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EstaPastaDeTrabalho"/>
  <mc:AlternateContent xmlns:mc="http://schemas.openxmlformats.org/markup-compatibility/2006">
    <mc:Choice Requires="x15">
      <x15ac:absPath xmlns:x15ac="http://schemas.microsoft.com/office/spreadsheetml/2010/11/ac" url="C:\Users\ana.silva\Desktop\Escola Vila Cristina - Revisão 01\02 - Escola Vila Cristina - arquivos licitação REV 01\ABERTURA DO EDITAL\"/>
    </mc:Choice>
  </mc:AlternateContent>
  <bookViews>
    <workbookView xWindow="0" yWindow="0" windowWidth="28800" windowHeight="11730" tabRatio="770" activeTab="5"/>
  </bookViews>
  <sheets>
    <sheet name="PLANILHA" sheetId="18" r:id="rId1"/>
    <sheet name="PLANILHA (EM BRANCO)" sheetId="51" r:id="rId2"/>
    <sheet name="ADMINISTRAÇAO" sheetId="33" r:id="rId3"/>
    <sheet name="ADMINISTRAÇAO (EM BRANCO)" sheetId="52" r:id="rId4"/>
    <sheet name="BDI TCU 2622 - EDIF " sheetId="50" r:id="rId5"/>
    <sheet name="CRONOGRAMA " sheetId="34"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0" localSheetId="2">#REF!</definedName>
    <definedName name="\0" localSheetId="3">#REF!</definedName>
    <definedName name="\0" localSheetId="4">#REF!</definedName>
    <definedName name="\0" localSheetId="5">#REF!</definedName>
    <definedName name="\0" localSheetId="0">#REF!</definedName>
    <definedName name="\0" localSheetId="1">#REF!</definedName>
    <definedName name="\0">#REF!</definedName>
    <definedName name="\a" localSheetId="2">#REF!</definedName>
    <definedName name="\a" localSheetId="3">#REF!</definedName>
    <definedName name="\a" localSheetId="4">#REF!</definedName>
    <definedName name="\a" localSheetId="5">#REF!</definedName>
    <definedName name="\a">#REF!</definedName>
    <definedName name="\b" localSheetId="2">#REF!</definedName>
    <definedName name="\b" localSheetId="3">#REF!</definedName>
    <definedName name="\b" localSheetId="4">#REF!</definedName>
    <definedName name="\b" localSheetId="5">'[1]Quilometragem de Setor'!#REF!</definedName>
    <definedName name="\b" localSheetId="0">#REF!</definedName>
    <definedName name="\b" localSheetId="1">#REF!</definedName>
    <definedName name="\b">#REF!</definedName>
    <definedName name="\e" localSheetId="2">#REF!</definedName>
    <definedName name="\e" localSheetId="3">#REF!</definedName>
    <definedName name="\e" localSheetId="4">#REF!</definedName>
    <definedName name="\e" localSheetId="5">#REF!</definedName>
    <definedName name="\e">#REF!</definedName>
    <definedName name="\p" localSheetId="2">#REF!</definedName>
    <definedName name="\p" localSheetId="3">#REF!</definedName>
    <definedName name="\p" localSheetId="4">#REF!</definedName>
    <definedName name="\p" localSheetId="5">#REF!</definedName>
    <definedName name="\p">#REF!</definedName>
    <definedName name="_" localSheetId="2">#REF!</definedName>
    <definedName name="_" localSheetId="3">#REF!</definedName>
    <definedName name="_" localSheetId="4">#REF!</definedName>
    <definedName name="_" localSheetId="5">#REF!</definedName>
    <definedName name="_" localSheetId="0">#REF!</definedName>
    <definedName name="_" localSheetId="1">#REF!</definedName>
    <definedName name="_">#REF!</definedName>
    <definedName name="___xlnm.Print_Area_3" localSheetId="2">#REF!</definedName>
    <definedName name="___xlnm.Print_Area_3" localSheetId="3">#REF!</definedName>
    <definedName name="___xlnm.Print_Area_3" localSheetId="4">#REF!</definedName>
    <definedName name="___xlnm.Print_Area_3" localSheetId="5">#REF!</definedName>
    <definedName name="___xlnm.Print_Area_3" localSheetId="0">#REF!</definedName>
    <definedName name="___xlnm.Print_Area_3" localSheetId="1">#REF!</definedName>
    <definedName name="___xlnm.Print_Area_3">#REF!</definedName>
    <definedName name="___xlnm.Print_Titles_3" localSheetId="2">#REF!</definedName>
    <definedName name="___xlnm.Print_Titles_3" localSheetId="3">#REF!</definedName>
    <definedName name="___xlnm.Print_Titles_3" localSheetId="4">#REF!</definedName>
    <definedName name="___xlnm.Print_Titles_3" localSheetId="5">#REF!</definedName>
    <definedName name="___xlnm.Print_Titles_3" localSheetId="0">#REF!</definedName>
    <definedName name="___xlnm.Print_Titles_3" localSheetId="1">#REF!</definedName>
    <definedName name="___xlnm.Print_Titles_3">#REF!</definedName>
    <definedName name="__xlnm.Database" localSheetId="0">"#REF!"</definedName>
    <definedName name="__xlnm.Database" localSheetId="1">"#REF!"</definedName>
    <definedName name="__xlnm.Database">"#REF!"</definedName>
    <definedName name="__xlnm.Print_Area" localSheetId="0">"#REF!"</definedName>
    <definedName name="__xlnm.Print_Area" localSheetId="1">"#REF!"</definedName>
    <definedName name="__xlnm.Print_Area">"#REF!"</definedName>
    <definedName name="__xlnm.Print_Area_1" localSheetId="2">#REF!</definedName>
    <definedName name="__xlnm.Print_Area_1" localSheetId="3">#REF!</definedName>
    <definedName name="__xlnm.Print_Area_1" localSheetId="4">#REF!</definedName>
    <definedName name="__xlnm.Print_Area_1" localSheetId="5">#REF!</definedName>
    <definedName name="__xlnm.Print_Area_1" localSheetId="0">#REF!</definedName>
    <definedName name="__xlnm.Print_Area_1" localSheetId="1">#REF!</definedName>
    <definedName name="__xlnm.Print_Area_1">#REF!</definedName>
    <definedName name="__xlnm.Print_Area_2" localSheetId="2">#REF!</definedName>
    <definedName name="__xlnm.Print_Area_2" localSheetId="3">#REF!</definedName>
    <definedName name="__xlnm.Print_Area_2" localSheetId="4">#REF!</definedName>
    <definedName name="__xlnm.Print_Area_2" localSheetId="5">#REF!</definedName>
    <definedName name="__xlnm.Print_Area_2" localSheetId="0">#REF!</definedName>
    <definedName name="__xlnm.Print_Area_2" localSheetId="1">#REF!</definedName>
    <definedName name="__xlnm.Print_Area_2">#REF!</definedName>
    <definedName name="__xlnm.Print_Area_4" localSheetId="2">#REF!</definedName>
    <definedName name="__xlnm.Print_Area_4" localSheetId="3">#REF!</definedName>
    <definedName name="__xlnm.Print_Area_4" localSheetId="4">#REF!</definedName>
    <definedName name="__xlnm.Print_Area_4" localSheetId="5">#REF!</definedName>
    <definedName name="__xlnm.Print_Area_4" localSheetId="0">#REF!</definedName>
    <definedName name="__xlnm.Print_Area_4" localSheetId="1">#REF!</definedName>
    <definedName name="__xlnm.Print_Area_4">#REF!</definedName>
    <definedName name="__xlnm.Print_Titles_4" localSheetId="2">#REF!</definedName>
    <definedName name="__xlnm.Print_Titles_4" localSheetId="3">#REF!</definedName>
    <definedName name="__xlnm.Print_Titles_4" localSheetId="4">#REF!</definedName>
    <definedName name="__xlnm.Print_Titles_4" localSheetId="5">#REF!</definedName>
    <definedName name="__xlnm.Print_Titles_4" localSheetId="0">#REF!</definedName>
    <definedName name="__xlnm.Print_Titles_4" localSheetId="1">#REF!</definedName>
    <definedName name="__xlnm.Print_Titles_4">#REF!</definedName>
    <definedName name="_0" localSheetId="2">#REF!</definedName>
    <definedName name="_0" localSheetId="3">#REF!</definedName>
    <definedName name="_0" localSheetId="4">#REF!</definedName>
    <definedName name="_0" localSheetId="5">#REF!</definedName>
    <definedName name="_0" localSheetId="0">#REF!</definedName>
    <definedName name="_0" localSheetId="1">#REF!</definedName>
    <definedName name="_0">#REF!</definedName>
    <definedName name="_1Excel_BuiltIn__FilterDatabase_1_1" localSheetId="5">#REF!</definedName>
    <definedName name="_1Excel_BuiltIn__FilterDatabase_1_1" localSheetId="0">#REF!</definedName>
    <definedName name="_1Excel_BuiltIn__FilterDatabase_1_1" localSheetId="1">#REF!</definedName>
    <definedName name="_1Excel_BuiltIn__FilterDatabase_1_1">#REF!</definedName>
    <definedName name="_Altera_operacao" localSheetId="0">[2]COMPARATIVO!$H$20</definedName>
    <definedName name="_Altera_operacao" localSheetId="1">[2]COMPARATIVO!$H$20</definedName>
    <definedName name="_Altera_operacao">[2]COMPARATIVO!$H$20</definedName>
    <definedName name="_Atualiza_outorga" localSheetId="2">#REF!</definedName>
    <definedName name="_Atualiza_outorga" localSheetId="3">#REF!</definedName>
    <definedName name="_Atualiza_outorga" localSheetId="4">#REF!</definedName>
    <definedName name="_Atualiza_outorga" localSheetId="5">[2]COMPARATIVO!#REF!</definedName>
    <definedName name="_Atualiza_outorga" localSheetId="0">[2]COMPARATIVO!#REF!</definedName>
    <definedName name="_Atualiza_outorga" localSheetId="1">[2]COMPARATIVO!#REF!</definedName>
    <definedName name="_Atualiza_outorga">#REF!</definedName>
    <definedName name="_BAL1" localSheetId="2">#REF!</definedName>
    <definedName name="_BAL1" localSheetId="3">#REF!</definedName>
    <definedName name="_BAL1" localSheetId="4">#REF!</definedName>
    <definedName name="_BAL1" localSheetId="5">#REF!</definedName>
    <definedName name="_BAL1" localSheetId="0">#REF!</definedName>
    <definedName name="_BAL1" localSheetId="1">#REF!</definedName>
    <definedName name="_BAL1">#REF!</definedName>
    <definedName name="_BLC1" localSheetId="0">#REF!</definedName>
    <definedName name="_BLC1" localSheetId="1">#REF!</definedName>
    <definedName name="_BLC1">#N/A</definedName>
    <definedName name="_BLC2" localSheetId="0">#REF!</definedName>
    <definedName name="_BLC2" localSheetId="1">#REF!</definedName>
    <definedName name="_BLC2">#N/A</definedName>
    <definedName name="_BLC3" localSheetId="0">#REF!</definedName>
    <definedName name="_BLC3" localSheetId="1">#REF!</definedName>
    <definedName name="_BLC3">#N/A</definedName>
    <definedName name="_BLC4" localSheetId="0">#REF!</definedName>
    <definedName name="_BLC4" localSheetId="1">#REF!</definedName>
    <definedName name="_BLC4">#N/A</definedName>
    <definedName name="_CPU2" localSheetId="2">#REF!</definedName>
    <definedName name="_CPU2" localSheetId="3">#REF!</definedName>
    <definedName name="_CPU2" localSheetId="5">#REF!</definedName>
    <definedName name="_CPU2" localSheetId="0">#REF!</definedName>
    <definedName name="_CPU2" localSheetId="1">#REF!</definedName>
    <definedName name="_CPU2">#REF!</definedName>
    <definedName name="_CTD1" localSheetId="2">#REF!</definedName>
    <definedName name="_CTD1" localSheetId="3">#REF!</definedName>
    <definedName name="_CTD1" localSheetId="4">#REF!</definedName>
    <definedName name="_CTD1" localSheetId="5">#REF!</definedName>
    <definedName name="_CTD1" localSheetId="0">#REF!</definedName>
    <definedName name="_CTD1" localSheetId="1">#REF!</definedName>
    <definedName name="_CTD1">#REF!</definedName>
    <definedName name="_expansao" localSheetId="2">#REF!</definedName>
    <definedName name="_expansao" localSheetId="3">#REF!</definedName>
    <definedName name="_expansao" localSheetId="4">#REF!</definedName>
    <definedName name="_expansao" localSheetId="5">#REF!</definedName>
    <definedName name="_expansao" localSheetId="0">#REF!</definedName>
    <definedName name="_expansao" localSheetId="1">#REF!</definedName>
    <definedName name="_expansao">#REF!</definedName>
    <definedName name="_Fator_atualiza_outorga" localSheetId="2">#REF!</definedName>
    <definedName name="_Fator_atualiza_outorga" localSheetId="3">#REF!</definedName>
    <definedName name="_Fator_atualiza_outorga" localSheetId="4">#REF!</definedName>
    <definedName name="_Fator_atualiza_outorga" localSheetId="5">[2]COMPARATIVO!#REF!</definedName>
    <definedName name="_Fator_atualiza_outorga" localSheetId="0">[2]COMPARATIVO!#REF!</definedName>
    <definedName name="_Fator_atualiza_outorga" localSheetId="1">[2]COMPARATIVO!#REF!</definedName>
    <definedName name="_Fator_atualiza_outorga">#REF!</definedName>
    <definedName name="_Fill" localSheetId="5" hidden="1">#REF!</definedName>
    <definedName name="_Fill" localSheetId="0">#REF!</definedName>
    <definedName name="_Fill" localSheetId="1">#REF!</definedName>
    <definedName name="_Fill" hidden="1">#REF!</definedName>
    <definedName name="_Fillb" localSheetId="5" hidden="1">#REF!</definedName>
    <definedName name="_Fillb" localSheetId="0">#REF!</definedName>
    <definedName name="_Fillb" localSheetId="1">#REF!</definedName>
    <definedName name="_Fillb" hidden="1">#REF!</definedName>
    <definedName name="_xlnm._FilterDatabase" localSheetId="0" hidden="1">PLANILHA!$A$11:$S$578</definedName>
    <definedName name="_xlnm._FilterDatabase" localSheetId="1" hidden="1">'PLANILHA (EM BRANCO)'!$A$11:$S$578</definedName>
    <definedName name="_Indice_Operacao" localSheetId="0">[2]COMPARATIVO!$J$20</definedName>
    <definedName name="_Indice_Operacao" localSheetId="1">[2]COMPARATIVO!$J$20</definedName>
    <definedName name="_Indice_Operacao">[2]COMPARATIVO!$J$20</definedName>
    <definedName name="_MLH1" localSheetId="2">#REF!</definedName>
    <definedName name="_MLH1" localSheetId="3">#REF!</definedName>
    <definedName name="_MLH1" localSheetId="4">#REF!</definedName>
    <definedName name="_MLH1" localSheetId="5">#REF!</definedName>
    <definedName name="_MLH1" localSheetId="0">#REF!</definedName>
    <definedName name="_MLH1" localSheetId="1">#REF!</definedName>
    <definedName name="_MLH1">#REF!</definedName>
    <definedName name="_MLH2" localSheetId="2">#REF!</definedName>
    <definedName name="_MLH2" localSheetId="3">#REF!</definedName>
    <definedName name="_MLH2" localSheetId="4">#REF!</definedName>
    <definedName name="_MLH2" localSheetId="5">#REF!</definedName>
    <definedName name="_MLH2" localSheetId="0">#REF!</definedName>
    <definedName name="_MLH2" localSheetId="1">#REF!</definedName>
    <definedName name="_MLH2">#REF!</definedName>
    <definedName name="_MLH3" localSheetId="2">#REF!</definedName>
    <definedName name="_MLH3" localSheetId="3">#REF!</definedName>
    <definedName name="_MLH3" localSheetId="4">#REF!</definedName>
    <definedName name="_MLH3" localSheetId="5">#REF!</definedName>
    <definedName name="_MLH3" localSheetId="0">#REF!</definedName>
    <definedName name="_MLH3" localSheetId="1">#REF!</definedName>
    <definedName name="_MLH3">#REF!</definedName>
    <definedName name="_PU1" localSheetId="2">#REF!</definedName>
    <definedName name="_PU1" localSheetId="3">#REF!</definedName>
    <definedName name="_PU1" localSheetId="4">#REF!</definedName>
    <definedName name="_PU1" localSheetId="5">[3]OBRJU95!#REF!</definedName>
    <definedName name="_PU1" localSheetId="0">[4]OBRJU95!#REF!</definedName>
    <definedName name="_PU1" localSheetId="1">[4]OBRJU95!#REF!</definedName>
    <definedName name="_PU1">#REF!</definedName>
    <definedName name="_RC" localSheetId="2">#REF!</definedName>
    <definedName name="_RC" localSheetId="3">#REF!</definedName>
    <definedName name="_RC" localSheetId="4">#REF!</definedName>
    <definedName name="_RC" localSheetId="5">#REF!</definedName>
    <definedName name="_RC" localSheetId="0">#REF!</definedName>
    <definedName name="_RC" localSheetId="1">#REF!</definedName>
    <definedName name="_RC">#REF!</definedName>
    <definedName name="_TA1" localSheetId="2">#REF!</definedName>
    <definedName name="_TA1" localSheetId="3">#REF!</definedName>
    <definedName name="_TA1" localSheetId="4">#REF!</definedName>
    <definedName name="_TA1" localSheetId="5">[3]OBRJU95!#REF!</definedName>
    <definedName name="_TA1" localSheetId="0">[4]OBRJU95!#REF!</definedName>
    <definedName name="_TA1" localSheetId="1">[4]OBRJU95!#REF!</definedName>
    <definedName name="_TA1">#REF!</definedName>
    <definedName name="_TA2" localSheetId="2">#REF!</definedName>
    <definedName name="_TA2" localSheetId="3">#REF!</definedName>
    <definedName name="_TA2" localSheetId="4">#REF!</definedName>
    <definedName name="_TA2" localSheetId="5">[3]OBRJU95!#REF!</definedName>
    <definedName name="_TA2" localSheetId="0">[4]OBRJU95!#REF!</definedName>
    <definedName name="_TA2" localSheetId="1">[4]OBRJU95!#REF!</definedName>
    <definedName name="_TA2">#REF!</definedName>
    <definedName name="_Table1_In1" localSheetId="5" hidden="1">#REF!</definedName>
    <definedName name="_Table1_In1" localSheetId="0">#REF!</definedName>
    <definedName name="_Table1_In1" localSheetId="1">#REF!</definedName>
    <definedName name="_Table1_In1" hidden="1">#REF!</definedName>
    <definedName name="_Table1_Out" localSheetId="5" hidden="1">#REF!</definedName>
    <definedName name="_Table1_Out" localSheetId="0">#REF!</definedName>
    <definedName name="_Table1_Out" localSheetId="1">#REF!</definedName>
    <definedName name="_Table1_Out" hidden="1">#REF!</definedName>
    <definedName name="_Table2_In1" localSheetId="5" hidden="1">#REF!</definedName>
    <definedName name="_Table2_In1" localSheetId="0">#REF!</definedName>
    <definedName name="_Table2_In1" localSheetId="1">#REF!</definedName>
    <definedName name="_Table2_In1" hidden="1">#REF!</definedName>
    <definedName name="_Table2_Out" localSheetId="5" hidden="1">#REF!</definedName>
    <definedName name="_Table2_Out" localSheetId="0">#REF!</definedName>
    <definedName name="_Table2_Out" localSheetId="1">#REF!</definedName>
    <definedName name="_Table2_Out" hidden="1">#REF!</definedName>
    <definedName name="_VAX1" localSheetId="2">#REF!</definedName>
    <definedName name="_VAX1" localSheetId="3">#REF!</definedName>
    <definedName name="_VAX1" localSheetId="4">#REF!</definedName>
    <definedName name="_VAX1" localSheetId="5">#REF!</definedName>
    <definedName name="_VAX1" localSheetId="0">#REF!</definedName>
    <definedName name="_VAX1" localSheetId="1">#REF!</definedName>
    <definedName name="_VAX1">#REF!</definedName>
    <definedName name="_VAX2" localSheetId="2">#REF!</definedName>
    <definedName name="_VAX2" localSheetId="3">#REF!</definedName>
    <definedName name="_VAX2" localSheetId="4">#REF!</definedName>
    <definedName name="_VAX2" localSheetId="5">#REF!</definedName>
    <definedName name="_VAX2" localSheetId="0">#REF!</definedName>
    <definedName name="_VAX2" localSheetId="1">#REF!</definedName>
    <definedName name="_VAX2">#REF!</definedName>
    <definedName name="_VRL1" localSheetId="2">#REF!</definedName>
    <definedName name="_VRL1" localSheetId="3">#REF!</definedName>
    <definedName name="_VRL1" localSheetId="4">#REF!</definedName>
    <definedName name="_VRL1" localSheetId="5">#REF!</definedName>
    <definedName name="_VRL1" localSheetId="0">#REF!</definedName>
    <definedName name="_VRL1" localSheetId="1">#REF!</definedName>
    <definedName name="_VRL1">#REF!</definedName>
    <definedName name="_VRL2" localSheetId="2">#REF!</definedName>
    <definedName name="_VRL2" localSheetId="3">#REF!</definedName>
    <definedName name="_VRL2" localSheetId="4">#REF!</definedName>
    <definedName name="_VRL2" localSheetId="5">#REF!</definedName>
    <definedName name="_VRL2" localSheetId="0">#REF!</definedName>
    <definedName name="_VRL2" localSheetId="1">#REF!</definedName>
    <definedName name="_VRL2">#REF!</definedName>
    <definedName name="_VRL3" localSheetId="2">#REF!</definedName>
    <definedName name="_VRL3" localSheetId="3">#REF!</definedName>
    <definedName name="_VRL3" localSheetId="4">#REF!</definedName>
    <definedName name="_VRL3" localSheetId="5">#REF!</definedName>
    <definedName name="_VRL3" localSheetId="0">#REF!</definedName>
    <definedName name="_VRL3" localSheetId="1">#REF!</definedName>
    <definedName name="_VRL3">#REF!</definedName>
    <definedName name="A" localSheetId="2">#REF!</definedName>
    <definedName name="A" localSheetId="3">#REF!</definedName>
    <definedName name="A" localSheetId="4">#REF!</definedName>
    <definedName name="A" localSheetId="5">#REF!</definedName>
    <definedName name="a" localSheetId="0">#REF!</definedName>
    <definedName name="a" localSheetId="1">#REF!</definedName>
    <definedName name="A">#REF!</definedName>
    <definedName name="a6.ncg" localSheetId="2">#REF!</definedName>
    <definedName name="a6.ncg" localSheetId="3">#REF!</definedName>
    <definedName name="a6.ncg" localSheetId="4">#REF!</definedName>
    <definedName name="a6.ncg" localSheetId="5">#REF!</definedName>
    <definedName name="a6.ncg" localSheetId="0">#REF!</definedName>
    <definedName name="a6.ncg" localSheetId="1">#REF!</definedName>
    <definedName name="a6.ncg">#REF!</definedName>
    <definedName name="aa" localSheetId="2">#REF!</definedName>
    <definedName name="aa" localSheetId="3">#REF!</definedName>
    <definedName name="aa" localSheetId="4">#REF!</definedName>
    <definedName name="aa" localSheetId="5">'[1]Quilometragem de Setor'!#REF!</definedName>
    <definedName name="aa" localSheetId="0">'[5]Quilometragem de Setor'!#REF!</definedName>
    <definedName name="aa" localSheetId="1">'[5]Quilometragem de Setor'!#REF!</definedName>
    <definedName name="aa">#REF!</definedName>
    <definedName name="AAA" localSheetId="2">#REF!</definedName>
    <definedName name="AAA" localSheetId="3">#REF!</definedName>
    <definedName name="AAA" localSheetId="4">#REF!</definedName>
    <definedName name="AAA" localSheetId="5">#REF!</definedName>
    <definedName name="AAA" localSheetId="0">#REF!</definedName>
    <definedName name="AAA" localSheetId="1">#REF!</definedName>
    <definedName name="AAA">#REF!</definedName>
    <definedName name="aaaa"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aaa"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aaa"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aaa"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aaa"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aaa"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aa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créscimo_de_hora_extra" localSheetId="2">#REF!</definedName>
    <definedName name="Acréscimo_de_hora_extra" localSheetId="3">#REF!</definedName>
    <definedName name="Acréscimo_de_hora_extra" localSheetId="4">#REF!</definedName>
    <definedName name="Acréscimo_de_hora_extra" localSheetId="5">#REF!</definedName>
    <definedName name="Acréscimo_de_hora_extra" localSheetId="0">#REF!</definedName>
    <definedName name="Acréscimo_de_hora_extra" localSheetId="1">#REF!</definedName>
    <definedName name="Acréscimo_de_hora_extra">#REF!</definedName>
    <definedName name="Acréscimo_feriado" localSheetId="2">#REF!</definedName>
    <definedName name="Acréscimo_feriado" localSheetId="3">#REF!</definedName>
    <definedName name="Acréscimo_feriado" localSheetId="4">#REF!</definedName>
    <definedName name="Acréscimo_feriado" localSheetId="5">#REF!</definedName>
    <definedName name="Acréscimo_feriado" localSheetId="0">#REF!</definedName>
    <definedName name="Acréscimo_feriado" localSheetId="1">#REF!</definedName>
    <definedName name="Acréscimo_feriado">#REF!</definedName>
    <definedName name="AD" localSheetId="2">#REF!</definedName>
    <definedName name="AD" localSheetId="3">#REF!</definedName>
    <definedName name="AD" localSheetId="4">#REF!</definedName>
    <definedName name="AD" localSheetId="5">#REF!</definedName>
    <definedName name="AD" localSheetId="0">#REF!</definedName>
    <definedName name="AD" localSheetId="1">#REF!</definedName>
    <definedName name="AD">#REF!</definedName>
    <definedName name="ADEQ" localSheetId="0">"Texto 9"</definedName>
    <definedName name="ADEQ" localSheetId="1">"Texto 9"</definedName>
    <definedName name="ADEQ">"Texto 9"</definedName>
    <definedName name="Adicional_noturno" localSheetId="2">#REF!</definedName>
    <definedName name="Adicional_noturno" localSheetId="3">#REF!</definedName>
    <definedName name="Adicional_noturno" localSheetId="4">#REF!</definedName>
    <definedName name="Adicional_noturno" localSheetId="5">#REF!</definedName>
    <definedName name="Adicional_noturno" localSheetId="0">#REF!</definedName>
    <definedName name="Adicional_noturno" localSheetId="1">#REF!</definedName>
    <definedName name="Adicional_noturno">#REF!</definedName>
    <definedName name="ADNOTURNO" localSheetId="2">#REF!</definedName>
    <definedName name="ADNOTURNO" localSheetId="3">#REF!</definedName>
    <definedName name="ADNOTURNO" localSheetId="4">#REF!</definedName>
    <definedName name="ADNOTURNO" localSheetId="5">#REF!</definedName>
    <definedName name="ADNOTURNO" localSheetId="0">#REF!</definedName>
    <definedName name="ADNOTURNO" localSheetId="1">#REF!</definedName>
    <definedName name="ADNOTURNO">#REF!</definedName>
    <definedName name="AF" localSheetId="2">#REF!</definedName>
    <definedName name="AF" localSheetId="3">#REF!</definedName>
    <definedName name="AF" localSheetId="4">#REF!</definedName>
    <definedName name="AF" localSheetId="5">#REF!</definedName>
    <definedName name="AF" localSheetId="0">#REF!</definedName>
    <definedName name="AF" localSheetId="1">#REF!</definedName>
    <definedName name="AF">#REF!</definedName>
    <definedName name="AGRUPAMENTO_I" localSheetId="2">#REF!</definedName>
    <definedName name="AGRUPAMENTO_I" localSheetId="3">#REF!</definedName>
    <definedName name="AGRUPAMENTO_I" localSheetId="4">#REF!</definedName>
    <definedName name="AGRUPAMENTO_I" localSheetId="5">#REF!</definedName>
    <definedName name="AGRUPAMENTO_I" localSheetId="0">#REF!</definedName>
    <definedName name="AGRUPAMENTO_I" localSheetId="1">#REF!</definedName>
    <definedName name="AGRUPAMENTO_I">#REF!</definedName>
    <definedName name="AGRUPAMENTO_II" localSheetId="2">#REF!</definedName>
    <definedName name="AGRUPAMENTO_II" localSheetId="3">#REF!</definedName>
    <definedName name="AGRUPAMENTO_II" localSheetId="4">#REF!</definedName>
    <definedName name="AGRUPAMENTO_II" localSheetId="5">#REF!</definedName>
    <definedName name="AGRUPAMENTO_II" localSheetId="0">#REF!</definedName>
    <definedName name="AGRUPAMENTO_II" localSheetId="1">#REF!</definedName>
    <definedName name="AGRUPAMENTO_II">#REF!</definedName>
    <definedName name="AGRUPAMENTO_III" localSheetId="2">#REF!</definedName>
    <definedName name="AGRUPAMENTO_III" localSheetId="3">#REF!</definedName>
    <definedName name="AGRUPAMENTO_III" localSheetId="4">#REF!</definedName>
    <definedName name="AGRUPAMENTO_III" localSheetId="5">#REF!</definedName>
    <definedName name="AGRUPAMENTO_III" localSheetId="0">#REF!</definedName>
    <definedName name="AGRUPAMENTO_III" localSheetId="1">#REF!</definedName>
    <definedName name="AGRUPAMENTO_III">#REF!</definedName>
    <definedName name="AGRUPAMENTO_IV" localSheetId="2">#REF!</definedName>
    <definedName name="AGRUPAMENTO_IV" localSheetId="3">#REF!</definedName>
    <definedName name="AGRUPAMENTO_IV" localSheetId="4">#REF!</definedName>
    <definedName name="AGRUPAMENTO_IV" localSheetId="5">#REF!</definedName>
    <definedName name="AGRUPAMENTO_IV" localSheetId="0">#REF!</definedName>
    <definedName name="AGRUPAMENTO_IV" localSheetId="1">#REF!</definedName>
    <definedName name="AGRUPAMENTO_IV">#REF!</definedName>
    <definedName name="AGRUPAMENTO_V" localSheetId="2">#REF!</definedName>
    <definedName name="AGRUPAMENTO_V" localSheetId="3">#REF!</definedName>
    <definedName name="AGRUPAMENTO_V" localSheetId="4">#REF!</definedName>
    <definedName name="AGRUPAMENTO_V" localSheetId="5">#REF!</definedName>
    <definedName name="AGRUPAMENTO_V" localSheetId="0">#REF!</definedName>
    <definedName name="AGRUPAMENTO_V" localSheetId="1">#REF!</definedName>
    <definedName name="AGRUPAMENTO_V">#REF!</definedName>
    <definedName name="AIR" localSheetId="2">#REF!</definedName>
    <definedName name="AIR" localSheetId="3">#REF!</definedName>
    <definedName name="AIR" localSheetId="4">#REF!</definedName>
    <definedName name="AIR" localSheetId="5">#REF!</definedName>
    <definedName name="AIR" localSheetId="0">#REF!</definedName>
    <definedName name="AIR" localSheetId="1">#REF!</definedName>
    <definedName name="AIR">#REF!</definedName>
    <definedName name="Ajudante_diu_cap_mec" localSheetId="2">#REF!</definedName>
    <definedName name="Ajudante_diu_cap_mec" localSheetId="3">#REF!</definedName>
    <definedName name="Ajudante_diu_cap_mec" localSheetId="4">#REF!</definedName>
    <definedName name="Ajudante_diu_cap_mec" localSheetId="5">#REF!</definedName>
    <definedName name="Ajudante_diu_cap_mec" localSheetId="0">#REF!</definedName>
    <definedName name="Ajudante_diu_cap_mec" localSheetId="1">#REF!</definedName>
    <definedName name="Ajudante_diu_cap_mec">#REF!</definedName>
    <definedName name="Ajudante_diu_cap_mec_res" localSheetId="2">#REF!</definedName>
    <definedName name="Ajudante_diu_cap_mec_res" localSheetId="3">#REF!</definedName>
    <definedName name="Ajudante_diu_cap_mec_res" localSheetId="4">#REF!</definedName>
    <definedName name="Ajudante_diu_cap_mec_res" localSheetId="5">#REF!</definedName>
    <definedName name="Ajudante_diu_cap_mec_res" localSheetId="0">#REF!</definedName>
    <definedName name="Ajudante_diu_cap_mec_res" localSheetId="1">#REF!</definedName>
    <definedName name="Ajudante_diu_cap_mec_res">#REF!</definedName>
    <definedName name="Ajudante_diu_eq_padrão" localSheetId="2">#REF!</definedName>
    <definedName name="Ajudante_diu_eq_padrão" localSheetId="3">#REF!</definedName>
    <definedName name="Ajudante_diu_eq_padrão" localSheetId="4">#REF!</definedName>
    <definedName name="Ajudante_diu_eq_padrão" localSheetId="5">#REF!</definedName>
    <definedName name="Ajudante_diu_eq_padrão" localSheetId="0">#REF!</definedName>
    <definedName name="Ajudante_diu_eq_padrão" localSheetId="1">#REF!</definedName>
    <definedName name="Ajudante_diu_eq_padrão">#REF!</definedName>
    <definedName name="Ajudante_diu_eq_padrão_res" localSheetId="2">#REF!</definedName>
    <definedName name="Ajudante_diu_eq_padrão_res" localSheetId="3">#REF!</definedName>
    <definedName name="Ajudante_diu_eq_padrão_res" localSheetId="4">#REF!</definedName>
    <definedName name="Ajudante_diu_eq_padrão_res" localSheetId="5">#REF!</definedName>
    <definedName name="Ajudante_diu_eq_padrão_res" localSheetId="0">#REF!</definedName>
    <definedName name="Ajudante_diu_eq_padrão_res" localSheetId="1">#REF!</definedName>
    <definedName name="Ajudante_diu_eq_padrão_res">#REF!</definedName>
    <definedName name="Ajudante_diu_lav_vias" localSheetId="2">#REF!</definedName>
    <definedName name="Ajudante_diu_lav_vias" localSheetId="3">#REF!</definedName>
    <definedName name="Ajudante_diu_lav_vias" localSheetId="4">#REF!</definedName>
    <definedName name="Ajudante_diu_lav_vias" localSheetId="5">#REF!</definedName>
    <definedName name="Ajudante_diu_lav_vias" localSheetId="0">#REF!</definedName>
    <definedName name="Ajudante_diu_lav_vias" localSheetId="1">#REF!</definedName>
    <definedName name="Ajudante_diu_lav_vias">#REF!</definedName>
    <definedName name="Ajudante_diu_lav_vias_res" localSheetId="2">#REF!</definedName>
    <definedName name="Ajudante_diu_lav_vias_res" localSheetId="3">#REF!</definedName>
    <definedName name="Ajudante_diu_lav_vias_res" localSheetId="4">#REF!</definedName>
    <definedName name="Ajudante_diu_lav_vias_res" localSheetId="5">#REF!</definedName>
    <definedName name="Ajudante_diu_lav_vias_res" localSheetId="0">#REF!</definedName>
    <definedName name="Ajudante_diu_lav_vias_res" localSheetId="1">#REF!</definedName>
    <definedName name="Ajudante_diu_lav_vias_res">#REF!</definedName>
    <definedName name="Ajudante_diu_op_aterro" localSheetId="2">#REF!</definedName>
    <definedName name="Ajudante_diu_op_aterro" localSheetId="3">#REF!</definedName>
    <definedName name="Ajudante_diu_op_aterro" localSheetId="4">#REF!</definedName>
    <definedName name="Ajudante_diu_op_aterro" localSheetId="5">#REF!</definedName>
    <definedName name="Ajudante_diu_op_aterro" localSheetId="0">#REF!</definedName>
    <definedName name="Ajudante_diu_op_aterro" localSheetId="1">#REF!</definedName>
    <definedName name="Ajudante_diu_op_aterro">#REF!</definedName>
    <definedName name="Ajudante_diu_op_aterro_res" localSheetId="2">#REF!</definedName>
    <definedName name="Ajudante_diu_op_aterro_res" localSheetId="3">#REF!</definedName>
    <definedName name="Ajudante_diu_op_aterro_res" localSheetId="4">#REF!</definedName>
    <definedName name="Ajudante_diu_op_aterro_res" localSheetId="5">#REF!</definedName>
    <definedName name="Ajudante_diu_op_aterro_res" localSheetId="0">#REF!</definedName>
    <definedName name="Ajudante_diu_op_aterro_res" localSheetId="1">#REF!</definedName>
    <definedName name="Ajudante_diu_op_aterro_res">#REF!</definedName>
    <definedName name="Ajudante_diu_usi_rec_comp" localSheetId="2">#REF!</definedName>
    <definedName name="Ajudante_diu_usi_rec_comp" localSheetId="3">#REF!</definedName>
    <definedName name="Ajudante_diu_usi_rec_comp" localSheetId="4">#REF!</definedName>
    <definedName name="Ajudante_diu_usi_rec_comp" localSheetId="5">#REF!</definedName>
    <definedName name="Ajudante_diu_usi_rec_comp" localSheetId="0">#REF!</definedName>
    <definedName name="Ajudante_diu_usi_rec_comp" localSheetId="1">#REF!</definedName>
    <definedName name="Ajudante_diu_usi_rec_comp">#REF!</definedName>
    <definedName name="Ajudante_diu_usi_rec_comp_res" localSheetId="2">#REF!</definedName>
    <definedName name="Ajudante_diu_usi_rec_comp_res" localSheetId="3">#REF!</definedName>
    <definedName name="Ajudante_diu_usi_rec_comp_res" localSheetId="4">#REF!</definedName>
    <definedName name="Ajudante_diu_usi_rec_comp_res" localSheetId="5">#REF!</definedName>
    <definedName name="Ajudante_diu_usi_rec_comp_res" localSheetId="0">#REF!</definedName>
    <definedName name="Ajudante_diu_usi_rec_comp_res" localSheetId="1">#REF!</definedName>
    <definedName name="Ajudante_diu_usi_rec_comp_res">#REF!</definedName>
    <definedName name="Ajudante_diu_usi_tra_RSSS" localSheetId="2">#REF!</definedName>
    <definedName name="Ajudante_diu_usi_tra_RSSS" localSheetId="3">#REF!</definedName>
    <definedName name="Ajudante_diu_usi_tra_RSSS" localSheetId="4">#REF!</definedName>
    <definedName name="Ajudante_diu_usi_tra_RSSS" localSheetId="5">#REF!</definedName>
    <definedName name="Ajudante_diu_usi_tra_RSSS" localSheetId="0">#REF!</definedName>
    <definedName name="Ajudante_diu_usi_tra_RSSS" localSheetId="1">#REF!</definedName>
    <definedName name="Ajudante_diu_usi_tra_RSSS">#REF!</definedName>
    <definedName name="Ajudante_diu_usi_tra_RSSS_res" localSheetId="2">#REF!</definedName>
    <definedName name="Ajudante_diu_usi_tra_RSSS_res" localSheetId="3">#REF!</definedName>
    <definedName name="Ajudante_diu_usi_tra_RSSS_res" localSheetId="4">#REF!</definedName>
    <definedName name="Ajudante_diu_usi_tra_RSSS_res" localSheetId="5">#REF!</definedName>
    <definedName name="Ajudante_diu_usi_tra_RSSS_res" localSheetId="0">#REF!</definedName>
    <definedName name="Ajudante_diu_usi_tra_RSSS_res" localSheetId="1">#REF!</definedName>
    <definedName name="Ajudante_diu_usi_tra_RSSS_res">#REF!</definedName>
    <definedName name="Ajudante_not_cap_mec" localSheetId="2">#REF!</definedName>
    <definedName name="Ajudante_not_cap_mec" localSheetId="3">#REF!</definedName>
    <definedName name="Ajudante_not_cap_mec" localSheetId="4">#REF!</definedName>
    <definedName name="Ajudante_not_cap_mec" localSheetId="5">#REF!</definedName>
    <definedName name="Ajudante_not_cap_mec" localSheetId="0">#REF!</definedName>
    <definedName name="Ajudante_not_cap_mec" localSheetId="1">#REF!</definedName>
    <definedName name="Ajudante_not_cap_mec">#REF!</definedName>
    <definedName name="Ajudante_not_cap_mec_res" localSheetId="2">#REF!</definedName>
    <definedName name="Ajudante_not_cap_mec_res" localSheetId="3">#REF!</definedName>
    <definedName name="Ajudante_not_cap_mec_res" localSheetId="4">#REF!</definedName>
    <definedName name="Ajudante_not_cap_mec_res" localSheetId="5">#REF!</definedName>
    <definedName name="Ajudante_not_cap_mec_res" localSheetId="0">#REF!</definedName>
    <definedName name="Ajudante_not_cap_mec_res" localSheetId="1">#REF!</definedName>
    <definedName name="Ajudante_not_cap_mec_res">#REF!</definedName>
    <definedName name="Ajudante_not_eq_padrão" localSheetId="2">#REF!</definedName>
    <definedName name="Ajudante_not_eq_padrão" localSheetId="3">#REF!</definedName>
    <definedName name="Ajudante_not_eq_padrão" localSheetId="4">#REF!</definedName>
    <definedName name="Ajudante_not_eq_padrão" localSheetId="5">#REF!</definedName>
    <definedName name="Ajudante_not_eq_padrão" localSheetId="0">#REF!</definedName>
    <definedName name="Ajudante_not_eq_padrão" localSheetId="1">#REF!</definedName>
    <definedName name="Ajudante_not_eq_padrão">#REF!</definedName>
    <definedName name="Ajudante_not_eq_padrão_res" localSheetId="2">#REF!</definedName>
    <definedName name="Ajudante_not_eq_padrão_res" localSheetId="3">#REF!</definedName>
    <definedName name="Ajudante_not_eq_padrão_res" localSheetId="4">#REF!</definedName>
    <definedName name="Ajudante_not_eq_padrão_res" localSheetId="5">#REF!</definedName>
    <definedName name="Ajudante_not_eq_padrão_res" localSheetId="0">#REF!</definedName>
    <definedName name="Ajudante_not_eq_padrão_res" localSheetId="1">#REF!</definedName>
    <definedName name="Ajudante_not_eq_padrão_res">#REF!</definedName>
    <definedName name="Ajudante_not_lav_vias" localSheetId="2">#REF!</definedName>
    <definedName name="Ajudante_not_lav_vias" localSheetId="3">#REF!</definedName>
    <definedName name="Ajudante_not_lav_vias" localSheetId="4">#REF!</definedName>
    <definedName name="Ajudante_not_lav_vias" localSheetId="5">#REF!</definedName>
    <definedName name="Ajudante_not_lav_vias" localSheetId="0">#REF!</definedName>
    <definedName name="Ajudante_not_lav_vias" localSheetId="1">#REF!</definedName>
    <definedName name="Ajudante_not_lav_vias">#REF!</definedName>
    <definedName name="Ajudante_not_lav_vias_res" localSheetId="2">#REF!</definedName>
    <definedName name="Ajudante_not_lav_vias_res" localSheetId="3">#REF!</definedName>
    <definedName name="Ajudante_not_lav_vias_res" localSheetId="4">#REF!</definedName>
    <definedName name="Ajudante_not_lav_vias_res" localSheetId="5">#REF!</definedName>
    <definedName name="Ajudante_not_lav_vias_res" localSheetId="0">#REF!</definedName>
    <definedName name="Ajudante_not_lav_vias_res" localSheetId="1">#REF!</definedName>
    <definedName name="Ajudante_not_lav_vias_res">#REF!</definedName>
    <definedName name="Ajudante_not_op_aterro" localSheetId="2">#REF!</definedName>
    <definedName name="Ajudante_not_op_aterro" localSheetId="3">#REF!</definedName>
    <definedName name="Ajudante_not_op_aterro" localSheetId="4">#REF!</definedName>
    <definedName name="Ajudante_not_op_aterro" localSheetId="5">#REF!</definedName>
    <definedName name="Ajudante_not_op_aterro" localSheetId="0">#REF!</definedName>
    <definedName name="Ajudante_not_op_aterro" localSheetId="1">#REF!</definedName>
    <definedName name="Ajudante_not_op_aterro">#REF!</definedName>
    <definedName name="Ajudante_not_op_aterro_res" localSheetId="2">#REF!</definedName>
    <definedName name="Ajudante_not_op_aterro_res" localSheetId="3">#REF!</definedName>
    <definedName name="Ajudante_not_op_aterro_res" localSheetId="4">#REF!</definedName>
    <definedName name="Ajudante_not_op_aterro_res" localSheetId="5">#REF!</definedName>
    <definedName name="Ajudante_not_op_aterro_res" localSheetId="0">#REF!</definedName>
    <definedName name="Ajudante_not_op_aterro_res" localSheetId="1">#REF!</definedName>
    <definedName name="Ajudante_not_op_aterro_res">#REF!</definedName>
    <definedName name="Ajudante_not_usi_rec_comp" localSheetId="2">#REF!</definedName>
    <definedName name="Ajudante_not_usi_rec_comp" localSheetId="3">#REF!</definedName>
    <definedName name="Ajudante_not_usi_rec_comp" localSheetId="4">#REF!</definedName>
    <definedName name="Ajudante_not_usi_rec_comp" localSheetId="5">#REF!</definedName>
    <definedName name="Ajudante_not_usi_rec_comp" localSheetId="0">#REF!</definedName>
    <definedName name="Ajudante_not_usi_rec_comp" localSheetId="1">#REF!</definedName>
    <definedName name="Ajudante_not_usi_rec_comp">#REF!</definedName>
    <definedName name="Ajudante_not_usi_rec_comp_res" localSheetId="2">#REF!</definedName>
    <definedName name="Ajudante_not_usi_rec_comp_res" localSheetId="3">#REF!</definedName>
    <definedName name="Ajudante_not_usi_rec_comp_res" localSheetId="4">#REF!</definedName>
    <definedName name="Ajudante_not_usi_rec_comp_res" localSheetId="5">#REF!</definedName>
    <definedName name="Ajudante_not_usi_rec_comp_res" localSheetId="0">#REF!</definedName>
    <definedName name="Ajudante_not_usi_rec_comp_res" localSheetId="1">#REF!</definedName>
    <definedName name="Ajudante_not_usi_rec_comp_res">#REF!</definedName>
    <definedName name="Ajudante_not_usi_tra_RSSS" localSheetId="2">#REF!</definedName>
    <definedName name="Ajudante_not_usi_tra_RSSS" localSheetId="3">#REF!</definedName>
    <definedName name="Ajudante_not_usi_tra_RSSS" localSheetId="4">#REF!</definedName>
    <definedName name="Ajudante_not_usi_tra_RSSS" localSheetId="5">#REF!</definedName>
    <definedName name="Ajudante_not_usi_tra_RSSS" localSheetId="0">#REF!</definedName>
    <definedName name="Ajudante_not_usi_tra_RSSS" localSheetId="1">#REF!</definedName>
    <definedName name="Ajudante_not_usi_tra_RSSS">#REF!</definedName>
    <definedName name="Ajudante_not_usi_tra_RSSS_res" localSheetId="2">#REF!</definedName>
    <definedName name="Ajudante_not_usi_tra_RSSS_res" localSheetId="3">#REF!</definedName>
    <definedName name="Ajudante_not_usi_tra_RSSS_res" localSheetId="4">#REF!</definedName>
    <definedName name="Ajudante_not_usi_tra_RSSS_res" localSheetId="5">#REF!</definedName>
    <definedName name="Ajudante_not_usi_tra_RSSS_res" localSheetId="0">#REF!</definedName>
    <definedName name="Ajudante_not_usi_tra_RSSS_res" localSheetId="1">#REF!</definedName>
    <definedName name="Ajudante_not_usi_tra_RSSS_res">#REF!</definedName>
    <definedName name="amortizaciones"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mortizaciones"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mortizaciones"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mortizaciones"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mortizaciones"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mortizaciones"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mortizac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nálise" localSheetId="2">#REF!</definedName>
    <definedName name="Análise" localSheetId="3">#REF!</definedName>
    <definedName name="Análise" localSheetId="4">#REF!</definedName>
    <definedName name="Análise" localSheetId="5">#REF!</definedName>
    <definedName name="Análise" localSheetId="0">#REF!</definedName>
    <definedName name="Análise" localSheetId="1">#REF!</definedName>
    <definedName name="Análise">#REF!</definedName>
    <definedName name="AnimCapa" localSheetId="2">#REF!</definedName>
    <definedName name="AnimCapa" localSheetId="3">#REF!</definedName>
    <definedName name="AnimCapa" localSheetId="4">#REF!</definedName>
    <definedName name="AnimCapa" localSheetId="5">#REF!</definedName>
    <definedName name="AnimCapa" localSheetId="0">#REF!</definedName>
    <definedName name="AnimCapa" localSheetId="1">#REF!</definedName>
    <definedName name="AnimCapa">#REF!</definedName>
    <definedName name="AnimDetalhes" localSheetId="2">#REF!</definedName>
    <definedName name="AnimDetalhes" localSheetId="3">#REF!</definedName>
    <definedName name="AnimDetalhes" localSheetId="4">#REF!</definedName>
    <definedName name="AnimDetalhes" localSheetId="5">#REF!</definedName>
    <definedName name="AnimDetalhes" localSheetId="0">#REF!</definedName>
    <definedName name="AnimDetalhes" localSheetId="1">#REF!</definedName>
    <definedName name="AnimDetalhes">#REF!</definedName>
    <definedName name="Apoio" localSheetId="2">#REF!</definedName>
    <definedName name="Apoio" localSheetId="3">#REF!</definedName>
    <definedName name="Apoio" localSheetId="4">#REF!</definedName>
    <definedName name="Apoio" localSheetId="5">#REF!</definedName>
    <definedName name="Apoio" localSheetId="0">#REF!</definedName>
    <definedName name="Apoio" localSheetId="1">#REF!</definedName>
    <definedName name="Apoio">#REF!</definedName>
    <definedName name="_xlnm.Print_Area" localSheetId="2">ADMINISTRAÇAO!$B$2:$I$17</definedName>
    <definedName name="_xlnm.Print_Area" localSheetId="3">'ADMINISTRAÇAO (EM BRANCO)'!$B$2:$I$17</definedName>
    <definedName name="_xlnm.Print_Area" localSheetId="4">'BDI TCU 2622 - EDIF '!$B$2:$J$25</definedName>
    <definedName name="_xlnm.Print_Area" localSheetId="5">'CRONOGRAMA '!$B$2:$R$77</definedName>
    <definedName name="_xlnm.Print_Area" localSheetId="0">PLANILHA!$B$2:$K$576</definedName>
    <definedName name="_xlnm.Print_Area" localSheetId="1">'PLANILHA (EM BRANCO)'!$B$2:$K$576</definedName>
    <definedName name="_xlnm.Print_Area">#REF!</definedName>
    <definedName name="Área_impressão_IM" localSheetId="0">#REF!</definedName>
    <definedName name="Área_impressão_IM" localSheetId="1">#REF!</definedName>
    <definedName name="Área_impressão_IM">#N/A</definedName>
    <definedName name="AreaTeste" localSheetId="0">#REF!</definedName>
    <definedName name="AreaTeste" localSheetId="1">#REF!</definedName>
    <definedName name="AreaTeste">"#REF!"</definedName>
    <definedName name="AreaTeste2" localSheetId="0">#REF!</definedName>
    <definedName name="AreaTeste2" localSheetId="1">#REF!</definedName>
    <definedName name="AreaTeste2">"#REF!"</definedName>
    <definedName name="as"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s"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s"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s"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s"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s"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sd" localSheetId="5">#REF!</definedName>
    <definedName name="asd" localSheetId="0">#REF!</definedName>
    <definedName name="asd" localSheetId="1">#REF!</definedName>
    <definedName name="asd">#REF!</definedName>
    <definedName name="AterroCapa" localSheetId="2">#REF!</definedName>
    <definedName name="AterroCapa" localSheetId="3">#REF!</definedName>
    <definedName name="AterroCapa" localSheetId="4">#REF!</definedName>
    <definedName name="AterroCapa" localSheetId="5">#REF!</definedName>
    <definedName name="AterroCapa" localSheetId="0">#REF!</definedName>
    <definedName name="AterroCapa" localSheetId="1">#REF!</definedName>
    <definedName name="AterroCapa">#REF!</definedName>
    <definedName name="AterroDetalhes" localSheetId="2">#REF!</definedName>
    <definedName name="AterroDetalhes" localSheetId="3">#REF!</definedName>
    <definedName name="AterroDetalhes" localSheetId="4">#REF!</definedName>
    <definedName name="AterroDetalhes" localSheetId="5">#REF!</definedName>
    <definedName name="AterroDetalhes" localSheetId="0">#REF!</definedName>
    <definedName name="AterroDetalhes" localSheetId="1">#REF!</definedName>
    <definedName name="AterroDetalhes">#REF!</definedName>
    <definedName name="B" localSheetId="2">#REF!</definedName>
    <definedName name="B" localSheetId="3">#REF!</definedName>
    <definedName name="B" localSheetId="4">#REF!</definedName>
    <definedName name="B" localSheetId="5">#REF!</definedName>
    <definedName name="B" localSheetId="0">#REF!</definedName>
    <definedName name="B" localSheetId="1">#REF!</definedName>
    <definedName name="B">#REF!</definedName>
    <definedName name="BAL" localSheetId="2">#REF!</definedName>
    <definedName name="BAL" localSheetId="3">#REF!</definedName>
    <definedName name="BAL" localSheetId="4">#REF!</definedName>
    <definedName name="BAL" localSheetId="5">#REF!</definedName>
    <definedName name="BAL" localSheetId="0">#REF!</definedName>
    <definedName name="BAL" localSheetId="1">#REF!</definedName>
    <definedName name="BAL">#REF!</definedName>
    <definedName name="BAL0" localSheetId="2">#REF!</definedName>
    <definedName name="BAL0" localSheetId="3">#REF!</definedName>
    <definedName name="BAL0" localSheetId="4">#REF!</definedName>
    <definedName name="BAL0" localSheetId="5">#REF!</definedName>
    <definedName name="BAL0">#REF!</definedName>
    <definedName name="balance"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ce"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ce"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ce"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ce"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ce"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ce"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ÇO_PATRIMONIAL" localSheetId="2">#REF!</definedName>
    <definedName name="BALANÇO_PATRIMONIAL" localSheetId="3">#REF!</definedName>
    <definedName name="BALANÇO_PATRIMONIAL" localSheetId="4">#REF!</definedName>
    <definedName name="BALANÇO_PATRIMONIAL" localSheetId="5">#REF!</definedName>
    <definedName name="BALANÇO_PATRIMONIAL" localSheetId="0">#REF!</definedName>
    <definedName name="BALANÇO_PATRIMONIAL" localSheetId="1">#REF!</definedName>
    <definedName name="BALANÇO_PATRIMONIAL">#REF!</definedName>
    <definedName name="BALIA" localSheetId="2">#REF!</definedName>
    <definedName name="BALIA" localSheetId="3">#REF!</definedName>
    <definedName name="BALIA" localSheetId="4">#REF!</definedName>
    <definedName name="BALIA" localSheetId="5">#REF!</definedName>
    <definedName name="BALIA" localSheetId="0">#REF!</definedName>
    <definedName name="BALIA" localSheetId="1">#REF!</definedName>
    <definedName name="BALIA">#REF!</definedName>
    <definedName name="BANCO" localSheetId="2">#REF!</definedName>
    <definedName name="BANCO" localSheetId="3">#REF!</definedName>
    <definedName name="BANCO" localSheetId="4">#REF!</definedName>
    <definedName name="BANCO" localSheetId="5">#REF!</definedName>
    <definedName name="BANCO" localSheetId="0">#REF!</definedName>
    <definedName name="BANCO" localSheetId="1">#REF!</definedName>
    <definedName name="BANCO">#REF!</definedName>
    <definedName name="Banco_dados_IM" localSheetId="2">#REF!</definedName>
    <definedName name="Banco_dados_IM" localSheetId="3">#REF!</definedName>
    <definedName name="Banco_dados_IM" localSheetId="4">#REF!</definedName>
    <definedName name="Banco_dados_IM" localSheetId="5">#REF!</definedName>
    <definedName name="Banco_dados_IM" localSheetId="0">#REF!</definedName>
    <definedName name="Banco_dados_IM" localSheetId="1">#REF!</definedName>
    <definedName name="Banco_dados_IM">#REF!</definedName>
    <definedName name="_xlnm.Database" localSheetId="2">ADMINISTRAÇAO!$D$7:$H$14</definedName>
    <definedName name="_xlnm.Database" localSheetId="3">'ADMINISTRAÇAO (EM BRANCO)'!$D$7:$H$14</definedName>
    <definedName name="_xlnm.Database" localSheetId="4">#REF!</definedName>
    <definedName name="_xlnm.Database" localSheetId="5">#REF!</definedName>
    <definedName name="_xlnm.Database">#REF!</definedName>
    <definedName name="Basc" localSheetId="2">#REF!</definedName>
    <definedName name="Basc" localSheetId="3">#REF!</definedName>
    <definedName name="Basc" localSheetId="4">#REF!</definedName>
    <definedName name="Basc" localSheetId="5">#REF!</definedName>
    <definedName name="Basc" localSheetId="0">#REF!</definedName>
    <definedName name="Basc" localSheetId="1">#REF!</definedName>
    <definedName name="Basc">#REF!</definedName>
    <definedName name="base_year" localSheetId="2">#REF!</definedName>
    <definedName name="base_year" localSheetId="3">#REF!</definedName>
    <definedName name="base_year" localSheetId="4">#REF!</definedName>
    <definedName name="base_year" localSheetId="5">#REF!</definedName>
    <definedName name="base_year" localSheetId="0">#REF!</definedName>
    <definedName name="base_year" localSheetId="1">#REF!</definedName>
    <definedName name="base_year">#REF!</definedName>
    <definedName name="BCOS" localSheetId="2">#REF!</definedName>
    <definedName name="BCOS" localSheetId="3">#REF!</definedName>
    <definedName name="BCOS" localSheetId="4">#REF!</definedName>
    <definedName name="BCOS" localSheetId="5">#REF!</definedName>
    <definedName name="BCOS" localSheetId="0">#REF!</definedName>
    <definedName name="BCOS" localSheetId="1">#REF!</definedName>
    <definedName name="BCOS">#REF!</definedName>
    <definedName name="BD_sal_aju_aterro" localSheetId="2">#REF!</definedName>
    <definedName name="BD_sal_aju_aterro" localSheetId="3">#REF!</definedName>
    <definedName name="BD_sal_aju_aterro" localSheetId="4">#REF!</definedName>
    <definedName name="BD_sal_aju_aterro" localSheetId="5">#REF!</definedName>
    <definedName name="BD_sal_aju_aterro" localSheetId="0">#REF!</definedName>
    <definedName name="BD_sal_aju_aterro" localSheetId="1">#REF!</definedName>
    <definedName name="BD_sal_aju_aterro">#REF!</definedName>
    <definedName name="BD_sal_aju_cam_aberto" localSheetId="2">#REF!</definedName>
    <definedName name="BD_sal_aju_cam_aberto" localSheetId="3">#REF!</definedName>
    <definedName name="BD_sal_aju_cam_aberto" localSheetId="4">#REF!</definedName>
    <definedName name="BD_sal_aju_cam_aberto" localSheetId="5">#REF!</definedName>
    <definedName name="BD_sal_aju_cam_aberto" localSheetId="0">#REF!</definedName>
    <definedName name="BD_sal_aju_cam_aberto" localSheetId="1">#REF!</definedName>
    <definedName name="BD_sal_aju_cam_aberto">#REF!</definedName>
    <definedName name="BD_sal_aju_mec_cam_com" localSheetId="2">#REF!</definedName>
    <definedName name="BD_sal_aju_mec_cam_com" localSheetId="3">#REF!</definedName>
    <definedName name="BD_sal_aju_mec_cam_com" localSheetId="4">#REF!</definedName>
    <definedName name="BD_sal_aju_mec_cam_com" localSheetId="5">#REF!</definedName>
    <definedName name="BD_sal_aju_mec_cam_com" localSheetId="0">#REF!</definedName>
    <definedName name="BD_sal_aju_mec_cam_com" localSheetId="1">#REF!</definedName>
    <definedName name="BD_sal_aju_mec_cam_com">#REF!</definedName>
    <definedName name="BD_sal_aju_usi_tra_RSSS" localSheetId="2">#REF!</definedName>
    <definedName name="BD_sal_aju_usi_tra_RSSS" localSheetId="3">#REF!</definedName>
    <definedName name="BD_sal_aju_usi_tra_RSSS" localSheetId="4">#REF!</definedName>
    <definedName name="BD_sal_aju_usi_tra_RSSS" localSheetId="5">#REF!</definedName>
    <definedName name="BD_sal_aju_usi_tra_RSSS" localSheetId="0">#REF!</definedName>
    <definedName name="BD_sal_aju_usi_tra_RSSS" localSheetId="1">#REF!</definedName>
    <definedName name="BD_sal_aju_usi_tra_RSSS">#REF!</definedName>
    <definedName name="BD_sal_carrinheiro" localSheetId="2">#REF!</definedName>
    <definedName name="BD_sal_carrinheiro" localSheetId="3">#REF!</definedName>
    <definedName name="BD_sal_carrinheiro" localSheetId="4">#REF!</definedName>
    <definedName name="BD_sal_carrinheiro" localSheetId="5">#REF!</definedName>
    <definedName name="BD_sal_carrinheiro" localSheetId="0">#REF!</definedName>
    <definedName name="BD_sal_carrinheiro" localSheetId="1">#REF!</definedName>
    <definedName name="BD_sal_carrinheiro">#REF!</definedName>
    <definedName name="BD_sal_coletor_dom" localSheetId="2">#REF!</definedName>
    <definedName name="BD_sal_coletor_dom" localSheetId="3">#REF!</definedName>
    <definedName name="BD_sal_coletor_dom" localSheetId="4">#REF!</definedName>
    <definedName name="BD_sal_coletor_dom" localSheetId="5">#REF!</definedName>
    <definedName name="BD_sal_coletor_dom" localSheetId="0">#REF!</definedName>
    <definedName name="BD_sal_coletor_dom" localSheetId="1">#REF!</definedName>
    <definedName name="BD_sal_coletor_dom">#REF!</definedName>
    <definedName name="BD_sal_coletor_hosp" localSheetId="2">#REF!</definedName>
    <definedName name="BD_sal_coletor_hosp" localSheetId="3">#REF!</definedName>
    <definedName name="BD_sal_coletor_hosp" localSheetId="4">#REF!</definedName>
    <definedName name="BD_sal_coletor_hosp" localSheetId="5">#REF!</definedName>
    <definedName name="BD_sal_coletor_hosp" localSheetId="0">#REF!</definedName>
    <definedName name="BD_sal_coletor_hosp" localSheetId="1">#REF!</definedName>
    <definedName name="BD_sal_coletor_hosp">#REF!</definedName>
    <definedName name="BD_sal_coletor_varrição" localSheetId="2">#REF!</definedName>
    <definedName name="BD_sal_coletor_varrição" localSheetId="3">#REF!</definedName>
    <definedName name="BD_sal_coletor_varrição" localSheetId="4">#REF!</definedName>
    <definedName name="BD_sal_coletor_varrição" localSheetId="5">#REF!</definedName>
    <definedName name="BD_sal_coletor_varrição" localSheetId="0">#REF!</definedName>
    <definedName name="BD_sal_coletor_varrição" localSheetId="1">#REF!</definedName>
    <definedName name="BD_sal_coletor_varrição">#REF!</definedName>
    <definedName name="BD_sal_encarregado" localSheetId="2">#REF!</definedName>
    <definedName name="BD_sal_encarregado" localSheetId="3">#REF!</definedName>
    <definedName name="BD_sal_encarregado" localSheetId="4">#REF!</definedName>
    <definedName name="BD_sal_encarregado" localSheetId="5">#REF!</definedName>
    <definedName name="BD_sal_encarregado" localSheetId="0">#REF!</definedName>
    <definedName name="BD_sal_encarregado" localSheetId="1">#REF!</definedName>
    <definedName name="BD_sal_encarregado">#REF!</definedName>
    <definedName name="BD_sal_encarregado_aterro" localSheetId="2">#REF!</definedName>
    <definedName name="BD_sal_encarregado_aterro" localSheetId="3">#REF!</definedName>
    <definedName name="BD_sal_encarregado_aterro" localSheetId="4">#REF!</definedName>
    <definedName name="BD_sal_encarregado_aterro" localSheetId="5">#REF!</definedName>
    <definedName name="BD_sal_encarregado_aterro" localSheetId="0">#REF!</definedName>
    <definedName name="BD_sal_encarregado_aterro" localSheetId="1">#REF!</definedName>
    <definedName name="BD_sal_encarregado_aterro">#REF!</definedName>
    <definedName name="BD_sal_feitor_varrição" localSheetId="2">#REF!</definedName>
    <definedName name="BD_sal_feitor_varrição" localSheetId="3">#REF!</definedName>
    <definedName name="BD_sal_feitor_varrição" localSheetId="4">#REF!</definedName>
    <definedName name="BD_sal_feitor_varrição" localSheetId="5">#REF!</definedName>
    <definedName name="BD_sal_feitor_varrição" localSheetId="0">#REF!</definedName>
    <definedName name="BD_sal_feitor_varrição" localSheetId="1">#REF!</definedName>
    <definedName name="BD_sal_feitor_varrição">#REF!</definedName>
    <definedName name="BD_sal_gari" localSheetId="2">#REF!</definedName>
    <definedName name="BD_sal_gari" localSheetId="3">#REF!</definedName>
    <definedName name="BD_sal_gari" localSheetId="4">#REF!</definedName>
    <definedName name="BD_sal_gari" localSheetId="5">#REF!</definedName>
    <definedName name="BD_sal_gari" localSheetId="0">#REF!</definedName>
    <definedName name="BD_sal_gari" localSheetId="1">#REF!</definedName>
    <definedName name="BD_sal_gari">#REF!</definedName>
    <definedName name="BD_sal_jardineiro" localSheetId="2">#REF!</definedName>
    <definedName name="BD_sal_jardineiro" localSheetId="3">#REF!</definedName>
    <definedName name="BD_sal_jardineiro" localSheetId="4">#REF!</definedName>
    <definedName name="BD_sal_jardineiro" localSheetId="5">#REF!</definedName>
    <definedName name="BD_sal_jardineiro" localSheetId="0">#REF!</definedName>
    <definedName name="BD_sal_jardineiro" localSheetId="1">#REF!</definedName>
    <definedName name="BD_sal_jardineiro">#REF!</definedName>
    <definedName name="BD_sal_lav_cam_com" localSheetId="2">#REF!</definedName>
    <definedName name="BD_sal_lav_cam_com" localSheetId="3">#REF!</definedName>
    <definedName name="BD_sal_lav_cam_com" localSheetId="4">#REF!</definedName>
    <definedName name="BD_sal_lav_cam_com" localSheetId="5">#REF!</definedName>
    <definedName name="BD_sal_lav_cam_com" localSheetId="0">#REF!</definedName>
    <definedName name="BD_sal_lav_cam_com" localSheetId="1">#REF!</definedName>
    <definedName name="BD_sal_lav_cam_com">#REF!</definedName>
    <definedName name="BD_sal_limp_boca_lobo" localSheetId="2">#REF!</definedName>
    <definedName name="BD_sal_limp_boca_lobo" localSheetId="3">#REF!</definedName>
    <definedName name="BD_sal_limp_boca_lobo" localSheetId="4">#REF!</definedName>
    <definedName name="BD_sal_limp_boca_lobo" localSheetId="5">#REF!</definedName>
    <definedName name="BD_sal_limp_boca_lobo" localSheetId="0">#REF!</definedName>
    <definedName name="BD_sal_limp_boca_lobo" localSheetId="1">#REF!</definedName>
    <definedName name="BD_sal_limp_boca_lobo">#REF!</definedName>
    <definedName name="BD_sal_limp_fossa" localSheetId="2">#REF!</definedName>
    <definedName name="BD_sal_limp_fossa" localSheetId="3">#REF!</definedName>
    <definedName name="BD_sal_limp_fossa" localSheetId="4">#REF!</definedName>
    <definedName name="BD_sal_limp_fossa" localSheetId="5">#REF!</definedName>
    <definedName name="BD_sal_limp_fossa" localSheetId="0">#REF!</definedName>
    <definedName name="BD_sal_limp_fossa" localSheetId="1">#REF!</definedName>
    <definedName name="BD_sal_limp_fossa">#REF!</definedName>
    <definedName name="BD_sal_mec_cam_com" localSheetId="2">#REF!</definedName>
    <definedName name="BD_sal_mec_cam_com" localSheetId="3">#REF!</definedName>
    <definedName name="BD_sal_mec_cam_com" localSheetId="4">#REF!</definedName>
    <definedName name="BD_sal_mec_cam_com" localSheetId="5">#REF!</definedName>
    <definedName name="BD_sal_mec_cam_com" localSheetId="0">#REF!</definedName>
    <definedName name="BD_sal_mec_cam_com" localSheetId="1">#REF!</definedName>
    <definedName name="BD_sal_mec_cam_com">#REF!</definedName>
    <definedName name="BD_sal_mot_cam_com" localSheetId="2">#REF!</definedName>
    <definedName name="BD_sal_mot_cam_com" localSheetId="3">#REF!</definedName>
    <definedName name="BD_sal_mot_cam_com" localSheetId="4">#REF!</definedName>
    <definedName name="BD_sal_mot_cam_com" localSheetId="5">#REF!</definedName>
    <definedName name="BD_sal_mot_cam_com" localSheetId="0">#REF!</definedName>
    <definedName name="BD_sal_mot_cam_com" localSheetId="1">#REF!</definedName>
    <definedName name="BD_sal_mot_cam_com">#REF!</definedName>
    <definedName name="BD_sal_op_balança" localSheetId="2">#REF!</definedName>
    <definedName name="BD_sal_op_balança" localSheetId="3">#REF!</definedName>
    <definedName name="BD_sal_op_balança" localSheetId="4">#REF!</definedName>
    <definedName name="BD_sal_op_balança" localSheetId="5">#REF!</definedName>
    <definedName name="BD_sal_op_balança" localSheetId="0">#REF!</definedName>
    <definedName name="BD_sal_op_balança" localSheetId="1">#REF!</definedName>
    <definedName name="BD_sal_op_balança">#REF!</definedName>
    <definedName name="BD_sal_op_maq_capinadeira" localSheetId="2">#REF!</definedName>
    <definedName name="BD_sal_op_maq_capinadeira" localSheetId="3">#REF!</definedName>
    <definedName name="BD_sal_op_maq_capinadeira" localSheetId="4">#REF!</definedName>
    <definedName name="BD_sal_op_maq_capinadeira" localSheetId="5">#REF!</definedName>
    <definedName name="BD_sal_op_maq_capinadeira" localSheetId="0">#REF!</definedName>
    <definedName name="BD_sal_op_maq_capinadeira" localSheetId="1">#REF!</definedName>
    <definedName name="BD_sal_op_maq_capinadeira">#REF!</definedName>
    <definedName name="BD_sal_op_pá_carr" localSheetId="2">#REF!</definedName>
    <definedName name="BD_sal_op_pá_carr" localSheetId="3">#REF!</definedName>
    <definedName name="BD_sal_op_pá_carr" localSheetId="4">#REF!</definedName>
    <definedName name="BD_sal_op_pá_carr" localSheetId="5">#REF!</definedName>
    <definedName name="BD_sal_op_pá_carr" localSheetId="0">#REF!</definedName>
    <definedName name="BD_sal_op_pá_carr" localSheetId="1">#REF!</definedName>
    <definedName name="BD_sal_op_pá_carr">#REF!</definedName>
    <definedName name="BD_sal_op_roçadeira" localSheetId="2">#REF!</definedName>
    <definedName name="BD_sal_op_roçadeira" localSheetId="3">#REF!</definedName>
    <definedName name="BD_sal_op_roçadeira" localSheetId="4">#REF!</definedName>
    <definedName name="BD_sal_op_roçadeira" localSheetId="5">#REF!</definedName>
    <definedName name="BD_sal_op_roçadeira" localSheetId="0">#REF!</definedName>
    <definedName name="BD_sal_op_roçadeira" localSheetId="1">#REF!</definedName>
    <definedName name="BD_sal_op_roçadeira">#REF!</definedName>
    <definedName name="BD_sal_op_rolo_com" localSheetId="2">#REF!</definedName>
    <definedName name="BD_sal_op_rolo_com" localSheetId="3">#REF!</definedName>
    <definedName name="BD_sal_op_rolo_com" localSheetId="4">#REF!</definedName>
    <definedName name="BD_sal_op_rolo_com" localSheetId="5">#REF!</definedName>
    <definedName name="BD_sal_op_rolo_com" localSheetId="0">#REF!</definedName>
    <definedName name="BD_sal_op_rolo_com" localSheetId="1">#REF!</definedName>
    <definedName name="BD_sal_op_rolo_com">#REF!</definedName>
    <definedName name="BD_sal_op_usi_tra_RSSS" localSheetId="2">#REF!</definedName>
    <definedName name="BD_sal_op_usi_tra_RSSS" localSheetId="3">#REF!</definedName>
    <definedName name="BD_sal_op_usi_tra_RSSS" localSheetId="4">#REF!</definedName>
    <definedName name="BD_sal_op_usi_tra_RSSS" localSheetId="5">#REF!</definedName>
    <definedName name="BD_sal_op_usi_tra_RSSS" localSheetId="0">#REF!</definedName>
    <definedName name="BD_sal_op_usi_tra_RSSS" localSheetId="1">#REF!</definedName>
    <definedName name="BD_sal_op_usi_tra_RSSS">#REF!</definedName>
    <definedName name="BD_sal_op_usina_rec_comp" localSheetId="2">#REF!</definedName>
    <definedName name="BD_sal_op_usina_rec_comp" localSheetId="3">#REF!</definedName>
    <definedName name="BD_sal_op_usina_rec_comp" localSheetId="4">#REF!</definedName>
    <definedName name="BD_sal_op_usina_rec_comp" localSheetId="5">#REF!</definedName>
    <definedName name="BD_sal_op_usina_rec_comp" localSheetId="0">#REF!</definedName>
    <definedName name="BD_sal_op_usina_rec_comp" localSheetId="1">#REF!</definedName>
    <definedName name="BD_sal_op_usina_rec_comp">#REF!</definedName>
    <definedName name="BD_sal_podador" localSheetId="2">#REF!</definedName>
    <definedName name="BD_sal_podador" localSheetId="3">#REF!</definedName>
    <definedName name="BD_sal_podador" localSheetId="4">#REF!</definedName>
    <definedName name="BD_sal_podador" localSheetId="5">#REF!</definedName>
    <definedName name="BD_sal_podador" localSheetId="0">#REF!</definedName>
    <definedName name="BD_sal_podador" localSheetId="1">#REF!</definedName>
    <definedName name="BD_sal_podador">#REF!</definedName>
    <definedName name="BD_sal_porteiro" localSheetId="2">#REF!</definedName>
    <definedName name="BD_sal_porteiro" localSheetId="3">#REF!</definedName>
    <definedName name="BD_sal_porteiro" localSheetId="4">#REF!</definedName>
    <definedName name="BD_sal_porteiro" localSheetId="5">#REF!</definedName>
    <definedName name="BD_sal_porteiro" localSheetId="0">#REF!</definedName>
    <definedName name="BD_sal_porteiro" localSheetId="1">#REF!</definedName>
    <definedName name="BD_sal_porteiro">#REF!</definedName>
    <definedName name="BD_sal_tratorista" localSheetId="2">#REF!</definedName>
    <definedName name="BD_sal_tratorista" localSheetId="3">#REF!</definedName>
    <definedName name="BD_sal_tratorista" localSheetId="4">#REF!</definedName>
    <definedName name="BD_sal_tratorista" localSheetId="5">#REF!</definedName>
    <definedName name="BD_sal_tratorista" localSheetId="0">#REF!</definedName>
    <definedName name="BD_sal_tratorista" localSheetId="1">#REF!</definedName>
    <definedName name="BD_sal_tratorista">#REF!</definedName>
    <definedName name="BD_sal_varredeira" localSheetId="2">#REF!</definedName>
    <definedName name="BD_sal_varredeira" localSheetId="3">#REF!</definedName>
    <definedName name="BD_sal_varredeira" localSheetId="4">#REF!</definedName>
    <definedName name="BD_sal_varredeira" localSheetId="5">#REF!</definedName>
    <definedName name="BD_sal_varredeira" localSheetId="0">#REF!</definedName>
    <definedName name="BD_sal_varredeira" localSheetId="1">#REF!</definedName>
    <definedName name="BD_sal_varredeira">#REF!</definedName>
    <definedName name="BD_sal_vigia" localSheetId="2">#REF!</definedName>
    <definedName name="BD_sal_vigia" localSheetId="3">#REF!</definedName>
    <definedName name="BD_sal_vigia" localSheetId="4">#REF!</definedName>
    <definedName name="BD_sal_vigia" localSheetId="5">#REF!</definedName>
    <definedName name="BD_sal_vigia" localSheetId="0">#REF!</definedName>
    <definedName name="BD_sal_vigia" localSheetId="1">#REF!</definedName>
    <definedName name="BD_sal_vigia">#REF!</definedName>
    <definedName name="BD01_20" localSheetId="2">#REF!</definedName>
    <definedName name="BD01_20" localSheetId="3">#REF!</definedName>
    <definedName name="BD01_20" localSheetId="4">#REF!</definedName>
    <definedName name="BD01_20" localSheetId="5">#REF!</definedName>
    <definedName name="BD01_20" localSheetId="0">#REF!</definedName>
    <definedName name="BD01_20" localSheetId="1">#REF!</definedName>
    <definedName name="BD01_20">#REF!</definedName>
    <definedName name="BD1_9" localSheetId="2">#REF!</definedName>
    <definedName name="BD1_9" localSheetId="3">#REF!</definedName>
    <definedName name="BD1_9" localSheetId="4">#REF!</definedName>
    <definedName name="BD1_9" localSheetId="5">#REF!</definedName>
    <definedName name="BD1_9" localSheetId="0">#REF!</definedName>
    <definedName name="BD1_9" localSheetId="1">#REF!</definedName>
    <definedName name="BD1_9">#REF!</definedName>
    <definedName name="BD100_900" localSheetId="2">#REF!</definedName>
    <definedName name="BD100_900" localSheetId="3">#REF!</definedName>
    <definedName name="BD100_900" localSheetId="4">#REF!</definedName>
    <definedName name="BD100_900" localSheetId="5">#REF!</definedName>
    <definedName name="BD100_900" localSheetId="0">#REF!</definedName>
    <definedName name="BD100_900" localSheetId="1">#REF!</definedName>
    <definedName name="BD100_900">#REF!</definedName>
    <definedName name="BD20_90" localSheetId="2">#REF!</definedName>
    <definedName name="BD20_90" localSheetId="3">#REF!</definedName>
    <definedName name="BD20_90" localSheetId="4">#REF!</definedName>
    <definedName name="BD20_90" localSheetId="5">#REF!</definedName>
    <definedName name="BD20_90" localSheetId="0">#REF!</definedName>
    <definedName name="BD20_90" localSheetId="1">#REF!</definedName>
    <definedName name="BD20_90">#REF!</definedName>
    <definedName name="BDE" localSheetId="2">#REF!</definedName>
    <definedName name="BDE" localSheetId="3">#REF!</definedName>
    <definedName name="BDE" localSheetId="4">#REF!</definedName>
    <definedName name="BDE" localSheetId="5">#REF!</definedName>
    <definedName name="BDE" localSheetId="0">#REF!</definedName>
    <definedName name="BDE" localSheetId="1">#REF!</definedName>
    <definedName name="BDE">#REF!</definedName>
    <definedName name="BDEQ" localSheetId="2">#REF!</definedName>
    <definedName name="BDEQ" localSheetId="3">#REF!</definedName>
    <definedName name="BDEQ" localSheetId="4">#REF!</definedName>
    <definedName name="BDEQ" localSheetId="5">#REF!</definedName>
    <definedName name="BDEQ" localSheetId="0">#REF!</definedName>
    <definedName name="BDEQ" localSheetId="1">#REF!</definedName>
    <definedName name="BDEQ">#REF!</definedName>
    <definedName name="bdi" localSheetId="5">#REF!</definedName>
    <definedName name="BDI" localSheetId="0">[6]CONTROLE!$D$5</definedName>
    <definedName name="BDI" localSheetId="1">[6]CONTROLE!$D$5</definedName>
    <definedName name="BDI">[7]CONTROLE!$D$5</definedName>
    <definedName name="BDMO" localSheetId="2">#REF!</definedName>
    <definedName name="BDMO" localSheetId="3">#REF!</definedName>
    <definedName name="BDMO" localSheetId="4">#REF!</definedName>
    <definedName name="BDMO" localSheetId="5">#REF!</definedName>
    <definedName name="BDMO" localSheetId="0">#REF!</definedName>
    <definedName name="BDMO" localSheetId="1">#REF!</definedName>
    <definedName name="BDMO">#REF!</definedName>
    <definedName name="BERCO" localSheetId="2">#REF!</definedName>
    <definedName name="BERCO" localSheetId="3">#REF!</definedName>
    <definedName name="BERCO" localSheetId="4">#REF!</definedName>
    <definedName name="BERCO" localSheetId="5">#REF!</definedName>
    <definedName name="BERCO" localSheetId="0">#REF!</definedName>
    <definedName name="BERCO" localSheetId="1">#REF!</definedName>
    <definedName name="BERCO">#REF!</definedName>
    <definedName name="BLPH1" localSheetId="5" hidden="1">#REF!</definedName>
    <definedName name="BLPH1" localSheetId="0">#REF!</definedName>
    <definedName name="BLPH1" localSheetId="1">#REF!</definedName>
    <definedName name="BLPH1" hidden="1">#REF!</definedName>
    <definedName name="BLPH14" localSheetId="5" hidden="1">#REF!</definedName>
    <definedName name="BLPH14" localSheetId="0">#REF!</definedName>
    <definedName name="BLPH14" localSheetId="1">#REF!</definedName>
    <definedName name="BLPH14" hidden="1">#REF!</definedName>
    <definedName name="BLPH15" localSheetId="5" hidden="1">#REF!</definedName>
    <definedName name="BLPH15" localSheetId="0">#REF!</definedName>
    <definedName name="BLPH15" localSheetId="1">#REF!</definedName>
    <definedName name="BLPH15" hidden="1">#REF!</definedName>
    <definedName name="BLPH2" localSheetId="5" hidden="1">#REF!</definedName>
    <definedName name="BLPH2" localSheetId="0">#REF!</definedName>
    <definedName name="BLPH2" localSheetId="1">#REF!</definedName>
    <definedName name="BLPH2" hidden="1">#REF!</definedName>
    <definedName name="BLPH3" localSheetId="5" hidden="1">#REF!</definedName>
    <definedName name="BLPH3" localSheetId="0">#REF!</definedName>
    <definedName name="BLPH3" localSheetId="1">#REF!</definedName>
    <definedName name="BLPH3" hidden="1">#REF!</definedName>
    <definedName name="BLPH4" localSheetId="5" hidden="1">#REF!</definedName>
    <definedName name="BLPH4" localSheetId="0">#REF!</definedName>
    <definedName name="BLPH4" localSheetId="1">#REF!</definedName>
    <definedName name="BLPH4" hidden="1">#REF!</definedName>
    <definedName name="BLPH5" localSheetId="5" hidden="1">#REF!</definedName>
    <definedName name="BLPH5" localSheetId="0">#REF!</definedName>
    <definedName name="BLPH5" localSheetId="1">#REF!</definedName>
    <definedName name="BLPH5" hidden="1">#REF!</definedName>
    <definedName name="bocais" localSheetId="2">#REF!</definedName>
    <definedName name="bocais" localSheetId="3">#REF!</definedName>
    <definedName name="bocais" localSheetId="4">#REF!</definedName>
    <definedName name="bocais" localSheetId="5">#REF!</definedName>
    <definedName name="bocais" localSheetId="0">#REF!</definedName>
    <definedName name="bocais" localSheetId="1">#REF!</definedName>
    <definedName name="bocais">#REF!</definedName>
    <definedName name="Bomba_putzmeister" localSheetId="2">#REF!</definedName>
    <definedName name="Bomba_putzmeister" localSheetId="3">#REF!</definedName>
    <definedName name="Bomba_putzmeister" localSheetId="4">#REF!</definedName>
    <definedName name="Bomba_putzmeister" localSheetId="5">#REF!</definedName>
    <definedName name="Bomba_putzmeister" localSheetId="0">#REF!</definedName>
    <definedName name="Bomba_putzmeister" localSheetId="1">#REF!</definedName>
    <definedName name="Bomba_putzmeister">#REF!</definedName>
    <definedName name="BT" localSheetId="2">#REF!</definedName>
    <definedName name="BT" localSheetId="3">#REF!</definedName>
    <definedName name="BT" localSheetId="4">#REF!</definedName>
    <definedName name="BT" localSheetId="5">#REF!</definedName>
    <definedName name="BT" localSheetId="0">#REF!</definedName>
    <definedName name="BT" localSheetId="1">#REF!</definedName>
    <definedName name="BT">#REF!</definedName>
    <definedName name="BT__1" localSheetId="2">#REF!</definedName>
    <definedName name="BT__1" localSheetId="3">#REF!</definedName>
    <definedName name="BT__1" localSheetId="4">#REF!</definedName>
    <definedName name="BT__1" localSheetId="5">#REF!</definedName>
    <definedName name="BT__1" localSheetId="0">#REF!</definedName>
    <definedName name="BT__1" localSheetId="1">#REF!</definedName>
    <definedName name="BT__1">#REF!</definedName>
    <definedName name="BT_AOES" localSheetId="2">#REF!</definedName>
    <definedName name="BT_AOES" localSheetId="3">#REF!</definedName>
    <definedName name="BT_AOES" localSheetId="4">#REF!</definedName>
    <definedName name="BT_AOES" localSheetId="5">#REF!</definedName>
    <definedName name="BT_AOES" localSheetId="0">#REF!</definedName>
    <definedName name="BT_AOES" localSheetId="1">#REF!</definedName>
    <definedName name="BT_AOES">#REF!</definedName>
    <definedName name="BT_BLH" localSheetId="2">#REF!</definedName>
    <definedName name="BT_BLH" localSheetId="3">#REF!</definedName>
    <definedName name="BT_BLH" localSheetId="4">#REF!</definedName>
    <definedName name="BT_BLH" localSheetId="5">#REF!</definedName>
    <definedName name="BT_BLH" localSheetId="0">#REF!</definedName>
    <definedName name="BT_BLH" localSheetId="1">#REF!</definedName>
    <definedName name="BT_BLH">#REF!</definedName>
    <definedName name="BT_CEM" localSheetId="2">#REF!</definedName>
    <definedName name="BT_CEM" localSheetId="3">#REF!</definedName>
    <definedName name="BT_CEM" localSheetId="4">#REF!</definedName>
    <definedName name="BT_CEM" localSheetId="5">#REF!</definedName>
    <definedName name="BT_CEM" localSheetId="0">#REF!</definedName>
    <definedName name="BT_CEM" localSheetId="1">#REF!</definedName>
    <definedName name="BT_CEM">#REF!</definedName>
    <definedName name="BT_CTAVO" localSheetId="2">#REF!</definedName>
    <definedName name="BT_CTAVO" localSheetId="3">#REF!</definedName>
    <definedName name="BT_CTAVO" localSheetId="4">#REF!</definedName>
    <definedName name="BT_CTAVO" localSheetId="5">#REF!</definedName>
    <definedName name="BT_CTAVO" localSheetId="0">#REF!</definedName>
    <definedName name="BT_CTAVO" localSheetId="1">#REF!</definedName>
    <definedName name="BT_CTAVO">#REF!</definedName>
    <definedName name="BT_DE" localSheetId="2">#REF!</definedName>
    <definedName name="BT_DE" localSheetId="3">#REF!</definedName>
    <definedName name="BT_DE" localSheetId="4">#REF!</definedName>
    <definedName name="BT_DE" localSheetId="5">#REF!</definedName>
    <definedName name="BT_DE" localSheetId="0">#REF!</definedName>
    <definedName name="BT_DE" localSheetId="1">#REF!</definedName>
    <definedName name="BT_DE">#REF!</definedName>
    <definedName name="BT_E" localSheetId="2">#REF!</definedName>
    <definedName name="BT_E" localSheetId="3">#REF!</definedName>
    <definedName name="BT_E" localSheetId="4">#REF!</definedName>
    <definedName name="BT_E" localSheetId="5">#REF!</definedName>
    <definedName name="BT_E" localSheetId="0">#REF!</definedName>
    <definedName name="BT_E" localSheetId="1">#REF!</definedName>
    <definedName name="BT_E">#REF!</definedName>
    <definedName name="BT_EVG" localSheetId="2">#REF!</definedName>
    <definedName name="BT_EVG" localSheetId="3">#REF!</definedName>
    <definedName name="BT_EVG" localSheetId="4">#REF!</definedName>
    <definedName name="BT_EVG" localSheetId="5">#REF!</definedName>
    <definedName name="BT_EVG" localSheetId="0">#REF!</definedName>
    <definedName name="BT_EVG" localSheetId="1">#REF!</definedName>
    <definedName name="BT_EVG">#REF!</definedName>
    <definedName name="BT_MDA" localSheetId="2">#REF!</definedName>
    <definedName name="BT_MDA" localSheetId="3">#REF!</definedName>
    <definedName name="BT_MDA" localSheetId="4">#REF!</definedName>
    <definedName name="BT_MDA" localSheetId="5">#REF!</definedName>
    <definedName name="BT_MDA" localSheetId="0">#REF!</definedName>
    <definedName name="BT_MDA" localSheetId="1">#REF!</definedName>
    <definedName name="BT_MDA">#REF!</definedName>
    <definedName name="BT_MIL" localSheetId="2">#REF!</definedName>
    <definedName name="BT_MIL" localSheetId="3">#REF!</definedName>
    <definedName name="BT_MIL" localSheetId="4">#REF!</definedName>
    <definedName name="BT_MIL" localSheetId="5">#REF!</definedName>
    <definedName name="BT_MIL" localSheetId="0">#REF!</definedName>
    <definedName name="BT_MIL" localSheetId="1">#REF!</definedName>
    <definedName name="BT_MIL">#REF!</definedName>
    <definedName name="BT_MLH" localSheetId="2">#REF!</definedName>
    <definedName name="BT_MLH" localSheetId="3">#REF!</definedName>
    <definedName name="BT_MLH" localSheetId="4">#REF!</definedName>
    <definedName name="BT_MLH" localSheetId="5">#REF!</definedName>
    <definedName name="BT_MLH" localSheetId="0">#REF!</definedName>
    <definedName name="BT_MLH" localSheetId="1">#REF!</definedName>
    <definedName name="BT_MLH">#REF!</definedName>
    <definedName name="BT_VG" localSheetId="2">#REF!</definedName>
    <definedName name="BT_VG" localSheetId="3">#REF!</definedName>
    <definedName name="BT_VG" localSheetId="4">#REF!</definedName>
    <definedName name="BT_VG" localSheetId="5">#REF!</definedName>
    <definedName name="BT_VG" localSheetId="0">#REF!</definedName>
    <definedName name="BT_VG" localSheetId="1">#REF!</definedName>
    <definedName name="BT_VG">#REF!</definedName>
    <definedName name="C_" localSheetId="2">#REF!</definedName>
    <definedName name="C_" localSheetId="3">#REF!</definedName>
    <definedName name="C_" localSheetId="4">#REF!</definedName>
    <definedName name="C_" localSheetId="5">#REF!</definedName>
    <definedName name="C_" localSheetId="0">#REF!</definedName>
    <definedName name="C_" localSheetId="1">#REF!</definedName>
    <definedName name="C_">#REF!</definedName>
    <definedName name="Calc" localSheetId="5">#REF!</definedName>
    <definedName name="Calc" localSheetId="0">#REF!</definedName>
    <definedName name="Calc" localSheetId="1">#REF!</definedName>
    <definedName name="Calc">#REF!</definedName>
    <definedName name="calculo_de_hf" localSheetId="2">#REF!</definedName>
    <definedName name="calculo_de_hf" localSheetId="3">#REF!</definedName>
    <definedName name="calculo_de_hf" localSheetId="4">#REF!</definedName>
    <definedName name="calculo_de_hf" localSheetId="5">#REF!</definedName>
    <definedName name="calculo_de_hf" localSheetId="0">#REF!</definedName>
    <definedName name="calculo_de_hf" localSheetId="1">#REF!</definedName>
    <definedName name="calculo_de_hf">#REF!</definedName>
    <definedName name="cant" localSheetId="2">#REF!</definedName>
    <definedName name="cant" localSheetId="3">#REF!</definedName>
    <definedName name="cant" localSheetId="4">#REF!</definedName>
    <definedName name="cant" localSheetId="5">#REF!</definedName>
    <definedName name="cant" localSheetId="0">#REF!</definedName>
    <definedName name="cant" localSheetId="1">#REF!</definedName>
    <definedName name="cant">#REF!</definedName>
    <definedName name="CAPAG" localSheetId="0">"Texto 12"</definedName>
    <definedName name="CAPAG" localSheetId="1">"Texto 12"</definedName>
    <definedName name="CAPAG">"Texto 12"</definedName>
    <definedName name="capex_03" localSheetId="2">#REF!</definedName>
    <definedName name="capex_03" localSheetId="3">#REF!</definedName>
    <definedName name="capex_03" localSheetId="4">#REF!</definedName>
    <definedName name="capex_03" localSheetId="5">#REF!</definedName>
    <definedName name="capex_03" localSheetId="0">#REF!</definedName>
    <definedName name="capex_03" localSheetId="1">#REF!</definedName>
    <definedName name="capex_03">#REF!</definedName>
    <definedName name="CAPEXO_PROFILE" localSheetId="2">#REF!</definedName>
    <definedName name="CAPEXO_PROFILE" localSheetId="3">#REF!</definedName>
    <definedName name="CAPEXO_PROFILE" localSheetId="4">#REF!</definedName>
    <definedName name="CAPEXO_PROFILE" localSheetId="5">#REF!</definedName>
    <definedName name="CAPEXO_PROFILE" localSheetId="0">#REF!</definedName>
    <definedName name="CAPEXO_PROFILE" localSheetId="1">#REF!</definedName>
    <definedName name="CAPEXO_PROFILE">#REF!</definedName>
    <definedName name="Carr" localSheetId="2">#REF!</definedName>
    <definedName name="Carr" localSheetId="3">#REF!</definedName>
    <definedName name="Carr" localSheetId="4">#REF!</definedName>
    <definedName name="Carr" localSheetId="5">#REF!</definedName>
    <definedName name="Carr" localSheetId="0">#REF!</definedName>
    <definedName name="Carr" localSheetId="1">#REF!</definedName>
    <definedName name="Carr">#REF!</definedName>
    <definedName name="CASENAME" localSheetId="2">#REF!</definedName>
    <definedName name="CASENAME" localSheetId="3">#REF!</definedName>
    <definedName name="CASENAME" localSheetId="4">#REF!</definedName>
    <definedName name="CASENAME" localSheetId="5">#REF!</definedName>
    <definedName name="CASENAME" localSheetId="0">#REF!</definedName>
    <definedName name="CASENAME" localSheetId="1">#REF!</definedName>
    <definedName name="CASENAME">#REF!</definedName>
    <definedName name="CASENUMBER" localSheetId="2">#REF!</definedName>
    <definedName name="CASENUMBER" localSheetId="3">#REF!</definedName>
    <definedName name="CASENUMBER" localSheetId="4">#REF!</definedName>
    <definedName name="CASENUMBER" localSheetId="5">#REF!</definedName>
    <definedName name="CASENUMBER" localSheetId="0">#REF!</definedName>
    <definedName name="CASENUMBER" localSheetId="1">#REF!</definedName>
    <definedName name="CASENUMBER">#REF!</definedName>
    <definedName name="CCSA" localSheetId="2">#REF!</definedName>
    <definedName name="CCSA" localSheetId="3">#REF!</definedName>
    <definedName name="CCSA" localSheetId="4">#REF!</definedName>
    <definedName name="CCSA" localSheetId="5">#REF!</definedName>
    <definedName name="CCSA" localSheetId="0">#REF!</definedName>
    <definedName name="CCSA" localSheetId="1">#REF!</definedName>
    <definedName name="CCSA">#REF!</definedName>
    <definedName name="CélulaInicioPlanilha" localSheetId="0">#REF!</definedName>
    <definedName name="CélulaInicioPlanilha" localSheetId="1">#REF!</definedName>
    <definedName name="CélulaInicioPlanilha">"#REF!"</definedName>
    <definedName name="CélulaResumo" localSheetId="0">#REF!</definedName>
    <definedName name="CélulaResumo" localSheetId="1">#REF!</definedName>
    <definedName name="CélulaResumo">"#REF!"</definedName>
    <definedName name="cen_constr" localSheetId="0">[8]Results!$G$49</definedName>
    <definedName name="cen_constr" localSheetId="1">[8]Results!$G$49</definedName>
    <definedName name="cen_constr">[9]Results!$G$49</definedName>
    <definedName name="Cesta_Básica" localSheetId="2">#REF!</definedName>
    <definedName name="Cesta_Básica" localSheetId="3">#REF!</definedName>
    <definedName name="Cesta_Básica" localSheetId="4">#REF!</definedName>
    <definedName name="Cesta_Básica" localSheetId="5">#REF!</definedName>
    <definedName name="Cesta_Básica" localSheetId="0">#REF!</definedName>
    <definedName name="Cesta_Básica" localSheetId="1">#REF!</definedName>
    <definedName name="Cesta_Básica">#REF!</definedName>
    <definedName name="CL" localSheetId="2">#REF!</definedName>
    <definedName name="CL" localSheetId="3">#REF!</definedName>
    <definedName name="CL" localSheetId="4">#REF!</definedName>
    <definedName name="CL" localSheetId="5">#REF!</definedName>
    <definedName name="CL" localSheetId="0">#REF!</definedName>
    <definedName name="CL" localSheetId="1">#REF!</definedName>
    <definedName name="CL">#REF!</definedName>
    <definedName name="CLIBA" localSheetId="2">#REF!</definedName>
    <definedName name="CLIBA" localSheetId="3">#REF!</definedName>
    <definedName name="CLIBA" localSheetId="4">#REF!</definedName>
    <definedName name="CLIBA" localSheetId="5">#REF!</definedName>
    <definedName name="CLIBA" localSheetId="0">#REF!</definedName>
    <definedName name="CLIBA" localSheetId="1">#REF!</definedName>
    <definedName name="CLIBA">#REF!</definedName>
    <definedName name="COD" localSheetId="2">#REF!</definedName>
    <definedName name="COD" localSheetId="3">#REF!</definedName>
    <definedName name="COD" localSheetId="4">#REF!</definedName>
    <definedName name="COD" localSheetId="5">#REF!</definedName>
    <definedName name="COD" localSheetId="0">#REF!</definedName>
    <definedName name="COD" localSheetId="1">#REF!</definedName>
    <definedName name="COD">#REF!</definedName>
    <definedName name="Código" localSheetId="2">#REF!</definedName>
    <definedName name="Código" localSheetId="3">#REF!</definedName>
    <definedName name="Código" localSheetId="4">#REF!</definedName>
    <definedName name="Código" localSheetId="5">#REF!</definedName>
    <definedName name="Código" localSheetId="0">#REF!</definedName>
    <definedName name="Código" localSheetId="1">#REF!</definedName>
    <definedName name="Código">#REF!</definedName>
    <definedName name="coleta" localSheetId="2">#REF!</definedName>
    <definedName name="coleta" localSheetId="3">#REF!</definedName>
    <definedName name="coleta" localSheetId="4">#REF!</definedName>
    <definedName name="coleta" localSheetId="5">#REF!</definedName>
    <definedName name="coleta" localSheetId="0">#REF!</definedName>
    <definedName name="coleta" localSheetId="1">#REF!</definedName>
    <definedName name="coleta">#REF!</definedName>
    <definedName name="coleta1" localSheetId="2">#REF!</definedName>
    <definedName name="coleta1" localSheetId="3">#REF!</definedName>
    <definedName name="coleta1" localSheetId="4">#REF!</definedName>
    <definedName name="coleta1" localSheetId="5">#REF!</definedName>
    <definedName name="coleta1" localSheetId="0">#REF!</definedName>
    <definedName name="coleta1" localSheetId="1">#REF!</definedName>
    <definedName name="coleta1">#REF!</definedName>
    <definedName name="coleta2" localSheetId="2">#REF!</definedName>
    <definedName name="coleta2" localSheetId="3">#REF!</definedName>
    <definedName name="coleta2" localSheetId="4">#REF!</definedName>
    <definedName name="coleta2" localSheetId="5">#REF!</definedName>
    <definedName name="coleta2" localSheetId="0">#REF!</definedName>
    <definedName name="coleta2" localSheetId="1">#REF!</definedName>
    <definedName name="coleta2">#REF!</definedName>
    <definedName name="coleta3" localSheetId="2">#REF!</definedName>
    <definedName name="coleta3" localSheetId="3">#REF!</definedName>
    <definedName name="coleta3" localSheetId="4">#REF!</definedName>
    <definedName name="coleta3" localSheetId="5">#REF!</definedName>
    <definedName name="coleta3" localSheetId="0">#REF!</definedName>
    <definedName name="coleta3" localSheetId="1">#REF!</definedName>
    <definedName name="coleta3">#REF!</definedName>
    <definedName name="coleta4" localSheetId="2">#REF!</definedName>
    <definedName name="coleta4" localSheetId="3">#REF!</definedName>
    <definedName name="coleta4" localSheetId="4">#REF!</definedName>
    <definedName name="coleta4" localSheetId="5">#REF!</definedName>
    <definedName name="coleta4" localSheetId="0">#REF!</definedName>
    <definedName name="coleta4" localSheetId="1">#REF!</definedName>
    <definedName name="coleta4">#REF!</definedName>
    <definedName name="coleta5" localSheetId="2">#REF!</definedName>
    <definedName name="coleta5" localSheetId="3">#REF!</definedName>
    <definedName name="coleta5" localSheetId="4">#REF!</definedName>
    <definedName name="coleta5" localSheetId="5">#REF!</definedName>
    <definedName name="coleta5" localSheetId="0">#REF!</definedName>
    <definedName name="coleta5" localSheetId="1">#REF!</definedName>
    <definedName name="coleta5">#REF!</definedName>
    <definedName name="coleta6" localSheetId="2">#REF!</definedName>
    <definedName name="coleta6" localSheetId="3">#REF!</definedName>
    <definedName name="coleta6" localSheetId="4">#REF!</definedName>
    <definedName name="coleta6" localSheetId="5">#REF!</definedName>
    <definedName name="coleta6" localSheetId="0">#REF!</definedName>
    <definedName name="coleta6" localSheetId="1">#REF!</definedName>
    <definedName name="coleta6">#REF!</definedName>
    <definedName name="coleta7" localSheetId="2">#REF!</definedName>
    <definedName name="coleta7" localSheetId="3">#REF!</definedName>
    <definedName name="coleta7" localSheetId="4">#REF!</definedName>
    <definedName name="coleta7" localSheetId="5">#REF!</definedName>
    <definedName name="coleta7" localSheetId="0">#REF!</definedName>
    <definedName name="coleta7" localSheetId="1">#REF!</definedName>
    <definedName name="coleta7">#REF!</definedName>
    <definedName name="coleta8" localSheetId="2">#REF!</definedName>
    <definedName name="coleta8" localSheetId="3">#REF!</definedName>
    <definedName name="coleta8" localSheetId="4">#REF!</definedName>
    <definedName name="coleta8" localSheetId="5">#REF!</definedName>
    <definedName name="coleta8" localSheetId="0">#REF!</definedName>
    <definedName name="coleta8" localSheetId="1">#REF!</definedName>
    <definedName name="coleta8">#REF!</definedName>
    <definedName name="coleta9" localSheetId="2">#REF!</definedName>
    <definedName name="coleta9" localSheetId="3">#REF!</definedName>
    <definedName name="coleta9" localSheetId="4">#REF!</definedName>
    <definedName name="coleta9" localSheetId="5">#REF!</definedName>
    <definedName name="coleta9" localSheetId="0">#REF!</definedName>
    <definedName name="coleta9" localSheetId="1">#REF!</definedName>
    <definedName name="coleta9">#REF!</definedName>
    <definedName name="Coletor_diu_col_dom" localSheetId="2">#REF!</definedName>
    <definedName name="Coletor_diu_col_dom" localSheetId="3">#REF!</definedName>
    <definedName name="Coletor_diu_col_dom" localSheetId="4">#REF!</definedName>
    <definedName name="Coletor_diu_col_dom" localSheetId="5">'[10]1.1 Col. Dom'!#REF!</definedName>
    <definedName name="Coletor_diu_col_dom" localSheetId="0">'[11]1.1 Col. Dom'!#REF!</definedName>
    <definedName name="Coletor_diu_col_dom" localSheetId="1">'[11]1.1 Col. Dom'!#REF!</definedName>
    <definedName name="Coletor_diu_col_dom">#REF!</definedName>
    <definedName name="Coletor_diu_col_dom_res" localSheetId="2">#REF!</definedName>
    <definedName name="Coletor_diu_col_dom_res" localSheetId="3">#REF!</definedName>
    <definedName name="Coletor_diu_col_dom_res" localSheetId="4">#REF!</definedName>
    <definedName name="Coletor_diu_col_dom_res" localSheetId="5">'[10]1.1 Col. Dom'!#REF!</definedName>
    <definedName name="Coletor_diu_col_dom_res" localSheetId="0">'[11]1.1 Col. Dom'!#REF!</definedName>
    <definedName name="Coletor_diu_col_dom_res" localSheetId="1">'[11]1.1 Col. Dom'!#REF!</definedName>
    <definedName name="Coletor_diu_col_dom_res">#REF!</definedName>
    <definedName name="Coletor_diu_col_hosp" localSheetId="2">#REF!</definedName>
    <definedName name="Coletor_diu_col_hosp" localSheetId="3">#REF!</definedName>
    <definedName name="Coletor_diu_col_hosp" localSheetId="4">#REF!</definedName>
    <definedName name="Coletor_diu_col_hosp" localSheetId="5">#REF!</definedName>
    <definedName name="Coletor_diu_col_hosp" localSheetId="0">#REF!</definedName>
    <definedName name="Coletor_diu_col_hosp" localSheetId="1">#REF!</definedName>
    <definedName name="Coletor_diu_col_hosp">#REF!</definedName>
    <definedName name="Coletor_diu_col_hosp_res" localSheetId="2">#REF!</definedName>
    <definedName name="Coletor_diu_col_hosp_res" localSheetId="3">#REF!</definedName>
    <definedName name="Coletor_diu_col_hosp_res" localSheetId="4">#REF!</definedName>
    <definedName name="Coletor_diu_col_hosp_res" localSheetId="5">#REF!</definedName>
    <definedName name="Coletor_diu_col_hosp_res" localSheetId="0">#REF!</definedName>
    <definedName name="Coletor_diu_col_hosp_res" localSheetId="1">#REF!</definedName>
    <definedName name="Coletor_diu_col_hosp_res">#REF!</definedName>
    <definedName name="Coletor_diu_col_sel" localSheetId="2">#REF!</definedName>
    <definedName name="Coletor_diu_col_sel" localSheetId="3">#REF!</definedName>
    <definedName name="Coletor_diu_col_sel" localSheetId="4">#REF!</definedName>
    <definedName name="Coletor_diu_col_sel" localSheetId="5">#REF!</definedName>
    <definedName name="Coletor_diu_col_sel" localSheetId="0">#REF!</definedName>
    <definedName name="Coletor_diu_col_sel" localSheetId="1">#REF!</definedName>
    <definedName name="Coletor_diu_col_sel">#REF!</definedName>
    <definedName name="Coletor_diu_col_sel_res" localSheetId="2">#REF!</definedName>
    <definedName name="Coletor_diu_col_sel_res" localSheetId="3">#REF!</definedName>
    <definedName name="Coletor_diu_col_sel_res" localSheetId="4">#REF!</definedName>
    <definedName name="Coletor_diu_col_sel_res" localSheetId="5">#REF!</definedName>
    <definedName name="Coletor_diu_col_sel_res" localSheetId="0">#REF!</definedName>
    <definedName name="Coletor_diu_col_sel_res" localSheetId="1">#REF!</definedName>
    <definedName name="Coletor_diu_col_sel_res">#REF!</definedName>
    <definedName name="Coletor_not_col_dom" localSheetId="2">#REF!</definedName>
    <definedName name="Coletor_not_col_dom" localSheetId="3">#REF!</definedName>
    <definedName name="Coletor_not_col_dom" localSheetId="4">#REF!</definedName>
    <definedName name="Coletor_not_col_dom" localSheetId="5">'[10]1.1 Col. Dom'!#REF!</definedName>
    <definedName name="Coletor_not_col_dom" localSheetId="0">'[11]1.1 Col. Dom'!#REF!</definedName>
    <definedName name="Coletor_not_col_dom" localSheetId="1">'[11]1.1 Col. Dom'!#REF!</definedName>
    <definedName name="Coletor_not_col_dom">#REF!</definedName>
    <definedName name="Coletor_not_col_dom_res" localSheetId="2">#REF!</definedName>
    <definedName name="Coletor_not_col_dom_res" localSheetId="3">#REF!</definedName>
    <definedName name="Coletor_not_col_dom_res" localSheetId="4">#REF!</definedName>
    <definedName name="Coletor_not_col_dom_res" localSheetId="5">'[10]1.1 Col. Dom'!#REF!</definedName>
    <definedName name="Coletor_not_col_dom_res" localSheetId="0">'[11]1.1 Col. Dom'!#REF!</definedName>
    <definedName name="Coletor_not_col_dom_res" localSheetId="1">'[11]1.1 Col. Dom'!#REF!</definedName>
    <definedName name="Coletor_not_col_dom_res">#REF!</definedName>
    <definedName name="Coletor_not_col_hosp" localSheetId="2">#REF!</definedName>
    <definedName name="Coletor_not_col_hosp" localSheetId="3">#REF!</definedName>
    <definedName name="Coletor_not_col_hosp" localSheetId="4">#REF!</definedName>
    <definedName name="Coletor_not_col_hosp" localSheetId="5">#REF!</definedName>
    <definedName name="Coletor_not_col_hosp" localSheetId="0">#REF!</definedName>
    <definedName name="Coletor_not_col_hosp" localSheetId="1">#REF!</definedName>
    <definedName name="Coletor_not_col_hosp">#REF!</definedName>
    <definedName name="Coletor_not_col_hosp_res" localSheetId="2">#REF!</definedName>
    <definedName name="Coletor_not_col_hosp_res" localSheetId="3">#REF!</definedName>
    <definedName name="Coletor_not_col_hosp_res" localSheetId="4">#REF!</definedName>
    <definedName name="Coletor_not_col_hosp_res" localSheetId="5">#REF!</definedName>
    <definedName name="Coletor_not_col_hosp_res" localSheetId="0">#REF!</definedName>
    <definedName name="Coletor_not_col_hosp_res" localSheetId="1">#REF!</definedName>
    <definedName name="Coletor_not_col_hosp_res">#REF!</definedName>
    <definedName name="Coletor_not_col_sel" localSheetId="2">#REF!</definedName>
    <definedName name="Coletor_not_col_sel" localSheetId="3">#REF!</definedName>
    <definedName name="Coletor_not_col_sel" localSheetId="4">#REF!</definedName>
    <definedName name="Coletor_not_col_sel" localSheetId="5">#REF!</definedName>
    <definedName name="Coletor_not_col_sel" localSheetId="0">#REF!</definedName>
    <definedName name="Coletor_not_col_sel" localSheetId="1">#REF!</definedName>
    <definedName name="Coletor_not_col_sel">#REF!</definedName>
    <definedName name="Coletor_not_col_sel_res" localSheetId="2">#REF!</definedName>
    <definedName name="Coletor_not_col_sel_res" localSheetId="3">#REF!</definedName>
    <definedName name="Coletor_not_col_sel_res" localSheetId="4">#REF!</definedName>
    <definedName name="Coletor_not_col_sel_res" localSheetId="5">#REF!</definedName>
    <definedName name="Coletor_not_col_sel_res" localSheetId="0">#REF!</definedName>
    <definedName name="Coletor_not_col_sel_res" localSheetId="1">#REF!</definedName>
    <definedName name="Coletor_not_col_sel_res">#REF!</definedName>
    <definedName name="CompCapa" localSheetId="2">#REF!</definedName>
    <definedName name="CompCapa" localSheetId="3">#REF!</definedName>
    <definedName name="CompCapa" localSheetId="4">#REF!</definedName>
    <definedName name="CompCapa" localSheetId="5">#REF!</definedName>
    <definedName name="CompCapa" localSheetId="0">#REF!</definedName>
    <definedName name="CompCapa" localSheetId="1">#REF!</definedName>
    <definedName name="CompCapa">#REF!</definedName>
    <definedName name="CompDetalhes" localSheetId="2">#REF!</definedName>
    <definedName name="CompDetalhes" localSheetId="3">#REF!</definedName>
    <definedName name="CompDetalhes" localSheetId="4">#REF!</definedName>
    <definedName name="CompDetalhes" localSheetId="5">#REF!</definedName>
    <definedName name="CompDetalhes" localSheetId="0">#REF!</definedName>
    <definedName name="CompDetalhes" localSheetId="1">#REF!</definedName>
    <definedName name="CompDetalhes">#REF!</definedName>
    <definedName name="CONC" localSheetId="0">"Texto 16"</definedName>
    <definedName name="CONC" localSheetId="1">"Texto 16"</definedName>
    <definedName name="CONC">"Texto 16"</definedName>
    <definedName name="conservação" localSheetId="2">#REF!</definedName>
    <definedName name="conservação" localSheetId="3">#REF!</definedName>
    <definedName name="conservação" localSheetId="4">#REF!</definedName>
    <definedName name="conservação" localSheetId="5">#REF!</definedName>
    <definedName name="conservação" localSheetId="0">#REF!</definedName>
    <definedName name="conservação" localSheetId="1">#REF!</definedName>
    <definedName name="conservação">#REF!</definedName>
    <definedName name="Consumo_Cam_Comp" localSheetId="2">#REF!</definedName>
    <definedName name="Consumo_Cam_Comp" localSheetId="3">#REF!</definedName>
    <definedName name="Consumo_Cam_Comp" localSheetId="4">#REF!</definedName>
    <definedName name="Consumo_Cam_Comp" localSheetId="5">'[10]1.1 Col. Dom'!#REF!</definedName>
    <definedName name="Consumo_Cam_Comp" localSheetId="0">'[11]1.1 Col. Dom'!#REF!</definedName>
    <definedName name="Consumo_Cam_Comp" localSheetId="1">'[11]1.1 Col. Dom'!#REF!</definedName>
    <definedName name="Consumo_Cam_Comp">#REF!</definedName>
    <definedName name="Consumo_veículo_leve" localSheetId="2">#REF!</definedName>
    <definedName name="Consumo_veículo_leve" localSheetId="3">#REF!</definedName>
    <definedName name="Consumo_veículo_leve" localSheetId="4">#REF!</definedName>
    <definedName name="Consumo_veículo_leve" localSheetId="5">'[10]1.1 Col. Dom'!#REF!</definedName>
    <definedName name="Consumo_veículo_leve" localSheetId="0">'[11]1.1 Col. Dom'!#REF!</definedName>
    <definedName name="Consumo_veículo_leve" localSheetId="1">'[11]1.1 Col. Dom'!#REF!</definedName>
    <definedName name="Consumo_veículo_leve">#REF!</definedName>
    <definedName name="cont" localSheetId="2">#REF!</definedName>
    <definedName name="cont" localSheetId="3">#REF!</definedName>
    <definedName name="cont" localSheetId="4">#REF!</definedName>
    <definedName name="cont" localSheetId="5">#REF!</definedName>
    <definedName name="cont" localSheetId="0">#REF!</definedName>
    <definedName name="cont" localSheetId="1">#REF!</definedName>
    <definedName name="cont">#REF!</definedName>
    <definedName name="CONTA" localSheetId="2">#REF!</definedName>
    <definedName name="CONTA" localSheetId="3">#REF!</definedName>
    <definedName name="CONTA" localSheetId="4">#REF!</definedName>
    <definedName name="CONTA" localSheetId="5">#REF!</definedName>
    <definedName name="CONTA" localSheetId="0">#REF!</definedName>
    <definedName name="CONTA" localSheetId="1">#REF!</definedName>
    <definedName name="CONTA">#REF!</definedName>
    <definedName name="contador" localSheetId="2">#REF!</definedName>
    <definedName name="contador" localSheetId="3">#REF!</definedName>
    <definedName name="contador" localSheetId="4">#REF!</definedName>
    <definedName name="contador" localSheetId="5">#REF!</definedName>
    <definedName name="contador" localSheetId="0">#REF!</definedName>
    <definedName name="contador" localSheetId="1">#REF!</definedName>
    <definedName name="contador">#REF!</definedName>
    <definedName name="contequity_efetivo" localSheetId="0">[8]Dividends!$D$81</definedName>
    <definedName name="contequity_efetivo" localSheetId="1">[8]Dividends!$D$81</definedName>
    <definedName name="contequity_efetivo">[9]Dividends!$D$81</definedName>
    <definedName name="controle"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controle"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controle"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controle"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controle"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controle"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controle"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Convênio_médico" localSheetId="2">#REF!</definedName>
    <definedName name="Convênio_médico" localSheetId="3">#REF!</definedName>
    <definedName name="Convênio_médico" localSheetId="4">#REF!</definedName>
    <definedName name="Convênio_médico" localSheetId="5">#REF!</definedName>
    <definedName name="Convênio_médico" localSheetId="0">#REF!</definedName>
    <definedName name="Convênio_médico" localSheetId="1">#REF!</definedName>
    <definedName name="Convênio_médico">#REF!</definedName>
    <definedName name="CostOvrr1" localSheetId="2">#REF!</definedName>
    <definedName name="CostOvrr1" localSheetId="3">#REF!</definedName>
    <definedName name="CostOvrr1" localSheetId="4">#REF!</definedName>
    <definedName name="CostOvrr1" localSheetId="5">#REF!</definedName>
    <definedName name="CostOvrr1" localSheetId="0">#REF!</definedName>
    <definedName name="CostOvrr1" localSheetId="1">#REF!</definedName>
    <definedName name="CostOvrr1">#REF!</definedName>
    <definedName name="CostOvrr2" localSheetId="2">#REF!</definedName>
    <definedName name="CostOvrr2" localSheetId="3">#REF!</definedName>
    <definedName name="CostOvrr2" localSheetId="4">#REF!</definedName>
    <definedName name="CostOvrr2" localSheetId="5">#REF!</definedName>
    <definedName name="CostOvrr2" localSheetId="0">#REF!</definedName>
    <definedName name="CostOvrr2" localSheetId="1">#REF!</definedName>
    <definedName name="CostOvrr2">#REF!</definedName>
    <definedName name="CPONT" localSheetId="2">#REF!</definedName>
    <definedName name="CPONT" localSheetId="3">#REF!</definedName>
    <definedName name="CPONT" localSheetId="4">#REF!</definedName>
    <definedName name="CPONT" localSheetId="5">#REF!</definedName>
    <definedName name="CPONT" localSheetId="0">#REF!</definedName>
    <definedName name="CPONT" localSheetId="1">#REF!</definedName>
    <definedName name="CPONT">#REF!</definedName>
    <definedName name="_xlnm.Criteria" localSheetId="2">#REF!</definedName>
    <definedName name="_xlnm.Criteria" localSheetId="3">#REF!</definedName>
    <definedName name="_xlnm.Criteria" localSheetId="4">#REF!</definedName>
    <definedName name="_xlnm.Criteria" localSheetId="5">#REF!</definedName>
    <definedName name="_xlnm.Criteria">#REF!</definedName>
    <definedName name="Critérios_IM" localSheetId="2">#REF!</definedName>
    <definedName name="Critérios_IM" localSheetId="3">#REF!</definedName>
    <definedName name="Critérios_IM" localSheetId="4">#REF!</definedName>
    <definedName name="Critérios_IM" localSheetId="5">#REF!</definedName>
    <definedName name="Critérios_IM" localSheetId="0">#REF!</definedName>
    <definedName name="Critérios_IM" localSheetId="1">#REF!</definedName>
    <definedName name="Critérios_IM">#REF!</definedName>
    <definedName name="CRONOGRAMA" localSheetId="5">#REF!</definedName>
    <definedName name="CRONOGRAMA" localSheetId="0">#REF!</definedName>
    <definedName name="CRONOGRAMA" localSheetId="1">#REF!</definedName>
    <definedName name="CRONOGRAMA">#REF!</definedName>
    <definedName name="CS" localSheetId="2">#REF!</definedName>
    <definedName name="CS" localSheetId="3">#REF!</definedName>
    <definedName name="CS" localSheetId="4">#REF!</definedName>
    <definedName name="CS" localSheetId="5">#REF!</definedName>
    <definedName name="CS" localSheetId="0">#REF!</definedName>
    <definedName name="CS" localSheetId="1">#REF!</definedName>
    <definedName name="CS">#REF!</definedName>
    <definedName name="CTD" localSheetId="2">#REF!</definedName>
    <definedName name="CTD" localSheetId="3">#REF!</definedName>
    <definedName name="CTD" localSheetId="4">#REF!</definedName>
    <definedName name="CTD" localSheetId="5">#REF!</definedName>
    <definedName name="CTD" localSheetId="0">#REF!</definedName>
    <definedName name="CTD" localSheetId="1">#REF!</definedName>
    <definedName name="CTD">#REF!</definedName>
    <definedName name="CURDISPLAY" localSheetId="2">#REF!</definedName>
    <definedName name="CURDISPLAY" localSheetId="3">#REF!</definedName>
    <definedName name="CURDISPLAY" localSheetId="4">#REF!</definedName>
    <definedName name="CURDISPLAY" localSheetId="5">#REF!</definedName>
    <definedName name="CURDISPLAY" localSheetId="0">#REF!</definedName>
    <definedName name="CURDISPLAY" localSheetId="1">#REF!</definedName>
    <definedName name="CURDISPLAY">#REF!</definedName>
    <definedName name="CURRENCY" localSheetId="2">#REF!</definedName>
    <definedName name="CURRENCY" localSheetId="3">#REF!</definedName>
    <definedName name="CURRENCY" localSheetId="4">#REF!</definedName>
    <definedName name="CURRENCY" localSheetId="5">#REF!</definedName>
    <definedName name="CURRENCY" localSheetId="0">#REF!</definedName>
    <definedName name="CURRENCY" localSheetId="1">#REF!</definedName>
    <definedName name="CURRENCY">#REF!</definedName>
    <definedName name="CUSTO_OPERACIONAL" localSheetId="2">#REF!</definedName>
    <definedName name="CUSTO_OPERACIONAL" localSheetId="3">#REF!</definedName>
    <definedName name="CUSTO_OPERACIONAL" localSheetId="4">#REF!</definedName>
    <definedName name="CUSTO_OPERACIONAL" localSheetId="5">#REF!</definedName>
    <definedName name="CUSTO_OPERACIONAL" localSheetId="0">#REF!</definedName>
    <definedName name="CUSTO_OPERACIONAL" localSheetId="1">#REF!</definedName>
    <definedName name="CUSTO_OPERACIONAL">#REF!</definedName>
    <definedName name="Custo_tot_coletor_col_sel" localSheetId="2">#REF!</definedName>
    <definedName name="Custo_tot_coletor_col_sel" localSheetId="3">#REF!</definedName>
    <definedName name="Custo_tot_coletor_col_sel" localSheetId="4">#REF!</definedName>
    <definedName name="Custo_tot_coletor_col_sel" localSheetId="5">#REF!</definedName>
    <definedName name="Custo_tot_coletor_col_sel" localSheetId="0">#REF!</definedName>
    <definedName name="Custo_tot_coletor_col_sel" localSheetId="1">#REF!</definedName>
    <definedName name="Custo_tot_coletor_col_sel">#REF!</definedName>
    <definedName name="Custo_tot_mot_col_sel" localSheetId="2">#REF!</definedName>
    <definedName name="Custo_tot_mot_col_sel" localSheetId="3">#REF!</definedName>
    <definedName name="Custo_tot_mot_col_sel" localSheetId="4">#REF!</definedName>
    <definedName name="Custo_tot_mot_col_sel" localSheetId="5">#REF!</definedName>
    <definedName name="Custo_tot_mot_col_sel" localSheetId="0">#REF!</definedName>
    <definedName name="Custo_tot_mot_col_sel" localSheetId="1">#REF!</definedName>
    <definedName name="Custo_tot_mot_col_sel">#REF!</definedName>
    <definedName name="Custo_tot_mot_eq_padrão" localSheetId="2">#REF!</definedName>
    <definedName name="Custo_tot_mot_eq_padrão" localSheetId="3">#REF!</definedName>
    <definedName name="Custo_tot_mot_eq_padrão" localSheetId="4">#REF!</definedName>
    <definedName name="Custo_tot_mot_eq_padrão" localSheetId="5">#REF!</definedName>
    <definedName name="Custo_tot_mot_eq_padrão" localSheetId="0">#REF!</definedName>
    <definedName name="Custo_tot_mot_eq_padrão" localSheetId="1">#REF!</definedName>
    <definedName name="Custo_tot_mot_eq_padrão">#REF!</definedName>
    <definedName name="Custo_tot_uniforme_col_sel" localSheetId="2">#REF!</definedName>
    <definedName name="Custo_tot_uniforme_col_sel" localSheetId="3">#REF!</definedName>
    <definedName name="Custo_tot_uniforme_col_sel" localSheetId="4">#REF!</definedName>
    <definedName name="Custo_tot_uniforme_col_sel" localSheetId="5">#REF!</definedName>
    <definedName name="Custo_tot_uniforme_col_sel" localSheetId="0">#REF!</definedName>
    <definedName name="Custo_tot_uniforme_col_sel" localSheetId="1">#REF!</definedName>
    <definedName name="Custo_tot_uniforme_col_sel">#REF!</definedName>
    <definedName name="Custo_tot_uniforme_var_man" localSheetId="2">#REF!</definedName>
    <definedName name="Custo_tot_uniforme_var_man" localSheetId="3">#REF!</definedName>
    <definedName name="Custo_tot_uniforme_var_man" localSheetId="4">#REF!</definedName>
    <definedName name="Custo_tot_uniforme_var_man" localSheetId="5">#REF!</definedName>
    <definedName name="Custo_tot_uniforme_var_man" localSheetId="0">#REF!</definedName>
    <definedName name="Custo_tot_uniforme_var_man" localSheetId="1">#REF!</definedName>
    <definedName name="Custo_tot_uniforme_var_man">#REF!</definedName>
    <definedName name="Custo_tot_varredeiras_var_man" localSheetId="2">#REF!</definedName>
    <definedName name="Custo_tot_varredeiras_var_man" localSheetId="3">#REF!</definedName>
    <definedName name="Custo_tot_varredeiras_var_man" localSheetId="4">#REF!</definedName>
    <definedName name="Custo_tot_varredeiras_var_man" localSheetId="5">#REF!</definedName>
    <definedName name="Custo_tot_varredeiras_var_man" localSheetId="0">#REF!</definedName>
    <definedName name="Custo_tot_varredeiras_var_man" localSheetId="1">#REF!</definedName>
    <definedName name="Custo_tot_varredeiras_var_man">#REF!</definedName>
    <definedName name="Custo_total_cam_comp" localSheetId="2">#REF!</definedName>
    <definedName name="Custo_total_cam_comp" localSheetId="3">#REF!</definedName>
    <definedName name="Custo_total_cam_comp" localSheetId="4">#REF!</definedName>
    <definedName name="Custo_total_cam_comp" localSheetId="5">'[10]1.1 Col. Dom'!#REF!</definedName>
    <definedName name="Custo_total_cam_comp" localSheetId="0">'[11]1.1 Col. Dom'!#REF!</definedName>
    <definedName name="Custo_total_cam_comp" localSheetId="1">'[11]1.1 Col. Dom'!#REF!</definedName>
    <definedName name="Custo_total_cam_comp">#REF!</definedName>
    <definedName name="Custo_total_coletor_dom" localSheetId="2">#REF!</definedName>
    <definedName name="Custo_total_coletor_dom" localSheetId="3">#REF!</definedName>
    <definedName name="Custo_total_coletor_dom" localSheetId="4">#REF!</definedName>
    <definedName name="Custo_total_coletor_dom" localSheetId="5">'[10]1.1 Col. Dom'!#REF!</definedName>
    <definedName name="Custo_total_coletor_dom" localSheetId="0">'[11]1.1 Col. Dom'!#REF!</definedName>
    <definedName name="Custo_total_coletor_dom" localSheetId="1">'[11]1.1 Col. Dom'!#REF!</definedName>
    <definedName name="Custo_total_coletor_dom">#REF!</definedName>
    <definedName name="Custo_total_comb_cam_coletor" localSheetId="2">#REF!</definedName>
    <definedName name="Custo_total_comb_cam_coletor" localSheetId="3">#REF!</definedName>
    <definedName name="Custo_total_comb_cam_coletor" localSheetId="4">#REF!</definedName>
    <definedName name="Custo_total_comb_cam_coletor" localSheetId="5">'[10]1.1 Col. Dom'!#REF!</definedName>
    <definedName name="Custo_total_comb_cam_coletor" localSheetId="0">'[11]1.1 Col. Dom'!#REF!</definedName>
    <definedName name="Custo_total_comb_cam_coletor" localSheetId="1">'[11]1.1 Col. Dom'!#REF!</definedName>
    <definedName name="Custo_total_comb_cam_coletor">#REF!</definedName>
    <definedName name="Custo_total_ferramentas_coleta" localSheetId="2">#REF!</definedName>
    <definedName name="Custo_total_ferramentas_coleta" localSheetId="3">#REF!</definedName>
    <definedName name="Custo_total_ferramentas_coleta" localSheetId="4">#REF!</definedName>
    <definedName name="Custo_total_ferramentas_coleta" localSheetId="5">'[10]1.1 Col. Dom'!#REF!</definedName>
    <definedName name="Custo_total_ferramentas_coleta" localSheetId="0">'[11]1.1 Col. Dom'!#REF!</definedName>
    <definedName name="Custo_total_ferramentas_coleta" localSheetId="1">'[11]1.1 Col. Dom'!#REF!</definedName>
    <definedName name="Custo_total_ferramentas_coleta">#REF!</definedName>
    <definedName name="Custo_total_inst_coleta_dom" localSheetId="2">#REF!</definedName>
    <definedName name="Custo_total_inst_coleta_dom" localSheetId="3">#REF!</definedName>
    <definedName name="Custo_total_inst_coleta_dom" localSheetId="4">#REF!</definedName>
    <definedName name="Custo_total_inst_coleta_dom" localSheetId="5">'[10]1.1 Col. Dom'!#REF!</definedName>
    <definedName name="Custo_total_inst_coleta_dom" localSheetId="0">'[11]1.1 Col. Dom'!#REF!</definedName>
    <definedName name="Custo_total_inst_coleta_dom" localSheetId="1">'[11]1.1 Col. Dom'!#REF!</definedName>
    <definedName name="Custo_total_inst_coleta_dom">#REF!</definedName>
    <definedName name="Custo_total_lub_lavagem_cam_col" localSheetId="2">#REF!</definedName>
    <definedName name="Custo_total_lub_lavagem_cam_col" localSheetId="3">#REF!</definedName>
    <definedName name="Custo_total_lub_lavagem_cam_col" localSheetId="4">#REF!</definedName>
    <definedName name="Custo_total_lub_lavagem_cam_col" localSheetId="5">'[10]1.1 Col. Dom'!#REF!</definedName>
    <definedName name="Custo_total_lub_lavagem_cam_col" localSheetId="0">'[11]1.1 Col. Dom'!#REF!</definedName>
    <definedName name="Custo_total_lub_lavagem_cam_col" localSheetId="1">'[11]1.1 Col. Dom'!#REF!</definedName>
    <definedName name="Custo_total_lub_lavagem_cam_col">#REF!</definedName>
    <definedName name="Custo_total_lub_lavagem_cam_comp" localSheetId="2">#REF!</definedName>
    <definedName name="Custo_total_lub_lavagem_cam_comp" localSheetId="3">#REF!</definedName>
    <definedName name="Custo_total_lub_lavagem_cam_comp" localSheetId="4">#REF!</definedName>
    <definedName name="Custo_total_lub_lavagem_cam_comp" localSheetId="5">'[10]1.1 Col. Dom'!#REF!</definedName>
    <definedName name="Custo_total_lub_lavagem_cam_comp" localSheetId="0">'[11]1.1 Col. Dom'!#REF!</definedName>
    <definedName name="Custo_total_lub_lavagem_cam_comp" localSheetId="1">'[11]1.1 Col. Dom'!#REF!</definedName>
    <definedName name="Custo_total_lub_lavagem_cam_comp">#REF!</definedName>
    <definedName name="Custo_total_mo_ind_coleta" localSheetId="2">#REF!</definedName>
    <definedName name="Custo_total_mo_ind_coleta" localSheetId="3">#REF!</definedName>
    <definedName name="Custo_total_mo_ind_coleta" localSheetId="4">#REF!</definedName>
    <definedName name="Custo_total_mo_ind_coleta" localSheetId="5">'[10]1.1 Col. Dom'!#REF!</definedName>
    <definedName name="Custo_total_mo_ind_coleta" localSheetId="0">'[11]1.1 Col. Dom'!#REF!</definedName>
    <definedName name="Custo_total_mo_ind_coleta" localSheetId="1">'[11]1.1 Col. Dom'!#REF!</definedName>
    <definedName name="Custo_total_mo_ind_coleta">#REF!</definedName>
    <definedName name="Custo_total_motorista" localSheetId="2">#REF!</definedName>
    <definedName name="Custo_total_motorista" localSheetId="3">#REF!</definedName>
    <definedName name="Custo_total_motorista" localSheetId="4">#REF!</definedName>
    <definedName name="Custo_total_motorista" localSheetId="5">'[10]1.1 Col. Dom'!#REF!</definedName>
    <definedName name="Custo_total_motorista" localSheetId="0">'[11]1.1 Col. Dom'!#REF!</definedName>
    <definedName name="Custo_total_motorista" localSheetId="1">'[11]1.1 Col. Dom'!#REF!</definedName>
    <definedName name="Custo_total_motorista">#REF!</definedName>
    <definedName name="Custo_total_pneu_caminhão" localSheetId="2">#REF!</definedName>
    <definedName name="Custo_total_pneu_caminhão" localSheetId="3">#REF!</definedName>
    <definedName name="Custo_total_pneu_caminhão" localSheetId="4">#REF!</definedName>
    <definedName name="Custo_total_pneu_caminhão" localSheetId="5">'[10]1.1 Col. Dom'!#REF!</definedName>
    <definedName name="Custo_total_pneu_caminhão" localSheetId="0">'[11]1.1 Col. Dom'!#REF!</definedName>
    <definedName name="Custo_total_pneu_caminhão" localSheetId="1">'[11]1.1 Col. Dom'!#REF!</definedName>
    <definedName name="Custo_total_pneu_caminhão">#REF!</definedName>
    <definedName name="Custo_total_rádio_cam_com" localSheetId="2">#REF!</definedName>
    <definedName name="Custo_total_rádio_cam_com" localSheetId="3">#REF!</definedName>
    <definedName name="Custo_total_rádio_cam_com" localSheetId="4">#REF!</definedName>
    <definedName name="Custo_total_rádio_cam_com" localSheetId="5">'[10]1.1 Col. Dom'!#REF!</definedName>
    <definedName name="Custo_total_rádio_cam_com" localSheetId="0">'[11]1.1 Col. Dom'!#REF!</definedName>
    <definedName name="Custo_total_rádio_cam_com" localSheetId="1">'[11]1.1 Col. Dom'!#REF!</definedName>
    <definedName name="Custo_total_rádio_cam_com">#REF!</definedName>
    <definedName name="Custo_total_uniforme_coleta" localSheetId="2">#REF!</definedName>
    <definedName name="Custo_total_uniforme_coleta" localSheetId="3">#REF!</definedName>
    <definedName name="Custo_total_uniforme_coleta" localSheetId="4">#REF!</definedName>
    <definedName name="Custo_total_uniforme_coleta" localSheetId="5">'[10]1.1 Col. Dom'!#REF!</definedName>
    <definedName name="Custo_total_uniforme_coleta" localSheetId="0">'[11]1.1 Col. Dom'!#REF!</definedName>
    <definedName name="Custo_total_uniforme_coleta" localSheetId="1">'[11]1.1 Col. Dom'!#REF!</definedName>
    <definedName name="Custo_total_uniforme_coleta">#REF!</definedName>
    <definedName name="Custo_total_vei_fisc_coleta" localSheetId="2">#REF!</definedName>
    <definedName name="Custo_total_vei_fisc_coleta" localSheetId="3">#REF!</definedName>
    <definedName name="Custo_total_vei_fisc_coleta" localSheetId="4">#REF!</definedName>
    <definedName name="Custo_total_vei_fisc_coleta" localSheetId="5">'[10]1.1 Col. Dom'!#REF!</definedName>
    <definedName name="Custo_total_vei_fisc_coleta" localSheetId="0">'[11]1.1 Col. Dom'!#REF!</definedName>
    <definedName name="Custo_total_vei_fisc_coleta" localSheetId="1">'[11]1.1 Col. Dom'!#REF!</definedName>
    <definedName name="Custo_total_vei_fisc_coleta">#REF!</definedName>
    <definedName name="Custo_total_vei_fisc_coleta_dom" localSheetId="2">#REF!</definedName>
    <definedName name="Custo_total_vei_fisc_coleta_dom" localSheetId="3">#REF!</definedName>
    <definedName name="Custo_total_vei_fisc_coleta_dom" localSheetId="4">#REF!</definedName>
    <definedName name="Custo_total_vei_fisc_coleta_dom" localSheetId="5">'[10]1.1 Col. Dom'!#REF!</definedName>
    <definedName name="Custo_total_vei_fisc_coleta_dom" localSheetId="0">'[11]1.1 Col. Dom'!#REF!</definedName>
    <definedName name="Custo_total_vei_fisc_coleta_dom" localSheetId="1">'[11]1.1 Col. Dom'!#REF!</definedName>
    <definedName name="Custo_total_vei_fisc_coleta_dom">#REF!</definedName>
    <definedName name="CV" localSheetId="2">#REF!</definedName>
    <definedName name="CV" localSheetId="3">#REF!</definedName>
    <definedName name="CV" localSheetId="4">#REF!</definedName>
    <definedName name="CV" localSheetId="5">#REF!</definedName>
    <definedName name="CV" localSheetId="0">#REF!</definedName>
    <definedName name="CV" localSheetId="1">#REF!</definedName>
    <definedName name="CV">#REF!</definedName>
    <definedName name="D" localSheetId="2">#REF!</definedName>
    <definedName name="D" localSheetId="3">#REF!</definedName>
    <definedName name="D" localSheetId="4">#REF!</definedName>
    <definedName name="D" localSheetId="5">#REF!</definedName>
    <definedName name="D" localSheetId="0">#REF!</definedName>
    <definedName name="D" localSheetId="1">#REF!</definedName>
    <definedName name="D">#REF!</definedName>
    <definedName name="d_col" localSheetId="2">#REF!</definedName>
    <definedName name="d_col" localSheetId="3">#REF!</definedName>
    <definedName name="d_col" localSheetId="4">#REF!</definedName>
    <definedName name="d_col" localSheetId="5">#REF!</definedName>
    <definedName name="d_col" localSheetId="0">#REF!</definedName>
    <definedName name="d_col" localSheetId="1">#REF!</definedName>
    <definedName name="d_col">#REF!</definedName>
    <definedName name="d_eq" localSheetId="2">#REF!</definedName>
    <definedName name="d_eq" localSheetId="3">#REF!</definedName>
    <definedName name="d_eq" localSheetId="4">#REF!</definedName>
    <definedName name="d_eq" localSheetId="5">#REF!</definedName>
    <definedName name="d_eq" localSheetId="0">#REF!</definedName>
    <definedName name="d_eq" localSheetId="1">#REF!</definedName>
    <definedName name="d_eq">#REF!</definedName>
    <definedName name="d_var" localSheetId="2">#REF!</definedName>
    <definedName name="d_var" localSheetId="3">#REF!</definedName>
    <definedName name="d_var" localSheetId="4">#REF!</definedName>
    <definedName name="d_var" localSheetId="5">#REF!</definedName>
    <definedName name="d_var" localSheetId="0">#REF!</definedName>
    <definedName name="d_var" localSheetId="1">#REF!</definedName>
    <definedName name="d_var">#REF!</definedName>
    <definedName name="DADOS" localSheetId="2">#REF!</definedName>
    <definedName name="DADOS" localSheetId="3">#REF!</definedName>
    <definedName name="DADOS" localSheetId="4">#REF!</definedName>
    <definedName name="DADOS" localSheetId="5">#REF!</definedName>
    <definedName name="DADOS" localSheetId="0">#REF!</definedName>
    <definedName name="DADOS" localSheetId="1">#REF!</definedName>
    <definedName name="DADOS">#REF!</definedName>
    <definedName name="Database" localSheetId="5">#REF!</definedName>
    <definedName name="Database" localSheetId="0">#REF!</definedName>
    <definedName name="Database" localSheetId="1">#REF!</definedName>
    <definedName name="Database">#REF!</definedName>
    <definedName name="deee" localSheetId="5">#REF!</definedName>
    <definedName name="deee" localSheetId="0">#REF!</definedName>
    <definedName name="deee" localSheetId="1">#REF!</definedName>
    <definedName name="deee">#REF!</definedName>
    <definedName name="DEMONSTRAÇÃO_DE_RESULTADOS" localSheetId="2">#REF!</definedName>
    <definedName name="DEMONSTRAÇÃO_DE_RESULTADOS" localSheetId="3">#REF!</definedName>
    <definedName name="DEMONSTRAÇÃO_DE_RESULTADOS" localSheetId="4">#REF!</definedName>
    <definedName name="DEMONSTRAÇÃO_DE_RESULTADOS" localSheetId="5">#REF!</definedName>
    <definedName name="DEMONSTRAÇÃO_DE_RESULTADOS" localSheetId="0">#REF!</definedName>
    <definedName name="DEMONSTRAÇÃO_DE_RESULTADOS" localSheetId="1">#REF!</definedName>
    <definedName name="DEMONSTRAÇÃO_DE_RESULTADOS">#REF!</definedName>
    <definedName name="depreciaciones"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preciaciones"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preciaciones"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preciaciones"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preciaciones"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preciaciones"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preciac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s" localSheetId="2">#REF!</definedName>
    <definedName name="Des" localSheetId="3">#REF!</definedName>
    <definedName name="Des" localSheetId="4">#REF!</definedName>
    <definedName name="Des" localSheetId="5">#REF!</definedName>
    <definedName name="Des" localSheetId="0">#REF!</definedName>
    <definedName name="Des" localSheetId="1">#REF!</definedName>
    <definedName name="Des">#REF!</definedName>
    <definedName name="Desconto_vale_ref" localSheetId="2">#REF!</definedName>
    <definedName name="Desconto_vale_ref" localSheetId="3">#REF!</definedName>
    <definedName name="Desconto_vale_ref" localSheetId="4">#REF!</definedName>
    <definedName name="Desconto_vale_ref" localSheetId="5">#REF!</definedName>
    <definedName name="Desconto_vale_ref" localSheetId="0">#REF!</definedName>
    <definedName name="Desconto_vale_ref" localSheetId="1">#REF!</definedName>
    <definedName name="Desconto_vale_ref">#REF!</definedName>
    <definedName name="Desconto_vale_transp" localSheetId="2">#REF!</definedName>
    <definedName name="Desconto_vale_transp" localSheetId="3">#REF!</definedName>
    <definedName name="Desconto_vale_transp" localSheetId="4">#REF!</definedName>
    <definedName name="Desconto_vale_transp" localSheetId="5">#REF!</definedName>
    <definedName name="Desconto_vale_transp" localSheetId="0">#REF!</definedName>
    <definedName name="Desconto_vale_transp" localSheetId="1">#REF!</definedName>
    <definedName name="Desconto_vale_transp">#REF!</definedName>
    <definedName name="DESCRICAO" localSheetId="2">#REF!</definedName>
    <definedName name="DESCRICAO" localSheetId="3">#REF!</definedName>
    <definedName name="DESCRICAO" localSheetId="4">#REF!</definedName>
    <definedName name="DESCRICAO" localSheetId="5">[3]OBRJU95!#REF!</definedName>
    <definedName name="DESCRICAO" localSheetId="0">[4]OBRJU95!#REF!</definedName>
    <definedName name="DESCRICAO" localSheetId="1">[4]OBRJU95!#REF!</definedName>
    <definedName name="DESCRICAO">#REF!</definedName>
    <definedName name="DESUM" localSheetId="0">"Texto 7"</definedName>
    <definedName name="DESUM" localSheetId="1">"Texto 7"</definedName>
    <definedName name="DESUM">"Texto 7"</definedName>
    <definedName name="DETALHE" localSheetId="2">#REF!</definedName>
    <definedName name="DETALHE" localSheetId="3">#REF!</definedName>
    <definedName name="DETALHE" localSheetId="4">#REF!</definedName>
    <definedName name="DETALHE" localSheetId="5">#REF!</definedName>
    <definedName name="DETALHE" localSheetId="0">#REF!</definedName>
    <definedName name="DETALHE" localSheetId="1">#REF!</definedName>
    <definedName name="DETALHE">#REF!</definedName>
    <definedName name="deuda"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ias_trab_mês" localSheetId="2">#REF!</definedName>
    <definedName name="Dias_trab_mês" localSheetId="3">#REF!</definedName>
    <definedName name="Dias_trab_mês" localSheetId="4">#REF!</definedName>
    <definedName name="Dias_trab_mês" localSheetId="5">'[10]1.1 Col. Dom'!#REF!</definedName>
    <definedName name="Dias_trab_mês" localSheetId="0">'[11]1.1 Col. Dom'!#REF!</definedName>
    <definedName name="Dias_trab_mês" localSheetId="1">'[11]1.1 Col. Dom'!#REF!</definedName>
    <definedName name="Dias_trab_mês">#REF!</definedName>
    <definedName name="Dias_trabalhados" localSheetId="2">#REF!</definedName>
    <definedName name="Dias_trabalhados" localSheetId="3">#REF!</definedName>
    <definedName name="Dias_trabalhados" localSheetId="4">#REF!</definedName>
    <definedName name="Dias_trabalhados" localSheetId="5">#REF!</definedName>
    <definedName name="Dias_trabalhados" localSheetId="0">#REF!</definedName>
    <definedName name="Dias_trabalhados" localSheetId="1">#REF!</definedName>
    <definedName name="Dias_trabalhados">#REF!</definedName>
    <definedName name="dias_uteis" localSheetId="2">#REF!</definedName>
    <definedName name="dias_uteis" localSheetId="3">#REF!</definedName>
    <definedName name="dias_uteis" localSheetId="4">#REF!</definedName>
    <definedName name="dias_uteis" localSheetId="5">#REF!</definedName>
    <definedName name="dias_uteis" localSheetId="0">#REF!</definedName>
    <definedName name="dias_uteis" localSheetId="1">#REF!</definedName>
    <definedName name="dias_uteis">#REF!</definedName>
    <definedName name="dim_pedagio" localSheetId="2">#REF!</definedName>
    <definedName name="dim_pedagio" localSheetId="3">#REF!</definedName>
    <definedName name="dim_pedagio" localSheetId="4">#REF!</definedName>
    <definedName name="dim_pedagio" localSheetId="5">#REF!</definedName>
    <definedName name="dim_pedagio" localSheetId="0">#REF!</definedName>
    <definedName name="dim_pedagio" localSheetId="1">#REF!</definedName>
    <definedName name="dim_pedagio">#REF!</definedName>
    <definedName name="DIMENSIONAMENTO_DE_TUBULAÇÃO" localSheetId="2">#REF!</definedName>
    <definedName name="DIMENSIONAMENTO_DE_TUBULAÇÃO" localSheetId="3">#REF!</definedName>
    <definedName name="DIMENSIONAMENTO_DE_TUBULAÇÃO" localSheetId="4">#REF!</definedName>
    <definedName name="DIMENSIONAMENTO_DE_TUBULAÇÃO" localSheetId="5">#REF!</definedName>
    <definedName name="DIMENSIONAMENTO_DE_TUBULAÇÃO" localSheetId="0">#REF!</definedName>
    <definedName name="DIMENSIONAMENTO_DE_TUBULAÇÃO" localSheetId="1">#REF!</definedName>
    <definedName name="DIMENSIONAMENTO_DE_TUBULAÇÃO">#REF!</definedName>
    <definedName name="dipos_pedagio" localSheetId="2">#REF!</definedName>
    <definedName name="dipos_pedagio" localSheetId="3">#REF!</definedName>
    <definedName name="dipos_pedagio" localSheetId="4">#REF!</definedName>
    <definedName name="dipos_pedagio" localSheetId="5">#REF!</definedName>
    <definedName name="dipos_pedagio" localSheetId="0">#REF!</definedName>
    <definedName name="dipos_pedagio" localSheetId="1">#REF!</definedName>
    <definedName name="dipos_pedagio">#REF!</definedName>
    <definedName name="disp" localSheetId="2">#REF!</definedName>
    <definedName name="disp" localSheetId="3">#REF!</definedName>
    <definedName name="disp" localSheetId="4">#REF!</definedName>
    <definedName name="disp" localSheetId="5">#REF!</definedName>
    <definedName name="disp" localSheetId="0">#REF!</definedName>
    <definedName name="disp" localSheetId="1">#REF!</definedName>
    <definedName name="disp">#REF!</definedName>
    <definedName name="div_c_cam" localSheetId="2">#REF!</definedName>
    <definedName name="div_c_cam" localSheetId="3">#REF!</definedName>
    <definedName name="div_c_cam" localSheetId="4">#REF!</definedName>
    <definedName name="div_c_cam" localSheetId="5">#REF!</definedName>
    <definedName name="div_c_cam" localSheetId="0">#REF!</definedName>
    <definedName name="div_c_cam" localSheetId="1">#REF!</definedName>
    <definedName name="div_c_cam">#REF!</definedName>
    <definedName name="div_c_cam1" localSheetId="2">#REF!</definedName>
    <definedName name="div_c_cam1" localSheetId="3">#REF!</definedName>
    <definedName name="div_c_cam1" localSheetId="4">#REF!</definedName>
    <definedName name="div_c_cam1" localSheetId="5">#REF!</definedName>
    <definedName name="div_c_cam1" localSheetId="0">#REF!</definedName>
    <definedName name="div_c_cam1" localSheetId="1">#REF!</definedName>
    <definedName name="div_c_cam1">#REF!</definedName>
    <definedName name="div_c_cam2" localSheetId="2">#REF!</definedName>
    <definedName name="div_c_cam2" localSheetId="3">#REF!</definedName>
    <definedName name="div_c_cam2" localSheetId="4">#REF!</definedName>
    <definedName name="div_c_cam2" localSheetId="5">#REF!</definedName>
    <definedName name="div_c_cam2" localSheetId="0">#REF!</definedName>
    <definedName name="div_c_cam2" localSheetId="1">#REF!</definedName>
    <definedName name="div_c_cam2">#REF!</definedName>
    <definedName name="div_c_cam3" localSheetId="2">#REF!</definedName>
    <definedName name="div_c_cam3" localSheetId="3">#REF!</definedName>
    <definedName name="div_c_cam3" localSheetId="4">#REF!</definedName>
    <definedName name="div_c_cam3" localSheetId="5">#REF!</definedName>
    <definedName name="div_c_cam3" localSheetId="0">#REF!</definedName>
    <definedName name="div_c_cam3" localSheetId="1">#REF!</definedName>
    <definedName name="div_c_cam3">#REF!</definedName>
    <definedName name="div_c_cam4" localSheetId="2">#REF!</definedName>
    <definedName name="div_c_cam4" localSheetId="3">#REF!</definedName>
    <definedName name="div_c_cam4" localSheetId="4">#REF!</definedName>
    <definedName name="div_c_cam4" localSheetId="5">#REF!</definedName>
    <definedName name="div_c_cam4" localSheetId="0">#REF!</definedName>
    <definedName name="div_c_cam4" localSheetId="1">#REF!</definedName>
    <definedName name="div_c_cam4">#REF!</definedName>
    <definedName name="div_c_cam5" localSheetId="2">#REF!</definedName>
    <definedName name="div_c_cam5" localSheetId="3">#REF!</definedName>
    <definedName name="div_c_cam5" localSheetId="4">#REF!</definedName>
    <definedName name="div_c_cam5" localSheetId="5">#REF!</definedName>
    <definedName name="div_c_cam5" localSheetId="0">#REF!</definedName>
    <definedName name="div_c_cam5" localSheetId="1">#REF!</definedName>
    <definedName name="div_c_cam5">#REF!</definedName>
    <definedName name="div_c_cam6" localSheetId="2">#REF!</definedName>
    <definedName name="div_c_cam6" localSheetId="3">#REF!</definedName>
    <definedName name="div_c_cam6" localSheetId="4">#REF!</definedName>
    <definedName name="div_c_cam6" localSheetId="5">#REF!</definedName>
    <definedName name="div_c_cam6" localSheetId="0">#REF!</definedName>
    <definedName name="div_c_cam6" localSheetId="1">#REF!</definedName>
    <definedName name="div_c_cam6">#REF!</definedName>
    <definedName name="div_c_cam7" localSheetId="2">#REF!</definedName>
    <definedName name="div_c_cam7" localSheetId="3">#REF!</definedName>
    <definedName name="div_c_cam7" localSheetId="4">#REF!</definedName>
    <definedName name="div_c_cam7" localSheetId="5">#REF!</definedName>
    <definedName name="div_c_cam7" localSheetId="0">#REF!</definedName>
    <definedName name="div_c_cam7" localSheetId="1">#REF!</definedName>
    <definedName name="div_c_cam7">#REF!</definedName>
    <definedName name="div_c_cam8" localSheetId="2">#REF!</definedName>
    <definedName name="div_c_cam8" localSheetId="3">#REF!</definedName>
    <definedName name="div_c_cam8" localSheetId="4">#REF!</definedName>
    <definedName name="div_c_cam8" localSheetId="5">#REF!</definedName>
    <definedName name="div_c_cam8" localSheetId="0">#REF!</definedName>
    <definedName name="div_c_cam8" localSheetId="1">#REF!</definedName>
    <definedName name="div_c_cam8">#REF!</definedName>
    <definedName name="div_c_cam9" localSheetId="2">#REF!</definedName>
    <definedName name="div_c_cam9" localSheetId="3">#REF!</definedName>
    <definedName name="div_c_cam9" localSheetId="4">#REF!</definedName>
    <definedName name="div_c_cam9" localSheetId="5">#REF!</definedName>
    <definedName name="div_c_cam9" localSheetId="0">#REF!</definedName>
    <definedName name="div_c_cam9" localSheetId="1">#REF!</definedName>
    <definedName name="div_c_cam9">#REF!</definedName>
    <definedName name="div_s_cam" localSheetId="2">#REF!</definedName>
    <definedName name="div_s_cam" localSheetId="3">#REF!</definedName>
    <definedName name="div_s_cam" localSheetId="4">#REF!</definedName>
    <definedName name="div_s_cam" localSheetId="5">#REF!</definedName>
    <definedName name="div_s_cam" localSheetId="0">#REF!</definedName>
    <definedName name="div_s_cam" localSheetId="1">#REF!</definedName>
    <definedName name="div_s_cam">#REF!</definedName>
    <definedName name="div_s_cam1" localSheetId="2">#REF!</definedName>
    <definedName name="div_s_cam1" localSheetId="3">#REF!</definedName>
    <definedName name="div_s_cam1" localSheetId="4">#REF!</definedName>
    <definedName name="div_s_cam1" localSheetId="5">#REF!</definedName>
    <definedName name="div_s_cam1" localSheetId="0">#REF!</definedName>
    <definedName name="div_s_cam1" localSheetId="1">#REF!</definedName>
    <definedName name="div_s_cam1">#REF!</definedName>
    <definedName name="div_s_cam2" localSheetId="2">#REF!</definedName>
    <definedName name="div_s_cam2" localSheetId="3">#REF!</definedName>
    <definedName name="div_s_cam2" localSheetId="4">#REF!</definedName>
    <definedName name="div_s_cam2" localSheetId="5">#REF!</definedName>
    <definedName name="div_s_cam2" localSheetId="0">#REF!</definedName>
    <definedName name="div_s_cam2" localSheetId="1">#REF!</definedName>
    <definedName name="div_s_cam2">#REF!</definedName>
    <definedName name="div_s_cam3" localSheetId="2">#REF!</definedName>
    <definedName name="div_s_cam3" localSheetId="3">#REF!</definedName>
    <definedName name="div_s_cam3" localSheetId="4">#REF!</definedName>
    <definedName name="div_s_cam3" localSheetId="5">#REF!</definedName>
    <definedName name="div_s_cam3" localSheetId="0">#REF!</definedName>
    <definedName name="div_s_cam3" localSheetId="1">#REF!</definedName>
    <definedName name="div_s_cam3">#REF!</definedName>
    <definedName name="div_s_cam4" localSheetId="2">#REF!</definedName>
    <definedName name="div_s_cam4" localSheetId="3">#REF!</definedName>
    <definedName name="div_s_cam4" localSheetId="4">#REF!</definedName>
    <definedName name="div_s_cam4" localSheetId="5">#REF!</definedName>
    <definedName name="div_s_cam4" localSheetId="0">#REF!</definedName>
    <definedName name="div_s_cam4" localSheetId="1">#REF!</definedName>
    <definedName name="div_s_cam4">#REF!</definedName>
    <definedName name="div_s_cam5" localSheetId="2">#REF!</definedName>
    <definedName name="div_s_cam5" localSheetId="3">#REF!</definedName>
    <definedName name="div_s_cam5" localSheetId="4">#REF!</definedName>
    <definedName name="div_s_cam5" localSheetId="5">#REF!</definedName>
    <definedName name="div_s_cam5" localSheetId="0">#REF!</definedName>
    <definedName name="div_s_cam5" localSheetId="1">#REF!</definedName>
    <definedName name="div_s_cam5">#REF!</definedName>
    <definedName name="div_s_cam6" localSheetId="2">#REF!</definedName>
    <definedName name="div_s_cam6" localSheetId="3">#REF!</definedName>
    <definedName name="div_s_cam6" localSheetId="4">#REF!</definedName>
    <definedName name="div_s_cam6" localSheetId="5">#REF!</definedName>
    <definedName name="div_s_cam6" localSheetId="0">#REF!</definedName>
    <definedName name="div_s_cam6" localSheetId="1">#REF!</definedName>
    <definedName name="div_s_cam6">#REF!</definedName>
    <definedName name="div_s_cam7" localSheetId="2">#REF!</definedName>
    <definedName name="div_s_cam7" localSheetId="3">#REF!</definedName>
    <definedName name="div_s_cam7" localSheetId="4">#REF!</definedName>
    <definedName name="div_s_cam7" localSheetId="5">#REF!</definedName>
    <definedName name="div_s_cam7" localSheetId="0">#REF!</definedName>
    <definedName name="div_s_cam7" localSheetId="1">#REF!</definedName>
    <definedName name="div_s_cam7">#REF!</definedName>
    <definedName name="div_s_cam8" localSheetId="2">#REF!</definedName>
    <definedName name="div_s_cam8" localSheetId="3">#REF!</definedName>
    <definedName name="div_s_cam8" localSheetId="4">#REF!</definedName>
    <definedName name="div_s_cam8" localSheetId="5">#REF!</definedName>
    <definedName name="div_s_cam8" localSheetId="0">#REF!</definedName>
    <definedName name="div_s_cam8" localSheetId="1">#REF!</definedName>
    <definedName name="div_s_cam8">#REF!</definedName>
    <definedName name="div_s_cam9" localSheetId="2">#REF!</definedName>
    <definedName name="div_s_cam9" localSheetId="3">#REF!</definedName>
    <definedName name="div_s_cam9" localSheetId="4">#REF!</definedName>
    <definedName name="div_s_cam9" localSheetId="5">#REF!</definedName>
    <definedName name="div_s_cam9" localSheetId="0">#REF!</definedName>
    <definedName name="div_s_cam9" localSheetId="1">#REF!</definedName>
    <definedName name="div_s_cam9">#REF!</definedName>
    <definedName name="diversos" localSheetId="2">#REF!</definedName>
    <definedName name="diversos" localSheetId="3">#REF!</definedName>
    <definedName name="diversos" localSheetId="4">#REF!</definedName>
    <definedName name="diversos" localSheetId="5">#REF!</definedName>
    <definedName name="diversos" localSheetId="0">#REF!</definedName>
    <definedName name="diversos" localSheetId="1">#REF!</definedName>
    <definedName name="diversos">#REF!</definedName>
    <definedName name="DMTCapas" localSheetId="2">#REF!</definedName>
    <definedName name="DMTCapas" localSheetId="3">#REF!</definedName>
    <definedName name="DMTCapas" localSheetId="4">#REF!</definedName>
    <definedName name="DMTCapas" localSheetId="5">#REF!</definedName>
    <definedName name="DMTCapas" localSheetId="0">#REF!</definedName>
    <definedName name="DMTCapas" localSheetId="1">#REF!</definedName>
    <definedName name="DMTCapas">#REF!</definedName>
    <definedName name="DMTDetalhes" localSheetId="2">#REF!</definedName>
    <definedName name="DMTDetalhes" localSheetId="3">#REF!</definedName>
    <definedName name="DMTDetalhes" localSheetId="4">#REF!</definedName>
    <definedName name="DMTDetalhes" localSheetId="5">#REF!</definedName>
    <definedName name="DMTDetalhes" localSheetId="0">#REF!</definedName>
    <definedName name="DMTDetalhes" localSheetId="1">#REF!</definedName>
    <definedName name="DMTDetalhes">#REF!</definedName>
    <definedName name="dren" localSheetId="2">#REF!</definedName>
    <definedName name="dren" localSheetId="3">#REF!</definedName>
    <definedName name="dren" localSheetId="4">#REF!</definedName>
    <definedName name="dren" localSheetId="5">#REF!</definedName>
    <definedName name="dren" localSheetId="0">#REF!</definedName>
    <definedName name="dren" localSheetId="1">#REF!</definedName>
    <definedName name="dren">#REF!</definedName>
    <definedName name="DSRA_IDB_value" localSheetId="0">[8]Debt!$D$388</definedName>
    <definedName name="DSRA_IDB_value" localSheetId="1">[8]Debt!$D$388</definedName>
    <definedName name="DSRA_IDB_value">[9]Debt!$D$388</definedName>
    <definedName name="DTUBOS" localSheetId="2">#REF!</definedName>
    <definedName name="DTUBOS" localSheetId="3">#REF!</definedName>
    <definedName name="DTUBOS" localSheetId="4">#REF!</definedName>
    <definedName name="DTUBOS" localSheetId="5">#REF!</definedName>
    <definedName name="DTUBOS" localSheetId="0">#REF!</definedName>
    <definedName name="DTUBOS" localSheetId="1">#REF!</definedName>
    <definedName name="DTUBOS">#REF!</definedName>
    <definedName name="du" localSheetId="2">#REF!,#REF!,#REF!</definedName>
    <definedName name="du" localSheetId="3">#REF!,#REF!,#REF!</definedName>
    <definedName name="du" localSheetId="4">#REF!,#REF!,#REF!</definedName>
    <definedName name="du" localSheetId="5">#REF!,#REF!,#REF!</definedName>
    <definedName name="du" localSheetId="0">#REF!,#REF!,#REF!</definedName>
    <definedName name="du" localSheetId="1">#REF!,#REF!,#REF!</definedName>
    <definedName name="du">#REF!,#REF!,#REF!</definedName>
    <definedName name="E" localSheetId="2">#REF!</definedName>
    <definedName name="E" localSheetId="3">#REF!</definedName>
    <definedName name="E" localSheetId="4">#REF!</definedName>
    <definedName name="E" localSheetId="5">#REF!</definedName>
    <definedName name="E" localSheetId="0">#REF!</definedName>
    <definedName name="E" localSheetId="1">#REF!</definedName>
    <definedName name="E">#REF!</definedName>
    <definedName name="EM" localSheetId="2">#REF!</definedName>
    <definedName name="EM" localSheetId="3">#REF!</definedName>
    <definedName name="EM" localSheetId="4">#REF!</definedName>
    <definedName name="EM" localSheetId="5">#REF!</definedName>
    <definedName name="EM" localSheetId="0">#REF!</definedName>
    <definedName name="EM" localSheetId="1">#REF!</definedName>
    <definedName name="EM">#REF!</definedName>
    <definedName name="emit" localSheetId="2">#REF!</definedName>
    <definedName name="emit" localSheetId="3">#REF!</definedName>
    <definedName name="emit" localSheetId="4">#REF!</definedName>
    <definedName name="emit" localSheetId="5">#REF!</definedName>
    <definedName name="emit" localSheetId="0">#REF!</definedName>
    <definedName name="emit" localSheetId="1">#REF!</definedName>
    <definedName name="emit">#REF!</definedName>
    <definedName name="EMPRESA" localSheetId="5">[12]IDENTIFICACAO!$D$12</definedName>
    <definedName name="EMPRESA" localSheetId="0">[6]IDENTIFICACAO!$D$12</definedName>
    <definedName name="EMPRESA" localSheetId="1">[6]IDENTIFICACAO!$D$12</definedName>
    <definedName name="EMPRESA">[7]IDENTIFICACAO!$D$12</definedName>
    <definedName name="EMPRESAS_03" localSheetId="2">#REF!</definedName>
    <definedName name="EMPRESAS_03" localSheetId="3">#REF!</definedName>
    <definedName name="EMPRESAS_03" localSheetId="4">#REF!</definedName>
    <definedName name="EMPRESAS_03" localSheetId="5">#REF!</definedName>
    <definedName name="EMPRESAS_03" localSheetId="0">#REF!</definedName>
    <definedName name="EMPRESAS_03" localSheetId="1">#REF!</definedName>
    <definedName name="EMPRESAS_03">#REF!</definedName>
    <definedName name="encargos" localSheetId="2">#REF!</definedName>
    <definedName name="encargos" localSheetId="3">#REF!</definedName>
    <definedName name="encargos" localSheetId="4">#REF!</definedName>
    <definedName name="encargos" localSheetId="5">#REF!</definedName>
    <definedName name="encargos" localSheetId="0">#REF!</definedName>
    <definedName name="encargos" localSheetId="1">#REF!</definedName>
    <definedName name="encargos">#REF!</definedName>
    <definedName name="Encargos_sociais" localSheetId="2">#REF!</definedName>
    <definedName name="Encargos_sociais" localSheetId="3">#REF!</definedName>
    <definedName name="Encargos_sociais" localSheetId="4">#REF!</definedName>
    <definedName name="Encargos_sociais" localSheetId="5">#REF!</definedName>
    <definedName name="Encargos_sociais" localSheetId="0">#REF!</definedName>
    <definedName name="Encargos_sociais" localSheetId="1">#REF!</definedName>
    <definedName name="Encargos_sociais">#REF!</definedName>
    <definedName name="Encarregado_diu_op_aterro" localSheetId="2">#REF!</definedName>
    <definedName name="Encarregado_diu_op_aterro" localSheetId="3">#REF!</definedName>
    <definedName name="Encarregado_diu_op_aterro" localSheetId="4">#REF!</definedName>
    <definedName name="Encarregado_diu_op_aterro" localSheetId="5">#REF!</definedName>
    <definedName name="Encarregado_diu_op_aterro" localSheetId="0">#REF!</definedName>
    <definedName name="Encarregado_diu_op_aterro" localSheetId="1">#REF!</definedName>
    <definedName name="Encarregado_diu_op_aterro">#REF!</definedName>
    <definedName name="Encarregado_diu_op_aterro_res" localSheetId="2">#REF!</definedName>
    <definedName name="Encarregado_diu_op_aterro_res" localSheetId="3">#REF!</definedName>
    <definedName name="Encarregado_diu_op_aterro_res" localSheetId="4">#REF!</definedName>
    <definedName name="Encarregado_diu_op_aterro_res" localSheetId="5">#REF!</definedName>
    <definedName name="Encarregado_diu_op_aterro_res" localSheetId="0">#REF!</definedName>
    <definedName name="Encarregado_diu_op_aterro_res" localSheetId="1">#REF!</definedName>
    <definedName name="Encarregado_diu_op_aterro_res">#REF!</definedName>
    <definedName name="Encarregado_not_op_aterro" localSheetId="2">#REF!</definedName>
    <definedName name="Encarregado_not_op_aterro" localSheetId="3">#REF!</definedName>
    <definedName name="Encarregado_not_op_aterro" localSheetId="4">#REF!</definedName>
    <definedName name="Encarregado_not_op_aterro" localSheetId="5">#REF!</definedName>
    <definedName name="Encarregado_not_op_aterro" localSheetId="0">#REF!</definedName>
    <definedName name="Encarregado_not_op_aterro" localSheetId="1">#REF!</definedName>
    <definedName name="Encarregado_not_op_aterro">#REF!</definedName>
    <definedName name="Encarregado_not_op_aterro_res" localSheetId="2">#REF!</definedName>
    <definedName name="Encarregado_not_op_aterro_res" localSheetId="3">#REF!</definedName>
    <definedName name="Encarregado_not_op_aterro_res" localSheetId="4">#REF!</definedName>
    <definedName name="Encarregado_not_op_aterro_res" localSheetId="5">#REF!</definedName>
    <definedName name="Encarregado_not_op_aterro_res" localSheetId="0">#REF!</definedName>
    <definedName name="Encarregado_not_op_aterro_res" localSheetId="1">#REF!</definedName>
    <definedName name="Encarregado_not_op_aterro_res">#REF!</definedName>
    <definedName name="ENOB" localSheetId="2">#REF!</definedName>
    <definedName name="ENOB" localSheetId="3">#REF!</definedName>
    <definedName name="ENOB" localSheetId="4">#REF!</definedName>
    <definedName name="ENOB" localSheetId="5">#REF!</definedName>
    <definedName name="ENOB" localSheetId="0">#REF!</definedName>
    <definedName name="ENOB" localSheetId="1">#REF!</definedName>
    <definedName name="ENOB">#REF!</definedName>
    <definedName name="eq_pedagio" localSheetId="2">#REF!</definedName>
    <definedName name="eq_pedagio" localSheetId="3">#REF!</definedName>
    <definedName name="eq_pedagio" localSheetId="4">#REF!</definedName>
    <definedName name="eq_pedagio" localSheetId="5">#REF!</definedName>
    <definedName name="eq_pedagio" localSheetId="0">#REF!</definedName>
    <definedName name="eq_pedagio" localSheetId="1">#REF!</definedName>
    <definedName name="eq_pedagio">#REF!</definedName>
    <definedName name="EQPTO" localSheetId="2">#REF!</definedName>
    <definedName name="EQPTO" localSheetId="3">#REF!</definedName>
    <definedName name="EQPTO" localSheetId="4">#REF!</definedName>
    <definedName name="EQPTO" localSheetId="5">#REF!</definedName>
    <definedName name="EQPTO" localSheetId="0">#REF!</definedName>
    <definedName name="EQPTO" localSheetId="1">#REF!</definedName>
    <definedName name="EQPTO">#REF!</definedName>
    <definedName name="ew" localSheetId="5">#REF!</definedName>
    <definedName name="ew" localSheetId="0">#REF!</definedName>
    <definedName name="ew" localSheetId="1">#REF!</definedName>
    <definedName name="ew">#REF!</definedName>
    <definedName name="Exam_méd" localSheetId="2">#REF!</definedName>
    <definedName name="Exam_méd" localSheetId="3">#REF!</definedName>
    <definedName name="Exam_méd" localSheetId="4">#REF!</definedName>
    <definedName name="Exam_méd" localSheetId="5">#REF!</definedName>
    <definedName name="Exam_méd" localSheetId="0">#REF!</definedName>
    <definedName name="Exam_méd" localSheetId="1">#REF!</definedName>
    <definedName name="Exam_méd">#REF!</definedName>
    <definedName name="Excel_BuiltIn__FilterDatabase_1" localSheetId="5">#REF!</definedName>
    <definedName name="Excel_BuiltIn__FilterDatabase_1" localSheetId="0">#REF!</definedName>
    <definedName name="Excel_BuiltIn__FilterDatabase_1" localSheetId="1">#REF!</definedName>
    <definedName name="Excel_BuiltIn__FilterDatabase_1">#REF!</definedName>
    <definedName name="Excel_BuiltIn_Database" localSheetId="2">#REF!</definedName>
    <definedName name="Excel_BuiltIn_Database" localSheetId="3">#REF!</definedName>
    <definedName name="Excel_BuiltIn_Database" localSheetId="4">#REF!</definedName>
    <definedName name="Excel_BuiltIn_Database" localSheetId="5">#REF!</definedName>
    <definedName name="Excel_BuiltIn_Database" localSheetId="0">#REF!</definedName>
    <definedName name="Excel_BuiltIn_Database" localSheetId="1">#REF!</definedName>
    <definedName name="Excel_BuiltIn_Database">#REF!</definedName>
    <definedName name="Excel_BuiltIn_Database_2" localSheetId="5">#REF!</definedName>
    <definedName name="Excel_BuiltIn_Database_2" localSheetId="0">#REF!</definedName>
    <definedName name="Excel_BuiltIn_Database_2" localSheetId="1">#REF!</definedName>
    <definedName name="Excel_BuiltIn_Database_2">#REF!</definedName>
    <definedName name="Excel_BuiltIn_Database_7" localSheetId="2">#REF!</definedName>
    <definedName name="Excel_BuiltIn_Database_7" localSheetId="3">#REF!</definedName>
    <definedName name="Excel_BuiltIn_Database_7" localSheetId="4">#REF!</definedName>
    <definedName name="Excel_BuiltIn_Database_7" localSheetId="5">#REF!</definedName>
    <definedName name="Excel_BuiltIn_Database_7" localSheetId="0">#REF!</definedName>
    <definedName name="Excel_BuiltIn_Database_7" localSheetId="1">#REF!</definedName>
    <definedName name="Excel_BuiltIn_Database_7">#REF!</definedName>
    <definedName name="Excel_BuiltIn_Print_Area" localSheetId="5">#REF!</definedName>
    <definedName name="Excel_BuiltIn_Print_Area" localSheetId="0">#REF!</definedName>
    <definedName name="Excel_BuiltIn_Print_Area" localSheetId="1">#REF!</definedName>
    <definedName name="Excel_BuiltIn_Print_Area">#REF!</definedName>
    <definedName name="Excel_BuiltIn_Print_Area_3" localSheetId="5">#REF!</definedName>
    <definedName name="Excel_BuiltIn_Print_Area_3" localSheetId="0">#REF!</definedName>
    <definedName name="Excel_BuiltIn_Print_Area_3" localSheetId="1">#REF!</definedName>
    <definedName name="Excel_BuiltIn_Print_Area_3">#REF!</definedName>
    <definedName name="Excel_BuiltIn_Print_Area_4" localSheetId="5">#REF!</definedName>
    <definedName name="Excel_BuiltIn_Print_Area_4" localSheetId="0">#REF!</definedName>
    <definedName name="Excel_BuiltIn_Print_Area_4" localSheetId="1">#REF!</definedName>
    <definedName name="Excel_BuiltIn_Print_Area_4">#REF!</definedName>
    <definedName name="F" localSheetId="2">#REF!</definedName>
    <definedName name="F" localSheetId="3">#REF!</definedName>
    <definedName name="F" localSheetId="4">#REF!</definedName>
    <definedName name="F" localSheetId="5">#REF!</definedName>
    <definedName name="F" localSheetId="0">#REF!</definedName>
    <definedName name="F" localSheetId="1">#REF!</definedName>
    <definedName name="F">#REF!</definedName>
    <definedName name="F_varrição_diu_var_man" localSheetId="2">#REF!</definedName>
    <definedName name="F_varrição_diu_var_man" localSheetId="3">#REF!</definedName>
    <definedName name="F_varrição_diu_var_man" localSheetId="4">#REF!</definedName>
    <definedName name="F_varrição_diu_var_man" localSheetId="5">#REF!</definedName>
    <definedName name="F_varrição_diu_var_man" localSheetId="0">#REF!</definedName>
    <definedName name="F_varrição_diu_var_man" localSheetId="1">#REF!</definedName>
    <definedName name="F_varrição_diu_var_man">#REF!</definedName>
    <definedName name="F_varrição_diu_var_man_res" localSheetId="2">#REF!</definedName>
    <definedName name="F_varrição_diu_var_man_res" localSheetId="3">#REF!</definedName>
    <definedName name="F_varrição_diu_var_man_res" localSheetId="4">#REF!</definedName>
    <definedName name="F_varrição_diu_var_man_res" localSheetId="5">#REF!</definedName>
    <definedName name="F_varrição_diu_var_man_res" localSheetId="0">#REF!</definedName>
    <definedName name="F_varrição_diu_var_man_res" localSheetId="1">#REF!</definedName>
    <definedName name="F_varrição_diu_var_man_res">#REF!</definedName>
    <definedName name="F_varrição_not_var_man" localSheetId="2">#REF!</definedName>
    <definedName name="F_varrição_not_var_man" localSheetId="3">#REF!</definedName>
    <definedName name="F_varrição_not_var_man" localSheetId="4">#REF!</definedName>
    <definedName name="F_varrição_not_var_man" localSheetId="5">#REF!</definedName>
    <definedName name="F_varrição_not_var_man" localSheetId="0">#REF!</definedName>
    <definedName name="F_varrição_not_var_man" localSheetId="1">#REF!</definedName>
    <definedName name="F_varrição_not_var_man">#REF!</definedName>
    <definedName name="F_varrição_not_var_man_res" localSheetId="2">#REF!</definedName>
    <definedName name="F_varrição_not_var_man_res" localSheetId="3">#REF!</definedName>
    <definedName name="F_varrição_not_var_man_res" localSheetId="4">#REF!</definedName>
    <definedName name="F_varrição_not_var_man_res" localSheetId="5">#REF!</definedName>
    <definedName name="F_varrição_not_var_man_res" localSheetId="0">#REF!</definedName>
    <definedName name="F_varrição_not_var_man_res" localSheetId="1">#REF!</definedName>
    <definedName name="F_varrição_not_var_man_res">#REF!</definedName>
    <definedName name="FarmCapa" localSheetId="2">#REF!</definedName>
    <definedName name="FarmCapa" localSheetId="3">#REF!</definedName>
    <definedName name="FarmCapa" localSheetId="4">#REF!</definedName>
    <definedName name="FarmCapa" localSheetId="5">#REF!</definedName>
    <definedName name="FarmCapa" localSheetId="0">#REF!</definedName>
    <definedName name="FarmCapa" localSheetId="1">#REF!</definedName>
    <definedName name="FarmCapa">#REF!</definedName>
    <definedName name="FarmDetalhes" localSheetId="2">#REF!</definedName>
    <definedName name="FarmDetalhes" localSheetId="3">#REF!</definedName>
    <definedName name="FarmDetalhes" localSheetId="4">#REF!</definedName>
    <definedName name="FarmDetalhes" localSheetId="5">#REF!</definedName>
    <definedName name="FarmDetalhes" localSheetId="0">#REF!</definedName>
    <definedName name="FarmDetalhes" localSheetId="1">#REF!</definedName>
    <definedName name="FarmDetalhes">#REF!</definedName>
    <definedName name="fer" localSheetId="2">#REF!</definedName>
    <definedName name="fer" localSheetId="3">#REF!</definedName>
    <definedName name="fer" localSheetId="4">#REF!</definedName>
    <definedName name="fer" localSheetId="5">#REF!</definedName>
    <definedName name="fer" localSheetId="0">#REF!</definedName>
    <definedName name="fer" localSheetId="1">#REF!</definedName>
    <definedName name="fer">#REF!</definedName>
    <definedName name="ff" localSheetId="2">#REF!</definedName>
    <definedName name="ff" localSheetId="3">#REF!</definedName>
    <definedName name="ff" localSheetId="4">#REF!</definedName>
    <definedName name="ff" localSheetId="5">#REF!</definedName>
    <definedName name="ff" localSheetId="0">#REF!</definedName>
    <definedName name="ff" localSheetId="1">#REF!</definedName>
    <definedName name="ff">#REF!</definedName>
    <definedName name="Financ.Resumen"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anc.Resumen"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anc.Resumen"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anc.Resumen"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anc.Resumen"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anc.Resumen"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anc.Resume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BegofConstruction" localSheetId="2">#REF!</definedName>
    <definedName name="FinBegofConstruction" localSheetId="3">#REF!</definedName>
    <definedName name="FinBegofConstruction" localSheetId="4">#REF!</definedName>
    <definedName name="FinBegofConstruction" localSheetId="5">[13]Investimentos!#REF!</definedName>
    <definedName name="FinBegofConstruction" localSheetId="0">[14]Investimentos!#REF!</definedName>
    <definedName name="FinBegofConstruction" localSheetId="1">[14]Investimentos!#REF!</definedName>
    <definedName name="FinBegofConstruction">#REF!</definedName>
    <definedName name="FL7_AN" localSheetId="2">#REF!</definedName>
    <definedName name="FL7_AN" localSheetId="3">#REF!</definedName>
    <definedName name="FL7_AN" localSheetId="4">#REF!</definedName>
    <definedName name="FL7_AN" localSheetId="5">#REF!</definedName>
    <definedName name="FL7_AN" localSheetId="0">#REF!</definedName>
    <definedName name="FL7_AN" localSheetId="1">#REF!</definedName>
    <definedName name="FL7_AN">#REF!</definedName>
    <definedName name="flag_contequity" localSheetId="0">[8]Results!$D$71</definedName>
    <definedName name="flag_contequity" localSheetId="1">[8]Results!$D$71</definedName>
    <definedName name="flag_contequity">[9]Results!$D$71</definedName>
    <definedName name="Fluxo_AVI" localSheetId="2">#REF!</definedName>
    <definedName name="Fluxo_AVI" localSheetId="3">#REF!</definedName>
    <definedName name="Fluxo_AVI" localSheetId="4">#REF!</definedName>
    <definedName name="Fluxo_AVI" localSheetId="5">#REF!</definedName>
    <definedName name="Fluxo_AVI" localSheetId="0">#REF!</definedName>
    <definedName name="Fluxo_AVI" localSheetId="1">#REF!</definedName>
    <definedName name="Fluxo_AVI">#REF!</definedName>
    <definedName name="FLUXO_DE_CAIXA" localSheetId="2">#REF!</definedName>
    <definedName name="FLUXO_DE_CAIXA" localSheetId="3">#REF!</definedName>
    <definedName name="FLUXO_DE_CAIXA" localSheetId="4">#REF!</definedName>
    <definedName name="FLUXO_DE_CAIXA" localSheetId="5">#REF!</definedName>
    <definedName name="FLUXO_DE_CAIXA" localSheetId="0">#REF!</definedName>
    <definedName name="FLUXO_DE_CAIXA" localSheetId="1">#REF!</definedName>
    <definedName name="FLUXO_DE_CAIXA">#REF!</definedName>
    <definedName name="Fluxo_manual" localSheetId="2">#REF!</definedName>
    <definedName name="Fluxo_manual" localSheetId="3">#REF!</definedName>
    <definedName name="Fluxo_manual" localSheetId="4">#REF!</definedName>
    <definedName name="Fluxo_manual" localSheetId="5">#REF!</definedName>
    <definedName name="Fluxo_manual" localSheetId="0">#REF!</definedName>
    <definedName name="Fluxo_manual" localSheetId="1">#REF!</definedName>
    <definedName name="Fluxo_manual">#REF!</definedName>
    <definedName name="FO" localSheetId="2">#REF!</definedName>
    <definedName name="FO" localSheetId="3">#REF!</definedName>
    <definedName name="FO" localSheetId="4">#REF!</definedName>
    <definedName name="FO" localSheetId="5">#REF!</definedName>
    <definedName name="FO" localSheetId="0">#REF!</definedName>
    <definedName name="FO" localSheetId="1">#REF!</definedName>
    <definedName name="FO">#REF!</definedName>
    <definedName name="FORDISPLAY" localSheetId="2">#REF!</definedName>
    <definedName name="FORDISPLAY" localSheetId="3">#REF!</definedName>
    <definedName name="FORDISPLAY" localSheetId="4">#REF!</definedName>
    <definedName name="FORDISPLAY" localSheetId="5">#REF!</definedName>
    <definedName name="FORDISPLAY" localSheetId="0">#REF!</definedName>
    <definedName name="FORDISPLAY" localSheetId="1">#REF!</definedName>
    <definedName name="FORDISPLAY">#REF!</definedName>
    <definedName name="FOREIGN" localSheetId="2">#REF!</definedName>
    <definedName name="FOREIGN" localSheetId="3">#REF!</definedName>
    <definedName name="FOREIGN" localSheetId="4">#REF!</definedName>
    <definedName name="FOREIGN" localSheetId="5">#REF!</definedName>
    <definedName name="FOREIGN" localSheetId="0">#REF!</definedName>
    <definedName name="FOREIGN" localSheetId="1">#REF!</definedName>
    <definedName name="FOREIGN">#REF!</definedName>
    <definedName name="Format" localSheetId="5">#REF!</definedName>
    <definedName name="Format" localSheetId="0">#REF!</definedName>
    <definedName name="Format" localSheetId="1">#REF!</definedName>
    <definedName name="Format">#REF!</definedName>
    <definedName name="FX" localSheetId="2">#REF!</definedName>
    <definedName name="FX" localSheetId="3">#REF!</definedName>
    <definedName name="FX" localSheetId="4">#REF!</definedName>
    <definedName name="FX" localSheetId="5">#REF!</definedName>
    <definedName name="FX" localSheetId="0">#REF!</definedName>
    <definedName name="FX" localSheetId="1">#REF!</definedName>
    <definedName name="FX">#REF!</definedName>
    <definedName name="G" localSheetId="2">#REF!</definedName>
    <definedName name="G" localSheetId="3">#REF!</definedName>
    <definedName name="G" localSheetId="4">#REF!</definedName>
    <definedName name="G" localSheetId="5">#REF!</definedName>
    <definedName name="G" localSheetId="0">#REF!</definedName>
    <definedName name="G" localSheetId="1">#REF!</definedName>
    <definedName name="G">#REF!</definedName>
    <definedName name="g_lb" localSheetId="5">'[15]Material Densities'!$I$2</definedName>
    <definedName name="g_lb" localSheetId="0">'[15]Material Densities'!$I$2</definedName>
    <definedName name="g_lb" localSheetId="1">'[15]Material Densities'!$I$2</definedName>
    <definedName name="g_lb">'[16]Material Densities'!$I$2</definedName>
    <definedName name="gr_objetos" localSheetId="2">#REF!</definedName>
    <definedName name="gr_objetos" localSheetId="3">#REF!</definedName>
    <definedName name="gr_objetos" localSheetId="4">#REF!</definedName>
    <definedName name="gr_objetos" localSheetId="5">#REF!</definedName>
    <definedName name="gr_objetos" localSheetId="0">#REF!</definedName>
    <definedName name="gr_objetos" localSheetId="1">#REF!</definedName>
    <definedName name="gr_objetos">#REF!</definedName>
    <definedName name="gr_objetos1" localSheetId="2">#REF!</definedName>
    <definedName name="gr_objetos1" localSheetId="3">#REF!</definedName>
    <definedName name="gr_objetos1" localSheetId="4">#REF!</definedName>
    <definedName name="gr_objetos1" localSheetId="5">#REF!</definedName>
    <definedName name="gr_objetos1" localSheetId="0">#REF!</definedName>
    <definedName name="gr_objetos1" localSheetId="1">#REF!</definedName>
    <definedName name="gr_objetos1">#REF!</definedName>
    <definedName name="gr_objetos2" localSheetId="2">#REF!</definedName>
    <definedName name="gr_objetos2" localSheetId="3">#REF!</definedName>
    <definedName name="gr_objetos2" localSheetId="4">#REF!</definedName>
    <definedName name="gr_objetos2" localSheetId="5">#REF!</definedName>
    <definedName name="gr_objetos2" localSheetId="0">#REF!</definedName>
    <definedName name="gr_objetos2" localSheetId="1">#REF!</definedName>
    <definedName name="gr_objetos2">#REF!</definedName>
    <definedName name="gr_objetos3" localSheetId="2">#REF!</definedName>
    <definedName name="gr_objetos3" localSheetId="3">#REF!</definedName>
    <definedName name="gr_objetos3" localSheetId="4">#REF!</definedName>
    <definedName name="gr_objetos3" localSheetId="5">#REF!</definedName>
    <definedName name="gr_objetos3" localSheetId="0">#REF!</definedName>
    <definedName name="gr_objetos3" localSheetId="1">#REF!</definedName>
    <definedName name="gr_objetos3">#REF!</definedName>
    <definedName name="gr_objetos4" localSheetId="2">#REF!</definedName>
    <definedName name="gr_objetos4" localSheetId="3">#REF!</definedName>
    <definedName name="gr_objetos4" localSheetId="4">#REF!</definedName>
    <definedName name="gr_objetos4" localSheetId="5">#REF!</definedName>
    <definedName name="gr_objetos4" localSheetId="0">#REF!</definedName>
    <definedName name="gr_objetos4" localSheetId="1">#REF!</definedName>
    <definedName name="gr_objetos4">#REF!</definedName>
    <definedName name="gr_objetos5" localSheetId="2">#REF!</definedName>
    <definedName name="gr_objetos5" localSheetId="3">#REF!</definedName>
    <definedName name="gr_objetos5" localSheetId="4">#REF!</definedName>
    <definedName name="gr_objetos5" localSheetId="5">#REF!</definedName>
    <definedName name="gr_objetos5" localSheetId="0">#REF!</definedName>
    <definedName name="gr_objetos5" localSheetId="1">#REF!</definedName>
    <definedName name="gr_objetos5">#REF!</definedName>
    <definedName name="gr_objetos6" localSheetId="2">#REF!</definedName>
    <definedName name="gr_objetos6" localSheetId="3">#REF!</definedName>
    <definedName name="gr_objetos6" localSheetId="4">#REF!</definedName>
    <definedName name="gr_objetos6" localSheetId="5">#REF!</definedName>
    <definedName name="gr_objetos6" localSheetId="0">#REF!</definedName>
    <definedName name="gr_objetos6" localSheetId="1">#REF!</definedName>
    <definedName name="gr_objetos6">#REF!</definedName>
    <definedName name="gr_objetos7" localSheetId="2">#REF!</definedName>
    <definedName name="gr_objetos7" localSheetId="3">#REF!</definedName>
    <definedName name="gr_objetos7" localSheetId="4">#REF!</definedName>
    <definedName name="gr_objetos7" localSheetId="5">#REF!</definedName>
    <definedName name="gr_objetos7" localSheetId="0">#REF!</definedName>
    <definedName name="gr_objetos7" localSheetId="1">#REF!</definedName>
    <definedName name="gr_objetos7">#REF!</definedName>
    <definedName name="gr_objetos8" localSheetId="2">#REF!</definedName>
    <definedName name="gr_objetos8" localSheetId="3">#REF!</definedName>
    <definedName name="gr_objetos8" localSheetId="4">#REF!</definedName>
    <definedName name="gr_objetos8" localSheetId="5">#REF!</definedName>
    <definedName name="gr_objetos8" localSheetId="0">#REF!</definedName>
    <definedName name="gr_objetos8" localSheetId="1">#REF!</definedName>
    <definedName name="gr_objetos8">#REF!</definedName>
    <definedName name="gr_objetos9" localSheetId="2">#REF!</definedName>
    <definedName name="gr_objetos9" localSheetId="3">#REF!</definedName>
    <definedName name="gr_objetos9" localSheetId="4">#REF!</definedName>
    <definedName name="gr_objetos9" localSheetId="5">#REF!</definedName>
    <definedName name="gr_objetos9" localSheetId="0">#REF!</definedName>
    <definedName name="gr_objetos9" localSheetId="1">#REF!</definedName>
    <definedName name="gr_objetos9">#REF!</definedName>
    <definedName name="_xlnm.Recorder" localSheetId="2">#REF!</definedName>
    <definedName name="_xlnm.Recorder" localSheetId="3">#REF!</definedName>
    <definedName name="_xlnm.Recorder" localSheetId="4">#REF!</definedName>
    <definedName name="_xlnm.Recorder" localSheetId="5">#REF!</definedName>
    <definedName name="_xlnm.Recorder">#REF!</definedName>
    <definedName name="GRV" localSheetId="2">#REF!</definedName>
    <definedName name="GRV" localSheetId="3">#REF!</definedName>
    <definedName name="GRV" localSheetId="4">#REF!</definedName>
    <definedName name="GRV" localSheetId="5">#REF!</definedName>
    <definedName name="GRV" localSheetId="0">#REF!</definedName>
    <definedName name="GRV" localSheetId="1">#REF!</definedName>
    <definedName name="GRV">#REF!</definedName>
    <definedName name="H_coletor" localSheetId="2">#REF!</definedName>
    <definedName name="H_coletor" localSheetId="3">#REF!</definedName>
    <definedName name="H_coletor" localSheetId="4">#REF!</definedName>
    <definedName name="H_coletor" localSheetId="5">'[10]1.1 Col. Dom'!#REF!</definedName>
    <definedName name="H_coletor" localSheetId="0">'[11]1.1 Col. Dom'!#REF!</definedName>
    <definedName name="H_coletor" localSheetId="1">'[11]1.1 Col. Dom'!#REF!</definedName>
    <definedName name="H_coletor">#REF!</definedName>
    <definedName name="H_extra_diurna_lav_vias_mês" localSheetId="2">#REF!</definedName>
    <definedName name="H_extra_diurna_lav_vias_mês" localSheetId="3">#REF!</definedName>
    <definedName name="H_extra_diurna_lav_vias_mês" localSheetId="4">#REF!</definedName>
    <definedName name="H_extra_diurna_lav_vias_mês" localSheetId="5">#REF!</definedName>
    <definedName name="H_extra_diurna_lav_vias_mês" localSheetId="0">#REF!</definedName>
    <definedName name="H_extra_diurna_lav_vias_mês" localSheetId="1">#REF!</definedName>
    <definedName name="H_extra_diurna_lav_vias_mês">#REF!</definedName>
    <definedName name="H_extra_diurna_prevista_cap_mec_mês" localSheetId="2">#REF!</definedName>
    <definedName name="H_extra_diurna_prevista_cap_mec_mês" localSheetId="3">#REF!</definedName>
    <definedName name="H_extra_diurna_prevista_cap_mec_mês" localSheetId="4">#REF!</definedName>
    <definedName name="H_extra_diurna_prevista_cap_mec_mês" localSheetId="5">#REF!</definedName>
    <definedName name="H_extra_diurna_prevista_cap_mec_mês" localSheetId="0">#REF!</definedName>
    <definedName name="H_extra_diurna_prevista_cap_mec_mês" localSheetId="1">#REF!</definedName>
    <definedName name="H_extra_diurna_prevista_cap_mec_mês">#REF!</definedName>
    <definedName name="H_extra_diurna_prevista_col_hosp_mês" localSheetId="2">#REF!</definedName>
    <definedName name="H_extra_diurna_prevista_col_hosp_mês" localSheetId="3">#REF!</definedName>
    <definedName name="H_extra_diurna_prevista_col_hosp_mês" localSheetId="4">#REF!</definedName>
    <definedName name="H_extra_diurna_prevista_col_hosp_mês" localSheetId="5">#REF!</definedName>
    <definedName name="H_extra_diurna_prevista_col_hosp_mês" localSheetId="0">#REF!</definedName>
    <definedName name="H_extra_diurna_prevista_col_hosp_mês" localSheetId="1">#REF!</definedName>
    <definedName name="H_extra_diurna_prevista_col_hosp_mês">#REF!</definedName>
    <definedName name="H_extra_diurna_prevista_coleta_dom_mês" localSheetId="2">#REF!</definedName>
    <definedName name="H_extra_diurna_prevista_coleta_dom_mês" localSheetId="3">#REF!</definedName>
    <definedName name="H_extra_diurna_prevista_coleta_dom_mês" localSheetId="4">#REF!</definedName>
    <definedName name="H_extra_diurna_prevista_coleta_dom_mês" localSheetId="5">'[10]1.1 Col. Dom'!#REF!</definedName>
    <definedName name="H_extra_diurna_prevista_coleta_dom_mês" localSheetId="0">'[11]1.1 Col. Dom'!#REF!</definedName>
    <definedName name="H_extra_diurna_prevista_coleta_dom_mês" localSheetId="1">'[11]1.1 Col. Dom'!#REF!</definedName>
    <definedName name="H_extra_diurna_prevista_coleta_dom_mês">#REF!</definedName>
    <definedName name="H_extra_diurna_prevista_coleta_seletiva_mês" localSheetId="2">#REF!</definedName>
    <definedName name="H_extra_diurna_prevista_coleta_seletiva_mês" localSheetId="3">#REF!</definedName>
    <definedName name="H_extra_diurna_prevista_coleta_seletiva_mês" localSheetId="4">#REF!</definedName>
    <definedName name="H_extra_diurna_prevista_coleta_seletiva_mês" localSheetId="5">#REF!</definedName>
    <definedName name="H_extra_diurna_prevista_coleta_seletiva_mês" localSheetId="0">#REF!</definedName>
    <definedName name="H_extra_diurna_prevista_coleta_seletiva_mês" localSheetId="1">#REF!</definedName>
    <definedName name="H_extra_diurna_prevista_coleta_seletiva_mês">#REF!</definedName>
    <definedName name="H_extra_diurna_prevista_eq_padrão_mês" localSheetId="2">#REF!</definedName>
    <definedName name="H_extra_diurna_prevista_eq_padrão_mês" localSheetId="3">#REF!</definedName>
    <definedName name="H_extra_diurna_prevista_eq_padrão_mês" localSheetId="4">#REF!</definedName>
    <definedName name="H_extra_diurna_prevista_eq_padrão_mês" localSheetId="5">#REF!</definedName>
    <definedName name="H_extra_diurna_prevista_eq_padrão_mês" localSheetId="0">#REF!</definedName>
    <definedName name="H_extra_diurna_prevista_eq_padrão_mês" localSheetId="1">#REF!</definedName>
    <definedName name="H_extra_diurna_prevista_eq_padrão_mês">#REF!</definedName>
    <definedName name="H_extra_diurna_prevista_lav_vias_mês" localSheetId="2">#REF!</definedName>
    <definedName name="H_extra_diurna_prevista_lav_vias_mês" localSheetId="3">#REF!</definedName>
    <definedName name="H_extra_diurna_prevista_lav_vias_mês" localSheetId="4">#REF!</definedName>
    <definedName name="H_extra_diurna_prevista_lav_vias_mês" localSheetId="5">#REF!</definedName>
    <definedName name="H_extra_diurna_prevista_lav_vias_mês" localSheetId="0">#REF!</definedName>
    <definedName name="H_extra_diurna_prevista_lav_vias_mês" localSheetId="1">#REF!</definedName>
    <definedName name="H_extra_diurna_prevista_lav_vias_mês">#REF!</definedName>
    <definedName name="H_extra_diurna_prevista_loc_cam_bas_mês" localSheetId="2">#REF!</definedName>
    <definedName name="H_extra_diurna_prevista_loc_cam_bas_mês" localSheetId="3">#REF!</definedName>
    <definedName name="H_extra_diurna_prevista_loc_cam_bas_mês" localSheetId="4">#REF!</definedName>
    <definedName name="H_extra_diurna_prevista_loc_cam_bas_mês" localSheetId="5">#REF!</definedName>
    <definedName name="H_extra_diurna_prevista_loc_cam_bas_mês" localSheetId="0">#REF!</definedName>
    <definedName name="H_extra_diurna_prevista_loc_cam_bas_mês" localSheetId="1">#REF!</definedName>
    <definedName name="H_extra_diurna_prevista_loc_cam_bas_mês">#REF!</definedName>
    <definedName name="H_extra_diurna_prevista_loc_pá_carr_mês" localSheetId="2">#REF!</definedName>
    <definedName name="H_extra_diurna_prevista_loc_pá_carr_mês" localSheetId="3">#REF!</definedName>
    <definedName name="H_extra_diurna_prevista_loc_pá_carr_mês" localSheetId="4">#REF!</definedName>
    <definedName name="H_extra_diurna_prevista_loc_pá_carr_mês" localSheetId="5">#REF!</definedName>
    <definedName name="H_extra_diurna_prevista_loc_pá_carr_mês" localSheetId="0">#REF!</definedName>
    <definedName name="H_extra_diurna_prevista_loc_pá_carr_mês" localSheetId="1">#REF!</definedName>
    <definedName name="H_extra_diurna_prevista_loc_pá_carr_mês">#REF!</definedName>
    <definedName name="H_extra_diurna_prevista_loc_trator_mês" localSheetId="2">#REF!</definedName>
    <definedName name="H_extra_diurna_prevista_loc_trator_mês" localSheetId="3">#REF!</definedName>
    <definedName name="H_extra_diurna_prevista_loc_trator_mês" localSheetId="4">#REF!</definedName>
    <definedName name="H_extra_diurna_prevista_loc_trator_mês" localSheetId="5">#REF!</definedName>
    <definedName name="H_extra_diurna_prevista_loc_trator_mês" localSheetId="0">#REF!</definedName>
    <definedName name="H_extra_diurna_prevista_loc_trator_mês" localSheetId="1">#REF!</definedName>
    <definedName name="H_extra_diurna_prevista_loc_trator_mês">#REF!</definedName>
    <definedName name="H_extra_diurna_prevista_op_aterro_mês" localSheetId="2">#REF!</definedName>
    <definedName name="H_extra_diurna_prevista_op_aterro_mês" localSheetId="3">#REF!</definedName>
    <definedName name="H_extra_diurna_prevista_op_aterro_mês" localSheetId="4">#REF!</definedName>
    <definedName name="H_extra_diurna_prevista_op_aterro_mês" localSheetId="5">#REF!</definedName>
    <definedName name="H_extra_diurna_prevista_op_aterro_mês" localSheetId="0">#REF!</definedName>
    <definedName name="H_extra_diurna_prevista_op_aterro_mês" localSheetId="1">#REF!</definedName>
    <definedName name="H_extra_diurna_prevista_op_aterro_mês">#REF!</definedName>
    <definedName name="H_extra_diurna_prevista_tra_RSSS_mês" localSheetId="2">#REF!</definedName>
    <definedName name="H_extra_diurna_prevista_tra_RSSS_mês" localSheetId="3">#REF!</definedName>
    <definedName name="H_extra_diurna_prevista_tra_RSSS_mês" localSheetId="4">#REF!</definedName>
    <definedName name="H_extra_diurna_prevista_tra_RSSS_mês" localSheetId="5">#REF!</definedName>
    <definedName name="H_extra_diurna_prevista_tra_RSSS_mês" localSheetId="0">#REF!</definedName>
    <definedName name="H_extra_diurna_prevista_tra_RSSS_mês" localSheetId="1">#REF!</definedName>
    <definedName name="H_extra_diurna_prevista_tra_RSSS_mês">#REF!</definedName>
    <definedName name="H_extra_diurna_prevista_usi_rec_com_mês" localSheetId="2">#REF!</definedName>
    <definedName name="H_extra_diurna_prevista_usi_rec_com_mês" localSheetId="3">#REF!</definedName>
    <definedName name="H_extra_diurna_prevista_usi_rec_com_mês" localSheetId="4">#REF!</definedName>
    <definedName name="H_extra_diurna_prevista_usi_rec_com_mês" localSheetId="5">#REF!</definedName>
    <definedName name="H_extra_diurna_prevista_usi_rec_com_mês" localSheetId="0">#REF!</definedName>
    <definedName name="H_extra_diurna_prevista_usi_rec_com_mês" localSheetId="1">#REF!</definedName>
    <definedName name="H_extra_diurna_prevista_usi_rec_com_mês">#REF!</definedName>
    <definedName name="H_extra_diurna_prevista_var_man_mês" localSheetId="2">#REF!</definedName>
    <definedName name="H_extra_diurna_prevista_var_man_mês" localSheetId="3">#REF!</definedName>
    <definedName name="H_extra_diurna_prevista_var_man_mês" localSheetId="4">#REF!</definedName>
    <definedName name="H_extra_diurna_prevista_var_man_mês" localSheetId="5">#REF!</definedName>
    <definedName name="H_extra_diurna_prevista_var_man_mês" localSheetId="0">#REF!</definedName>
    <definedName name="H_extra_diurna_prevista_var_man_mês" localSheetId="1">#REF!</definedName>
    <definedName name="H_extra_diurna_prevista_var_man_mês">#REF!</definedName>
    <definedName name="H_extra_not_prevista_coleta_dom_mês" localSheetId="2">#REF!</definedName>
    <definedName name="H_extra_not_prevista_coleta_dom_mês" localSheetId="3">#REF!</definedName>
    <definedName name="H_extra_not_prevista_coleta_dom_mês" localSheetId="4">#REF!</definedName>
    <definedName name="H_extra_not_prevista_coleta_dom_mês" localSheetId="5">'[10]1.1 Col. Dom'!#REF!</definedName>
    <definedName name="H_extra_not_prevista_coleta_dom_mês" localSheetId="0">'[11]1.1 Col. Dom'!#REF!</definedName>
    <definedName name="H_extra_not_prevista_coleta_dom_mês" localSheetId="1">'[11]1.1 Col. Dom'!#REF!</definedName>
    <definedName name="H_extra_not_prevista_coleta_dom_mês">#REF!</definedName>
    <definedName name="H_extra_noturna_prevista_col_hosp_mês" localSheetId="2">#REF!</definedName>
    <definedName name="H_extra_noturna_prevista_col_hosp_mês" localSheetId="3">#REF!</definedName>
    <definedName name="H_extra_noturna_prevista_col_hosp_mês" localSheetId="4">#REF!</definedName>
    <definedName name="H_extra_noturna_prevista_col_hosp_mês" localSheetId="5">#REF!</definedName>
    <definedName name="H_extra_noturna_prevista_col_hosp_mês" localSheetId="0">#REF!</definedName>
    <definedName name="H_extra_noturna_prevista_col_hosp_mês" localSheetId="1">#REF!</definedName>
    <definedName name="H_extra_noturna_prevista_col_hosp_mês">#REF!</definedName>
    <definedName name="H_extra_noturna_prevista_coleta_seletiva_mês" localSheetId="2">#REF!</definedName>
    <definedName name="H_extra_noturna_prevista_coleta_seletiva_mês" localSheetId="3">#REF!</definedName>
    <definedName name="H_extra_noturna_prevista_coleta_seletiva_mês" localSheetId="4">#REF!</definedName>
    <definedName name="H_extra_noturna_prevista_coleta_seletiva_mês" localSheetId="5">#REF!</definedName>
    <definedName name="H_extra_noturna_prevista_coleta_seletiva_mês" localSheetId="0">#REF!</definedName>
    <definedName name="H_extra_noturna_prevista_coleta_seletiva_mês" localSheetId="1">#REF!</definedName>
    <definedName name="H_extra_noturna_prevista_coleta_seletiva_mês">#REF!</definedName>
    <definedName name="H_extra_noturna_prevista_eq_padrão_mês" localSheetId="2">#REF!</definedName>
    <definedName name="H_extra_noturna_prevista_eq_padrão_mês" localSheetId="3">#REF!</definedName>
    <definedName name="H_extra_noturna_prevista_eq_padrão_mês" localSheetId="4">#REF!</definedName>
    <definedName name="H_extra_noturna_prevista_eq_padrão_mês" localSheetId="5">#REF!</definedName>
    <definedName name="H_extra_noturna_prevista_eq_padrão_mês" localSheetId="0">#REF!</definedName>
    <definedName name="H_extra_noturna_prevista_eq_padrão_mês" localSheetId="1">#REF!</definedName>
    <definedName name="H_extra_noturna_prevista_eq_padrão_mês">#REF!</definedName>
    <definedName name="H_extra_noturna_prevista_loc_cam_bas_mês" localSheetId="2">#REF!</definedName>
    <definedName name="H_extra_noturna_prevista_loc_cam_bas_mês" localSheetId="3">#REF!</definedName>
    <definedName name="H_extra_noturna_prevista_loc_cam_bas_mês" localSheetId="4">#REF!</definedName>
    <definedName name="H_extra_noturna_prevista_loc_cam_bas_mês" localSheetId="5">#REF!</definedName>
    <definedName name="H_extra_noturna_prevista_loc_cam_bas_mês" localSheetId="0">#REF!</definedName>
    <definedName name="H_extra_noturna_prevista_loc_cam_bas_mês" localSheetId="1">#REF!</definedName>
    <definedName name="H_extra_noturna_prevista_loc_cam_bas_mês">#REF!</definedName>
    <definedName name="H_extra_noturna_prevista_loc_pá_carr_mês" localSheetId="2">#REF!</definedName>
    <definedName name="H_extra_noturna_prevista_loc_pá_carr_mês" localSheetId="3">#REF!</definedName>
    <definedName name="H_extra_noturna_prevista_loc_pá_carr_mês" localSheetId="4">#REF!</definedName>
    <definedName name="H_extra_noturna_prevista_loc_pá_carr_mês" localSheetId="5">#REF!</definedName>
    <definedName name="H_extra_noturna_prevista_loc_pá_carr_mês" localSheetId="0">#REF!</definedName>
    <definedName name="H_extra_noturna_prevista_loc_pá_carr_mês" localSheetId="1">#REF!</definedName>
    <definedName name="H_extra_noturna_prevista_loc_pá_carr_mês">#REF!</definedName>
    <definedName name="H_extra_noturna_prevista_loc_trator_mês" localSheetId="2">#REF!</definedName>
    <definedName name="H_extra_noturna_prevista_loc_trator_mês" localSheetId="3">#REF!</definedName>
    <definedName name="H_extra_noturna_prevista_loc_trator_mês" localSheetId="4">#REF!</definedName>
    <definedName name="H_extra_noturna_prevista_loc_trator_mês" localSheetId="5">#REF!</definedName>
    <definedName name="H_extra_noturna_prevista_loc_trator_mês" localSheetId="0">#REF!</definedName>
    <definedName name="H_extra_noturna_prevista_loc_trator_mês" localSheetId="1">#REF!</definedName>
    <definedName name="H_extra_noturna_prevista_loc_trator_mês">#REF!</definedName>
    <definedName name="H_extra_noturna_prevista_op_aterro_mês" localSheetId="2">#REF!</definedName>
    <definedName name="H_extra_noturna_prevista_op_aterro_mês" localSheetId="3">#REF!</definedName>
    <definedName name="H_extra_noturna_prevista_op_aterro_mês" localSheetId="4">#REF!</definedName>
    <definedName name="H_extra_noturna_prevista_op_aterro_mês" localSheetId="5">#REF!</definedName>
    <definedName name="H_extra_noturna_prevista_op_aterro_mês" localSheetId="0">#REF!</definedName>
    <definedName name="H_extra_noturna_prevista_op_aterro_mês" localSheetId="1">#REF!</definedName>
    <definedName name="H_extra_noturna_prevista_op_aterro_mês">#REF!</definedName>
    <definedName name="H_extra_noturna_prevista_tra_RSSS_mês" localSheetId="2">#REF!</definedName>
    <definedName name="H_extra_noturna_prevista_tra_RSSS_mês" localSheetId="3">#REF!</definedName>
    <definedName name="H_extra_noturna_prevista_tra_RSSS_mês" localSheetId="4">#REF!</definedName>
    <definedName name="H_extra_noturna_prevista_tra_RSSS_mês" localSheetId="5">#REF!</definedName>
    <definedName name="H_extra_noturna_prevista_tra_RSSS_mês" localSheetId="0">#REF!</definedName>
    <definedName name="H_extra_noturna_prevista_tra_RSSS_mês" localSheetId="1">#REF!</definedName>
    <definedName name="H_extra_noturna_prevista_tra_RSSS_mês">#REF!</definedName>
    <definedName name="H_extra_noturna_prevista_usi_rec_com_mês" localSheetId="2">#REF!</definedName>
    <definedName name="H_extra_noturna_prevista_usi_rec_com_mês" localSheetId="3">#REF!</definedName>
    <definedName name="H_extra_noturna_prevista_usi_rec_com_mês" localSheetId="4">#REF!</definedName>
    <definedName name="H_extra_noturna_prevista_usi_rec_com_mês" localSheetId="5">#REF!</definedName>
    <definedName name="H_extra_noturna_prevista_usi_rec_com_mês" localSheetId="0">#REF!</definedName>
    <definedName name="H_extra_noturna_prevista_usi_rec_com_mês" localSheetId="1">#REF!</definedName>
    <definedName name="H_extra_noturna_prevista_usi_rec_com_mês">#REF!</definedName>
    <definedName name="H_extra_noturna_prevista_var_man_mês" localSheetId="2">#REF!</definedName>
    <definedName name="H_extra_noturna_prevista_var_man_mês" localSheetId="3">#REF!</definedName>
    <definedName name="H_extra_noturna_prevista_var_man_mês" localSheetId="4">#REF!</definedName>
    <definedName name="H_extra_noturna_prevista_var_man_mês" localSheetId="5">#REF!</definedName>
    <definedName name="H_extra_noturna_prevista_var_man_mês" localSheetId="0">#REF!</definedName>
    <definedName name="H_extra_noturna_prevista_var_man_mês" localSheetId="1">#REF!</definedName>
    <definedName name="H_extra_noturna_prevista_var_man_mês">#REF!</definedName>
    <definedName name="H_motorita" localSheetId="2">#REF!</definedName>
    <definedName name="H_motorita" localSheetId="3">#REF!</definedName>
    <definedName name="H_motorita" localSheetId="4">#REF!</definedName>
    <definedName name="H_motorita" localSheetId="5">'[10]1.1 Col. Dom'!#REF!</definedName>
    <definedName name="H_motorita" localSheetId="0">'[11]1.1 Col. Dom'!#REF!</definedName>
    <definedName name="H_motorita" localSheetId="1">'[11]1.1 Col. Dom'!#REF!</definedName>
    <definedName name="H_motorita">#REF!</definedName>
    <definedName name="he" localSheetId="2">#REF!</definedName>
    <definedName name="he" localSheetId="3">#REF!</definedName>
    <definedName name="he" localSheetId="4">#REF!</definedName>
    <definedName name="he" localSheetId="5">#REF!</definedName>
    <definedName name="he" localSheetId="0">#REF!</definedName>
    <definedName name="he" localSheetId="1">#REF!</definedName>
    <definedName name="he">#REF!</definedName>
    <definedName name="Header" localSheetId="5">#REF!</definedName>
    <definedName name="Header" localSheetId="0">#REF!</definedName>
    <definedName name="Header" localSheetId="1">#REF!</definedName>
    <definedName name="Header">#REF!</definedName>
    <definedName name="HH" localSheetId="2">#REF!</definedName>
    <definedName name="HH" localSheetId="3">#REF!</definedName>
    <definedName name="HH" localSheetId="4">#REF!</definedName>
    <definedName name="HH" localSheetId="5">#REF!</definedName>
    <definedName name="HH" localSheetId="0">#REF!</definedName>
    <definedName name="HH" localSheetId="1">#REF!</definedName>
    <definedName name="HH">#REF!</definedName>
    <definedName name="HORAS_MENSAIS" localSheetId="2">#REF!</definedName>
    <definedName name="HORAS_MENSAIS" localSheetId="3">#REF!</definedName>
    <definedName name="HORAS_MENSAIS" localSheetId="4">#REF!</definedName>
    <definedName name="HORAS_MENSAIS" localSheetId="5">#REF!</definedName>
    <definedName name="HORAS_MENSAIS" localSheetId="0">#REF!</definedName>
    <definedName name="HORAS_MENSAIS" localSheetId="1">#REF!</definedName>
    <definedName name="HORAS_MENSAIS">#REF!</definedName>
    <definedName name="Horas_noturnas_cap_mec" localSheetId="2">#REF!</definedName>
    <definedName name="Horas_noturnas_cap_mec" localSheetId="3">#REF!</definedName>
    <definedName name="Horas_noturnas_cap_mec" localSheetId="4">#REF!</definedName>
    <definedName name="Horas_noturnas_cap_mec" localSheetId="5">#REF!</definedName>
    <definedName name="Horas_noturnas_cap_mec" localSheetId="0">#REF!</definedName>
    <definedName name="Horas_noturnas_cap_mec" localSheetId="1">#REF!</definedName>
    <definedName name="Horas_noturnas_cap_mec">#REF!</definedName>
    <definedName name="Horas_noturnas_col_hos" localSheetId="2">#REF!</definedName>
    <definedName name="Horas_noturnas_col_hos" localSheetId="3">#REF!</definedName>
    <definedName name="Horas_noturnas_col_hos" localSheetId="4">#REF!</definedName>
    <definedName name="Horas_noturnas_col_hos" localSheetId="5">#REF!</definedName>
    <definedName name="Horas_noturnas_col_hos" localSheetId="0">#REF!</definedName>
    <definedName name="Horas_noturnas_col_hos" localSheetId="1">#REF!</definedName>
    <definedName name="Horas_noturnas_col_hos">#REF!</definedName>
    <definedName name="Horas_noturnas_coleta_dom" localSheetId="2">#REF!</definedName>
    <definedName name="Horas_noturnas_coleta_dom" localSheetId="3">#REF!</definedName>
    <definedName name="Horas_noturnas_coleta_dom" localSheetId="4">#REF!</definedName>
    <definedName name="Horas_noturnas_coleta_dom" localSheetId="5">'[10]1.1 Col. Dom'!#REF!</definedName>
    <definedName name="Horas_noturnas_coleta_dom" localSheetId="0">'[11]1.1 Col. Dom'!#REF!</definedName>
    <definedName name="Horas_noturnas_coleta_dom" localSheetId="1">'[11]1.1 Col. Dom'!#REF!</definedName>
    <definedName name="Horas_noturnas_coleta_dom">#REF!</definedName>
    <definedName name="Horas_noturnas_coleta_seletiva" localSheetId="2">#REF!</definedName>
    <definedName name="Horas_noturnas_coleta_seletiva" localSheetId="3">#REF!</definedName>
    <definedName name="Horas_noturnas_coleta_seletiva" localSheetId="4">#REF!</definedName>
    <definedName name="Horas_noturnas_coleta_seletiva" localSheetId="5">#REF!</definedName>
    <definedName name="Horas_noturnas_coleta_seletiva" localSheetId="0">#REF!</definedName>
    <definedName name="Horas_noturnas_coleta_seletiva" localSheetId="1">#REF!</definedName>
    <definedName name="Horas_noturnas_coleta_seletiva">#REF!</definedName>
    <definedName name="Horas_noturnas_eq_padrão" localSheetId="2">#REF!</definedName>
    <definedName name="Horas_noturnas_eq_padrão" localSheetId="3">#REF!</definedName>
    <definedName name="Horas_noturnas_eq_padrão" localSheetId="4">#REF!</definedName>
    <definedName name="Horas_noturnas_eq_padrão" localSheetId="5">#REF!</definedName>
    <definedName name="Horas_noturnas_eq_padrão" localSheetId="0">#REF!</definedName>
    <definedName name="Horas_noturnas_eq_padrão" localSheetId="1">#REF!</definedName>
    <definedName name="Horas_noturnas_eq_padrão">#REF!</definedName>
    <definedName name="Horas_noturnas_lav_vias" localSheetId="2">#REF!</definedName>
    <definedName name="Horas_noturnas_lav_vias" localSheetId="3">#REF!</definedName>
    <definedName name="Horas_noturnas_lav_vias" localSheetId="4">#REF!</definedName>
    <definedName name="Horas_noturnas_lav_vias" localSheetId="5">#REF!</definedName>
    <definedName name="Horas_noturnas_lav_vias" localSheetId="0">#REF!</definedName>
    <definedName name="Horas_noturnas_lav_vias" localSheetId="1">#REF!</definedName>
    <definedName name="Horas_noturnas_lav_vias">#REF!</definedName>
    <definedName name="Horas_noturnas_lim_mercado" localSheetId="2">#REF!</definedName>
    <definedName name="Horas_noturnas_lim_mercado" localSheetId="3">#REF!</definedName>
    <definedName name="Horas_noturnas_lim_mercado" localSheetId="4">#REF!</definedName>
    <definedName name="Horas_noturnas_lim_mercado" localSheetId="5">#REF!</definedName>
    <definedName name="Horas_noturnas_lim_mercado" localSheetId="0">#REF!</definedName>
    <definedName name="Horas_noturnas_lim_mercado" localSheetId="1">#REF!</definedName>
    <definedName name="Horas_noturnas_lim_mercado">#REF!</definedName>
    <definedName name="Horas_noturnas_loc_cam_bas" localSheetId="2">#REF!</definedName>
    <definedName name="Horas_noturnas_loc_cam_bas" localSheetId="3">#REF!</definedName>
    <definedName name="Horas_noturnas_loc_cam_bas" localSheetId="4">#REF!</definedName>
    <definedName name="Horas_noturnas_loc_cam_bas" localSheetId="5">#REF!</definedName>
    <definedName name="Horas_noturnas_loc_cam_bas" localSheetId="0">#REF!</definedName>
    <definedName name="Horas_noturnas_loc_cam_bas" localSheetId="1">#REF!</definedName>
    <definedName name="Horas_noturnas_loc_cam_bas">#REF!</definedName>
    <definedName name="Horas_noturnas_loc_pá" localSheetId="2">#REF!</definedName>
    <definedName name="Horas_noturnas_loc_pá" localSheetId="3">#REF!</definedName>
    <definedName name="Horas_noturnas_loc_pá" localSheetId="4">#REF!</definedName>
    <definedName name="Horas_noturnas_loc_pá" localSheetId="5">#REF!</definedName>
    <definedName name="Horas_noturnas_loc_pá" localSheetId="0">#REF!</definedName>
    <definedName name="Horas_noturnas_loc_pá" localSheetId="1">#REF!</definedName>
    <definedName name="Horas_noturnas_loc_pá">#REF!</definedName>
    <definedName name="Horas_noturnas_loc_trator" localSheetId="2">#REF!</definedName>
    <definedName name="Horas_noturnas_loc_trator" localSheetId="3">#REF!</definedName>
    <definedName name="Horas_noturnas_loc_trator" localSheetId="4">#REF!</definedName>
    <definedName name="Horas_noturnas_loc_trator" localSheetId="5">#REF!</definedName>
    <definedName name="Horas_noturnas_loc_trator" localSheetId="0">#REF!</definedName>
    <definedName name="Horas_noturnas_loc_trator" localSheetId="1">#REF!</definedName>
    <definedName name="Horas_noturnas_loc_trator">#REF!</definedName>
    <definedName name="Horas_noturnas_op_aterro" localSheetId="2">#REF!</definedName>
    <definedName name="Horas_noturnas_op_aterro" localSheetId="3">#REF!</definedName>
    <definedName name="Horas_noturnas_op_aterro" localSheetId="4">#REF!</definedName>
    <definedName name="Horas_noturnas_op_aterro" localSheetId="5">#REF!</definedName>
    <definedName name="Horas_noturnas_op_aterro" localSheetId="0">#REF!</definedName>
    <definedName name="Horas_noturnas_op_aterro" localSheetId="1">#REF!</definedName>
    <definedName name="Horas_noturnas_op_aterro">#REF!</definedName>
    <definedName name="Horas_noturnas_trat_RSSS" localSheetId="2">#REF!</definedName>
    <definedName name="Horas_noturnas_trat_RSSS" localSheetId="3">#REF!</definedName>
    <definedName name="Horas_noturnas_trat_RSSS" localSheetId="4">#REF!</definedName>
    <definedName name="Horas_noturnas_trat_RSSS" localSheetId="5">#REF!</definedName>
    <definedName name="Horas_noturnas_trat_RSSS" localSheetId="0">#REF!</definedName>
    <definedName name="Horas_noturnas_trat_RSSS" localSheetId="1">#REF!</definedName>
    <definedName name="Horas_noturnas_trat_RSSS">#REF!</definedName>
    <definedName name="Horas_noturnas_usi_compostagem" localSheetId="2">#REF!</definedName>
    <definedName name="Horas_noturnas_usi_compostagem" localSheetId="3">#REF!</definedName>
    <definedName name="Horas_noturnas_usi_compostagem" localSheetId="4">#REF!</definedName>
    <definedName name="Horas_noturnas_usi_compostagem" localSheetId="5">#REF!</definedName>
    <definedName name="Horas_noturnas_usi_compostagem" localSheetId="0">#REF!</definedName>
    <definedName name="Horas_noturnas_usi_compostagem" localSheetId="1">#REF!</definedName>
    <definedName name="Horas_noturnas_usi_compostagem">#REF!</definedName>
    <definedName name="Horas_noturnas_varrição" localSheetId="2">#REF!</definedName>
    <definedName name="Horas_noturnas_varrição" localSheetId="3">#REF!</definedName>
    <definedName name="Horas_noturnas_varrição" localSheetId="4">#REF!</definedName>
    <definedName name="Horas_noturnas_varrição" localSheetId="5">#REF!</definedName>
    <definedName name="Horas_noturnas_varrição" localSheetId="0">#REF!</definedName>
    <definedName name="Horas_noturnas_varrição" localSheetId="1">#REF!</definedName>
    <definedName name="Horas_noturnas_varrição">#REF!</definedName>
    <definedName name="INCFIS" localSheetId="0">"Texto 3"</definedName>
    <definedName name="INCFIS" localSheetId="1">"Texto 3"</definedName>
    <definedName name="INCFIS">"Texto 3"</definedName>
    <definedName name="IndCapa" localSheetId="2">#REF!</definedName>
    <definedName name="IndCapa" localSheetId="3">#REF!</definedName>
    <definedName name="IndCapa" localSheetId="4">#REF!</definedName>
    <definedName name="IndCapa" localSheetId="5">#REF!</definedName>
    <definedName name="IndCapa" localSheetId="0">#REF!</definedName>
    <definedName name="IndCapa" localSheetId="1">#REF!</definedName>
    <definedName name="IndCapa">#REF!</definedName>
    <definedName name="IndDetalhes" localSheetId="2">#REF!</definedName>
    <definedName name="IndDetalhes" localSheetId="3">#REF!</definedName>
    <definedName name="IndDetalhes" localSheetId="4">#REF!</definedName>
    <definedName name="IndDetalhes" localSheetId="5">#REF!</definedName>
    <definedName name="IndDetalhes" localSheetId="0">#REF!</definedName>
    <definedName name="IndDetalhes" localSheetId="1">#REF!</definedName>
    <definedName name="IndDetalhes">#REF!</definedName>
    <definedName name="Index_Average_of_Year" localSheetId="2">#REF!</definedName>
    <definedName name="Index_Average_of_Year" localSheetId="3">#REF!</definedName>
    <definedName name="Index_Average_of_Year" localSheetId="4">#REF!</definedName>
    <definedName name="Index_Average_of_Year" localSheetId="5">#REF!</definedName>
    <definedName name="Index_Average_of_Year" localSheetId="0">#REF!</definedName>
    <definedName name="Index_Average_of_Year" localSheetId="1">#REF!</definedName>
    <definedName name="Index_Average_of_Year">#REF!</definedName>
    <definedName name="Index_End_of_Year" localSheetId="2">#REF!</definedName>
    <definedName name="Index_End_of_Year" localSheetId="3">#REF!</definedName>
    <definedName name="Index_End_of_Year" localSheetId="4">#REF!</definedName>
    <definedName name="Index_End_of_Year" localSheetId="5">#REF!</definedName>
    <definedName name="Index_End_of_Year" localSheetId="0">#REF!</definedName>
    <definedName name="Index_End_of_Year" localSheetId="1">#REF!</definedName>
    <definedName name="Index_End_of_Year">#REF!</definedName>
    <definedName name="Index_EOY_AOY" localSheetId="2">#REF!</definedName>
    <definedName name="Index_EOY_AOY" localSheetId="3">#REF!</definedName>
    <definedName name="Index_EOY_AOY" localSheetId="4">#REF!</definedName>
    <definedName name="Index_EOY_AOY" localSheetId="5">#REF!</definedName>
    <definedName name="Index_EOY_AOY" localSheetId="0">#REF!</definedName>
    <definedName name="Index_EOY_AOY" localSheetId="1">#REF!</definedName>
    <definedName name="Index_EOY_AOY">#REF!</definedName>
    <definedName name="Inflación"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lación"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lación"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lación"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lación"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lación"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lació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ício_tur_not_col_sel" localSheetId="2">#REF!</definedName>
    <definedName name="Início_tur_not_col_sel" localSheetId="3">#REF!</definedName>
    <definedName name="Início_tur_not_col_sel" localSheetId="4">#REF!</definedName>
    <definedName name="Início_tur_not_col_sel" localSheetId="5">#REF!</definedName>
    <definedName name="Início_tur_not_col_sel" localSheetId="0">#REF!</definedName>
    <definedName name="Início_tur_not_col_sel" localSheetId="1">#REF!</definedName>
    <definedName name="Início_tur_not_col_sel">#REF!</definedName>
    <definedName name="Insalub_Grau_Máx" localSheetId="2">#REF!</definedName>
    <definedName name="Insalub_Grau_Máx" localSheetId="3">#REF!</definedName>
    <definedName name="Insalub_Grau_Máx" localSheetId="4">#REF!</definedName>
    <definedName name="Insalub_Grau_Máx" localSheetId="5">#REF!</definedName>
    <definedName name="Insalub_Grau_Máx" localSheetId="0">#REF!</definedName>
    <definedName name="Insalub_Grau_Máx" localSheetId="1">#REF!</definedName>
    <definedName name="Insalub_Grau_Máx">#REF!</definedName>
    <definedName name="Insalub_Grau_Méd" localSheetId="2">#REF!</definedName>
    <definedName name="Insalub_Grau_Méd" localSheetId="3">#REF!</definedName>
    <definedName name="Insalub_Grau_Méd" localSheetId="4">#REF!</definedName>
    <definedName name="Insalub_Grau_Méd" localSheetId="5">#REF!</definedName>
    <definedName name="Insalub_Grau_Méd" localSheetId="0">#REF!</definedName>
    <definedName name="Insalub_Grau_Méd" localSheetId="1">#REF!</definedName>
    <definedName name="Insalub_Grau_Méd">#REF!</definedName>
    <definedName name="Insalub_Grau_Mín" localSheetId="2">#REF!</definedName>
    <definedName name="Insalub_Grau_Mín" localSheetId="3">#REF!</definedName>
    <definedName name="Insalub_Grau_Mín" localSheetId="4">#REF!</definedName>
    <definedName name="Insalub_Grau_Mín" localSheetId="5">#REF!</definedName>
    <definedName name="Insalub_Grau_Mín" localSheetId="0">#REF!</definedName>
    <definedName name="Insalub_Grau_Mín" localSheetId="1">#REF!</definedName>
    <definedName name="Insalub_Grau_Mín">#REF!</definedName>
    <definedName name="INSALUBRIDADE" localSheetId="2">#REF!</definedName>
    <definedName name="INSALUBRIDADE" localSheetId="3">#REF!</definedName>
    <definedName name="INSALUBRIDADE" localSheetId="4">#REF!</definedName>
    <definedName name="INSALUBRIDADE" localSheetId="5">#REF!</definedName>
    <definedName name="INSALUBRIDADE" localSheetId="0">#REF!</definedName>
    <definedName name="INSALUBRIDADE" localSheetId="1">#REF!</definedName>
    <definedName name="INSALUBRIDADE">#REF!</definedName>
    <definedName name="insumos" localSheetId="2">#REF!</definedName>
    <definedName name="insumos" localSheetId="3">#REF!</definedName>
    <definedName name="insumos" localSheetId="4">#REF!</definedName>
    <definedName name="insumos" localSheetId="5">#REF!</definedName>
    <definedName name="INSUMOS" localSheetId="0">#REF!</definedName>
    <definedName name="INSUMOS" localSheetId="1">#REF!</definedName>
    <definedName name="insumos">#REF!</definedName>
    <definedName name="Int_Rate" localSheetId="2">#REF!</definedName>
    <definedName name="Int_Rate" localSheetId="3">#REF!</definedName>
    <definedName name="Int_Rate" localSheetId="4">#REF!</definedName>
    <definedName name="Int_Rate" localSheetId="5">#REF!</definedName>
    <definedName name="Int_Rate" localSheetId="0">#REF!</definedName>
    <definedName name="Int_Rate" localSheetId="1">#REF!</definedName>
    <definedName name="Int_Rate">#REF!</definedName>
    <definedName name="inv"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P" localSheetId="2">#REF!</definedName>
    <definedName name="IP" localSheetId="3">#REF!</definedName>
    <definedName name="IP" localSheetId="4">#REF!</definedName>
    <definedName name="IP" localSheetId="5">#REF!</definedName>
    <definedName name="IP" localSheetId="0">#REF!</definedName>
    <definedName name="IP" localSheetId="1">#REF!</definedName>
    <definedName name="IP">#REF!</definedName>
    <definedName name="IQ" localSheetId="2">#REF!</definedName>
    <definedName name="IQ" localSheetId="3">#REF!</definedName>
    <definedName name="IQ" localSheetId="4">#REF!</definedName>
    <definedName name="IQ" localSheetId="5">#REF!</definedName>
    <definedName name="IQ" localSheetId="0">#REF!</definedName>
    <definedName name="IQ" localSheetId="1">#REF!</definedName>
    <definedName name="IQ">#REF!</definedName>
    <definedName name="IR" localSheetId="2">#REF!</definedName>
    <definedName name="IR" localSheetId="3">#REF!</definedName>
    <definedName name="IR" localSheetId="4">#REF!</definedName>
    <definedName name="IR" localSheetId="5">#REF!</definedName>
    <definedName name="IR" localSheetId="0">#REF!</definedName>
    <definedName name="IR" localSheetId="1">#REF!</definedName>
    <definedName name="IR">#REF!</definedName>
    <definedName name="ITEM" localSheetId="2">#REF!</definedName>
    <definedName name="ITEM" localSheetId="3">#REF!</definedName>
    <definedName name="ITEM" localSheetId="4">#REF!</definedName>
    <definedName name="ITEM" localSheetId="5">#REF!</definedName>
    <definedName name="ITEM" localSheetId="0">#REF!</definedName>
    <definedName name="ITEM" localSheetId="1">#REF!</definedName>
    <definedName name="ITEM">#REF!</definedName>
    <definedName name="JA" localSheetId="2">#REF!</definedName>
    <definedName name="JA" localSheetId="3">#REF!</definedName>
    <definedName name="JA" localSheetId="4">#REF!</definedName>
    <definedName name="JA" localSheetId="5">#REF!</definedName>
    <definedName name="JA" localSheetId="0">#REF!</definedName>
    <definedName name="JA" localSheetId="1">#REF!</definedName>
    <definedName name="JA">#REF!</definedName>
    <definedName name="JOICE" localSheetId="5">#REF!</definedName>
    <definedName name="JOICE" localSheetId="0">#REF!</definedName>
    <definedName name="JOICE" localSheetId="1">#REF!</definedName>
    <definedName name="JOICE">#REF!</definedName>
    <definedName name="JT" localSheetId="2">#REF!</definedName>
    <definedName name="JT" localSheetId="3">#REF!</definedName>
    <definedName name="JT" localSheetId="4">#REF!</definedName>
    <definedName name="JT" localSheetId="5">#REF!</definedName>
    <definedName name="JT" localSheetId="0">#REF!</definedName>
    <definedName name="JT" localSheetId="1">#REF!</definedName>
    <definedName name="JT">#REF!</definedName>
    <definedName name="julio" localSheetId="2">#REF!</definedName>
    <definedName name="julio" localSheetId="3">#REF!</definedName>
    <definedName name="julio" localSheetId="4">#REF!</definedName>
    <definedName name="julio" localSheetId="5">#REF!</definedName>
    <definedName name="julio" localSheetId="0">#REF!</definedName>
    <definedName name="julio" localSheetId="1">#REF!</definedName>
    <definedName name="julio">#REF!</definedName>
    <definedName name="Kd" localSheetId="2">#REF!</definedName>
    <definedName name="Kd" localSheetId="3">#REF!</definedName>
    <definedName name="Kd" localSheetId="4">#REF!</definedName>
    <definedName name="Kd" localSheetId="5">#REF!</definedName>
    <definedName name="Kd" localSheetId="0">#REF!</definedName>
    <definedName name="Kd" localSheetId="1">#REF!</definedName>
    <definedName name="Kd">#REF!</definedName>
    <definedName name="Ke" localSheetId="2">#REF!</definedName>
    <definedName name="Ke" localSheetId="3">#REF!</definedName>
    <definedName name="Ke" localSheetId="4">#REF!</definedName>
    <definedName name="Ke" localSheetId="5">#REF!</definedName>
    <definedName name="Ke" localSheetId="0">#REF!</definedName>
    <definedName name="Ke" localSheetId="1">#REF!</definedName>
    <definedName name="Ke">#REF!</definedName>
    <definedName name="kk" localSheetId="2">#REF!</definedName>
    <definedName name="kk" localSheetId="3">#REF!</definedName>
    <definedName name="kk" localSheetId="4">#REF!</definedName>
    <definedName name="kk" localSheetId="5">#REF!</definedName>
    <definedName name="kk" localSheetId="0">#REF!</definedName>
    <definedName name="kk" localSheetId="1">#REF!</definedName>
    <definedName name="kk">#REF!</definedName>
    <definedName name="LA" localSheetId="2">#REF!</definedName>
    <definedName name="LA" localSheetId="3">#REF!</definedName>
    <definedName name="LA" localSheetId="4">#REF!</definedName>
    <definedName name="LA" localSheetId="5">#REF!</definedName>
    <definedName name="LA" localSheetId="0">#REF!</definedName>
    <definedName name="LA" localSheetId="1">#REF!</definedName>
    <definedName name="LA">#REF!</definedName>
    <definedName name="LAIR" localSheetId="2">#REF!</definedName>
    <definedName name="LAIR" localSheetId="3">#REF!</definedName>
    <definedName name="LAIR" localSheetId="4">#REF!</definedName>
    <definedName name="LAIR" localSheetId="5">#REF!</definedName>
    <definedName name="LAIR" localSheetId="0">#REF!</definedName>
    <definedName name="LAIR" localSheetId="1">#REF!</definedName>
    <definedName name="LAIR">#REF!</definedName>
    <definedName name="Lav" localSheetId="2">#REF!</definedName>
    <definedName name="Lav" localSheetId="3">#REF!</definedName>
    <definedName name="Lav" localSheetId="4">#REF!</definedName>
    <definedName name="Lav" localSheetId="5">#REF!</definedName>
    <definedName name="Lav" localSheetId="0">#REF!</definedName>
    <definedName name="Lav" localSheetId="1">#REF!</definedName>
    <definedName name="Lav">#REF!</definedName>
    <definedName name="lav_eq_pub" localSheetId="2">#REF!</definedName>
    <definedName name="lav_eq_pub" localSheetId="3">#REF!</definedName>
    <definedName name="lav_eq_pub" localSheetId="4">#REF!</definedName>
    <definedName name="lav_eq_pub" localSheetId="5">#REF!</definedName>
    <definedName name="lav_eq_pub" localSheetId="0">#REF!</definedName>
    <definedName name="lav_eq_pub" localSheetId="1">#REF!</definedName>
    <definedName name="lav_eq_pub">#REF!</definedName>
    <definedName name="lav_eq_pub1" localSheetId="2">#REF!</definedName>
    <definedName name="lav_eq_pub1" localSheetId="3">#REF!</definedName>
    <definedName name="lav_eq_pub1" localSheetId="4">#REF!</definedName>
    <definedName name="lav_eq_pub1" localSheetId="5">#REF!</definedName>
    <definedName name="lav_eq_pub1" localSheetId="0">#REF!</definedName>
    <definedName name="lav_eq_pub1" localSheetId="1">#REF!</definedName>
    <definedName name="lav_eq_pub1">#REF!</definedName>
    <definedName name="lav_eq_pub2" localSheetId="2">#REF!</definedName>
    <definedName name="lav_eq_pub2" localSheetId="3">#REF!</definedName>
    <definedName name="lav_eq_pub2" localSheetId="4">#REF!</definedName>
    <definedName name="lav_eq_pub2" localSheetId="5">#REF!</definedName>
    <definedName name="lav_eq_pub2" localSheetId="0">#REF!</definedName>
    <definedName name="lav_eq_pub2" localSheetId="1">#REF!</definedName>
    <definedName name="lav_eq_pub2">#REF!</definedName>
    <definedName name="lav_eq_pub3" localSheetId="2">#REF!</definedName>
    <definedName name="lav_eq_pub3" localSheetId="3">#REF!</definedName>
    <definedName name="lav_eq_pub3" localSheetId="4">#REF!</definedName>
    <definedName name="lav_eq_pub3" localSheetId="5">#REF!</definedName>
    <definedName name="lav_eq_pub3" localSheetId="0">#REF!</definedName>
    <definedName name="lav_eq_pub3" localSheetId="1">#REF!</definedName>
    <definedName name="lav_eq_pub3">#REF!</definedName>
    <definedName name="lav_eq_pub4" localSheetId="2">#REF!</definedName>
    <definedName name="lav_eq_pub4" localSheetId="3">#REF!</definedName>
    <definedName name="lav_eq_pub4" localSheetId="4">#REF!</definedName>
    <definedName name="lav_eq_pub4" localSheetId="5">#REF!</definedName>
    <definedName name="lav_eq_pub4" localSheetId="0">#REF!</definedName>
    <definedName name="lav_eq_pub4" localSheetId="1">#REF!</definedName>
    <definedName name="lav_eq_pub4">#REF!</definedName>
    <definedName name="lav_eq_pub5" localSheetId="2">#REF!</definedName>
    <definedName name="lav_eq_pub5" localSheetId="3">#REF!</definedName>
    <definedName name="lav_eq_pub5" localSheetId="4">#REF!</definedName>
    <definedName name="lav_eq_pub5" localSheetId="5">#REF!</definedName>
    <definedName name="lav_eq_pub5" localSheetId="0">#REF!</definedName>
    <definedName name="lav_eq_pub5" localSheetId="1">#REF!</definedName>
    <definedName name="lav_eq_pub5">#REF!</definedName>
    <definedName name="lav_eq_pub6" localSheetId="2">#REF!</definedName>
    <definedName name="lav_eq_pub6" localSheetId="3">#REF!</definedName>
    <definedName name="lav_eq_pub6" localSheetId="4">#REF!</definedName>
    <definedName name="lav_eq_pub6" localSheetId="5">#REF!</definedName>
    <definedName name="lav_eq_pub6" localSheetId="0">#REF!</definedName>
    <definedName name="lav_eq_pub6" localSheetId="1">#REF!</definedName>
    <definedName name="lav_eq_pub6">#REF!</definedName>
    <definedName name="lav_eq_pub7" localSheetId="2">#REF!</definedName>
    <definedName name="lav_eq_pub7" localSheetId="3">#REF!</definedName>
    <definedName name="lav_eq_pub7" localSheetId="4">#REF!</definedName>
    <definedName name="lav_eq_pub7" localSheetId="5">#REF!</definedName>
    <definedName name="lav_eq_pub7" localSheetId="0">#REF!</definedName>
    <definedName name="lav_eq_pub7" localSheetId="1">#REF!</definedName>
    <definedName name="lav_eq_pub7">#REF!</definedName>
    <definedName name="lav_eq_pub8" localSheetId="2">#REF!</definedName>
    <definedName name="lav_eq_pub8" localSheetId="3">#REF!</definedName>
    <definedName name="lav_eq_pub8" localSheetId="4">#REF!</definedName>
    <definedName name="lav_eq_pub8" localSheetId="5">#REF!</definedName>
    <definedName name="lav_eq_pub8" localSheetId="0">#REF!</definedName>
    <definedName name="lav_eq_pub8" localSheetId="1">#REF!</definedName>
    <definedName name="lav_eq_pub8">#REF!</definedName>
    <definedName name="lav_eq_pub9" localSheetId="2">#REF!</definedName>
    <definedName name="lav_eq_pub9" localSheetId="3">#REF!</definedName>
    <definedName name="lav_eq_pub9" localSheetId="4">#REF!</definedName>
    <definedName name="lav_eq_pub9" localSheetId="5">#REF!</definedName>
    <definedName name="lav_eq_pub9" localSheetId="0">#REF!</definedName>
    <definedName name="lav_eq_pub9" localSheetId="1">#REF!</definedName>
    <definedName name="lav_eq_pub9">#REF!</definedName>
    <definedName name="lav_escadarias" localSheetId="2">#REF!</definedName>
    <definedName name="lav_escadarias" localSheetId="3">#REF!</definedName>
    <definedName name="lav_escadarias" localSheetId="4">#REF!</definedName>
    <definedName name="lav_escadarias" localSheetId="5">#REF!</definedName>
    <definedName name="lav_escadarias" localSheetId="0">#REF!</definedName>
    <definedName name="lav_escadarias" localSheetId="1">#REF!</definedName>
    <definedName name="lav_escadarias">#REF!</definedName>
    <definedName name="lav_feira" localSheetId="2">#REF!</definedName>
    <definedName name="lav_feira" localSheetId="3">#REF!</definedName>
    <definedName name="lav_feira" localSheetId="4">#REF!</definedName>
    <definedName name="lav_feira" localSheetId="5">#REF!</definedName>
    <definedName name="lav_feira" localSheetId="0">#REF!</definedName>
    <definedName name="lav_feira" localSheetId="1">#REF!</definedName>
    <definedName name="lav_feira">#REF!</definedName>
    <definedName name="lav_feira1" localSheetId="2">#REF!</definedName>
    <definedName name="lav_feira1" localSheetId="3">#REF!</definedName>
    <definedName name="lav_feira1" localSheetId="4">#REF!</definedName>
    <definedName name="lav_feira1" localSheetId="5">#REF!</definedName>
    <definedName name="lav_feira1" localSheetId="0">#REF!</definedName>
    <definedName name="lav_feira1" localSheetId="1">#REF!</definedName>
    <definedName name="lav_feira1">#REF!</definedName>
    <definedName name="lav_feira2" localSheetId="2">#REF!</definedName>
    <definedName name="lav_feira2" localSheetId="3">#REF!</definedName>
    <definedName name="lav_feira2" localSheetId="4">#REF!</definedName>
    <definedName name="lav_feira2" localSheetId="5">#REF!</definedName>
    <definedName name="lav_feira2" localSheetId="0">#REF!</definedName>
    <definedName name="lav_feira2" localSheetId="1">#REF!</definedName>
    <definedName name="lav_feira2">#REF!</definedName>
    <definedName name="lav_feira3" localSheetId="2">#REF!</definedName>
    <definedName name="lav_feira3" localSheetId="3">#REF!</definedName>
    <definedName name="lav_feira3" localSheetId="4">#REF!</definedName>
    <definedName name="lav_feira3" localSheetId="5">#REF!</definedName>
    <definedName name="lav_feira3" localSheetId="0">#REF!</definedName>
    <definedName name="lav_feira3" localSheetId="1">#REF!</definedName>
    <definedName name="lav_feira3">#REF!</definedName>
    <definedName name="lav_feira4" localSheetId="2">#REF!</definedName>
    <definedName name="lav_feira4" localSheetId="3">#REF!</definedName>
    <definedName name="lav_feira4" localSheetId="4">#REF!</definedName>
    <definedName name="lav_feira4" localSheetId="5">#REF!</definedName>
    <definedName name="lav_feira4" localSheetId="0">#REF!</definedName>
    <definedName name="lav_feira4" localSheetId="1">#REF!</definedName>
    <definedName name="lav_feira4">#REF!</definedName>
    <definedName name="lav_feira5" localSheetId="2">#REF!</definedName>
    <definedName name="lav_feira5" localSheetId="3">#REF!</definedName>
    <definedName name="lav_feira5" localSheetId="4">#REF!</definedName>
    <definedName name="lav_feira5" localSheetId="5">#REF!</definedName>
    <definedName name="lav_feira5" localSheetId="0">#REF!</definedName>
    <definedName name="lav_feira5" localSheetId="1">#REF!</definedName>
    <definedName name="lav_feira5">#REF!</definedName>
    <definedName name="lav_feira6" localSheetId="2">#REF!</definedName>
    <definedName name="lav_feira6" localSheetId="3">#REF!</definedName>
    <definedName name="lav_feira6" localSheetId="4">#REF!</definedName>
    <definedName name="lav_feira6" localSheetId="5">#REF!</definedName>
    <definedName name="lav_feira6" localSheetId="0">#REF!</definedName>
    <definedName name="lav_feira6" localSheetId="1">#REF!</definedName>
    <definedName name="lav_feira6">#REF!</definedName>
    <definedName name="lav_feira7" localSheetId="2">#REF!</definedName>
    <definedName name="lav_feira7" localSheetId="3">#REF!</definedName>
    <definedName name="lav_feira7" localSheetId="4">#REF!</definedName>
    <definedName name="lav_feira7" localSheetId="5">#REF!</definedName>
    <definedName name="lav_feira7" localSheetId="0">#REF!</definedName>
    <definedName name="lav_feira7" localSheetId="1">#REF!</definedName>
    <definedName name="lav_feira7">#REF!</definedName>
    <definedName name="lav_feira8" localSheetId="2">#REF!</definedName>
    <definedName name="lav_feira8" localSheetId="3">#REF!</definedName>
    <definedName name="lav_feira8" localSheetId="4">#REF!</definedName>
    <definedName name="lav_feira8" localSheetId="5">#REF!</definedName>
    <definedName name="lav_feira8" localSheetId="0">#REF!</definedName>
    <definedName name="lav_feira8" localSheetId="1">#REF!</definedName>
    <definedName name="lav_feira8">#REF!</definedName>
    <definedName name="lav_feira9" localSheetId="2">#REF!</definedName>
    <definedName name="lav_feira9" localSheetId="3">#REF!</definedName>
    <definedName name="lav_feira9" localSheetId="4">#REF!</definedName>
    <definedName name="lav_feira9" localSheetId="5">#REF!</definedName>
    <definedName name="lav_feira9" localSheetId="0">#REF!</definedName>
    <definedName name="lav_feira9" localSheetId="1">#REF!</definedName>
    <definedName name="lav_feira9">#REF!</definedName>
    <definedName name="lav_mec_calç" localSheetId="2">#REF!</definedName>
    <definedName name="lav_mec_calç" localSheetId="3">#REF!</definedName>
    <definedName name="lav_mec_calç" localSheetId="4">#REF!</definedName>
    <definedName name="lav_mec_calç" localSheetId="5">#REF!</definedName>
    <definedName name="lav_mec_calç" localSheetId="0">#REF!</definedName>
    <definedName name="lav_mec_calç" localSheetId="1">#REF!</definedName>
    <definedName name="lav_mec_calç">#REF!</definedName>
    <definedName name="lilia" localSheetId="2">#REF!,#REF!,#REF!</definedName>
    <definedName name="lilia" localSheetId="3">#REF!,#REF!,#REF!</definedName>
    <definedName name="lilia" localSheetId="4">#REF!,#REF!,#REF!</definedName>
    <definedName name="lilia" localSheetId="5">#REF!,#REF!,#REF!</definedName>
    <definedName name="lilia" localSheetId="0">#REF!,#REF!,#REF!</definedName>
    <definedName name="lilia" localSheetId="1">#REF!,#REF!,#REF!</definedName>
    <definedName name="lilia">#REF!,#REF!,#REF!</definedName>
    <definedName name="LIMAT" localSheetId="2">#REF!</definedName>
    <definedName name="LIMAT" localSheetId="3">#REF!</definedName>
    <definedName name="LIMAT" localSheetId="4">#REF!</definedName>
    <definedName name="LIMAT" localSheetId="5">#REF!</definedName>
    <definedName name="LIMAT" localSheetId="0">#REF!</definedName>
    <definedName name="LIMAT" localSheetId="1">#REF!</definedName>
    <definedName name="LIMAT">#REF!</definedName>
    <definedName name="LINHA_INÍCIO" localSheetId="5">[12]CONTROLE!$D$12</definedName>
    <definedName name="LINHA_INÍCIO" localSheetId="0">[6]CONTROLE!$D$12</definedName>
    <definedName name="LINHA_INÍCIO" localSheetId="1">[6]CONTROLE!$D$12</definedName>
    <definedName name="LINHA_INÍCIO">[7]CONTROLE!$D$12</definedName>
    <definedName name="linha12" localSheetId="2">#REF!,#REF!,#REF!</definedName>
    <definedName name="linha12" localSheetId="3">#REF!,#REF!,#REF!</definedName>
    <definedName name="linha12" localSheetId="4">#REF!,#REF!,#REF!</definedName>
    <definedName name="linha12" localSheetId="5">#REF!,#REF!,#REF!</definedName>
    <definedName name="linha12" localSheetId="0">#REF!,#REF!,#REF!</definedName>
    <definedName name="linha12" localSheetId="1">#REF!,#REF!,#REF!</definedName>
    <definedName name="linha12">#REF!,#REF!,#REF!</definedName>
    <definedName name="LINHa13" localSheetId="2">#REF!,#REF!,#REF!</definedName>
    <definedName name="LINHa13" localSheetId="3">#REF!,#REF!,#REF!</definedName>
    <definedName name="LINHa13" localSheetId="4">#REF!,#REF!,#REF!</definedName>
    <definedName name="LINHa13" localSheetId="5">#REF!,#REF!,#REF!</definedName>
    <definedName name="LINHa13" localSheetId="0">#REF!,#REF!,#REF!</definedName>
    <definedName name="LINHa13" localSheetId="1">#REF!,#REF!,#REF!</definedName>
    <definedName name="LINHa13">#REF!,#REF!,#REF!</definedName>
    <definedName name="linha14" localSheetId="2">#REF!,#REF!,#REF!</definedName>
    <definedName name="linha14" localSheetId="3">#REF!,#REF!,#REF!</definedName>
    <definedName name="linha14" localSheetId="4">#REF!,#REF!,#REF!</definedName>
    <definedName name="linha14" localSheetId="5">#REF!,#REF!,#REF!</definedName>
    <definedName name="linha14" localSheetId="0">#REF!,#REF!,#REF!</definedName>
    <definedName name="linha14" localSheetId="1">#REF!,#REF!,#REF!</definedName>
    <definedName name="linha14">#REF!,#REF!,#REF!</definedName>
    <definedName name="linha15" localSheetId="2">#REF!,#REF!,#REF!</definedName>
    <definedName name="linha15" localSheetId="3">#REF!,#REF!,#REF!</definedName>
    <definedName name="linha15" localSheetId="4">#REF!,#REF!,#REF!</definedName>
    <definedName name="linha15" localSheetId="5">#REF!,#REF!,#REF!</definedName>
    <definedName name="linha15" localSheetId="0">#REF!,#REF!,#REF!</definedName>
    <definedName name="linha15" localSheetId="1">#REF!,#REF!,#REF!</definedName>
    <definedName name="linha15">#REF!,#REF!,#REF!</definedName>
    <definedName name="linha17" localSheetId="2">#REF!,#REF!,#REF!</definedName>
    <definedName name="linha17" localSheetId="3">#REF!,#REF!,#REF!</definedName>
    <definedName name="linha17" localSheetId="4">#REF!,#REF!,#REF!</definedName>
    <definedName name="linha17" localSheetId="5">#REF!,#REF!,#REF!</definedName>
    <definedName name="linha17" localSheetId="0">#REF!,#REF!,#REF!</definedName>
    <definedName name="linha17" localSheetId="1">#REF!,#REF!,#REF!</definedName>
    <definedName name="linha17">#REF!,#REF!,#REF!</definedName>
    <definedName name="linha18" localSheetId="2">#REF!,#REF!,#REF!</definedName>
    <definedName name="linha18" localSheetId="3">#REF!,#REF!,#REF!</definedName>
    <definedName name="linha18" localSheetId="4">#REF!,#REF!,#REF!</definedName>
    <definedName name="linha18" localSheetId="5">#REF!,#REF!,#REF!</definedName>
    <definedName name="linha18" localSheetId="0">#REF!,#REF!,#REF!</definedName>
    <definedName name="linha18" localSheetId="1">#REF!,#REF!,#REF!</definedName>
    <definedName name="linha18">#REF!,#REF!,#REF!</definedName>
    <definedName name="linha20" localSheetId="2">#REF!,#REF!,#REF!</definedName>
    <definedName name="linha20" localSheetId="3">#REF!,#REF!,#REF!</definedName>
    <definedName name="linha20" localSheetId="4">#REF!,#REF!,#REF!</definedName>
    <definedName name="linha20" localSheetId="5">#REF!,#REF!,#REF!</definedName>
    <definedName name="linha20" localSheetId="0">#REF!,#REF!,#REF!</definedName>
    <definedName name="linha20" localSheetId="1">#REF!,#REF!,#REF!</definedName>
    <definedName name="linha20">#REF!,#REF!,#REF!</definedName>
    <definedName name="linha22" localSheetId="2">#REF!,#REF!,#REF!</definedName>
    <definedName name="linha22" localSheetId="3">#REF!,#REF!,#REF!</definedName>
    <definedName name="linha22" localSheetId="4">#REF!,#REF!,#REF!</definedName>
    <definedName name="linha22" localSheetId="5">#REF!,#REF!,#REF!</definedName>
    <definedName name="linha22" localSheetId="0">#REF!,#REF!,#REF!</definedName>
    <definedName name="linha22" localSheetId="1">#REF!,#REF!,#REF!</definedName>
    <definedName name="linha22">#REF!,#REF!,#REF!</definedName>
    <definedName name="linha23" localSheetId="2">#REF!,#REF!,#REF!</definedName>
    <definedName name="linha23" localSheetId="3">#REF!,#REF!,#REF!</definedName>
    <definedName name="linha23" localSheetId="4">#REF!,#REF!,#REF!</definedName>
    <definedName name="linha23" localSheetId="5">#REF!,#REF!,#REF!</definedName>
    <definedName name="linha23" localSheetId="0">#REF!,#REF!,#REF!</definedName>
    <definedName name="linha23" localSheetId="1">#REF!,#REF!,#REF!</definedName>
    <definedName name="linha23">#REF!,#REF!,#REF!</definedName>
    <definedName name="linha24" localSheetId="2">#REF!,#REF!,#REF!</definedName>
    <definedName name="linha24" localSheetId="3">#REF!,#REF!,#REF!</definedName>
    <definedName name="linha24" localSheetId="4">#REF!,#REF!,#REF!</definedName>
    <definedName name="linha24" localSheetId="5">#REF!,#REF!,#REF!</definedName>
    <definedName name="linha24" localSheetId="0">#REF!,#REF!,#REF!</definedName>
    <definedName name="linha24" localSheetId="1">#REF!,#REF!,#REF!</definedName>
    <definedName name="linha24">#REF!,#REF!,#REF!</definedName>
    <definedName name="linha25" localSheetId="2">#REF!,#REF!,#REF!</definedName>
    <definedName name="linha25" localSheetId="3">#REF!,#REF!,#REF!</definedName>
    <definedName name="linha25" localSheetId="4">#REF!,#REF!,#REF!</definedName>
    <definedName name="linha25" localSheetId="5">#REF!,#REF!,#REF!</definedName>
    <definedName name="linha25" localSheetId="0">#REF!,#REF!,#REF!</definedName>
    <definedName name="linha25" localSheetId="1">#REF!,#REF!,#REF!</definedName>
    <definedName name="linha25">#REF!,#REF!,#REF!</definedName>
    <definedName name="linha26" localSheetId="2">#REF!,#REF!,#REF!</definedName>
    <definedName name="linha26" localSheetId="3">#REF!,#REF!,#REF!</definedName>
    <definedName name="linha26" localSheetId="4">#REF!,#REF!,#REF!</definedName>
    <definedName name="linha26" localSheetId="5">#REF!,#REF!,#REF!</definedName>
    <definedName name="linha26" localSheetId="0">#REF!,#REF!,#REF!</definedName>
    <definedName name="linha26" localSheetId="1">#REF!,#REF!,#REF!</definedName>
    <definedName name="linha26">#REF!,#REF!,#REF!</definedName>
    <definedName name="linha27" localSheetId="2">#REF!,#REF!,#REF!</definedName>
    <definedName name="linha27" localSheetId="3">#REF!,#REF!,#REF!</definedName>
    <definedName name="linha27" localSheetId="4">#REF!,#REF!,#REF!</definedName>
    <definedName name="linha27" localSheetId="5">#REF!,#REF!,#REF!</definedName>
    <definedName name="linha27" localSheetId="0">#REF!,#REF!,#REF!</definedName>
    <definedName name="linha27" localSheetId="1">#REF!,#REF!,#REF!</definedName>
    <definedName name="linha27">#REF!,#REF!,#REF!</definedName>
    <definedName name="linha29" localSheetId="2">#REF!,#REF!,#REF!</definedName>
    <definedName name="linha29" localSheetId="3">#REF!,#REF!,#REF!</definedName>
    <definedName name="linha29" localSheetId="4">#REF!,#REF!,#REF!</definedName>
    <definedName name="linha29" localSheetId="5">#REF!,#REF!,#REF!</definedName>
    <definedName name="linha29" localSheetId="0">#REF!,#REF!,#REF!</definedName>
    <definedName name="linha29" localSheetId="1">#REF!,#REF!,#REF!</definedName>
    <definedName name="linha29">#REF!,#REF!,#REF!</definedName>
    <definedName name="linha30" localSheetId="2">#REF!,#REF!,#REF!</definedName>
    <definedName name="linha30" localSheetId="3">#REF!,#REF!,#REF!</definedName>
    <definedName name="linha30" localSheetId="4">#REF!,#REF!,#REF!</definedName>
    <definedName name="linha30" localSheetId="5">#REF!,#REF!,#REF!</definedName>
    <definedName name="linha30" localSheetId="0">#REF!,#REF!,#REF!</definedName>
    <definedName name="linha30" localSheetId="1">#REF!,#REF!,#REF!</definedName>
    <definedName name="linha30">#REF!,#REF!,#REF!</definedName>
    <definedName name="linha31" localSheetId="2">#REF!,#REF!,#REF!</definedName>
    <definedName name="linha31" localSheetId="3">#REF!,#REF!,#REF!</definedName>
    <definedName name="linha31" localSheetId="4">#REF!,#REF!,#REF!</definedName>
    <definedName name="linha31" localSheetId="5">#REF!,#REF!,#REF!</definedName>
    <definedName name="linha31" localSheetId="0">#REF!,#REF!,#REF!</definedName>
    <definedName name="linha31" localSheetId="1">#REF!,#REF!,#REF!</definedName>
    <definedName name="linha31">#REF!,#REF!,#REF!</definedName>
    <definedName name="linha32" localSheetId="2">#REF!,#REF!,#REF!</definedName>
    <definedName name="linha32" localSheetId="3">#REF!,#REF!,#REF!</definedName>
    <definedName name="linha32" localSheetId="4">#REF!,#REF!,#REF!</definedName>
    <definedName name="linha32" localSheetId="5">#REF!,#REF!,#REF!</definedName>
    <definedName name="linha32" localSheetId="0">#REF!,#REF!,#REF!</definedName>
    <definedName name="linha32" localSheetId="1">#REF!,#REF!,#REF!</definedName>
    <definedName name="linha32">#REF!,#REF!,#REF!</definedName>
    <definedName name="linha34" localSheetId="2">#REF!,#REF!,#REF!</definedName>
    <definedName name="linha34" localSheetId="3">#REF!,#REF!,#REF!</definedName>
    <definedName name="linha34" localSheetId="4">#REF!,#REF!,#REF!</definedName>
    <definedName name="linha34" localSheetId="5">#REF!,#REF!,#REF!</definedName>
    <definedName name="linha34" localSheetId="0">#REF!,#REF!,#REF!</definedName>
    <definedName name="linha34" localSheetId="1">#REF!,#REF!,#REF!</definedName>
    <definedName name="linha34">#REF!,#REF!,#REF!</definedName>
    <definedName name="lista" localSheetId="5">'[17]Preços Parâmetros'!$A$4:$A$181</definedName>
    <definedName name="lista" localSheetId="0">'[18]Preços Parâmetros'!$A$4:$A$181</definedName>
    <definedName name="lista" localSheetId="1">'[18]Preços Parâmetros'!$A$4:$A$181</definedName>
    <definedName name="lista">'[19]Preços Parâmetros'!$A$4:$A$181</definedName>
    <definedName name="LISTAEQ" localSheetId="2">#REF!</definedName>
    <definedName name="LISTAEQ" localSheetId="3">#REF!</definedName>
    <definedName name="LISTAEQ" localSheetId="4">#REF!</definedName>
    <definedName name="LISTAEQ" localSheetId="5">#REF!</definedName>
    <definedName name="LISTAEQ" localSheetId="0">#REF!</definedName>
    <definedName name="LISTAEQ" localSheetId="1">#REF!</definedName>
    <definedName name="LISTAEQ">#REF!</definedName>
    <definedName name="LISTAMO" localSheetId="2">#REF!</definedName>
    <definedName name="LISTAMO" localSheetId="3">#REF!</definedName>
    <definedName name="LISTAMO" localSheetId="4">#REF!</definedName>
    <definedName name="LISTAMO" localSheetId="5">#REF!</definedName>
    <definedName name="LISTAMO" localSheetId="0">#REF!</definedName>
    <definedName name="LISTAMO" localSheetId="1">#REF!</definedName>
    <definedName name="LISTAMO">#REF!</definedName>
    <definedName name="ListaParametros" localSheetId="5">'[17]Preços Parâmetros'!$A$4:$A$181</definedName>
    <definedName name="ListaParametros" localSheetId="0">'[18]Preços Parâmetros'!$A$4:$A$181</definedName>
    <definedName name="ListaParametros" localSheetId="1">'[18]Preços Parâmetros'!$A$4:$A$181</definedName>
    <definedName name="ListaParametros">'[19]Preços Parâmetros'!$A$4:$A$181</definedName>
    <definedName name="LL" localSheetId="5">[20]PL018407!$A$7:$E$161</definedName>
    <definedName name="LL" localSheetId="0">[21]PL018407!$A$7:$E$161</definedName>
    <definedName name="LL" localSheetId="1">[21]PL018407!$A$7:$E$161</definedName>
    <definedName name="LL">[20]PL018407!$A$7:$E$161</definedName>
    <definedName name="lom" localSheetId="2">#REF!</definedName>
    <definedName name="lom" localSheetId="3">#REF!</definedName>
    <definedName name="lom" localSheetId="4">#REF!</definedName>
    <definedName name="lom" localSheetId="5">#REF!</definedName>
    <definedName name="lom" localSheetId="0">#REF!</definedName>
    <definedName name="lom" localSheetId="1">#REF!</definedName>
    <definedName name="lom">#REF!</definedName>
    <definedName name="Losses" localSheetId="2">#REF!</definedName>
    <definedName name="Losses" localSheetId="3">#REF!</definedName>
    <definedName name="Losses" localSheetId="4">#REF!</definedName>
    <definedName name="Losses" localSheetId="5">#REF!</definedName>
    <definedName name="Losses" localSheetId="0">#REF!</definedName>
    <definedName name="Losses" localSheetId="1">#REF!</definedName>
    <definedName name="Losses">#REF!</definedName>
    <definedName name="M" localSheetId="2">#REF!</definedName>
    <definedName name="M" localSheetId="3">#REF!</definedName>
    <definedName name="M" localSheetId="4">#REF!</definedName>
    <definedName name="M" localSheetId="5">#REF!</definedName>
    <definedName name="M" localSheetId="0">#REF!</definedName>
    <definedName name="M" localSheetId="1">#REF!</definedName>
    <definedName name="M">#REF!</definedName>
    <definedName name="man_ent_10km" localSheetId="2">#REF!</definedName>
    <definedName name="man_ent_10km" localSheetId="3">#REF!</definedName>
    <definedName name="man_ent_10km" localSheetId="4">#REF!</definedName>
    <definedName name="man_ent_10km" localSheetId="5">#REF!</definedName>
    <definedName name="man_ent_10km" localSheetId="0">#REF!</definedName>
    <definedName name="man_ent_10km" localSheetId="1">#REF!</definedName>
    <definedName name="man_ent_10km">#REF!</definedName>
    <definedName name="man_ent_10km1" localSheetId="2">#REF!</definedName>
    <definedName name="man_ent_10km1" localSheetId="3">#REF!</definedName>
    <definedName name="man_ent_10km1" localSheetId="4">#REF!</definedName>
    <definedName name="man_ent_10km1" localSheetId="5">#REF!</definedName>
    <definedName name="man_ent_10km1" localSheetId="0">#REF!</definedName>
    <definedName name="man_ent_10km1" localSheetId="1">#REF!</definedName>
    <definedName name="man_ent_10km1">#REF!</definedName>
    <definedName name="man_ent_10km2" localSheetId="2">#REF!</definedName>
    <definedName name="man_ent_10km2" localSheetId="3">#REF!</definedName>
    <definedName name="man_ent_10km2" localSheetId="4">#REF!</definedName>
    <definedName name="man_ent_10km2" localSheetId="5">#REF!</definedName>
    <definedName name="man_ent_10km2" localSheetId="0">#REF!</definedName>
    <definedName name="man_ent_10km2" localSheetId="1">#REF!</definedName>
    <definedName name="man_ent_10km2">#REF!</definedName>
    <definedName name="man_ent_10km3" localSheetId="2">#REF!</definedName>
    <definedName name="man_ent_10km3" localSheetId="3">#REF!</definedName>
    <definedName name="man_ent_10km3" localSheetId="4">#REF!</definedName>
    <definedName name="man_ent_10km3" localSheetId="5">#REF!</definedName>
    <definedName name="man_ent_10km3" localSheetId="0">#REF!</definedName>
    <definedName name="man_ent_10km3" localSheetId="1">#REF!</definedName>
    <definedName name="man_ent_10km3">#REF!</definedName>
    <definedName name="man_ent_10km4" localSheetId="2">#REF!</definedName>
    <definedName name="man_ent_10km4" localSheetId="3">#REF!</definedName>
    <definedName name="man_ent_10km4" localSheetId="4">#REF!</definedName>
    <definedName name="man_ent_10km4" localSheetId="5">#REF!</definedName>
    <definedName name="man_ent_10km4" localSheetId="0">#REF!</definedName>
    <definedName name="man_ent_10km4" localSheetId="1">#REF!</definedName>
    <definedName name="man_ent_10km4">#REF!</definedName>
    <definedName name="man_ent_10km5" localSheetId="2">#REF!</definedName>
    <definedName name="man_ent_10km5" localSheetId="3">#REF!</definedName>
    <definedName name="man_ent_10km5" localSheetId="4">#REF!</definedName>
    <definedName name="man_ent_10km5" localSheetId="5">#REF!</definedName>
    <definedName name="man_ent_10km5" localSheetId="0">#REF!</definedName>
    <definedName name="man_ent_10km5" localSheetId="1">#REF!</definedName>
    <definedName name="man_ent_10km5">#REF!</definedName>
    <definedName name="man_ent_10km6" localSheetId="2">#REF!</definedName>
    <definedName name="man_ent_10km6" localSheetId="3">#REF!</definedName>
    <definedName name="man_ent_10km6" localSheetId="4">#REF!</definedName>
    <definedName name="man_ent_10km6" localSheetId="5">#REF!</definedName>
    <definedName name="man_ent_10km6" localSheetId="0">#REF!</definedName>
    <definedName name="man_ent_10km6" localSheetId="1">#REF!</definedName>
    <definedName name="man_ent_10km6">#REF!</definedName>
    <definedName name="man_ent_10km7" localSheetId="2">#REF!</definedName>
    <definedName name="man_ent_10km7" localSheetId="3">#REF!</definedName>
    <definedName name="man_ent_10km7" localSheetId="4">#REF!</definedName>
    <definedName name="man_ent_10km7" localSheetId="5">#REF!</definedName>
    <definedName name="man_ent_10km7" localSheetId="0">#REF!</definedName>
    <definedName name="man_ent_10km7" localSheetId="1">#REF!</definedName>
    <definedName name="man_ent_10km7">#REF!</definedName>
    <definedName name="man_ent_10km8" localSheetId="2">#REF!</definedName>
    <definedName name="man_ent_10km8" localSheetId="3">#REF!</definedName>
    <definedName name="man_ent_10km8" localSheetId="4">#REF!</definedName>
    <definedName name="man_ent_10km8" localSheetId="5">#REF!</definedName>
    <definedName name="man_ent_10km8" localSheetId="0">#REF!</definedName>
    <definedName name="man_ent_10km8" localSheetId="1">#REF!</definedName>
    <definedName name="man_ent_10km8">#REF!</definedName>
    <definedName name="man_ent_10km9" localSheetId="2">#REF!</definedName>
    <definedName name="man_ent_10km9" localSheetId="3">#REF!</definedName>
    <definedName name="man_ent_10km9" localSheetId="4">#REF!</definedName>
    <definedName name="man_ent_10km9" localSheetId="5">#REF!</definedName>
    <definedName name="man_ent_10km9" localSheetId="0">#REF!</definedName>
    <definedName name="man_ent_10km9" localSheetId="1">#REF!</definedName>
    <definedName name="man_ent_10km9">#REF!</definedName>
    <definedName name="man_ent_ac_10km" localSheetId="2">#REF!</definedName>
    <definedName name="man_ent_ac_10km" localSheetId="3">#REF!</definedName>
    <definedName name="man_ent_ac_10km" localSheetId="4">#REF!</definedName>
    <definedName name="man_ent_ac_10km" localSheetId="5">#REF!</definedName>
    <definedName name="man_ent_ac_10km" localSheetId="0">#REF!</definedName>
    <definedName name="man_ent_ac_10km" localSheetId="1">#REF!</definedName>
    <definedName name="man_ent_ac_10km">#REF!</definedName>
    <definedName name="man_ent_ac_10km1" localSheetId="2">#REF!</definedName>
    <definedName name="man_ent_ac_10km1" localSheetId="3">#REF!</definedName>
    <definedName name="man_ent_ac_10km1" localSheetId="4">#REF!</definedName>
    <definedName name="man_ent_ac_10km1" localSheetId="5">#REF!</definedName>
    <definedName name="man_ent_ac_10km1" localSheetId="0">#REF!</definedName>
    <definedName name="man_ent_ac_10km1" localSheetId="1">#REF!</definedName>
    <definedName name="man_ent_ac_10km1">#REF!</definedName>
    <definedName name="man_ent_ac_10km2" localSheetId="2">#REF!</definedName>
    <definedName name="man_ent_ac_10km2" localSheetId="3">#REF!</definedName>
    <definedName name="man_ent_ac_10km2" localSheetId="4">#REF!</definedName>
    <definedName name="man_ent_ac_10km2" localSheetId="5">#REF!</definedName>
    <definedName name="man_ent_ac_10km2" localSheetId="0">#REF!</definedName>
    <definedName name="man_ent_ac_10km2" localSheetId="1">#REF!</definedName>
    <definedName name="man_ent_ac_10km2">#REF!</definedName>
    <definedName name="man_ent_ac_10km3" localSheetId="2">#REF!</definedName>
    <definedName name="man_ent_ac_10km3" localSheetId="3">#REF!</definedName>
    <definedName name="man_ent_ac_10km3" localSheetId="4">#REF!</definedName>
    <definedName name="man_ent_ac_10km3" localSheetId="5">#REF!</definedName>
    <definedName name="man_ent_ac_10km3" localSheetId="0">#REF!</definedName>
    <definedName name="man_ent_ac_10km3" localSheetId="1">#REF!</definedName>
    <definedName name="man_ent_ac_10km3">#REF!</definedName>
    <definedName name="man_ent_ac_10km4" localSheetId="2">#REF!</definedName>
    <definedName name="man_ent_ac_10km4" localSheetId="3">#REF!</definedName>
    <definedName name="man_ent_ac_10km4" localSheetId="4">#REF!</definedName>
    <definedName name="man_ent_ac_10km4" localSheetId="5">#REF!</definedName>
    <definedName name="man_ent_ac_10km4" localSheetId="0">#REF!</definedName>
    <definedName name="man_ent_ac_10km4" localSheetId="1">#REF!</definedName>
    <definedName name="man_ent_ac_10km4">#REF!</definedName>
    <definedName name="man_ent_ac_10km5" localSheetId="2">#REF!</definedName>
    <definedName name="man_ent_ac_10km5" localSheetId="3">#REF!</definedName>
    <definedName name="man_ent_ac_10km5" localSheetId="4">#REF!</definedName>
    <definedName name="man_ent_ac_10km5" localSheetId="5">#REF!</definedName>
    <definedName name="man_ent_ac_10km5" localSheetId="0">#REF!</definedName>
    <definedName name="man_ent_ac_10km5" localSheetId="1">#REF!</definedName>
    <definedName name="man_ent_ac_10km5">#REF!</definedName>
    <definedName name="man_ent_ac_10km6" localSheetId="2">#REF!</definedName>
    <definedName name="man_ent_ac_10km6" localSheetId="3">#REF!</definedName>
    <definedName name="man_ent_ac_10km6" localSheetId="4">#REF!</definedName>
    <definedName name="man_ent_ac_10km6" localSheetId="5">#REF!</definedName>
    <definedName name="man_ent_ac_10km6" localSheetId="0">#REF!</definedName>
    <definedName name="man_ent_ac_10km6" localSheetId="1">#REF!</definedName>
    <definedName name="man_ent_ac_10km6">#REF!</definedName>
    <definedName name="man_ent_ac_10km7" localSheetId="2">#REF!</definedName>
    <definedName name="man_ent_ac_10km7" localSheetId="3">#REF!</definedName>
    <definedName name="man_ent_ac_10km7" localSheetId="4">#REF!</definedName>
    <definedName name="man_ent_ac_10km7" localSheetId="5">#REF!</definedName>
    <definedName name="man_ent_ac_10km7" localSheetId="0">#REF!</definedName>
    <definedName name="man_ent_ac_10km7" localSheetId="1">#REF!</definedName>
    <definedName name="man_ent_ac_10km7">#REF!</definedName>
    <definedName name="man_ent_ac_10km8" localSheetId="2">#REF!</definedName>
    <definedName name="man_ent_ac_10km8" localSheetId="3">#REF!</definedName>
    <definedName name="man_ent_ac_10km8" localSheetId="4">#REF!</definedName>
    <definedName name="man_ent_ac_10km8" localSheetId="5">#REF!</definedName>
    <definedName name="man_ent_ac_10km8" localSheetId="0">#REF!</definedName>
    <definedName name="man_ent_ac_10km8" localSheetId="1">#REF!</definedName>
    <definedName name="man_ent_ac_10km8">#REF!</definedName>
    <definedName name="man_ent_ac_10km9" localSheetId="2">#REF!</definedName>
    <definedName name="man_ent_ac_10km9" localSheetId="3">#REF!</definedName>
    <definedName name="man_ent_ac_10km9" localSheetId="4">#REF!</definedName>
    <definedName name="man_ent_ac_10km9" localSheetId="5">#REF!</definedName>
    <definedName name="man_ent_ac_10km9" localSheetId="0">#REF!</definedName>
    <definedName name="man_ent_ac_10km9" localSheetId="1">#REF!</definedName>
    <definedName name="man_ent_ac_10km9">#REF!</definedName>
    <definedName name="Margem" localSheetId="2">#REF!</definedName>
    <definedName name="Margem" localSheetId="3">#REF!</definedName>
    <definedName name="Margem" localSheetId="4">#REF!</definedName>
    <definedName name="Margem" localSheetId="5">[22]CF!#REF!</definedName>
    <definedName name="Margem" localSheetId="0">[23]CF!#REF!</definedName>
    <definedName name="Margem" localSheetId="1">[23]CF!#REF!</definedName>
    <definedName name="Margem">#REF!</definedName>
    <definedName name="MARQUISE" localSheetId="2">#REF!</definedName>
    <definedName name="MARQUISE" localSheetId="3">#REF!</definedName>
    <definedName name="MARQUISE" localSheetId="4">#REF!</definedName>
    <definedName name="MARQUISE" localSheetId="5">#REF!</definedName>
    <definedName name="MARQUISE" localSheetId="0">#REF!</definedName>
    <definedName name="MARQUISE" localSheetId="1">#REF!</definedName>
    <definedName name="MARQUISE">#REF!</definedName>
    <definedName name="MAT" localSheetId="2">#REF!</definedName>
    <definedName name="MAT" localSheetId="3">#REF!</definedName>
    <definedName name="MAT" localSheetId="4">#REF!</definedName>
    <definedName name="MAT" localSheetId="5">#REF!</definedName>
    <definedName name="MAT" localSheetId="0">#REF!</definedName>
    <definedName name="MAT" localSheetId="1">#REF!</definedName>
    <definedName name="MAT">#REF!</definedName>
    <definedName name="Mec" localSheetId="2">#REF!</definedName>
    <definedName name="Mec" localSheetId="3">#REF!</definedName>
    <definedName name="Mec" localSheetId="4">#REF!</definedName>
    <definedName name="Mec" localSheetId="5">#REF!</definedName>
    <definedName name="Mec" localSheetId="0">#REF!</definedName>
    <definedName name="Mec" localSheetId="1">#REF!</definedName>
    <definedName name="Mec">#REF!</definedName>
    <definedName name="mec_10km" localSheetId="2">#REF!</definedName>
    <definedName name="mec_10km" localSheetId="3">#REF!</definedName>
    <definedName name="mec_10km" localSheetId="4">#REF!</definedName>
    <definedName name="mec_10km" localSheetId="5">#REF!</definedName>
    <definedName name="mec_10km" localSheetId="0">#REF!</definedName>
    <definedName name="mec_10km" localSheetId="1">#REF!</definedName>
    <definedName name="mec_10km">#REF!</definedName>
    <definedName name="mec_10km1" localSheetId="2">#REF!</definedName>
    <definedName name="mec_10km1" localSheetId="3">#REF!</definedName>
    <definedName name="mec_10km1" localSheetId="4">#REF!</definedName>
    <definedName name="mec_10km1" localSheetId="5">#REF!</definedName>
    <definedName name="mec_10km1" localSheetId="0">#REF!</definedName>
    <definedName name="mec_10km1" localSheetId="1">#REF!</definedName>
    <definedName name="mec_10km1">#REF!</definedName>
    <definedName name="mec_10km2" localSheetId="2">#REF!</definedName>
    <definedName name="mec_10km2" localSheetId="3">#REF!</definedName>
    <definedName name="mec_10km2" localSheetId="4">#REF!</definedName>
    <definedName name="mec_10km2" localSheetId="5">#REF!</definedName>
    <definedName name="mec_10km2" localSheetId="0">#REF!</definedName>
    <definedName name="mec_10km2" localSheetId="1">#REF!</definedName>
    <definedName name="mec_10km2">#REF!</definedName>
    <definedName name="mec_10km3" localSheetId="2">#REF!</definedName>
    <definedName name="mec_10km3" localSheetId="3">#REF!</definedName>
    <definedName name="mec_10km3" localSheetId="4">#REF!</definedName>
    <definedName name="mec_10km3" localSheetId="5">#REF!</definedName>
    <definedName name="mec_10km3" localSheetId="0">#REF!</definedName>
    <definedName name="mec_10km3" localSheetId="1">#REF!</definedName>
    <definedName name="mec_10km3">#REF!</definedName>
    <definedName name="mec_10km4" localSheetId="2">#REF!</definedName>
    <definedName name="mec_10km4" localSheetId="3">#REF!</definedName>
    <definedName name="mec_10km4" localSheetId="4">#REF!</definedName>
    <definedName name="mec_10km4" localSheetId="5">#REF!</definedName>
    <definedName name="mec_10km4" localSheetId="0">#REF!</definedName>
    <definedName name="mec_10km4" localSheetId="1">#REF!</definedName>
    <definedName name="mec_10km4">#REF!</definedName>
    <definedName name="mec_10km5" localSheetId="2">#REF!</definedName>
    <definedName name="mec_10km5" localSheetId="3">#REF!</definedName>
    <definedName name="mec_10km5" localSheetId="4">#REF!</definedName>
    <definedName name="mec_10km5" localSheetId="5">#REF!</definedName>
    <definedName name="mec_10km5" localSheetId="0">#REF!</definedName>
    <definedName name="mec_10km5" localSheetId="1">#REF!</definedName>
    <definedName name="mec_10km5">#REF!</definedName>
    <definedName name="mec_10km6" localSheetId="2">#REF!</definedName>
    <definedName name="mec_10km6" localSheetId="3">#REF!</definedName>
    <definedName name="mec_10km6" localSheetId="4">#REF!</definedName>
    <definedName name="mec_10km6" localSheetId="5">#REF!</definedName>
    <definedName name="mec_10km6" localSheetId="0">#REF!</definedName>
    <definedName name="mec_10km6" localSheetId="1">#REF!</definedName>
    <definedName name="mec_10km6">#REF!</definedName>
    <definedName name="mec_10km7" localSheetId="2">#REF!</definedName>
    <definedName name="mec_10km7" localSheetId="3">#REF!</definedName>
    <definedName name="mec_10km7" localSheetId="4">#REF!</definedName>
    <definedName name="mec_10km7" localSheetId="5">#REF!</definedName>
    <definedName name="mec_10km7" localSheetId="0">#REF!</definedName>
    <definedName name="mec_10km7" localSheetId="1">#REF!</definedName>
    <definedName name="mec_10km7">#REF!</definedName>
    <definedName name="mec_10km8" localSheetId="2">#REF!</definedName>
    <definedName name="mec_10km8" localSheetId="3">#REF!</definedName>
    <definedName name="mec_10km8" localSheetId="4">#REF!</definedName>
    <definedName name="mec_10km8" localSheetId="5">#REF!</definedName>
    <definedName name="mec_10km8" localSheetId="0">#REF!</definedName>
    <definedName name="mec_10km8" localSheetId="1">#REF!</definedName>
    <definedName name="mec_10km8">#REF!</definedName>
    <definedName name="mec_10km9" localSheetId="2">#REF!</definedName>
    <definedName name="mec_10km9" localSheetId="3">#REF!</definedName>
    <definedName name="mec_10km9" localSheetId="4">#REF!</definedName>
    <definedName name="mec_10km9" localSheetId="5">#REF!</definedName>
    <definedName name="mec_10km9" localSheetId="0">#REF!</definedName>
    <definedName name="mec_10km9" localSheetId="1">#REF!</definedName>
    <definedName name="mec_10km9">#REF!</definedName>
    <definedName name="mec_ac_10km" localSheetId="2">#REF!</definedName>
    <definedName name="mec_ac_10km" localSheetId="3">#REF!</definedName>
    <definedName name="mec_ac_10km" localSheetId="4">#REF!</definedName>
    <definedName name="mec_ac_10km" localSheetId="5">#REF!</definedName>
    <definedName name="mec_ac_10km" localSheetId="0">#REF!</definedName>
    <definedName name="mec_ac_10km" localSheetId="1">#REF!</definedName>
    <definedName name="mec_ac_10km">#REF!</definedName>
    <definedName name="mec_ac_10km1" localSheetId="2">#REF!</definedName>
    <definedName name="mec_ac_10km1" localSheetId="3">#REF!</definedName>
    <definedName name="mec_ac_10km1" localSheetId="4">#REF!</definedName>
    <definedName name="mec_ac_10km1" localSheetId="5">#REF!</definedName>
    <definedName name="mec_ac_10km1" localSheetId="0">#REF!</definedName>
    <definedName name="mec_ac_10km1" localSheetId="1">#REF!</definedName>
    <definedName name="mec_ac_10km1">#REF!</definedName>
    <definedName name="mec_ac_10km2" localSheetId="2">#REF!</definedName>
    <definedName name="mec_ac_10km2" localSheetId="3">#REF!</definedName>
    <definedName name="mec_ac_10km2" localSheetId="4">#REF!</definedName>
    <definedName name="mec_ac_10km2" localSheetId="5">#REF!</definedName>
    <definedName name="mec_ac_10km2" localSheetId="0">#REF!</definedName>
    <definedName name="mec_ac_10km2" localSheetId="1">#REF!</definedName>
    <definedName name="mec_ac_10km2">#REF!</definedName>
    <definedName name="mec_ac_10km3" localSheetId="2">#REF!</definedName>
    <definedName name="mec_ac_10km3" localSheetId="3">#REF!</definedName>
    <definedName name="mec_ac_10km3" localSheetId="4">#REF!</definedName>
    <definedName name="mec_ac_10km3" localSheetId="5">#REF!</definedName>
    <definedName name="mec_ac_10km3" localSheetId="0">#REF!</definedName>
    <definedName name="mec_ac_10km3" localSheetId="1">#REF!</definedName>
    <definedName name="mec_ac_10km3">#REF!</definedName>
    <definedName name="mec_ac_10km4" localSheetId="2">#REF!</definedName>
    <definedName name="mec_ac_10km4" localSheetId="3">#REF!</definedName>
    <definedName name="mec_ac_10km4" localSheetId="4">#REF!</definedName>
    <definedName name="mec_ac_10km4" localSheetId="5">#REF!</definedName>
    <definedName name="mec_ac_10km4" localSheetId="0">#REF!</definedName>
    <definedName name="mec_ac_10km4" localSheetId="1">#REF!</definedName>
    <definedName name="mec_ac_10km4">#REF!</definedName>
    <definedName name="mec_ac_10km5" localSheetId="2">#REF!</definedName>
    <definedName name="mec_ac_10km5" localSheetId="3">#REF!</definedName>
    <definedName name="mec_ac_10km5" localSheetId="4">#REF!</definedName>
    <definedName name="mec_ac_10km5" localSheetId="5">#REF!</definedName>
    <definedName name="mec_ac_10km5" localSheetId="0">#REF!</definedName>
    <definedName name="mec_ac_10km5" localSheetId="1">#REF!</definedName>
    <definedName name="mec_ac_10km5">#REF!</definedName>
    <definedName name="mec_ac_10km6" localSheetId="2">#REF!</definedName>
    <definedName name="mec_ac_10km6" localSheetId="3">#REF!</definedName>
    <definedName name="mec_ac_10km6" localSheetId="4">#REF!</definedName>
    <definedName name="mec_ac_10km6" localSheetId="5">#REF!</definedName>
    <definedName name="mec_ac_10km6" localSheetId="0">#REF!</definedName>
    <definedName name="mec_ac_10km6" localSheetId="1">#REF!</definedName>
    <definedName name="mec_ac_10km6">#REF!</definedName>
    <definedName name="mec_ac_10km7" localSheetId="2">#REF!</definedName>
    <definedName name="mec_ac_10km7" localSheetId="3">#REF!</definedName>
    <definedName name="mec_ac_10km7" localSheetId="4">#REF!</definedName>
    <definedName name="mec_ac_10km7" localSheetId="5">#REF!</definedName>
    <definedName name="mec_ac_10km7" localSheetId="0">#REF!</definedName>
    <definedName name="mec_ac_10km7" localSheetId="1">#REF!</definedName>
    <definedName name="mec_ac_10km7">#REF!</definedName>
    <definedName name="mec_ac_10km8" localSheetId="2">#REF!</definedName>
    <definedName name="mec_ac_10km8" localSheetId="3">#REF!</definedName>
    <definedName name="mec_ac_10km8" localSheetId="4">#REF!</definedName>
    <definedName name="mec_ac_10km8" localSheetId="5">#REF!</definedName>
    <definedName name="mec_ac_10km8" localSheetId="0">#REF!</definedName>
    <definedName name="mec_ac_10km8" localSheetId="1">#REF!</definedName>
    <definedName name="mec_ac_10km8">#REF!</definedName>
    <definedName name="mec_ac_10km9" localSheetId="2">#REF!</definedName>
    <definedName name="mec_ac_10km9" localSheetId="3">#REF!</definedName>
    <definedName name="mec_ac_10km9" localSheetId="4">#REF!</definedName>
    <definedName name="mec_ac_10km9" localSheetId="5">#REF!</definedName>
    <definedName name="mec_ac_10km9" localSheetId="0">#REF!</definedName>
    <definedName name="mec_ac_10km9" localSheetId="1">#REF!</definedName>
    <definedName name="mec_ac_10km9">#REF!</definedName>
    <definedName name="MecP" localSheetId="2">#REF!</definedName>
    <definedName name="MecP" localSheetId="3">#REF!</definedName>
    <definedName name="MecP" localSheetId="4">#REF!</definedName>
    <definedName name="MecP" localSheetId="5">#REF!</definedName>
    <definedName name="MecP" localSheetId="0">#REF!</definedName>
    <definedName name="MecP" localSheetId="1">#REF!</definedName>
    <definedName name="MecP">#REF!</definedName>
    <definedName name="MED" localSheetId="2">#REF!</definedName>
    <definedName name="MED" localSheetId="3">#REF!</definedName>
    <definedName name="MED" localSheetId="4">#REF!</definedName>
    <definedName name="MED" localSheetId="5">#REF!</definedName>
    <definedName name="MED" localSheetId="0">#REF!</definedName>
    <definedName name="MED" localSheetId="1">#REF!</definedName>
    <definedName name="MED">#REF!</definedName>
    <definedName name="MEDI" localSheetId="2">#REF!</definedName>
    <definedName name="MEDI" localSheetId="3">#REF!</definedName>
    <definedName name="MEDI" localSheetId="4">#REF!</definedName>
    <definedName name="MEDI" localSheetId="5">#REF!</definedName>
    <definedName name="MEDI" localSheetId="0">#REF!</definedName>
    <definedName name="MEDI" localSheetId="1">#REF!</definedName>
    <definedName name="MEDI">#REF!</definedName>
    <definedName name="Média_km_diária_Cam_Comp" localSheetId="2">#REF!</definedName>
    <definedName name="Média_km_diária_Cam_Comp" localSheetId="3">#REF!</definedName>
    <definedName name="Média_km_diária_Cam_Comp" localSheetId="4">#REF!</definedName>
    <definedName name="Média_km_diária_Cam_Comp" localSheetId="5">'[10]1.1 Col. Dom'!#REF!</definedName>
    <definedName name="Média_km_diária_Cam_Comp" localSheetId="0">'[11]1.1 Col. Dom'!#REF!</definedName>
    <definedName name="Média_km_diária_Cam_Comp" localSheetId="1">'[11]1.1 Col. Dom'!#REF!</definedName>
    <definedName name="Média_km_diária_Cam_Comp">#REF!</definedName>
    <definedName name="Média_km_diária_veículo_leve" localSheetId="2">#REF!</definedName>
    <definedName name="Média_km_diária_veículo_leve" localSheetId="3">#REF!</definedName>
    <definedName name="Média_km_diária_veículo_leve" localSheetId="4">#REF!</definedName>
    <definedName name="Média_km_diária_veículo_leve" localSheetId="5">'[10]1.1 Col. Dom'!#REF!</definedName>
    <definedName name="Média_km_diária_veículo_leve" localSheetId="0">'[11]1.1 Col. Dom'!#REF!</definedName>
    <definedName name="Média_km_diária_veículo_leve" localSheetId="1">'[11]1.1 Col. Dom'!#REF!</definedName>
    <definedName name="Média_km_diária_veículo_leve">#REF!</definedName>
    <definedName name="mem" localSheetId="5">#REF!</definedName>
    <definedName name="mem" localSheetId="0">#REF!</definedName>
    <definedName name="mem" localSheetId="1">#REF!</definedName>
    <definedName name="mem">#REF!</definedName>
    <definedName name="Memória" localSheetId="5">#REF!</definedName>
    <definedName name="Memória" localSheetId="0">#REF!</definedName>
    <definedName name="Memória" localSheetId="1">#REF!</definedName>
    <definedName name="Memória">#REF!</definedName>
    <definedName name="MERC" localSheetId="0">"Texto 14"</definedName>
    <definedName name="MERC" localSheetId="1">"Texto 14"</definedName>
    <definedName name="MERC">"Texto 14"</definedName>
    <definedName name="meses_ano" localSheetId="2">#REF!</definedName>
    <definedName name="meses_ano" localSheetId="3">#REF!</definedName>
    <definedName name="meses_ano" localSheetId="4">#REF!</definedName>
    <definedName name="meses_ano" localSheetId="5">#REF!</definedName>
    <definedName name="meses_ano" localSheetId="0">#REF!</definedName>
    <definedName name="meses_ano" localSheetId="1">#REF!</definedName>
    <definedName name="meses_ano">#REF!</definedName>
    <definedName name="MG" localSheetId="2">#REF!</definedName>
    <definedName name="MG" localSheetId="3">#REF!</definedName>
    <definedName name="MG" localSheetId="4">#REF!</definedName>
    <definedName name="MG" localSheetId="5">#REF!</definedName>
    <definedName name="MG" localSheetId="0">#REF!</definedName>
    <definedName name="MG" localSheetId="1">#REF!</definedName>
    <definedName name="MG">#REF!</definedName>
    <definedName name="ml_ft3" localSheetId="5">'[15]Material Densities'!$I$3</definedName>
    <definedName name="ml_ft3" localSheetId="0">'[15]Material Densities'!$I$3</definedName>
    <definedName name="ml_ft3" localSheetId="1">'[15]Material Densities'!$I$3</definedName>
    <definedName name="ml_ft3">'[16]Material Densities'!$I$3</definedName>
    <definedName name="ml_gal" localSheetId="5">'[15]Material Densities'!$I$5</definedName>
    <definedName name="ml_gal" localSheetId="0">'[15]Material Densities'!$I$5</definedName>
    <definedName name="ml_gal" localSheetId="1">'[15]Material Densities'!$I$5</definedName>
    <definedName name="ml_gal">'[16]Material Densities'!$I$5</definedName>
    <definedName name="ml_yd3" localSheetId="5">'[15]Material Densities'!$I$4</definedName>
    <definedName name="ml_yd3" localSheetId="0">'[15]Material Densities'!$I$4</definedName>
    <definedName name="ml_yd3" localSheetId="1">'[15]Material Densities'!$I$4</definedName>
    <definedName name="ml_yd3">'[16]Material Densities'!$I$4</definedName>
    <definedName name="MLH0" localSheetId="2">#REF!</definedName>
    <definedName name="MLH0" localSheetId="3">#REF!</definedName>
    <definedName name="MLH0" localSheetId="4">#REF!</definedName>
    <definedName name="MLH0" localSheetId="5">#REF!</definedName>
    <definedName name="MLH0" localSheetId="0">#REF!</definedName>
    <definedName name="MLH0" localSheetId="1">#REF!</definedName>
    <definedName name="MLH0">#REF!</definedName>
    <definedName name="MO" localSheetId="2">#REF!</definedName>
    <definedName name="MO" localSheetId="3">#REF!</definedName>
    <definedName name="MO" localSheetId="4">#REF!</definedName>
    <definedName name="MO" localSheetId="5">#REF!</definedName>
    <definedName name="MO" localSheetId="0">#REF!</definedName>
    <definedName name="MO" localSheetId="1">#REF!</definedName>
    <definedName name="MO">#REF!</definedName>
    <definedName name="MObr" localSheetId="2">#REF!</definedName>
    <definedName name="MObr" localSheetId="3">#REF!</definedName>
    <definedName name="MObr" localSheetId="4">#REF!</definedName>
    <definedName name="MObr" localSheetId="5">#REF!</definedName>
    <definedName name="MObr" localSheetId="0">#REF!</definedName>
    <definedName name="MObr" localSheetId="1">#REF!</definedName>
    <definedName name="MObr">#REF!</definedName>
    <definedName name="monumentos" localSheetId="2">#REF!</definedName>
    <definedName name="monumentos" localSheetId="3">#REF!</definedName>
    <definedName name="monumentos" localSheetId="4">#REF!</definedName>
    <definedName name="monumentos" localSheetId="5">#REF!</definedName>
    <definedName name="monumentos" localSheetId="0">#REF!</definedName>
    <definedName name="monumentos" localSheetId="1">#REF!</definedName>
    <definedName name="monumentos">#REF!</definedName>
    <definedName name="monumentos1" localSheetId="2">#REF!</definedName>
    <definedName name="monumentos1" localSheetId="3">#REF!</definedName>
    <definedName name="monumentos1" localSheetId="4">#REF!</definedName>
    <definedName name="monumentos1" localSheetId="5">#REF!</definedName>
    <definedName name="monumentos1" localSheetId="0">#REF!</definedName>
    <definedName name="monumentos1" localSheetId="1">#REF!</definedName>
    <definedName name="monumentos1">#REF!</definedName>
    <definedName name="monumentos2" localSheetId="2">#REF!</definedName>
    <definedName name="monumentos2" localSheetId="3">#REF!</definedName>
    <definedName name="monumentos2" localSheetId="4">#REF!</definedName>
    <definedName name="monumentos2" localSheetId="5">#REF!</definedName>
    <definedName name="monumentos2" localSheetId="0">#REF!</definedName>
    <definedName name="monumentos2" localSheetId="1">#REF!</definedName>
    <definedName name="monumentos2">#REF!</definedName>
    <definedName name="monumentos3" localSheetId="2">#REF!</definedName>
    <definedName name="monumentos3" localSheetId="3">#REF!</definedName>
    <definedName name="monumentos3" localSheetId="4">#REF!</definedName>
    <definedName name="monumentos3" localSheetId="5">#REF!</definedName>
    <definedName name="monumentos3" localSheetId="0">#REF!</definedName>
    <definedName name="monumentos3" localSheetId="1">#REF!</definedName>
    <definedName name="monumentos3">#REF!</definedName>
    <definedName name="monumentos4" localSheetId="2">#REF!</definedName>
    <definedName name="monumentos4" localSheetId="3">#REF!</definedName>
    <definedName name="monumentos4" localSheetId="4">#REF!</definedName>
    <definedName name="monumentos4" localSheetId="5">#REF!</definedName>
    <definedName name="monumentos4" localSheetId="0">#REF!</definedName>
    <definedName name="monumentos4" localSheetId="1">#REF!</definedName>
    <definedName name="monumentos4">#REF!</definedName>
    <definedName name="monumentos5" localSheetId="2">#REF!</definedName>
    <definedName name="monumentos5" localSheetId="3">#REF!</definedName>
    <definedName name="monumentos5" localSheetId="4">#REF!</definedName>
    <definedName name="monumentos5" localSheetId="5">#REF!</definedName>
    <definedName name="monumentos5" localSheetId="0">#REF!</definedName>
    <definedName name="monumentos5" localSheetId="1">#REF!</definedName>
    <definedName name="monumentos5">#REF!</definedName>
    <definedName name="monumentos6" localSheetId="2">#REF!</definedName>
    <definedName name="monumentos6" localSheetId="3">#REF!</definedName>
    <definedName name="monumentos6" localSheetId="4">#REF!</definedName>
    <definedName name="monumentos6" localSheetId="5">#REF!</definedName>
    <definedName name="monumentos6" localSheetId="0">#REF!</definedName>
    <definedName name="monumentos6" localSheetId="1">#REF!</definedName>
    <definedName name="monumentos6">#REF!</definedName>
    <definedName name="monumentos7" localSheetId="2">#REF!</definedName>
    <definedName name="monumentos7" localSheetId="3">#REF!</definedName>
    <definedName name="monumentos7" localSheetId="4">#REF!</definedName>
    <definedName name="monumentos7" localSheetId="5">#REF!</definedName>
    <definedName name="monumentos7" localSheetId="0">#REF!</definedName>
    <definedName name="monumentos7" localSheetId="1">#REF!</definedName>
    <definedName name="monumentos7">#REF!</definedName>
    <definedName name="monumentos8" localSheetId="2">#REF!</definedName>
    <definedName name="monumentos8" localSheetId="3">#REF!</definedName>
    <definedName name="monumentos8" localSheetId="4">#REF!</definedName>
    <definedName name="monumentos8" localSheetId="5">#REF!</definedName>
    <definedName name="monumentos8" localSheetId="0">#REF!</definedName>
    <definedName name="monumentos8" localSheetId="1">#REF!</definedName>
    <definedName name="monumentos8">#REF!</definedName>
    <definedName name="monumentos9" localSheetId="2">#REF!</definedName>
    <definedName name="monumentos9" localSheetId="3">#REF!</definedName>
    <definedName name="monumentos9" localSheetId="4">#REF!</definedName>
    <definedName name="monumentos9" localSheetId="5">#REF!</definedName>
    <definedName name="monumentos9" localSheetId="0">#REF!</definedName>
    <definedName name="monumentos9" localSheetId="1">#REF!</definedName>
    <definedName name="monumentos9">#REF!</definedName>
    <definedName name="Motorista_diu_cap_mec" localSheetId="2">#REF!</definedName>
    <definedName name="Motorista_diu_cap_mec" localSheetId="3">#REF!</definedName>
    <definedName name="Motorista_diu_cap_mec" localSheetId="4">#REF!</definedName>
    <definedName name="Motorista_diu_cap_mec" localSheetId="5">#REF!</definedName>
    <definedName name="Motorista_diu_cap_mec" localSheetId="0">#REF!</definedName>
    <definedName name="Motorista_diu_cap_mec" localSheetId="1">#REF!</definedName>
    <definedName name="Motorista_diu_cap_mec">#REF!</definedName>
    <definedName name="Motorista_diu_cap_mec_res" localSheetId="2">#REF!</definedName>
    <definedName name="Motorista_diu_cap_mec_res" localSheetId="3">#REF!</definedName>
    <definedName name="Motorista_diu_cap_mec_res" localSheetId="4">#REF!</definedName>
    <definedName name="Motorista_diu_cap_mec_res" localSheetId="5">#REF!</definedName>
    <definedName name="Motorista_diu_cap_mec_res" localSheetId="0">#REF!</definedName>
    <definedName name="Motorista_diu_cap_mec_res" localSheetId="1">#REF!</definedName>
    <definedName name="Motorista_diu_cap_mec_res">#REF!</definedName>
    <definedName name="Motorista_diu_col_dom" localSheetId="2">#REF!</definedName>
    <definedName name="Motorista_diu_col_dom" localSheetId="3">#REF!</definedName>
    <definedName name="Motorista_diu_col_dom" localSheetId="4">#REF!</definedName>
    <definedName name="Motorista_diu_col_dom" localSheetId="5">'[10]1.1 Col. Dom'!#REF!</definedName>
    <definedName name="Motorista_diu_col_dom" localSheetId="0">'[11]1.1 Col. Dom'!#REF!</definedName>
    <definedName name="Motorista_diu_col_dom" localSheetId="1">'[11]1.1 Col. Dom'!#REF!</definedName>
    <definedName name="Motorista_diu_col_dom">#REF!</definedName>
    <definedName name="Motorista_diu_col_dom_res" localSheetId="2">#REF!</definedName>
    <definedName name="Motorista_diu_col_dom_res" localSheetId="3">#REF!</definedName>
    <definedName name="Motorista_diu_col_dom_res" localSheetId="4">#REF!</definedName>
    <definedName name="Motorista_diu_col_dom_res" localSheetId="5">'[10]1.1 Col. Dom'!#REF!</definedName>
    <definedName name="Motorista_diu_col_dom_res" localSheetId="0">'[11]1.1 Col. Dom'!#REF!</definedName>
    <definedName name="Motorista_diu_col_dom_res" localSheetId="1">'[11]1.1 Col. Dom'!#REF!</definedName>
    <definedName name="Motorista_diu_col_dom_res">#REF!</definedName>
    <definedName name="Motorista_diu_col_hosp" localSheetId="2">#REF!</definedName>
    <definedName name="Motorista_diu_col_hosp" localSheetId="3">#REF!</definedName>
    <definedName name="Motorista_diu_col_hosp" localSheetId="4">#REF!</definedName>
    <definedName name="Motorista_diu_col_hosp" localSheetId="5">#REF!</definedName>
    <definedName name="Motorista_diu_col_hosp" localSheetId="0">#REF!</definedName>
    <definedName name="Motorista_diu_col_hosp" localSheetId="1">#REF!</definedName>
    <definedName name="Motorista_diu_col_hosp">#REF!</definedName>
    <definedName name="Motorista_diu_col_hosp_res" localSheetId="2">#REF!</definedName>
    <definedName name="Motorista_diu_col_hosp_res" localSheetId="3">#REF!</definedName>
    <definedName name="Motorista_diu_col_hosp_res" localSheetId="4">#REF!</definedName>
    <definedName name="Motorista_diu_col_hosp_res" localSheetId="5">#REF!</definedName>
    <definedName name="Motorista_diu_col_hosp_res" localSheetId="0">#REF!</definedName>
    <definedName name="Motorista_diu_col_hosp_res" localSheetId="1">#REF!</definedName>
    <definedName name="Motorista_diu_col_hosp_res">#REF!</definedName>
    <definedName name="Motorista_diu_col_sel" localSheetId="2">#REF!</definedName>
    <definedName name="Motorista_diu_col_sel" localSheetId="3">#REF!</definedName>
    <definedName name="Motorista_diu_col_sel" localSheetId="4">#REF!</definedName>
    <definedName name="Motorista_diu_col_sel" localSheetId="5">#REF!</definedName>
    <definedName name="Motorista_diu_col_sel" localSheetId="0">#REF!</definedName>
    <definedName name="Motorista_diu_col_sel" localSheetId="1">#REF!</definedName>
    <definedName name="Motorista_diu_col_sel">#REF!</definedName>
    <definedName name="Motorista_diu_eq_padrão" localSheetId="2">#REF!</definedName>
    <definedName name="Motorista_diu_eq_padrão" localSheetId="3">#REF!</definedName>
    <definedName name="Motorista_diu_eq_padrão" localSheetId="4">#REF!</definedName>
    <definedName name="Motorista_diu_eq_padrão" localSheetId="5">#REF!</definedName>
    <definedName name="Motorista_diu_eq_padrão" localSheetId="0">#REF!</definedName>
    <definedName name="Motorista_diu_eq_padrão" localSheetId="1">#REF!</definedName>
    <definedName name="Motorista_diu_eq_padrão">#REF!</definedName>
    <definedName name="Motorista_diu_eq_padrão_res" localSheetId="2">#REF!</definedName>
    <definedName name="Motorista_diu_eq_padrão_res" localSheetId="3">#REF!</definedName>
    <definedName name="Motorista_diu_eq_padrão_res" localSheetId="4">#REF!</definedName>
    <definedName name="Motorista_diu_eq_padrão_res" localSheetId="5">#REF!</definedName>
    <definedName name="Motorista_diu_eq_padrão_res" localSheetId="0">#REF!</definedName>
    <definedName name="Motorista_diu_eq_padrão_res" localSheetId="1">#REF!</definedName>
    <definedName name="Motorista_diu_eq_padrão_res">#REF!</definedName>
    <definedName name="Motorista_diu_lav_vias" localSheetId="2">#REF!</definedName>
    <definedName name="Motorista_diu_lav_vias" localSheetId="3">#REF!</definedName>
    <definedName name="Motorista_diu_lav_vias" localSheetId="4">#REF!</definedName>
    <definedName name="Motorista_diu_lav_vias" localSheetId="5">#REF!</definedName>
    <definedName name="Motorista_diu_lav_vias" localSheetId="0">#REF!</definedName>
    <definedName name="Motorista_diu_lav_vias" localSheetId="1">#REF!</definedName>
    <definedName name="Motorista_diu_lav_vias">#REF!</definedName>
    <definedName name="Motorista_diu_lav_vias_res" localSheetId="2">#REF!</definedName>
    <definedName name="Motorista_diu_lav_vias_res" localSheetId="3">#REF!</definedName>
    <definedName name="Motorista_diu_lav_vias_res" localSheetId="4">#REF!</definedName>
    <definedName name="Motorista_diu_lav_vias_res" localSheetId="5">#REF!</definedName>
    <definedName name="Motorista_diu_lav_vias_res" localSheetId="0">#REF!</definedName>
    <definedName name="Motorista_diu_lav_vias_res" localSheetId="1">#REF!</definedName>
    <definedName name="Motorista_diu_lav_vias_res">#REF!</definedName>
    <definedName name="Motorista_diu_loc_cam_bas" localSheetId="2">#REF!</definedName>
    <definedName name="Motorista_diu_loc_cam_bas" localSheetId="3">#REF!</definedName>
    <definedName name="Motorista_diu_loc_cam_bas" localSheetId="4">#REF!</definedName>
    <definedName name="Motorista_diu_loc_cam_bas" localSheetId="5">#REF!</definedName>
    <definedName name="Motorista_diu_loc_cam_bas" localSheetId="0">#REF!</definedName>
    <definedName name="Motorista_diu_loc_cam_bas" localSheetId="1">#REF!</definedName>
    <definedName name="Motorista_diu_loc_cam_bas">#REF!</definedName>
    <definedName name="Motorista_diu_loc_cam_bas_res" localSheetId="2">#REF!</definedName>
    <definedName name="Motorista_diu_loc_cam_bas_res" localSheetId="3">#REF!</definedName>
    <definedName name="Motorista_diu_loc_cam_bas_res" localSheetId="4">#REF!</definedName>
    <definedName name="Motorista_diu_loc_cam_bas_res" localSheetId="5">#REF!</definedName>
    <definedName name="Motorista_diu_loc_cam_bas_res" localSheetId="0">#REF!</definedName>
    <definedName name="Motorista_diu_loc_cam_bas_res" localSheetId="1">#REF!</definedName>
    <definedName name="Motorista_diu_loc_cam_bas_res">#REF!</definedName>
    <definedName name="Motorista_diu_op_aterro" localSheetId="2">#REF!</definedName>
    <definedName name="Motorista_diu_op_aterro" localSheetId="3">#REF!</definedName>
    <definedName name="Motorista_diu_op_aterro" localSheetId="4">#REF!</definedName>
    <definedName name="Motorista_diu_op_aterro" localSheetId="5">#REF!</definedName>
    <definedName name="Motorista_diu_op_aterro" localSheetId="0">#REF!</definedName>
    <definedName name="Motorista_diu_op_aterro" localSheetId="1">#REF!</definedName>
    <definedName name="Motorista_diu_op_aterro">#REF!</definedName>
    <definedName name="Motorista_diu_op_aterro_res" localSheetId="2">#REF!</definedName>
    <definedName name="Motorista_diu_op_aterro_res" localSheetId="3">#REF!</definedName>
    <definedName name="Motorista_diu_op_aterro_res" localSheetId="4">#REF!</definedName>
    <definedName name="Motorista_diu_op_aterro_res" localSheetId="5">#REF!</definedName>
    <definedName name="Motorista_diu_op_aterro_res" localSheetId="0">#REF!</definedName>
    <definedName name="Motorista_diu_op_aterro_res" localSheetId="1">#REF!</definedName>
    <definedName name="Motorista_diu_op_aterro_res">#REF!</definedName>
    <definedName name="Motorista_not_cap_mec" localSheetId="2">#REF!</definedName>
    <definedName name="Motorista_not_cap_mec" localSheetId="3">#REF!</definedName>
    <definedName name="Motorista_not_cap_mec" localSheetId="4">#REF!</definedName>
    <definedName name="Motorista_not_cap_mec" localSheetId="5">#REF!</definedName>
    <definedName name="Motorista_not_cap_mec" localSheetId="0">#REF!</definedName>
    <definedName name="Motorista_not_cap_mec" localSheetId="1">#REF!</definedName>
    <definedName name="Motorista_not_cap_mec">#REF!</definedName>
    <definedName name="Motorista_not_cap_mec_res" localSheetId="2">#REF!</definedName>
    <definedName name="Motorista_not_cap_mec_res" localSheetId="3">#REF!</definedName>
    <definedName name="Motorista_not_cap_mec_res" localSheetId="4">#REF!</definedName>
    <definedName name="Motorista_not_cap_mec_res" localSheetId="5">#REF!</definedName>
    <definedName name="Motorista_not_cap_mec_res" localSheetId="0">#REF!</definedName>
    <definedName name="Motorista_not_cap_mec_res" localSheetId="1">#REF!</definedName>
    <definedName name="Motorista_not_cap_mec_res">#REF!</definedName>
    <definedName name="Motorista_not_col_dom" localSheetId="2">#REF!</definedName>
    <definedName name="Motorista_not_col_dom" localSheetId="3">#REF!</definedName>
    <definedName name="Motorista_not_col_dom" localSheetId="4">#REF!</definedName>
    <definedName name="Motorista_not_col_dom" localSheetId="5">'[10]1.1 Col. Dom'!#REF!</definedName>
    <definedName name="Motorista_not_col_dom" localSheetId="0">'[11]1.1 Col. Dom'!#REF!</definedName>
    <definedName name="Motorista_not_col_dom" localSheetId="1">'[11]1.1 Col. Dom'!#REF!</definedName>
    <definedName name="Motorista_not_col_dom">#REF!</definedName>
    <definedName name="Motorista_not_col_dom_res" localSheetId="2">#REF!</definedName>
    <definedName name="Motorista_not_col_dom_res" localSheetId="3">#REF!</definedName>
    <definedName name="Motorista_not_col_dom_res" localSheetId="4">#REF!</definedName>
    <definedName name="Motorista_not_col_dom_res" localSheetId="5">'[10]1.1 Col. Dom'!#REF!</definedName>
    <definedName name="Motorista_not_col_dom_res" localSheetId="0">'[11]1.1 Col. Dom'!#REF!</definedName>
    <definedName name="Motorista_not_col_dom_res" localSheetId="1">'[11]1.1 Col. Dom'!#REF!</definedName>
    <definedName name="Motorista_not_col_dom_res">#REF!</definedName>
    <definedName name="Motorista_not_col_hosp" localSheetId="2">#REF!</definedName>
    <definedName name="Motorista_not_col_hosp" localSheetId="3">#REF!</definedName>
    <definedName name="Motorista_not_col_hosp" localSheetId="4">#REF!</definedName>
    <definedName name="Motorista_not_col_hosp" localSheetId="5">#REF!</definedName>
    <definedName name="Motorista_not_col_hosp" localSheetId="0">#REF!</definedName>
    <definedName name="Motorista_not_col_hosp" localSheetId="1">#REF!</definedName>
    <definedName name="Motorista_not_col_hosp">#REF!</definedName>
    <definedName name="Motorista_not_col_hosp_res" localSheetId="2">#REF!</definedName>
    <definedName name="Motorista_not_col_hosp_res" localSheetId="3">#REF!</definedName>
    <definedName name="Motorista_not_col_hosp_res" localSheetId="4">#REF!</definedName>
    <definedName name="Motorista_not_col_hosp_res" localSheetId="5">#REF!</definedName>
    <definedName name="Motorista_not_col_hosp_res" localSheetId="0">#REF!</definedName>
    <definedName name="Motorista_not_col_hosp_res" localSheetId="1">#REF!</definedName>
    <definedName name="Motorista_not_col_hosp_res">#REF!</definedName>
    <definedName name="Motorista_not_col_sel" localSheetId="2">#REF!</definedName>
    <definedName name="Motorista_not_col_sel" localSheetId="3">#REF!</definedName>
    <definedName name="Motorista_not_col_sel" localSheetId="4">#REF!</definedName>
    <definedName name="Motorista_not_col_sel" localSheetId="5">#REF!</definedName>
    <definedName name="Motorista_not_col_sel" localSheetId="0">#REF!</definedName>
    <definedName name="Motorista_not_col_sel" localSheetId="1">#REF!</definedName>
    <definedName name="Motorista_not_col_sel">#REF!</definedName>
    <definedName name="Motorista_not_col_sel_res" localSheetId="2">#REF!</definedName>
    <definedName name="Motorista_not_col_sel_res" localSheetId="3">#REF!</definedName>
    <definedName name="Motorista_not_col_sel_res" localSheetId="4">#REF!</definedName>
    <definedName name="Motorista_not_col_sel_res" localSheetId="5">#REF!</definedName>
    <definedName name="Motorista_not_col_sel_res" localSheetId="0">#REF!</definedName>
    <definedName name="Motorista_not_col_sel_res" localSheetId="1">#REF!</definedName>
    <definedName name="Motorista_not_col_sel_res">#REF!</definedName>
    <definedName name="Motorista_not_eq_padrão" localSheetId="2">#REF!</definedName>
    <definedName name="Motorista_not_eq_padrão" localSheetId="3">#REF!</definedName>
    <definedName name="Motorista_not_eq_padrão" localSheetId="4">#REF!</definedName>
    <definedName name="Motorista_not_eq_padrão" localSheetId="5">#REF!</definedName>
    <definedName name="Motorista_not_eq_padrão" localSheetId="0">#REF!</definedName>
    <definedName name="Motorista_not_eq_padrão" localSheetId="1">#REF!</definedName>
    <definedName name="Motorista_not_eq_padrão">#REF!</definedName>
    <definedName name="Motorista_not_eq_padrão_res" localSheetId="2">#REF!</definedName>
    <definedName name="Motorista_not_eq_padrão_res" localSheetId="3">#REF!</definedName>
    <definedName name="Motorista_not_eq_padrão_res" localSheetId="4">#REF!</definedName>
    <definedName name="Motorista_not_eq_padrão_res" localSheetId="5">#REF!</definedName>
    <definedName name="Motorista_not_eq_padrão_res" localSheetId="0">#REF!</definedName>
    <definedName name="Motorista_not_eq_padrão_res" localSheetId="1">#REF!</definedName>
    <definedName name="Motorista_not_eq_padrão_res">#REF!</definedName>
    <definedName name="Motorista_not_lav_vias" localSheetId="2">#REF!</definedName>
    <definedName name="Motorista_not_lav_vias" localSheetId="3">#REF!</definedName>
    <definedName name="Motorista_not_lav_vias" localSheetId="4">#REF!</definedName>
    <definedName name="Motorista_not_lav_vias" localSheetId="5">#REF!</definedName>
    <definedName name="Motorista_not_lav_vias" localSheetId="0">#REF!</definedName>
    <definedName name="Motorista_not_lav_vias" localSheetId="1">#REF!</definedName>
    <definedName name="Motorista_not_lav_vias">#REF!</definedName>
    <definedName name="Motorista_not_lav_vias_res" localSheetId="2">#REF!</definedName>
    <definedName name="Motorista_not_lav_vias_res" localSheetId="3">#REF!</definedName>
    <definedName name="Motorista_not_lav_vias_res" localSheetId="4">#REF!</definedName>
    <definedName name="Motorista_not_lav_vias_res" localSheetId="5">#REF!</definedName>
    <definedName name="Motorista_not_lav_vias_res" localSheetId="0">#REF!</definedName>
    <definedName name="Motorista_not_lav_vias_res" localSheetId="1">#REF!</definedName>
    <definedName name="Motorista_not_lav_vias_res">#REF!</definedName>
    <definedName name="Motorista_not_loc_cam_bas" localSheetId="2">#REF!</definedName>
    <definedName name="Motorista_not_loc_cam_bas" localSheetId="3">#REF!</definedName>
    <definedName name="Motorista_not_loc_cam_bas" localSheetId="4">#REF!</definedName>
    <definedName name="Motorista_not_loc_cam_bas" localSheetId="5">#REF!</definedName>
    <definedName name="Motorista_not_loc_cam_bas" localSheetId="0">#REF!</definedName>
    <definedName name="Motorista_not_loc_cam_bas" localSheetId="1">#REF!</definedName>
    <definedName name="Motorista_not_loc_cam_bas">#REF!</definedName>
    <definedName name="Motorista_not_loc_cam_bas_res" localSheetId="2">#REF!</definedName>
    <definedName name="Motorista_not_loc_cam_bas_res" localSheetId="3">#REF!</definedName>
    <definedName name="Motorista_not_loc_cam_bas_res" localSheetId="4">#REF!</definedName>
    <definedName name="Motorista_not_loc_cam_bas_res" localSheetId="5">#REF!</definedName>
    <definedName name="Motorista_not_loc_cam_bas_res" localSheetId="0">#REF!</definedName>
    <definedName name="Motorista_not_loc_cam_bas_res" localSheetId="1">#REF!</definedName>
    <definedName name="Motorista_not_loc_cam_bas_res">#REF!</definedName>
    <definedName name="Motorista_not_op_aterro" localSheetId="2">#REF!</definedName>
    <definedName name="Motorista_not_op_aterro" localSheetId="3">#REF!</definedName>
    <definedName name="Motorista_not_op_aterro" localSheetId="4">#REF!</definedName>
    <definedName name="Motorista_not_op_aterro" localSheetId="5">#REF!</definedName>
    <definedName name="Motorista_not_op_aterro" localSheetId="0">#REF!</definedName>
    <definedName name="Motorista_not_op_aterro" localSheetId="1">#REF!</definedName>
    <definedName name="Motorista_not_op_aterro">#REF!</definedName>
    <definedName name="Motorista_not_op_aterro_res" localSheetId="2">#REF!</definedName>
    <definedName name="Motorista_not_op_aterro_res" localSheetId="3">#REF!</definedName>
    <definedName name="Motorista_not_op_aterro_res" localSheetId="4">#REF!</definedName>
    <definedName name="Motorista_not_op_aterro_res" localSheetId="5">#REF!</definedName>
    <definedName name="Motorista_not_op_aterro_res" localSheetId="0">#REF!</definedName>
    <definedName name="Motorista_not_op_aterro_res" localSheetId="1">#REF!</definedName>
    <definedName name="Motorista_not_op_aterro_res">#REF!</definedName>
    <definedName name="Motorita_diu_col_sel_res" localSheetId="2">#REF!</definedName>
    <definedName name="Motorita_diu_col_sel_res" localSheetId="3">#REF!</definedName>
    <definedName name="Motorita_diu_col_sel_res" localSheetId="4">#REF!</definedName>
    <definedName name="Motorita_diu_col_sel_res" localSheetId="5">#REF!</definedName>
    <definedName name="Motorita_diu_col_sel_res" localSheetId="0">#REF!</definedName>
    <definedName name="Motorita_diu_col_sel_res" localSheetId="1">#REF!</definedName>
    <definedName name="Motorita_diu_col_sel_res">#REF!</definedName>
    <definedName name="MP" localSheetId="2">#REF!</definedName>
    <definedName name="MP" localSheetId="3">#REF!</definedName>
    <definedName name="MP" localSheetId="4">#REF!</definedName>
    <definedName name="MP" localSheetId="5">#REF!</definedName>
    <definedName name="MP" localSheetId="0">#REF!</definedName>
    <definedName name="MP" localSheetId="1">#REF!</definedName>
    <definedName name="MP">#REF!</definedName>
    <definedName name="Munk" localSheetId="2">#REF!</definedName>
    <definedName name="Munk" localSheetId="3">#REF!</definedName>
    <definedName name="Munk" localSheetId="4">#REF!</definedName>
    <definedName name="Munk" localSheetId="5">#REF!</definedName>
    <definedName name="Munk" localSheetId="0">#REF!</definedName>
    <definedName name="Munk" localSheetId="1">#REF!</definedName>
    <definedName name="Munk">#REF!</definedName>
    <definedName name="N" localSheetId="2">#REF!</definedName>
    <definedName name="N" localSheetId="3">#REF!</definedName>
    <definedName name="N" localSheetId="4">#REF!</definedName>
    <definedName name="N" localSheetId="5">#REF!</definedName>
    <definedName name="N" localSheetId="0">#REF!</definedName>
    <definedName name="N" localSheetId="1">#REF!</definedName>
    <definedName name="N">#REF!</definedName>
    <definedName name="N_de_caminhões_coletores" localSheetId="2">#REF!</definedName>
    <definedName name="N_de_caminhões_coletores" localSheetId="3">#REF!</definedName>
    <definedName name="N_de_caminhões_coletores" localSheetId="4">#REF!</definedName>
    <definedName name="N_de_caminhões_coletores" localSheetId="5">'[10]1.1 Col. Dom'!#REF!</definedName>
    <definedName name="N_de_caminhões_coletores" localSheetId="0">'[11]1.1 Col. Dom'!#REF!</definedName>
    <definedName name="N_de_caminhões_coletores" localSheetId="1">'[11]1.1 Col. Dom'!#REF!</definedName>
    <definedName name="N_de_caminhões_coletores">#REF!</definedName>
    <definedName name="n_de_feriados" localSheetId="2">#REF!</definedName>
    <definedName name="n_de_feriados" localSheetId="3">#REF!</definedName>
    <definedName name="n_de_feriados" localSheetId="4">#REF!</definedName>
    <definedName name="n_de_feriados" localSheetId="5">#REF!</definedName>
    <definedName name="n_de_feriados" localSheetId="0">#REF!</definedName>
    <definedName name="n_de_feriados" localSheetId="1">#REF!</definedName>
    <definedName name="n_de_feriados">#REF!</definedName>
    <definedName name="n_de_meses_no_ano" localSheetId="2">#REF!</definedName>
    <definedName name="n_de_meses_no_ano" localSheetId="3">#REF!</definedName>
    <definedName name="n_de_meses_no_ano" localSheetId="4">#REF!</definedName>
    <definedName name="n_de_meses_no_ano" localSheetId="5">#REF!</definedName>
    <definedName name="n_de_meses_no_ano" localSheetId="0">#REF!</definedName>
    <definedName name="n_de_meses_no_ano" localSheetId="1">#REF!</definedName>
    <definedName name="n_de_meses_no_ano">#REF!</definedName>
    <definedName name="N_de_passagens" localSheetId="2">#REF!</definedName>
    <definedName name="N_de_passagens" localSheetId="3">#REF!</definedName>
    <definedName name="N_de_passagens" localSheetId="4">#REF!</definedName>
    <definedName name="N_de_passagens" localSheetId="5">#REF!</definedName>
    <definedName name="N_de_passagens" localSheetId="0">#REF!</definedName>
    <definedName name="N_de_passagens" localSheetId="1">#REF!</definedName>
    <definedName name="N_de_passagens">#REF!</definedName>
    <definedName name="n_horas_diárias" localSheetId="2">#REF!</definedName>
    <definedName name="n_horas_diárias" localSheetId="3">#REF!</definedName>
    <definedName name="n_horas_diárias" localSheetId="4">#REF!</definedName>
    <definedName name="n_horas_diárias" localSheetId="5">#REF!</definedName>
    <definedName name="n_horas_diárias" localSheetId="0">#REF!</definedName>
    <definedName name="n_horas_diárias" localSheetId="1">#REF!</definedName>
    <definedName name="n_horas_diárias">#REF!</definedName>
    <definedName name="N_veículos_leves" localSheetId="2">#REF!</definedName>
    <definedName name="N_veículos_leves" localSheetId="3">#REF!</definedName>
    <definedName name="N_veículos_leves" localSheetId="4">#REF!</definedName>
    <definedName name="N_veículos_leves" localSheetId="5">'[10]1.1 Col. Dom'!#REF!</definedName>
    <definedName name="N_veículos_leves" localSheetId="0">'[11]1.1 Col. Dom'!#REF!</definedName>
    <definedName name="N_veículos_leves" localSheetId="1">'[11]1.1 Col. Dom'!#REF!</definedName>
    <definedName name="N_veículos_leves">#REF!</definedName>
    <definedName name="OA"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e" localSheetId="2">#REF!</definedName>
    <definedName name="oae" localSheetId="3">#REF!</definedName>
    <definedName name="oae" localSheetId="4">#REF!</definedName>
    <definedName name="oae" localSheetId="5">#REF!</definedName>
    <definedName name="oae" localSheetId="0">#REF!</definedName>
    <definedName name="oae" localSheetId="1">#REF!</definedName>
    <definedName name="oae">#REF!</definedName>
    <definedName name="Op_balança_diu_op_aterro" localSheetId="2">#REF!</definedName>
    <definedName name="Op_balança_diu_op_aterro" localSheetId="3">#REF!</definedName>
    <definedName name="Op_balança_diu_op_aterro" localSheetId="4">#REF!</definedName>
    <definedName name="Op_balança_diu_op_aterro" localSheetId="5">#REF!</definedName>
    <definedName name="Op_balança_diu_op_aterro" localSheetId="0">#REF!</definedName>
    <definedName name="Op_balança_diu_op_aterro" localSheetId="1">#REF!</definedName>
    <definedName name="Op_balança_diu_op_aterro">#REF!</definedName>
    <definedName name="Op_balança_diu_op_aterro_res" localSheetId="2">#REF!</definedName>
    <definedName name="Op_balança_diu_op_aterro_res" localSheetId="3">#REF!</definedName>
    <definedName name="Op_balança_diu_op_aterro_res" localSheetId="4">#REF!</definedName>
    <definedName name="Op_balança_diu_op_aterro_res" localSheetId="5">#REF!</definedName>
    <definedName name="Op_balança_diu_op_aterro_res" localSheetId="0">#REF!</definedName>
    <definedName name="Op_balança_diu_op_aterro_res" localSheetId="1">#REF!</definedName>
    <definedName name="Op_balança_diu_op_aterro_res">#REF!</definedName>
    <definedName name="Op_balança_not_op_aterro" localSheetId="2">#REF!</definedName>
    <definedName name="Op_balança_not_op_aterro" localSheetId="3">#REF!</definedName>
    <definedName name="Op_balança_not_op_aterro" localSheetId="4">#REF!</definedName>
    <definedName name="Op_balança_not_op_aterro" localSheetId="5">#REF!</definedName>
    <definedName name="Op_balança_not_op_aterro" localSheetId="0">#REF!</definedName>
    <definedName name="Op_balança_not_op_aterro" localSheetId="1">#REF!</definedName>
    <definedName name="Op_balança_not_op_aterro">#REF!</definedName>
    <definedName name="Op_balança_not_op_aterro_res" localSheetId="2">#REF!</definedName>
    <definedName name="Op_balança_not_op_aterro_res" localSheetId="3">#REF!</definedName>
    <definedName name="Op_balança_not_op_aterro_res" localSheetId="4">#REF!</definedName>
    <definedName name="Op_balança_not_op_aterro_res" localSheetId="5">#REF!</definedName>
    <definedName name="Op_balança_not_op_aterro_res" localSheetId="0">#REF!</definedName>
    <definedName name="Op_balança_not_op_aterro_res" localSheetId="1">#REF!</definedName>
    <definedName name="Op_balança_not_op_aterro_res">#REF!</definedName>
    <definedName name="Op_diu_usi_rec_comp" localSheetId="2">#REF!</definedName>
    <definedName name="Op_diu_usi_rec_comp" localSheetId="3">#REF!</definedName>
    <definedName name="Op_diu_usi_rec_comp" localSheetId="4">#REF!</definedName>
    <definedName name="Op_diu_usi_rec_comp" localSheetId="5">#REF!</definedName>
    <definedName name="Op_diu_usi_rec_comp" localSheetId="0">#REF!</definedName>
    <definedName name="Op_diu_usi_rec_comp" localSheetId="1">#REF!</definedName>
    <definedName name="Op_diu_usi_rec_comp">#REF!</definedName>
    <definedName name="Op_diu_usi_rec_comp_res" localSheetId="2">#REF!</definedName>
    <definedName name="Op_diu_usi_rec_comp_res" localSheetId="3">#REF!</definedName>
    <definedName name="Op_diu_usi_rec_comp_res" localSheetId="4">#REF!</definedName>
    <definedName name="Op_diu_usi_rec_comp_res" localSheetId="5">#REF!</definedName>
    <definedName name="Op_diu_usi_rec_comp_res" localSheetId="0">#REF!</definedName>
    <definedName name="Op_diu_usi_rec_comp_res" localSheetId="1">#REF!</definedName>
    <definedName name="Op_diu_usi_rec_comp_res">#REF!</definedName>
    <definedName name="Op_diu_usi_tra_RSSS" localSheetId="2">#REF!</definedName>
    <definedName name="Op_diu_usi_tra_RSSS" localSheetId="3">#REF!</definedName>
    <definedName name="Op_diu_usi_tra_RSSS" localSheetId="4">#REF!</definedName>
    <definedName name="Op_diu_usi_tra_RSSS" localSheetId="5">#REF!</definedName>
    <definedName name="Op_diu_usi_tra_RSSS" localSheetId="0">#REF!</definedName>
    <definedName name="Op_diu_usi_tra_RSSS" localSheetId="1">#REF!</definedName>
    <definedName name="Op_diu_usi_tra_RSSS">#REF!</definedName>
    <definedName name="Op_diu_usi_tra_RSSS_res" localSheetId="2">#REF!</definedName>
    <definedName name="Op_diu_usi_tra_RSSS_res" localSheetId="3">#REF!</definedName>
    <definedName name="Op_diu_usi_tra_RSSS_res" localSheetId="4">#REF!</definedName>
    <definedName name="Op_diu_usi_tra_RSSS_res" localSheetId="5">#REF!</definedName>
    <definedName name="Op_diu_usi_tra_RSSS_res" localSheetId="0">#REF!</definedName>
    <definedName name="Op_diu_usi_tra_RSSS_res" localSheetId="1">#REF!</definedName>
    <definedName name="Op_diu_usi_tra_RSSS_res">#REF!</definedName>
    <definedName name="Op_maq_diu_cap_mec" localSheetId="2">#REF!</definedName>
    <definedName name="Op_maq_diu_cap_mec" localSheetId="3">#REF!</definedName>
    <definedName name="Op_maq_diu_cap_mec" localSheetId="4">#REF!</definedName>
    <definedName name="Op_maq_diu_cap_mec" localSheetId="5">#REF!</definedName>
    <definedName name="Op_maq_diu_cap_mec" localSheetId="0">#REF!</definedName>
    <definedName name="Op_maq_diu_cap_mec" localSheetId="1">#REF!</definedName>
    <definedName name="Op_maq_diu_cap_mec">#REF!</definedName>
    <definedName name="Op_maq_diu_cap_mec_res" localSheetId="2">#REF!</definedName>
    <definedName name="Op_maq_diu_cap_mec_res" localSheetId="3">#REF!</definedName>
    <definedName name="Op_maq_diu_cap_mec_res" localSheetId="4">#REF!</definedName>
    <definedName name="Op_maq_diu_cap_mec_res" localSheetId="5">#REF!</definedName>
    <definedName name="Op_maq_diu_cap_mec_res" localSheetId="0">#REF!</definedName>
    <definedName name="Op_maq_diu_cap_mec_res" localSheetId="1">#REF!</definedName>
    <definedName name="Op_maq_diu_cap_mec_res">#REF!</definedName>
    <definedName name="Op_máq_diu_op_aterro" localSheetId="2">#REF!</definedName>
    <definedName name="Op_máq_diu_op_aterro" localSheetId="3">#REF!</definedName>
    <definedName name="Op_máq_diu_op_aterro" localSheetId="4">#REF!</definedName>
    <definedName name="Op_máq_diu_op_aterro" localSheetId="5">#REF!</definedName>
    <definedName name="Op_máq_diu_op_aterro" localSheetId="0">#REF!</definedName>
    <definedName name="Op_máq_diu_op_aterro" localSheetId="1">#REF!</definedName>
    <definedName name="Op_máq_diu_op_aterro">#REF!</definedName>
    <definedName name="Op_máq_diu_op_aterro_res" localSheetId="2">#REF!</definedName>
    <definedName name="Op_máq_diu_op_aterro_res" localSheetId="3">#REF!</definedName>
    <definedName name="Op_máq_diu_op_aterro_res" localSheetId="4">#REF!</definedName>
    <definedName name="Op_máq_diu_op_aterro_res" localSheetId="5">#REF!</definedName>
    <definedName name="Op_máq_diu_op_aterro_res" localSheetId="0">#REF!</definedName>
    <definedName name="Op_máq_diu_op_aterro_res" localSheetId="1">#REF!</definedName>
    <definedName name="Op_máq_diu_op_aterro_res">#REF!</definedName>
    <definedName name="Op_maq_not_cap_mec" localSheetId="2">#REF!</definedName>
    <definedName name="Op_maq_not_cap_mec" localSheetId="3">#REF!</definedName>
    <definedName name="Op_maq_not_cap_mec" localSheetId="4">#REF!</definedName>
    <definedName name="Op_maq_not_cap_mec" localSheetId="5">#REF!</definedName>
    <definedName name="Op_maq_not_cap_mec" localSheetId="0">#REF!</definedName>
    <definedName name="Op_maq_not_cap_mec" localSheetId="1">#REF!</definedName>
    <definedName name="Op_maq_not_cap_mec">#REF!</definedName>
    <definedName name="Op_maq_not_cap_mec_res" localSheetId="2">#REF!</definedName>
    <definedName name="Op_maq_not_cap_mec_res" localSheetId="3">#REF!</definedName>
    <definedName name="Op_maq_not_cap_mec_res" localSheetId="4">#REF!</definedName>
    <definedName name="Op_maq_not_cap_mec_res" localSheetId="5">#REF!</definedName>
    <definedName name="Op_maq_not_cap_mec_res" localSheetId="0">#REF!</definedName>
    <definedName name="Op_maq_not_cap_mec_res" localSheetId="1">#REF!</definedName>
    <definedName name="Op_maq_not_cap_mec_res">#REF!</definedName>
    <definedName name="Op_máq_not_op_aterro" localSheetId="2">#REF!</definedName>
    <definedName name="Op_máq_not_op_aterro" localSheetId="3">#REF!</definedName>
    <definedName name="Op_máq_not_op_aterro" localSheetId="4">#REF!</definedName>
    <definedName name="Op_máq_not_op_aterro" localSheetId="5">#REF!</definedName>
    <definedName name="Op_máq_not_op_aterro" localSheetId="0">#REF!</definedName>
    <definedName name="Op_máq_not_op_aterro" localSheetId="1">#REF!</definedName>
    <definedName name="Op_máq_not_op_aterro">#REF!</definedName>
    <definedName name="Op_máq_not_op_aterro_res" localSheetId="2">#REF!</definedName>
    <definedName name="Op_máq_not_op_aterro_res" localSheetId="3">#REF!</definedName>
    <definedName name="Op_máq_not_op_aterro_res" localSheetId="4">#REF!</definedName>
    <definedName name="Op_máq_not_op_aterro_res" localSheetId="5">#REF!</definedName>
    <definedName name="Op_máq_not_op_aterro_res" localSheetId="0">#REF!</definedName>
    <definedName name="Op_máq_not_op_aterro_res" localSheetId="1">#REF!</definedName>
    <definedName name="Op_máq_not_op_aterro_res">#REF!</definedName>
    <definedName name="Op_not_usi_rec_comp" localSheetId="2">#REF!</definedName>
    <definedName name="Op_not_usi_rec_comp" localSheetId="3">#REF!</definedName>
    <definedName name="Op_not_usi_rec_comp" localSheetId="4">#REF!</definedName>
    <definedName name="Op_not_usi_rec_comp" localSheetId="5">#REF!</definedName>
    <definedName name="Op_not_usi_rec_comp" localSheetId="0">#REF!</definedName>
    <definedName name="Op_not_usi_rec_comp" localSheetId="1">#REF!</definedName>
    <definedName name="Op_not_usi_rec_comp">#REF!</definedName>
    <definedName name="Op_not_usi_rec_comp_res" localSheetId="2">#REF!</definedName>
    <definedName name="Op_not_usi_rec_comp_res" localSheetId="3">#REF!</definedName>
    <definedName name="Op_not_usi_rec_comp_res" localSheetId="4">#REF!</definedName>
    <definedName name="Op_not_usi_rec_comp_res" localSheetId="5">#REF!</definedName>
    <definedName name="Op_not_usi_rec_comp_res" localSheetId="0">#REF!</definedName>
    <definedName name="Op_not_usi_rec_comp_res" localSheetId="1">#REF!</definedName>
    <definedName name="Op_not_usi_rec_comp_res">#REF!</definedName>
    <definedName name="Op_not_usi_tra_RSSS" localSheetId="2">#REF!</definedName>
    <definedName name="Op_not_usi_tra_RSSS" localSheetId="3">#REF!</definedName>
    <definedName name="Op_not_usi_tra_RSSS" localSheetId="4">#REF!</definedName>
    <definedName name="Op_not_usi_tra_RSSS" localSheetId="5">#REF!</definedName>
    <definedName name="Op_not_usi_tra_RSSS" localSheetId="0">#REF!</definedName>
    <definedName name="Op_not_usi_tra_RSSS" localSheetId="1">#REF!</definedName>
    <definedName name="Op_not_usi_tra_RSSS">#REF!</definedName>
    <definedName name="Op_not_usi_tra_RSSS_res" localSheetId="2">#REF!</definedName>
    <definedName name="Op_not_usi_tra_RSSS_res" localSheetId="3">#REF!</definedName>
    <definedName name="Op_not_usi_tra_RSSS_res" localSheetId="4">#REF!</definedName>
    <definedName name="Op_not_usi_tra_RSSS_res" localSheetId="5">#REF!</definedName>
    <definedName name="Op_not_usi_tra_RSSS_res" localSheetId="0">#REF!</definedName>
    <definedName name="Op_not_usi_tra_RSSS_res" localSheetId="1">#REF!</definedName>
    <definedName name="Op_not_usi_tra_RSSS_res">#REF!</definedName>
    <definedName name="Op_pá_diu_eq_padrão" localSheetId="2">#REF!</definedName>
    <definedName name="Op_pá_diu_eq_padrão" localSheetId="3">#REF!</definedName>
    <definedName name="Op_pá_diu_eq_padrão" localSheetId="4">#REF!</definedName>
    <definedName name="Op_pá_diu_eq_padrão" localSheetId="5">#REF!</definedName>
    <definedName name="Op_pá_diu_eq_padrão" localSheetId="0">#REF!</definedName>
    <definedName name="Op_pá_diu_eq_padrão" localSheetId="1">#REF!</definedName>
    <definedName name="Op_pá_diu_eq_padrão">#REF!</definedName>
    <definedName name="Op_pá_diu_eq_padrão_res" localSheetId="2">#REF!</definedName>
    <definedName name="Op_pá_diu_eq_padrão_res" localSheetId="3">#REF!</definedName>
    <definedName name="Op_pá_diu_eq_padrão_res" localSheetId="4">#REF!</definedName>
    <definedName name="Op_pá_diu_eq_padrão_res" localSheetId="5">#REF!</definedName>
    <definedName name="Op_pá_diu_eq_padrão_res" localSheetId="0">#REF!</definedName>
    <definedName name="Op_pá_diu_eq_padrão_res" localSheetId="1">#REF!</definedName>
    <definedName name="Op_pá_diu_eq_padrão_res">#REF!</definedName>
    <definedName name="Op_pá_diu_loc_pá" localSheetId="2">#REF!</definedName>
    <definedName name="Op_pá_diu_loc_pá" localSheetId="3">#REF!</definedName>
    <definedName name="Op_pá_diu_loc_pá" localSheetId="4">#REF!</definedName>
    <definedName name="Op_pá_diu_loc_pá" localSheetId="5">#REF!</definedName>
    <definedName name="Op_pá_diu_loc_pá" localSheetId="0">#REF!</definedName>
    <definedName name="Op_pá_diu_loc_pá" localSheetId="1">#REF!</definedName>
    <definedName name="Op_pá_diu_loc_pá">#REF!</definedName>
    <definedName name="Op_pá_diu_loc_pá_res" localSheetId="2">#REF!</definedName>
    <definedName name="Op_pá_diu_loc_pá_res" localSheetId="3">#REF!</definedName>
    <definedName name="Op_pá_diu_loc_pá_res" localSheetId="4">#REF!</definedName>
    <definedName name="Op_pá_diu_loc_pá_res" localSheetId="5">#REF!</definedName>
    <definedName name="Op_pá_diu_loc_pá_res" localSheetId="0">#REF!</definedName>
    <definedName name="Op_pá_diu_loc_pá_res" localSheetId="1">#REF!</definedName>
    <definedName name="Op_pá_diu_loc_pá_res">#REF!</definedName>
    <definedName name="Op_pá_not_eq_padrão" localSheetId="2">#REF!</definedName>
    <definedName name="Op_pá_not_eq_padrão" localSheetId="3">#REF!</definedName>
    <definedName name="Op_pá_not_eq_padrão" localSheetId="4">#REF!</definedName>
    <definedName name="Op_pá_not_eq_padrão" localSheetId="5">#REF!</definedName>
    <definedName name="Op_pá_not_eq_padrão" localSheetId="0">#REF!</definedName>
    <definedName name="Op_pá_not_eq_padrão" localSheetId="1">#REF!</definedName>
    <definedName name="Op_pá_not_eq_padrão">#REF!</definedName>
    <definedName name="Op_pá_not_eq_padrão_res" localSheetId="2">#REF!</definedName>
    <definedName name="Op_pá_not_eq_padrão_res" localSheetId="3">#REF!</definedName>
    <definedName name="Op_pá_not_eq_padrão_res" localSheetId="4">#REF!</definedName>
    <definedName name="Op_pá_not_eq_padrão_res" localSheetId="5">#REF!</definedName>
    <definedName name="Op_pá_not_eq_padrão_res" localSheetId="0">#REF!</definedName>
    <definedName name="Op_pá_not_eq_padrão_res" localSheetId="1">#REF!</definedName>
    <definedName name="Op_pá_not_eq_padrão_res">#REF!</definedName>
    <definedName name="Op_pá_not_loc_pá" localSheetId="2">#REF!</definedName>
    <definedName name="Op_pá_not_loc_pá" localSheetId="3">#REF!</definedName>
    <definedName name="Op_pá_not_loc_pá" localSheetId="4">#REF!</definedName>
    <definedName name="Op_pá_not_loc_pá" localSheetId="5">#REF!</definedName>
    <definedName name="Op_pá_not_loc_pá" localSheetId="0">#REF!</definedName>
    <definedName name="Op_pá_not_loc_pá" localSheetId="1">#REF!</definedName>
    <definedName name="Op_pá_not_loc_pá">#REF!</definedName>
    <definedName name="Op_pá_not_loc_pá_res" localSheetId="2">#REF!</definedName>
    <definedName name="Op_pá_not_loc_pá_res" localSheetId="3">#REF!</definedName>
    <definedName name="Op_pá_not_loc_pá_res" localSheetId="4">#REF!</definedName>
    <definedName name="Op_pá_not_loc_pá_res" localSheetId="5">#REF!</definedName>
    <definedName name="Op_pá_not_loc_pá_res" localSheetId="0">#REF!</definedName>
    <definedName name="Op_pá_not_loc_pá_res" localSheetId="1">#REF!</definedName>
    <definedName name="Op_pá_not_loc_pá_res">#REF!</definedName>
    <definedName name="Op_roç_diu_eq_padrão" localSheetId="2">#REF!</definedName>
    <definedName name="Op_roç_diu_eq_padrão" localSheetId="3">#REF!</definedName>
    <definedName name="Op_roç_diu_eq_padrão" localSheetId="4">#REF!</definedName>
    <definedName name="Op_roç_diu_eq_padrão" localSheetId="5">#REF!</definedName>
    <definedName name="Op_roç_diu_eq_padrão" localSheetId="0">#REF!</definedName>
    <definedName name="Op_roç_diu_eq_padrão" localSheetId="1">#REF!</definedName>
    <definedName name="Op_roç_diu_eq_padrão">#REF!</definedName>
    <definedName name="Op_roç_diu_eq_padrão_res" localSheetId="2">#REF!</definedName>
    <definedName name="Op_roç_diu_eq_padrão_res" localSheetId="3">#REF!</definedName>
    <definedName name="Op_roç_diu_eq_padrão_res" localSheetId="4">#REF!</definedName>
    <definedName name="Op_roç_diu_eq_padrão_res" localSheetId="5">#REF!</definedName>
    <definedName name="Op_roç_diu_eq_padrão_res" localSheetId="0">#REF!</definedName>
    <definedName name="Op_roç_diu_eq_padrão_res" localSheetId="1">#REF!</definedName>
    <definedName name="Op_roç_diu_eq_padrão_res">#REF!</definedName>
    <definedName name="Op_roç_not_eq_padrão" localSheetId="2">#REF!</definedName>
    <definedName name="Op_roç_not_eq_padrão" localSheetId="3">#REF!</definedName>
    <definedName name="Op_roç_not_eq_padrão" localSheetId="4">#REF!</definedName>
    <definedName name="Op_roç_not_eq_padrão" localSheetId="5">#REF!</definedName>
    <definedName name="Op_roç_not_eq_padrão" localSheetId="0">#REF!</definedName>
    <definedName name="Op_roç_not_eq_padrão" localSheetId="1">#REF!</definedName>
    <definedName name="Op_roç_not_eq_padrão">#REF!</definedName>
    <definedName name="Op_roç_not_eq_padrão_res" localSheetId="2">#REF!</definedName>
    <definedName name="Op_roç_not_eq_padrão_res" localSheetId="3">#REF!</definedName>
    <definedName name="Op_roç_not_eq_padrão_res" localSheetId="4">#REF!</definedName>
    <definedName name="Op_roç_not_eq_padrão_res" localSheetId="5">#REF!</definedName>
    <definedName name="Op_roç_not_eq_padrão_res" localSheetId="0">#REF!</definedName>
    <definedName name="Op_roç_not_eq_padrão_res" localSheetId="1">#REF!</definedName>
    <definedName name="Op_roç_not_eq_padrão_res">#REF!</definedName>
    <definedName name="OPAG" localSheetId="0">"Texto 5"</definedName>
    <definedName name="OPAG" localSheetId="1">"Texto 5"</definedName>
    <definedName name="OPAG">"Texto 5"</definedName>
    <definedName name="Oper_scenario" localSheetId="2">#REF!</definedName>
    <definedName name="Oper_scenario" localSheetId="3">#REF!</definedName>
    <definedName name="Oper_scenario" localSheetId="4">#REF!</definedName>
    <definedName name="Oper_scenario" localSheetId="5">#REF!</definedName>
    <definedName name="Oper_scenario" localSheetId="0">#REF!</definedName>
    <definedName name="Oper_scenario" localSheetId="1">#REF!</definedName>
    <definedName name="Oper_scenario">#REF!</definedName>
    <definedName name="ORACLE" localSheetId="2">#REF!</definedName>
    <definedName name="ORACLE" localSheetId="3">#REF!</definedName>
    <definedName name="ORACLE" localSheetId="4">#REF!</definedName>
    <definedName name="ORACLE" localSheetId="5">#REF!</definedName>
    <definedName name="ORACLE" localSheetId="0">#REF!</definedName>
    <definedName name="ORACLE" localSheetId="1">#REF!</definedName>
    <definedName name="ORACLE">#REF!</definedName>
    <definedName name="Orç" localSheetId="2">#REF!</definedName>
    <definedName name="Orç" localSheetId="3">#REF!</definedName>
    <definedName name="Orç" localSheetId="4">#REF!</definedName>
    <definedName name="Orç" localSheetId="5">#REF!</definedName>
    <definedName name="Orç" localSheetId="0">#REF!</definedName>
    <definedName name="Orç" localSheetId="1">#REF!</definedName>
    <definedName name="Orç">#REF!</definedName>
    <definedName name="Orç1" localSheetId="2">#REF!</definedName>
    <definedName name="Orç1" localSheetId="3">#REF!</definedName>
    <definedName name="Orç1" localSheetId="4">#REF!</definedName>
    <definedName name="Orç1" localSheetId="5">#REF!</definedName>
    <definedName name="Orç1" localSheetId="0">#REF!</definedName>
    <definedName name="Orç1" localSheetId="1">#REF!</definedName>
    <definedName name="Orç1">#REF!</definedName>
    <definedName name="ORCAMENTO" localSheetId="2">#REF!</definedName>
    <definedName name="ORCAMENTO" localSheetId="3">#REF!</definedName>
    <definedName name="ORCAMENTO" localSheetId="4">#REF!</definedName>
    <definedName name="ORCAMENTO" localSheetId="5">#REF!</definedName>
    <definedName name="ORCAMENTO" localSheetId="0">#REF!</definedName>
    <definedName name="ORCAMENTO" localSheetId="1">#REF!</definedName>
    <definedName name="ORCAMENTO">#REF!</definedName>
    <definedName name="ORGADM" localSheetId="0">"Texto 4"</definedName>
    <definedName name="ORGADM" localSheetId="1">"Texto 4"</definedName>
    <definedName name="ORGADM">"Texto 4"</definedName>
    <definedName name="origen"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igen"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igen"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igen"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igen"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igen"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ige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UTCON" localSheetId="0">"Texto 15"</definedName>
    <definedName name="OUTCON" localSheetId="1">"Texto 15"</definedName>
    <definedName name="OUTCON">"Texto 15"</definedName>
    <definedName name="OUTRO" localSheetId="2">#REF!</definedName>
    <definedName name="OUTRO" localSheetId="3">#REF!</definedName>
    <definedName name="OUTRO" localSheetId="4">#REF!</definedName>
    <definedName name="OUTRO" localSheetId="5">#REF!</definedName>
    <definedName name="OUTRO" localSheetId="0">#REF!</definedName>
    <definedName name="OUTRO" localSheetId="1">#REF!</definedName>
    <definedName name="OUTRO">#REF!</definedName>
    <definedName name="p" localSheetId="5">#REF!</definedName>
    <definedName name="p" localSheetId="0">#REF!</definedName>
    <definedName name="p" localSheetId="1">#REF!</definedName>
    <definedName name="p">#REF!</definedName>
    <definedName name="PaCar" localSheetId="2">#REF!</definedName>
    <definedName name="PaCar" localSheetId="3">#REF!</definedName>
    <definedName name="PaCar" localSheetId="4">#REF!</definedName>
    <definedName name="PaCar" localSheetId="5">#REF!</definedName>
    <definedName name="PaCar" localSheetId="0">#REF!</definedName>
    <definedName name="PaCar" localSheetId="1">#REF!</definedName>
    <definedName name="PaCar">#REF!</definedName>
    <definedName name="pato" localSheetId="5">[24]Capa!$A$1:$D$137</definedName>
    <definedName name="pato" localSheetId="0">[25]Capa!$A$1:$D$137</definedName>
    <definedName name="pato" localSheetId="1">[25]Capa!$A$1:$D$137</definedName>
    <definedName name="pato">[26]Capa!$A$1:$D$137</definedName>
    <definedName name="paulo" localSheetId="2">#REF!</definedName>
    <definedName name="paulo" localSheetId="3">#REF!</definedName>
    <definedName name="paulo" localSheetId="4">#REF!</definedName>
    <definedName name="paulo" localSheetId="5">#REF!</definedName>
    <definedName name="paulo" localSheetId="0">#REF!</definedName>
    <definedName name="paulo" localSheetId="1">#REF!</definedName>
    <definedName name="paulo">#REF!</definedName>
    <definedName name="pav" localSheetId="2">#REF!</definedName>
    <definedName name="pav" localSheetId="3">#REF!</definedName>
    <definedName name="pav" localSheetId="4">#REF!</definedName>
    <definedName name="pav" localSheetId="5">#REF!</definedName>
    <definedName name="pav" localSheetId="0">#REF!</definedName>
    <definedName name="pav" localSheetId="1">#REF!</definedName>
    <definedName name="pav">#REF!</definedName>
    <definedName name="Payment_Needed" localSheetId="0">"Pagamento necessário"</definedName>
    <definedName name="Payment_Needed" localSheetId="1">"Pagamento necessário"</definedName>
    <definedName name="Payment_Needed">"Pagamento necessário"</definedName>
    <definedName name="PE" localSheetId="2">#REF!</definedName>
    <definedName name="PE" localSheetId="3">#REF!</definedName>
    <definedName name="PE" localSheetId="4">#REF!</definedName>
    <definedName name="PE" localSheetId="5">#REF!</definedName>
    <definedName name="PE" localSheetId="0">#REF!</definedName>
    <definedName name="PE" localSheetId="1">#REF!</definedName>
    <definedName name="PE">#REF!</definedName>
    <definedName name="pedagio" localSheetId="2">#REF!</definedName>
    <definedName name="pedagio" localSheetId="3">#REF!</definedName>
    <definedName name="pedagio" localSheetId="4">#REF!</definedName>
    <definedName name="pedagio" localSheetId="5">#REF!</definedName>
    <definedName name="pedagio" localSheetId="0">#REF!</definedName>
    <definedName name="pedagio" localSheetId="1">#REF!</definedName>
    <definedName name="pedagio">#REF!</definedName>
    <definedName name="pedagio_arrecadador" localSheetId="2">#REF!</definedName>
    <definedName name="pedagio_arrecadador" localSheetId="3">#REF!</definedName>
    <definedName name="pedagio_arrecadador" localSheetId="4">#REF!</definedName>
    <definedName name="pedagio_arrecadador" localSheetId="5">#REF!</definedName>
    <definedName name="pedagio_arrecadador" localSheetId="0">#REF!</definedName>
    <definedName name="pedagio_arrecadador" localSheetId="1">#REF!</definedName>
    <definedName name="pedagio_arrecadador">#REF!</definedName>
    <definedName name="pedagio_aux_financ" localSheetId="2">#REF!</definedName>
    <definedName name="pedagio_aux_financ" localSheetId="3">#REF!</definedName>
    <definedName name="pedagio_aux_financ" localSheetId="4">#REF!</definedName>
    <definedName name="pedagio_aux_financ" localSheetId="5">#REF!</definedName>
    <definedName name="pedagio_aux_financ" localSheetId="0">#REF!</definedName>
    <definedName name="pedagio_aux_financ" localSheetId="1">#REF!</definedName>
    <definedName name="pedagio_aux_financ">#REF!</definedName>
    <definedName name="pedagio_aux_pista" localSheetId="2">#REF!</definedName>
    <definedName name="pedagio_aux_pista" localSheetId="3">#REF!</definedName>
    <definedName name="pedagio_aux_pista" localSheetId="4">#REF!</definedName>
    <definedName name="pedagio_aux_pista" localSheetId="5">#REF!</definedName>
    <definedName name="pedagio_aux_pista" localSheetId="0">#REF!</definedName>
    <definedName name="pedagio_aux_pista" localSheetId="1">#REF!</definedName>
    <definedName name="pedagio_aux_pista">#REF!</definedName>
    <definedName name="pedagio_cont_pça" localSheetId="2">#REF!</definedName>
    <definedName name="pedagio_cont_pça" localSheetId="3">#REF!</definedName>
    <definedName name="pedagio_cont_pça" localSheetId="4">#REF!</definedName>
    <definedName name="pedagio_cont_pça" localSheetId="5">#REF!</definedName>
    <definedName name="pedagio_cont_pça" localSheetId="0">#REF!</definedName>
    <definedName name="pedagio_cont_pça" localSheetId="1">#REF!</definedName>
    <definedName name="pedagio_cont_pça">#REF!</definedName>
    <definedName name="pedagio_coordenador" localSheetId="2">#REF!</definedName>
    <definedName name="pedagio_coordenador" localSheetId="3">#REF!</definedName>
    <definedName name="pedagio_coordenador" localSheetId="4">#REF!</definedName>
    <definedName name="pedagio_coordenador" localSheetId="5">#REF!</definedName>
    <definedName name="pedagio_coordenador" localSheetId="0">#REF!</definedName>
    <definedName name="pedagio_coordenador" localSheetId="1">#REF!</definedName>
    <definedName name="pedagio_coordenador">#REF!</definedName>
    <definedName name="pedagio_enc_arrec" localSheetId="2">#REF!</definedName>
    <definedName name="pedagio_enc_arrec" localSheetId="3">#REF!</definedName>
    <definedName name="pedagio_enc_arrec" localSheetId="4">#REF!</definedName>
    <definedName name="pedagio_enc_arrec" localSheetId="5">#REF!</definedName>
    <definedName name="pedagio_enc_arrec" localSheetId="0">#REF!</definedName>
    <definedName name="pedagio_enc_arrec" localSheetId="1">#REF!</definedName>
    <definedName name="pedagio_enc_arrec">#REF!</definedName>
    <definedName name="pedagio_servente" localSheetId="2">#REF!</definedName>
    <definedName name="pedagio_servente" localSheetId="3">#REF!</definedName>
    <definedName name="pedagio_servente" localSheetId="4">#REF!</definedName>
    <definedName name="pedagio_servente" localSheetId="5">#REF!</definedName>
    <definedName name="pedagio_servente" localSheetId="0">#REF!</definedName>
    <definedName name="pedagio_servente" localSheetId="1">#REF!</definedName>
    <definedName name="pedagio_servente">#REF!</definedName>
    <definedName name="pedagio_supervisor" localSheetId="2">#REF!</definedName>
    <definedName name="pedagio_supervisor" localSheetId="3">#REF!</definedName>
    <definedName name="pedagio_supervisor" localSheetId="4">#REF!</definedName>
    <definedName name="pedagio_supervisor" localSheetId="5">#REF!</definedName>
    <definedName name="pedagio_supervisor" localSheetId="0">#REF!</definedName>
    <definedName name="pedagio_supervisor" localSheetId="1">#REF!</definedName>
    <definedName name="pedagio_supervisor">#REF!</definedName>
    <definedName name="pedagio_vigilante" localSheetId="2">#REF!</definedName>
    <definedName name="pedagio_vigilante" localSheetId="3">#REF!</definedName>
    <definedName name="pedagio_vigilante" localSheetId="4">#REF!</definedName>
    <definedName name="pedagio_vigilante" localSheetId="5">#REF!</definedName>
    <definedName name="pedagio_vigilante" localSheetId="0">#REF!</definedName>
    <definedName name="pedagio_vigilante" localSheetId="1">#REF!</definedName>
    <definedName name="pedagio_vigilante">#REF!</definedName>
    <definedName name="per" localSheetId="2">#REF!</definedName>
    <definedName name="per" localSheetId="3">#REF!</definedName>
    <definedName name="per" localSheetId="4">#REF!</definedName>
    <definedName name="per" localSheetId="5">#REF!</definedName>
    <definedName name="per" localSheetId="0">#REF!</definedName>
    <definedName name="per" localSheetId="1">#REF!</definedName>
    <definedName name="per">#REF!</definedName>
    <definedName name="per_dias" localSheetId="2">#REF!</definedName>
    <definedName name="per_dias" localSheetId="3">#REF!</definedName>
    <definedName name="per_dias" localSheetId="4">#REF!</definedName>
    <definedName name="per_dias" localSheetId="5">#REF!</definedName>
    <definedName name="per_dias" localSheetId="0">#REF!</definedName>
    <definedName name="per_dias" localSheetId="1">#REF!</definedName>
    <definedName name="per_dias">#REF!</definedName>
    <definedName name="Pesagem_3o" localSheetId="2">#REF!</definedName>
    <definedName name="Pesagem_3o" localSheetId="3">#REF!</definedName>
    <definedName name="Pesagem_3o" localSheetId="4">#REF!</definedName>
    <definedName name="Pesagem_3o" localSheetId="5">#REF!</definedName>
    <definedName name="Pesagem_3o" localSheetId="0">#REF!</definedName>
    <definedName name="Pesagem_3o" localSheetId="1">#REF!</definedName>
    <definedName name="Pesagem_3o">#REF!</definedName>
    <definedName name="PI" localSheetId="2">#REF!</definedName>
    <definedName name="PI" localSheetId="3">#REF!</definedName>
    <definedName name="PI" localSheetId="4">#REF!</definedName>
    <definedName name="PI" localSheetId="5">#REF!</definedName>
    <definedName name="PI" localSheetId="0">#REF!</definedName>
    <definedName name="PI" localSheetId="1">#REF!</definedName>
    <definedName name="PI">#REF!</definedName>
    <definedName name="Pin" localSheetId="2">#REF!</definedName>
    <definedName name="Pin" localSheetId="3">#REF!</definedName>
    <definedName name="Pin" localSheetId="4">#REF!</definedName>
    <definedName name="Pin" localSheetId="5">#REF!</definedName>
    <definedName name="Pin" localSheetId="0">#REF!</definedName>
    <definedName name="Pin" localSheetId="1">#REF!</definedName>
    <definedName name="Pin">#REF!</definedName>
    <definedName name="PJ" localSheetId="2">#REF!</definedName>
    <definedName name="PJ" localSheetId="3">#REF!</definedName>
    <definedName name="PJ" localSheetId="4">#REF!</definedName>
    <definedName name="PJ" localSheetId="5">#REF!</definedName>
    <definedName name="PJ" localSheetId="0">#REF!</definedName>
    <definedName name="PJ" localSheetId="1">#REF!</definedName>
    <definedName name="PJ">#REF!</definedName>
    <definedName name="PL_ABC" localSheetId="2">#REF!</definedName>
    <definedName name="PL_ABC" localSheetId="3">#REF!</definedName>
    <definedName name="PL_ABC" localSheetId="4">#REF!</definedName>
    <definedName name="PL_ABC" localSheetId="5">#REF!</definedName>
    <definedName name="PL_ABC" localSheetId="0">#REF!</definedName>
    <definedName name="PL_ABC" localSheetId="1">#REF!</definedName>
    <definedName name="PL_ABC">#REF!</definedName>
    <definedName name="Planilha" localSheetId="2">#REF!</definedName>
    <definedName name="Planilha" localSheetId="3">#REF!</definedName>
    <definedName name="Planilha" localSheetId="4">#REF!</definedName>
    <definedName name="Planilha" localSheetId="5">#REF!</definedName>
    <definedName name="planilha" localSheetId="0">#REF!</definedName>
    <definedName name="planilha" localSheetId="1">#REF!</definedName>
    <definedName name="Planilha">#REF!</definedName>
    <definedName name="plassarelas" localSheetId="5">[24]Capa!$A$1:$D$137</definedName>
    <definedName name="plassarelas" localSheetId="0">[25]Capa!$A$1:$D$137</definedName>
    <definedName name="plassarelas" localSheetId="1">[25]Capa!$A$1:$D$137</definedName>
    <definedName name="plassarelas">[26]Capa!$A$1:$D$137</definedName>
    <definedName name="PMB" localSheetId="2">#REF!</definedName>
    <definedName name="PMB" localSheetId="3">#REF!</definedName>
    <definedName name="PMB" localSheetId="4">#REF!</definedName>
    <definedName name="PMB" localSheetId="5">#REF!</definedName>
    <definedName name="PMB" localSheetId="0">#REF!</definedName>
    <definedName name="PMB" localSheetId="1">#REF!</definedName>
    <definedName name="PMB">#REF!</definedName>
    <definedName name="PMB_CEF" localSheetId="2">#REF!</definedName>
    <definedName name="PMB_CEF" localSheetId="3">#REF!</definedName>
    <definedName name="PMB_CEF" localSheetId="4">#REF!</definedName>
    <definedName name="PMB_CEF" localSheetId="5">#REF!</definedName>
    <definedName name="PMB_CEF" localSheetId="0">#REF!</definedName>
    <definedName name="PMB_CEF" localSheetId="1">#REF!</definedName>
    <definedName name="PMB_CEF">#REF!</definedName>
    <definedName name="PMBCEF" localSheetId="2">#REF!</definedName>
    <definedName name="PMBCEF" localSheetId="3">#REF!</definedName>
    <definedName name="PMBCEF" localSheetId="4">#REF!</definedName>
    <definedName name="PMBCEF" localSheetId="5">#REF!</definedName>
    <definedName name="PMBCEF" localSheetId="0">#REF!</definedName>
    <definedName name="PMBCEF" localSheetId="1">#REF!</definedName>
    <definedName name="PMBCEF">#REF!</definedName>
    <definedName name="PodaCapa" localSheetId="2">#REF!</definedName>
    <definedName name="PodaCapa" localSheetId="3">#REF!</definedName>
    <definedName name="PodaCapa" localSheetId="4">#REF!</definedName>
    <definedName name="PodaCapa" localSheetId="5">#REF!</definedName>
    <definedName name="PodaCapa" localSheetId="0">#REF!</definedName>
    <definedName name="PodaCapa" localSheetId="1">#REF!</definedName>
    <definedName name="PodaCapa">#REF!</definedName>
    <definedName name="PodaDetalhes" localSheetId="2">#REF!</definedName>
    <definedName name="PodaDetalhes" localSheetId="3">#REF!</definedName>
    <definedName name="PodaDetalhes" localSheetId="4">#REF!</definedName>
    <definedName name="PodaDetalhes" localSheetId="5">#REF!</definedName>
    <definedName name="PodaDetalhes" localSheetId="0">#REF!</definedName>
    <definedName name="PodaDetalhes" localSheetId="1">#REF!</definedName>
    <definedName name="PodaDetalhes">#REF!</definedName>
    <definedName name="PR" localSheetId="2">#REF!</definedName>
    <definedName name="PR" localSheetId="3">#REF!</definedName>
    <definedName name="PR" localSheetId="4">#REF!</definedName>
    <definedName name="PR" localSheetId="5">#REF!</definedName>
    <definedName name="PR" localSheetId="0">#REF!</definedName>
    <definedName name="PR" localSheetId="1">#REF!</definedName>
    <definedName name="PR">#REF!</definedName>
    <definedName name="Preço_Diesel" localSheetId="2">#REF!</definedName>
    <definedName name="Preço_Diesel" localSheetId="3">#REF!</definedName>
    <definedName name="Preço_Diesel" localSheetId="4">#REF!</definedName>
    <definedName name="Preço_Diesel" localSheetId="5">'[10]1.1 Col. Dom'!#REF!</definedName>
    <definedName name="Preço_Diesel" localSheetId="0">'[11]1.1 Col. Dom'!#REF!</definedName>
    <definedName name="Preço_Diesel" localSheetId="1">'[11]1.1 Col. Dom'!#REF!</definedName>
    <definedName name="Preço_Diesel">#REF!</definedName>
    <definedName name="Preço_gasolina" localSheetId="2">#REF!</definedName>
    <definedName name="Preço_gasolina" localSheetId="3">#REF!</definedName>
    <definedName name="Preço_gasolina" localSheetId="4">#REF!</definedName>
    <definedName name="Preço_gasolina" localSheetId="5">'[10]1.1 Col. Dom'!#REF!</definedName>
    <definedName name="Preço_gasolina" localSheetId="0">'[11]1.1 Col. Dom'!#REF!</definedName>
    <definedName name="Preço_gasolina" localSheetId="1">'[11]1.1 Col. Dom'!#REF!</definedName>
    <definedName name="Preço_gasolina">#REF!</definedName>
    <definedName name="Price" localSheetId="2">#REF!</definedName>
    <definedName name="Price" localSheetId="3">#REF!</definedName>
    <definedName name="Price" localSheetId="4">#REF!</definedName>
    <definedName name="Price" localSheetId="5">#REF!</definedName>
    <definedName name="Price" localSheetId="0">#REF!</definedName>
    <definedName name="Price" localSheetId="1">#REF!</definedName>
    <definedName name="Price">#REF!</definedName>
    <definedName name="Print_Area" localSheetId="5">#REF!</definedName>
    <definedName name="Print_Area" localSheetId="0">#REF!</definedName>
    <definedName name="Print_Area" localSheetId="1">#REF!</definedName>
    <definedName name="Print_Area">#REF!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0">#REF!</definedName>
    <definedName name="Print_Area_MI" localSheetId="1">#REF!</definedName>
    <definedName name="Print_Area_MI">#REF!</definedName>
    <definedName name="PRO" localSheetId="0">"Texto 8"</definedName>
    <definedName name="PRO" localSheetId="1">"Texto 8"</definedName>
    <definedName name="PRO">"Texto 8"</definedName>
    <definedName name="Profit" localSheetId="2">#REF!</definedName>
    <definedName name="Profit" localSheetId="3">#REF!</definedName>
    <definedName name="Profit" localSheetId="4">#REF!</definedName>
    <definedName name="Profit" localSheetId="5">#REF!</definedName>
    <definedName name="Profit" localSheetId="0">#REF!</definedName>
    <definedName name="Profit" localSheetId="1">#REF!</definedName>
    <definedName name="Profit">#REF!</definedName>
    <definedName name="Proj_name" localSheetId="0">'[27]I-1'!$E$5</definedName>
    <definedName name="Proj_name" localSheetId="1">'[27]I-1'!$E$5</definedName>
    <definedName name="Proj_name">'[27]I-1'!$E$5</definedName>
    <definedName name="QAZ" localSheetId="2">#REF!</definedName>
    <definedName name="QAZ" localSheetId="3">#REF!</definedName>
    <definedName name="QAZ" localSheetId="4">#REF!</definedName>
    <definedName name="QAZ" localSheetId="5">#REF!</definedName>
    <definedName name="QAZ" localSheetId="0">#REF!</definedName>
    <definedName name="QAZ" localSheetId="1">#REF!</definedName>
    <definedName name="QAZ">#REF!</definedName>
    <definedName name="QEQ" localSheetId="2">#REF!</definedName>
    <definedName name="QEQ" localSheetId="3">#REF!</definedName>
    <definedName name="QEQ" localSheetId="4">#REF!</definedName>
    <definedName name="QEQ" localSheetId="5">#REF!</definedName>
    <definedName name="QEQ" localSheetId="0">#REF!</definedName>
    <definedName name="QEQ" localSheetId="1">#REF!</definedName>
    <definedName name="QEQ">#REF!</definedName>
    <definedName name="QMO" localSheetId="2">#REF!</definedName>
    <definedName name="QMO" localSheetId="3">#REF!</definedName>
    <definedName name="QMO" localSheetId="4">#REF!</definedName>
    <definedName name="QMO" localSheetId="5">#REF!</definedName>
    <definedName name="QMO" localSheetId="0">#REF!</definedName>
    <definedName name="QMO" localSheetId="1">#REF!</definedName>
    <definedName name="QMO">#REF!</definedName>
    <definedName name="QUALIX" localSheetId="2">#REF!</definedName>
    <definedName name="QUALIX" localSheetId="3">#REF!</definedName>
    <definedName name="QUALIX" localSheetId="4">#REF!</definedName>
    <definedName name="QUALIX" localSheetId="5">#REF!</definedName>
    <definedName name="QUALIX" localSheetId="0">#REF!</definedName>
    <definedName name="QUALIX" localSheetId="1">#REF!</definedName>
    <definedName name="QUALIX">#REF!</definedName>
    <definedName name="QUEIROZ_GALVÃO" localSheetId="2">#REF!</definedName>
    <definedName name="QUEIROZ_GALVÃO" localSheetId="3">#REF!</definedName>
    <definedName name="QUEIROZ_GALVÃO" localSheetId="4">#REF!</definedName>
    <definedName name="QUEIROZ_GALVÃO" localSheetId="5">#REF!</definedName>
    <definedName name="QUEIROZ_GALVÃO" localSheetId="0">#REF!</definedName>
    <definedName name="QUEIROZ_GALVÃO" localSheetId="1">#REF!</definedName>
    <definedName name="QUEIROZ_GALVÃO">#REF!</definedName>
    <definedName name="r_col" localSheetId="2">#REF!</definedName>
    <definedName name="r_col" localSheetId="3">#REF!</definedName>
    <definedName name="r_col" localSheetId="4">#REF!</definedName>
    <definedName name="r_col" localSheetId="5">#REF!</definedName>
    <definedName name="r_col" localSheetId="0">#REF!</definedName>
    <definedName name="r_col" localSheetId="1">#REF!</definedName>
    <definedName name="r_col">#REF!</definedName>
    <definedName name="r_var" localSheetId="2">#REF!</definedName>
    <definedName name="r_var" localSheetId="3">#REF!</definedName>
    <definedName name="r_var" localSheetId="4">#REF!</definedName>
    <definedName name="r_var" localSheetId="5">#REF!</definedName>
    <definedName name="r_var" localSheetId="0">#REF!</definedName>
    <definedName name="r_var" localSheetId="1">#REF!</definedName>
    <definedName name="r_var">#REF!</definedName>
    <definedName name="RawData" localSheetId="5">#REF!</definedName>
    <definedName name="RawData" localSheetId="0">#REF!</definedName>
    <definedName name="RawData" localSheetId="1">#REF!</definedName>
    <definedName name="RawData">#REF!</definedName>
    <definedName name="RawHeader" localSheetId="0">#REF!</definedName>
    <definedName name="RawHeader" localSheetId="1">#REF!</definedName>
    <definedName name="RawHeader">#N/A</definedName>
    <definedName name="rd" localSheetId="5">#REF!</definedName>
    <definedName name="rd" localSheetId="0">#REF!</definedName>
    <definedName name="rd" localSheetId="1">#REF!</definedName>
    <definedName name="rd">#REF!</definedName>
    <definedName name="REAL_03" localSheetId="2">#REF!</definedName>
    <definedName name="REAL_03" localSheetId="3">#REF!</definedName>
    <definedName name="REAL_03" localSheetId="4">#REF!</definedName>
    <definedName name="REAL_03" localSheetId="5">#REF!</definedName>
    <definedName name="REAL_03" localSheetId="0">#REF!</definedName>
    <definedName name="REAL_03" localSheetId="1">#REF!</definedName>
    <definedName name="REAL_03">#REF!</definedName>
    <definedName name="ReciclCapa" localSheetId="2">#REF!</definedName>
    <definedName name="ReciclCapa" localSheetId="3">#REF!</definedName>
    <definedName name="ReciclCapa" localSheetId="4">#REF!</definedName>
    <definedName name="ReciclCapa" localSheetId="5">#REF!</definedName>
    <definedName name="ReciclCapa" localSheetId="0">#REF!</definedName>
    <definedName name="ReciclCapa" localSheetId="1">#REF!</definedName>
    <definedName name="ReciclCapa">#REF!</definedName>
    <definedName name="ReciclDetalhes" localSheetId="2">#REF!</definedName>
    <definedName name="ReciclDetalhes" localSheetId="3">#REF!</definedName>
    <definedName name="ReciclDetalhes" localSheetId="4">#REF!</definedName>
    <definedName name="ReciclDetalhes" localSheetId="5">#REF!</definedName>
    <definedName name="ReciclDetalhes" localSheetId="0">#REF!</definedName>
    <definedName name="ReciclDetalhes" localSheetId="1">#REF!</definedName>
    <definedName name="ReciclDetalhes">#REF!</definedName>
    <definedName name="RECPR" localSheetId="0">"Texto 10"</definedName>
    <definedName name="RECPR" localSheetId="1">"Texto 10"</definedName>
    <definedName name="RECPR">"Texto 10"</definedName>
    <definedName name="red_calç" localSheetId="2">#REF!</definedName>
    <definedName name="red_calç" localSheetId="3">#REF!</definedName>
    <definedName name="red_calç" localSheetId="4">#REF!</definedName>
    <definedName name="red_calç" localSheetId="5">#REF!</definedName>
    <definedName name="red_calç" localSheetId="0">#REF!</definedName>
    <definedName name="red_calç" localSheetId="1">#REF!</definedName>
    <definedName name="red_calç">#REF!</definedName>
    <definedName name="red_col" localSheetId="2">#REF!</definedName>
    <definedName name="red_col" localSheetId="3">#REF!</definedName>
    <definedName name="red_col" localSheetId="4">#REF!</definedName>
    <definedName name="red_col" localSheetId="5">#REF!</definedName>
    <definedName name="red_col" localSheetId="0">#REF!</definedName>
    <definedName name="red_col" localSheetId="1">#REF!</definedName>
    <definedName name="red_col">#REF!</definedName>
    <definedName name="red_div" localSheetId="2">#REF!</definedName>
    <definedName name="red_div" localSheetId="3">#REF!</definedName>
    <definedName name="red_div" localSheetId="4">#REF!</definedName>
    <definedName name="red_div" localSheetId="5">#REF!</definedName>
    <definedName name="red_div" localSheetId="0">#REF!</definedName>
    <definedName name="red_div" localSheetId="1">#REF!</definedName>
    <definedName name="red_div">#REF!</definedName>
    <definedName name="red_div_s" localSheetId="2">#REF!</definedName>
    <definedName name="red_div_s" localSheetId="3">#REF!</definedName>
    <definedName name="red_div_s" localSheetId="4">#REF!</definedName>
    <definedName name="red_div_s" localSheetId="5">#REF!</definedName>
    <definedName name="red_div_s" localSheetId="0">#REF!</definedName>
    <definedName name="red_div_s" localSheetId="1">#REF!</definedName>
    <definedName name="red_div_s">#REF!</definedName>
    <definedName name="red_div2" localSheetId="2">#REF!</definedName>
    <definedName name="red_div2" localSheetId="3">#REF!</definedName>
    <definedName name="red_div2" localSheetId="4">#REF!</definedName>
    <definedName name="red_div2" localSheetId="5">#REF!</definedName>
    <definedName name="red_div2" localSheetId="0">#REF!</definedName>
    <definedName name="red_div2" localSheetId="1">#REF!</definedName>
    <definedName name="red_div2">#REF!</definedName>
    <definedName name="red_div6" localSheetId="2">#REF!</definedName>
    <definedName name="red_div6" localSheetId="3">#REF!</definedName>
    <definedName name="red_div6" localSheetId="4">#REF!</definedName>
    <definedName name="red_div6" localSheetId="5">#REF!</definedName>
    <definedName name="red_div6" localSheetId="0">#REF!</definedName>
    <definedName name="red_div6" localSheetId="1">#REF!</definedName>
    <definedName name="red_div6">#REF!</definedName>
    <definedName name="red_div7" localSheetId="2">#REF!</definedName>
    <definedName name="red_div7" localSheetId="3">#REF!</definedName>
    <definedName name="red_div7" localSheetId="4">#REF!</definedName>
    <definedName name="red_div7" localSheetId="5">#REF!</definedName>
    <definedName name="red_div7" localSheetId="0">#REF!</definedName>
    <definedName name="red_div7" localSheetId="1">#REF!</definedName>
    <definedName name="red_div7">#REF!</definedName>
    <definedName name="red_fav" localSheetId="2">#REF!</definedName>
    <definedName name="red_fav" localSheetId="3">#REF!</definedName>
    <definedName name="red_fav" localSheetId="4">#REF!</definedName>
    <definedName name="red_fav" localSheetId="5">#REF!</definedName>
    <definedName name="red_fav" localSheetId="0">#REF!</definedName>
    <definedName name="red_fav" localSheetId="1">#REF!</definedName>
    <definedName name="red_fav">#REF!</definedName>
    <definedName name="red_mon" localSheetId="2">#REF!</definedName>
    <definedName name="red_mon" localSheetId="3">#REF!</definedName>
    <definedName name="red_mon" localSheetId="4">#REF!</definedName>
    <definedName name="red_mon" localSheetId="5">#REF!</definedName>
    <definedName name="red_mon" localSheetId="0">#REF!</definedName>
    <definedName name="red_mon" localSheetId="1">#REF!</definedName>
    <definedName name="red_mon">#REF!</definedName>
    <definedName name="red_var" localSheetId="2">#REF!</definedName>
    <definedName name="red_var" localSheetId="3">#REF!</definedName>
    <definedName name="red_var" localSheetId="4">#REF!</definedName>
    <definedName name="red_var" localSheetId="5">#REF!</definedName>
    <definedName name="red_var" localSheetId="0">#REF!</definedName>
    <definedName name="red_var" localSheetId="1">#REF!</definedName>
    <definedName name="red_var">#REF!</definedName>
    <definedName name="red_var_se" localSheetId="2">#REF!</definedName>
    <definedName name="red_var_se" localSheetId="3">#REF!</definedName>
    <definedName name="red_var_se" localSheetId="4">#REF!</definedName>
    <definedName name="red_var_se" localSheetId="5">#REF!</definedName>
    <definedName name="red_var_se" localSheetId="0">#REF!</definedName>
    <definedName name="red_var_se" localSheetId="1">#REF!</definedName>
    <definedName name="red_var_se">#REF!</definedName>
    <definedName name="reducao" localSheetId="2">#REF!</definedName>
    <definedName name="reducao" localSheetId="3">#REF!</definedName>
    <definedName name="reducao" localSheetId="4">#REF!</definedName>
    <definedName name="reducao" localSheetId="5">#REF!</definedName>
    <definedName name="reducao" localSheetId="0">#REF!</definedName>
    <definedName name="reducao" localSheetId="1">#REF!</definedName>
    <definedName name="reducao">#REF!</definedName>
    <definedName name="Reefer_share" localSheetId="2">#REF!</definedName>
    <definedName name="Reefer_share" localSheetId="3">#REF!</definedName>
    <definedName name="Reefer_share" localSheetId="4">#REF!</definedName>
    <definedName name="Reefer_share" localSheetId="5">[28]Assumptions!#REF!</definedName>
    <definedName name="Reefer_share" localSheetId="0">[29]Assumptions!#REF!</definedName>
    <definedName name="Reefer_share" localSheetId="1">[29]Assumptions!#REF!</definedName>
    <definedName name="Reefer_share">#REF!</definedName>
    <definedName name="REF" localSheetId="2">#REF!</definedName>
    <definedName name="REF" localSheetId="3">#REF!</definedName>
    <definedName name="REF" localSheetId="4">#REF!</definedName>
    <definedName name="REF" localSheetId="5">[3]OBRJU95!#REF!</definedName>
    <definedName name="REF" localSheetId="0">[4]OBRJU95!#REF!</definedName>
    <definedName name="REF" localSheetId="1">[4]OBRJU95!#REF!</definedName>
    <definedName name="REF">#REF!</definedName>
    <definedName name="Reimbursement" localSheetId="0">"Reembolso"</definedName>
    <definedName name="Reimbursement" localSheetId="1">"Reembolso"</definedName>
    <definedName name="Reimbursement">"Reembolso"</definedName>
    <definedName name="REPRESENTANTE" localSheetId="5">[12]IDENTIFICACAO!$D$13</definedName>
    <definedName name="REPRESENTANTE" localSheetId="0">[6]IDENTIFICACAO!$D$13</definedName>
    <definedName name="REPRESENTANTE" localSheetId="1">[6]IDENTIFICACAO!$D$13</definedName>
    <definedName name="REPRESENTANTE">[7]IDENTIFICACAO!$D$13</definedName>
    <definedName name="RESULTADOS" localSheetId="2">#REF!</definedName>
    <definedName name="RESULTADOS" localSheetId="3">#REF!</definedName>
    <definedName name="RESULTADOS" localSheetId="4">#REF!</definedName>
    <definedName name="RESULTADOS" localSheetId="5">#REF!</definedName>
    <definedName name="RESULTADOS" localSheetId="0">#REF!</definedName>
    <definedName name="RESULTADOS" localSheetId="1">#REF!</definedName>
    <definedName name="RESULTADOS">#REF!</definedName>
    <definedName name="RESULTS" localSheetId="2">#REF!</definedName>
    <definedName name="RESULTS" localSheetId="3">#REF!</definedName>
    <definedName name="RESULTS" localSheetId="4">#REF!</definedName>
    <definedName name="RESULTS" localSheetId="5">#REF!</definedName>
    <definedName name="RESULTS" localSheetId="0">#REF!</definedName>
    <definedName name="RESULTS" localSheetId="1">#REF!</definedName>
    <definedName name="RESULTS">#REF!</definedName>
    <definedName name="RESUMO" localSheetId="2">#REF!</definedName>
    <definedName name="RESUMO" localSheetId="3">#REF!</definedName>
    <definedName name="RESUMO" localSheetId="4">#REF!</definedName>
    <definedName name="RESUMO" localSheetId="5">#REF!</definedName>
    <definedName name="RESUMO" localSheetId="0">#REF!</definedName>
    <definedName name="RESUMO" localSheetId="1">#REF!</definedName>
    <definedName name="RESUMO">#REF!</definedName>
    <definedName name="Retr" localSheetId="2">#REF!</definedName>
    <definedName name="Retr" localSheetId="3">#REF!</definedName>
    <definedName name="Retr" localSheetId="4">#REF!</definedName>
    <definedName name="Retr" localSheetId="5">#REF!</definedName>
    <definedName name="Retr" localSheetId="0">#REF!</definedName>
    <definedName name="Retr" localSheetId="1">#REF!</definedName>
    <definedName name="Retr">#REF!</definedName>
    <definedName name="rev.1" localSheetId="2">#REF!</definedName>
    <definedName name="rev.1" localSheetId="3">#REF!</definedName>
    <definedName name="rev.1" localSheetId="4">#REF!</definedName>
    <definedName name="rev.1" localSheetId="5">#REF!</definedName>
    <definedName name="rev.1" localSheetId="0">#REF!</definedName>
    <definedName name="rev.1" localSheetId="1">#REF!</definedName>
    <definedName name="rev.1">#REF!</definedName>
    <definedName name="RiskAutoStopPercChange" localSheetId="0">1.5</definedName>
    <definedName name="RiskAutoStopPercChange" localSheetId="1">1.5</definedName>
    <definedName name="RiskAutoStopPercChange">1.5</definedName>
    <definedName name="RiskCollectDistributionSamples" localSheetId="0">2</definedName>
    <definedName name="RiskCollectDistributionSamples" localSheetId="1">2</definedName>
    <definedName name="RiskCollectDistributionSamples">2</definedName>
    <definedName name="RiskExcelReportsGoInNewWorkbook" localSheetId="0">TRUE</definedName>
    <definedName name="RiskExcelReportsGoInNewWorkbook" localSheetId="1">TRUE</definedName>
    <definedName name="RiskExcelReportsGoInNewWorkbook">TRUE</definedName>
    <definedName name="RiskExcelReportsToGenerate" localSheetId="0">0</definedName>
    <definedName name="RiskExcelReportsToGenerate" localSheetId="1">0</definedName>
    <definedName name="RiskExcelReportsToGenerate">0</definedName>
    <definedName name="RiskFixedSeed" localSheetId="0">1</definedName>
    <definedName name="RiskFixedSeed" localSheetId="1">1</definedName>
    <definedName name="RiskFixedSeed">1</definedName>
    <definedName name="RiskGenerateExcelReportsAtEndOfSimulation" localSheetId="0">FALSE</definedName>
    <definedName name="RiskGenerateExcelReportsAtEndOfSimulation" localSheetId="1">FALSE</definedName>
    <definedName name="RiskGenerateExcelReportsAtEndOfSimulation">FALSE</definedName>
    <definedName name="RiskHasSettings" localSheetId="0">TRUE</definedName>
    <definedName name="RiskHasSettings" localSheetId="1">TRUE</definedName>
    <definedName name="RiskHasSettings">TRUE</definedName>
    <definedName name="RiskMinimizeOnStart" localSheetId="0">FALSE</definedName>
    <definedName name="RiskMinimizeOnStart" localSheetId="1">FALSE</definedName>
    <definedName name="RiskMinimizeOnStart">FALSE</definedName>
    <definedName name="RiskMonitorConvergence" localSheetId="0">FALSE</definedName>
    <definedName name="RiskMonitorConvergence" localSheetId="1">FALSE</definedName>
    <definedName name="RiskMonitorConvergence">FALSE</definedName>
    <definedName name="RiskNumIterations" localSheetId="0">2000</definedName>
    <definedName name="RiskNumIterations" localSheetId="1">2000</definedName>
    <definedName name="RiskNumIterations">2000</definedName>
    <definedName name="RiskNumSimulations" localSheetId="0">1</definedName>
    <definedName name="RiskNumSimulations" localSheetId="1">1</definedName>
    <definedName name="RiskNumSimulations">1</definedName>
    <definedName name="RiskPauseOnError" localSheetId="0">FALSE</definedName>
    <definedName name="RiskPauseOnError" localSheetId="1">FALSE</definedName>
    <definedName name="RiskPauseOnError">FALSE</definedName>
    <definedName name="RiskRealTimeResults" localSheetId="0">FALSE</definedName>
    <definedName name="RiskRealTimeResults" localSheetId="1">FALSE</definedName>
    <definedName name="RiskRealTimeResults">FALSE</definedName>
    <definedName name="RiskReportGraphFormat" localSheetId="0">0</definedName>
    <definedName name="RiskReportGraphFormat" localSheetId="1">0</definedName>
    <definedName name="RiskReportGraphFormat">0</definedName>
    <definedName name="RiskResultsUpdateFreq" localSheetId="0">100</definedName>
    <definedName name="RiskResultsUpdateFreq" localSheetId="1">100</definedName>
    <definedName name="RiskResultsUpdateFreq">100</definedName>
    <definedName name="RiskRunAfterRecalcMacro" localSheetId="0">FALSE</definedName>
    <definedName name="RiskRunAfterRecalcMacro" localSheetId="1">FALSE</definedName>
    <definedName name="RiskRunAfterRecalcMacro">FALSE</definedName>
    <definedName name="RiskRunAfterSimMacro" localSheetId="0">FALSE</definedName>
    <definedName name="RiskRunAfterSimMacro" localSheetId="1">FALSE</definedName>
    <definedName name="RiskRunAfterSimMacro">FALSE</definedName>
    <definedName name="RiskRunBeforeRecalcMacro" localSheetId="0">FALSE</definedName>
    <definedName name="RiskRunBeforeRecalcMacro" localSheetId="1">FALSE</definedName>
    <definedName name="RiskRunBeforeRecalcMacro">FALSE</definedName>
    <definedName name="RiskRunBeforeSimMacro" localSheetId="0">FALSE</definedName>
    <definedName name="RiskRunBeforeSimMacro" localSheetId="1">FALSE</definedName>
    <definedName name="RiskRunBeforeSimMacro">FALSE</definedName>
    <definedName name="RiskSamplingType" localSheetId="0">3</definedName>
    <definedName name="RiskSamplingType" localSheetId="1">3</definedName>
    <definedName name="RiskSamplingType">3</definedName>
    <definedName name="RiskShowRiskWindowAtEndOfSimulation" localSheetId="0">TRUE</definedName>
    <definedName name="RiskShowRiskWindowAtEndOfSimulation" localSheetId="1">TRUE</definedName>
    <definedName name="RiskShowRiskWindowAtEndOfSimulation">TRUE</definedName>
    <definedName name="RiskStandardRecalc" localSheetId="0">1</definedName>
    <definedName name="RiskStandardRecalc" localSheetId="1">1</definedName>
    <definedName name="RiskStandardRecalc">1</definedName>
    <definedName name="RiskTemplateSheetName" localSheetId="0">"myTemplate"</definedName>
    <definedName name="RiskTemplateSheetName" localSheetId="1">"myTemplate"</definedName>
    <definedName name="RiskTemplateSheetName">"myTemplate"</definedName>
    <definedName name="RiskUpdateDisplay" localSheetId="0">FALSE</definedName>
    <definedName name="RiskUpdateDisplay" localSheetId="1">FALSE</definedName>
    <definedName name="RiskUpdateDisplay">FALSE</definedName>
    <definedName name="RiskUseDifferentSeedForEachSim" localSheetId="0">FALSE</definedName>
    <definedName name="RiskUseDifferentSeedForEachSim" localSheetId="1">FALSE</definedName>
    <definedName name="RiskUseDifferentSeedForEachSim">FALSE</definedName>
    <definedName name="RiskUseFixedSeed" localSheetId="0">FALSE</definedName>
    <definedName name="RiskUseFixedSeed" localSheetId="1">FALSE</definedName>
    <definedName name="RiskUseFixedSeed">FALSE</definedName>
    <definedName name="RiskUseMultipleCPUs" localSheetId="0">FALSE</definedName>
    <definedName name="RiskUseMultipleCPUs" localSheetId="1">FALSE</definedName>
    <definedName name="RiskUseMultipleCPUs">FALSE</definedName>
    <definedName name="Roc" localSheetId="2">#REF!</definedName>
    <definedName name="Roc" localSheetId="3">#REF!</definedName>
    <definedName name="Roc" localSheetId="4">#REF!</definedName>
    <definedName name="Roc" localSheetId="5">#REF!</definedName>
    <definedName name="Roc" localSheetId="0">#REF!</definedName>
    <definedName name="Roc" localSheetId="1">#REF!</definedName>
    <definedName name="Roc">#REF!</definedName>
    <definedName name="Roçada" localSheetId="5" hidden="1">#REF!</definedName>
    <definedName name="Roçada" localSheetId="0">#REF!</definedName>
    <definedName name="Roçada" localSheetId="1">#REF!</definedName>
    <definedName name="Roçada" hidden="1">#REF!</definedName>
    <definedName name="RoE" localSheetId="0">'[30]Basic Data'!$B$13</definedName>
    <definedName name="RoE" localSheetId="1">'[30]Basic Data'!$B$13</definedName>
    <definedName name="RoE">'[31]Basic Data'!$B$13</definedName>
    <definedName name="RTC" localSheetId="2">#REF!</definedName>
    <definedName name="RTC" localSheetId="3">#REF!</definedName>
    <definedName name="RTC" localSheetId="4">#REF!</definedName>
    <definedName name="RTC" localSheetId="5">#REF!</definedName>
    <definedName name="RTC" localSheetId="0">#REF!</definedName>
    <definedName name="RTC" localSheetId="1">#REF!</definedName>
    <definedName name="RTC">#REF!</definedName>
    <definedName name="RTE" localSheetId="2">#REF!</definedName>
    <definedName name="RTE" localSheetId="3">#REF!</definedName>
    <definedName name="RTE" localSheetId="4">#REF!</definedName>
    <definedName name="RTE" localSheetId="5">#REF!</definedName>
    <definedName name="RTE" localSheetId="0">#REF!</definedName>
    <definedName name="RTE" localSheetId="1">#REF!</definedName>
    <definedName name="RTE">#REF!</definedName>
    <definedName name="RTP" localSheetId="2">#REF!</definedName>
    <definedName name="RTP" localSheetId="3">#REF!</definedName>
    <definedName name="RTP" localSheetId="4">#REF!</definedName>
    <definedName name="RTP" localSheetId="5">#REF!</definedName>
    <definedName name="RTP" localSheetId="0">#REF!</definedName>
    <definedName name="RTP" localSheetId="1">#REF!</definedName>
    <definedName name="RTP">#REF!</definedName>
    <definedName name="Salário_coletor" localSheetId="2">#REF!</definedName>
    <definedName name="Salário_coletor" localSheetId="3">#REF!</definedName>
    <definedName name="Salário_coletor" localSheetId="4">#REF!</definedName>
    <definedName name="Salário_coletor" localSheetId="5">'[10]1.1 Col. Dom'!#REF!</definedName>
    <definedName name="Salário_coletor" localSheetId="0">'[11]1.1 Col. Dom'!#REF!</definedName>
    <definedName name="Salário_coletor" localSheetId="1">'[11]1.1 Col. Dom'!#REF!</definedName>
    <definedName name="Salário_coletor">#REF!</definedName>
    <definedName name="Salário_coletor_dom" localSheetId="2">#REF!</definedName>
    <definedName name="Salário_coletor_dom" localSheetId="3">#REF!</definedName>
    <definedName name="Salário_coletor_dom" localSheetId="4">#REF!</definedName>
    <definedName name="Salário_coletor_dom" localSheetId="5">#REF!</definedName>
    <definedName name="Salário_coletor_dom" localSheetId="0">#REF!</definedName>
    <definedName name="Salário_coletor_dom" localSheetId="1">#REF!</definedName>
    <definedName name="Salário_coletor_dom">#REF!</definedName>
    <definedName name="Salário_Mín" localSheetId="2">#REF!</definedName>
    <definedName name="Salário_Mín" localSheetId="3">#REF!</definedName>
    <definedName name="Salário_Mín" localSheetId="4">#REF!</definedName>
    <definedName name="Salário_Mín" localSheetId="5">#REF!</definedName>
    <definedName name="Salário_Mín" localSheetId="0">#REF!</definedName>
    <definedName name="Salário_Mín" localSheetId="1">#REF!</definedName>
    <definedName name="Salário_Mín">#REF!</definedName>
    <definedName name="Salário_motorista" localSheetId="2">#REF!</definedName>
    <definedName name="Salário_motorista" localSheetId="3">#REF!</definedName>
    <definedName name="Salário_motorista" localSheetId="4">#REF!</definedName>
    <definedName name="Salário_motorista" localSheetId="5">'[10]1.1 Col. Dom'!#REF!</definedName>
    <definedName name="Salário_motorista" localSheetId="0">'[11]1.1 Col. Dom'!#REF!</definedName>
    <definedName name="Salário_motorista" localSheetId="1">'[11]1.1 Col. Dom'!#REF!</definedName>
    <definedName name="Salário_motorista">#REF!</definedName>
    <definedName name="Scenario" localSheetId="2">#REF!</definedName>
    <definedName name="Scenario" localSheetId="3">#REF!</definedName>
    <definedName name="Scenario" localSheetId="4">#REF!</definedName>
    <definedName name="Scenario" localSheetId="5">#REF!</definedName>
    <definedName name="Scenario" localSheetId="0">#REF!</definedName>
    <definedName name="Scenario" localSheetId="1">#REF!</definedName>
    <definedName name="Scenario">#REF!</definedName>
    <definedName name="SDA" localSheetId="2">#REF!</definedName>
    <definedName name="SDA" localSheetId="3">#REF!</definedName>
    <definedName name="SDA" localSheetId="4">#REF!</definedName>
    <definedName name="SDA" localSheetId="5">#REF!</definedName>
    <definedName name="SDA" localSheetId="0">#REF!</definedName>
    <definedName name="SDA" localSheetId="1">#REF!</definedName>
    <definedName name="SDA">#REF!</definedName>
    <definedName name="SE" localSheetId="2">#REF!</definedName>
    <definedName name="SE" localSheetId="3">#REF!</definedName>
    <definedName name="SE" localSheetId="4">#REF!</definedName>
    <definedName name="SE" localSheetId="5">#REF!</definedName>
    <definedName name="SE" localSheetId="0">#REF!</definedName>
    <definedName name="SE" localSheetId="1">#REF!</definedName>
    <definedName name="SE">#REF!</definedName>
    <definedName name="secao" localSheetId="2">#REF!</definedName>
    <definedName name="secao" localSheetId="3">#REF!</definedName>
    <definedName name="secao" localSheetId="4">#REF!</definedName>
    <definedName name="secao" localSheetId="5">#REF!</definedName>
    <definedName name="secao" localSheetId="0">#REF!</definedName>
    <definedName name="secao" localSheetId="1">#REF!</definedName>
    <definedName name="secao">#REF!</definedName>
    <definedName name="Seguro_vida" localSheetId="2">#REF!</definedName>
    <definedName name="Seguro_vida" localSheetId="3">#REF!</definedName>
    <definedName name="Seguro_vida" localSheetId="4">#REF!</definedName>
    <definedName name="Seguro_vida" localSheetId="5">#REF!</definedName>
    <definedName name="Seguro_vida" localSheetId="0">#REF!</definedName>
    <definedName name="Seguro_vida" localSheetId="1">#REF!</definedName>
    <definedName name="Seguro_vida">#REF!</definedName>
    <definedName name="sem_ano" localSheetId="2">#REF!</definedName>
    <definedName name="sem_ano" localSheetId="3">#REF!</definedName>
    <definedName name="sem_ano" localSheetId="4">#REF!</definedName>
    <definedName name="sem_ano" localSheetId="5">#REF!</definedName>
    <definedName name="sem_ano" localSheetId="0">#REF!</definedName>
    <definedName name="sem_ano" localSheetId="1">#REF!</definedName>
    <definedName name="sem_ano">#REF!</definedName>
    <definedName name="Sens_CapI" localSheetId="2">#REF!</definedName>
    <definedName name="Sens_CapI" localSheetId="3">#REF!</definedName>
    <definedName name="Sens_CapI" localSheetId="4">#REF!</definedName>
    <definedName name="Sens_CapI" localSheetId="5">#REF!</definedName>
    <definedName name="Sens_CapI" localSheetId="0">#REF!</definedName>
    <definedName name="Sens_CapI" localSheetId="1">#REF!</definedName>
    <definedName name="Sens_CapI">#REF!</definedName>
    <definedName name="Sens_CapII" localSheetId="2">#REF!</definedName>
    <definedName name="Sens_CapII" localSheetId="3">#REF!</definedName>
    <definedName name="Sens_CapII" localSheetId="4">#REF!</definedName>
    <definedName name="Sens_CapII" localSheetId="5">#REF!</definedName>
    <definedName name="Sens_CapII" localSheetId="0">#REF!</definedName>
    <definedName name="Sens_CapII" localSheetId="1">#REF!</definedName>
    <definedName name="Sens_CapII">#REF!</definedName>
    <definedName name="Sens_OM" localSheetId="2">#REF!</definedName>
    <definedName name="Sens_OM" localSheetId="3">#REF!</definedName>
    <definedName name="Sens_OM" localSheetId="4">#REF!</definedName>
    <definedName name="Sens_OM" localSheetId="5">#REF!</definedName>
    <definedName name="Sens_OM" localSheetId="0">#REF!</definedName>
    <definedName name="Sens_OM" localSheetId="1">#REF!</definedName>
    <definedName name="Sens_OM">#REF!</definedName>
    <definedName name="Sens_SGA" localSheetId="2">#REF!</definedName>
    <definedName name="Sens_SGA" localSheetId="3">#REF!</definedName>
    <definedName name="Sens_SGA" localSheetId="4">#REF!</definedName>
    <definedName name="Sens_SGA" localSheetId="5">#REF!</definedName>
    <definedName name="Sens_SGA" localSheetId="0">#REF!</definedName>
    <definedName name="Sens_SGA" localSheetId="1">#REF!</definedName>
    <definedName name="Sens_SGA">#REF!</definedName>
    <definedName name="SENS_TAB_IN" localSheetId="2">#REF!</definedName>
    <definedName name="SENS_TAB_IN" localSheetId="3">#REF!</definedName>
    <definedName name="SENS_TAB_IN" localSheetId="4">#REF!</definedName>
    <definedName name="SENS_TAB_IN" localSheetId="5">#REF!</definedName>
    <definedName name="SENS_TAB_IN" localSheetId="0">#REF!</definedName>
    <definedName name="SENS_TAB_IN" localSheetId="1">#REF!</definedName>
    <definedName name="SENS_TAB_IN">#REF!</definedName>
    <definedName name="SENS_TAB_OUT" localSheetId="2">#REF!</definedName>
    <definedName name="SENS_TAB_OUT" localSheetId="3">#REF!</definedName>
    <definedName name="SENS_TAB_OUT" localSheetId="4">#REF!</definedName>
    <definedName name="SENS_TAB_OUT" localSheetId="5">#REF!</definedName>
    <definedName name="SENS_TAB_OUT" localSheetId="0">#REF!</definedName>
    <definedName name="SENS_TAB_OUT" localSheetId="1">#REF!</definedName>
    <definedName name="SENS_TAB_OUT">#REF!</definedName>
    <definedName name="Sens_Tab_Out_b" localSheetId="2">#REF!</definedName>
    <definedName name="Sens_Tab_Out_b" localSheetId="3">#REF!</definedName>
    <definedName name="Sens_Tab_Out_b" localSheetId="4">#REF!</definedName>
    <definedName name="Sens_Tab_Out_b" localSheetId="5">#REF!</definedName>
    <definedName name="Sens_Tab_Out_b" localSheetId="0">#REF!</definedName>
    <definedName name="Sens_Tab_Out_b" localSheetId="1">#REF!</definedName>
    <definedName name="Sens_Tab_Out_b">#REF!</definedName>
    <definedName name="Sens_Tab_OutHeader" localSheetId="2">#REF!</definedName>
    <definedName name="Sens_Tab_OutHeader" localSheetId="3">#REF!</definedName>
    <definedName name="Sens_Tab_OutHeader" localSheetId="4">#REF!</definedName>
    <definedName name="Sens_Tab_OutHeader" localSheetId="5">#REF!</definedName>
    <definedName name="Sens_Tab_OutHeader" localSheetId="0">#REF!</definedName>
    <definedName name="Sens_Tab_OutHeader" localSheetId="1">#REF!</definedName>
    <definedName name="Sens_Tab_OutHeader">#REF!</definedName>
    <definedName name="SeptCapa" localSheetId="2">#REF!</definedName>
    <definedName name="SeptCapa" localSheetId="3">#REF!</definedName>
    <definedName name="SeptCapa" localSheetId="4">#REF!</definedName>
    <definedName name="SeptCapa" localSheetId="5">#REF!</definedName>
    <definedName name="SeptCapa" localSheetId="0">#REF!</definedName>
    <definedName name="SeptCapa" localSheetId="1">#REF!</definedName>
    <definedName name="SeptCapa">#REF!</definedName>
    <definedName name="SeptDetalhes" localSheetId="2">#REF!</definedName>
    <definedName name="SeptDetalhes" localSheetId="3">#REF!</definedName>
    <definedName name="SeptDetalhes" localSheetId="4">#REF!</definedName>
    <definedName name="SeptDetalhes" localSheetId="5">#REF!</definedName>
    <definedName name="SeptDetalhes" localSheetId="0">#REF!</definedName>
    <definedName name="SeptDetalhes" localSheetId="1">#REF!</definedName>
    <definedName name="SeptDetalhes">#REF!</definedName>
    <definedName name="sin" localSheetId="2">#REF!</definedName>
    <definedName name="sin" localSheetId="3">#REF!</definedName>
    <definedName name="sin" localSheetId="4">#REF!</definedName>
    <definedName name="sin" localSheetId="5">#REF!</definedName>
    <definedName name="sin" localSheetId="0">#REF!</definedName>
    <definedName name="sin" localSheetId="1">#REF!</definedName>
    <definedName name="sin">#REF!</definedName>
    <definedName name="SITPAT" localSheetId="0">"Texto 13"</definedName>
    <definedName name="SITPAT" localSheetId="1">"Texto 13"</definedName>
    <definedName name="SITPAT">"Texto 13"</definedName>
    <definedName name="SM" localSheetId="2">#REF!</definedName>
    <definedName name="SM" localSheetId="3">#REF!</definedName>
    <definedName name="SM" localSheetId="4">#REF!</definedName>
    <definedName name="SM" localSheetId="5">#REF!</definedName>
    <definedName name="SM" localSheetId="0">#REF!</definedName>
    <definedName name="SM" localSheetId="1">#REF!</definedName>
    <definedName name="SM">#REF!</definedName>
    <definedName name="Soc_Med_3o" localSheetId="2">#REF!</definedName>
    <definedName name="Soc_Med_3o" localSheetId="3">#REF!</definedName>
    <definedName name="Soc_Med_3o" localSheetId="4">#REF!</definedName>
    <definedName name="Soc_Med_3o" localSheetId="5">#REF!</definedName>
    <definedName name="Soc_Med_3o" localSheetId="0">#REF!</definedName>
    <definedName name="Soc_Med_3o" localSheetId="1">#REF!</definedName>
    <definedName name="Soc_Med_3o">#REF!</definedName>
    <definedName name="SOS" localSheetId="2">#REF!</definedName>
    <definedName name="SOS" localSheetId="3">#REF!</definedName>
    <definedName name="SOS" localSheetId="4">#REF!</definedName>
    <definedName name="SOS" localSheetId="5">#REF!</definedName>
    <definedName name="SOS" localSheetId="0">#REF!</definedName>
    <definedName name="SOS" localSheetId="1">#REF!</definedName>
    <definedName name="SOS">#REF!</definedName>
    <definedName name="SPL" localSheetId="2">#REF!</definedName>
    <definedName name="SPL" localSheetId="3">#REF!</definedName>
    <definedName name="SPL" localSheetId="4">#REF!</definedName>
    <definedName name="SPL" localSheetId="5">#REF!</definedName>
    <definedName name="SPL" localSheetId="0">#REF!</definedName>
    <definedName name="SPL" localSheetId="1">#REF!</definedName>
    <definedName name="SPL">#REF!</definedName>
    <definedName name="SRT" localSheetId="2">#REF!</definedName>
    <definedName name="SRT" localSheetId="3">#REF!</definedName>
    <definedName name="SRT" localSheetId="4">#REF!</definedName>
    <definedName name="SRT" localSheetId="5">#REF!</definedName>
    <definedName name="SRT" localSheetId="0">#REF!</definedName>
    <definedName name="SRT" localSheetId="1">#REF!</definedName>
    <definedName name="SRT">#REF!</definedName>
    <definedName name="ss" localSheetId="5">[32]PL001708!$A$7:$E$206</definedName>
    <definedName name="ss" localSheetId="0">[33]PL001708!$A$7:$E$206</definedName>
    <definedName name="ss" localSheetId="1">[33]PL001708!$A$7:$E$206</definedName>
    <definedName name="ss">[32]PL001708!$A$7:$E$206</definedName>
    <definedName name="ST" localSheetId="2">#REF!</definedName>
    <definedName name="ST" localSheetId="3">#REF!</definedName>
    <definedName name="ST" localSheetId="4">#REF!</definedName>
    <definedName name="ST" localSheetId="5">#REF!</definedName>
    <definedName name="ST" localSheetId="0">#REF!</definedName>
    <definedName name="ST" localSheetId="1">#REF!</definedName>
    <definedName name="ST">#REF!</definedName>
    <definedName name="SUCCAO" localSheetId="2">#REF!</definedName>
    <definedName name="SUCCAO" localSheetId="3">#REF!</definedName>
    <definedName name="SUCCAO" localSheetId="4">#REF!</definedName>
    <definedName name="SUCCAO" localSheetId="5">#REF!</definedName>
    <definedName name="SUCCAO" localSheetId="0">#REF!</definedName>
    <definedName name="SUCCAO" localSheetId="1">#REF!</definedName>
    <definedName name="SUCCAO">#REF!</definedName>
    <definedName name="Tabela" localSheetId="0">'[2]P. Unit'!$A$2:$F$892</definedName>
    <definedName name="Tabela" localSheetId="1">'[2]P. Unit'!$A$2:$F$892</definedName>
    <definedName name="Tabela">'[2]P. Unit'!$A$2:$F$892</definedName>
    <definedName name="tabtubo" localSheetId="2">#REF!</definedName>
    <definedName name="tabtubo" localSheetId="3">#REF!</definedName>
    <definedName name="tabtubo" localSheetId="4">#REF!</definedName>
    <definedName name="tabtubo" localSheetId="5">#REF!</definedName>
    <definedName name="tabtubo" localSheetId="0">#REF!</definedName>
    <definedName name="tabtubo" localSheetId="1">#REF!</definedName>
    <definedName name="tabtubo">#REF!</definedName>
    <definedName name="TABTUBOMM" localSheetId="2">#REF!</definedName>
    <definedName name="TABTUBOMM" localSheetId="3">#REF!</definedName>
    <definedName name="TABTUBOMM" localSheetId="4">#REF!</definedName>
    <definedName name="TABTUBOMM" localSheetId="5">#REF!</definedName>
    <definedName name="TABTUBOMM" localSheetId="0">#REF!</definedName>
    <definedName name="TABTUBOMM" localSheetId="1">#REF!</definedName>
    <definedName name="TABTUBOMM">#REF!</definedName>
    <definedName name="temp"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rm" localSheetId="2">#REF!</definedName>
    <definedName name="Term" localSheetId="3">#REF!</definedName>
    <definedName name="Term" localSheetId="4">#REF!</definedName>
    <definedName name="Term" localSheetId="5">#REF!</definedName>
    <definedName name="Term" localSheetId="0">#REF!</definedName>
    <definedName name="Term" localSheetId="1">#REF!</definedName>
    <definedName name="Term">#REF!</definedName>
    <definedName name="terminal_growth" localSheetId="2">#REF!</definedName>
    <definedName name="terminal_growth" localSheetId="3">#REF!</definedName>
    <definedName name="terminal_growth" localSheetId="4">#REF!</definedName>
    <definedName name="terminal_growth" localSheetId="5">#REF!</definedName>
    <definedName name="terminal_growth" localSheetId="0">#REF!</definedName>
    <definedName name="terminal_growth" localSheetId="1">#REF!</definedName>
    <definedName name="terminal_growth">#REF!</definedName>
    <definedName name="TEST" localSheetId="2">#REF!</definedName>
    <definedName name="TEST" localSheetId="3">#REF!</definedName>
    <definedName name="TEST" localSheetId="4">#REF!</definedName>
    <definedName name="TEST" localSheetId="5">#REF!</definedName>
    <definedName name="TEST" localSheetId="0">#REF!</definedName>
    <definedName name="TEST" localSheetId="1">#REF!</definedName>
    <definedName name="TEST">#REF!</definedName>
    <definedName name="Title" localSheetId="0">'[34]Basic Data'!$A$3</definedName>
    <definedName name="Title" localSheetId="1">'[34]Basic Data'!$A$3</definedName>
    <definedName name="Title">'[35]Basic Data'!$A$3</definedName>
    <definedName name="_xlnm.Print_Titles" localSheetId="2">ADMINISTRAÇAO!$1:$7</definedName>
    <definedName name="_xlnm.Print_Titles" localSheetId="3">'ADMINISTRAÇAO (EM BRANCO)'!$1:$7</definedName>
    <definedName name="_xlnm.Print_Titles" localSheetId="0">PLANILHA!$10:$13</definedName>
    <definedName name="_xlnm.Print_Titles" localSheetId="1">'PLANILHA (EM BRANCO)'!$10:$13</definedName>
    <definedName name="TOTAL" localSheetId="2">#REF!</definedName>
    <definedName name="TOTAL" localSheetId="3">#REF!</definedName>
    <definedName name="TOTAL" localSheetId="4">#REF!</definedName>
    <definedName name="TOTAL" localSheetId="5">[2]CronoFísico!#REF!</definedName>
    <definedName name="TOTAL" localSheetId="0">#REF!</definedName>
    <definedName name="TOTAL" localSheetId="1">#REF!</definedName>
    <definedName name="TOTAL">#REF!</definedName>
    <definedName name="Total_para_soma_Set_03" localSheetId="2">#REF!</definedName>
    <definedName name="Total_para_soma_Set_03" localSheetId="3">#REF!</definedName>
    <definedName name="Total_para_soma_Set_03" localSheetId="4">#REF!</definedName>
    <definedName name="Total_para_soma_Set_03" localSheetId="5">#REF!</definedName>
    <definedName name="Total_para_soma_Set_03" localSheetId="0">#REF!</definedName>
    <definedName name="Total_para_soma_Set_03" localSheetId="1">#REF!</definedName>
    <definedName name="Total_para_soma_Set_03">#REF!</definedName>
    <definedName name="TRAITEMENT_COMPTABLE" localSheetId="2">#REF!</definedName>
    <definedName name="TRAITEMENT_COMPTABLE" localSheetId="3">#REF!</definedName>
    <definedName name="TRAITEMENT_COMPTABLE" localSheetId="4">#REF!</definedName>
    <definedName name="TRAITEMENT_COMPTABLE" localSheetId="5">#REF!</definedName>
    <definedName name="TRAITEMENT_COMPTABLE" localSheetId="0">#REF!</definedName>
    <definedName name="TRAITEMENT_COMPTABLE" localSheetId="1">#REF!</definedName>
    <definedName name="TRAITEMENT_COMPTABLE">#REF!</definedName>
    <definedName name="TRAITEMENT_FISCAL" localSheetId="2">#REF!</definedName>
    <definedName name="TRAITEMENT_FISCAL" localSheetId="3">#REF!</definedName>
    <definedName name="TRAITEMENT_FISCAL" localSheetId="4">#REF!</definedName>
    <definedName name="TRAITEMENT_FISCAL" localSheetId="5">#REF!</definedName>
    <definedName name="TRAITEMENT_FISCAL" localSheetId="0">#REF!</definedName>
    <definedName name="TRAITEMENT_FISCAL" localSheetId="1">#REF!</definedName>
    <definedName name="TRAITEMENT_FISCAL">#REF!</definedName>
    <definedName name="TRANS" localSheetId="5">[24]Capa!$A$1:$D$137</definedName>
    <definedName name="TRANS" localSheetId="0">[25]Capa!$A$1:$D$137</definedName>
    <definedName name="TRANS" localSheetId="1">[25]Capa!$A$1:$D$137</definedName>
    <definedName name="TRANS">[26]Capa!$A$1:$D$137</definedName>
    <definedName name="transferencia" localSheetId="5">[24]Capa!$A$1:$D$137</definedName>
    <definedName name="transferencia" localSheetId="0">[25]Capa!$A$1:$D$137</definedName>
    <definedName name="transferencia" localSheetId="1">[25]Capa!$A$1:$D$137</definedName>
    <definedName name="transferencia">[26]Capa!$A$1:$D$137</definedName>
    <definedName name="transp" localSheetId="2">#REF!</definedName>
    <definedName name="transp" localSheetId="3">#REF!</definedName>
    <definedName name="transp" localSheetId="4">#REF!</definedName>
    <definedName name="transp" localSheetId="5">#REF!</definedName>
    <definedName name="transp" localSheetId="0">#REF!</definedName>
    <definedName name="transp" localSheetId="1">#REF!</definedName>
    <definedName name="transp">#REF!</definedName>
    <definedName name="transp1" localSheetId="2">#REF!</definedName>
    <definedName name="transp1" localSheetId="3">#REF!</definedName>
    <definedName name="transp1" localSheetId="4">#REF!</definedName>
    <definedName name="transp1" localSheetId="5">#REF!</definedName>
    <definedName name="transp1" localSheetId="0">#REF!</definedName>
    <definedName name="transp1" localSheetId="1">#REF!</definedName>
    <definedName name="transp1">#REF!</definedName>
    <definedName name="transp2" localSheetId="2">#REF!</definedName>
    <definedName name="transp2" localSheetId="3">#REF!</definedName>
    <definedName name="transp2" localSheetId="4">#REF!</definedName>
    <definedName name="transp2" localSheetId="5">#REF!</definedName>
    <definedName name="transp2" localSheetId="0">#REF!</definedName>
    <definedName name="transp2" localSheetId="1">#REF!</definedName>
    <definedName name="transp2">#REF!</definedName>
    <definedName name="transp3" localSheetId="2">#REF!</definedName>
    <definedName name="transp3" localSheetId="3">#REF!</definedName>
    <definedName name="transp3" localSheetId="4">#REF!</definedName>
    <definedName name="transp3" localSheetId="5">#REF!</definedName>
    <definedName name="transp3" localSheetId="0">#REF!</definedName>
    <definedName name="transp3" localSheetId="1">#REF!</definedName>
    <definedName name="transp3">#REF!</definedName>
    <definedName name="transp4" localSheetId="2">#REF!</definedName>
    <definedName name="transp4" localSheetId="3">#REF!</definedName>
    <definedName name="transp4" localSheetId="4">#REF!</definedName>
    <definedName name="transp4" localSheetId="5">#REF!</definedName>
    <definedName name="transp4" localSheetId="0">#REF!</definedName>
    <definedName name="transp4" localSheetId="1">#REF!</definedName>
    <definedName name="transp4">#REF!</definedName>
    <definedName name="transp5" localSheetId="2">#REF!</definedName>
    <definedName name="transp5" localSheetId="3">#REF!</definedName>
    <definedName name="transp5" localSheetId="4">#REF!</definedName>
    <definedName name="transp5" localSheetId="5">#REF!</definedName>
    <definedName name="transp5" localSheetId="0">#REF!</definedName>
    <definedName name="transp5" localSheetId="1">#REF!</definedName>
    <definedName name="transp5">#REF!</definedName>
    <definedName name="transp6" localSheetId="2">#REF!</definedName>
    <definedName name="transp6" localSheetId="3">#REF!</definedName>
    <definedName name="transp6" localSheetId="4">#REF!</definedName>
    <definedName name="transp6" localSheetId="5">#REF!</definedName>
    <definedName name="transp6" localSheetId="0">#REF!</definedName>
    <definedName name="transp6" localSheetId="1">#REF!</definedName>
    <definedName name="transp6">#REF!</definedName>
    <definedName name="transp7" localSheetId="2">#REF!</definedName>
    <definedName name="transp7" localSheetId="3">#REF!</definedName>
    <definedName name="transp7" localSheetId="4">#REF!</definedName>
    <definedName name="transp7" localSheetId="5">#REF!</definedName>
    <definedName name="transp7" localSheetId="0">#REF!</definedName>
    <definedName name="transp7" localSheetId="1">#REF!</definedName>
    <definedName name="transp7">#REF!</definedName>
    <definedName name="transp8" localSheetId="2">#REF!</definedName>
    <definedName name="transp8" localSheetId="3">#REF!</definedName>
    <definedName name="transp8" localSheetId="4">#REF!</definedName>
    <definedName name="transp8" localSheetId="5">#REF!</definedName>
    <definedName name="transp8" localSheetId="0">#REF!</definedName>
    <definedName name="transp8" localSheetId="1">#REF!</definedName>
    <definedName name="transp8">#REF!</definedName>
    <definedName name="transp9" localSheetId="2">#REF!</definedName>
    <definedName name="transp9" localSheetId="3">#REF!</definedName>
    <definedName name="transp9" localSheetId="4">#REF!</definedName>
    <definedName name="transp9" localSheetId="5">#REF!</definedName>
    <definedName name="transp9" localSheetId="0">#REF!</definedName>
    <definedName name="transp9" localSheetId="1">#REF!</definedName>
    <definedName name="transp9">#REF!</definedName>
    <definedName name="Trat" localSheetId="2">#REF!</definedName>
    <definedName name="Trat" localSheetId="3">#REF!</definedName>
    <definedName name="Trat" localSheetId="4">#REF!</definedName>
    <definedName name="Trat" localSheetId="5">#REF!</definedName>
    <definedName name="Trat" localSheetId="0">#REF!</definedName>
    <definedName name="Trat" localSheetId="1">#REF!</definedName>
    <definedName name="Trat">#REF!</definedName>
    <definedName name="TratCapa" localSheetId="2">#REF!</definedName>
    <definedName name="TratCapa" localSheetId="3">#REF!</definedName>
    <definedName name="TratCapa" localSheetId="4">#REF!</definedName>
    <definedName name="TratCapa" localSheetId="5">#REF!</definedName>
    <definedName name="TratCapa" localSheetId="0">#REF!</definedName>
    <definedName name="TratCapa" localSheetId="1">#REF!</definedName>
    <definedName name="TratCapa">#REF!</definedName>
    <definedName name="TratDetalhes" localSheetId="2">#REF!</definedName>
    <definedName name="TratDetalhes" localSheetId="3">#REF!</definedName>
    <definedName name="TratDetalhes" localSheetId="4">#REF!</definedName>
    <definedName name="TratDetalhes" localSheetId="5">#REF!</definedName>
    <definedName name="TratDetalhes" localSheetId="0">#REF!</definedName>
    <definedName name="TratDetalhes" localSheetId="1">#REF!</definedName>
    <definedName name="TratDetalhes">#REF!</definedName>
    <definedName name="Tratorista_diu_loc_trator" localSheetId="2">#REF!</definedName>
    <definedName name="Tratorista_diu_loc_trator" localSheetId="3">#REF!</definedName>
    <definedName name="Tratorista_diu_loc_trator" localSheetId="4">#REF!</definedName>
    <definedName name="Tratorista_diu_loc_trator" localSheetId="5">#REF!</definedName>
    <definedName name="Tratorista_diu_loc_trator" localSheetId="0">#REF!</definedName>
    <definedName name="Tratorista_diu_loc_trator" localSheetId="1">#REF!</definedName>
    <definedName name="Tratorista_diu_loc_trator">#REF!</definedName>
    <definedName name="Tratorista_diu_loc_trator_res" localSheetId="2">#REF!</definedName>
    <definedName name="Tratorista_diu_loc_trator_res" localSheetId="3">#REF!</definedName>
    <definedName name="Tratorista_diu_loc_trator_res" localSheetId="4">#REF!</definedName>
    <definedName name="Tratorista_diu_loc_trator_res" localSheetId="5">#REF!</definedName>
    <definedName name="Tratorista_diu_loc_trator_res" localSheetId="0">#REF!</definedName>
    <definedName name="Tratorista_diu_loc_trator_res" localSheetId="1">#REF!</definedName>
    <definedName name="Tratorista_diu_loc_trator_res">#REF!</definedName>
    <definedName name="Tratorista_not_loc_trator" localSheetId="2">#REF!</definedName>
    <definedName name="Tratorista_not_loc_trator" localSheetId="3">#REF!</definedName>
    <definedName name="Tratorista_not_loc_trator" localSheetId="4">#REF!</definedName>
    <definedName name="Tratorista_not_loc_trator" localSheetId="5">#REF!</definedName>
    <definedName name="Tratorista_not_loc_trator" localSheetId="0">#REF!</definedName>
    <definedName name="Tratorista_not_loc_trator" localSheetId="1">#REF!</definedName>
    <definedName name="Tratorista_not_loc_trator">#REF!</definedName>
    <definedName name="Tratorista_not_loc_trator_res" localSheetId="2">#REF!</definedName>
    <definedName name="Tratorista_not_loc_trator_res" localSheetId="3">#REF!</definedName>
    <definedName name="Tratorista_not_loc_trator_res" localSheetId="4">#REF!</definedName>
    <definedName name="Tratorista_not_loc_trator_res" localSheetId="5">#REF!</definedName>
    <definedName name="Tratorista_not_loc_trator_res" localSheetId="0">#REF!</definedName>
    <definedName name="Tratorista_not_loc_trator_res" localSheetId="1">#REF!</definedName>
    <definedName name="Tratorista_not_loc_trator_res">#REF!</definedName>
    <definedName name="TROCA" localSheetId="2">#REF!</definedName>
    <definedName name="TROCA" localSheetId="3">#REF!</definedName>
    <definedName name="TROCA" localSheetId="4">#REF!</definedName>
    <definedName name="TROCA" localSheetId="5">#REF!</definedName>
    <definedName name="TROCA" localSheetId="0">#REF!</definedName>
    <definedName name="TROCA" localSheetId="1">#REF!</definedName>
    <definedName name="TROCA">#REF!</definedName>
    <definedName name="Tubos_PRFV" localSheetId="2">#REF!</definedName>
    <definedName name="Tubos_PRFV" localSheetId="3">#REF!</definedName>
    <definedName name="Tubos_PRFV" localSheetId="4">#REF!</definedName>
    <definedName name="Tubos_PRFV" localSheetId="5">#REF!</definedName>
    <definedName name="Tubos_PRFV" localSheetId="0">#REF!</definedName>
    <definedName name="Tubos_PRFV" localSheetId="1">#REF!</definedName>
    <definedName name="Tubos_PRFV">#REF!</definedName>
    <definedName name="UN" localSheetId="2">#REF!</definedName>
    <definedName name="UN" localSheetId="3">#REF!</definedName>
    <definedName name="UN" localSheetId="4">#REF!</definedName>
    <definedName name="UN" localSheetId="5">[3]OBRJU95!#REF!</definedName>
    <definedName name="UN" localSheetId="0">[4]OBRJU95!#REF!</definedName>
    <definedName name="UN" localSheetId="1">[4]OBRJU95!#REF!</definedName>
    <definedName name="UN">#REF!</definedName>
    <definedName name="Unif" localSheetId="2">#REF!</definedName>
    <definedName name="Unif" localSheetId="3">#REF!</definedName>
    <definedName name="Unif" localSheetId="4">#REF!</definedName>
    <definedName name="Unif" localSheetId="5">#REF!</definedName>
    <definedName name="Unif" localSheetId="0">#REF!</definedName>
    <definedName name="Unif" localSheetId="1">#REF!</definedName>
    <definedName name="Unif">#REF!</definedName>
    <definedName name="unit" localSheetId="5">[24]Capa!$A$1:$D$137</definedName>
    <definedName name="unit" localSheetId="0">[25]Capa!$A$1:$D$137</definedName>
    <definedName name="unit" localSheetId="1">[25]Capa!$A$1:$D$137</definedName>
    <definedName name="unit">[26]Capa!$A$1:$D$137</definedName>
    <definedName name="Vale_Lanche" localSheetId="2">#REF!</definedName>
    <definedName name="Vale_Lanche" localSheetId="3">#REF!</definedName>
    <definedName name="Vale_Lanche" localSheetId="4">#REF!</definedName>
    <definedName name="Vale_Lanche" localSheetId="5">#REF!</definedName>
    <definedName name="Vale_Lanche" localSheetId="0">#REF!</definedName>
    <definedName name="Vale_Lanche" localSheetId="1">#REF!</definedName>
    <definedName name="Vale_Lanche">#REF!</definedName>
    <definedName name="Vale_Refeição" localSheetId="2">#REF!</definedName>
    <definedName name="Vale_Refeição" localSheetId="3">#REF!</definedName>
    <definedName name="Vale_Refeição" localSheetId="4">#REF!</definedName>
    <definedName name="Vale_Refeição" localSheetId="5">#REF!</definedName>
    <definedName name="Vale_Refeição" localSheetId="0">#REF!</definedName>
    <definedName name="Vale_Refeição" localSheetId="1">#REF!</definedName>
    <definedName name="Vale_Refeição">#REF!</definedName>
    <definedName name="Vale_Transporte" localSheetId="2">#REF!</definedName>
    <definedName name="Vale_Transporte" localSheetId="3">#REF!</definedName>
    <definedName name="Vale_Transporte" localSheetId="4">#REF!</definedName>
    <definedName name="Vale_Transporte" localSheetId="5">#REF!</definedName>
    <definedName name="Vale_Transporte" localSheetId="0">#REF!</definedName>
    <definedName name="Vale_Transporte" localSheetId="1">#REF!</definedName>
    <definedName name="Vale_Transporte">#REF!</definedName>
    <definedName name="var_calç" localSheetId="2">#REF!</definedName>
    <definedName name="var_calç" localSheetId="3">#REF!</definedName>
    <definedName name="var_calç" localSheetId="4">#REF!</definedName>
    <definedName name="var_calç" localSheetId="5">#REF!</definedName>
    <definedName name="var_calç" localSheetId="0">#REF!</definedName>
    <definedName name="var_calç" localSheetId="1">#REF!</definedName>
    <definedName name="var_calç">#REF!</definedName>
    <definedName name="var_calç1" localSheetId="2">#REF!</definedName>
    <definedName name="var_calç1" localSheetId="3">#REF!</definedName>
    <definedName name="var_calç1" localSheetId="4">#REF!</definedName>
    <definedName name="var_calç1" localSheetId="5">#REF!</definedName>
    <definedName name="var_calç1" localSheetId="0">#REF!</definedName>
    <definedName name="var_calç1" localSheetId="1">#REF!</definedName>
    <definedName name="var_calç1">#REF!</definedName>
    <definedName name="var_calç2" localSheetId="2">#REF!</definedName>
    <definedName name="var_calç2" localSheetId="3">#REF!</definedName>
    <definedName name="var_calç2" localSheetId="4">#REF!</definedName>
    <definedName name="var_calç2" localSheetId="5">#REF!</definedName>
    <definedName name="var_calç2" localSheetId="0">#REF!</definedName>
    <definedName name="var_calç2" localSheetId="1">#REF!</definedName>
    <definedName name="var_calç2">#REF!</definedName>
    <definedName name="var_calç3" localSheetId="2">#REF!</definedName>
    <definedName name="var_calç3" localSheetId="3">#REF!</definedName>
    <definedName name="var_calç3" localSheetId="4">#REF!</definedName>
    <definedName name="var_calç3" localSheetId="5">#REF!</definedName>
    <definedName name="var_calç3" localSheetId="0">#REF!</definedName>
    <definedName name="var_calç3" localSheetId="1">#REF!</definedName>
    <definedName name="var_calç3">#REF!</definedName>
    <definedName name="var_calç4" localSheetId="2">#REF!</definedName>
    <definedName name="var_calç4" localSheetId="3">#REF!</definedName>
    <definedName name="var_calç4" localSheetId="4">#REF!</definedName>
    <definedName name="var_calç4" localSheetId="5">#REF!</definedName>
    <definedName name="var_calç4" localSheetId="0">#REF!</definedName>
    <definedName name="var_calç4" localSheetId="1">#REF!</definedName>
    <definedName name="var_calç4">#REF!</definedName>
    <definedName name="var_calç5" localSheetId="2">#REF!</definedName>
    <definedName name="var_calç5" localSheetId="3">#REF!</definedName>
    <definedName name="var_calç5" localSheetId="4">#REF!</definedName>
    <definedName name="var_calç5" localSheetId="5">#REF!</definedName>
    <definedName name="var_calç5" localSheetId="0">#REF!</definedName>
    <definedName name="var_calç5" localSheetId="1">#REF!</definedName>
    <definedName name="var_calç5">#REF!</definedName>
    <definedName name="var_calç6" localSheetId="2">#REF!</definedName>
    <definedName name="var_calç6" localSheetId="3">#REF!</definedName>
    <definedName name="var_calç6" localSheetId="4">#REF!</definedName>
    <definedName name="var_calç6" localSheetId="5">#REF!</definedName>
    <definedName name="var_calç6" localSheetId="0">#REF!</definedName>
    <definedName name="var_calç6" localSheetId="1">#REF!</definedName>
    <definedName name="var_calç6">#REF!</definedName>
    <definedName name="var_calç7" localSheetId="2">#REF!</definedName>
    <definedName name="var_calç7" localSheetId="3">#REF!</definedName>
    <definedName name="var_calç7" localSheetId="4">#REF!</definedName>
    <definedName name="var_calç7" localSheetId="5">#REF!</definedName>
    <definedName name="var_calç7" localSheetId="0">#REF!</definedName>
    <definedName name="var_calç7" localSheetId="1">#REF!</definedName>
    <definedName name="var_calç7">#REF!</definedName>
    <definedName name="var_calç8" localSheetId="2">#REF!</definedName>
    <definedName name="var_calç8" localSheetId="3">#REF!</definedName>
    <definedName name="var_calç8" localSheetId="4">#REF!</definedName>
    <definedName name="var_calç8" localSheetId="5">#REF!</definedName>
    <definedName name="var_calç8" localSheetId="0">#REF!</definedName>
    <definedName name="var_calç8" localSheetId="1">#REF!</definedName>
    <definedName name="var_calç8">#REF!</definedName>
    <definedName name="var_calç9" localSheetId="2">#REF!</definedName>
    <definedName name="var_calç9" localSheetId="3">#REF!</definedName>
    <definedName name="var_calç9" localSheetId="4">#REF!</definedName>
    <definedName name="var_calç9" localSheetId="5">#REF!</definedName>
    <definedName name="var_calç9" localSheetId="0">#REF!</definedName>
    <definedName name="var_calç9" localSheetId="1">#REF!</definedName>
    <definedName name="var_calç9">#REF!</definedName>
    <definedName name="var_fei" localSheetId="2">#REF!</definedName>
    <definedName name="var_fei" localSheetId="3">#REF!</definedName>
    <definedName name="var_fei" localSheetId="4">#REF!</definedName>
    <definedName name="var_fei" localSheetId="5">#REF!</definedName>
    <definedName name="var_fei" localSheetId="0">#REF!</definedName>
    <definedName name="var_fei" localSheetId="1">#REF!</definedName>
    <definedName name="var_fei">#REF!</definedName>
    <definedName name="var_fei1" localSheetId="2">#REF!</definedName>
    <definedName name="var_fei1" localSheetId="3">#REF!</definedName>
    <definedName name="var_fei1" localSheetId="4">#REF!</definedName>
    <definedName name="var_fei1" localSheetId="5">#REF!</definedName>
    <definedName name="var_fei1" localSheetId="0">#REF!</definedName>
    <definedName name="var_fei1" localSheetId="1">#REF!</definedName>
    <definedName name="var_fei1">#REF!</definedName>
    <definedName name="var_fei2" localSheetId="2">#REF!</definedName>
    <definedName name="var_fei2" localSheetId="3">#REF!</definedName>
    <definedName name="var_fei2" localSheetId="4">#REF!</definedName>
    <definedName name="var_fei2" localSheetId="5">#REF!</definedName>
    <definedName name="var_fei2" localSheetId="0">#REF!</definedName>
    <definedName name="var_fei2" localSheetId="1">#REF!</definedName>
    <definedName name="var_fei2">#REF!</definedName>
    <definedName name="var_fei3" localSheetId="2">#REF!</definedName>
    <definedName name="var_fei3" localSheetId="3">#REF!</definedName>
    <definedName name="var_fei3" localSheetId="4">#REF!</definedName>
    <definedName name="var_fei3" localSheetId="5">#REF!</definedName>
    <definedName name="var_fei3" localSheetId="0">#REF!</definedName>
    <definedName name="var_fei3" localSheetId="1">#REF!</definedName>
    <definedName name="var_fei3">#REF!</definedName>
    <definedName name="var_fei4" localSheetId="2">#REF!</definedName>
    <definedName name="var_fei4" localSheetId="3">#REF!</definedName>
    <definedName name="var_fei4" localSheetId="4">#REF!</definedName>
    <definedName name="var_fei4" localSheetId="5">#REF!</definedName>
    <definedName name="var_fei4" localSheetId="0">#REF!</definedName>
    <definedName name="var_fei4" localSheetId="1">#REF!</definedName>
    <definedName name="var_fei4">#REF!</definedName>
    <definedName name="var_fei5" localSheetId="2">#REF!</definedName>
    <definedName name="var_fei5" localSheetId="3">#REF!</definedName>
    <definedName name="var_fei5" localSheetId="4">#REF!</definedName>
    <definedName name="var_fei5" localSheetId="5">#REF!</definedName>
    <definedName name="var_fei5" localSheetId="0">#REF!</definedName>
    <definedName name="var_fei5" localSheetId="1">#REF!</definedName>
    <definedName name="var_fei5">#REF!</definedName>
    <definedName name="var_fei6" localSheetId="2">#REF!</definedName>
    <definedName name="var_fei6" localSheetId="3">#REF!</definedName>
    <definedName name="var_fei6" localSheetId="4">#REF!</definedName>
    <definedName name="var_fei6" localSheetId="5">#REF!</definedName>
    <definedName name="var_fei6" localSheetId="0">#REF!</definedName>
    <definedName name="var_fei6" localSheetId="1">#REF!</definedName>
    <definedName name="var_fei6">#REF!</definedName>
    <definedName name="var_fei7" localSheetId="2">#REF!</definedName>
    <definedName name="var_fei7" localSheetId="3">#REF!</definedName>
    <definedName name="var_fei7" localSheetId="4">#REF!</definedName>
    <definedName name="var_fei7" localSheetId="5">#REF!</definedName>
    <definedName name="var_fei7" localSheetId="0">#REF!</definedName>
    <definedName name="var_fei7" localSheetId="1">#REF!</definedName>
    <definedName name="var_fei7">#REF!</definedName>
    <definedName name="var_fei8" localSheetId="2">#REF!</definedName>
    <definedName name="var_fei8" localSheetId="3">#REF!</definedName>
    <definedName name="var_fei8" localSheetId="4">#REF!</definedName>
    <definedName name="var_fei8" localSheetId="5">#REF!</definedName>
    <definedName name="var_fei8" localSheetId="0">#REF!</definedName>
    <definedName name="var_fei8" localSheetId="1">#REF!</definedName>
    <definedName name="var_fei8">#REF!</definedName>
    <definedName name="var_fei9" localSheetId="2">#REF!</definedName>
    <definedName name="var_fei9" localSheetId="3">#REF!</definedName>
    <definedName name="var_fei9" localSheetId="4">#REF!</definedName>
    <definedName name="var_fei9" localSheetId="5">#REF!</definedName>
    <definedName name="var_fei9" localSheetId="0">#REF!</definedName>
    <definedName name="var_fei9" localSheetId="1">#REF!</definedName>
    <definedName name="var_fei9">#REF!</definedName>
    <definedName name="var_mec" localSheetId="2">#REF!</definedName>
    <definedName name="var_mec" localSheetId="3">#REF!</definedName>
    <definedName name="var_mec" localSheetId="4">#REF!</definedName>
    <definedName name="var_mec" localSheetId="5">#REF!</definedName>
    <definedName name="var_mec" localSheetId="0">#REF!</definedName>
    <definedName name="var_mec" localSheetId="1">#REF!</definedName>
    <definedName name="var_mec">#REF!</definedName>
    <definedName name="var_mec1" localSheetId="2">#REF!</definedName>
    <definedName name="var_mec1" localSheetId="3">#REF!</definedName>
    <definedName name="var_mec1" localSheetId="4">#REF!</definedName>
    <definedName name="var_mec1" localSheetId="5">#REF!</definedName>
    <definedName name="var_mec1" localSheetId="0">#REF!</definedName>
    <definedName name="var_mec1" localSheetId="1">#REF!</definedName>
    <definedName name="var_mec1">#REF!</definedName>
    <definedName name="var_mec2" localSheetId="2">#REF!</definedName>
    <definedName name="var_mec2" localSheetId="3">#REF!</definedName>
    <definedName name="var_mec2" localSheetId="4">#REF!</definedName>
    <definedName name="var_mec2" localSheetId="5">#REF!</definedName>
    <definedName name="var_mec2" localSheetId="0">#REF!</definedName>
    <definedName name="var_mec2" localSheetId="1">#REF!</definedName>
    <definedName name="var_mec2">#REF!</definedName>
    <definedName name="var_mec3" localSheetId="2">#REF!</definedName>
    <definedName name="var_mec3" localSheetId="3">#REF!</definedName>
    <definedName name="var_mec3" localSheetId="4">#REF!</definedName>
    <definedName name="var_mec3" localSheetId="5">#REF!</definedName>
    <definedName name="var_mec3" localSheetId="0">#REF!</definedName>
    <definedName name="var_mec3" localSheetId="1">#REF!</definedName>
    <definedName name="var_mec3">#REF!</definedName>
    <definedName name="var_mec4" localSheetId="2">#REF!</definedName>
    <definedName name="var_mec4" localSheetId="3">#REF!</definedName>
    <definedName name="var_mec4" localSheetId="4">#REF!</definedName>
    <definedName name="var_mec4" localSheetId="5">#REF!</definedName>
    <definedName name="var_mec4" localSheetId="0">#REF!</definedName>
    <definedName name="var_mec4" localSheetId="1">#REF!</definedName>
    <definedName name="var_mec4">#REF!</definedName>
    <definedName name="var_mec5" localSheetId="2">#REF!</definedName>
    <definedName name="var_mec5" localSheetId="3">#REF!</definedName>
    <definedName name="var_mec5" localSheetId="4">#REF!</definedName>
    <definedName name="var_mec5" localSheetId="5">#REF!</definedName>
    <definedName name="var_mec5" localSheetId="0">#REF!</definedName>
    <definedName name="var_mec5" localSheetId="1">#REF!</definedName>
    <definedName name="var_mec5">#REF!</definedName>
    <definedName name="var_mec6" localSheetId="2">#REF!</definedName>
    <definedName name="var_mec6" localSheetId="3">#REF!</definedName>
    <definedName name="var_mec6" localSheetId="4">#REF!</definedName>
    <definedName name="var_mec6" localSheetId="5">#REF!</definedName>
    <definedName name="var_mec6" localSheetId="0">#REF!</definedName>
    <definedName name="var_mec6" localSheetId="1">#REF!</definedName>
    <definedName name="var_mec6">#REF!</definedName>
    <definedName name="var_mec7" localSheetId="2">#REF!</definedName>
    <definedName name="var_mec7" localSheetId="3">#REF!</definedName>
    <definedName name="var_mec7" localSheetId="4">#REF!</definedName>
    <definedName name="var_mec7" localSheetId="5">#REF!</definedName>
    <definedName name="var_mec7" localSheetId="0">#REF!</definedName>
    <definedName name="var_mec7" localSheetId="1">#REF!</definedName>
    <definedName name="var_mec7">#REF!</definedName>
    <definedName name="var_mec8" localSheetId="2">#REF!</definedName>
    <definedName name="var_mec8" localSheetId="3">#REF!</definedName>
    <definedName name="var_mec8" localSheetId="4">#REF!</definedName>
    <definedName name="var_mec8" localSheetId="5">#REF!</definedName>
    <definedName name="var_mec8" localSheetId="0">#REF!</definedName>
    <definedName name="var_mec8" localSheetId="1">#REF!</definedName>
    <definedName name="var_mec8">#REF!</definedName>
    <definedName name="var_mec9" localSheetId="2">#REF!</definedName>
    <definedName name="var_mec9" localSheetId="3">#REF!</definedName>
    <definedName name="var_mec9" localSheetId="4">#REF!</definedName>
    <definedName name="var_mec9" localSheetId="5">#REF!</definedName>
    <definedName name="var_mec9" localSheetId="0">#REF!</definedName>
    <definedName name="var_mec9" localSheetId="1">#REF!</definedName>
    <definedName name="var_mec9">#REF!</definedName>
    <definedName name="Varredor_diu_lim_mercado" localSheetId="2">#REF!</definedName>
    <definedName name="Varredor_diu_lim_mercado" localSheetId="3">#REF!</definedName>
    <definedName name="Varredor_diu_lim_mercado" localSheetId="4">#REF!</definedName>
    <definedName name="Varredor_diu_lim_mercado" localSheetId="5">#REF!</definedName>
    <definedName name="Varredor_diu_lim_mercado" localSheetId="0">#REF!</definedName>
    <definedName name="Varredor_diu_lim_mercado" localSheetId="1">#REF!</definedName>
    <definedName name="Varredor_diu_lim_mercado">#REF!</definedName>
    <definedName name="Varredor_diu_lim_mercado_res" localSheetId="2">#REF!</definedName>
    <definedName name="Varredor_diu_lim_mercado_res" localSheetId="3">#REF!</definedName>
    <definedName name="Varredor_diu_lim_mercado_res" localSheetId="4">#REF!</definedName>
    <definedName name="Varredor_diu_lim_mercado_res" localSheetId="5">#REF!</definedName>
    <definedName name="Varredor_diu_lim_mercado_res" localSheetId="0">#REF!</definedName>
    <definedName name="Varredor_diu_lim_mercado_res" localSheetId="1">#REF!</definedName>
    <definedName name="Varredor_diu_lim_mercado_res">#REF!</definedName>
    <definedName name="Varredor_diu_var_man" localSheetId="2">#REF!</definedName>
    <definedName name="Varredor_diu_var_man" localSheetId="3">#REF!</definedName>
    <definedName name="Varredor_diu_var_man" localSheetId="4">#REF!</definedName>
    <definedName name="Varredor_diu_var_man" localSheetId="5">#REF!</definedName>
    <definedName name="Varredor_diu_var_man" localSheetId="0">#REF!</definedName>
    <definedName name="Varredor_diu_var_man" localSheetId="1">#REF!</definedName>
    <definedName name="Varredor_diu_var_man">#REF!</definedName>
    <definedName name="Varredor_diu_var_man_res" localSheetId="2">#REF!</definedName>
    <definedName name="Varredor_diu_var_man_res" localSheetId="3">#REF!</definedName>
    <definedName name="Varredor_diu_var_man_res" localSheetId="4">#REF!</definedName>
    <definedName name="Varredor_diu_var_man_res" localSheetId="5">#REF!</definedName>
    <definedName name="Varredor_diu_var_man_res" localSheetId="0">#REF!</definedName>
    <definedName name="Varredor_diu_var_man_res" localSheetId="1">#REF!</definedName>
    <definedName name="Varredor_diu_var_man_res">#REF!</definedName>
    <definedName name="Varredor_not_lim_mercado" localSheetId="2">#REF!</definedName>
    <definedName name="Varredor_not_lim_mercado" localSheetId="3">#REF!</definedName>
    <definedName name="Varredor_not_lim_mercado" localSheetId="4">#REF!</definedName>
    <definedName name="Varredor_not_lim_mercado" localSheetId="5">#REF!</definedName>
    <definedName name="Varredor_not_lim_mercado" localSheetId="0">#REF!</definedName>
    <definedName name="Varredor_not_lim_mercado" localSheetId="1">#REF!</definedName>
    <definedName name="Varredor_not_lim_mercado">#REF!</definedName>
    <definedName name="Varredor_not_lim_mercado_res" localSheetId="2">#REF!</definedName>
    <definedName name="Varredor_not_lim_mercado_res" localSheetId="3">#REF!</definedName>
    <definedName name="Varredor_not_lim_mercado_res" localSheetId="4">#REF!</definedName>
    <definedName name="Varredor_not_lim_mercado_res" localSheetId="5">#REF!</definedName>
    <definedName name="Varredor_not_lim_mercado_res" localSheetId="0">#REF!</definedName>
    <definedName name="Varredor_not_lim_mercado_res" localSheetId="1">#REF!</definedName>
    <definedName name="Varredor_not_lim_mercado_res">#REF!</definedName>
    <definedName name="Varredor_not_var_man" localSheetId="2">#REF!</definedName>
    <definedName name="Varredor_not_var_man" localSheetId="3">#REF!</definedName>
    <definedName name="Varredor_not_var_man" localSheetId="4">#REF!</definedName>
    <definedName name="Varredor_not_var_man" localSheetId="5">#REF!</definedName>
    <definedName name="Varredor_not_var_man" localSheetId="0">#REF!</definedName>
    <definedName name="Varredor_not_var_man" localSheetId="1">#REF!</definedName>
    <definedName name="Varredor_not_var_man">#REF!</definedName>
    <definedName name="Varredor_not_var_man_res" localSheetId="2">#REF!</definedName>
    <definedName name="Varredor_not_var_man_res" localSheetId="3">#REF!</definedName>
    <definedName name="Varredor_not_var_man_res" localSheetId="4">#REF!</definedName>
    <definedName name="Varredor_not_var_man_res" localSheetId="5">#REF!</definedName>
    <definedName name="Varredor_not_var_man_res" localSheetId="0">#REF!</definedName>
    <definedName name="Varredor_not_var_man_res" localSheetId="1">#REF!</definedName>
    <definedName name="Varredor_not_var_man_res">#REF!</definedName>
    <definedName name="VARRICAO" localSheetId="2">#REF!</definedName>
    <definedName name="VARRICAO" localSheetId="3">#REF!</definedName>
    <definedName name="VARRICAO" localSheetId="4">#REF!</definedName>
    <definedName name="VARRICAO" localSheetId="5">#REF!</definedName>
    <definedName name="VARRICAO" localSheetId="0">#REF!</definedName>
    <definedName name="VARRICAO" localSheetId="1">#REF!</definedName>
    <definedName name="VARRICAO">#REF!</definedName>
    <definedName name="varrição" localSheetId="2">#REF!</definedName>
    <definedName name="varrição" localSheetId="3">#REF!</definedName>
    <definedName name="varrição" localSheetId="4">#REF!</definedName>
    <definedName name="varrição" localSheetId="5">#REF!</definedName>
    <definedName name="varrição" localSheetId="0">#REF!</definedName>
    <definedName name="varrição" localSheetId="1">#REF!</definedName>
    <definedName name="varrição">#REF!</definedName>
    <definedName name="varrição1" localSheetId="2">#REF!</definedName>
    <definedName name="varrição1" localSheetId="3">#REF!</definedName>
    <definedName name="varrição1" localSheetId="4">#REF!</definedName>
    <definedName name="varrição1" localSheetId="5">#REF!</definedName>
    <definedName name="varrição1" localSheetId="0">#REF!</definedName>
    <definedName name="varrição1" localSheetId="1">#REF!</definedName>
    <definedName name="varrição1">#REF!</definedName>
    <definedName name="varrição2" localSheetId="2">#REF!</definedName>
    <definedName name="varrição2" localSheetId="3">#REF!</definedName>
    <definedName name="varrição2" localSheetId="4">#REF!</definedName>
    <definedName name="varrição2" localSheetId="5">#REF!</definedName>
    <definedName name="varrição2" localSheetId="0">#REF!</definedName>
    <definedName name="varrição2" localSheetId="1">#REF!</definedName>
    <definedName name="varrição2">#REF!</definedName>
    <definedName name="varrição3" localSheetId="2">#REF!</definedName>
    <definedName name="varrição3" localSheetId="3">#REF!</definedName>
    <definedName name="varrição3" localSheetId="4">#REF!</definedName>
    <definedName name="varrição3" localSheetId="5">#REF!</definedName>
    <definedName name="varrição3" localSheetId="0">#REF!</definedName>
    <definedName name="varrição3" localSheetId="1">#REF!</definedName>
    <definedName name="varrição3">#REF!</definedName>
    <definedName name="varrição4" localSheetId="2">#REF!</definedName>
    <definedName name="varrição4" localSheetId="3">#REF!</definedName>
    <definedName name="varrição4" localSheetId="4">#REF!</definedName>
    <definedName name="varrição4" localSheetId="5">#REF!</definedName>
    <definedName name="varrição4" localSheetId="0">#REF!</definedName>
    <definedName name="varrição4" localSheetId="1">#REF!</definedName>
    <definedName name="varrição4">#REF!</definedName>
    <definedName name="varrição5" localSheetId="2">#REF!</definedName>
    <definedName name="varrição5" localSheetId="3">#REF!</definedName>
    <definedName name="varrição5" localSheetId="4">#REF!</definedName>
    <definedName name="varrição5" localSheetId="5">#REF!</definedName>
    <definedName name="varrição5" localSheetId="0">#REF!</definedName>
    <definedName name="varrição5" localSheetId="1">#REF!</definedName>
    <definedName name="varrição5">#REF!</definedName>
    <definedName name="varrição6" localSheetId="2">#REF!</definedName>
    <definedName name="varrição6" localSheetId="3">#REF!</definedName>
    <definedName name="varrição6" localSheetId="4">#REF!</definedName>
    <definedName name="varrição6" localSheetId="5">#REF!</definedName>
    <definedName name="varrição6" localSheetId="0">#REF!</definedName>
    <definedName name="varrição6" localSheetId="1">#REF!</definedName>
    <definedName name="varrição6">#REF!</definedName>
    <definedName name="varrição7" localSheetId="2">#REF!</definedName>
    <definedName name="varrição7" localSheetId="3">#REF!</definedName>
    <definedName name="varrição7" localSheetId="4">#REF!</definedName>
    <definedName name="varrição7" localSheetId="5">#REF!</definedName>
    <definedName name="varrição7" localSheetId="0">#REF!</definedName>
    <definedName name="varrição7" localSheetId="1">#REF!</definedName>
    <definedName name="varrição7">#REF!</definedName>
    <definedName name="varrição8" localSheetId="2">#REF!</definedName>
    <definedName name="varrição8" localSheetId="3">#REF!</definedName>
    <definedName name="varrição8" localSheetId="4">#REF!</definedName>
    <definedName name="varrição8" localSheetId="5">#REF!</definedName>
    <definedName name="varrição8" localSheetId="0">#REF!</definedName>
    <definedName name="varrição8" localSheetId="1">#REF!</definedName>
    <definedName name="varrição8">#REF!</definedName>
    <definedName name="varrição9" localSheetId="2">#REF!</definedName>
    <definedName name="varrição9" localSheetId="3">#REF!</definedName>
    <definedName name="varrição9" localSheetId="4">#REF!</definedName>
    <definedName name="varrição9" localSheetId="5">#REF!</definedName>
    <definedName name="varrição9" localSheetId="0">#REF!</definedName>
    <definedName name="varrição9" localSheetId="1">#REF!</definedName>
    <definedName name="varrição9">#REF!</definedName>
    <definedName name="VarS" localSheetId="2">#REF!</definedName>
    <definedName name="VarS" localSheetId="3">#REF!</definedName>
    <definedName name="VarS" localSheetId="4">#REF!</definedName>
    <definedName name="VarS" localSheetId="5">#REF!</definedName>
    <definedName name="VarS" localSheetId="0">#REF!</definedName>
    <definedName name="VarS" localSheetId="1">#REF!</definedName>
    <definedName name="VarS">#REF!</definedName>
    <definedName name="VAX_ANT" localSheetId="2">#REF!</definedName>
    <definedName name="VAX_ANT" localSheetId="3">#REF!</definedName>
    <definedName name="VAX_ANT" localSheetId="4">#REF!</definedName>
    <definedName name="VAX_ANT" localSheetId="5">#REF!</definedName>
    <definedName name="VAX_ANT" localSheetId="0">#REF!</definedName>
    <definedName name="VAX_ANT" localSheetId="1">#REF!</definedName>
    <definedName name="VAX_ANT">#REF!</definedName>
    <definedName name="VAZAO" localSheetId="2">#REF!</definedName>
    <definedName name="VAZAO" localSheetId="3">#REF!</definedName>
    <definedName name="VAZAO" localSheetId="4">#REF!</definedName>
    <definedName name="VAZAO" localSheetId="5">#REF!</definedName>
    <definedName name="VAZAO" localSheetId="0">#REF!</definedName>
    <definedName name="VAZAO" localSheetId="1">#REF!</definedName>
    <definedName name="VAZAO">#REF!</definedName>
    <definedName name="vega_i" localSheetId="2">#REF!</definedName>
    <definedName name="vega_i" localSheetId="3">#REF!</definedName>
    <definedName name="vega_i" localSheetId="4">#REF!</definedName>
    <definedName name="vega_i" localSheetId="5">#REF!</definedName>
    <definedName name="vega_i" localSheetId="0">#REF!</definedName>
    <definedName name="vega_i" localSheetId="1">#REF!</definedName>
    <definedName name="vega_i">#REF!</definedName>
    <definedName name="VEGA_SOPAVE_II" localSheetId="2">#REF!</definedName>
    <definedName name="VEGA_SOPAVE_II" localSheetId="3">#REF!</definedName>
    <definedName name="VEGA_SOPAVE_II" localSheetId="4">#REF!</definedName>
    <definedName name="VEGA_SOPAVE_II" localSheetId="5">#REF!</definedName>
    <definedName name="VEGA_SOPAVE_II" localSheetId="0">#REF!</definedName>
    <definedName name="VEGA_SOPAVE_II" localSheetId="1">#REF!</definedName>
    <definedName name="VEGA_SOPAVE_II">#REF!</definedName>
    <definedName name="ver_D" localSheetId="2">#REF!</definedName>
    <definedName name="ver_D" localSheetId="3">#REF!</definedName>
    <definedName name="ver_D" localSheetId="4">#REF!</definedName>
    <definedName name="ver_D" localSheetId="5">#REF!</definedName>
    <definedName name="ver_D" localSheetId="0">#REF!</definedName>
    <definedName name="ver_D" localSheetId="1">#REF!</definedName>
    <definedName name="ver_D">#REF!</definedName>
    <definedName name="Vigia_diu_op_aterro" localSheetId="2">#REF!</definedName>
    <definedName name="Vigia_diu_op_aterro" localSheetId="3">#REF!</definedName>
    <definedName name="Vigia_diu_op_aterro" localSheetId="4">#REF!</definedName>
    <definedName name="Vigia_diu_op_aterro" localSheetId="5">#REF!</definedName>
    <definedName name="Vigia_diu_op_aterro" localSheetId="0">#REF!</definedName>
    <definedName name="Vigia_diu_op_aterro" localSheetId="1">#REF!</definedName>
    <definedName name="Vigia_diu_op_aterro">#REF!</definedName>
    <definedName name="Vigia_diu_op_aterro_res" localSheetId="2">#REF!</definedName>
    <definedName name="Vigia_diu_op_aterro_res" localSheetId="3">#REF!</definedName>
    <definedName name="Vigia_diu_op_aterro_res" localSheetId="4">#REF!</definedName>
    <definedName name="Vigia_diu_op_aterro_res" localSheetId="5">#REF!</definedName>
    <definedName name="Vigia_diu_op_aterro_res" localSheetId="0">#REF!</definedName>
    <definedName name="Vigia_diu_op_aterro_res" localSheetId="1">#REF!</definedName>
    <definedName name="Vigia_diu_op_aterro_res">#REF!</definedName>
    <definedName name="Vigia_not_op_aterro" localSheetId="2">#REF!</definedName>
    <definedName name="Vigia_not_op_aterro" localSheetId="3">#REF!</definedName>
    <definedName name="Vigia_not_op_aterro" localSheetId="4">#REF!</definedName>
    <definedName name="Vigia_not_op_aterro" localSheetId="5">#REF!</definedName>
    <definedName name="Vigia_not_op_aterro" localSheetId="0">#REF!</definedName>
    <definedName name="Vigia_not_op_aterro" localSheetId="1">#REF!</definedName>
    <definedName name="Vigia_not_op_aterro">#REF!</definedName>
    <definedName name="Vigia_not_op_aterro_res" localSheetId="2">#REF!</definedName>
    <definedName name="Vigia_not_op_aterro_res" localSheetId="3">#REF!</definedName>
    <definedName name="Vigia_not_op_aterro_res" localSheetId="4">#REF!</definedName>
    <definedName name="Vigia_not_op_aterro_res" localSheetId="5">#REF!</definedName>
    <definedName name="Vigia_not_op_aterro_res" localSheetId="0">#REF!</definedName>
    <definedName name="Vigia_not_op_aterro_res" localSheetId="1">#REF!</definedName>
    <definedName name="Vigia_not_op_aterro_res">#REF!</definedName>
    <definedName name="VM" localSheetId="2">#REF!</definedName>
    <definedName name="VM" localSheetId="3">#REF!</definedName>
    <definedName name="VM" localSheetId="4">#REF!</definedName>
    <definedName name="VM" localSheetId="5">#REF!</definedName>
    <definedName name="VM" localSheetId="0">#REF!</definedName>
    <definedName name="VM" localSheetId="1">#REF!</definedName>
    <definedName name="VM">#REF!</definedName>
    <definedName name="VP" localSheetId="2">#REF!</definedName>
    <definedName name="VP" localSheetId="3">#REF!</definedName>
    <definedName name="VP" localSheetId="4">#REF!</definedName>
    <definedName name="VP" localSheetId="5">#REF!</definedName>
    <definedName name="VP" localSheetId="0">#REF!</definedName>
    <definedName name="VP" localSheetId="1">#REF!</definedName>
    <definedName name="VP">#REF!</definedName>
    <definedName name="VRL" localSheetId="2">#REF!</definedName>
    <definedName name="VRL" localSheetId="3">#REF!</definedName>
    <definedName name="VRL" localSheetId="4">#REF!</definedName>
    <definedName name="VRL" localSheetId="5">#REF!</definedName>
    <definedName name="VRL" localSheetId="0">#REF!</definedName>
    <definedName name="VRL" localSheetId="1">#REF!</definedName>
    <definedName name="VRL">#REF!</definedName>
    <definedName name="VRL0" localSheetId="2">#REF!</definedName>
    <definedName name="VRL0" localSheetId="3">#REF!</definedName>
    <definedName name="VRL0" localSheetId="4">#REF!</definedName>
    <definedName name="VRL0" localSheetId="5">#REF!</definedName>
    <definedName name="VRL0">#REF!</definedName>
    <definedName name="WACC" localSheetId="2">#REF!</definedName>
    <definedName name="WACC" localSheetId="3">#REF!</definedName>
    <definedName name="WACC" localSheetId="4">#REF!</definedName>
    <definedName name="WACC" localSheetId="5">#REF!</definedName>
    <definedName name="WACC" localSheetId="0">#REF!</definedName>
    <definedName name="WACC" localSheetId="1">#REF!</definedName>
    <definedName name="WACC">#REF!</definedName>
    <definedName name="wrn.Model."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Model."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Model."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Model."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Model."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Model."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Model."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PENDENCIAS." localSheetId="2" hidden="1">{#N/A,#N/A,FALSE,"GERAL";#N/A,#N/A,FALSE,"012-96";#N/A,#N/A,FALSE,"018-96";#N/A,#N/A,FALSE,"027-96";#N/A,#N/A,FALSE,"059-96";#N/A,#N/A,FALSE,"076-96";#N/A,#N/A,FALSE,"019-97";#N/A,#N/A,FALSE,"021-97";#N/A,#N/A,FALSE,"022-97";#N/A,#N/A,FALSE,"028-97"}</definedName>
    <definedName name="wrn.PENDENCIAS." localSheetId="3" hidden="1">{#N/A,#N/A,FALSE,"GERAL";#N/A,#N/A,FALSE,"012-96";#N/A,#N/A,FALSE,"018-96";#N/A,#N/A,FALSE,"027-96";#N/A,#N/A,FALSE,"059-96";#N/A,#N/A,FALSE,"076-96";#N/A,#N/A,FALSE,"019-97";#N/A,#N/A,FALSE,"021-97";#N/A,#N/A,FALSE,"022-97";#N/A,#N/A,FALSE,"028-97"}</definedName>
    <definedName name="wrn.PENDENCIAS." localSheetId="4" hidden="1">{#N/A,#N/A,FALSE,"GERAL";#N/A,#N/A,FALSE,"012-96";#N/A,#N/A,FALSE,"018-96";#N/A,#N/A,FALSE,"027-96";#N/A,#N/A,FALSE,"059-96";#N/A,#N/A,FALSE,"076-96";#N/A,#N/A,FALSE,"019-97";#N/A,#N/A,FALSE,"021-97";#N/A,#N/A,FALSE,"022-97";#N/A,#N/A,FALSE,"028-97"}</definedName>
    <definedName name="wrn.PENDENCIAS." localSheetId="5" hidden="1">{#N/A,#N/A,FALSE,"GERAL";#N/A,#N/A,FALSE,"012-96";#N/A,#N/A,FALSE,"018-96";#N/A,#N/A,FALSE,"027-96";#N/A,#N/A,FALSE,"059-96";#N/A,#N/A,FALSE,"076-96";#N/A,#N/A,FALSE,"019-97";#N/A,#N/A,FALSE,"021-97";#N/A,#N/A,FALSE,"022-97";#N/A,#N/A,FALSE,"028-97"}</definedName>
    <definedName name="wrn.PENDENCIAS." localSheetId="0">{#N/A,#N/A,FALSE,"GERAL";#N/A,#N/A,FALSE,"012-96";#N/A,#N/A,FALSE,"018-96";#N/A,#N/A,FALSE,"027-96";#N/A,#N/A,FALSE,"059-96";#N/A,#N/A,FALSE,"076-96";#N/A,#N/A,FALSE,"019-97";#N/A,#N/A,FALSE,"021-97";#N/A,#N/A,FALSE,"022-97";#N/A,#N/A,FALSE,"028-97"}</definedName>
    <definedName name="wrn.PENDENCIAS." localSheetId="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x" localSheetId="2"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x" localSheetId="3"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x" localSheetId="4"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x"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x"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x" localSheetId="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x"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yard_utilisation" localSheetId="2">#REF!</definedName>
    <definedName name="yard_utilisation" localSheetId="3">#REF!</definedName>
    <definedName name="yard_utilisation" localSheetId="4">#REF!</definedName>
    <definedName name="yard_utilisation" localSheetId="5">'[31]Basic Data'!#REF!</definedName>
    <definedName name="yard_utilisation" localSheetId="0">'[30]Basic Data'!#REF!</definedName>
    <definedName name="yard_utilisation" localSheetId="1">'[30]Basic Data'!#REF!</definedName>
    <definedName name="yard_utilisation">#REF!</definedName>
    <definedName name="Year_1" localSheetId="0">'[36]Basic Data'!$C$7</definedName>
    <definedName name="Year_1" localSheetId="1">'[36]Basic Data'!$C$7</definedName>
    <definedName name="Year_1">'[37]Basic Data'!$C$7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52" l="1"/>
  <c r="C5" i="52"/>
  <c r="C4" i="52"/>
  <c r="C3" i="52"/>
  <c r="H13" i="33"/>
  <c r="H14" i="33"/>
  <c r="H12" i="33"/>
  <c r="J576" i="51" l="1"/>
  <c r="K576" i="51" l="1"/>
  <c r="R9" i="34" l="1"/>
  <c r="C67" i="34" l="1"/>
  <c r="C64" i="34"/>
  <c r="C61" i="34"/>
  <c r="C58" i="34"/>
  <c r="C55" i="34"/>
  <c r="C52" i="34"/>
  <c r="C49" i="34"/>
  <c r="C46" i="34"/>
  <c r="C43" i="34"/>
  <c r="C40" i="34"/>
  <c r="C37" i="34"/>
  <c r="C34" i="34"/>
  <c r="C31" i="34"/>
  <c r="C28" i="34"/>
  <c r="C25" i="34"/>
  <c r="C22" i="34"/>
  <c r="C19" i="34"/>
  <c r="C16" i="34"/>
  <c r="C13" i="34"/>
  <c r="C10" i="34"/>
  <c r="C7" i="34"/>
  <c r="B66" i="34"/>
  <c r="C66" i="34" s="1"/>
  <c r="B63" i="34"/>
  <c r="C63" i="34" s="1"/>
  <c r="B60" i="34"/>
  <c r="C60" i="34" s="1"/>
  <c r="B57" i="34"/>
  <c r="C57" i="34" s="1"/>
  <c r="B54" i="34"/>
  <c r="C54" i="34" s="1"/>
  <c r="B51" i="34"/>
  <c r="C51" i="34" s="1"/>
  <c r="B48" i="34"/>
  <c r="C48" i="34" s="1"/>
  <c r="B45" i="34"/>
  <c r="C45" i="34" s="1"/>
  <c r="B42" i="34"/>
  <c r="C42" i="34" s="1"/>
  <c r="B39" i="34"/>
  <c r="C39" i="34" s="1"/>
  <c r="B36" i="34"/>
  <c r="C36" i="34" s="1"/>
  <c r="B33" i="34"/>
  <c r="C33" i="34" s="1"/>
  <c r="B30" i="34"/>
  <c r="C30" i="34" s="1"/>
  <c r="B27" i="34"/>
  <c r="C27" i="34" s="1"/>
  <c r="B24" i="34"/>
  <c r="C24" i="34" s="1"/>
  <c r="B21" i="34"/>
  <c r="C21" i="34" s="1"/>
  <c r="B18" i="34"/>
  <c r="C18" i="34" s="1"/>
  <c r="B15" i="34"/>
  <c r="C15" i="34" s="1"/>
  <c r="B12" i="34"/>
  <c r="C12" i="34" s="1"/>
  <c r="B9" i="34"/>
  <c r="C9" i="34" s="1"/>
  <c r="B6" i="34"/>
  <c r="C6" i="34" l="1"/>
  <c r="C6" i="33" l="1"/>
  <c r="C5" i="33"/>
  <c r="C4" i="33"/>
  <c r="C3" i="33"/>
  <c r="C21" i="50" l="1"/>
  <c r="J20" i="50" s="1"/>
  <c r="J8" i="18" s="1"/>
  <c r="C18" i="50"/>
  <c r="C17" i="50"/>
  <c r="C16" i="50"/>
  <c r="C15" i="50"/>
  <c r="C14" i="50"/>
  <c r="C19" i="50" l="1"/>
  <c r="R66" i="34" l="1"/>
  <c r="R63" i="34"/>
  <c r="R60" i="34"/>
  <c r="R57" i="34"/>
  <c r="R54" i="34"/>
  <c r="R51" i="34"/>
  <c r="R48" i="34"/>
  <c r="R45" i="34"/>
  <c r="R42" i="34"/>
  <c r="R39" i="34"/>
  <c r="R36" i="34"/>
  <c r="R33" i="34"/>
  <c r="R30" i="34"/>
  <c r="R27" i="34"/>
  <c r="R24" i="34"/>
  <c r="R21" i="34"/>
  <c r="R18" i="34"/>
  <c r="R15" i="34"/>
  <c r="R12" i="34"/>
  <c r="R6" i="34" l="1"/>
  <c r="I14" i="33" l="1"/>
  <c r="I13" i="33"/>
  <c r="I12" i="33"/>
  <c r="I16" i="33" l="1"/>
  <c r="I12" i="18" l="1"/>
  <c r="I34" i="18" s="1"/>
  <c r="J34" i="18" s="1"/>
  <c r="I466" i="18" l="1"/>
  <c r="J466" i="18" s="1"/>
  <c r="I564" i="18"/>
  <c r="J564" i="18" s="1"/>
  <c r="I485" i="18"/>
  <c r="J485" i="18" s="1"/>
  <c r="I89" i="18"/>
  <c r="J89" i="18" s="1"/>
  <c r="I43" i="18"/>
  <c r="J43" i="18" s="1"/>
  <c r="I42" i="18"/>
  <c r="J42" i="18" s="1"/>
  <c r="I41" i="18"/>
  <c r="J41" i="18" s="1"/>
  <c r="I40" i="18"/>
  <c r="J40" i="18" s="1"/>
  <c r="I572" i="18"/>
  <c r="J572" i="18" s="1"/>
  <c r="I560" i="18"/>
  <c r="J560" i="18" s="1"/>
  <c r="I550" i="18"/>
  <c r="J550" i="18" s="1"/>
  <c r="I539" i="18"/>
  <c r="J539" i="18" s="1"/>
  <c r="I528" i="18"/>
  <c r="J528" i="18" s="1"/>
  <c r="I510" i="18"/>
  <c r="J510" i="18" s="1"/>
  <c r="I496" i="18"/>
  <c r="J496" i="18" s="1"/>
  <c r="I469" i="18"/>
  <c r="J469" i="18" s="1"/>
  <c r="I455" i="18"/>
  <c r="J455" i="18" s="1"/>
  <c r="I442" i="18"/>
  <c r="J442" i="18" s="1"/>
  <c r="I434" i="18"/>
  <c r="J434" i="18" s="1"/>
  <c r="I426" i="18"/>
  <c r="J426" i="18" s="1"/>
  <c r="I414" i="18"/>
  <c r="J414" i="18" s="1"/>
  <c r="I397" i="18"/>
  <c r="J397" i="18" s="1"/>
  <c r="I390" i="18"/>
  <c r="J390" i="18" s="1"/>
  <c r="I382" i="18"/>
  <c r="J382" i="18" s="1"/>
  <c r="I373" i="18"/>
  <c r="J373" i="18" s="1"/>
  <c r="I368" i="18"/>
  <c r="J368" i="18" s="1"/>
  <c r="I358" i="18"/>
  <c r="J358" i="18" s="1"/>
  <c r="I340" i="18"/>
  <c r="J340" i="18" s="1"/>
  <c r="I327" i="18"/>
  <c r="J327" i="18" s="1"/>
  <c r="I316" i="18"/>
  <c r="J316" i="18" s="1"/>
  <c r="I308" i="18"/>
  <c r="J308" i="18" s="1"/>
  <c r="I300" i="18"/>
  <c r="J300" i="18" s="1"/>
  <c r="I292" i="18"/>
  <c r="J292" i="18" s="1"/>
  <c r="I285" i="18"/>
  <c r="J285" i="18" s="1"/>
  <c r="I276" i="18"/>
  <c r="J276" i="18" s="1"/>
  <c r="I268" i="18"/>
  <c r="J268" i="18" s="1"/>
  <c r="I261" i="18"/>
  <c r="J261" i="18" s="1"/>
  <c r="I249" i="18"/>
  <c r="J249" i="18" s="1"/>
  <c r="I242" i="18"/>
  <c r="J242" i="18" s="1"/>
  <c r="I232" i="18"/>
  <c r="J232" i="18" s="1"/>
  <c r="I224" i="18"/>
  <c r="J224" i="18" s="1"/>
  <c r="I217" i="18"/>
  <c r="J217" i="18" s="1"/>
  <c r="I210" i="18"/>
  <c r="J210" i="18" s="1"/>
  <c r="I202" i="18"/>
  <c r="J202" i="18" s="1"/>
  <c r="I195" i="18"/>
  <c r="J195" i="18" s="1"/>
  <c r="I187" i="18"/>
  <c r="J187" i="18" s="1"/>
  <c r="I171" i="18"/>
  <c r="J171" i="18" s="1"/>
  <c r="I164" i="18"/>
  <c r="J164" i="18" s="1"/>
  <c r="I134" i="18"/>
  <c r="J134" i="18" s="1"/>
  <c r="I120" i="18"/>
  <c r="J120" i="18" s="1"/>
  <c r="I95" i="18"/>
  <c r="J95" i="18" s="1"/>
  <c r="I86" i="18"/>
  <c r="J86" i="18" s="1"/>
  <c r="I56" i="18"/>
  <c r="J56" i="18" s="1"/>
  <c r="I44" i="18"/>
  <c r="J44" i="18" s="1"/>
  <c r="I26" i="18"/>
  <c r="J26" i="18" s="1"/>
  <c r="I566" i="18"/>
  <c r="J566" i="18" s="1"/>
  <c r="I554" i="18"/>
  <c r="J554" i="18" s="1"/>
  <c r="I532" i="18"/>
  <c r="J532" i="18" s="1"/>
  <c r="I523" i="18"/>
  <c r="J523" i="18" s="1"/>
  <c r="I492" i="18"/>
  <c r="J492" i="18" s="1"/>
  <c r="I477" i="18"/>
  <c r="J477" i="18" s="1"/>
  <c r="I465" i="18"/>
  <c r="J465" i="18" s="1"/>
  <c r="I451" i="18"/>
  <c r="I430" i="18"/>
  <c r="J430" i="18" s="1"/>
  <c r="I394" i="18"/>
  <c r="J394" i="18" s="1"/>
  <c r="I379" i="18"/>
  <c r="J379" i="18" s="1"/>
  <c r="I366" i="18"/>
  <c r="J366" i="18" s="1"/>
  <c r="I355" i="18"/>
  <c r="J355" i="18" s="1"/>
  <c r="I333" i="18"/>
  <c r="J333" i="18" s="1"/>
  <c r="I311" i="18"/>
  <c r="J311" i="18" s="1"/>
  <c r="I288" i="18"/>
  <c r="J288" i="18" s="1"/>
  <c r="I273" i="18"/>
  <c r="J273" i="18" s="1"/>
  <c r="I245" i="18"/>
  <c r="J245" i="18" s="1"/>
  <c r="I220" i="18"/>
  <c r="J220" i="18" s="1"/>
  <c r="I213" i="18"/>
  <c r="J213" i="18" s="1"/>
  <c r="I192" i="18"/>
  <c r="J192" i="18" s="1"/>
  <c r="I190" i="18"/>
  <c r="J190" i="18" s="1"/>
  <c r="I558" i="18"/>
  <c r="J558" i="18" s="1"/>
  <c r="I534" i="18"/>
  <c r="J534" i="18" s="1"/>
  <c r="I525" i="18"/>
  <c r="J525" i="18" s="1"/>
  <c r="I509" i="18"/>
  <c r="J509" i="18" s="1"/>
  <c r="I495" i="18"/>
  <c r="J495" i="18" s="1"/>
  <c r="I487" i="18"/>
  <c r="I468" i="18"/>
  <c r="J468" i="18" s="1"/>
  <c r="I453" i="18"/>
  <c r="J453" i="18" s="1"/>
  <c r="I440" i="18"/>
  <c r="J440" i="18" s="1"/>
  <c r="I432" i="18"/>
  <c r="J432" i="18" s="1"/>
  <c r="I425" i="18"/>
  <c r="J425" i="18" s="1"/>
  <c r="I413" i="18"/>
  <c r="J413" i="18" s="1"/>
  <c r="I396" i="18"/>
  <c r="J396" i="18" s="1"/>
  <c r="I389" i="18"/>
  <c r="J389" i="18" s="1"/>
  <c r="I363" i="18"/>
  <c r="J363" i="18" s="1"/>
  <c r="I357" i="18"/>
  <c r="J357" i="18" s="1"/>
  <c r="I348" i="18"/>
  <c r="I339" i="18"/>
  <c r="J339" i="18" s="1"/>
  <c r="I326" i="18"/>
  <c r="J326" i="18" s="1"/>
  <c r="I315" i="18"/>
  <c r="J315" i="18" s="1"/>
  <c r="I306" i="18"/>
  <c r="J306" i="18" s="1"/>
  <c r="I299" i="18"/>
  <c r="J299" i="18" s="1"/>
  <c r="I291" i="18"/>
  <c r="J291" i="18" s="1"/>
  <c r="I284" i="18"/>
  <c r="J284" i="18" s="1"/>
  <c r="I260" i="18"/>
  <c r="J260" i="18" s="1"/>
  <c r="I248" i="18"/>
  <c r="J248" i="18" s="1"/>
  <c r="I241" i="18"/>
  <c r="J241" i="18" s="1"/>
  <c r="I231" i="18"/>
  <c r="J231" i="18" s="1"/>
  <c r="I223" i="18"/>
  <c r="J223" i="18" s="1"/>
  <c r="I216" i="18"/>
  <c r="J216" i="18" s="1"/>
  <c r="I209" i="18"/>
  <c r="J209" i="18" s="1"/>
  <c r="I201" i="18"/>
  <c r="J201" i="18" s="1"/>
  <c r="I194" i="18"/>
  <c r="J194" i="18" s="1"/>
  <c r="I186" i="18"/>
  <c r="J186" i="18" s="1"/>
  <c r="I179" i="18"/>
  <c r="J179" i="18" s="1"/>
  <c r="I170" i="18"/>
  <c r="J170" i="18" s="1"/>
  <c r="I163" i="18"/>
  <c r="J163" i="18" s="1"/>
  <c r="I155" i="18"/>
  <c r="J155" i="18" s="1"/>
  <c r="I147" i="18"/>
  <c r="J147" i="18" s="1"/>
  <c r="I132" i="18"/>
  <c r="J132" i="18" s="1"/>
  <c r="I118" i="18"/>
  <c r="J118" i="18" s="1"/>
  <c r="I94" i="18"/>
  <c r="J94" i="18" s="1"/>
  <c r="I85" i="18"/>
  <c r="J85" i="18" s="1"/>
  <c r="I29" i="18"/>
  <c r="J29" i="18" s="1"/>
  <c r="I25" i="18"/>
  <c r="J25" i="18" s="1"/>
  <c r="I417" i="18"/>
  <c r="J417" i="18" s="1"/>
  <c r="I252" i="18"/>
  <c r="J252" i="18" s="1"/>
  <c r="I567" i="18"/>
  <c r="J567" i="18" s="1"/>
  <c r="I557" i="18"/>
  <c r="J557" i="18" s="1"/>
  <c r="I547" i="18"/>
  <c r="J547" i="18" s="1"/>
  <c r="I533" i="18"/>
  <c r="J533" i="18" s="1"/>
  <c r="I524" i="18"/>
  <c r="J524" i="18" s="1"/>
  <c r="I508" i="18"/>
  <c r="J508" i="18" s="1"/>
  <c r="I486" i="18"/>
  <c r="I452" i="18"/>
  <c r="I439" i="18"/>
  <c r="J439" i="18" s="1"/>
  <c r="I431" i="18"/>
  <c r="J431" i="18" s="1"/>
  <c r="I424" i="18"/>
  <c r="J424" i="18" s="1"/>
  <c r="I412" i="18"/>
  <c r="J412" i="18" s="1"/>
  <c r="I381" i="18"/>
  <c r="J381" i="18" s="1"/>
  <c r="I372" i="18"/>
  <c r="J372" i="18" s="1"/>
  <c r="I367" i="18"/>
  <c r="J367" i="18" s="1"/>
  <c r="I362" i="18"/>
  <c r="J362" i="18" s="1"/>
  <c r="I356" i="18"/>
  <c r="J356" i="18" s="1"/>
  <c r="I346" i="18"/>
  <c r="J346" i="18" s="1"/>
  <c r="I337" i="18"/>
  <c r="J337" i="18" s="1"/>
  <c r="I325" i="18"/>
  <c r="J325" i="18" s="1"/>
  <c r="I314" i="18"/>
  <c r="J314" i="18" s="1"/>
  <c r="I305" i="18"/>
  <c r="J305" i="18" s="1"/>
  <c r="I298" i="18"/>
  <c r="J298" i="18" s="1"/>
  <c r="I290" i="18"/>
  <c r="J290" i="18" s="1"/>
  <c r="I283" i="18"/>
  <c r="J283" i="18" s="1"/>
  <c r="I275" i="18"/>
  <c r="J275" i="18" s="1"/>
  <c r="I267" i="18"/>
  <c r="J267" i="18" s="1"/>
  <c r="I247" i="18"/>
  <c r="J247" i="18" s="1"/>
  <c r="I239" i="18"/>
  <c r="J239" i="18" s="1"/>
  <c r="I229" i="18"/>
  <c r="J229" i="18" s="1"/>
  <c r="I222" i="18"/>
  <c r="J222" i="18" s="1"/>
  <c r="I215" i="18"/>
  <c r="J215" i="18" s="1"/>
  <c r="I208" i="18"/>
  <c r="J208" i="18" s="1"/>
  <c r="I200" i="18"/>
  <c r="J200" i="18" s="1"/>
  <c r="I193" i="18"/>
  <c r="J193" i="18" s="1"/>
  <c r="I185" i="18"/>
  <c r="J185" i="18" s="1"/>
  <c r="I178" i="18"/>
  <c r="J178" i="18" s="1"/>
  <c r="I169" i="18"/>
  <c r="J169" i="18" s="1"/>
  <c r="I162" i="18"/>
  <c r="J162" i="18" s="1"/>
  <c r="I154" i="18"/>
  <c r="J154" i="18" s="1"/>
  <c r="I146" i="18"/>
  <c r="J146" i="18" s="1"/>
  <c r="I131" i="18"/>
  <c r="J131" i="18" s="1"/>
  <c r="I116" i="18"/>
  <c r="J116" i="18" s="1"/>
  <c r="I108" i="18"/>
  <c r="J108" i="18" s="1"/>
  <c r="I92" i="18"/>
  <c r="J92" i="18" s="1"/>
  <c r="I73" i="18"/>
  <c r="J73" i="18" s="1"/>
  <c r="I66" i="18"/>
  <c r="I24" i="18"/>
  <c r="J24" i="18" s="1"/>
  <c r="I405" i="18"/>
  <c r="J405" i="18" s="1"/>
  <c r="I556" i="18"/>
  <c r="J556" i="18" s="1"/>
  <c r="I521" i="18"/>
  <c r="J521" i="18" s="1"/>
  <c r="I502" i="18"/>
  <c r="J502" i="18" s="1"/>
  <c r="I493" i="18"/>
  <c r="J493" i="18" s="1"/>
  <c r="I479" i="18"/>
  <c r="J479" i="18" s="1"/>
  <c r="I467" i="18"/>
  <c r="J467" i="18" s="1"/>
  <c r="I418" i="18"/>
  <c r="J418" i="18" s="1"/>
  <c r="I406" i="18"/>
  <c r="J406" i="18" s="1"/>
  <c r="I395" i="18"/>
  <c r="J395" i="18" s="1"/>
  <c r="I388" i="18"/>
  <c r="J388" i="18" s="1"/>
  <c r="I380" i="18"/>
  <c r="J380" i="18" s="1"/>
  <c r="I361" i="18"/>
  <c r="J361" i="18" s="1"/>
  <c r="I345" i="18"/>
  <c r="J345" i="18" s="1"/>
  <c r="I335" i="18"/>
  <c r="J335" i="18" s="1"/>
  <c r="I324" i="18"/>
  <c r="J324" i="18" s="1"/>
  <c r="I312" i="18"/>
  <c r="J312" i="18" s="1"/>
  <c r="I296" i="18"/>
  <c r="J296" i="18" s="1"/>
  <c r="I289" i="18"/>
  <c r="J289" i="18" s="1"/>
  <c r="I282" i="18"/>
  <c r="J282" i="18" s="1"/>
  <c r="I274" i="18"/>
  <c r="J274" i="18" s="1"/>
  <c r="I266" i="18"/>
  <c r="J266" i="18" s="1"/>
  <c r="I253" i="18"/>
  <c r="J253" i="18" s="1"/>
  <c r="I246" i="18"/>
  <c r="J246" i="18" s="1"/>
  <c r="I238" i="18"/>
  <c r="J238" i="18" s="1"/>
  <c r="I228" i="18"/>
  <c r="J228" i="18" s="1"/>
  <c r="I221" i="18"/>
  <c r="J221" i="18" s="1"/>
  <c r="I214" i="18"/>
  <c r="J214" i="18" s="1"/>
  <c r="I206" i="18"/>
  <c r="J206" i="18" s="1"/>
  <c r="I199" i="18"/>
  <c r="J199" i="18" s="1"/>
  <c r="I191" i="18"/>
  <c r="J191" i="18" s="1"/>
  <c r="I184" i="18"/>
  <c r="J184" i="18" s="1"/>
  <c r="I177" i="18"/>
  <c r="J177" i="18" s="1"/>
  <c r="I168" i="18"/>
  <c r="J168" i="18" s="1"/>
  <c r="I160" i="18"/>
  <c r="J160" i="18" s="1"/>
  <c r="I153" i="18"/>
  <c r="J153" i="18" s="1"/>
  <c r="I145" i="18"/>
  <c r="J145" i="18" s="1"/>
  <c r="I130" i="18"/>
  <c r="J130" i="18" s="1"/>
  <c r="I114" i="18"/>
  <c r="J114" i="18" s="1"/>
  <c r="I106" i="18"/>
  <c r="J106" i="18" s="1"/>
  <c r="I90" i="18"/>
  <c r="J90" i="18" s="1"/>
  <c r="I84" i="18"/>
  <c r="J84" i="18" s="1"/>
  <c r="I438" i="18"/>
  <c r="J438" i="18" s="1"/>
  <c r="I371" i="18"/>
  <c r="J371" i="18" s="1"/>
  <c r="I360" i="18"/>
  <c r="J360" i="18" s="1"/>
  <c r="I343" i="18"/>
  <c r="J343" i="18" s="1"/>
  <c r="I322" i="18"/>
  <c r="J322" i="18" s="1"/>
  <c r="I304" i="18"/>
  <c r="J304" i="18" s="1"/>
  <c r="I295" i="18"/>
  <c r="J295" i="18" s="1"/>
  <c r="I281" i="18"/>
  <c r="J281" i="18" s="1"/>
  <c r="I265" i="18"/>
  <c r="J265" i="18" s="1"/>
  <c r="I205" i="18"/>
  <c r="J205" i="18" s="1"/>
  <c r="I565" i="18"/>
  <c r="J565" i="18" s="1"/>
  <c r="I531" i="18"/>
  <c r="J531" i="18" s="1"/>
  <c r="I491" i="18"/>
  <c r="J491" i="18" s="1"/>
  <c r="I461" i="18"/>
  <c r="J461" i="18" s="1"/>
  <c r="I428" i="18"/>
  <c r="J428" i="18" s="1"/>
  <c r="I393" i="18"/>
  <c r="J393" i="18" s="1"/>
  <c r="I374" i="18"/>
  <c r="J374" i="18" s="1"/>
  <c r="I359" i="18"/>
  <c r="J359" i="18" s="1"/>
  <c r="I331" i="18"/>
  <c r="J331" i="18" s="1"/>
  <c r="I309" i="18"/>
  <c r="J309" i="18" s="1"/>
  <c r="I264" i="18"/>
  <c r="J264" i="18" s="1"/>
  <c r="I225" i="18"/>
  <c r="J225" i="18" s="1"/>
  <c r="I204" i="18"/>
  <c r="J204" i="18" s="1"/>
  <c r="I183" i="18"/>
  <c r="J183" i="18" s="1"/>
  <c r="I150" i="18"/>
  <c r="J150" i="18" s="1"/>
  <c r="I128" i="18"/>
  <c r="J128" i="18" s="1"/>
  <c r="I104" i="18"/>
  <c r="J104" i="18" s="1"/>
  <c r="I83" i="18"/>
  <c r="J83" i="18" s="1"/>
  <c r="I263" i="18"/>
  <c r="J263" i="18" s="1"/>
  <c r="I203" i="18"/>
  <c r="J203" i="18" s="1"/>
  <c r="I167" i="18"/>
  <c r="J167" i="18" s="1"/>
  <c r="I149" i="18"/>
  <c r="J149" i="18" s="1"/>
  <c r="I102" i="18"/>
  <c r="J102" i="18" s="1"/>
  <c r="I22" i="18"/>
  <c r="J22" i="18" s="1"/>
  <c r="I385" i="18"/>
  <c r="J385" i="18" s="1"/>
  <c r="I212" i="18"/>
  <c r="J212" i="18" s="1"/>
  <c r="I64" i="18"/>
  <c r="I551" i="18"/>
  <c r="J551" i="18" s="1"/>
  <c r="I471" i="18"/>
  <c r="J471" i="18" s="1"/>
  <c r="I317" i="18"/>
  <c r="J317" i="18" s="1"/>
  <c r="I294" i="18"/>
  <c r="J294" i="18" s="1"/>
  <c r="I251" i="18"/>
  <c r="J251" i="18" s="1"/>
  <c r="I158" i="18"/>
  <c r="J158" i="18" s="1"/>
  <c r="I540" i="18"/>
  <c r="J540" i="18" s="1"/>
  <c r="I499" i="18"/>
  <c r="J499" i="18" s="1"/>
  <c r="I364" i="18"/>
  <c r="J364" i="18" s="1"/>
  <c r="I250" i="18"/>
  <c r="J250" i="18" s="1"/>
  <c r="I188" i="18"/>
  <c r="J188" i="18" s="1"/>
  <c r="I157" i="18"/>
  <c r="J157" i="18" s="1"/>
  <c r="I75" i="18"/>
  <c r="I376" i="18"/>
  <c r="J376" i="18" s="1"/>
  <c r="I269" i="18"/>
  <c r="J269" i="18" s="1"/>
  <c r="I226" i="18"/>
  <c r="J226" i="18" s="1"/>
  <c r="I156" i="18"/>
  <c r="J156" i="18" s="1"/>
  <c r="I58" i="18"/>
  <c r="J58" i="18" s="1"/>
  <c r="I563" i="18"/>
  <c r="J563" i="18" s="1"/>
  <c r="I530" i="18"/>
  <c r="J530" i="18" s="1"/>
  <c r="I489" i="18"/>
  <c r="J489" i="18" s="1"/>
  <c r="I450" i="18"/>
  <c r="J450" i="18" s="1"/>
  <c r="I427" i="18"/>
  <c r="J427" i="18" s="1"/>
  <c r="I392" i="18"/>
  <c r="J392" i="18" s="1"/>
  <c r="I330" i="18"/>
  <c r="J330" i="18" s="1"/>
  <c r="I303" i="18"/>
  <c r="J303" i="18" s="1"/>
  <c r="I286" i="18"/>
  <c r="J286" i="18" s="1"/>
  <c r="I243" i="18"/>
  <c r="J243" i="18" s="1"/>
  <c r="I182" i="18"/>
  <c r="J182" i="18" s="1"/>
  <c r="I126" i="18"/>
  <c r="J126" i="18" s="1"/>
  <c r="I189" i="18"/>
  <c r="J189" i="18" s="1"/>
  <c r="I293" i="18"/>
  <c r="J293" i="18" s="1"/>
  <c r="I341" i="18"/>
  <c r="J341" i="18" s="1"/>
  <c r="I561" i="18"/>
  <c r="J561" i="18" s="1"/>
  <c r="I515" i="18"/>
  <c r="J515" i="18" s="1"/>
  <c r="I488" i="18"/>
  <c r="I370" i="18"/>
  <c r="J370" i="18" s="1"/>
  <c r="I354" i="18"/>
  <c r="J354" i="18" s="1"/>
  <c r="I328" i="18"/>
  <c r="J328" i="18" s="1"/>
  <c r="I302" i="18"/>
  <c r="J302" i="18" s="1"/>
  <c r="I280" i="18"/>
  <c r="J280" i="18" s="1"/>
  <c r="I262" i="18"/>
  <c r="J262" i="18" s="1"/>
  <c r="I219" i="18"/>
  <c r="J219" i="18" s="1"/>
  <c r="I197" i="18"/>
  <c r="J197" i="18" s="1"/>
  <c r="I181" i="18"/>
  <c r="J181" i="18" s="1"/>
  <c r="I166" i="18"/>
  <c r="J166" i="18" s="1"/>
  <c r="I124" i="18"/>
  <c r="J124" i="18" s="1"/>
  <c r="I101" i="18"/>
  <c r="J101" i="18" s="1"/>
  <c r="I49" i="18"/>
  <c r="J49" i="18" s="1"/>
  <c r="I277" i="18"/>
  <c r="J277" i="18" s="1"/>
  <c r="I159" i="18"/>
  <c r="J159" i="18" s="1"/>
  <c r="I365" i="18"/>
  <c r="J365" i="18" s="1"/>
  <c r="I61" i="18"/>
  <c r="I271" i="18"/>
  <c r="J271" i="18" s="1"/>
  <c r="I287" i="18"/>
  <c r="J287" i="18" s="1"/>
  <c r="I513" i="18"/>
  <c r="J513" i="18" s="1"/>
  <c r="I475" i="18"/>
  <c r="J475" i="18" s="1"/>
  <c r="I444" i="18"/>
  <c r="J444" i="18" s="1"/>
  <c r="I416" i="18"/>
  <c r="J416" i="18" s="1"/>
  <c r="I387" i="18"/>
  <c r="J387" i="18" s="1"/>
  <c r="I369" i="18"/>
  <c r="J369" i="18" s="1"/>
  <c r="I352" i="18"/>
  <c r="J352" i="18" s="1"/>
  <c r="I321" i="18"/>
  <c r="J321" i="18" s="1"/>
  <c r="I301" i="18"/>
  <c r="J301" i="18" s="1"/>
  <c r="I279" i="18"/>
  <c r="J279" i="18" s="1"/>
  <c r="I237" i="18"/>
  <c r="J237" i="18" s="1"/>
  <c r="I218" i="18"/>
  <c r="J218" i="18" s="1"/>
  <c r="I196" i="18"/>
  <c r="J196" i="18" s="1"/>
  <c r="I180" i="18"/>
  <c r="J180" i="18" s="1"/>
  <c r="I165" i="18"/>
  <c r="J165" i="18" s="1"/>
  <c r="I148" i="18"/>
  <c r="J148" i="18" s="1"/>
  <c r="I122" i="18"/>
  <c r="J122" i="18" s="1"/>
  <c r="I47" i="18"/>
  <c r="J47" i="18" s="1"/>
  <c r="I552" i="18"/>
  <c r="J552" i="18" s="1"/>
  <c r="I511" i="18"/>
  <c r="J511" i="18" s="1"/>
  <c r="I473" i="18"/>
  <c r="J473" i="18" s="1"/>
  <c r="I436" i="18"/>
  <c r="J436" i="18" s="1"/>
  <c r="I415" i="18"/>
  <c r="J415" i="18" s="1"/>
  <c r="I351" i="18"/>
  <c r="J351" i="18" s="1"/>
  <c r="I318" i="18"/>
  <c r="J318" i="18" s="1"/>
  <c r="I236" i="18"/>
  <c r="J236" i="18" s="1"/>
  <c r="I176" i="18"/>
  <c r="J176" i="18" s="1"/>
  <c r="I144" i="18"/>
  <c r="J144" i="18" s="1"/>
  <c r="I501" i="18"/>
  <c r="J501" i="18" s="1"/>
  <c r="I435" i="18"/>
  <c r="J435" i="18" s="1"/>
  <c r="I383" i="18"/>
  <c r="J383" i="18" s="1"/>
  <c r="I342" i="18"/>
  <c r="J342" i="18" s="1"/>
  <c r="I272" i="18"/>
  <c r="J272" i="18" s="1"/>
  <c r="I235" i="18"/>
  <c r="J235" i="18" s="1"/>
  <c r="I175" i="18"/>
  <c r="J175" i="18" s="1"/>
  <c r="I143" i="18"/>
  <c r="J143" i="18" s="1"/>
  <c r="I77" i="18"/>
  <c r="I464" i="18"/>
  <c r="J464" i="18" s="1"/>
  <c r="I404" i="18"/>
  <c r="J404" i="18" s="1"/>
  <c r="I378" i="18"/>
  <c r="J378" i="18" s="1"/>
  <c r="I227" i="18"/>
  <c r="J227" i="18" s="1"/>
  <c r="I211" i="18"/>
  <c r="J211" i="18" s="1"/>
  <c r="I174" i="18"/>
  <c r="J174" i="18" s="1"/>
  <c r="I142" i="18"/>
  <c r="J142" i="18" s="1"/>
  <c r="I59" i="18"/>
  <c r="J59" i="18" s="1"/>
  <c r="I498" i="18"/>
  <c r="J498" i="18" s="1"/>
  <c r="I462" i="18"/>
  <c r="J462" i="18" s="1"/>
  <c r="I429" i="18"/>
  <c r="J429" i="18" s="1"/>
  <c r="I403" i="18"/>
  <c r="J403" i="18" s="1"/>
  <c r="I310" i="18"/>
  <c r="J310" i="18" s="1"/>
  <c r="I244" i="18"/>
  <c r="J244" i="18" s="1"/>
  <c r="I172" i="18"/>
  <c r="J172" i="18" s="1"/>
  <c r="I141" i="18"/>
  <c r="J141" i="18" s="1"/>
  <c r="I87" i="18"/>
  <c r="J87" i="18" s="1"/>
  <c r="I27" i="18"/>
  <c r="J27" i="18" s="1"/>
  <c r="I18" i="18"/>
  <c r="J18" i="18" s="1"/>
  <c r="I16" i="18"/>
  <c r="J16" i="18" s="1"/>
  <c r="I20" i="18"/>
  <c r="J20" i="18" s="1"/>
  <c r="I17" i="18"/>
  <c r="J17" i="18" s="1"/>
  <c r="I19" i="18"/>
  <c r="J19" i="18" s="1"/>
  <c r="I151" i="18"/>
  <c r="J151" i="18" s="1"/>
  <c r="I332" i="18"/>
  <c r="J332" i="18" s="1"/>
  <c r="J110" i="18" l="1"/>
  <c r="D24" i="34" s="1"/>
  <c r="J569" i="18"/>
  <c r="J574" i="18"/>
  <c r="D66" i="34" s="1"/>
  <c r="Q67" i="34" s="1"/>
  <c r="J542" i="18"/>
  <c r="J51" i="18"/>
  <c r="J136" i="18"/>
  <c r="J97" i="18"/>
  <c r="J536" i="18"/>
  <c r="J408" i="18"/>
  <c r="J255" i="18"/>
  <c r="I25" i="34" l="1"/>
  <c r="J25" i="34"/>
  <c r="K25" i="34"/>
  <c r="H25" i="34"/>
  <c r="D12" i="34"/>
  <c r="D30" i="34"/>
  <c r="D36" i="34"/>
  <c r="K37" i="34" s="1"/>
  <c r="D27" i="34"/>
  <c r="M28" i="34" s="1"/>
  <c r="D21" i="34"/>
  <c r="J31" i="18"/>
  <c r="D57" i="34"/>
  <c r="D60" i="34"/>
  <c r="D63" i="34"/>
  <c r="P58" i="34" l="1"/>
  <c r="O58" i="34"/>
  <c r="M58" i="34"/>
  <c r="N58" i="34"/>
  <c r="O64" i="34"/>
  <c r="P64" i="34"/>
  <c r="N64" i="34"/>
  <c r="L64" i="34"/>
  <c r="M64" i="34"/>
  <c r="M61" i="34"/>
  <c r="N61" i="34"/>
  <c r="P61" i="34"/>
  <c r="O61" i="34"/>
  <c r="Q61" i="34"/>
  <c r="Q58" i="34"/>
  <c r="G13" i="34"/>
  <c r="F13" i="34"/>
  <c r="J22" i="34"/>
  <c r="G22" i="34"/>
  <c r="H22" i="34"/>
  <c r="I22" i="34"/>
  <c r="Q64" i="34"/>
  <c r="K28" i="34"/>
  <c r="L28" i="34"/>
  <c r="J28" i="34"/>
  <c r="L37" i="34"/>
  <c r="M37" i="34"/>
  <c r="N37" i="34"/>
  <c r="K31" i="34"/>
  <c r="L31" i="34"/>
  <c r="H31" i="34"/>
  <c r="J31" i="34"/>
  <c r="I31" i="34"/>
  <c r="D6" i="34"/>
  <c r="J420" i="18"/>
  <c r="J446" i="18"/>
  <c r="D42" i="34" l="1"/>
  <c r="D39" i="34"/>
  <c r="N40" i="34" s="1"/>
  <c r="J36" i="18"/>
  <c r="D9" i="34" s="1"/>
  <c r="L10" i="34" l="1"/>
  <c r="O10" i="34"/>
  <c r="I10" i="34"/>
  <c r="Q10" i="34"/>
  <c r="M10" i="34"/>
  <c r="G10" i="34"/>
  <c r="H10" i="34"/>
  <c r="P10" i="34"/>
  <c r="K10" i="34"/>
  <c r="N10" i="34"/>
  <c r="J10" i="34"/>
  <c r="N43" i="34"/>
  <c r="O43" i="34"/>
  <c r="M43" i="34"/>
  <c r="L43" i="34"/>
  <c r="K43" i="34"/>
  <c r="K40" i="34"/>
  <c r="J40" i="34"/>
  <c r="M40" i="34"/>
  <c r="L40" i="34"/>
  <c r="F10" i="34"/>
  <c r="J481" i="18"/>
  <c r="D48" i="34" l="1"/>
  <c r="K49" i="34" l="1"/>
  <c r="N49" i="34"/>
  <c r="L49" i="34"/>
  <c r="M49" i="34"/>
  <c r="O49" i="34"/>
  <c r="J517" i="18"/>
  <c r="D54" i="34" l="1"/>
  <c r="P55" i="34" l="1"/>
  <c r="P73" i="34" s="1"/>
  <c r="N55" i="34"/>
  <c r="O55" i="34"/>
  <c r="Q55" i="34"/>
  <c r="Q73" i="34" s="1"/>
  <c r="J348" i="18"/>
  <c r="J77" i="18" l="1"/>
  <c r="J75" i="18" l="1"/>
  <c r="J61" i="18" l="1"/>
  <c r="J66" i="18" l="1"/>
  <c r="J79" i="18"/>
  <c r="D18" i="34" s="1"/>
  <c r="J64" i="18" l="1"/>
  <c r="I19" i="34" l="1"/>
  <c r="G19" i="34"/>
  <c r="H19" i="34"/>
  <c r="J68" i="18"/>
  <c r="D15" i="34" s="1"/>
  <c r="G16" i="34" l="1"/>
  <c r="G73" i="34" s="1"/>
  <c r="H16" i="34"/>
  <c r="I16" i="34"/>
  <c r="R13" i="34"/>
  <c r="R7" i="34"/>
  <c r="R19" i="34"/>
  <c r="F16" i="34"/>
  <c r="F73" i="34" s="1"/>
  <c r="R43" i="34"/>
  <c r="F74" i="34" l="1"/>
  <c r="R58" i="34"/>
  <c r="R64" i="34"/>
  <c r="R55" i="34"/>
  <c r="R67" i="34"/>
  <c r="R10" i="34"/>
  <c r="R37" i="34"/>
  <c r="R61" i="34"/>
  <c r="R31" i="34"/>
  <c r="R40" i="34"/>
  <c r="R49" i="34"/>
  <c r="R28" i="34"/>
  <c r="R25" i="34"/>
  <c r="R22" i="34"/>
  <c r="R16" i="34"/>
  <c r="J451" i="18" l="1"/>
  <c r="J486" i="18" l="1"/>
  <c r="J452" i="18" l="1"/>
  <c r="J457" i="18" s="1"/>
  <c r="D45" i="34" l="1"/>
  <c r="M46" i="34" l="1"/>
  <c r="K46" i="34"/>
  <c r="N46" i="34"/>
  <c r="O46" i="34"/>
  <c r="J46" i="34"/>
  <c r="L46" i="34"/>
  <c r="J488" i="18"/>
  <c r="R46" i="34" l="1"/>
  <c r="J487" i="18" l="1"/>
  <c r="J504" i="18" s="1"/>
  <c r="D51" i="34" l="1"/>
  <c r="J399" i="18"/>
  <c r="D33" i="34" s="1"/>
  <c r="K52" i="34" l="1"/>
  <c r="O52" i="34"/>
  <c r="O73" i="34" s="1"/>
  <c r="L52" i="34"/>
  <c r="L73" i="34" s="1"/>
  <c r="N52" i="34"/>
  <c r="N73" i="34" s="1"/>
  <c r="M52" i="34"/>
  <c r="M73" i="34" s="1"/>
  <c r="I34" i="34"/>
  <c r="I73" i="34" s="1"/>
  <c r="J34" i="34"/>
  <c r="J73" i="34" s="1"/>
  <c r="K34" i="34"/>
  <c r="L34" i="34"/>
  <c r="H34" i="34"/>
  <c r="H73" i="34" s="1"/>
  <c r="J576" i="18"/>
  <c r="K73" i="34" l="1"/>
  <c r="K34" i="18"/>
  <c r="K564" i="18"/>
  <c r="K466" i="18"/>
  <c r="K89" i="18"/>
  <c r="K485" i="18"/>
  <c r="K42" i="18"/>
  <c r="K43" i="18"/>
  <c r="K40" i="18"/>
  <c r="K41" i="18"/>
  <c r="K547" i="18"/>
  <c r="R52" i="34"/>
  <c r="K572" i="18"/>
  <c r="K574" i="18" s="1"/>
  <c r="D69" i="34"/>
  <c r="K563" i="18"/>
  <c r="K566" i="18"/>
  <c r="K567" i="18"/>
  <c r="K565" i="18"/>
  <c r="K560" i="18"/>
  <c r="K561" i="18"/>
  <c r="K557" i="18"/>
  <c r="K558" i="18"/>
  <c r="K554" i="18"/>
  <c r="K556" i="18"/>
  <c r="K551" i="18"/>
  <c r="K552" i="18"/>
  <c r="K550" i="18"/>
  <c r="K540" i="18"/>
  <c r="K539" i="18"/>
  <c r="K531" i="18"/>
  <c r="K532" i="18"/>
  <c r="K534" i="18"/>
  <c r="K533" i="18"/>
  <c r="K528" i="18"/>
  <c r="K530" i="18"/>
  <c r="K524" i="18"/>
  <c r="K525" i="18"/>
  <c r="K523" i="18"/>
  <c r="K521" i="18"/>
  <c r="K513" i="18"/>
  <c r="K515" i="18"/>
  <c r="K510" i="18"/>
  <c r="K511" i="18"/>
  <c r="K508" i="18"/>
  <c r="K509" i="18"/>
  <c r="K501" i="18"/>
  <c r="K502" i="18"/>
  <c r="K498" i="18"/>
  <c r="K499" i="18"/>
  <c r="K495" i="18"/>
  <c r="K496" i="18"/>
  <c r="K492" i="18"/>
  <c r="K491" i="18"/>
  <c r="K493" i="18"/>
  <c r="K486" i="18"/>
  <c r="K489" i="18"/>
  <c r="K487" i="18"/>
  <c r="K488" i="18"/>
  <c r="K477" i="18"/>
  <c r="K479" i="18"/>
  <c r="K473" i="18"/>
  <c r="K475" i="18"/>
  <c r="K165" i="18"/>
  <c r="K471" i="18"/>
  <c r="K464" i="18"/>
  <c r="K465" i="18"/>
  <c r="K467" i="18"/>
  <c r="K468" i="18"/>
  <c r="K469" i="18"/>
  <c r="K455" i="18"/>
  <c r="K461" i="18"/>
  <c r="K462" i="18"/>
  <c r="K238" i="18"/>
  <c r="K450" i="18"/>
  <c r="K451" i="18"/>
  <c r="K452" i="18"/>
  <c r="K453" i="18"/>
  <c r="K159" i="18"/>
  <c r="K224" i="18"/>
  <c r="K442" i="18"/>
  <c r="K444" i="18"/>
  <c r="K66" i="18"/>
  <c r="K438" i="18"/>
  <c r="K439" i="18"/>
  <c r="K440" i="18"/>
  <c r="K92" i="18"/>
  <c r="K58" i="18"/>
  <c r="K151" i="18"/>
  <c r="K143" i="18"/>
  <c r="K434" i="18"/>
  <c r="K435" i="18"/>
  <c r="K436" i="18"/>
  <c r="K221" i="18"/>
  <c r="K426" i="18"/>
  <c r="K427" i="18"/>
  <c r="K428" i="18"/>
  <c r="K429" i="18"/>
  <c r="K430" i="18"/>
  <c r="K431" i="18"/>
  <c r="K425" i="18"/>
  <c r="K432" i="18"/>
  <c r="K145" i="18"/>
  <c r="K155" i="18"/>
  <c r="K424" i="18"/>
  <c r="K73" i="18"/>
  <c r="K412" i="18"/>
  <c r="K413" i="18"/>
  <c r="K414" i="18"/>
  <c r="K415" i="18"/>
  <c r="K416" i="18"/>
  <c r="K417" i="18"/>
  <c r="K418" i="18"/>
  <c r="K172" i="18"/>
  <c r="K403" i="18"/>
  <c r="K404" i="18"/>
  <c r="K405" i="18"/>
  <c r="K406" i="18"/>
  <c r="K177" i="18"/>
  <c r="K392" i="18"/>
  <c r="K393" i="18"/>
  <c r="K394" i="18"/>
  <c r="K395" i="18"/>
  <c r="K396" i="18"/>
  <c r="K397" i="18"/>
  <c r="K228" i="18"/>
  <c r="K120" i="18"/>
  <c r="K157" i="18"/>
  <c r="K132" i="18"/>
  <c r="K385" i="18"/>
  <c r="K387" i="18"/>
  <c r="K388" i="18"/>
  <c r="K389" i="18"/>
  <c r="K390" i="18"/>
  <c r="K167" i="18"/>
  <c r="K160" i="18"/>
  <c r="K153" i="18"/>
  <c r="K190" i="18"/>
  <c r="K236" i="18"/>
  <c r="K84" i="18"/>
  <c r="K225" i="18"/>
  <c r="K169" i="18"/>
  <c r="K378" i="18"/>
  <c r="K379" i="18"/>
  <c r="K380" i="18"/>
  <c r="K381" i="18"/>
  <c r="K382" i="18"/>
  <c r="K383" i="18"/>
  <c r="K376" i="18"/>
  <c r="K370" i="18"/>
  <c r="K371" i="18"/>
  <c r="K372" i="18"/>
  <c r="K369" i="18"/>
  <c r="K373" i="18"/>
  <c r="K374" i="18"/>
  <c r="K355" i="18"/>
  <c r="K363" i="18"/>
  <c r="K354" i="18"/>
  <c r="K357" i="18"/>
  <c r="K359" i="18"/>
  <c r="K367" i="18"/>
  <c r="K356" i="18"/>
  <c r="K365" i="18"/>
  <c r="K362" i="18"/>
  <c r="K358" i="18"/>
  <c r="K368" i="18"/>
  <c r="K360" i="18"/>
  <c r="K366" i="18"/>
  <c r="K364" i="18"/>
  <c r="K361" i="18"/>
  <c r="K348" i="18"/>
  <c r="K351" i="18"/>
  <c r="K352" i="18"/>
  <c r="K141" i="18"/>
  <c r="K16" i="18"/>
  <c r="K150" i="18"/>
  <c r="K47" i="18"/>
  <c r="K345" i="18"/>
  <c r="K346" i="18"/>
  <c r="K339" i="18"/>
  <c r="K340" i="18"/>
  <c r="K341" i="18"/>
  <c r="K342" i="18"/>
  <c r="K343" i="18"/>
  <c r="K241" i="18"/>
  <c r="K187" i="18"/>
  <c r="K222" i="18"/>
  <c r="K162" i="18"/>
  <c r="K196" i="18"/>
  <c r="K192" i="18"/>
  <c r="K26" i="18"/>
  <c r="K154" i="18"/>
  <c r="K176" i="18"/>
  <c r="K197" i="18"/>
  <c r="K335" i="18"/>
  <c r="K337" i="18"/>
  <c r="K199" i="18"/>
  <c r="K331" i="18"/>
  <c r="K333" i="18"/>
  <c r="K208" i="18"/>
  <c r="K179" i="18"/>
  <c r="K166" i="18"/>
  <c r="K184" i="18"/>
  <c r="K87" i="18"/>
  <c r="K330" i="18"/>
  <c r="K211" i="18"/>
  <c r="K226" i="18"/>
  <c r="K326" i="18"/>
  <c r="K327" i="18"/>
  <c r="K328" i="18"/>
  <c r="K324" i="18"/>
  <c r="K325" i="18"/>
  <c r="K204" i="18"/>
  <c r="K206" i="18"/>
  <c r="K108" i="18"/>
  <c r="K321" i="18"/>
  <c r="K322" i="18"/>
  <c r="K18" i="18"/>
  <c r="K27" i="18"/>
  <c r="K148" i="18"/>
  <c r="K146" i="18"/>
  <c r="K56" i="18"/>
  <c r="K171" i="18"/>
  <c r="K180" i="18"/>
  <c r="K61" i="18"/>
  <c r="K104" i="18"/>
  <c r="K20" i="18"/>
  <c r="K126" i="18"/>
  <c r="K144" i="18"/>
  <c r="K182" i="18"/>
  <c r="K210" i="18"/>
  <c r="K17" i="18"/>
  <c r="K209" i="18"/>
  <c r="K203" i="18"/>
  <c r="K24" i="18"/>
  <c r="K77" i="18"/>
  <c r="K94" i="18"/>
  <c r="K142" i="18"/>
  <c r="K178" i="18"/>
  <c r="K391" i="18"/>
  <c r="K101" i="18"/>
  <c r="K168" i="18"/>
  <c r="K246" i="18"/>
  <c r="K229" i="18"/>
  <c r="K156" i="18"/>
  <c r="K193" i="18"/>
  <c r="K200" i="18"/>
  <c r="K83" i="18"/>
  <c r="K247" i="18"/>
  <c r="K149" i="18"/>
  <c r="K118" i="18"/>
  <c r="K244" i="18"/>
  <c r="K164" i="18"/>
  <c r="K44" i="18"/>
  <c r="K201" i="18"/>
  <c r="K122" i="18"/>
  <c r="K163" i="18"/>
  <c r="K170" i="18"/>
  <c r="K245" i="18"/>
  <c r="K243" i="18"/>
  <c r="K242" i="18"/>
  <c r="K231" i="18"/>
  <c r="K188" i="18"/>
  <c r="K214" i="18"/>
  <c r="K95" i="18"/>
  <c r="K185" i="18"/>
  <c r="K248" i="18"/>
  <c r="K59" i="18"/>
  <c r="K174" i="18"/>
  <c r="K181" i="18"/>
  <c r="K64" i="18"/>
  <c r="K49" i="18"/>
  <c r="K318" i="18"/>
  <c r="K314" i="18"/>
  <c r="K315" i="18"/>
  <c r="K316" i="18"/>
  <c r="K317" i="18"/>
  <c r="K75" i="18"/>
  <c r="K29" i="18"/>
  <c r="K232" i="18"/>
  <c r="K25" i="18"/>
  <c r="K332" i="18"/>
  <c r="K106" i="18"/>
  <c r="K131" i="18"/>
  <c r="K90" i="18"/>
  <c r="K212" i="18"/>
  <c r="K227" i="18"/>
  <c r="K217" i="18"/>
  <c r="K102" i="18"/>
  <c r="K114" i="18"/>
  <c r="K308" i="18"/>
  <c r="K312" i="18"/>
  <c r="K309" i="18"/>
  <c r="K311" i="18"/>
  <c r="K310" i="18"/>
  <c r="K183" i="18"/>
  <c r="K194" i="18"/>
  <c r="K300" i="18"/>
  <c r="K306" i="18"/>
  <c r="K301" i="18"/>
  <c r="K302" i="18"/>
  <c r="K303" i="18"/>
  <c r="K304" i="18"/>
  <c r="K298" i="18"/>
  <c r="K305" i="18"/>
  <c r="K299" i="18"/>
  <c r="K237" i="18"/>
  <c r="K195" i="18"/>
  <c r="K283" i="18"/>
  <c r="K286" i="18"/>
  <c r="K289" i="18"/>
  <c r="K290" i="18"/>
  <c r="K280" i="18"/>
  <c r="K296" i="18"/>
  <c r="K284" i="18"/>
  <c r="K287" i="18"/>
  <c r="K291" i="18"/>
  <c r="K294" i="18"/>
  <c r="K285" i="18"/>
  <c r="K281" i="18"/>
  <c r="K292" i="18"/>
  <c r="K288" i="18"/>
  <c r="K293" i="18"/>
  <c r="K295" i="18"/>
  <c r="K279" i="18"/>
  <c r="K282" i="18"/>
  <c r="K271" i="18"/>
  <c r="K272" i="18"/>
  <c r="K273" i="18"/>
  <c r="K274" i="18"/>
  <c r="K275" i="18"/>
  <c r="K276" i="18"/>
  <c r="K277" i="18"/>
  <c r="K263" i="18"/>
  <c r="K269" i="18"/>
  <c r="K264" i="18"/>
  <c r="K265" i="18"/>
  <c r="K266" i="18"/>
  <c r="K260" i="18"/>
  <c r="K267" i="18"/>
  <c r="K261" i="18"/>
  <c r="K268" i="18"/>
  <c r="K262" i="18"/>
  <c r="K86" i="18"/>
  <c r="K191" i="18"/>
  <c r="K186" i="18"/>
  <c r="K251" i="18"/>
  <c r="K158" i="18"/>
  <c r="K239" i="18"/>
  <c r="K19" i="18"/>
  <c r="K134" i="18"/>
  <c r="K213" i="18"/>
  <c r="K128" i="18"/>
  <c r="K147" i="18"/>
  <c r="K215" i="18"/>
  <c r="K218" i="18"/>
  <c r="K205" i="18"/>
  <c r="K252" i="18"/>
  <c r="K235" i="18"/>
  <c r="K189" i="18"/>
  <c r="K216" i="18"/>
  <c r="K219" i="18"/>
  <c r="K249" i="18"/>
  <c r="K124" i="18"/>
  <c r="K116" i="18"/>
  <c r="K223" i="18"/>
  <c r="K253" i="18"/>
  <c r="K220" i="18"/>
  <c r="K85" i="18"/>
  <c r="K130" i="18"/>
  <c r="K250" i="18"/>
  <c r="K175" i="18"/>
  <c r="K22" i="18"/>
  <c r="K202" i="18"/>
  <c r="L107" i="34" l="1"/>
  <c r="M71" i="34"/>
  <c r="N71" i="34"/>
  <c r="P71" i="34"/>
  <c r="O71" i="34"/>
  <c r="K71" i="34"/>
  <c r="H71" i="34"/>
  <c r="L71" i="34"/>
  <c r="Q71" i="34"/>
  <c r="J71" i="34"/>
  <c r="I71" i="34"/>
  <c r="K107" i="34"/>
  <c r="O107" i="34"/>
  <c r="H107" i="34"/>
  <c r="Q107" i="34"/>
  <c r="P107" i="34"/>
  <c r="F107" i="34"/>
  <c r="G107" i="34"/>
  <c r="I107" i="34"/>
  <c r="N107" i="34"/>
  <c r="J107" i="34"/>
  <c r="M107" i="34"/>
  <c r="R73" i="34"/>
  <c r="F71" i="34"/>
  <c r="G71" i="34"/>
  <c r="E57" i="34"/>
  <c r="E6" i="34"/>
  <c r="F72" i="34"/>
  <c r="R34" i="34"/>
  <c r="E24" i="34"/>
  <c r="E27" i="34"/>
  <c r="E51" i="34"/>
  <c r="E60" i="34"/>
  <c r="E48" i="34"/>
  <c r="E45" i="34"/>
  <c r="E30" i="34"/>
  <c r="E66" i="34"/>
  <c r="E9" i="34"/>
  <c r="E18" i="34"/>
  <c r="E54" i="34"/>
  <c r="E21" i="34"/>
  <c r="E15" i="34"/>
  <c r="E33" i="34"/>
  <c r="E42" i="34"/>
  <c r="E12" i="34"/>
  <c r="E36" i="34"/>
  <c r="E63" i="34"/>
  <c r="E39" i="34"/>
  <c r="K110" i="18"/>
  <c r="K255" i="18"/>
  <c r="K542" i="18"/>
  <c r="K51" i="18"/>
  <c r="K481" i="18"/>
  <c r="K420" i="18"/>
  <c r="K457" i="18"/>
  <c r="K136" i="18"/>
  <c r="K408" i="18"/>
  <c r="K446" i="18"/>
  <c r="K97" i="18"/>
  <c r="K504" i="18"/>
  <c r="K569" i="18"/>
  <c r="K31" i="18"/>
  <c r="K536" i="18"/>
  <c r="K68" i="18"/>
  <c r="K399" i="18"/>
  <c r="K36" i="18"/>
  <c r="K517" i="18"/>
  <c r="K79" i="18"/>
  <c r="G72" i="34" l="1"/>
  <c r="H72" i="34" s="1"/>
  <c r="I72" i="34" s="1"/>
  <c r="J72" i="34" s="1"/>
  <c r="K72" i="34" s="1"/>
  <c r="L72" i="34" s="1"/>
  <c r="M72" i="34" s="1"/>
  <c r="N72" i="34" s="1"/>
  <c r="O72" i="34" s="1"/>
  <c r="P72" i="34" s="1"/>
  <c r="Q72" i="34" s="1"/>
  <c r="R71" i="34"/>
  <c r="G74" i="34"/>
  <c r="H74" i="34" s="1"/>
  <c r="I74" i="34" s="1"/>
  <c r="J74" i="34" s="1"/>
  <c r="K74" i="34" s="1"/>
  <c r="L74" i="34" s="1"/>
  <c r="M74" i="34" s="1"/>
  <c r="N74" i="34" s="1"/>
  <c r="O74" i="34" s="1"/>
  <c r="P74" i="34" s="1"/>
  <c r="Q74" i="34" s="1"/>
  <c r="E69" i="34"/>
  <c r="K576" i="18"/>
</calcChain>
</file>

<file path=xl/sharedStrings.xml><?xml version="1.0" encoding="utf-8"?>
<sst xmlns="http://schemas.openxmlformats.org/spreadsheetml/2006/main" count="4192" uniqueCount="1308">
  <si>
    <t>ITEM</t>
  </si>
  <si>
    <t>REF.</t>
  </si>
  <si>
    <t>CODIGO</t>
  </si>
  <si>
    <t>DESCRIÇÃO</t>
  </si>
  <si>
    <t>UN</t>
  </si>
  <si>
    <t>INSTALAÇÃO DA OBRA</t>
  </si>
  <si>
    <t>SUDECAP</t>
  </si>
  <si>
    <t>PLACA DE OBRA AFIXADA COM PEÇAS DE MADEIRA 8X12CM</t>
  </si>
  <si>
    <t>01.03.03</t>
  </si>
  <si>
    <t>M2</t>
  </si>
  <si>
    <t>INSTALAÇAO PROVISORIA - CONCESSIONARIA</t>
  </si>
  <si>
    <t>M</t>
  </si>
  <si>
    <t xml:space="preserve">ADMINISTRAÇÃO </t>
  </si>
  <si>
    <t>ANEXO</t>
  </si>
  <si>
    <t>M3</t>
  </si>
  <si>
    <t>REGULARIZAÇAO DE TERRENO E LASTRO EM FUNDAÇÃO</t>
  </si>
  <si>
    <t>TRANSPORTE DE MATERIAL DE QUALQUER NATUREZA</t>
  </si>
  <si>
    <t>M3XKM</t>
  </si>
  <si>
    <t>CPU</t>
  </si>
  <si>
    <t>ARMAÇAO INCL. CORTE, DOBRA E COLOCAÇAO EM FUNDAÇAO AÇO CA-50/60</t>
  </si>
  <si>
    <t>SETOP</t>
  </si>
  <si>
    <t>KG</t>
  </si>
  <si>
    <t>CONCRETO USINADO LANÇADO EM FUNDAÇAO</t>
  </si>
  <si>
    <t>ALVENARIAS, DIVISOES E OUTROS - FORNECIMENTO E EXECUÇÃO</t>
  </si>
  <si>
    <t>ALVENARIA DE TIJOLO FURADO(BLOCO CERAMICO VEDAÇÃO)</t>
  </si>
  <si>
    <t>DIVISORIA EM PEDRA (PANEIS FIXOS)</t>
  </si>
  <si>
    <t>ED-48533</t>
  </si>
  <si>
    <t>SINAPI</t>
  </si>
  <si>
    <t>ESTRUTURA METALICA PARA COBERTURA</t>
  </si>
  <si>
    <t>COBERTURA EM TELHA METALICA</t>
  </si>
  <si>
    <t>CALHA DE CHAPA GALVANIZADA</t>
  </si>
  <si>
    <t>08.85.45</t>
  </si>
  <si>
    <t>RUFO E CONTRA-RUFO DE CHAPA GALVANIZADA</t>
  </si>
  <si>
    <t>CHAPIM METÁLICO</t>
  </si>
  <si>
    <t>ED-50667</t>
  </si>
  <si>
    <t>LAJE E IMPERMEABILIZAÇÕES E ISOLAMENTOS</t>
  </si>
  <si>
    <t>ED-50187</t>
  </si>
  <si>
    <t>ALIMENTAÇÃO ÁGUA FRIA</t>
  </si>
  <si>
    <t>METAIS E ACABAMENTOS</t>
  </si>
  <si>
    <t>ED-50301</t>
  </si>
  <si>
    <t xml:space="preserve">LAVATORIO </t>
  </si>
  <si>
    <t>TORNEIRA</t>
  </si>
  <si>
    <t xml:space="preserve">TANQUE </t>
  </si>
  <si>
    <t>BEBEDOURO COMPLETO</t>
  </si>
  <si>
    <t xml:space="preserve">COMPLEMENTO </t>
  </si>
  <si>
    <t>ED-48155</t>
  </si>
  <si>
    <t>CHUVEIRO, LIGAÇAO E SIFAO</t>
  </si>
  <si>
    <t>10.27.03</t>
  </si>
  <si>
    <t>EXTINTORES</t>
  </si>
  <si>
    <t>ED-50199</t>
  </si>
  <si>
    <t>ED-50180</t>
  </si>
  <si>
    <t>ED-50186</t>
  </si>
  <si>
    <t>ED-50198</t>
  </si>
  <si>
    <t>10.90.32</t>
  </si>
  <si>
    <t>ESQUADRIA DE MADEIRA (MARCENARIA) - FORNECIMENTO E INSTALAÇÃO</t>
  </si>
  <si>
    <t>ED-49604</t>
  </si>
  <si>
    <t>PORTAS, PORTÕES, PORTINHOLA E GUARDA CORPO</t>
  </si>
  <si>
    <t>ACESSÓRIOS</t>
  </si>
  <si>
    <t>REVESTIMENTO COM ARGAMASSA DE CIMENTO, CAL E AREIA</t>
  </si>
  <si>
    <t>REVESTIMENTO COM AZULEJO</t>
  </si>
  <si>
    <t>PISOS, RODAPES, SOLEIRAS E PEITORIS</t>
  </si>
  <si>
    <t>ED-50589</t>
  </si>
  <si>
    <t>RODAPÉ</t>
  </si>
  <si>
    <t>SOLEIRA DE PEDRA</t>
  </si>
  <si>
    <t>ED-51002</t>
  </si>
  <si>
    <t>PINTURA</t>
  </si>
  <si>
    <t>PINTURA DE TETO</t>
  </si>
  <si>
    <t>ANDAIME FACHADEIRO</t>
  </si>
  <si>
    <t>SERVICOS DIVERSOS</t>
  </si>
  <si>
    <t>BANCADA, RODABANCADA E TESTEIRA</t>
  </si>
  <si>
    <t xml:space="preserve">MURO DE DIVISA </t>
  </si>
  <si>
    <t>TOTAL GERAL DA OBRA</t>
  </si>
  <si>
    <t/>
  </si>
  <si>
    <t>CÓDIGO</t>
  </si>
  <si>
    <t>QUANTIDADE</t>
  </si>
  <si>
    <t>PREÇO UNITÁRIO
S / BDI</t>
  </si>
  <si>
    <t>PREÇO TOTAL
S / BDI</t>
  </si>
  <si>
    <t>ADMINISTRACAO LOCAL</t>
  </si>
  <si>
    <t>MAO DE OBRA C/ ENCARGOS</t>
  </si>
  <si>
    <t>Itens Admissíveis</t>
  </si>
  <si>
    <t>Intervalos admissíveis sem justificativa</t>
  </si>
  <si>
    <t>Administração Central (AC)</t>
  </si>
  <si>
    <t xml:space="preserve">De </t>
  </si>
  <si>
    <t>até</t>
  </si>
  <si>
    <t>Seguro e Garantia (S+G)</t>
  </si>
  <si>
    <t>Risco (R)</t>
  </si>
  <si>
    <t>Despesas financeiras (DF)</t>
  </si>
  <si>
    <t>Lucro (L)</t>
  </si>
  <si>
    <t>Tributos (T)</t>
  </si>
  <si>
    <t>Controle</t>
  </si>
  <si>
    <t>BDI CALCULADO ----&gt;</t>
  </si>
  <si>
    <t>BDI = (1+AC+S+R+G)*(1+DF)*(1+L)/(1-(T+E))</t>
  </si>
  <si>
    <t>CRONOGRAMA   FÍSICO - FINANCEIRO</t>
  </si>
  <si>
    <t xml:space="preserve">Item </t>
  </si>
  <si>
    <t xml:space="preserve">Pr. Total </t>
  </si>
  <si>
    <t>PART. %</t>
  </si>
  <si>
    <t>MÊS 01</t>
  </si>
  <si>
    <t>MÊS 02</t>
  </si>
  <si>
    <t>MÊS 03</t>
  </si>
  <si>
    <t>MÊS 04</t>
  </si>
  <si>
    <t>% total</t>
  </si>
  <si>
    <t>% TOTAL</t>
  </si>
  <si>
    <t>% TOTAL ACUMULADO</t>
  </si>
  <si>
    <t>-</t>
  </si>
  <si>
    <t>VALOR TOTAL</t>
  </si>
  <si>
    <t>VALOR TOTAL ACUMULADO</t>
  </si>
  <si>
    <t>MÊS 05</t>
  </si>
  <si>
    <t>MÊS 06</t>
  </si>
  <si>
    <t>MÊS 07</t>
  </si>
  <si>
    <t>MÊS 08</t>
  </si>
  <si>
    <t>MÊS 09</t>
  </si>
  <si>
    <t>MÊS 10</t>
  </si>
  <si>
    <t>SERRALHERIA - FORNECIMENTO E INSTALAÇÃO</t>
  </si>
  <si>
    <t>LIMPEZA DA OBRA</t>
  </si>
  <si>
    <t>ED-50266</t>
  </si>
  <si>
    <t xml:space="preserve">ESTRUTURAS DE CONCRETO </t>
  </si>
  <si>
    <t>ED-50679</t>
  </si>
  <si>
    <t>ED-15117</t>
  </si>
  <si>
    <t>ED-50046</t>
  </si>
  <si>
    <t>ED-50200</t>
  </si>
  <si>
    <t xml:space="preserve"> </t>
  </si>
  <si>
    <t>BLOCOS DE FUNDAÇÃO</t>
  </si>
  <si>
    <t xml:space="preserve">BDI </t>
  </si>
  <si>
    <t>COBERTURAS E FORROS - FORNECIMENTO E EXECUÇÃO</t>
  </si>
  <si>
    <t>REATERRO</t>
  </si>
  <si>
    <t>ED-50023</t>
  </si>
  <si>
    <t>ED-50024</t>
  </si>
  <si>
    <t>ED-50025</t>
  </si>
  <si>
    <t xml:space="preserve">PLANILHA ORÇAMENTÁRIA </t>
  </si>
  <si>
    <t xml:space="preserve">REFERÊNCIA: </t>
  </si>
  <si>
    <t>UNID.</t>
  </si>
  <si>
    <t>QUANTIDADE TOTAL</t>
  </si>
  <si>
    <t>PREÇO UNITÁRIO</t>
  </si>
  <si>
    <t>PREÇO TOTAL COM BDI</t>
  </si>
  <si>
    <t>PREÇO UNITÁRIO  
(COM BDI)</t>
  </si>
  <si>
    <t>Nº OBRA:</t>
  </si>
  <si>
    <t>PL</t>
  </si>
  <si>
    <t>ESCAVAÇAO MANUAL DE VALAS</t>
  </si>
  <si>
    <t>CARGA E TRANSPORTE DE MATERIAL</t>
  </si>
  <si>
    <t>CARGA DE MATERIAL DE QUALQUER NATUREZA SOBRE CAMINHAO</t>
  </si>
  <si>
    <t>10.47.07</t>
  </si>
  <si>
    <t>REVESTIMENTOS</t>
  </si>
  <si>
    <t>FUNDAÇÃO</t>
  </si>
  <si>
    <t>ED-50759</t>
  </si>
  <si>
    <t>ED-48232</t>
  </si>
  <si>
    <t>ED-50732</t>
  </si>
  <si>
    <t>ED-49638</t>
  </si>
  <si>
    <t>TORNEIRA METÁLICA COM ALÇA PCD.</t>
  </si>
  <si>
    <t>ED-48160</t>
  </si>
  <si>
    <t>ED-48163</t>
  </si>
  <si>
    <t xml:space="preserve">PRATELEIRAS </t>
  </si>
  <si>
    <t>PISO CERÂMICO</t>
  </si>
  <si>
    <t>CUMEEIRA</t>
  </si>
  <si>
    <t>FORRO EM PVC</t>
  </si>
  <si>
    <t>PEITORIL</t>
  </si>
  <si>
    <t>APLICAÇÃO DE LONA PRETA, ESP. 150 MICRAS, INCLUSIVE FORNECIMENTO</t>
  </si>
  <si>
    <t>10.24.20</t>
  </si>
  <si>
    <t xml:space="preserve">TOTAL GERAL DA OBRA </t>
  </si>
  <si>
    <t xml:space="preserve">INSTALAÇÕES HIDRAULICAS </t>
  </si>
  <si>
    <t xml:space="preserve">SETOP </t>
  </si>
  <si>
    <t>ED-48182</t>
  </si>
  <si>
    <t>ED-48158</t>
  </si>
  <si>
    <t>ED-48183</t>
  </si>
  <si>
    <t>ED-21636</t>
  </si>
  <si>
    <t>ED-50600</t>
  </si>
  <si>
    <t>ED-51152</t>
  </si>
  <si>
    <t>ED-50018</t>
  </si>
  <si>
    <t>ED-50019</t>
  </si>
  <si>
    <t>ED-50020</t>
  </si>
  <si>
    <t>ED-50022</t>
  </si>
  <si>
    <t>ED-50039</t>
  </si>
  <si>
    <t>URBANIZAÇÃO E OBRAS COMPLEMENTARES</t>
  </si>
  <si>
    <t>MURO DIVISÓRIO EM BLOCO DE CONCRETO COM ACABAMENTO REVESTIDO, ESP.15CM, ALTURA DE 250CM, COM SAPATA EM CONCRETO ARMADO , DIMENSÃO (50X55)CM, FORMA EM CONTRA BARRANCO, INCLUSIVE ESCAVAÇÃO COM TRANSPORTE E RETIRADA DO MATERIAL ESCAVADO (EM CAÇAMBA), PINGADEIRA EM CONCRETO, CHAPISCO/REBOCO COM ARGAMASSA (CIMENTO E AREIA) E PINTURA EM DUAS (2) DEMÃOS</t>
  </si>
  <si>
    <t>REBOCO COM ARGAMASSA, TRAÇO 1:7 (CIMENTO E AREIA), ESP. 20MM, APLICAÇÃO MANUAL, INCLUSIVE ARGAMASSA COM PREPARO MECANIZADO, EXCLUSIVE CHAPISCO</t>
  </si>
  <si>
    <t>ED-15770</t>
  </si>
  <si>
    <t>ED-34493</t>
  </si>
  <si>
    <t>ED-49187</t>
  </si>
  <si>
    <t>ED-15781</t>
  </si>
  <si>
    <t>ED-17952</t>
  </si>
  <si>
    <t>ED-15752</t>
  </si>
  <si>
    <t>CONDUTORES SPDA</t>
  </si>
  <si>
    <t>ED-51022</t>
  </si>
  <si>
    <t>ED-51019</t>
  </si>
  <si>
    <t>SINALIZAÇÃO DE EMERGENCIA</t>
  </si>
  <si>
    <t>ED-32247</t>
  </si>
  <si>
    <t>CASA DE BOMBA</t>
  </si>
  <si>
    <t>TUBULAÇÃO DO SISTEMA DE HIDRANTE</t>
  </si>
  <si>
    <t>SISTEMA DE ALARME</t>
  </si>
  <si>
    <t>CENTRAL DE ALARME CONVENCIONAL</t>
  </si>
  <si>
    <t xml:space="preserve">BATERIA DO SISTEMA DE ALARME </t>
  </si>
  <si>
    <t>ED-50088</t>
  </si>
  <si>
    <t>ED-50034</t>
  </si>
  <si>
    <t>ED-50028</t>
  </si>
  <si>
    <t>ED-50029</t>
  </si>
  <si>
    <t>10.35.15</t>
  </si>
  <si>
    <t>ED-50008</t>
  </si>
  <si>
    <t>ED-49956</t>
  </si>
  <si>
    <t>PVC  REFORÇADO ( ÁGUA PLUVIAL )</t>
  </si>
  <si>
    <t>CAIXA PASSAGEM/ INSPEÇÃO/ GORDURA</t>
  </si>
  <si>
    <t>01.08.01</t>
  </si>
  <si>
    <t>BANHEIRO QUIMICO</t>
  </si>
  <si>
    <t>01.10.01</t>
  </si>
  <si>
    <t>03.23.03</t>
  </si>
  <si>
    <t>ED-16357</t>
  </si>
  <si>
    <t>ED-16358</t>
  </si>
  <si>
    <t>ED-16359</t>
  </si>
  <si>
    <t>ED-16362</t>
  </si>
  <si>
    <t>ED-16349</t>
  </si>
  <si>
    <t>ED-16350</t>
  </si>
  <si>
    <t>ED-16351</t>
  </si>
  <si>
    <t>ED-16354</t>
  </si>
  <si>
    <t>ED-50137</t>
  </si>
  <si>
    <t>ED-48233</t>
  </si>
  <si>
    <t>ED-29453</t>
  </si>
  <si>
    <t>ED-49699</t>
  </si>
  <si>
    <t>FECHADURA TIPO EXTERNA, GRAU DE SEGURANÇA MÉDIO, DISTÂNCIA DE BROCA 40MM, ACABAMENTO COM ESPELHO CROMADO E MAÇANETA MODELO ALAVANCA EM ZAMAC, INCLUSIVE ACESSÓRIOS PARA FIXAÇÃO E DUAS (2) CHAVES</t>
  </si>
  <si>
    <t>ED-15226</t>
  </si>
  <si>
    <t>ED-50997</t>
  </si>
  <si>
    <t>ED-48348</t>
  </si>
  <si>
    <t>ED-50692</t>
  </si>
  <si>
    <t>MOVIMENTAÇÃO DE TERRA</t>
  </si>
  <si>
    <t>DESCIDA D'AGUA</t>
  </si>
  <si>
    <t xml:space="preserve">Descrição </t>
  </si>
  <si>
    <t>FERRAGENS</t>
  </si>
  <si>
    <t>ED-50495</t>
  </si>
  <si>
    <t>ED-51141</t>
  </si>
  <si>
    <t>CÁLCULO DO BDI 
CONSTRUÇÃO DE EDIFÍCIOS</t>
  </si>
  <si>
    <t>LOCAÇÃO DE CONTAINER</t>
  </si>
  <si>
    <t>COBERTURA EM TELHA COLONIAL TRANSLÚCIDA</t>
  </si>
  <si>
    <t>RESERVATÓRIO DE ÁGUA</t>
  </si>
  <si>
    <t xml:space="preserve">PORTA DE MADEIRA COMPLETA, DIMENSÃO (120X210)CM, TIPO DE ABRIR, DUAS(2) FOLHA, ACABAMENTO NATURAL PARA PINTURA/VERNIZ, TIPO PRANCHETA/SARRAFEADA, INCLUSIVE MARCO, ALIZAR E FERRAGENS, INCLUSIVE PINTURA/VERNIZ </t>
  </si>
  <si>
    <t>09.12.01</t>
  </si>
  <si>
    <t>ED-32000</t>
  </si>
  <si>
    <t>ED-32001</t>
  </si>
  <si>
    <t>ED-50496</t>
  </si>
  <si>
    <t>BRISE METÁLICO</t>
  </si>
  <si>
    <t>QUADRA E ARQUIBANCADA</t>
  </si>
  <si>
    <t>TELHAS, CALHAS E RUFOS - FORNECIMENTO E ASSENTAMENTO</t>
  </si>
  <si>
    <t>ALAMBRADO</t>
  </si>
  <si>
    <t>EQUIPAMENTOS ESPORTIVOS</t>
  </si>
  <si>
    <t>CABOS - FORNECIMENTO E INSTALAÇÃO</t>
  </si>
  <si>
    <t>ELETRODUTOS  - FORNECIMENTO E INSTALAÇÃO</t>
  </si>
  <si>
    <t>QUADRO DE DISTRIBUIÇÃO, DISJUNTORES E ACESSÓRIOS -  FORNECIMENTO E INSTALAÇÃO</t>
  </si>
  <si>
    <t>EXECUÇÃO DE ARQUIBANCADA</t>
  </si>
  <si>
    <t>ED-50497</t>
  </si>
  <si>
    <t>ED-50657</t>
  </si>
  <si>
    <t>18.02.05</t>
  </si>
  <si>
    <t>18.02.23</t>
  </si>
  <si>
    <t>11.92.45</t>
  </si>
  <si>
    <t>ED-32063</t>
  </si>
  <si>
    <t>ED-48214</t>
  </si>
  <si>
    <t>09.11.02</t>
  </si>
  <si>
    <t>M2MES</t>
  </si>
  <si>
    <t>01.29.06</t>
  </si>
  <si>
    <t>PINTURA DE PAREDES</t>
  </si>
  <si>
    <t>ESQUADRIAS DE ALUMÍNIO, ESPELHOS E ACESSORIOS - FORNECIMENTO E INSTALAÇÃO</t>
  </si>
  <si>
    <t>CORTE, DOBRA E MONTAGEM DE AÇO</t>
  </si>
  <si>
    <t>FORMA, ESCORAMENTO, DESFORMA E LIMPEZA</t>
  </si>
  <si>
    <t>CONCRETO USINADO BOMBEADO</t>
  </si>
  <si>
    <t>CONTRAPISO</t>
  </si>
  <si>
    <t>PINTURA EM ESTRUTURA METÁLICA</t>
  </si>
  <si>
    <t>COMBATE A INCÊNDIO - FORNECIMENTO E INSTALAÇÃO</t>
  </si>
  <si>
    <t>GLP - FORNECIMENTO E INSTALAÇÃO</t>
  </si>
  <si>
    <t>ESPELHO NACIONAL - FORNECIMENTO E INSTALAÇÃO</t>
  </si>
  <si>
    <t>JANELAS EM ALUMÍNIO COM VIDRO TEMPERADO - FORNECIMENTO E INSTALAÇÃO</t>
  </si>
  <si>
    <t>PORTA EM ALUMÍNIO - FORNECIMENTO E INSTALAÇÃO</t>
  </si>
  <si>
    <t>PORTA EM MADEIRA - FORNECIMENTO E INSTALAÇÃO</t>
  </si>
  <si>
    <t>REGULARIZAÇÃO E COMPACTAÇÃO DE TERRENO</t>
  </si>
  <si>
    <t>PASSEIOS, LADRILHOS E MEIO FIO</t>
  </si>
  <si>
    <t>CONTENÇÕES</t>
  </si>
  <si>
    <t>ESTRUTURA E COBERTURA PARA QUADRA</t>
  </si>
  <si>
    <t>DNIT</t>
  </si>
  <si>
    <t>ED-50760</t>
  </si>
  <si>
    <t>ED-29481</t>
  </si>
  <si>
    <t>ED-29484</t>
  </si>
  <si>
    <t>ED-29451</t>
  </si>
  <si>
    <t>ED-50951</t>
  </si>
  <si>
    <t>ED-29483</t>
  </si>
  <si>
    <t xml:space="preserve">PORTINHOLA METÁLICA - PASSA PRATO - 2 FOLHAS DE CORRER. PINTADO COM TINTA ESMALTE NA COR: BRANCO </t>
  </si>
  <si>
    <t>PORTINHOLA METÁLICA - PASSA PRATO - GUILHOTINA. PINTADO COM TINTA ESMALTE NA COR: BRANCO</t>
  </si>
  <si>
    <t>ED-50982</t>
  </si>
  <si>
    <t>PORTÃO DE CORRER EM CHAPA DE AÇO GALVANIZADO, TIPO LAMBRIL</t>
  </si>
  <si>
    <t>PINTURA EM ESTRUTURA DE MADEIRA</t>
  </si>
  <si>
    <t>PISO VINÍLICO</t>
  </si>
  <si>
    <t>CUMEEIRA ONDULADA PARA TELHADO TRANSLÚCIDO</t>
  </si>
  <si>
    <t>SANITÁRIO / MICTÓRIO</t>
  </si>
  <si>
    <t>ED-21095</t>
  </si>
  <si>
    <t>ED-21096</t>
  </si>
  <si>
    <t>FUROS EM BANCADAS</t>
  </si>
  <si>
    <t>ED-48342</t>
  </si>
  <si>
    <t>LETREIRO EM INOX</t>
  </si>
  <si>
    <t>CONFECÇÃO, FORNECIMENTO E INSTALAÇÃO LETREIRO INOX</t>
  </si>
  <si>
    <t>RESERVATÓRIO METÁLICO TIPO TAÇA - 40000 LITROS - FORNECIMENTO E INSTALAÇÃO, INCLUSIVE FUNDAÇÃO.</t>
  </si>
  <si>
    <t>ESCAVAÇÃO MANUAL DE VALA. AF_09/2024</t>
  </si>
  <si>
    <t>Parâmetros para cálculo do BDI - conforme Acórdão 2622/2013 - TCU - Plenário</t>
  </si>
  <si>
    <t>Índices adotados (quartil médio)</t>
  </si>
  <si>
    <t>TRIBUTOS:</t>
  </si>
  <si>
    <t>PIS</t>
  </si>
  <si>
    <t>COFINS</t>
  </si>
  <si>
    <t>ISS</t>
  </si>
  <si>
    <t>(Lei Municipal nº 2518 – 21/12/1994) - (Art. 6º - XXIV)</t>
  </si>
  <si>
    <t>ALVENARIA DE BLOCO DE CONCRETO CHEIO</t>
  </si>
  <si>
    <t>CONFECÇÃO, FORNECIMENTO E INSTALAÇÃO DE BRISE METÁLICO, INCLUSIVE PINTURA EM TINTA ESMALTE SINTÉTICO E FUNDO ANTICORROSIVO.</t>
  </si>
  <si>
    <t>ED-48245</t>
  </si>
  <si>
    <t>ED-48667</t>
  </si>
  <si>
    <t>ED-48668</t>
  </si>
  <si>
    <t>CAIXA SIFONADA EM PVC COM GRELHA REDONDA 150 X 185 X 75 MM</t>
  </si>
  <si>
    <t>RALO HEMISFERICO TIPO ABACAXI D= 150MM</t>
  </si>
  <si>
    <t>PVC SOLDAVEL MARROM (ÁGUA FRIA)</t>
  </si>
  <si>
    <t>REGISTRO</t>
  </si>
  <si>
    <t>10.35.73</t>
  </si>
  <si>
    <t>10.35.74</t>
  </si>
  <si>
    <t>ED-50026</t>
  </si>
  <si>
    <t>ED-49849</t>
  </si>
  <si>
    <t>ED-49999</t>
  </si>
  <si>
    <t>ED-50337</t>
  </si>
  <si>
    <t>ED-29742</t>
  </si>
  <si>
    <t>ED-50308</t>
  </si>
  <si>
    <t>RESERVATÓRIOS/HIDROMÊTRO/BOMBAS</t>
  </si>
  <si>
    <t>ED-49888</t>
  </si>
  <si>
    <t>ED-49897</t>
  </si>
  <si>
    <t>ED-49907</t>
  </si>
  <si>
    <t>ED-49917</t>
  </si>
  <si>
    <t>un</t>
  </si>
  <si>
    <t>ADAPTADOR COM FLANGE E ANEL DE VEDAÇÃO, PVC, SOLDÁVEL, DN 85 MM X 2.1/2</t>
  </si>
  <si>
    <t xml:space="preserve">UN </t>
  </si>
  <si>
    <t>ED-49861</t>
  </si>
  <si>
    <t>DRENAGEM</t>
  </si>
  <si>
    <t>19.31.07</t>
  </si>
  <si>
    <t>40.87.04</t>
  </si>
  <si>
    <t>19.10.03</t>
  </si>
  <si>
    <t>2003205</t>
  </si>
  <si>
    <t>19.15.03</t>
  </si>
  <si>
    <t>11.14.06</t>
  </si>
  <si>
    <t>ED-49166</t>
  </si>
  <si>
    <t>INTERRUPTORES, TOMADAS, SENSORES E ACESSÓRIOS - FORNECIMENTO E INSTALAÇÃO</t>
  </si>
  <si>
    <t>ED-26527</t>
  </si>
  <si>
    <t>ED-26528</t>
  </si>
  <si>
    <t>ED-26658</t>
  </si>
  <si>
    <t>ED-26660</t>
  </si>
  <si>
    <t>ED-49415</t>
  </si>
  <si>
    <t>ED-26662</t>
  </si>
  <si>
    <t>ED-49523</t>
  </si>
  <si>
    <t>ED-15764</t>
  </si>
  <si>
    <t>11.81.09</t>
  </si>
  <si>
    <t>LUMINÁRIAS -  FORNECIMENTO E INSTALAÇÃO</t>
  </si>
  <si>
    <t>LUMINARIA LED REFLETOR RETANGULAR BIVOLT, LUZ BRANCA, 100 W</t>
  </si>
  <si>
    <t>ED-49402</t>
  </si>
  <si>
    <t>ED-13344</t>
  </si>
  <si>
    <t>ED-34495</t>
  </si>
  <si>
    <t>ED-5441</t>
  </si>
  <si>
    <t>ED-16600</t>
  </si>
  <si>
    <t>ED-14197</t>
  </si>
  <si>
    <t>ED-20592</t>
  </si>
  <si>
    <t>ED-14193</t>
  </si>
  <si>
    <t>ED-15115</t>
  </si>
  <si>
    <t>ED-34463</t>
  </si>
  <si>
    <t>ED-14195</t>
  </si>
  <si>
    <t>ED-49193</t>
  </si>
  <si>
    <t>ED-34491</t>
  </si>
  <si>
    <t>ED-5444</t>
  </si>
  <si>
    <t>ED-14191</t>
  </si>
  <si>
    <t>ED-34460</t>
  </si>
  <si>
    <t>ED-34488</t>
  </si>
  <si>
    <t>ED-34490</t>
  </si>
  <si>
    <t>RACK - FORNECIMENTO E INSTALAÇÃO</t>
  </si>
  <si>
    <t>CAIXAS DE PASSAGEM E CONDULETES - FORNECIMENTO E INSTALAÇÃO</t>
  </si>
  <si>
    <t>CAIXA DE PASSAGEM ELETRICA DE PAREDE, DE EMBUTIR, EM TERMOPLASTICO / PVC, COM TAMPA APARAFUSADA, DIMENSOES 400 X 400 X *120* MM</t>
  </si>
  <si>
    <t>ED-5560</t>
  </si>
  <si>
    <t>ED-49183</t>
  </si>
  <si>
    <t>11.14.04</t>
  </si>
  <si>
    <t>TOMADA RJ45, 8 FIOS, CAT 6, (4 MÓDULOS) CONJUNTO MONTADO PARA EMBUTIR 4" X 4" (PLACA + SUPORTE + MODULO)</t>
  </si>
  <si>
    <t>TOMADA PARA ANTENA DE TV, CABO COAXIAL DE 9 MM, CONJUNTO MONTADO PARA EMBUTIR 4" X 4" (PLACA + SUPORTE + MODULO)</t>
  </si>
  <si>
    <t>TOMADA PARA HDMI, CONJUNTO MONTADO PARA EMBUTIR 4" X 2" (PLACA + SUPORTE + MODULO)</t>
  </si>
  <si>
    <t>TOMADA PARA (2 MÓDULOS) HDMI, CONJUNTO MONTADO PARA EMBUTIR 4" X 2" (PLACA + SUPORTE + MODULO)</t>
  </si>
  <si>
    <t>ED-49524</t>
  </si>
  <si>
    <t>ED-14201</t>
  </si>
  <si>
    <t xml:space="preserve">TOMADA DE PISO DUPLA 2P+T 10A 127V - CX 4X4'' PISO EM ALUMÍNIO </t>
  </si>
  <si>
    <t xml:space="preserve">PERFILADO CH 22 PERFURADO COM TAMPA 38 x 38 MM </t>
  </si>
  <si>
    <t>11.37.28</t>
  </si>
  <si>
    <t>ED-13338</t>
  </si>
  <si>
    <t>ED-13337</t>
  </si>
  <si>
    <t>SPOT - BALIZADOR METÁLICO COM LED, PARA PISO, POTÊNCIA 05W 127V, FORNECIMENTO E INSTALAÇÃO</t>
  </si>
  <si>
    <t xml:space="preserve">RACK DE DE PISO PARA SERVIDOR, FECHADO, COM PORTA, 32U X 570MM </t>
  </si>
  <si>
    <t xml:space="preserve">RACK DE DE PISO PARA SERVIDOR, FECHADO, COM PORTA, 16U X 570MM </t>
  </si>
  <si>
    <t>PLACA FOTOLUMINESCENTE - M1 500X400mm</t>
  </si>
  <si>
    <t>PLACA FOTOLUMINESCENTE - S2 ESQUERDA 252X126mm</t>
  </si>
  <si>
    <t>PLACA FOTOLUMINESCENTE - S2 DIREITA 252X126mm</t>
  </si>
  <si>
    <t>PLACA FOTOLUMINESCENTE - S3 252X126mm</t>
  </si>
  <si>
    <t>PLACA FOTOLUMINESCENTE - S6 252X126mm</t>
  </si>
  <si>
    <t>PLACA FOTOLUMINESCENTE - S7 252X126mm</t>
  </si>
  <si>
    <t>PLACA FOTOLUMINESCENTE - S8 252X126mm</t>
  </si>
  <si>
    <t>PLACA FOTOLUMINESCENTE - S9 252X126mm</t>
  </si>
  <si>
    <t>PLACA FOTOLUMINESCENTE - S12 252X126mm</t>
  </si>
  <si>
    <t>PLACA FOTOLUMINESCENTE - E1 90X90mm</t>
  </si>
  <si>
    <t>PLACA FOTOLUMINESCENTE - E2 90X90mm</t>
  </si>
  <si>
    <t>PLACA FOTOLUMINESCENTE - E3 90X90mm</t>
  </si>
  <si>
    <t>PLACA FOTOLUMINESCENTE - A2 204mm</t>
  </si>
  <si>
    <t>PLACA FOTOLUMINESCENTE - P1 202mm</t>
  </si>
  <si>
    <t>PLACA FOTOLUMINESCENTE - P2 202mm</t>
  </si>
  <si>
    <t>PLACA FOTOLUMINESCENTE - P6 300X200mm</t>
  </si>
  <si>
    <t>PLACA FOTOLUMINESCENTE - P7 300X300mm</t>
  </si>
  <si>
    <t>ED-32250</t>
  </si>
  <si>
    <t>ED-22698</t>
  </si>
  <si>
    <t>ED-49865</t>
  </si>
  <si>
    <t>ED-7519</t>
  </si>
  <si>
    <t>ABRIGO PARA HIDRANTE, 90X60X17CM, COM REGISTRO GLOBO ANGULAR 45 GRAUS 2 1/2", ADAPTADOR STORZ 2 1/2", MANGUEIRA DE INCÊNDIO 20M, REDUÇÃO 2 1/2" X 1 1/2" E ESGUICHO EM LATÃO 1 1/2" - FORNECIMENTO E INSTALAÇÃO.</t>
  </si>
  <si>
    <t>PARAFUSO CABEÇA CHATA EM INOX ∅1/4" x 5/8" REF.:TEL-5321 OU EQUIVALENTE (P/ EMENDA DAS BARRAS CHATAS)</t>
  </si>
  <si>
    <t>ED-20274</t>
  </si>
  <si>
    <t>ED-51033</t>
  </si>
  <si>
    <t>ED-51055</t>
  </si>
  <si>
    <t>11.92.17</t>
  </si>
  <si>
    <t>11.92.27</t>
  </si>
  <si>
    <t>ED-16602</t>
  </si>
  <si>
    <t>11.92.04</t>
  </si>
  <si>
    <t>ED-34449</t>
  </si>
  <si>
    <t>11.92.22</t>
  </si>
  <si>
    <t>11.92.23</t>
  </si>
  <si>
    <t>ED-13852</t>
  </si>
  <si>
    <t>13.91.04</t>
  </si>
  <si>
    <t>ED-49805</t>
  </si>
  <si>
    <t>PISO DA QUADRA</t>
  </si>
  <si>
    <t>FORMA</t>
  </si>
  <si>
    <t>FUNDAÇÃO EDIFICAÇÃO</t>
  </si>
  <si>
    <t>ED-48429</t>
  </si>
  <si>
    <t>ALVENARIA DE BLOCO DE CONCRETO VAZADO</t>
  </si>
  <si>
    <t>ED-48201</t>
  </si>
  <si>
    <t>ED-48303</t>
  </si>
  <si>
    <t>GRAUTE E ARGAMASSA DE PREENCHIMENTO DO BLOCO CONCRETO VAZADO</t>
  </si>
  <si>
    <t>REGULARIZAÇÃO, COMPACTAÇÃO E PREPARAÇÃO DE TERRENO</t>
  </si>
  <si>
    <t>LAJE DE TRANSIÇÃO E PISO DE CONCRETO</t>
  </si>
  <si>
    <t>ED-50552</t>
  </si>
  <si>
    <t>4413993</t>
  </si>
  <si>
    <t>DEMOLIÇÕES E REMOÇÕES</t>
  </si>
  <si>
    <t>ED-50986</t>
  </si>
  <si>
    <t>ED-48275</t>
  </si>
  <si>
    <t>ED-48277</t>
  </si>
  <si>
    <t xml:space="preserve">MANÔMETRO 0 A 300 PSI , D = 1/2" - FORNECIMENTO E INSTALAÇÃO. </t>
  </si>
  <si>
    <t>01.00</t>
  </si>
  <si>
    <t>01.01</t>
  </si>
  <si>
    <t>01.01.01</t>
  </si>
  <si>
    <t>01.01.02</t>
  </si>
  <si>
    <t>01.01.03</t>
  </si>
  <si>
    <t>01.01.04</t>
  </si>
  <si>
    <t>01.01.05</t>
  </si>
  <si>
    <t>01.02</t>
  </si>
  <si>
    <t>01.02.01</t>
  </si>
  <si>
    <t>01.03</t>
  </si>
  <si>
    <t>01.03.01</t>
  </si>
  <si>
    <t>01.03.02</t>
  </si>
  <si>
    <t>01.03.04</t>
  </si>
  <si>
    <t>01.04</t>
  </si>
  <si>
    <t>01.04.01</t>
  </si>
  <si>
    <t>02.00</t>
  </si>
  <si>
    <t>02.01</t>
  </si>
  <si>
    <t>03.00</t>
  </si>
  <si>
    <t>03.01</t>
  </si>
  <si>
    <t>03.01.01</t>
  </si>
  <si>
    <t>03.02</t>
  </si>
  <si>
    <t>03.02.01</t>
  </si>
  <si>
    <t>03.03</t>
  </si>
  <si>
    <t>03.03.01</t>
  </si>
  <si>
    <t>04.00</t>
  </si>
  <si>
    <t>04.02</t>
  </si>
  <si>
    <t>04.02.01</t>
  </si>
  <si>
    <t>04.02.01.01</t>
  </si>
  <si>
    <t>04.02.02</t>
  </si>
  <si>
    <t>04.02.02.01</t>
  </si>
  <si>
    <t>05.00</t>
  </si>
  <si>
    <t>05.01</t>
  </si>
  <si>
    <t>05.01.01</t>
  </si>
  <si>
    <t>05.01.01.01</t>
  </si>
  <si>
    <t>05.01.02</t>
  </si>
  <si>
    <t>05.01.02.01</t>
  </si>
  <si>
    <t>44.01.22</t>
  </si>
  <si>
    <t>03.02.01.01</t>
  </si>
  <si>
    <t>05.02.03.01</t>
  </si>
  <si>
    <t>06.00</t>
  </si>
  <si>
    <t>06.01</t>
  </si>
  <si>
    <t>06.01.01</t>
  </si>
  <si>
    <t>06.01.02</t>
  </si>
  <si>
    <t>06.01.03</t>
  </si>
  <si>
    <t>06.01.04</t>
  </si>
  <si>
    <t>06.01.05</t>
  </si>
  <si>
    <t>06.02</t>
  </si>
  <si>
    <t>06.02.01</t>
  </si>
  <si>
    <t>06.03</t>
  </si>
  <si>
    <t>06.03.01</t>
  </si>
  <si>
    <t>06.04</t>
  </si>
  <si>
    <t>06.04.01</t>
  </si>
  <si>
    <t>06.04.02</t>
  </si>
  <si>
    <t>07.00</t>
  </si>
  <si>
    <t>07.01</t>
  </si>
  <si>
    <t>07.01.01</t>
  </si>
  <si>
    <t>07.01.02</t>
  </si>
  <si>
    <t>07.02</t>
  </si>
  <si>
    <t>07.02.01</t>
  </si>
  <si>
    <t>07.03</t>
  </si>
  <si>
    <t>07.03.01</t>
  </si>
  <si>
    <t>07.04</t>
  </si>
  <si>
    <t>07.04.01</t>
  </si>
  <si>
    <t>08.00</t>
  </si>
  <si>
    <t>08.01</t>
  </si>
  <si>
    <t>08.01.01</t>
  </si>
  <si>
    <t>08.02</t>
  </si>
  <si>
    <t>08.02.01</t>
  </si>
  <si>
    <t>08.03</t>
  </si>
  <si>
    <t>08.03.01</t>
  </si>
  <si>
    <t>08.04</t>
  </si>
  <si>
    <t>08.04.01</t>
  </si>
  <si>
    <t>08.05</t>
  </si>
  <si>
    <t>08.05.01</t>
  </si>
  <si>
    <t>08.06</t>
  </si>
  <si>
    <t>08.06.01</t>
  </si>
  <si>
    <t>08.07</t>
  </si>
  <si>
    <t>08.07.01</t>
  </si>
  <si>
    <t>08.08</t>
  </si>
  <si>
    <t>08.08.01</t>
  </si>
  <si>
    <t>08.09</t>
  </si>
  <si>
    <t>08.09.01</t>
  </si>
  <si>
    <t>08.09.02</t>
  </si>
  <si>
    <t>08.09.03</t>
  </si>
  <si>
    <t>08.10</t>
  </si>
  <si>
    <t>08.10.01</t>
  </si>
  <si>
    <t>09.00</t>
  </si>
  <si>
    <t>09.01</t>
  </si>
  <si>
    <t>09.01.01</t>
  </si>
  <si>
    <t>09.01.01.01</t>
  </si>
  <si>
    <t>09.01.01.02</t>
  </si>
  <si>
    <t>09.01.01.03</t>
  </si>
  <si>
    <t>09.01.01.04</t>
  </si>
  <si>
    <t>09.01.01.05</t>
  </si>
  <si>
    <t>09.01.01.06</t>
  </si>
  <si>
    <t>09.01.01.07</t>
  </si>
  <si>
    <t>09.01.01.08</t>
  </si>
  <si>
    <t>09.01.01.09</t>
  </si>
  <si>
    <t>09.01.01.10</t>
  </si>
  <si>
    <t>09.01.01.11</t>
  </si>
  <si>
    <t>09.01.02</t>
  </si>
  <si>
    <t>09.01.02.01</t>
  </si>
  <si>
    <t>09.01.02.02</t>
  </si>
  <si>
    <t>09.01.02.03</t>
  </si>
  <si>
    <t>09.01.02.04</t>
  </si>
  <si>
    <t>09.01.02.05</t>
  </si>
  <si>
    <t>09.01.02.06</t>
  </si>
  <si>
    <t>09.01.02.07</t>
  </si>
  <si>
    <t>09.01.02.08</t>
  </si>
  <si>
    <t>09.01.03</t>
  </si>
  <si>
    <t>09.01.03.01</t>
  </si>
  <si>
    <t>09.01.03.02</t>
  </si>
  <si>
    <t>09.01.03.03</t>
  </si>
  <si>
    <t>09.01.03.04</t>
  </si>
  <si>
    <t>09.01.03.05</t>
  </si>
  <si>
    <t>09.01.03.06</t>
  </si>
  <si>
    <t>09.01.03.07</t>
  </si>
  <si>
    <t>09.01.03.08</t>
  </si>
  <si>
    <t>09.01.03.09</t>
  </si>
  <si>
    <t>09.01.03.10</t>
  </si>
  <si>
    <t>09.01.03.11</t>
  </si>
  <si>
    <t>09.01.04</t>
  </si>
  <si>
    <t>09.01.04.01</t>
  </si>
  <si>
    <t>09.01.04.02</t>
  </si>
  <si>
    <t>09.01.04.03</t>
  </si>
  <si>
    <t>09.01.04.04</t>
  </si>
  <si>
    <t>09.01.04.05</t>
  </si>
  <si>
    <t>09.01.04.06</t>
  </si>
  <si>
    <t>09.01.04.07</t>
  </si>
  <si>
    <t>09.01.04.08</t>
  </si>
  <si>
    <t>09.01.04.09</t>
  </si>
  <si>
    <t>09.01.04.10</t>
  </si>
  <si>
    <t>09.01.04.11</t>
  </si>
  <si>
    <t>09.01.04.12</t>
  </si>
  <si>
    <t>09.01.04.13</t>
  </si>
  <si>
    <t>09.01.04.14</t>
  </si>
  <si>
    <t>09.01.04.15</t>
  </si>
  <si>
    <t>09.01.04.16</t>
  </si>
  <si>
    <t>09.01.04.17</t>
  </si>
  <si>
    <t>09.01.04.18</t>
  </si>
  <si>
    <t>09.01.04.19</t>
  </si>
  <si>
    <t>09.01.04.20</t>
  </si>
  <si>
    <t>09.01.04.21</t>
  </si>
  <si>
    <t>09.01.04.22</t>
  </si>
  <si>
    <t>09.01.04.23</t>
  </si>
  <si>
    <t>09.01.04.24</t>
  </si>
  <si>
    <t>09.01.05</t>
  </si>
  <si>
    <t>09.01.05.01</t>
  </si>
  <si>
    <t>09.01.05.02</t>
  </si>
  <si>
    <t>09.01.05.03</t>
  </si>
  <si>
    <t>09.01.05.04</t>
  </si>
  <si>
    <t>09.01.05.05</t>
  </si>
  <si>
    <t>09.01.05.06</t>
  </si>
  <si>
    <t>09.01.05.07</t>
  </si>
  <si>
    <t>09.01.05.08</t>
  </si>
  <si>
    <t>09.01.06</t>
  </si>
  <si>
    <t>09.01.06.01</t>
  </si>
  <si>
    <t>09.01.06.02</t>
  </si>
  <si>
    <t>09.01.06.03</t>
  </si>
  <si>
    <t>09.01.06.04</t>
  </si>
  <si>
    <t>09.01.06.05</t>
  </si>
  <si>
    <t>09.01.06.06</t>
  </si>
  <si>
    <t>09.01.06.07</t>
  </si>
  <si>
    <t>09.01.06.08</t>
  </si>
  <si>
    <t>09.01.06.09</t>
  </si>
  <si>
    <t>09.01.06.10</t>
  </si>
  <si>
    <t>09.01.06.11</t>
  </si>
  <si>
    <t>09.01.06.12</t>
  </si>
  <si>
    <t>09.01.06.13</t>
  </si>
  <si>
    <t>09.01.06.14</t>
  </si>
  <si>
    <t>09.01.06.15</t>
  </si>
  <si>
    <t>09.01.06.16</t>
  </si>
  <si>
    <t>09.01.06.17</t>
  </si>
  <si>
    <t>09.01.06.18</t>
  </si>
  <si>
    <t>09.01.06.19</t>
  </si>
  <si>
    <t>09.01.06.20</t>
  </si>
  <si>
    <t>09.01.06.21</t>
  </si>
  <si>
    <t>09.01.06.22</t>
  </si>
  <si>
    <t>09.01.07</t>
  </si>
  <si>
    <t>09.01.07.01</t>
  </si>
  <si>
    <t>09.01.07.02</t>
  </si>
  <si>
    <t>09.02</t>
  </si>
  <si>
    <t>09.02.01</t>
  </si>
  <si>
    <t>09.02.01.01</t>
  </si>
  <si>
    <t>09.02.01.02</t>
  </si>
  <si>
    <t>09.02.01.03</t>
  </si>
  <si>
    <t>09.02.01.04</t>
  </si>
  <si>
    <t>09.02.01.05</t>
  </si>
  <si>
    <t>09.02.02</t>
  </si>
  <si>
    <t>09.02.02.01</t>
  </si>
  <si>
    <t>09.02.02.02</t>
  </si>
  <si>
    <t>09.02.02.03</t>
  </si>
  <si>
    <t>09.02.02.04</t>
  </si>
  <si>
    <t>09.02.02.05</t>
  </si>
  <si>
    <t>09.02.02.06</t>
  </si>
  <si>
    <t>09.02.02.07</t>
  </si>
  <si>
    <t>09.02.02.08</t>
  </si>
  <si>
    <t>09.02.02.09</t>
  </si>
  <si>
    <t>09.02.02.10</t>
  </si>
  <si>
    <t>09.02.02.11</t>
  </si>
  <si>
    <t>09.02.02.12</t>
  </si>
  <si>
    <t>09.02.02.13</t>
  </si>
  <si>
    <t>10.00</t>
  </si>
  <si>
    <t>10.01</t>
  </si>
  <si>
    <t>10.01.01</t>
  </si>
  <si>
    <t>10.01.01.01</t>
  </si>
  <si>
    <t>10.01.01.02</t>
  </si>
  <si>
    <t>10.01.01.03</t>
  </si>
  <si>
    <t>10.01.01.04</t>
  </si>
  <si>
    <t>10.01.01.05</t>
  </si>
  <si>
    <t>10.01.01.06</t>
  </si>
  <si>
    <t>10.01.01.07</t>
  </si>
  <si>
    <t>10.01.01.08</t>
  </si>
  <si>
    <t>10.01.01.09</t>
  </si>
  <si>
    <t>10.01.01.10</t>
  </si>
  <si>
    <t>10.01.02</t>
  </si>
  <si>
    <t>10.01.02.01</t>
  </si>
  <si>
    <t>10.01.02.02</t>
  </si>
  <si>
    <t>10.01.02.03</t>
  </si>
  <si>
    <t>10.01.02.04</t>
  </si>
  <si>
    <t>10.01.02.05</t>
  </si>
  <si>
    <t>10.01.02.06</t>
  </si>
  <si>
    <t>10.01.02.07</t>
  </si>
  <si>
    <t>10.01.03</t>
  </si>
  <si>
    <t>10.01.03.01</t>
  </si>
  <si>
    <t>10.01.03.02</t>
  </si>
  <si>
    <t>10.01.03.03</t>
  </si>
  <si>
    <t>10.01.03.04</t>
  </si>
  <si>
    <t>10.01.03.05</t>
  </si>
  <si>
    <t>10.01.03.06</t>
  </si>
  <si>
    <t>10.01.03.07</t>
  </si>
  <si>
    <t>10.01.03.08</t>
  </si>
  <si>
    <t>10.01.03.09</t>
  </si>
  <si>
    <t>10.01.03.10</t>
  </si>
  <si>
    <t>10.01.03.11</t>
  </si>
  <si>
    <t>10.01.03.12</t>
  </si>
  <si>
    <t>10.01.03.13</t>
  </si>
  <si>
    <t>10.01.03.14</t>
  </si>
  <si>
    <t>10.01.03.15</t>
  </si>
  <si>
    <t>10.01.03.16</t>
  </si>
  <si>
    <t>10.01.03.17</t>
  </si>
  <si>
    <t>10.01.03.18</t>
  </si>
  <si>
    <t>10.01.04</t>
  </si>
  <si>
    <t>10.01.04.01</t>
  </si>
  <si>
    <t>10.01.04.02</t>
  </si>
  <si>
    <t>10.01.04.03</t>
  </si>
  <si>
    <t>10.01.04.04</t>
  </si>
  <si>
    <t>10.01.04.05</t>
  </si>
  <si>
    <t>10.01.04.06</t>
  </si>
  <si>
    <t>10.01.04.07</t>
  </si>
  <si>
    <t>10.01.04.08</t>
  </si>
  <si>
    <t>10.01.04.09</t>
  </si>
  <si>
    <t>10.01.05</t>
  </si>
  <si>
    <t>10.01.05.01</t>
  </si>
  <si>
    <t>10.01.05.02</t>
  </si>
  <si>
    <t>10.01.05.03</t>
  </si>
  <si>
    <t>10.01.05.04</t>
  </si>
  <si>
    <t>10.01.05.05</t>
  </si>
  <si>
    <t>10.01.06</t>
  </si>
  <si>
    <t>10.01.07.01</t>
  </si>
  <si>
    <t>10.01.07.02</t>
  </si>
  <si>
    <t>10.01.07.03</t>
  </si>
  <si>
    <t>10.01.07.04</t>
  </si>
  <si>
    <t>10.01.07.05</t>
  </si>
  <si>
    <t>10.01.06.01</t>
  </si>
  <si>
    <t>10.01.06.02</t>
  </si>
  <si>
    <t>10.01.06.03</t>
  </si>
  <si>
    <t>10.01.06.04</t>
  </si>
  <si>
    <t>10.01.06.05</t>
  </si>
  <si>
    <t>10.01.07</t>
  </si>
  <si>
    <t>10.01.07.01.01</t>
  </si>
  <si>
    <t>10.01.07.01.02</t>
  </si>
  <si>
    <t>10.01.07.02.01</t>
  </si>
  <si>
    <t>10.01.07.02.02</t>
  </si>
  <si>
    <t>10.01.07.02.03</t>
  </si>
  <si>
    <t>10.01.07.02.04</t>
  </si>
  <si>
    <t>10.01.07.02.05</t>
  </si>
  <si>
    <t>10.01.07.03.01</t>
  </si>
  <si>
    <t>10.01.07.03.02</t>
  </si>
  <si>
    <t>10.01.07.03.03</t>
  </si>
  <si>
    <t>10.01.07.03.04</t>
  </si>
  <si>
    <t>10.01.07.04.01</t>
  </si>
  <si>
    <t>10.01.07.05.01</t>
  </si>
  <si>
    <t>10.01.07.06</t>
  </si>
  <si>
    <t>10.01.07.06.01</t>
  </si>
  <si>
    <t>10.01.07.06.02</t>
  </si>
  <si>
    <t>10.01.07.06.03</t>
  </si>
  <si>
    <t>10.01.07.06.04</t>
  </si>
  <si>
    <t>10.01.07.06.05</t>
  </si>
  <si>
    <t>10.01.07.07</t>
  </si>
  <si>
    <t>10.01.07.07.01</t>
  </si>
  <si>
    <t>10.01.07.07.02</t>
  </si>
  <si>
    <t>10.01.07.08</t>
  </si>
  <si>
    <t>10.01.07.08.01</t>
  </si>
  <si>
    <t>10.02</t>
  </si>
  <si>
    <t>10.02.01</t>
  </si>
  <si>
    <t>10.02.01.01</t>
  </si>
  <si>
    <t>10.02.01.02</t>
  </si>
  <si>
    <t>10.02.02</t>
  </si>
  <si>
    <t>10.02.02.01</t>
  </si>
  <si>
    <t>10.02.02.02</t>
  </si>
  <si>
    <t>10.02.02.03</t>
  </si>
  <si>
    <t>10.02.02.04</t>
  </si>
  <si>
    <t>10.02.02.05</t>
  </si>
  <si>
    <t>10.02.02.06</t>
  </si>
  <si>
    <t>10.02.02.07</t>
  </si>
  <si>
    <t>10.02.02.08</t>
  </si>
  <si>
    <t>10.02.02.09</t>
  </si>
  <si>
    <t>10.02.02.10</t>
  </si>
  <si>
    <t>10.02.02.11</t>
  </si>
  <si>
    <t>10.02.02.12</t>
  </si>
  <si>
    <t>10.02.02.13</t>
  </si>
  <si>
    <t>10.02.02.14</t>
  </si>
  <si>
    <t>10.02.02.15</t>
  </si>
  <si>
    <t>10.02.02.16</t>
  </si>
  <si>
    <t>10.02.02.17</t>
  </si>
  <si>
    <t>10.02.02.18</t>
  </si>
  <si>
    <t>10.02.02.19</t>
  </si>
  <si>
    <t>10.02.02.20</t>
  </si>
  <si>
    <t>10.02.02.21</t>
  </si>
  <si>
    <t>10.02.03</t>
  </si>
  <si>
    <t>10.02.03.01</t>
  </si>
  <si>
    <t>10.02.04</t>
  </si>
  <si>
    <t>10.02.04.01</t>
  </si>
  <si>
    <t>10.02.04.02</t>
  </si>
  <si>
    <t>10.02.04.03</t>
  </si>
  <si>
    <t>10.02.04.04</t>
  </si>
  <si>
    <t>10.02.04.05</t>
  </si>
  <si>
    <t>10.02.04.06</t>
  </si>
  <si>
    <t>10.02.05</t>
  </si>
  <si>
    <t>10.02.05.01</t>
  </si>
  <si>
    <t>10.02.06</t>
  </si>
  <si>
    <t>10.02.06.01</t>
  </si>
  <si>
    <t>10.02.06.02</t>
  </si>
  <si>
    <t>10.02.06.03</t>
  </si>
  <si>
    <t>10.02.06.04</t>
  </si>
  <si>
    <t>10.03</t>
  </si>
  <si>
    <t>10.03.01</t>
  </si>
  <si>
    <t>10.03.02</t>
  </si>
  <si>
    <t>10.03.03</t>
  </si>
  <si>
    <t>10.03.04</t>
  </si>
  <si>
    <t>10.03.05</t>
  </si>
  <si>
    <t>10.03.06</t>
  </si>
  <si>
    <t>11.00</t>
  </si>
  <si>
    <t>11.01</t>
  </si>
  <si>
    <t>11.01.01</t>
  </si>
  <si>
    <t>11.01.02</t>
  </si>
  <si>
    <t>11.01.03</t>
  </si>
  <si>
    <t>11.01.04</t>
  </si>
  <si>
    <t>12.00</t>
  </si>
  <si>
    <t>12.01</t>
  </si>
  <si>
    <t>12.01.01</t>
  </si>
  <si>
    <t>12.01.02</t>
  </si>
  <si>
    <t>12.01.03</t>
  </si>
  <si>
    <t>12.02</t>
  </si>
  <si>
    <t>12.02.01</t>
  </si>
  <si>
    <t>12.03</t>
  </si>
  <si>
    <t>12.03.01</t>
  </si>
  <si>
    <t>13.00</t>
  </si>
  <si>
    <t>13.01</t>
  </si>
  <si>
    <t>13.01.01</t>
  </si>
  <si>
    <t>13.01.02</t>
  </si>
  <si>
    <t>13.01.03</t>
  </si>
  <si>
    <t>13.01.04</t>
  </si>
  <si>
    <t>13.01.05</t>
  </si>
  <si>
    <t>13.01.06</t>
  </si>
  <si>
    <t>13.01.07</t>
  </si>
  <si>
    <t>13.01.08</t>
  </si>
  <si>
    <t>13.01.09</t>
  </si>
  <si>
    <t>13.02</t>
  </si>
  <si>
    <t>13.02.01</t>
  </si>
  <si>
    <t>13.02.02</t>
  </si>
  <si>
    <t>13.02.03</t>
  </si>
  <si>
    <t>13.03</t>
  </si>
  <si>
    <t>13.03.01</t>
  </si>
  <si>
    <t>13.03.02</t>
  </si>
  <si>
    <t>13.03.03</t>
  </si>
  <si>
    <t>13.04</t>
  </si>
  <si>
    <t>13.04.01</t>
  </si>
  <si>
    <t>13.05</t>
  </si>
  <si>
    <t>13.05.01</t>
  </si>
  <si>
    <t>14.00</t>
  </si>
  <si>
    <t>14.01</t>
  </si>
  <si>
    <t>14.01.01</t>
  </si>
  <si>
    <t>14.01.02</t>
  </si>
  <si>
    <t>14.01.03</t>
  </si>
  <si>
    <t>14.01.04</t>
  </si>
  <si>
    <t>14.02</t>
  </si>
  <si>
    <t>14.02.01</t>
  </si>
  <si>
    <t>15.00</t>
  </si>
  <si>
    <t>15.01</t>
  </si>
  <si>
    <t>15.01.01</t>
  </si>
  <si>
    <t>15.01.02</t>
  </si>
  <si>
    <t>15.02</t>
  </si>
  <si>
    <t>15.02.01</t>
  </si>
  <si>
    <t>15.02.02</t>
  </si>
  <si>
    <t>15.02.03</t>
  </si>
  <si>
    <t>15.03</t>
  </si>
  <si>
    <t>15.03.01</t>
  </si>
  <si>
    <t>15.04</t>
  </si>
  <si>
    <t>15.04.01</t>
  </si>
  <si>
    <t>15.05</t>
  </si>
  <si>
    <t>15.05.01</t>
  </si>
  <si>
    <t>15.06</t>
  </si>
  <si>
    <t>15.06.01</t>
  </si>
  <si>
    <t>15.07</t>
  </si>
  <si>
    <t>15.07.01</t>
  </si>
  <si>
    <t>15.08</t>
  </si>
  <si>
    <t>15.08.01</t>
  </si>
  <si>
    <t>16.00</t>
  </si>
  <si>
    <t>16.01</t>
  </si>
  <si>
    <t>16.01.01</t>
  </si>
  <si>
    <t>16.01.02</t>
  </si>
  <si>
    <t>16.01.03</t>
  </si>
  <si>
    <t>16.01.04</t>
  </si>
  <si>
    <t>16.02</t>
  </si>
  <si>
    <t>16.02.01</t>
  </si>
  <si>
    <t>16.02.02</t>
  </si>
  <si>
    <t>16.02.03</t>
  </si>
  <si>
    <t>16.03</t>
  </si>
  <si>
    <t>16.03.01</t>
  </si>
  <si>
    <t>16.03.02</t>
  </si>
  <si>
    <t>16.04</t>
  </si>
  <si>
    <t>16.04.01</t>
  </si>
  <si>
    <t>16.04.02</t>
  </si>
  <si>
    <t>16.05</t>
  </si>
  <si>
    <t>16.05.01</t>
  </si>
  <si>
    <t>16.05.02</t>
  </si>
  <si>
    <t>17.00</t>
  </si>
  <si>
    <t>17.01</t>
  </si>
  <si>
    <t>17.01.01</t>
  </si>
  <si>
    <t>17.01.02</t>
  </si>
  <si>
    <t>17.01.03</t>
  </si>
  <si>
    <t>17.01.04</t>
  </si>
  <si>
    <t>17.02</t>
  </si>
  <si>
    <t>17.02.01</t>
  </si>
  <si>
    <t>17.03</t>
  </si>
  <si>
    <t>17.03.01</t>
  </si>
  <si>
    <t>18.00</t>
  </si>
  <si>
    <t>18.01</t>
  </si>
  <si>
    <t>18.01.01</t>
  </si>
  <si>
    <t>18.02</t>
  </si>
  <si>
    <t>18.02.01</t>
  </si>
  <si>
    <t>18.02.02</t>
  </si>
  <si>
    <t>18.02.03</t>
  </si>
  <si>
    <t>18.03</t>
  </si>
  <si>
    <t>18.03.01</t>
  </si>
  <si>
    <t>18.03.02</t>
  </si>
  <si>
    <t>18.03.02.01</t>
  </si>
  <si>
    <t>18.03.02.02</t>
  </si>
  <si>
    <t>18.03.02.03</t>
  </si>
  <si>
    <t>18.03.02.04</t>
  </si>
  <si>
    <t>18.03.02.05</t>
  </si>
  <si>
    <t>18.03.01.01</t>
  </si>
  <si>
    <t>19.00</t>
  </si>
  <si>
    <t>19.01</t>
  </si>
  <si>
    <t>19.02</t>
  </si>
  <si>
    <t>20.00</t>
  </si>
  <si>
    <t>20.01</t>
  </si>
  <si>
    <t>20.01.01</t>
  </si>
  <si>
    <t>20.01.01.01</t>
  </si>
  <si>
    <t>20.02</t>
  </si>
  <si>
    <t>20.02.01</t>
  </si>
  <si>
    <t>20.02.01.01</t>
  </si>
  <si>
    <t>20.02.02</t>
  </si>
  <si>
    <t>20.02.02.01</t>
  </si>
  <si>
    <t>20.02.03</t>
  </si>
  <si>
    <t>20.02.03.01</t>
  </si>
  <si>
    <t>20.02.04</t>
  </si>
  <si>
    <t>20.02.04.01</t>
  </si>
  <si>
    <t>20.02.04.02</t>
  </si>
  <si>
    <t>20.02.05</t>
  </si>
  <si>
    <t>20.02.05.01</t>
  </si>
  <si>
    <t>20.02.05.02</t>
  </si>
  <si>
    <t>21.00</t>
  </si>
  <si>
    <t>21.01</t>
  </si>
  <si>
    <t xml:space="preserve">REGISTRO DE ESFERA , PVC, SOLDÁVEL, COM VOLANTE, DN  4 - FORNECIMENTO E INSTALAÇÃO. </t>
  </si>
  <si>
    <t>ABRIGO PARA HIDRANTE</t>
  </si>
  <si>
    <t>PLANTIO DE GRAMA</t>
  </si>
  <si>
    <t>ED-49121</t>
  </si>
  <si>
    <t>11.82.18</t>
  </si>
  <si>
    <t>TOTAL DO ITEM 01.00</t>
  </si>
  <si>
    <t>TOTAL DO ITEM 02.00</t>
  </si>
  <si>
    <t>TOTAL DO ITEM 03.00</t>
  </si>
  <si>
    <t>TOTAL DO ITEM 04.00</t>
  </si>
  <si>
    <t>TOTAL DO ITEM 05.00</t>
  </si>
  <si>
    <t>TOTAL DO ITEM 06.00</t>
  </si>
  <si>
    <t>TOTAL DO ITEM 07.00</t>
  </si>
  <si>
    <t>TOTAL DO ITEM 08.00</t>
  </si>
  <si>
    <t>TOTAL DO ITEM 09.00</t>
  </si>
  <si>
    <t>TOTAL DO ITEM 10.00</t>
  </si>
  <si>
    <t>TOTAL DO ITEM 11.00</t>
  </si>
  <si>
    <t>TOTAL DO ITEM 12.00</t>
  </si>
  <si>
    <t>TOTAL DO ITEM 13.00</t>
  </si>
  <si>
    <t>TOTAL DO ITEM 14.00</t>
  </si>
  <si>
    <t>TOTAL DO ITEM 15.00</t>
  </si>
  <si>
    <t>TOTAL DO ITEM 16.00</t>
  </si>
  <si>
    <t>TOTAL DO ITEM 17.00</t>
  </si>
  <si>
    <t>TOTAL DO ITEM 18.00</t>
  </si>
  <si>
    <t>TOTAL DO ITEM 19.00</t>
  </si>
  <si>
    <t>TOTAL DO ITEM 20.00</t>
  </si>
  <si>
    <t>TOTAL DO ITEM 21.00</t>
  </si>
  <si>
    <t>U</t>
  </si>
  <si>
    <t>MES</t>
  </si>
  <si>
    <t>05.01.03</t>
  </si>
  <si>
    <t>PISO DE CONCRETO DA QUADRA</t>
  </si>
  <si>
    <t>106</t>
  </si>
  <si>
    <t>% PESO</t>
  </si>
  <si>
    <t>PREÇO UNITÁRIO
(SEM BDI)</t>
  </si>
  <si>
    <t>Nº OBRA:  106</t>
  </si>
  <si>
    <t>Nº OBRA: 106</t>
  </si>
  <si>
    <t>Nº DA OBRA:
106</t>
  </si>
  <si>
    <t>03.01.02</t>
  </si>
  <si>
    <t>03.01.03</t>
  </si>
  <si>
    <t>ED-48480</t>
  </si>
  <si>
    <t>ED-48479</t>
  </si>
  <si>
    <t>ED-48505</t>
  </si>
  <si>
    <t>03.01.04</t>
  </si>
  <si>
    <t>03.01.05</t>
  </si>
  <si>
    <t>ED-50533</t>
  </si>
  <si>
    <t>06.02.02</t>
  </si>
  <si>
    <t>ED-9066</t>
  </si>
  <si>
    <t>16.01.05</t>
  </si>
  <si>
    <t>ED-20378</t>
  </si>
  <si>
    <t>20.02.01.02</t>
  </si>
  <si>
    <t>20.02.01.03</t>
  </si>
  <si>
    <t>20.02.03.02</t>
  </si>
  <si>
    <t>20.02.03.03</t>
  </si>
  <si>
    <t>20.02.05.03</t>
  </si>
  <si>
    <t>20.02.05.04</t>
  </si>
  <si>
    <t>20.02.05.05</t>
  </si>
  <si>
    <t>ED-48212</t>
  </si>
  <si>
    <t>OBJETO: CONTRATAÇÃO DE EMPRESA ESPECIALIZADA EM ENGENHARIA E/OU ARQUITETURA PARA CONCLUSÃO DA EXECUÇÃO DA OBRA DE CONSTRUÇÃO DA ESCOLA VILA CRISTINA, LOCALIZADA NO BAIRRO VILA CRISTINA NO MUNICÍPIO DE BETIM – MG.</t>
  </si>
  <si>
    <t>PLANILHA DE ADMINISTRAÇÃO LOCAL DE OBRA
OBJETO: CONTRATAÇÃO DE EMPRESA ESPECIALIZADA EM ENGENHARIA E/OU ARQUITETURA PARA CONCLUSÃO DA EXECUÇÃO DA OBRA DE CONSTRUÇÃO DA ESCOLA VILA CRISTINA, LOCALIZADA NO BAIRRO VILA CRISTINA NO MUNICÍPIO DE BETIM – MG.</t>
  </si>
  <si>
    <t>15.02.04</t>
  </si>
  <si>
    <t>04.01</t>
  </si>
  <si>
    <t>04.01.01</t>
  </si>
  <si>
    <t>04.01.01.01</t>
  </si>
  <si>
    <t>04.01.02</t>
  </si>
  <si>
    <t>04.01.02.01</t>
  </si>
  <si>
    <t>04.01.02.02</t>
  </si>
  <si>
    <t>04.01.03</t>
  </si>
  <si>
    <t>04.01.03.01</t>
  </si>
  <si>
    <t>MOBILIZAÇÃO E DESMOBILIZAÇÃO DE CONTAINER, INCLUSIVE CARGA, DESCARGA E TRANSPORTE EM CAMINHÃO CARROCERIA COM GUINDAUTO (MUNCK), EXCLUSIVE LOCAÇÃO DO CONTAINER</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</si>
  <si>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</si>
  <si>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</si>
  <si>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</si>
  <si>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</si>
  <si>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BANHEIRO QUÍMICO 110 X 120 X 230CM COM MANUTENÇÃO</t>
  </si>
  <si>
    <t>LIGAÇÕES PROVISÓRIAS PARA CONTAINER TIPO 2 (CORRESPONDENTE AO CÓDIGO ED-16349)</t>
  </si>
  <si>
    <t>LIGAÇÕES PROVISÓRIAS PARA CONTAINER TIPO 7 (CORRESPONDENTE AO CÓDIGO ED-16354)</t>
  </si>
  <si>
    <t>LIGAÇÕES PROVISÓRIAS PARA CONTAINER TIPO 4 (CORRESPONDENTE AO CÓDIGO ED-16351)</t>
  </si>
  <si>
    <t>LIGAÇÕES PROVISÓRIAS PARA CONTAINER TIPO 3 (CORRESPONDENTE AO CÓDIGO ED-16350)</t>
  </si>
  <si>
    <t>FORNECIMENTO E INSTALAÇÃO DE PLACA DE OBRA COM CHAPA GALVANIZADA E ESTRUTURA DE MADEIRA. AF_03/2022_PS</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</si>
  <si>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</si>
  <si>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</si>
  <si>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RODAPÉ, INCLUSIVE ARGAMASSA DE ASSENTAMENTO E AFASTAMENTO, EXCLUSIVE TRANSPORTE E RETIRADA DO MATERIAL DEMOLIDO</t>
  </si>
  <si>
    <t>DEMOLIÇÃO DE REVESTIMENTO CERÂMICO, DE FORMA MANUAL, SEM REAPROVEITAMENTO. AF_09/2023</t>
  </si>
  <si>
    <t>APICOAMENTO MANUAL DE PISO CIMENTADO, INCLUSIVE LIMPEZA DA SUPERFÍCIE</t>
  </si>
  <si>
    <t>PREPARO DE FUNDO DE VALA COM LARGURA MENOR QUE 1,5 M (ACERTO DO SOLO NATURAL), EM LOCAL COM NÍVEL BAIXO DE INTERFERÊNCIA. AF_01/2026</t>
  </si>
  <si>
    <t>LASTRO DE CONCRETO MAGRO, APLICADO EM BLOCOS DE COROAMENTO OU SAPATAS. AF_01/2024</t>
  </si>
  <si>
    <t>REATERRO MANUAL DE VALAS, COM PLACA VIBRATÓRIA. AF_08/2023</t>
  </si>
  <si>
    <t>ARMAÇÃO DE BLOCO UTILIZANDO AÇO CA-50 DE 10 MM - MONTAGEM. AF_01/2024</t>
  </si>
  <si>
    <t>FABRICAÇÃO, MONTAGEM E DESMONTAGEM DE FÔRMA PARA BLOCO DE COROAMENTO, EM MADEIRA SERRADA, E=25 MM, 4 UTILIZAÇÕES. AF_01/2024</t>
  </si>
  <si>
    <t>FORNECIMENTO DE CONCRETO ESTRUTURAL, USINADO BOMBEADO, COM FCK 25MPA, INCLUSIVE LANÇAMENTO, ADENSAMENTO E ACABAMENTO (FUNDAÇÃO)</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</si>
  <si>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</si>
  <si>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</si>
  <si>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</si>
  <si>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</si>
  <si>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</si>
  <si>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MONTAGEM E DESMONTAGEM DE FÔRMA DE PILARES RETANGULARES E ESTRUTURAS SIMILARES, PÉ-DIREITO SIMPLES, EM CHAPA DE MADEIRA COMPENSADA PLASTIFICADA, 12 UTILIZAÇÕES. AF_09/2020</t>
  </si>
  <si>
    <t>MONTAGEM E DESMONTAGEM DE FÔRMA DE VIGA, ESCORAMENTO COM GARFO DE MADEIRA, PÉ-DIREITO SIMPLES, EM CHAPA DE MADEIRA PLASTIFICADA, 12 UTILIZAÇÕES. AF_09/2020</t>
  </si>
  <si>
    <t>FORNECIMENTO DE CONCRETO ESTRUTURAL, USINADO BOMBEADO, COM FCK 25MPA, INCLUSIVE LANÇAMENTO, ADENSAMENTO E ACABAMENTO</t>
  </si>
  <si>
    <t>GRAUTE FGK=20 MPA; TRAÇO 1:1,8:2,1:0,4 (EM MASSA SECA DE CIMENTO/ AREIA GROSSA/ BRITA 0/ ADITIVO) - PREPARO MECÂNICO COM BETONEIRA 400 L. AF_09/2021</t>
  </si>
  <si>
    <t>ARGAMASSA, TRAÇO 1:4 (CIMENTO E AREIA), COM PREPARO MECANIZADO</t>
  </si>
  <si>
    <t>ALVENARIA DE VEDAÇÃO COM TIJOLO CERÂMICO FURADO, ESP. 14CM, PARA REVESTIMENTO, INCLUSIVE ARGAMASSA PARA ASSENTAMENTO</t>
  </si>
  <si>
    <t>ALVENARIA DE VEDAÇÃO COM TIJOLO CERÂMICO FURADO, ESP. 19CM, PARA REVESTIMENTO, INCLUSIVE ARGAMASSA PARA ASSENTAMENTO</t>
  </si>
  <si>
    <t>ALVENARIA DE BLOCO DE CONCRETO CHEIO COM ARMAÇÃO, EM CONCRETO COM FCK 15MPA , ESP. 19CM, PARA REVESTIMENTO, INCLUSIVE ARGAMASSA PARA ASSENTAMENTO (DETALHE D - CADERNO SEDS)</t>
  </si>
  <si>
    <t>ALVENARIA ESTRUTURAL COM BLOCO DE CONCRETO, ESP. 14CM, (FBK 4,5MPA), INCLUSIVE ARGAMASSA PARA ASSENTAMENTO</t>
  </si>
  <si>
    <t>DIVISÓRIA EM GRANITO CINZA ANDORINHA, ESP. 3CM, INCLUSIVE INSTALAÇÃO, FERRAGENS EM LATÃO CROMADO E ACESSÓRIOS</t>
  </si>
  <si>
    <t>TRAMA DE AÇO COMPOSTA POR TERÇAS PARA TELHADOS DE ATÉ 2 ÁGUAS PARA TELHA ONDULADA DE FIBROCIMENTO, METÁLICA, PLÁSTICA OU TERMOACÚSTICA, INCLUSO TRANSPORTE VERTICAL, EXCLUSIVE PINTURA. AF_10/2025_PS</t>
  </si>
  <si>
    <t>COBERTURA EM TELHA METÁLICA GALVANIZADA TRAPEZOIDAL, TIPO DUPLA TERMOACÚSTICA COM DUAS FACES TRAPEZOIDAIS, ESP. 0,43MM, PREENCHIMENTO EM POLIESTIRENO EXPANDIDO/ISOPOR COM ESP. 30MM, ACABAMENTO NATURAL, INCLUSIVE ACESSÓRIOS PARA FIXAÇÃO, FORNECIMENTO E INSTALAÇÃO</t>
  </si>
  <si>
    <t>TELHAMENTO COM TELHA ONDULADA DE FIBRA DE VIDRO E = 0,6 MM, PARA TELHADO COM INCLINAÇÃO MAIOR QUE 10°, COM ATÉ 2 ÁGUAS, INCLUSO IÇAMENTO. AF_07/2019</t>
  </si>
  <si>
    <t>CALHA DE CHAPA GALVANIZADA Nº 24 GSG, DESENVOLVIMENTO= 66CM</t>
  </si>
  <si>
    <t>RUFO E CONTRARRUFO EM CHAPA GALVANIZADA, ESP. 0,65MM (GSG-24), COM DESENVOLVIMENTO DE 50CM, INCLUSIVE IÇAMENTO MANUAL VERTICAL</t>
  </si>
  <si>
    <t>CHAPIM EM CHAPA GALVANIZADA, COM PINGADEIRA, ESP. 0,65MM (GSG-24), COM DESENVOLVIMENTO DE 35CM, INCLUSIVE IÇAMENTO MANUAL VERTICAL</t>
  </si>
  <si>
    <t>REDE INTERNA E PROVISÓRIA DE ÁGUA E ESGOTO TUBO PVC D= 100MM</t>
  </si>
  <si>
    <t>LAJE PRÉ-MOLDADA UNIDIRECIONAL, BIAPOIADA, PARA PISO, ENCHIMENTO EM EPS, VIGOTA TRELIÇADA, ALTURA TOTAL DA LAJE "LT" = 12 CM (ENCHIMENTO+CAPA) = (8+4). AF_08/2025</t>
  </si>
  <si>
    <t>IMPERMEABILIZAÇÃO COM MANTA ASFÁLTICA, DUAS CAMADAS, INCLUSIVE APLICAÇÃO DE PRIMER ASFÁLTICO, E = 3 MM E E = 4 MM REF 98547</t>
  </si>
  <si>
    <t>PINTURA COM TINTA ASFÁLTICA IMPERMEABILIZANTE DILUÍDA EM SOLVENTE, PARA MATERIAIS CIMENTÍCIOS, METAL E MADEIRA</t>
  </si>
  <si>
    <t>FORRO EM RÉGUAS DE PVC, FRISADO, PARA AMBIENTES COMERCIAIS, INCLUSIVE ESTRUTURA BIDIRECIONAL DE FIXAÇÃO. AF_08/2023_PS</t>
  </si>
  <si>
    <t>CAIXA DE PASSAGEM, DE EMBUTIR, DE PVC, CPE-30 OU EQUIVALENTE</t>
  </si>
  <si>
    <t>CAIXA DE PASSAGEM PARA PISO EM ALUMÍNIO, TAMPA REVERSÍVEL (ANTIDERRAPANTE OU LISA), DIMENSÃO (300X300X120)MM, INCLUSIVE ACESSÓRIOS E FIXAÇÃO</t>
  </si>
  <si>
    <t>CAIXA DE LIGAÇÃO/PASSAGEM EM PVC RÍGIDO PARA ELETRODUTO ROSCÁVEL, DIMENSÃO 4"X4", EMBUTIDA EM ALVENARIA, INCLUSIVE FIXAÇÃO</t>
  </si>
  <si>
    <t>CAIXA OCTOGONAL 4" X 4", PVC, INSTALADA EM LAJE - FORNECIMENTO E INSTALAÇÃO. AF_03/2023</t>
  </si>
  <si>
    <t>CAIXA DE LIGAÇÃO/PASSAGEM EM PVC RÍGIDO PARA ELETRODUTO, DIMENSÃO 4"X2", EMBUTIDA EM ALVENARIA, INCLUSIVE FIXAÇÃO</t>
  </si>
  <si>
    <t>CAIXA DE TELEFONIA/REDE/CFTV, DIMENSÃO (20X20)CM, EM CHAPA DE AÇO GALVANIZADO, TIPO DE EMBUTIR, COM FECHO E ACABAMENTO EM PINTURA ELETROSTÁTICA, INCLUSIVE FIXAÇÃO</t>
  </si>
  <si>
    <t>CAIXA DE TELEFONIA/REDE/CFTV, DIMENSÃO (40X40)CM, EM CHAPA DE AÇO GALVANIZADO, TIPO DE EMBUTIR, COM FECHO E ACABAMENTO EM PINTURA ELETROSTÁTICA, INCLUSIVE INSTALAÇÃO</t>
  </si>
  <si>
    <t>CAIXA DE PASSAGEM, DE EMBUTIR, DE PVC, CPE-20 OU EQUIVALENTE</t>
  </si>
  <si>
    <t>CONDULETE DE PVC, TIPO X, PARA ELETRODUTO DE PVC SOLDÁVEL DN 25 MM (3/4"), APARENTE - FORNECIMENTO E INSTALAÇÃO. AF_01/2026</t>
  </si>
  <si>
    <t>CONDULETE DE ALUMÍNIO, TIPO "LL", DIÂMETRO DE SAÍDA 3/4" (20MM), EXCLUSIVE MÓDULO E PLACA, INCLUSIVE FIXAÇÃO</t>
  </si>
  <si>
    <t>ELETRODUTO FLEXÍVEL CORRUGADO EM PVC, ANTI-CHAMA, DIÂMETRO DE 25MM (3/4"), APLICADO EM ALVENARIA, EXCLUSIVE RASGO</t>
  </si>
  <si>
    <t>ELETRODUTO FLEXÍVEL CORRUGADO EM PVC, ANTI-CHAMA, DIÂMETRO DE 32MM (1"), APLICADO EM ALVENARIA, INCLUSIVE RASGO</t>
  </si>
  <si>
    <t>DUTO CORRUGADO HELICOIDAL, EM POLIETILENO DE ALTA DENSIDADE (PEAD), DIÂMETRO DE 1.1/4", PARA CABO SUBTERRÂNEO, EXCLUSIVE ESCAVAÇÃO</t>
  </si>
  <si>
    <t>DUTO CORRUGADO HELICOIDAL, EM POLIETILENO DE ALTA DENSIDADE (PEAD), DIÂMETRO DE 2", PARA CABO SUBTERRÂNEO, EXCLUSIVE ESCAVAÇÃO</t>
  </si>
  <si>
    <t>DUTO CORRUGADO HELICOIDAL, EM POLIETILENO DE ALTA DENSIDADE (PEAD), DIÂMETRO DE 4", PARA CABO SUBTERRÂNEO, EXCLUSIVE ESCAVAÇÃO</t>
  </si>
  <si>
    <t>ELETRODUTO DE PVC RÍGIDO ROSCÁVEL, DIÂMETRO DE 20MM (3/4"), INSTALAÇÃO EMBUTIDA OU ENTERRADA, INCLUSIVE CONEXÕES, EXCLUSIVE RASGO EM ALVENARIA/CONCRETO OU ESCAVAÇÃO</t>
  </si>
  <si>
    <t>ELETRODUTO DE PVC RÍGIDO ROSCÁVEL, DIÂMETRO DE 25MM (1"), INSTALAÇÃO EMBUTIDA OU ENTERRADA, INCLUSIVE CONEXÕES, EXCLUSIVE RASGO EM ALVENARIA/CONCRETO OU ESCAVAÇÃO</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</si>
  <si>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</si>
  <si>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</si>
  <si>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</si>
  <si>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CABO DE COBRE FLEXÍVEL ISOLADO, 10 MM², ANTI-CHAMA 450/750 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</si>
  <si>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</si>
  <si>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</si>
  <si>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</si>
  <si>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</si>
  <si>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</si>
  <si>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</si>
  <si>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ELETRÔNICO CATEGORIA 6, INSTALADO EM EDIFICAÇÃO INSTITUCIONAL - FORNECIMENTO E INSTALAÇÃO. AF_08/2025</t>
  </si>
  <si>
    <t>CONJUNTO DE UMA (1) PLACA CEGA 4"X2", INCLUSIVE FORNECIMENTO, INSTALAÇÃO, SUPORTE E PLACA</t>
  </si>
  <si>
    <t>CONJUNTO DE UMA (1) PLACA CEGA 4"X4", INCLUSIVE FORNECIMENTO, INSTALAÇÃO, SUPORTE E PLACA</t>
  </si>
  <si>
    <t>PLACA 2X4" COM FURO CENTRAL PARA TOMADA JACK</t>
  </si>
  <si>
    <t>TOMADA MÉDIA DE EMBUTIR (1 MÓDULO), 2P+T 10 A, INCLUINDO SUPORTE E PLACA - FORNECIMENTO E INSTALAÇÃO. AF_03/2023</t>
  </si>
  <si>
    <t>TOMADA MÉDIA DE EMBUTIR (1 MÓDULO), 2P+T 20 A, INCLUINDO SUPORTE E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</si>
  <si>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</si>
  <si>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</si>
  <si>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</si>
  <si>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</si>
  <si>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(4 MÓDULOS), 2P+T 10 A, INCLUINDO SUPORTE E PLACA - FORNECIMENTO E INSTALAÇÃO. AF_03/2023</t>
  </si>
  <si>
    <t>CONJUNTO DE UMA (1) TOMADA DE DADOS (CONECTOR RJ45 CAT.6E), COM PLACA 4"X2" DE UM (1) POSTO, INCLUSIVE FORNECIMENTO, INSTALAÇÃO, SUPORTE, MÓDULO E PLACA</t>
  </si>
  <si>
    <t>INTERRUPTOR SIMPLES (1 MÓDULO), 10A/250V, INCLUINDO SUPORTE E PLACA - FORNECIMENTO E INSTALAÇÃO. AF_03/2023</t>
  </si>
  <si>
    <t>INTERRUPTOR SIMPLES (2 MÓDULOS), 10A/250V, INCLUINDO SUPORTE E PLACA - FORNECIMENTO E INSTALAÇÃO. AF_03/2023</t>
  </si>
  <si>
    <t>CONJUNTO DE UM (1) INTERRUPTOR BIPOLAR SIMPLES, CORRENTE 10A, TENSÃO 250V, (10A-250V) E UMA (1) TOMADA PADRÃO, TRÊS (3) POLOS, CORRENTE 20A, TENSÃO 250V, (2P+T/20A-250V), COM PLACA 4"X2" DE DOIS (2) POSTOS, INCLUSIVE FORNECIMENTO, INSTALAÇÃO, SUPORTE, MÓDULO E PLACA</t>
  </si>
  <si>
    <t>INTERRUPTOR SIMPLES (3 MÓDULOS), 10A/250V, INCLUINDO SUPORTE E PLACA - FORNECIMENTO E INSTALAÇÃO. AF_03/2023</t>
  </si>
  <si>
    <t>INTERRUPTOR SIMPLES (6 MÓDULOS), 10A/250V, INCLUINDO SUPORTE E PLACA - FORNECIMENTO E INSTALAÇÃO. AF_03/2023</t>
  </si>
  <si>
    <t>RELÉ FOTOELÉTRICO, TENSÃO 120V COM CAPACIDADE DE CARGA 1200VA, INCLUSIVE BASE E INSTALAÇÃO</t>
  </si>
  <si>
    <t>RELÉ FOTOELÉTRICO, TENSÃO 220V COM CAPACIDADE DE CARGA 1800VA, INCLUSIVE BASE E INSTALAÇÃO</t>
  </si>
  <si>
    <t>ABRAÇADEIRA BC-4</t>
  </si>
  <si>
    <t>LUMINÁRIA ARANDELA TIPO TARTARUGA, PARA UMA (1) LÂMPADA BASE E-27, POTÊNCIA MÁXIMA 60W, FORNECIMENTO E INSTALAÇÃO, EXCLUSIVE LÂMPADA</t>
  </si>
  <si>
    <t>LÂMPADA LED, BASE E27, POTÊNCIA DE 20W, BULBO A70, TEMPERATURA DA COR 6500K, TENSÃO 110-127V, EXCLUSIVE LUMINÁRIA</t>
  </si>
  <si>
    <t>LUMINÁRIA COMERCIAL CHANFRADA DE SOBREPOR COMPLETA, PARA DUAS (2) LÂMPADAS TUBULARES LED 2X18W-ØT8, TEMPERATURA DA COR 6500K, FORNECIMENTO E INSTALAÇÃO, INCLUSIVE BASE E LÂMPADAS</t>
  </si>
  <si>
    <t>LUMINÁRIA COMERCIAL CHANFRADA DE SOBREPOR COMPLETA, PARA DUAS (2) LÂMPADAS TUBULARES LED 2X9W-ØT8, TEMPERATURA DA COR 6500K, FORNECIMENTO E INSTALAÇÃO, INCLUSIVE BASE E LÂMPADAS</t>
  </si>
  <si>
    <t>LUMINÁRIA DE EMERGÊNCIA, COM 30 LÂMPADAS LED DE 2 W, SEM REATOR - FORNECIMENTO E INSTALAÇÃO. AF_09/2024</t>
  </si>
  <si>
    <t>LUMINÁRIA EMERGÊNCIA FARÓIS DUPLOS HALOGÊNIO 55W WETZEL/EQUIVALENTE</t>
  </si>
  <si>
    <t>ENTRADA DE ENERGIA SUBTERRÂNEA, TIPO F4, PADRÃO CEMIG, CARGA INSTALADA DE 114,1KVA ATÉ 152KVA, TRIFÁSICO, COM SAÍDA SUBTERRÂNEA, INCLUSIVE POSTE, CAIXA PARA MEDIDOR, DISJUNTOR, BARRAMENTO, ATERRAMENTO E ACESSÓRIOS</t>
  </si>
  <si>
    <t>QUADRO DE DISTRIBUIÇÃO DE EMBUTIR EM CHAPA, PARA 24 DISJUNTORES DIN, INCLUSIVE BARRAMENTOS NEUTRO/TERRA E BARRAMENTO TRIFÁSICO DE 150A</t>
  </si>
  <si>
    <t>QUADRO DE DISTRIBUIÇÃO DE EMBUTIR EM CHAPA, PARA 34 DISJUNTORES DIN, INCLUSIVE BARRAMENTOS NEUTRO/TERRA E BARRAMENTO TRIFÁSICO DE 150A</t>
  </si>
  <si>
    <t>QUADRO DE DISTRIBUIÇÃO DE EMBUTIR EM CHAPA, PARA 34 DISJUNTORES DIN, INCLUSIVE BARRAMENTOS NEUTRO/TERRA E BARRAMENTO TRIFÁSICO DE 100A</t>
  </si>
  <si>
    <t>QUADRO DE DISTRIBUIÇÃO DE EMBUTIR EM CHAPA, PARA 44 DISJUNTORES DIN, INCLUSIVE BARRAMENTOS NEUTRO/TERRA E BARRAMENTO TRIFÁSICO DE 100A</t>
  </si>
  <si>
    <t>QUADRO DE DISTRIBUIÇÃO DE EMBUTIR EM CHAPA, PARA 56 DISJUNTORES DIN, INCLUSIVE BARRAMENTOS NEUTRO/TERRA E BARRAMENTO TRIFÁSICO DE 225A</t>
  </si>
  <si>
    <t>DISPOSITIVO DE PROTEÇÃO CONTRA SURTOS (DPS) MONOPOLAR, CORRENTE DE INTERRUPÇÃO 20KA, INCLUSIVE TERMINAL ILHÓS</t>
  </si>
  <si>
    <t>DISJUNTOR DE PROTEÇÃO DIFERENCIAL RESIDUAL (DR), BIPOLAR TIPO DIN, CORRENTE NOMINAL DE 40A, SENSIBILIDADE DE 30MA, FORNECIMENTO E INSTALAÇÃO, INCLUSIVE TERMINAL ILHÓS</t>
  </si>
  <si>
    <t>DISJUNTOR DE PROTEÇÃO DIFERENCIAL RESIDUAL (DR), TETRAPOLAR TIPO DIN, CORRENTE NOMINAL DE 63A, SENSIBILIDADE DE 30MA, FORNECIMENTO E INSTALAÇÃO, INCLUSIVE TERMINAL ILHÓS</t>
  </si>
  <si>
    <t>DISJUNTOR DE PROTEÇÃO DIFERENCIAL RESIDUAL (DR), TETRAPOLAR TIPO DIN, CORRENTE NOMINAL DE 80A, SENSIBILIDADE DE 30MA, FORNECIMENTO E INSTALAÇÃO, INCLUSIVE TERMINAL ILHÓS</t>
  </si>
  <si>
    <t>DISJUNTOR DE PROTEÇÃO DIFERENCIAL RESIDUAL (DR), TETRAPOLAR TIPO DIN, CORRENTE NOMINAL DE 125A, SENSIBILIDADE DE 30MA, FORNECIMENTO E INSTALAÇÃO, INCLUSIVE TERMINAL DE COMPRESSÃO</t>
  </si>
  <si>
    <t>DISJUNTOR MONOPOLAR TIPO DIN, CORRENTE NOMINAL DE 10A, FORNECIMENTO E INSTALAÇÃO, INCLUSIVE TERMINAL ILHÓS</t>
  </si>
  <si>
    <t>DISJUNTOR MONOPOLAR TIPO DIN, CORRENTE NOMINAL DE 20A - FORNECIMENTO E INSTALAÇÃO. AF_07/2025</t>
  </si>
  <si>
    <t>DISJUNTOR MONOPOLAR TIPO DIN, CORRENTE NOMINAL DE 25A, FORNECIMENTO E INSTALAÇÃO, INCLUSIVE TERMINAL ILHÓS</t>
  </si>
  <si>
    <t>DISJUNTOR BIPOLAR TIPO DIN, CORRENTE NOMINAL DE 20A - FORNECIMENTO E INSTALAÇÃO. AF_07/2025</t>
  </si>
  <si>
    <t>DISJUNTOR BIPOLAR TIPO DIN, CORRENTE NOMINAL DE 32A - FORNECIMENTO E INSTALAÇÃO. AF_07/2025</t>
  </si>
  <si>
    <t>DISJUNTOR TRIPOLAR TIPO DIN, CORRENTE NOMINAL DE 20A, FORNECIMENTO E INSTALAÇÃO, INCLUSIVE TERMINAL ILHÓS</t>
  </si>
  <si>
    <t>DISJUNTOR TRIPOLAR TIPO DIN, CORRENTE NOMINAL DE 32A, FORNECIMENTO E INSTALAÇÃO, INCLUSIVE TERMINAL ILHÓS</t>
  </si>
  <si>
    <t>DISJUNTOR TRIPOLAR TIPO DIN, CORRENTE NOMINAL DE 40A, FORNECIMENTO E INSTALAÇÃO, INCLUSIVE TERMINAL ILHÓS</t>
  </si>
  <si>
    <t>DISJUNTOR TRIPOLAR TIPO DIN, CORRENTE NOMINAL DE 63A, FORNECIMENTO E INSTALAÇÃO, INCLUSIVE TERMINAL ILHÓS</t>
  </si>
  <si>
    <t>DISJUNTOR TRIPOLAR TIPO DIN, CORRENTE NOMINAL DE 80A, FORNECIMENTO E INSTALAÇÃO, INCLUSIVE TERMINAL ILHÓS</t>
  </si>
  <si>
    <t>DISJUNTOR TERMOMAGNÉTICO TRIPOLAR, CORRENTE NOMINAL DE 125A - FORNECIMENTO E INSTALAÇÃO. AF_07/2025</t>
  </si>
  <si>
    <t>CORDOALHA DE COBRE NU 50 MM², ENTERRADA - FORNECIMENTO E INSTALAÇÃO. AF_08/2023</t>
  </si>
  <si>
    <t>BARRA CHATA DE ALUMÍNIO 7/8" X 1/8" X 3M</t>
  </si>
  <si>
    <t>BARRA REDONDA (MATERIAL: AÇO|DIÂMETRO: 3/8" OU 9,52MM|MASSA LINEAR: 0,56KG/M) - FORNECIMENTO, EXCLUSIVE SERVIÇO DE MONTAGEM/INSTALAÇÃO</t>
  </si>
  <si>
    <t>CORDOALHA EM AÇO GALVANIZADO, DIÂMETRO DE 3/8", COM SETE (7) FIOS</t>
  </si>
  <si>
    <t>HASTE DE ATERRAMENTO, DIÂMETRO 5/8", COM 3 METROS - FORNECIMENTO E INSTALAÇÃO. AF_08/2023</t>
  </si>
  <si>
    <t>CAIXA DE EQUALIZAÇÃO 20 X 20CM COM 9 TERMINAIS</t>
  </si>
  <si>
    <t>RE-BAR, DIÂMETRO DE 10MM, COMPRIMENTO DE 300CM, INCLUSIVE TRÊS (3) CLIPS PARA EMENDA</t>
  </si>
  <si>
    <t>MASTRO 1 ½", COM 3 METROS, PARA SPDA - FORNECIMENTO E INSTALAÇÃO. AF_08/2023</t>
  </si>
  <si>
    <t>PARA-RAIO TIPO FRANKLIN 4 PONTAS LATÃO CROMADO 350MM</t>
  </si>
  <si>
    <t>DISPOSITIVO DE PROTEÇÃO CONTRA SURTOS (DPS) MONOPOLAR, CORRENTE DE INTERRUPÇÃO 60KA, INCLUSIVE TERMINAL ILHÓS</t>
  </si>
  <si>
    <t>MOLDE PARA SOLDA EXOTÉRMICA HCL 5/8" 50-5</t>
  </si>
  <si>
    <t>FORNECIMENTO DE ALICATE PEQUENO Z-200 PARA UTILIZAÇÃO EM MOLDE DE SOLDA EXOTÉRMICA</t>
  </si>
  <si>
    <t>TERMINAL DE COMPRESSÃO DE 1 FURO PARA CABO DE 50MM2</t>
  </si>
  <si>
    <t>PORCA SEXTAVADA EM AÇO INOX TEL-5414/EQUIVALENTE</t>
  </si>
  <si>
    <t>PARAFUSO FENDA AUTOTARRAXANTE INOX 4,2X32MM</t>
  </si>
  <si>
    <t>FORNECIMENTO E ASSENTAMENTO DE TUBO PVC RÍGIDO, ESGOTO, PB - SÉRIE NORMAL, DN 40MM (1.1/2"), INCLUSIVE CONEXÕES</t>
  </si>
  <si>
    <t>FORNECIMENTO E ASSENTAMENTO DE TUBO PVC RÍGIDO, DRENAGEM/PLUVIAL, PBV - SÉRIE NORMAL, DN 50 MM (2"), INCLUSIVE CONEXÕES</t>
  </si>
  <si>
    <t>FORNECIMENTO E ASSENTAMENTO DE TUBO PVC RÍGIDO, DRENAGEM/PLUVIAL, PBV - SÉRIE NORMAL, DN 75 MM (3"), INCLUSIVE CONEXÕES</t>
  </si>
  <si>
    <t>FORNECIMENTO E ASSENTAMENTO DE TUBO PVC RÍGIDO, ESGOTO, PBV - SÉRIE NORMAL, DN 100 MM (4"), INCLUSIVE CONEXÕES</t>
  </si>
  <si>
    <t>CAIXA SIFONADA PVC COM GRELHA REDONDA 100 X 100 X 50MM (DIÂMETRO X H X DIÂMETRO SAÍDA)</t>
  </si>
  <si>
    <t>CAIXA SIFONADA EM PVC COM GRELHA REDONDA 150 X 150 X 50 MM</t>
  </si>
  <si>
    <t>RALO SIFONADO PVC CILINDRÍCO 100 X 70 X 40 MM COM GRELHA REDONDA</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</si>
  <si>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</si>
  <si>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</si>
  <si>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FORNECIMENTO E ASSENTAMENTO DE TUBO PVC RÍGIDO, ESGOTO, PBV - SÉRIE NORMAL, DN 75 MM (3"), INCLUSIVE CONEXÕES</t>
  </si>
  <si>
    <t>FORNECIMENTO E ASSENTAMENTO DE TUBO PVC RÍGIDO, ESGOTO, PBV - SÉRIE REFORÇADO, DN 150 MM (6"), INCLUSIVE CONEXÕES</t>
  </si>
  <si>
    <t>REDUÇÃO EXCÊNTRICA, PVC, SERIE R, ÁGUA PLUVIAL, DN 150 X 100 MM, JUNTA ELÁSTICA, FORNECIDO E INSTALADO EM CONDUTORES VERTICAIS DE ÁGUAS PLUVIAIS. AF_06/2022</t>
  </si>
  <si>
    <t>RALO HEMISFÉRICO TIPO ABACAXI D= 75MM</t>
  </si>
  <si>
    <t>RALO HEMISFÉRICO TIPO ABACAXI D= 100MM</t>
  </si>
  <si>
    <t>FORNECIMENTO E ASSENTAMENTO DE TUBO PVC RÍGIDO SOLDÁVEL, ÁGUA FRIA, DN 20 MM (1/2"), INCLUSIVE CONEXÕES</t>
  </si>
  <si>
    <t>FORNECIMENTO E ASSENTAMENTO DE TUBO PVC RÍGIDO SOLDÁVEL, ÁGUA FRIA, DN 25 MM (3/4") , INCLUSIVE CONEXÕES</t>
  </si>
  <si>
    <t>FORNECIMENTO E ASSENTAMENTO DE TUBO PVC RÍGIDO SOLDÁVEL, ÁGUA FRIA, DN 32 MM (1") , INCLUSIVE CONEXÕES</t>
  </si>
  <si>
    <t>FORNECIMENTO E ASSENTAMENTO DE TUBO PVC RÍGIDO SOLDÁVEL, ÁGUA FRIA, DN 50 MM (1.1/2"), INCLUSIVE CONEXÕES</t>
  </si>
  <si>
    <t>FORNECIMENTO E ASSENTAMENTO DE TUBO PVC RÍGIDO SOLDÁVEL, ÁGUA FRIA, DN 60 MM (2"), INCLUSIVE CONEXÕES</t>
  </si>
  <si>
    <t>FORNECIMENTO E ASSENTAMENTO DE TUBO PVC RÍGIDO SOLDÁVEL, ÁGUA FRIA, DN 75 MM (2.1/2"), INCLUSIVE CONEXÕES</t>
  </si>
  <si>
    <t>FORNECIMENTO E ASSENTAMENTO DE TUBO PVC RÍGIDO SOLDÁVEL, ÁGUA FRIA, DN 85 MM (3"), INCLUSIVE CONEXÕES</t>
  </si>
  <si>
    <t>FORNECIMENTO E ASSENTAMENTO DE TUBO PVC RÍGIDO SOLDÁVEL, ÁGUA FRIA, DN 110 MM (4"), INCLUSIVE CONEXÕES</t>
  </si>
  <si>
    <t>ADAPTADOR SOLDÁVEL DE PVC MARROM COM FLANGES E ANEL PARA CAIXA DÁGUA Ø 60 MM X 2"</t>
  </si>
  <si>
    <t>ADAPTADOR, PVC, CURTO COM BOLSA E ROSCA, 20 MM X 1/2", PARA LIGAÇÃO PREDIAL DE ÁGUA. AF_06/2022</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</si>
  <si>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</si>
  <si>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</si>
  <si>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</si>
  <si>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</si>
  <si>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</si>
  <si>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110 MM X 4", INSTALADO EM RESERVAÇÃO PREDIAL DE ÁGUA - FORNECIMENTO E INSTALAÇÃO. AF_04/2024</t>
  </si>
  <si>
    <t>TÊ COM BUCHA DE LATÃO NA BOLSA CENTRAL, PVC, SOLDÁVEL, DN 25MM X 1/2, INSTALADO EM RAMAL OU SUB-RAMAL DE ÁGUA - FORNECIMENTO E INSTALAÇÃO. AF_06/2022</t>
  </si>
  <si>
    <t>REGISTRO DE ESFERA, TIPO PVC SOLDÁVEL DN 20MM (1/2"), INCLUSIVE VOLANTE PARA ACIONAMENTO</t>
  </si>
  <si>
    <t>REGISTRO DE PRESSÃO BRUTO, LATÃO, ROSCÁVEL, 3/4", COM ACABAMENTO E CANOPLA CROMADOS - FORNECIMENTO E INSTALAÇÃO. AF_08/2021</t>
  </si>
  <si>
    <t>REGISTRO DE GAVETA BRUTO, LATÃO, ROSCÁVEL, 3/4", COM ACABAMENTO E CANOPLA CROMADOS - FORNECIMENTO E INSTALAÇÃO. AF_08/2021</t>
  </si>
  <si>
    <t>REGISTRO DE GAVETA BRUTO, LATÃO, ROSCÁVEL, 1", COM ACABAMENTO E CANOPLA CROMADOS - FORNECIMENTO E INSTALAÇÃO. AF_08/2021</t>
  </si>
  <si>
    <t>REGISTRO DE GAVETA BRUTO, LATÃO, ROSCÁVEL, 1 1/2", COM ACABAMENTO E CANOPLA CROMADOS - FORNECIMENTO E INSTALAÇÃO. AF_08/2021</t>
  </si>
  <si>
    <t>REGISTRO DE GAVETA BRUTO, LATÃO, ROSCÁVEL, 2 1/2" - FORNECIMENTO E INSTALAÇÃO. AF_08/2021</t>
  </si>
  <si>
    <t>REGISTRO DE GAVETA BRUTO, LATÃO, ROSCÁVEL, 2" - FORNECIMENTO E INSTALAÇÃO. AF_08/2021</t>
  </si>
  <si>
    <t>VÁLVULA DE DESCARGA COM REGISTRO INTERNO, ACIONAMENTO SIMPLES, DIÂMETRO DE 1.1/2" (50MM), INCLUSIVE ACABAMENTO DA VÁLVULA</t>
  </si>
  <si>
    <t>CAIXA D'ÁGUA DE POLIETILENO, CAPACIDADE DE 5.000L, INCLUSIVE TAMPA, TORNEIRA DE BOIA, EXTRAVASOR, TUBO DE LIMPEZA E ACESSÓRIOS, EXCLUSIVE TUBULAÇÃO DE ENTRADA/SAÍDA DE ÁGUA</t>
  </si>
  <si>
    <t>TORNEIRA DE BOIA, TIPO ROSCÁVEL 2", EXCLUSIVE ADAPTADOR SOLDÁVEL DE PVC COM FLANGES E ANEL PARA CAIXA DÁGUA</t>
  </si>
  <si>
    <t>HIDRÔMETRO DN 1/2", 1,5 M3/H - FORNECIMENTO E INSTALAÇÃO. AF_03/2024</t>
  </si>
  <si>
    <t>BOMBA CENTRÍFUGA MONOFÁSICA DE 1CV, INCLUSIVE FORNECIMENTO E INSTALAÇÃO</t>
  </si>
  <si>
    <t>CAIXA DE GORDURA DUPLA (CAPACIDADE: 126 L), RETANGULAR, EM ALVENARIA COM TIJOLOS CERÂMICOS MACIÇOS, DIMENSÕES INTERNAS = 0,4X0,7 M, ALTURA INTERNA = 0,8 M. AF_12/2020</t>
  </si>
  <si>
    <t>CAIXA DE ESGOTO DE INSPEÇÃO/PASSAGEM EM ALVENARIA (60X60X85CM), REVESTIMENTO EM ARGAMASSA COM ADITIVO IMPERMEABILIZANTE, COM TAMPA DE CONCRETO, INCLUSIVE ESCAVAÇÃO, REATERRO E TRANSPORTE COM RETIRADA DO MATERIAL ESCAVADO (EM CAÇAMBA)</t>
  </si>
  <si>
    <t>CAIXA DE ESGOTO DE INSPEÇÃO/PASSAGEM EM ALVENARIA (80X80X100CM), REVESTIMENTO EM ARGAMASSA COM ADITIVO IMPERMEABILIZANTE, COM TAMPA DE CONCRETO, INCLUSIVE ESCAVAÇÃO, REATERRO E TRANSPORTE COM RETIRADA DO MATERIAL ESCAVADO (EM CAÇAMBA)</t>
  </si>
  <si>
    <t>CAIXA DE DRENAGEM DE INSPEÇÃO/PASSAGEM EM ALVENARIA (30X30X60CM), REVESTIMENTO EM ARGAMASSA COM ADITIVO IMPERMEABILIZANTE, COM TAMPA EM GRELHA, INCLUSIVE ESCAVAÇÃO, REATERRO E TRANSPORTE COM RETIRADA DO MATERIAL ESCAVADO (EM CAÇAMBA)</t>
  </si>
  <si>
    <t>CAIXA DE DRENAGEM DE INSPEÇÃO/PASSAGEM EM ALVENARIA (60X60X100CM), REVESTIMENTO EM ARGAMASSA COM ADITIVO IMPERMEABILIZANTE, COM TAMPA EM GRELHA, INCLUSIVE ESCAVAÇÃO, REATERRO E TRANSPORTE COM RETIRADA DO MATERIAL ESCAVADO (EM CAÇAMBA)</t>
  </si>
  <si>
    <t>BACIA SANITÁRIA (VASO) DE LOUÇA CONVENCIONAL ACESSÍVEL (PCR/PMR), COR BRANCA, INCLUSIVE SÓCULO NA BASE, ACESSÓRIOS DE FIXAÇÃO/VEDAÇÃO, VÁLVULA DE DESCARGA METÁLICA COM ACIONAMENTO DUPLO, TUBO DE LIGAÇÃO DE LATÃO COM CANOPLA,E REJUNTAMENTO, EXCLUSIVE ASSENTO</t>
  </si>
  <si>
    <t>TORNEIRA DE PRESSÃO PRESMATIC BENEFIT/EQUIVALENTE</t>
  </si>
  <si>
    <t>BEBEDOURO INDUSTRIAL 50L</t>
  </si>
  <si>
    <t>DISTRIBUIDOR/DISPENSER PARA PAPEL HIGIÊNICO EM PLÁSTICO, TIPO SOBREPOR, INCLUSIVE ACESSÓRIOS DE FIXAÇÃO</t>
  </si>
  <si>
    <t>DISTRIBUIDOR/DISPENSER PARA PORTA PAPEL TOALHA PARA INTERFOLHAS DE DUAS (2) OU TRÊS (3) DOBRAS, EM PLÁSTICO, INCLUSIVE ACESSÓRIOS PARA FIXAÇÃO</t>
  </si>
  <si>
    <t>DISTRIBUIDOR/DISPENSER PARA ÁLCOOL EM GEL OU SABONETE LÍQUIDO, EM PLÁSTICO, CAPACIDADE RESERVATÓRIO 800ML, INCLUSIVE ACESSÓRIOS PARA FIXAÇÃO</t>
  </si>
  <si>
    <t>BANCO ARTICULADO EM AÇO INOX COM CANTOS ARREDONDADOS, LARGURA DE 45CM, COMPRIMENTO DE 70CM, PARA ACESSIBILIDADE (PMR/PCR), INSTALADO EM PAREDE, INCLUSIVE ACESSÓRIOS PARA FIXAÇÃO</t>
  </si>
  <si>
    <t>BRAÇO PARA CHUVEIRO PVC 1/2" 40 CM</t>
  </si>
  <si>
    <t>CAIXA D´ÁGUA EM POLIETILENO, 2000 LITROS - FORNECIMENTO E INSTALAÇÃO. AF_06/2021</t>
  </si>
  <si>
    <t>ABRIGO EM CHAPA DE AÇO CARBONO DE SOBREPOR, PINTADO DE VERMELHO NAS DIMENSÕES (75X30X25)CM COM UMA PORTA COM VIDRO TRANSPARENTE COM A INSCRIÇÃO "INCÊNDIO", PARA EXTINTOR, FORNECIMENTO E INSTALAÇÃO, EXCLUSIVE EXTINTOR</t>
  </si>
  <si>
    <t>EXTINTOR DE INCÊNDIO PORTÁTIL COM CARGA DE PQS DE 6 KG, CLASSE BC - FORNECIMENTO E INSTALAÇÃO. AF_01/2026_PE</t>
  </si>
  <si>
    <t>PLACA FOTOLUMINESCENTE PARA SINALIZAÇÃO DE EMERGÊNCIA, TIPO "M2", DIMENSÃO (380X190)MM, INCLUSIVE FIXAÇÃO</t>
  </si>
  <si>
    <t>PLACA FOTOLUMINESCENTE PARA SINALIZAÇÃO DE EMERGÊNCIA, TIPO "M7", DIMENSÃO (380X190)MM, INCLUSIVE FIXAÇÃO</t>
  </si>
  <si>
    <t>PLACA FOTOLUMINESCENTE PARA SINALIZAÇÃO DE EMERGÊNCIA, TIPO "E5", DIMENSÃO (300X300)MM, INCLUSIVE FIXAÇÃO</t>
  </si>
  <si>
    <t>PLACA FOTOLUMINESCENTE PARA SINALIZAÇÃO DE EMERGÊNCIA, TIPO "E8", DIMENSÃO (300X300)MM, INCLUSIVE FIXAÇÃO</t>
  </si>
  <si>
    <t>BOMBA CENTRÍFUGA TRIFÁSICA DE 2CV, INCLUSIVE FORNECIMENTO E INSTALAÇÃO</t>
  </si>
  <si>
    <t>QUADRO DE COMANDO PARA UMA BOMBA DE POTÊNCIA 2,0CV TRIFÁSICA, EM PARTIDA DIRETA COM ACIONAMENTO MANUAL/AUTOMÁTICO E DETECÇÃO DE FALTA DE FASE</t>
  </si>
  <si>
    <t>CILINDRO DE PRESSÃO OU MOLA PNEUMÁTICA DE DIÂMETRO 150mm, COMPRIMENTO DE 1,20m COM GARRAS PARA FIXAÇÃO NA PAREDE</t>
  </si>
  <si>
    <t>MANÔMETRO WILLY, MOD. 2 1/2", ESCALA DE LEITURA DE 0 A 100 PSI</t>
  </si>
  <si>
    <t>PRESSOSTATO TELEMECANIQUE XML B004, A2511</t>
  </si>
  <si>
    <t>ACIONADOR MANUAL DE ALARME DE INCÊNDIO, INCLUSIVE FORNECIMENTO E INSTALAÇÃO, EXCLUSIVE CABO DE 4 VIAS PARA ALARME</t>
  </si>
  <si>
    <t>FORNECIMENTO E ASSENTAMENTO DE TUBO DE AÇO GALVANIZADO COM COSTURA , INCLUSIVE CONEXÕES E SUPORTES, D = 2 1/2"</t>
  </si>
  <si>
    <t>SIRENE PARA ALARME DE BOMBA EM FUNCIONAMENTO, 220V</t>
  </si>
  <si>
    <t>FORNECIMENTO E ASSENTAMENTO DE TUBO DE COBRE CLASSE "A" SEM COSTURA SOLDÁVEL, INCLUSIVE CONEXÕES E SUPORTES, D = 22 MM (3/4")</t>
  </si>
  <si>
    <t>VÁLVULA DE ESFERA EM LATÃO, DIÂMETRO DE 3/4" NPT</t>
  </si>
  <si>
    <t>REGISTRO OU REGULADOR DE GÁS DE COZINHA - FORNECIMENTO E INSTALAÇÃO. AF_08/2021</t>
  </si>
  <si>
    <t>UNIÃO, EM FERRO GALVANIZADO, DN 32 (1 1/4"), CONEXÃO ROSQUEADA, INSTALADO EM REDE DE ALIMENTAÇÃO PARA HIDRANTE - FORNECIMENTO E INSTALAÇÃO. AF_01/2026</t>
  </si>
  <si>
    <t>VÁLVULA DE ESFERA EM LATÃO, DIÂMETRO DE 1 1/4" NPT</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</si>
  <si>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</si>
  <si>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</si>
  <si>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</si>
  <si>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JANELA EM ALUMÍNIO DE CORRER COM 2 FOLHAS, LINHA 25/SUPREMA, ACABAMENTO ANODIZADO NATURAL, INCLUSIVE PERFIS, VIDRO 4MM E INSTALAÇÃO, EXCLUSIVE FERRAGENS PARA JANELA DE ALUMÍNIO DE CORRER</t>
  </si>
  <si>
    <t>JANELA EM ALUMÍNIO MÁXIM-AR COM ALTURA DE 60CM, LINHA 25/SUPREMA, ACABAMENTO ANODIZADO NATURAL, INCLUSIVE PERFIS, VIDRO LISO 4MM E INSTALAÇÃO, EXCLUSIVE FERRAGENS PARA MÓDULO DE JANELA DE ALUMÍNIO MÁXIM-AR</t>
  </si>
  <si>
    <t>JANELA EM ALUMÍNIO FIXA COMPLETA, LINHA 25/SUPREMA, ACABAMENTO ANODIZADO NATURAL, INCLUSIVE PERFIS E VIDRO LISO 4MM E INSTALAÇÃO</t>
  </si>
  <si>
    <t>PORTA EM ALUMÍNIO DE ABRIR TIPO VENEZIANA COM GUARNIÇÃO, FIXAÇÃO COM PARAFUSOS - FORNECIMENTO E INSTALAÇÃO. AF_10/2025</t>
  </si>
  <si>
    <t>ESPELHO CRISTAL, DIMENSÃO (40X60)CM, COM ESP. 4MM, EM ACABAMENTO LAPIDADO, INCLUSIVE FIXAÇÃO COM PARAFUSO TIPO FINESSON, FORNECIMENTO E INSTALAÇÃO</t>
  </si>
  <si>
    <t xml:space="preserve">FORNECIMENTO DE GRADE FIXA DE FERRO, PARA PROTEÇÃO DE JANELA, INCLUSIVE ASSENTAMENTO E ACESSÓRIOS
</t>
  </si>
  <si>
    <t>PORTÃO EM CHAPA DE AÇO GALVANIZADO, TIPO LAMBRIL, ESP. 1,25MM (GSG-18), COM REQUADRO EM TUBO DE AÇO (50X30)MM, ESP. 1,25MM, EXCLUSIVE CADEADO E PINTURA</t>
  </si>
  <si>
    <t>PORTÃO EM TUBO DE AÇO GALVANIZADO COM COSTURA, DIÂMETRO DE 1.1/2" (38,1MM), ESP. 2MM, COM TELA QUADRICULADA ONDULADA, TRAMA DE 1/2" (12,70MM), FIO 12 (2,77MM), EXCLUSIVE CADEADO E PINTURA</t>
  </si>
  <si>
    <t>CORRIMÃO DUPLO EM TUBO GALVANIZADO, COM COSTURA, DIÂMETRO DE 1.1/2", ESP. 3MM, FIXADO EM ALVENARIA, INCLUSIVE SUPORTE PARA CORRIMÃO EM BARRA CHATA (1"X1/2"), EXCLUSIVE PINTURA</t>
  </si>
  <si>
    <t>CORRIMÃO DUPLO EM TUBO GALVANIZADO, COM COSTURA, DIÂMETRO DE 1.1/2", ESP. 3MM, FIXADO EM PISO COM MONTANTE VERTICAL, DIÂMETRO DE 1.1/2", INCLUSIVE SUPORTE PARA CORRIMÃO EM BARRA CHATA (1"X1/2"), EXCLUSIVE PINTURA</t>
  </si>
  <si>
    <t>GUARDA-CORPO EXTERNO, ALTURA 130CM, EM TUBO GALVANIZADO, COM COSTURA, DIÂMETRO DE 2", ESP. 3MM, GRADIL COM QUADRO EM BARRA CHATA (1.1/4"X3/16") E DIVISÃO VERTICAL EM BARRA CHATA (1.1/2"X3/16"), EXCLUSIVE PINTURA</t>
  </si>
  <si>
    <t>BARRA DE APOIO EM AÇO INOX POLIDO RETA, DIÂMETRO DE 1.1/4", PARA ACESSIBILIDADE (PMR/PCR), COMPRIMENTO 80CM, INSTALADO EM PAREDE, INCLUSIVE ACESSÓRIOS PARA FIXAÇÃO</t>
  </si>
  <si>
    <t>BARRA DE APOIO EM AÇO INOX POLIDO RETA, DIÂMETRO DE 1.1/4", PARA ACESSIBILIDADE (PMR/PCR), COMPRIMENTO 40CM, INSTALADO EM PORTA/PAREDE, INCLUSIVE ACESSÓRIOS PARA FIXAÇÃO</t>
  </si>
  <si>
    <t>FERRAGENS PARA JANELA DE ALUMÍNIO PARA CONJUNTO DE DUAS (2) FOLHAS DE CORRER, INCLUSIVE ROLDANAS E ACESSÓRIOS, FORNECIMENTO E INSTALAÇÃO, EXCLUSIVE JANELA</t>
  </si>
  <si>
    <t>FERRAGENS PARA MÓDULO DE JANELA DE ALUMÍNIO MÁXIM-AR, INCLUSIVE FECHO E BRAÇO, FORNECIMENTO E INSTALAÇÃO, EXCLUSIVE JANELA</t>
  </si>
  <si>
    <t>CHAPISCO APLICADO EM ALVENARIA (COM PRESENÇA DE VÃOS) E ESTRUTURAS DE CONCRETO DE FACHADA, COM COLHER DE PEDREIRO. ARGAMASSA TRAÇO 1:3 COM PREPARO EM BETONEIRA 400L. AF_10/2022</t>
  </si>
  <si>
    <t>EMBOÇO COM ARGAMASSA, TRAÇO 1:6 (CIMENTO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</si>
  <si>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</si>
  <si>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REVESTIMENTO CERÂMICO PARA PAREDES INTERNAS COM PLACAS TIPO ESMALTADA DE DIMENSÕES 20X20 CM APLICADAS NA ALTURA INTEIRA DAS PAREDES. AF_02/2023_PE</t>
  </si>
  <si>
    <t>REGULARIZAÇÃO DE TERRENO COM PLACA VIBRATÓRIA</t>
  </si>
  <si>
    <t>PISO CIMENTADO NATADO COM ARGAMASSA, ACABAMENTO QUEIMADO, TRAÇO 1:3 (CIMENTO E AREIA), ESP. 20MM, SEM JUNTA DE DILATAÇÃO</t>
  </si>
  <si>
    <t>LAJE DE TRANSIÇÃO EM CONCRETO PREPARADO EM OBRA COM BETONEIRA COM FCK DE 10MPA, ESP. 6CM, EXCLUSIVE ARMAÇÃO, INCLUSIVE ACABAMENTO SARRAFEADO</t>
  </si>
  <si>
    <t>EXECUÇÃO DE RADIER, ESPESSURA DE 10 CM, FCK = 30 MPA, COM USO DE FORMAS EM MADEIRA SERRADA. AF_09/2021</t>
  </si>
  <si>
    <t>EXECUÇÃO DE PAVIMENTO EM PISO INTERTRAVADO, COM BLOCO 16 FACES DE 22 X 11 CM, ESPESSURA 8 CM. AF_10/2022</t>
  </si>
  <si>
    <t>CONTRAPISO EM ARGAMASSA TRAÇO 1:4 (CIMENTO E AREIA), PREPARO MECÂNICO COM BETONEIRA 400 L, APLICADO EM ÁREAS SECAS SOBRE LAJE, ADERIDO, ACABAMENTO NÃO REFORÇADO, ESPESSURA 3CM. AF_07/2021</t>
  </si>
  <si>
    <t>REVESTIMENTO CERÂMICO PARA PISO COM PLACAS TIPO ESMALTADA DE DIMENSÕES 45X45 CM APLICADA EM AMBIENTES DE ÁREA MAIOR QUE 10 M2. AF_02/2023_PE</t>
  </si>
  <si>
    <t>RODAPÉ CERÂMICO DE 7CM DE ALTURA COM PLACAS TIPO ESMALTADA DE DIMENSÕES 45X45CM. AF_02/2023</t>
  </si>
  <si>
    <t>SOLEIRA DE GRANITO, COR CINZA ANDORINHA, ESP. 2CM, ACABAMENTO POLIDO, ASSENTAMENTO COM ARGAMASSA INDUSTRIALIZADA, INCLUSIVE REJUNTAMENTO</t>
  </si>
  <si>
    <t>PEITORIL DE GRANITO, NA COR CINZA ANDORINHA, COM PINGADEIRA, ESP. 2CM, ACABAMENTO POLIDO, ASSENTAMENTO COM ARGAMASSA INDUSTRIALIZADA, INCLUSIVE REJUNTAMENTO</t>
  </si>
  <si>
    <t>LIXAMENTO MECANIZADO EM PAREDE E TETO PARA REMOÇÃO DE TINTA ACRÍLICA/LÁTEX, MASSA PVA E GESSO</t>
  </si>
  <si>
    <t>FUNDO SELADOR ACRÍLICO, APLICAÇÃO MANUAL EM PAREDE, UMA DEMÃO. AF_04/2023</t>
  </si>
  <si>
    <t>EMASSAMENTO COM MASSA LÁTEX, APLICAÇÃO EM PAREDE, DUAS DEMÃOS, LIXAMENTO MANUAL. AF_04/2023</t>
  </si>
  <si>
    <t>PINTURA LÁTEX ACRÍLICA PREMIUM, APLICAÇÃO MANUAL EM PAREDES, DUAS DEMÃOS. AF_04/2023</t>
  </si>
  <si>
    <t>APLICAÇÃO MANUAL DE PINTURA COM TINTA TEXTURIZADA ACRÍLICA EM SUPERFÍCIES EXTERNAS DE SACADA DE EDIFÍCIOS DE MÚLTIPLOS PAVIMENTOS, DUAS CORES. AF_03/2024</t>
  </si>
  <si>
    <t>FUNDO SELADOR ACRÍLICO, APLICAÇÃO MANUAL EM TETO, UMA DEMÃO. AF_04/2023</t>
  </si>
  <si>
    <t>REVESTIMENTO DE GESSO EM TETO, ESP. 5MM, APLICAÇÃO MANUAL, INCLUSIVE ACABAMENTO SARRAFEADO</t>
  </si>
  <si>
    <t>PINTURA LÁTEX ACRÍLICA PREMIUM, APLICAÇÃO MANUAL EM TETO, DUAS DEMÃOS. AF_04/2023</t>
  </si>
  <si>
    <t>PINTURA ESMALTE BASE SOLVENTE EM SUPERFÍCIES METÁLICAS, DUAS (2) DEMÃOS, COM APLICAÇÃO MANUAL, INCLUSIVE UMA (1) DEMÃO DE FUNDO ANTICORROSIVO</t>
  </si>
  <si>
    <t>PINTURA ESMALTE BASE SOLVENTE EM TUBO GALVANIZADO, DUAS (2) DEMÃOS, COM APLICAÇÃO MANUAL, INCLUSIVE UMA (1) DEMÃO DE FUNDO ANTICORROSIVO</t>
  </si>
  <si>
    <t>PINTURA FUNDO NIVELADOR ALQUÍDICO BRANCO EM MADEIRA. AF_01/2021</t>
  </si>
  <si>
    <t>PINTURA TINTA DE ACABAMENTO (PIGMENTADA) ESMALTE SINTÉTICO ACETINADO EM MADEIRA, 2 DEMÃOS. AF_01/2021</t>
  </si>
  <si>
    <t>ANDAIME METÁLICO TIPO FACHADEIRO, INCLUINDO SAPATAS AJUSTÁVEIS, PISO METÁLICO E ESCADA</t>
  </si>
  <si>
    <t>MONTAGEM E DESMONTAGEM DE ANDAIME METÁLICO PARA FACHADA COM PISO METÁLICO, INCLUSIVE RODAPÉ/GUARDA-CORPO EM MADEIRA, EXCLUSIVE FORNECIMENTO DO ANDAIME</t>
  </si>
  <si>
    <t>BANCADA EM GRANITO, COR CINZA ANDORINHA, ESP. 3CM, ACABAMENTO POLIDO, APOIADA EM CONSOLE DE METALON (50X30)MM, EXCLUSIVE RODABANCA/FRONTÃO, TESTEIRA/FAIXA, FURO EM BANCADA, CUBA METÁLICA, SIFÃO, TORNEIRA E ENGATE FLEXÍVEL</t>
  </si>
  <si>
    <t>BANCADA EM GRANITO, COR CINZA ANDORINHA, ESP. 3CM, ACABAMENTO POLIDO, APOIADA EM ALVENARIA, EXCLUSIVE ALVENARIA, RODABANCA/FRONTÃO, TESTEIRA/FAIXA, FURO EM BANCADA, CUBA METÁLICA, VÁLVULA, SIFÃO, TORNEIRA E ENGATE FLEXÍVEL</t>
  </si>
  <si>
    <t>RODABANCA/FRONTÃO PARA BANCADA EM GRANITO, COR CINZA ANDORINHA, ESP. 2CM, ALTURA DE 10CM, INCLUSIVE REJUNTAMENTO EM MASSA PLÁSTICA NA COR DA PEDRA</t>
  </si>
  <si>
    <t>TESTEIRA PARA BANCADA EM GRANITO, COR CINZA ANDORINHA, ESP. 2CM, ALTURA DE 10CM, INCLUSIVE POLIMENTO, CORTE/COLAGEM EM MEIA ESQUADRIA E MASSA PLÁSTICA NA COR DA PEDRA</t>
  </si>
  <si>
    <t>PRATELEIRA EM GRANITO, COR CINZA ANDORINHA, ESP. 2CM, ACABAMENTO POLIDO, APOIADA EM CONSOLE DE METALON (30X20)MM, INCLUSIVE FIXAÇÃO</t>
  </si>
  <si>
    <t>FURO DE BOJO EM BANCADA DE GRANITO/MÁRMORE, INCLUSIVE COLAGEM COM MASSA PLÁSTICA</t>
  </si>
  <si>
    <t>EXECUÇÃO DE PASSEIO (CALÇADA) OU PISO DE CONCRETO COM CONCRETO MOLDADO IN LOCO, USINADO, ACABAMENTO CONVENCIONAL, ESPESSURA 8 CM, ARMADO. AF_08/2022</t>
  </si>
  <si>
    <t>PISO PODOTÁTIL DE CONCRETO, ALERTA OU DIRECIONAL, APLICADO EM PISO (20X20)CM COM JUNTA SECA, COR VERMELHO/AMARELO, INCLUSIVE ASSENTAMENTO COM ARGAMASSA INDUSTRIALIZADA</t>
  </si>
  <si>
    <t>GUIA DE MEIO-FIO, EM CONCRETO COM FCK 15MPA, MOLDADA IN-LOCO, SEÇÃO 15X45CM, FORMA EM MADEIRA, EXCLUSIVE SARJETA, INCLUSIVE ESCAVAÇÃO, APILOAMENTO E TRANSPORTE COM RETIRADA DO MATERIAL ESCAVADO (EM CAÇAMBA)</t>
  </si>
  <si>
    <t>CANALETA TIPO 3 - 30 X 20CM CONCRETO 20MPA COM GRELHA AÇO CA-25 - PADRÃO SUDECAP</t>
  </si>
  <si>
    <t>DN= 400 MM</t>
  </si>
  <si>
    <t>ALA DE REDE TUBULAR, D= 600MM</t>
  </si>
  <si>
    <t>CAIXA DE PASSAGEM TIPO A, D= 600MM - PADRÃO SUDECAP</t>
  </si>
  <si>
    <t>PLANTIO DE GRAMA ESMERALDA OU SÃO CARLOS OU CURITIBANA, EM PLACAS. AF_07/2024</t>
  </si>
  <si>
    <t>COBERTURA EM TELHA METÁLICA GALVANIZADA ONDULADA, TIPO SIMPLES, ESP. 0,50MM, ACABAMENTO NATURAL, INCLUSIVE ACESSÓRIOS PARA FIXAÇÃO, FORNECIMENTO E INSTALAÇÃO</t>
  </si>
  <si>
    <t>PINTURA ESMALTE BASE SOLVENTE EM ESTRUTURA METÁLICA, DUAS (2) DEMÃOS, COM APLICAÇÃO MANUAL, INCLUSIVE UMA (1) DEMÃO FUNDO GALVANIZADO</t>
  </si>
  <si>
    <t>CALHA EM CHAPA GALVANIZADA, ESP. 0,65MM (GSG-24), COM DESENVOLVIMENTO DE 60CM, INCLUSIVE IÇAMENTO MANUAL VERTICAL</t>
  </si>
  <si>
    <t>ALAMBRADO PARA QUADRA ESPORTIVA, TUBOS HORIZONTAIS DE 2" E MONTANTES DE 3", E=2MM, H ATÉ 5,00M</t>
  </si>
  <si>
    <t>PINTURA COM TINTA ALQUÍDICA DE ACABAMENTO (ESMALTE SINTÉTICO ACETINADO) PULVERIZADA SOBRE PERFIL METÁLICO EXECUTADO EM FÁBRICA (POR DEMÃO). AF_01/2020_PE</t>
  </si>
  <si>
    <t>PINTURA DE PISO COM TINTA EPÓXI, APLICAÇÃO MANUAL, 2 DEMÃOS, INCLUSO PRIMER EPÓXI. AF_05/2021</t>
  </si>
  <si>
    <t>PINTURA DE DEMARCAÇÃO DE QUADRA POLIESPORTIVA COM TINTA ACRÍLICA, E = 5 CM, APLICAÇÃO MANUAL. AF_05/2021</t>
  </si>
  <si>
    <t>TRAVE FUTEBOL DE SALÃO D= 76MM COM REDE NYLON DUPLO</t>
  </si>
  <si>
    <t>TABELA BASQUETE OFICIAL COM ESTRUTURA SUPORTE PISO</t>
  </si>
  <si>
    <t>ALVENARIA DE BLOCO DE CONCRETO CHEIO COM ARMAÇÃO, EM CONCRETO COM FCK 15MPA , ESP. 9CM, PARA REVESTIMENTO, INCLUSIVE ARGAMASSA PARA ASSENTAMENTO (DETALHE D - CADERNO SEDS)</t>
  </si>
  <si>
    <t>LIMPEZA FINAL PARA ENTREGA DA OBRA</t>
  </si>
  <si>
    <t>ADMINISTRACAO LOCAL - CONFORME PLANILHA EM ANEXO</t>
  </si>
  <si>
    <t>INSTALAÇÕES ELÉTRICAS, CABEAMENTO ESTRUTURADO, CFTV, SOM, ALARME, TV E SPDA - FORNECIMENTO E INSTALAÇÃO</t>
  </si>
  <si>
    <t>INSTALAÇÕES ELÉTRICAS, CABEAMENTO ESTRUTURADO, CFTV, SOM, ALARME, TV - FORNECIMENTO E INSTALAÇÃO</t>
  </si>
  <si>
    <t>INTALAÇÕES DE SPDA - FORNECIMENTO E INSTALAÇÃO</t>
  </si>
  <si>
    <t>HIDROSSANITÁRIO, PROTEÇÃO E COMBATE A INCÊNDIO e GLP- FORNECIMENTO E INSTALAÇÃO</t>
  </si>
  <si>
    <t>02.01.01</t>
  </si>
  <si>
    <t>02.01.01.01</t>
  </si>
  <si>
    <t>02.01.01.02</t>
  </si>
  <si>
    <t>02.01.01.03</t>
  </si>
  <si>
    <t>TABELA SINAPI ONERADA  - BASE ABRIL/2026</t>
  </si>
  <si>
    <t>TABELA SUDECAP ONERADA  - BASE ABRIL/2026</t>
  </si>
  <si>
    <t>TABELA SETOP ONERADA  - BASE ABRIL/2026</t>
  </si>
  <si>
    <t>TABELA DNIT ONERADA - BASE ABRIL/2026</t>
  </si>
  <si>
    <t>DATA BASE: ABRIL 2026</t>
  </si>
  <si>
    <t>MÊS 11</t>
  </si>
  <si>
    <t>MÊS 12</t>
  </si>
  <si>
    <t>mês</t>
  </si>
  <si>
    <t>m2</t>
  </si>
  <si>
    <t>m</t>
  </si>
  <si>
    <t>CARGA, MANOBRA E DESCARGA DE SOLOS E MATERIAIS GRANULARES EM CAMINHÃO BASCULANTE 10 M³ - CARGA COM PÁ CARREGADEIRA (CAÇAMBA DE 1,7 A 2,8 M³ / 128 HP) E DESCARGA LIVRE (UNIDADE: M3). AF_02/2026</t>
  </si>
  <si>
    <t>TRANSPORTE COM CAMINHÃO BASCULANTE DE 10 M³, EM VIA URBANA PAVIMENTADA, DMT ATÉ 30 KM (UNIDADE: M3XKM). AF_02/2026</t>
  </si>
  <si>
    <t>m3</t>
  </si>
  <si>
    <t>CAIXA DE INSPEÇÃO EM MATERIAL PLÁSTICO, DIÂMETRO DE 30CM, ALTURA DE 30CM, COM TAMPA EM FERRO FUNDIDO, EXCLUSIVE HASTE DE ATERRAMENTO, INCLUSIVE INSTALAÇÃO</t>
  </si>
  <si>
    <t>BACIA SANITÁRIA EM LOUÇA BRANCA, COM TUBO DE LIGAÇÃO CROMADO - FORNECIMENTO E INSTALAÇÃO. AF_02/2026_PS</t>
  </si>
  <si>
    <t>CUBA DE EMBUTIR OVAL EM LOUÇA BRANCA, 35 X 50 CM OU EQUIVALENTE, INCLUSO VÁLVULA EM METAL CROMADO E SIFÃO FLEXÍVEL EM PVC - FORNECIMENTO E INSTALAÇÃO. AF_02/2026</t>
  </si>
  <si>
    <t>LAVATÓRIO LOUÇA BRANCA COM COLUNA, *54 X 44* CM OU EQUIVALENTE, PADRÃO MÉDIO - FORNECIMENTO E INSTALAÇÃO. AF_02/2026</t>
  </si>
  <si>
    <t>CUBA DE EMBUTIR RETANGULAR DE AÇO INOXIDÁVEL, 56 X 33 X 12 CM - FORNECIMENTO E INSTALAÇÃO. AF_02/2026</t>
  </si>
  <si>
    <t>CUBA DE EMBUTIR RETANGULAR DE AÇO INOXIDÁVEL, 46 X 30 X 12 CM - FORNECIMENTO E INSTALAÇÃO. AF_02/2026</t>
  </si>
  <si>
    <t>LAVATÓRIO LOUÇA BRANCA SUSPENSO, *40 X 30* CM OU EQUIVALENTE, PADRÃO POPULAR - FORNECIMENTO E INSTALAÇÃO. AF_02/2026</t>
  </si>
  <si>
    <t>TORNEIRA CROMADA DE MESA, 1/2" OU 3/4", PARA LAVATÓRIO, PADRÃO MÉDIO - FORNECIMENTO E INSTALAÇÃO. AF_02/2026</t>
  </si>
  <si>
    <t>TORNEIRA CROMADA 1/2" OU 3/4" PARA TANQUE, PADRÃO MÉDIO - FORNECIMENTO E INSTALAÇÃO. AF_02/2026</t>
  </si>
  <si>
    <t>TANQUE DE MÁRMORE SINTÉTICO COM COLUNA, 22L OU EQUIVALENTE, INCLUSO SIFÃO FLEXÍVEL EM PVC, VÁLVULA PLÁSTICA E TORNEIRA DE METAL CROMADO PADRÃO POPULAR - FORNECIMENTO E INSTALAÇÃO. AF_02/2026</t>
  </si>
  <si>
    <t>SABONETEIRA PLÁSTICA TIPO DISPENSER PARA SABONETE LÍQUIDO COM RESERVATÓRIO 800 A 1500 ML, INCLUSO FIXAÇÃO. AF_02/2026</t>
  </si>
  <si>
    <t>CHUVEIRO ELÉTRICO COMUM CORPO PLÁSTICO, TIPO DUCHA - FORNECIMENTO E INSTALAÇÃO. AF_02/2026</t>
  </si>
  <si>
    <t>BARRA DE APOIO RETA, EM AÇO INOX POLIDO, COMPRIMENTO 60 CM, FIXADA NA PAREDE - FORNECIMENTO E INSTALAÇÃO. AF_02/2026</t>
  </si>
  <si>
    <t>PISO VINÍLICO SEMI-FLEXÍVEL EM PLACAS, PADRÃO LISO, ESPESSURA 3,2 MM, FIXADO COM COLA. AF_02/2026</t>
  </si>
  <si>
    <t>Dissipador de energia - DED 03 B - areia e brita comerciais</t>
  </si>
  <si>
    <t>Revestimento vegetal por semeadura a lanço manual de gramíneas e leguminosas</t>
  </si>
  <si>
    <t>m²</t>
  </si>
  <si>
    <t>ENGENHEIRO CIVIL DE OBRA PLENO COM ENCARGOS COMPLEMENTARES</t>
  </si>
  <si>
    <t>ENCARREGADO GERAL DE OBRAS COM ENCARGOS COMPLEMENTARES</t>
  </si>
  <si>
    <t>VIGILÂNCIA DE OBRAS - EM DIAS ÚTEIS (CONSIDERANDO INÍCIO AS 17H DE SEGUNDA A QUINTA E 16H NA SEXTA) E 24 HORAS POR DIA AOS SÁBADOS, DOMINGOS E FERIADOS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</si>
</sst>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9">
    <numFmt numFmtId="41" formatCode="_-* #,##0_-;\-* #,##0_-;_-* &quot;-&quot;_-;_-@_-"/>
    <numFmt numFmtId="44" formatCode="_-&quot;R$&quot;\ * #,##0.00_-;\-&quot;R$&quot;\ * #,##0.00_-;_-&quot;R$&quot;\ * &quot;-&quot;??_-;_-@_-"/>
    <numFmt numFmtId="43" formatCode="_-* #,##0.00_-;\-* #,##0.00_-;_-* &quot;-&quot;??_-;_-@_-"/>
    <numFmt numFmtId="164" formatCode="&quot;R$ &quot;#,##0_);[Red]\(&quot;R$ &quot;#,##0\)"/>
    <numFmt numFmtId="165" formatCode="&quot;R$ &quot;#,##0.00_);[Red]\(&quot;R$ &quot;#,##0.00\)"/>
    <numFmt numFmtId="166" formatCode="_(* #,##0_);_(* \(#,##0\);_(* &quot;-&quot;_);_(@_)"/>
    <numFmt numFmtId="167" formatCode="_(&quot;R$ &quot;* #,##0.00_);_(&quot;R$ &quot;* \(#,##0.00\);_(&quot;R$ &quot;* &quot;-&quot;??_);_(@_)"/>
    <numFmt numFmtId="168" formatCode="_(* #,##0.00_);_(* \(#,##0.00\);_(* &quot;-&quot;??_);_(@_)"/>
    <numFmt numFmtId="169" formatCode="_([$€-2]* #,##0.00_);_([$€-2]* \(#,##0.00\);_([$€-2]* &quot;-&quot;??_)"/>
    <numFmt numFmtId="170" formatCode="General_)"/>
    <numFmt numFmtId="171" formatCode="#\ ###\ ###\ ##0\ "/>
    <numFmt numFmtId="172" formatCode="0.0"/>
    <numFmt numFmtId="173" formatCode="0.000"/>
    <numFmt numFmtId="174" formatCode="#,##0.0_);\(#,##0.0\)"/>
    <numFmt numFmtId="175" formatCode="#,##0.000_);\(#,##0.000\)"/>
    <numFmt numFmtId="176" formatCode="#,##0.0000;\-#,##0.0000"/>
    <numFmt numFmtId="177" formatCode="_(&quot;Cr$&quot;* #,##0_);_(&quot;Cr$&quot;* \(#,##0\);_(&quot;Cr$&quot;* &quot;-&quot;_);_(@_)"/>
    <numFmt numFmtId="178" formatCode="_(&quot;US$&quot;\ * #,##0_);_(&quot;Cr$&quot;\ * \(#,##0\);_(&quot;Cr$&quot;\ * &quot;-&quot;??_);_(@_)"/>
    <numFmt numFmtId="179" formatCode="0.0000%"/>
    <numFmt numFmtId="180" formatCode="0.0%"/>
    <numFmt numFmtId="181" formatCode="_(&quot;R$&quot;* #,##0.000_);_(&quot;R$&quot;* \(#,##0.000\);_(&quot;R$&quot;* &quot;-&quot;??_);_(@_)"/>
    <numFmt numFmtId="182" formatCode="_(&quot;Ch$&quot;* #,##0_);_(&quot;Ch$&quot;* \(#,##0\);_(&quot;Ch$&quot;* &quot;-&quot;_);_(@_)"/>
    <numFmt numFmtId="183" formatCode="_(&quot;Ch$&quot;* #,##0.00_);_(&quot;Ch$&quot;* \(#,##0.00\);_(&quot;Ch$&quot;* &quot;-&quot;??_);_(@_)"/>
    <numFmt numFmtId="184" formatCode="&quot;$&quot;#,##0_);[Red]\(&quot;$&quot;#,##0\)"/>
    <numFmt numFmtId="185" formatCode="&quot;$&quot;#,##0.00_);[Red]\(&quot;$&quot;#,##0.00\)"/>
    <numFmt numFmtId="186" formatCode="\$#,##0\ ;\(\$#,##0\)"/>
    <numFmt numFmtId="187" formatCode="_(* #,##0\x_);_(* \(#,##0\x\);_(* &quot;0x&quot;_);_(@_)"/>
    <numFmt numFmtId="188" formatCode="_(* #,##0.0\x_);_(* \(#,##0.0\x\);_(* &quot;0,0x&quot;_);_(@_)"/>
    <numFmt numFmtId="189" formatCode="_(* #,##0.00\x_);_(* \(#,##0.00\x\);_(* &quot;0,00x&quot;_);_(@_)"/>
    <numFmt numFmtId="190" formatCode="0.00_)"/>
    <numFmt numFmtId="191" formatCode="_(* #,##0_);_(* \(#,##0\);_(* &quot;0&quot;_);_(@_)"/>
    <numFmt numFmtId="192" formatCode="_(* #,##0.0_);_(* \(#,##0.0\);_(* &quot;0,0&quot;_);_(@_)"/>
    <numFmt numFmtId="193" formatCode="_(* #,##0.00_);_(* \(#,##0.00\);_(* &quot;0,00&quot;_);_(@_)"/>
    <numFmt numFmtId="194" formatCode="&quot;US$&quot;"/>
    <numFmt numFmtId="195" formatCode="_(* #,##0%_);_(* \(#,##0%\);_(* &quot;0%&quot;??_);_(@_)"/>
    <numFmt numFmtId="196" formatCode="_(* #,##0.0%_);_(* \(#,##0.0%\);_(* &quot;0,0%&quot;_);_(@_)"/>
    <numFmt numFmtId="197" formatCode="_(* #,##0.00%_);_(* \(#,##0.00%\);_(* &quot;0,00%&quot;??_);_(@_)"/>
    <numFmt numFmtId="198" formatCode="#,##0.0"/>
    <numFmt numFmtId="199" formatCode="_(* #.##0.00_);_(* \(#.##0.00\);_(* &quot;-&quot;??_);_(@_)"/>
    <numFmt numFmtId="200" formatCode="#,##0.00;[Red]#,##0.00"/>
    <numFmt numFmtId="201" formatCode="#,##0.00000000"/>
    <numFmt numFmtId="202" formatCode="#,##0.00000"/>
    <numFmt numFmtId="203" formatCode="_(&quot;$&quot;* #,##0.00_);_(&quot;$&quot;* \(#,##0.00\);_(&quot;$&quot;* &quot;-&quot;??_);_(@_)"/>
    <numFmt numFmtId="204" formatCode="_(* #,##0.000000000_);_(* \(#,##0.000000000\);_(* \-??_);_(@_)"/>
    <numFmt numFmtId="205" formatCode="_(* #,##0.0000_);_(* \(#,##0.0000\);_(* &quot;-&quot;??_);_(@_)"/>
    <numFmt numFmtId="206" formatCode="\£#,##0_);\(\£#,##0\)"/>
    <numFmt numFmtId="207" formatCode="#,##0.000000000"/>
    <numFmt numFmtId="208" formatCode="_R_$\ 0"/>
    <numFmt numFmtId="209" formatCode="m/d/yyyy"/>
    <numFmt numFmtId="210" formatCode="_R_$\ #,##0;[Red]\-_R_$\ #,##0"/>
    <numFmt numFmtId="211" formatCode="_R_$\ #,##0.00;[Red]\-_R_$\ #,##0.00"/>
    <numFmt numFmtId="212" formatCode="#,##0.00&quot; &quot;;&quot; (&quot;#,##0.00&quot;)&quot;;&quot; -&quot;#&quot; &quot;;@&quot; &quot;"/>
    <numFmt numFmtId="213" formatCode="#,#00"/>
    <numFmt numFmtId="214" formatCode="_-[$R$-416]* #,##0.00_-;\-[$R$-416]* #,##0.00_-;_-[$R$-416]* &quot;-&quot;??_-;_-@_-"/>
    <numFmt numFmtId="215" formatCode="_(&quot;R$&quot;* #,##0.00_);_(&quot;R$&quot;* \(#,##0.00\);_(&quot;R$&quot;* &quot;-&quot;??_);_(@_)"/>
    <numFmt numFmtId="216" formatCode="#,##0.000000000;[Red]#,##0.000000000"/>
    <numFmt numFmtId="217" formatCode="#,"/>
    <numFmt numFmtId="218" formatCode="#,##0.000"/>
    <numFmt numFmtId="219" formatCode="0.0000"/>
  </numFmts>
  <fonts count="125">
    <font>
      <sz val="10"/>
      <color rgb="FF000000"/>
      <name val="Arial"/>
      <family val="2"/>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rgb="FF000000"/>
      <name val="Calibri"/>
      <family val="2"/>
    </font>
    <font>
      <sz val="10"/>
      <color rgb="FF0000FF"/>
      <name val="Arial"/>
      <family val="2"/>
    </font>
    <font>
      <b/>
      <sz val="12"/>
      <color rgb="FF000000"/>
      <name val="Arial"/>
      <family val="2"/>
    </font>
    <font>
      <sz val="10"/>
      <color rgb="FFFF0000"/>
      <name val="Arial"/>
      <family val="2"/>
    </font>
    <font>
      <b/>
      <sz val="8"/>
      <color rgb="FFFF0000"/>
      <name val="Arial"/>
      <family val="2"/>
    </font>
    <font>
      <sz val="8"/>
      <color rgb="FF000000"/>
      <name val="Arial"/>
      <family val="2"/>
    </font>
    <font>
      <sz val="11"/>
      <color rgb="FFFFFFFF"/>
      <name val="Calibri"/>
      <family val="2"/>
    </font>
    <font>
      <sz val="12"/>
      <color rgb="FF000000"/>
      <name val="Helv"/>
      <family val="2"/>
    </font>
    <font>
      <sz val="10"/>
      <color rgb="FF000000"/>
      <name val="Geneva"/>
      <family val="2"/>
    </font>
    <font>
      <b/>
      <sz val="10"/>
      <color rgb="FF000080"/>
      <name val="Arial"/>
      <family val="2"/>
    </font>
    <font>
      <sz val="10"/>
      <color rgb="FF000000"/>
      <name val="Courier"/>
      <family val="3"/>
    </font>
    <font>
      <sz val="11"/>
      <color rgb="FF800080"/>
      <name val="Calibri"/>
      <family val="2"/>
    </font>
    <font>
      <sz val="8"/>
      <color rgb="FF000000"/>
      <name val="SwitzerlandLight"/>
    </font>
    <font>
      <sz val="7"/>
      <color rgb="FF000000"/>
      <name val="SwitzerlandLight"/>
    </font>
    <font>
      <sz val="7"/>
      <color rgb="FF000000"/>
      <name val="Times New Roman"/>
      <family val="1"/>
    </font>
    <font>
      <sz val="9"/>
      <color rgb="FF000000"/>
      <name val="Times New Roman"/>
      <family val="1"/>
    </font>
    <font>
      <b/>
      <sz val="11"/>
      <color rgb="FFFF0000"/>
      <name val="Calibri"/>
      <family val="2"/>
    </font>
    <font>
      <sz val="9"/>
      <color rgb="FFFF0000"/>
      <name val="Geneva"/>
      <family val="2"/>
    </font>
    <font>
      <b/>
      <sz val="11"/>
      <color rgb="FFFFFFFF"/>
      <name val="Calibri"/>
      <family val="2"/>
    </font>
    <font>
      <b/>
      <sz val="12"/>
      <color rgb="FF000080"/>
      <name val="Arial"/>
      <family val="2"/>
    </font>
    <font>
      <sz val="11"/>
      <color rgb="FF008000"/>
      <name val="Calibri"/>
      <family val="2"/>
    </font>
    <font>
      <b/>
      <sz val="12"/>
      <color rgb="FF000000"/>
      <name val="Times New Roman"/>
      <family val="1"/>
    </font>
    <font>
      <b/>
      <sz val="11"/>
      <color rgb="FF000000"/>
      <name val="Calibri"/>
      <family val="2"/>
    </font>
    <font>
      <b/>
      <sz val="18"/>
      <color rgb="FF000000"/>
      <name val="Arial"/>
      <family val="2"/>
    </font>
    <font>
      <i/>
      <sz val="11"/>
      <color rgb="FF808080"/>
      <name val="Calibri"/>
      <family val="2"/>
    </font>
    <font>
      <sz val="12"/>
      <color rgb="FF000000"/>
      <name val="Times New Roman"/>
      <family val="1"/>
    </font>
    <font>
      <sz val="1"/>
      <color rgb="FF000000"/>
      <name val="Courier"/>
      <family val="3"/>
    </font>
    <font>
      <sz val="10"/>
      <color rgb="FF000000"/>
      <name val="Helv"/>
      <family val="2"/>
    </font>
    <font>
      <u/>
      <sz val="10"/>
      <color rgb="FF800080"/>
      <name val="Arial"/>
      <family val="2"/>
    </font>
    <font>
      <sz val="10"/>
      <color rgb="FF008000"/>
      <name val="Arial"/>
      <family val="2"/>
    </font>
    <font>
      <b/>
      <sz val="15"/>
      <color rgb="FF333399"/>
      <name val="Calibri"/>
      <family val="2"/>
    </font>
    <font>
      <b/>
      <sz val="13"/>
      <color rgb="FF333399"/>
      <name val="Calibri"/>
      <family val="2"/>
    </font>
    <font>
      <b/>
      <sz val="11"/>
      <color rgb="FF333399"/>
      <name val="Calibri"/>
      <family val="2"/>
    </font>
    <font>
      <sz val="11"/>
      <color rgb="FF333399"/>
      <name val="Calibri"/>
      <family val="2"/>
    </font>
    <font>
      <b/>
      <sz val="12"/>
      <color rgb="FF969696"/>
      <name val="Arial"/>
      <family val="2"/>
    </font>
    <font>
      <sz val="11"/>
      <color rgb="FFFF0000"/>
      <name val="Calibri"/>
      <family val="2"/>
    </font>
    <font>
      <sz val="10"/>
      <color rgb="FF000000"/>
      <name val="MS Sans Serif"/>
      <family val="2"/>
    </font>
    <font>
      <sz val="11"/>
      <color rgb="FF000000"/>
      <name val="Arial"/>
      <family val="2"/>
    </font>
    <font>
      <sz val="11"/>
      <color rgb="FF808000"/>
      <name val="Calibri"/>
      <family val="2"/>
    </font>
    <font>
      <sz val="11"/>
      <color rgb="FF993300"/>
      <name val="Calibri"/>
      <family val="2"/>
    </font>
    <font>
      <sz val="7"/>
      <color rgb="FF000000"/>
      <name val="Small Fonts"/>
      <family val="3"/>
      <charset val="128"/>
    </font>
    <font>
      <sz val="12"/>
      <color rgb="FF000000"/>
      <name val="SWISS"/>
    </font>
    <font>
      <b/>
      <i/>
      <sz val="16"/>
      <color rgb="FF000000"/>
      <name val="Helv"/>
      <family val="2"/>
    </font>
    <font>
      <sz val="10"/>
      <color rgb="FF000000"/>
      <name val="Times New Roman"/>
      <family val="1"/>
    </font>
    <font>
      <b/>
      <sz val="11"/>
      <color rgb="FF333333"/>
      <name val="Calibri"/>
      <family val="2"/>
    </font>
    <font>
      <sz val="11"/>
      <color rgb="FF000000"/>
      <name val="Times New Roman"/>
      <family val="1"/>
    </font>
    <font>
      <b/>
      <i/>
      <sz val="11"/>
      <color rgb="FF000000"/>
      <name val="Times New Roman"/>
      <family val="1"/>
    </font>
    <font>
      <b/>
      <sz val="11"/>
      <color rgb="FF800000"/>
      <name val="Times New Roman"/>
      <family val="1"/>
    </font>
    <font>
      <b/>
      <sz val="22"/>
      <color rgb="FF000000"/>
      <name val="Times New Roman"/>
      <family val="1"/>
    </font>
    <font>
      <b/>
      <sz val="18"/>
      <color rgb="FF333399"/>
      <name val="Cambria"/>
      <family val="1"/>
    </font>
    <font>
      <b/>
      <sz val="14"/>
      <color rgb="FF000000"/>
      <name val="Times New Roman"/>
      <family val="1"/>
    </font>
    <font>
      <sz val="8"/>
      <color rgb="FF0000FF"/>
      <name val="Arial"/>
      <family val="2"/>
    </font>
    <font>
      <sz val="11"/>
      <color rgb="FF006100"/>
      <name val="Calibri"/>
      <family val="2"/>
    </font>
    <font>
      <b/>
      <sz val="11"/>
      <color rgb="FFFA7D00"/>
      <name val="Calibri"/>
      <family val="2"/>
    </font>
    <font>
      <sz val="11"/>
      <color rgb="FFFA7D00"/>
      <name val="Calibri"/>
      <family val="2"/>
    </font>
    <font>
      <sz val="11"/>
      <color rgb="FF3F3F76"/>
      <name val="Calibri"/>
      <family val="2"/>
    </font>
    <font>
      <b/>
      <sz val="11"/>
      <color rgb="FF3F3F3F"/>
      <name val="Calibri"/>
      <family val="2"/>
    </font>
    <font>
      <i/>
      <sz val="11"/>
      <color rgb="FF7F7F7F"/>
      <name val="Calibri"/>
      <family val="2"/>
    </font>
    <font>
      <b/>
      <sz val="15"/>
      <color rgb="FF44546A"/>
      <name val="Calibri"/>
      <family val="2"/>
    </font>
    <font>
      <b/>
      <sz val="13"/>
      <color rgb="FF44546A"/>
      <name val="Calibri"/>
      <family val="2"/>
    </font>
    <font>
      <b/>
      <sz val="11"/>
      <color rgb="FF44546A"/>
      <name val="Calibri"/>
      <family val="2"/>
    </font>
    <font>
      <sz val="18"/>
      <color rgb="FF44546A"/>
      <name val="Calibri Light"/>
      <family val="2"/>
    </font>
    <font>
      <sz val="12"/>
      <color rgb="FFFF0000"/>
      <name val="Arial"/>
      <family val="2"/>
    </font>
    <font>
      <u/>
      <sz val="10"/>
      <color rgb="FF0563C1"/>
      <name val="Arial"/>
      <family val="2"/>
    </font>
    <font>
      <sz val="10"/>
      <color rgb="FF000000"/>
      <name val="Arial"/>
      <family val="2"/>
    </font>
    <font>
      <sz val="10"/>
      <name val="Arial"/>
      <family val="2"/>
    </font>
    <font>
      <b/>
      <sz val="12"/>
      <name val="Arial"/>
      <family val="2"/>
    </font>
    <font>
      <sz val="12"/>
      <name val="Arial"/>
      <family val="2"/>
    </font>
    <font>
      <sz val="11"/>
      <name val="Arial"/>
      <family val="2"/>
    </font>
    <font>
      <b/>
      <sz val="11"/>
      <name val="Arial"/>
      <family val="2"/>
    </font>
    <font>
      <b/>
      <sz val="16"/>
      <name val="Arial"/>
      <family val="2"/>
    </font>
    <font>
      <sz val="10"/>
      <name val="Arial"/>
      <family val="2"/>
    </font>
    <font>
      <b/>
      <sz val="10"/>
      <name val="Arial"/>
      <family val="2"/>
    </font>
    <font>
      <sz val="11"/>
      <color indexed="8"/>
      <name val="Calibri"/>
      <family val="2"/>
    </font>
    <font>
      <sz val="11"/>
      <color indexed="9"/>
      <name val="Calibri"/>
      <family val="2"/>
    </font>
    <font>
      <sz val="1"/>
      <color indexed="8"/>
      <name val="Courier"/>
      <family val="3"/>
    </font>
    <font>
      <sz val="10"/>
      <color rgb="FF000000"/>
      <name val="Arial1"/>
    </font>
    <font>
      <u/>
      <sz val="10"/>
      <color indexed="12"/>
      <name val="Arial"/>
      <family val="2"/>
    </font>
    <font>
      <u/>
      <sz val="11"/>
      <color theme="10"/>
      <name val="Calibri"/>
      <family val="2"/>
    </font>
    <font>
      <b/>
      <sz val="15"/>
      <color indexed="56"/>
      <name val="Calibri"/>
      <family val="2"/>
    </font>
    <font>
      <b/>
      <sz val="1"/>
      <color indexed="8"/>
      <name val="Courier"/>
      <family val="3"/>
    </font>
    <font>
      <sz val="10"/>
      <name val="Times New Roman"/>
      <family val="1"/>
    </font>
    <font>
      <sz val="8"/>
      <name val="Arial"/>
      <family val="2"/>
    </font>
    <font>
      <sz val="11"/>
      <color theme="1"/>
      <name val="Arial"/>
      <family val="2"/>
      <scheme val="minor"/>
    </font>
    <font>
      <sz val="11"/>
      <name val="Arial"/>
      <family val="2"/>
      <scheme val="minor"/>
    </font>
    <font>
      <sz val="10"/>
      <name val="Arial"/>
      <family val="2"/>
      <scheme val="minor"/>
    </font>
    <font>
      <sz val="11"/>
      <color theme="1"/>
      <name val="Arial"/>
      <family val="2"/>
    </font>
    <font>
      <b/>
      <sz val="11"/>
      <color rgb="FFFF0000"/>
      <name val="Arial"/>
      <family val="2"/>
    </font>
    <font>
      <b/>
      <sz val="10"/>
      <name val="Arial"/>
      <family val="2"/>
      <scheme val="minor"/>
    </font>
    <font>
      <b/>
      <sz val="10"/>
      <color rgb="FFFF0000"/>
      <name val="Arial"/>
      <family val="2"/>
      <scheme val="minor"/>
    </font>
    <font>
      <b/>
      <u/>
      <sz val="18"/>
      <name val="Arial"/>
      <family val="2"/>
    </font>
    <font>
      <sz val="10"/>
      <name val="Arial"/>
      <family val="2"/>
    </font>
    <font>
      <b/>
      <sz val="11"/>
      <name val="Arial"/>
      <family val="2"/>
      <scheme val="minor"/>
    </font>
    <font>
      <b/>
      <sz val="20"/>
      <name val="Arial"/>
      <family val="2"/>
    </font>
    <font>
      <b/>
      <sz val="11"/>
      <color theme="0"/>
      <name val="Arial"/>
      <family val="2"/>
    </font>
    <font>
      <b/>
      <sz val="11"/>
      <color theme="0"/>
      <name val="Arial"/>
      <family val="2"/>
      <scheme val="minor"/>
    </font>
    <font>
      <sz val="10"/>
      <color indexed="8"/>
      <name val="Arial"/>
      <family val="2"/>
    </font>
    <font>
      <b/>
      <sz val="18"/>
      <name val="Arial"/>
      <family val="2"/>
    </font>
    <font>
      <b/>
      <sz val="11"/>
      <color rgb="FFFF0000"/>
      <name val="Arial"/>
      <family val="2"/>
      <scheme val="minor"/>
    </font>
    <font>
      <sz val="11"/>
      <color rgb="FFFF0000"/>
      <name val="Arial"/>
      <family val="2"/>
      <scheme val="minor"/>
    </font>
    <font>
      <sz val="11"/>
      <color rgb="FFFF0000"/>
      <name val="Arial"/>
      <family val="2"/>
    </font>
    <font>
      <sz val="8"/>
      <color rgb="FFFF0000"/>
      <name val="Arial"/>
      <family val="2"/>
    </font>
    <font>
      <sz val="12"/>
      <color rgb="FF000000"/>
      <name val="Arial"/>
      <family val="2"/>
    </font>
    <font>
      <sz val="10"/>
      <color theme="1"/>
      <name val="Arial"/>
      <family val="2"/>
    </font>
    <font>
      <b/>
      <sz val="10"/>
      <color theme="1"/>
      <name val="Arial"/>
      <family val="2"/>
    </font>
    <font>
      <b/>
      <sz val="11"/>
      <color theme="1"/>
      <name val="Arial"/>
      <family val="2"/>
      <scheme val="minor"/>
    </font>
    <font>
      <b/>
      <sz val="11"/>
      <color theme="1"/>
      <name val="Arial"/>
      <family val="2"/>
    </font>
    <font>
      <b/>
      <u/>
      <sz val="20"/>
      <name val="Arial"/>
      <family val="2"/>
    </font>
    <font>
      <sz val="10"/>
      <color theme="0" tint="-4.9989318521683403E-2"/>
      <name val="Arial"/>
      <family val="2"/>
    </font>
    <font>
      <sz val="8"/>
      <color theme="0" tint="-4.9989318521683403E-2"/>
      <name val="Arial"/>
      <family val="2"/>
    </font>
    <font>
      <sz val="12"/>
      <color theme="0" tint="-4.9989318521683403E-2"/>
      <name val="Arial"/>
      <family val="2"/>
    </font>
  </fonts>
  <fills count="110">
    <fill>
      <patternFill patternType="none"/>
    </fill>
    <fill>
      <patternFill patternType="gray125"/>
    </fill>
    <fill>
      <patternFill patternType="solid">
        <fgColor rgb="FFC0C0C0"/>
        <bgColor rgb="FFFFFFFF"/>
      </patternFill>
    </fill>
    <fill>
      <patternFill patternType="solid">
        <fgColor rgb="FFFFCC99"/>
        <bgColor rgb="FFFFFFFF"/>
      </patternFill>
    </fill>
    <fill>
      <patternFill patternType="solid">
        <fgColor rgb="FFFFFFCC"/>
        <bgColor rgb="FFFFFFFF"/>
      </patternFill>
    </fill>
    <fill>
      <patternFill patternType="solid">
        <fgColor rgb="FFCCFFFF"/>
        <bgColor rgb="FFFFFFFF"/>
      </patternFill>
    </fill>
    <fill>
      <patternFill patternType="solid">
        <fgColor rgb="FFDDEBF7"/>
        <bgColor rgb="FFFFFFFF"/>
      </patternFill>
    </fill>
    <fill>
      <patternFill patternType="solid">
        <fgColor rgb="FFFBE3D5"/>
        <bgColor rgb="FFFFFFFF"/>
      </patternFill>
    </fill>
    <fill>
      <patternFill patternType="solid">
        <fgColor rgb="FFEBEBEB"/>
        <bgColor rgb="FFFFFFFF"/>
      </patternFill>
    </fill>
    <fill>
      <patternFill patternType="solid">
        <fgColor rgb="FFFFF2CA"/>
        <bgColor rgb="FFFFFFFF"/>
      </patternFill>
    </fill>
    <fill>
      <patternFill patternType="solid">
        <fgColor rgb="FFD9E1F2"/>
        <bgColor rgb="FFFFFFFF"/>
      </patternFill>
    </fill>
    <fill>
      <patternFill patternType="solid">
        <fgColor rgb="FFE1EFD8"/>
        <bgColor rgb="FFFFFFFF"/>
      </patternFill>
    </fill>
    <fill>
      <patternFill patternType="solid">
        <fgColor rgb="FFFF8080"/>
        <bgColor rgb="FFFFFFFF"/>
      </patternFill>
    </fill>
    <fill>
      <patternFill patternType="solid">
        <fgColor rgb="FFFFFF99"/>
        <bgColor rgb="FFFFFFFF"/>
      </patternFill>
    </fill>
    <fill>
      <patternFill patternType="solid">
        <fgColor rgb="FF99CCFF"/>
        <bgColor rgb="FFFFFFFF"/>
      </patternFill>
    </fill>
    <fill>
      <patternFill patternType="solid">
        <fgColor rgb="FFBDD7EE"/>
        <bgColor rgb="FFFFFFFF"/>
      </patternFill>
    </fill>
    <fill>
      <patternFill patternType="solid">
        <fgColor rgb="FFF8CAAB"/>
        <bgColor rgb="FFFFFFFF"/>
      </patternFill>
    </fill>
    <fill>
      <patternFill patternType="solid">
        <fgColor rgb="FFD9D9D9"/>
        <bgColor rgb="FFFFFFFF"/>
      </patternFill>
    </fill>
    <fill>
      <patternFill patternType="solid">
        <fgColor rgb="FFFFE697"/>
        <bgColor rgb="FFFFFFFF"/>
      </patternFill>
    </fill>
    <fill>
      <patternFill patternType="solid">
        <fgColor rgb="FFB4C6E7"/>
        <bgColor rgb="FFFFFFFF"/>
      </patternFill>
    </fill>
    <fill>
      <patternFill patternType="solid">
        <fgColor rgb="FFC5DFB3"/>
        <bgColor rgb="FFFFFFFF"/>
      </patternFill>
    </fill>
    <fill>
      <patternFill patternType="solid">
        <fgColor rgb="FF33CCCC"/>
        <bgColor rgb="FFFFFFFF"/>
      </patternFill>
    </fill>
    <fill>
      <patternFill patternType="solid">
        <fgColor rgb="FF969696"/>
        <bgColor rgb="FFFFFFFF"/>
      </patternFill>
    </fill>
    <fill>
      <patternFill patternType="solid">
        <fgColor rgb="FF9BC2E6"/>
        <bgColor rgb="FFFFFFFF"/>
      </patternFill>
    </fill>
    <fill>
      <patternFill patternType="solid">
        <fgColor rgb="FFF4AF82"/>
        <bgColor rgb="FFFFFFFF"/>
      </patternFill>
    </fill>
    <fill>
      <patternFill patternType="solid">
        <fgColor rgb="FFC7C7C7"/>
        <bgColor rgb="FFFFFFFF"/>
      </patternFill>
    </fill>
    <fill>
      <patternFill patternType="solid">
        <fgColor rgb="FFFFD964"/>
        <bgColor rgb="FFFFFFFF"/>
      </patternFill>
    </fill>
    <fill>
      <patternFill patternType="solid">
        <fgColor rgb="FF8EA9DB"/>
        <bgColor rgb="FFFFFFFF"/>
      </patternFill>
    </fill>
    <fill>
      <patternFill patternType="solid">
        <fgColor rgb="FFA8D08C"/>
        <bgColor rgb="FFFFFFFF"/>
      </patternFill>
    </fill>
    <fill>
      <patternFill patternType="solid">
        <fgColor rgb="FF003366"/>
        <bgColor rgb="FFFFFFFF"/>
      </patternFill>
    </fill>
    <fill>
      <patternFill patternType="solid">
        <fgColor rgb="FFFF6600"/>
        <bgColor rgb="FFFFFFFF"/>
      </patternFill>
    </fill>
    <fill>
      <patternFill patternType="solid">
        <fgColor rgb="FFFFCC00"/>
        <bgColor rgb="FFFFFFFF"/>
      </patternFill>
    </fill>
    <fill>
      <patternFill patternType="solid">
        <fgColor rgb="FF666699"/>
        <bgColor rgb="FFFFFFFF"/>
      </patternFill>
    </fill>
    <fill>
      <patternFill patternType="solid">
        <fgColor rgb="FFFF99CC"/>
        <bgColor rgb="FFFFFFFF"/>
      </patternFill>
    </fill>
    <fill>
      <patternFill patternType="solid">
        <fgColor rgb="FFFF0000"/>
        <bgColor rgb="FFFFFFFF"/>
      </patternFill>
    </fill>
    <fill>
      <patternFill patternType="solid">
        <fgColor rgb="FFCCFFCC"/>
        <bgColor rgb="FFFFFFFF"/>
      </patternFill>
    </fill>
    <fill>
      <patternFill patternType="none"/>
    </fill>
    <fill>
      <patternFill patternType="solid">
        <fgColor rgb="FFCC99FF"/>
        <bgColor rgb="FFFFFFFF"/>
      </patternFill>
    </fill>
    <fill>
      <patternFill patternType="none"/>
    </fill>
    <fill>
      <patternFill patternType="solid">
        <fgColor rgb="FFC6EFCE"/>
        <bgColor rgb="FFFFFFFF"/>
      </patternFill>
    </fill>
    <fill>
      <patternFill patternType="none"/>
    </fill>
    <fill>
      <patternFill patternType="solid">
        <fgColor rgb="FFFFFFFF"/>
        <bgColor rgb="FFFFFFFF"/>
      </patternFill>
    </fill>
    <fill>
      <patternFill patternType="solid">
        <fgColor rgb="FFF2F2F2"/>
        <bgColor rgb="FFFFFFFF"/>
      </patternFill>
    </fill>
    <fill>
      <patternFill patternType="none"/>
    </fill>
    <fill>
      <patternFill patternType="solid">
        <fgColor rgb="FF969696"/>
        <bgColor rgb="FFFFFFFF"/>
      </patternFill>
    </fill>
    <fill>
      <patternFill patternType="darkVertical">
        <fgColor rgb="FFFFFFCC"/>
        <bgColor rgb="FFCCFFCC"/>
      </patternFill>
    </fill>
    <fill>
      <patternFill patternType="darkVertical">
        <fgColor rgb="FFFFFFFF"/>
        <bgColor rgb="FFFFFFCC"/>
      </patternFill>
    </fill>
    <fill>
      <patternFill patternType="darkVertical">
        <fgColor rgb="FFFFFFFF"/>
        <bgColor rgb="FFFFFFCC"/>
      </patternFill>
    </fill>
    <fill>
      <patternFill patternType="solid">
        <fgColor rgb="FFCCFFCC"/>
        <bgColor rgb="FFFFFFFF"/>
      </patternFill>
    </fill>
    <fill>
      <patternFill patternType="none"/>
    </fill>
    <fill>
      <patternFill patternType="solid">
        <fgColor rgb="FFF0F0F0"/>
        <bgColor rgb="FFFFFFFF"/>
      </patternFill>
    </fill>
    <fill>
      <patternFill patternType="lightUp">
        <fgColor rgb="FFFFFFFF"/>
        <bgColor rgb="FF003366"/>
      </patternFill>
    </fill>
    <fill>
      <patternFill patternType="lightUp">
        <fgColor rgb="FFFFFFFF"/>
        <bgColor rgb="FFFF6600"/>
      </patternFill>
    </fill>
    <fill>
      <patternFill patternType="lightUp">
        <fgColor rgb="FFFFFFFF"/>
        <bgColor rgb="FFFFCC00"/>
      </patternFill>
    </fill>
    <fill>
      <patternFill patternType="solid">
        <fgColor rgb="FF5B9BD5"/>
        <bgColor rgb="FFFFFFFF"/>
      </patternFill>
    </fill>
    <fill>
      <patternFill patternType="solid">
        <fgColor rgb="FFED7D31"/>
        <bgColor rgb="FFFFFFFF"/>
      </patternFill>
    </fill>
    <fill>
      <patternFill patternType="solid">
        <fgColor rgb="FFA5A5A5"/>
        <bgColor rgb="FFFFFFFF"/>
      </patternFill>
    </fill>
    <fill>
      <patternFill patternType="solid">
        <fgColor rgb="FFFFC000"/>
        <bgColor rgb="FFFFFFFF"/>
      </patternFill>
    </fill>
    <fill>
      <patternFill patternType="solid">
        <fgColor rgb="FF4472C4"/>
        <bgColor rgb="FFFFFFFF"/>
      </patternFill>
    </fill>
    <fill>
      <patternFill patternType="solid">
        <fgColor rgb="FF70AD47"/>
        <bgColor rgb="FFFFFFFF"/>
      </patternFill>
    </fill>
    <fill>
      <patternFill patternType="solid">
        <fgColor rgb="FFFFCC99"/>
        <bgColor rgb="FFFFFFFF"/>
      </patternFill>
    </fill>
    <fill>
      <patternFill patternType="none"/>
    </fill>
    <fill>
      <patternFill patternType="none"/>
    </fill>
    <fill>
      <patternFill patternType="none"/>
    </fill>
    <fill>
      <patternFill patternType="none"/>
    </fill>
    <fill>
      <patternFill patternType="none"/>
    </fill>
    <fill>
      <patternFill patternType="solid">
        <fgColor rgb="FFFFFF99"/>
        <bgColor rgb="FFFFFFFF"/>
      </patternFill>
    </fill>
    <fill>
      <patternFill patternType="solid">
        <fgColor rgb="FFFFFFCC"/>
        <bgColor rgb="FFFFFFFF"/>
      </patternFill>
    </fill>
    <fill>
      <patternFill patternType="solid">
        <fgColor rgb="FFFFCC99"/>
        <bgColor rgb="FFFFFFFF"/>
      </patternFill>
    </fill>
    <fill>
      <patternFill patternType="none"/>
    </fill>
    <fill>
      <patternFill patternType="solid">
        <fgColor rgb="FFFFFFCC"/>
        <bgColor rgb="FFFFFFFF"/>
      </patternFill>
    </fill>
    <fill>
      <patternFill patternType="solid">
        <fgColor rgb="FFFFFFCC"/>
        <bgColor rgb="FFFFFFFF"/>
      </patternFill>
    </fill>
    <fill>
      <patternFill patternType="darkVertical">
        <fgColor rgb="FFFFFFCC"/>
        <bgColor rgb="FFCCFFCC"/>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C0C0C0"/>
        <bgColor rgb="FFFFFFFF"/>
      </patternFill>
    </fill>
    <fill>
      <patternFill patternType="none"/>
    </fill>
    <fill>
      <patternFill patternType="solid">
        <fgColor rgb="FFFFFF99"/>
        <bgColor rgb="FFFFFFFF"/>
      </patternFill>
    </fill>
    <fill>
      <patternFill patternType="solid">
        <fgColor rgb="FFF2F2F2"/>
        <bgColor rgb="FFFFFFFF"/>
      </patternFill>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F2F2F2"/>
        <bgColor rgb="FFFFFFFF"/>
      </patternFill>
    </fill>
    <fill>
      <patternFill patternType="solid">
        <fgColor rgb="FFFFFFFF"/>
        <bgColor rgb="FFFFFFFF"/>
      </patternFill>
    </fill>
    <fill>
      <patternFill patternType="solid">
        <fgColor rgb="FFFFFFCC"/>
      </patternFill>
    </fill>
    <fill>
      <patternFill patternType="solid">
        <fgColor indexed="44"/>
        <bgColor indexed="44"/>
      </patternFill>
    </fill>
    <fill>
      <patternFill patternType="solid">
        <fgColor indexed="27"/>
        <bgColor indexed="27"/>
      </patternFill>
    </fill>
    <fill>
      <patternFill patternType="solid">
        <fgColor indexed="62"/>
        <bgColor indexed="48"/>
      </patternFill>
    </fill>
    <fill>
      <patternFill patternType="solid">
        <fgColor indexed="29"/>
        <bgColor indexed="29"/>
      </patternFill>
    </fill>
    <fill>
      <patternFill patternType="solid">
        <fgColor indexed="10"/>
        <bgColor indexed="16"/>
      </patternFill>
    </fill>
    <fill>
      <patternFill patternType="solid">
        <fgColor indexed="26"/>
        <bgColor indexed="26"/>
      </patternFill>
    </fill>
    <fill>
      <patternFill patternType="solid">
        <fgColor indexed="43"/>
        <bgColor indexed="43"/>
      </patternFill>
    </fill>
    <fill>
      <patternFill patternType="solid">
        <fgColor indexed="54"/>
        <bgColor indexed="63"/>
      </patternFill>
    </fill>
    <fill>
      <patternFill patternType="solid">
        <fgColor indexed="47"/>
        <bgColor indexed="47"/>
      </patternFill>
    </fill>
    <fill>
      <patternFill patternType="solid">
        <fgColor indexed="45"/>
        <bgColor indexed="45"/>
      </patternFill>
    </fill>
    <fill>
      <patternFill patternType="solid">
        <fgColor indexed="20"/>
        <bgColor indexed="36"/>
      </patternFill>
    </fill>
    <fill>
      <patternFill patternType="solid">
        <fgColor indexed="49"/>
        <bgColor indexed="40"/>
      </patternFill>
    </fill>
    <fill>
      <patternFill patternType="solid">
        <fgColor indexed="25"/>
        <bgColor indexed="60"/>
      </patternFill>
    </fill>
    <fill>
      <patternFill patternType="solid">
        <fgColor indexed="26"/>
      </patternFill>
    </fill>
    <fill>
      <patternFill patternType="solid">
        <fgColor rgb="FFBFBFBF"/>
        <bgColor rgb="FFBFBFBF"/>
      </patternFill>
    </fill>
    <fill>
      <patternFill patternType="solid">
        <fgColor theme="0"/>
        <bgColor indexed="64"/>
      </patternFill>
    </fill>
    <fill>
      <patternFill patternType="solid">
        <fgColor theme="0"/>
        <bgColor theme="0"/>
      </patternFill>
    </fill>
    <fill>
      <patternFill patternType="solid">
        <fgColor rgb="FFD8D8D8"/>
        <bgColor rgb="FFD8D8D8"/>
      </patternFill>
    </fill>
    <fill>
      <patternFill patternType="solid">
        <fgColor theme="0"/>
        <bgColor rgb="FFFFFFFF"/>
      </patternFill>
    </fill>
    <fill>
      <patternFill patternType="solid">
        <fgColor indexed="22"/>
        <bgColor indexed="64"/>
      </patternFill>
    </fill>
    <fill>
      <patternFill patternType="solid">
        <fgColor rgb="FFFFFFCC"/>
        <bgColor rgb="FFE5DFEC"/>
      </patternFill>
    </fill>
  </fills>
  <borders count="211">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double">
        <color rgb="FF000000"/>
      </left>
      <right/>
      <top style="double">
        <color rgb="FF000000"/>
      </top>
      <bottom/>
      <diagonal/>
    </border>
    <border>
      <left/>
      <right style="hair">
        <color rgb="FF000000"/>
      </right>
      <top/>
      <bottom style="thin">
        <color rgb="FF000000"/>
      </bottom>
      <diagonal/>
    </border>
    <border>
      <left/>
      <right/>
      <top/>
      <bottom/>
      <diagonal/>
    </border>
    <border>
      <left/>
      <right style="hair">
        <color rgb="FF000000"/>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808080"/>
      </left>
      <right style="thin">
        <color rgb="FF808080"/>
      </right>
      <top style="thin">
        <color rgb="FF808080"/>
      </top>
      <bottom style="thin">
        <color rgb="FF808080"/>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33333"/>
      </left>
      <right style="double">
        <color rgb="FF333333"/>
      </right>
      <top style="double">
        <color rgb="FF333333"/>
      </top>
      <bottom style="double">
        <color rgb="FF333333"/>
      </bottom>
      <diagonal/>
    </border>
    <border>
      <left style="medium">
        <color rgb="FF000080"/>
      </left>
      <right style="thin">
        <color rgb="FF000080"/>
      </right>
      <top style="double">
        <color rgb="FF000080"/>
      </top>
      <bottom/>
      <diagonal/>
    </border>
    <border>
      <left style="medium">
        <color rgb="FF000080"/>
      </left>
      <right style="thin">
        <color rgb="FF000080"/>
      </right>
      <top/>
      <bottom/>
      <diagonal/>
    </border>
    <border>
      <left style="medium">
        <color rgb="FF000080"/>
      </left>
      <right style="thin">
        <color rgb="FF000080"/>
      </right>
      <top style="double">
        <color rgb="FF000080"/>
      </top>
      <bottom/>
      <diagonal/>
    </border>
    <border>
      <left/>
      <right/>
      <top/>
      <bottom/>
      <diagonal/>
    </border>
    <border>
      <left/>
      <right/>
      <top style="double">
        <color rgb="FF000000"/>
      </top>
      <bottom style="double">
        <color rgb="FF000000"/>
      </bottom>
      <diagonal/>
    </border>
    <border>
      <left/>
      <right/>
      <top style="thin">
        <color rgb="FF000000"/>
      </top>
      <bottom style="thick">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7F7F7F"/>
      </left>
      <right style="thin">
        <color rgb="FF7F7F7F"/>
      </right>
      <top style="thin">
        <color rgb="FF7F7F7F"/>
      </top>
      <bottom style="thin">
        <color rgb="FF7F7F7F"/>
      </bottom>
      <diagonal/>
    </border>
    <border>
      <left/>
      <right/>
      <top style="medium">
        <color rgb="FF000000"/>
      </top>
      <bottom style="medium">
        <color rgb="FF000000"/>
      </bottom>
      <diagonal/>
    </border>
    <border>
      <left/>
      <right/>
      <top style="thin">
        <color rgb="FF000000"/>
      </top>
      <bottom style="thin">
        <color rgb="FF000000"/>
      </bottom>
      <diagonal/>
    </border>
    <border>
      <left/>
      <right/>
      <top/>
      <bottom style="thick">
        <color rgb="FF003366"/>
      </bottom>
      <diagonal/>
    </border>
    <border>
      <left/>
      <right/>
      <top/>
      <bottom style="thick">
        <color rgb="FFCCFFFF"/>
      </bottom>
      <diagonal/>
    </border>
    <border>
      <left/>
      <right/>
      <top/>
      <bottom style="medium">
        <color rgb="FFCCFFFF"/>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double">
        <color rgb="FF000000"/>
      </left>
      <right style="double">
        <color rgb="FF000000"/>
      </right>
      <top style="hair">
        <color rgb="FF000000"/>
      </top>
      <bottom style="hair">
        <color rgb="FF000000"/>
      </bottom>
      <diagonal/>
    </border>
    <border>
      <left/>
      <right/>
      <top/>
      <bottom style="double">
        <color rgb="FFFF0000"/>
      </bottom>
      <diagonal/>
    </border>
    <border>
      <left style="thin">
        <color rgb="FFB2B2B2"/>
      </left>
      <right style="thin">
        <color rgb="FFB2B2B2"/>
      </right>
      <top style="thin">
        <color rgb="FFB2B2B2"/>
      </top>
      <bottom style="thin">
        <color rgb="FFB2B2B2"/>
      </bottom>
      <diagonal/>
    </border>
    <border>
      <left style="thin">
        <color rgb="FFC0C0C0"/>
      </left>
      <right style="thin">
        <color rgb="FFC0C0C0"/>
      </right>
      <top style="thin">
        <color rgb="FFC0C0C0"/>
      </top>
      <bottom style="thin">
        <color rgb="FFC0C0C0"/>
      </bottom>
      <diagonal/>
    </border>
    <border>
      <left style="medium">
        <color rgb="FF003366"/>
      </left>
      <right style="thin">
        <color rgb="FF003366"/>
      </right>
      <top style="double">
        <color rgb="FF003366"/>
      </top>
      <bottom/>
      <diagonal/>
    </border>
    <border>
      <left style="thin">
        <color rgb="FF333333"/>
      </left>
      <right style="thin">
        <color rgb="FF333333"/>
      </right>
      <top style="thin">
        <color rgb="FF333333"/>
      </top>
      <bottom style="thin">
        <color rgb="FF333333"/>
      </bottom>
      <diagonal/>
    </border>
    <border>
      <left/>
      <right/>
      <top/>
      <bottom/>
      <diagonal/>
    </border>
    <border>
      <left/>
      <right style="thin">
        <color rgb="FF000000"/>
      </right>
      <top/>
      <bottom/>
      <diagonal/>
    </border>
    <border>
      <left style="thin">
        <color rgb="FF333333"/>
      </left>
      <right style="thin">
        <color rgb="FF333333"/>
      </right>
      <top style="thin">
        <color rgb="FF333333"/>
      </top>
      <bottom style="thin">
        <color rgb="FF333333"/>
      </bottom>
      <diagonal/>
    </border>
    <border>
      <left/>
      <right/>
      <top style="medium">
        <color rgb="FF000000"/>
      </top>
      <bottom/>
      <diagonal/>
    </border>
    <border>
      <left style="thin">
        <color rgb="FF000000"/>
      </left>
      <right style="thin">
        <color rgb="FF000000"/>
      </right>
      <top style="thin">
        <color rgb="FF808080"/>
      </top>
      <bottom/>
      <diagonal/>
    </border>
    <border>
      <left style="thin">
        <color rgb="FF3F3F3F"/>
      </left>
      <right style="thin">
        <color rgb="FF3F3F3F"/>
      </right>
      <top style="thin">
        <color rgb="FF3F3F3F"/>
      </top>
      <bottom style="thin">
        <color rgb="FF3F3F3F"/>
      </bottom>
      <diagonal/>
    </border>
    <border>
      <left style="thin">
        <color rgb="FF000000"/>
      </left>
      <right/>
      <top style="thin">
        <color rgb="FF000000"/>
      </top>
      <bottom/>
      <diagonal/>
    </border>
    <border>
      <left/>
      <right/>
      <top/>
      <bottom style="thick">
        <color rgb="FF5B9BD5"/>
      </bottom>
      <diagonal/>
    </border>
    <border>
      <left/>
      <right/>
      <top/>
      <bottom style="thick">
        <color rgb="FFACCCEA"/>
      </bottom>
      <diagonal/>
    </border>
    <border>
      <left/>
      <right/>
      <top/>
      <bottom style="medium">
        <color rgb="FF9BC2E6"/>
      </bottom>
      <diagonal/>
    </border>
    <border>
      <left/>
      <right/>
      <top style="thin">
        <color rgb="FF5B9BD5"/>
      </top>
      <bottom style="double">
        <color rgb="FF5B9BD5"/>
      </bottom>
      <diagonal/>
    </border>
    <border>
      <left style="double">
        <color rgb="FF000000"/>
      </left>
      <right style="double">
        <color rgb="FF000000"/>
      </right>
      <top style="double">
        <color rgb="FF000000"/>
      </top>
      <bottom style="double">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style="thin">
        <color rgb="FF000000"/>
      </top>
      <bottom style="hair">
        <color rgb="FF000000"/>
      </bottom>
      <diagonal/>
    </border>
    <border>
      <left/>
      <right/>
      <top style="hair">
        <color rgb="FF000000"/>
      </top>
      <bottom style="hair">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bottom style="hair">
        <color rgb="FF000000"/>
      </bottom>
      <diagonal/>
    </border>
    <border>
      <left style="thin">
        <color rgb="FF000000"/>
      </left>
      <right/>
      <top style="hair">
        <color rgb="FF000000"/>
      </top>
      <bottom style="thin">
        <color rgb="FF000000"/>
      </bottom>
      <diagonal/>
    </border>
    <border>
      <left style="thin">
        <color rgb="FF000000"/>
      </left>
      <right/>
      <top style="thin">
        <color rgb="FF000000"/>
      </top>
      <bottom style="hair">
        <color rgb="FF000000"/>
      </bottom>
      <diagonal/>
    </border>
    <border>
      <left/>
      <right/>
      <top style="thin">
        <color rgb="FF000000"/>
      </top>
      <bottom style="hair">
        <color rgb="FF000000"/>
      </bottom>
      <diagonal/>
    </border>
    <border>
      <left style="thin">
        <color rgb="FF000000"/>
      </left>
      <right style="thin">
        <color rgb="FF000000"/>
      </right>
      <top style="medium">
        <color rgb="FF000000"/>
      </top>
      <bottom style="hair">
        <color rgb="FF000000"/>
      </bottom>
      <diagonal/>
    </border>
    <border>
      <left/>
      <right style="thin">
        <color rgb="FF000000"/>
      </right>
      <top style="medium">
        <color rgb="FF000000"/>
      </top>
      <bottom style="hair">
        <color rgb="FF000000"/>
      </bottom>
      <diagonal/>
    </border>
    <border>
      <left/>
      <right style="thin">
        <color rgb="FF000000"/>
      </right>
      <top style="hair">
        <color rgb="FF000000"/>
      </top>
      <bottom style="hair">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right style="thin">
        <color rgb="FF000000"/>
      </right>
      <top/>
      <bottom/>
      <diagonal/>
    </border>
    <border>
      <left/>
      <right/>
      <top style="medium">
        <color rgb="FF000000"/>
      </top>
      <bottom style="medium">
        <color rgb="FF000000"/>
      </bottom>
      <diagonal/>
    </border>
    <border>
      <left/>
      <right/>
      <top/>
      <bottom style="medium">
        <color rgb="FF000000"/>
      </bottom>
      <diagonal/>
    </border>
    <border>
      <left style="hair">
        <color rgb="FF000000"/>
      </left>
      <right/>
      <top style="thin">
        <color rgb="FF000000"/>
      </top>
      <bottom style="hair">
        <color rgb="FF000000"/>
      </bottom>
      <diagonal/>
    </border>
    <border>
      <left style="hair">
        <color rgb="FF000000"/>
      </left>
      <right/>
      <top style="hair">
        <color rgb="FF000000"/>
      </top>
      <bottom style="hair">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style="thin">
        <color rgb="FF000000"/>
      </left>
      <right style="medium">
        <color indexed="64"/>
      </right>
      <top style="hair">
        <color rgb="FF000000"/>
      </top>
      <bottom style="hair">
        <color rgb="FF000000"/>
      </bottom>
      <diagonal/>
    </border>
    <border>
      <left style="thin">
        <color indexed="64"/>
      </left>
      <right style="medium">
        <color auto="1"/>
      </right>
      <top style="hair">
        <color indexed="64"/>
      </top>
      <bottom style="hair">
        <color indexed="64"/>
      </bottom>
      <diagonal/>
    </border>
    <border>
      <left/>
      <right/>
      <top/>
      <bottom style="hair">
        <color rgb="FF000000"/>
      </bottom>
      <diagonal/>
    </border>
    <border>
      <left/>
      <right/>
      <top style="thin">
        <color indexed="64"/>
      </top>
      <bottom/>
      <diagonal/>
    </border>
    <border>
      <left/>
      <right/>
      <top style="hair">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rgb="FF000000"/>
      </right>
      <top style="medium">
        <color indexed="64"/>
      </top>
      <bottom style="medium">
        <color indexed="64"/>
      </bottom>
      <diagonal/>
    </border>
    <border>
      <left style="medium">
        <color indexed="64"/>
      </left>
      <right/>
      <top style="thin">
        <color rgb="FF000000"/>
      </top>
      <bottom style="thin">
        <color rgb="FF000000"/>
      </bottom>
      <diagonal/>
    </border>
    <border>
      <left style="medium">
        <color indexed="64"/>
      </left>
      <right/>
      <top/>
      <bottom style="hair">
        <color rgb="FF000000"/>
      </bottom>
      <diagonal/>
    </border>
    <border>
      <left style="medium">
        <color indexed="64"/>
      </left>
      <right/>
      <top/>
      <bottom style="thin">
        <color rgb="FF000000"/>
      </bottom>
      <diagonal/>
    </border>
    <border>
      <left style="thin">
        <color indexed="64"/>
      </left>
      <right/>
      <top style="thin">
        <color indexed="64"/>
      </top>
      <bottom style="thin">
        <color indexed="64"/>
      </bottom>
      <diagonal/>
    </border>
    <border>
      <left/>
      <right style="medium">
        <color indexed="64"/>
      </right>
      <top/>
      <bottom style="hair">
        <color rgb="FF000000"/>
      </bottom>
      <diagonal/>
    </border>
    <border>
      <left/>
      <right style="medium">
        <color indexed="64"/>
      </right>
      <top/>
      <bottom style="thin">
        <color rgb="FF000000"/>
      </bottom>
      <diagonal/>
    </border>
    <border>
      <left style="thin">
        <color rgb="FF000000"/>
      </left>
      <right style="thin">
        <color indexed="64"/>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style="thin">
        <color indexed="64"/>
      </top>
      <bottom style="thin">
        <color rgb="FF000000"/>
      </bottom>
      <diagonal/>
    </border>
    <border>
      <left style="medium">
        <color indexed="64"/>
      </left>
      <right style="thin">
        <color rgb="FF000000"/>
      </right>
      <top style="hair">
        <color rgb="FF000000"/>
      </top>
      <bottom style="hair">
        <color rgb="FF000000"/>
      </bottom>
      <diagonal/>
    </border>
    <border>
      <left/>
      <right style="medium">
        <color indexed="64"/>
      </right>
      <top/>
      <bottom style="medium">
        <color rgb="FF000000"/>
      </bottom>
      <diagonal/>
    </border>
    <border>
      <left/>
      <right style="thin">
        <color rgb="FF000000"/>
      </right>
      <top/>
      <bottom style="hair">
        <color rgb="FF000000"/>
      </bottom>
      <diagonal/>
    </border>
    <border>
      <left style="thin">
        <color indexed="64"/>
      </left>
      <right style="medium">
        <color indexed="64"/>
      </right>
      <top style="double">
        <color indexed="64"/>
      </top>
      <bottom style="hair">
        <color indexed="64"/>
      </bottom>
      <diagonal/>
    </border>
    <border>
      <left style="medium">
        <color indexed="64"/>
      </left>
      <right/>
      <top style="thin">
        <color indexed="64"/>
      </top>
      <bottom style="thin">
        <color rgb="FF000000"/>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top style="thin">
        <color indexed="64"/>
      </top>
      <bottom style="thin">
        <color indexed="64"/>
      </bottom>
      <diagonal/>
    </border>
    <border>
      <left/>
      <right style="medium">
        <color indexed="64"/>
      </right>
      <top style="thin">
        <color rgb="FF000000"/>
      </top>
      <bottom style="thin">
        <color rgb="FF000000"/>
      </bottom>
      <diagonal/>
    </border>
    <border>
      <left style="thin">
        <color rgb="FF000000"/>
      </left>
      <right style="medium">
        <color indexed="64"/>
      </right>
      <top/>
      <bottom style="hair">
        <color rgb="FF000000"/>
      </bottom>
      <diagonal/>
    </border>
    <border>
      <left/>
      <right style="medium">
        <color indexed="64"/>
      </right>
      <top style="thin">
        <color rgb="FF000000"/>
      </top>
      <bottom style="hair">
        <color rgb="FF000000"/>
      </bottom>
      <diagonal/>
    </border>
    <border>
      <left/>
      <right style="medium">
        <color indexed="64"/>
      </right>
      <top style="hair">
        <color rgb="FF000000"/>
      </top>
      <bottom style="hair">
        <color rgb="FF000000"/>
      </bottom>
      <diagonal/>
    </border>
    <border>
      <left style="medium">
        <color indexed="64"/>
      </left>
      <right style="thin">
        <color rgb="FF000000"/>
      </right>
      <top style="medium">
        <color rgb="FF000000"/>
      </top>
      <bottom style="hair">
        <color rgb="FF000000"/>
      </bottom>
      <diagonal/>
    </border>
    <border>
      <left style="thin">
        <color rgb="FF000000"/>
      </left>
      <right style="medium">
        <color indexed="64"/>
      </right>
      <top style="medium">
        <color rgb="FF000000"/>
      </top>
      <bottom style="hair">
        <color rgb="FF000000"/>
      </bottom>
      <diagonal/>
    </border>
    <border>
      <left style="thin">
        <color rgb="FF000000"/>
      </left>
      <right style="medium">
        <color indexed="64"/>
      </right>
      <top style="thin">
        <color rgb="FF000000"/>
      </top>
      <bottom style="hair">
        <color rgb="FF000000"/>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bottom style="hair">
        <color indexed="64"/>
      </bottom>
      <diagonal/>
    </border>
    <border>
      <left style="medium">
        <color indexed="64"/>
      </left>
      <right style="hair">
        <color indexed="64"/>
      </right>
      <top style="medium">
        <color indexed="64"/>
      </top>
      <bottom style="hair">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thin">
        <color rgb="FF000000"/>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style="thin">
        <color rgb="FF000000"/>
      </top>
      <bottom style="hair">
        <color rgb="FF000000"/>
      </bottom>
      <diagonal/>
    </border>
    <border>
      <left style="medium">
        <color indexed="64"/>
      </left>
      <right/>
      <top style="hair">
        <color rgb="FF000000"/>
      </top>
      <bottom style="hair">
        <color rgb="FF000000"/>
      </bottom>
      <diagonal/>
    </border>
    <border>
      <left style="medium">
        <color indexed="64"/>
      </left>
      <right/>
      <top style="hair">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hair">
        <color indexed="64"/>
      </left>
      <right/>
      <top style="medium">
        <color indexed="64"/>
      </top>
      <bottom style="thin">
        <color indexed="64"/>
      </bottom>
      <diagonal/>
    </border>
    <border>
      <left/>
      <right style="medium">
        <color indexed="64"/>
      </right>
      <top style="medium">
        <color indexed="64"/>
      </top>
      <bottom style="hair">
        <color rgb="FF000000"/>
      </bottom>
      <diagonal/>
    </border>
    <border>
      <left style="medium">
        <color indexed="64"/>
      </left>
      <right/>
      <top style="thin">
        <color indexed="64"/>
      </top>
      <bottom style="hair">
        <color rgb="FF000000"/>
      </bottom>
      <diagonal/>
    </border>
    <border>
      <left style="medium">
        <color indexed="64"/>
      </left>
      <right/>
      <top style="hair">
        <color rgb="FF000000"/>
      </top>
      <bottom/>
      <diagonal/>
    </border>
    <border>
      <left style="medium">
        <color indexed="64"/>
      </left>
      <right/>
      <top style="hair">
        <color rgb="FF000000"/>
      </top>
      <bottom style="medium">
        <color rgb="FF000000"/>
      </bottom>
      <diagonal/>
    </border>
    <border>
      <left style="medium">
        <color indexed="64"/>
      </left>
      <right style="thin">
        <color rgb="FF000000"/>
      </right>
      <top style="medium">
        <color rgb="FF000000"/>
      </top>
      <bottom style="medium">
        <color rgb="FF000000"/>
      </bottom>
      <diagonal/>
    </border>
    <border>
      <left style="thin">
        <color rgb="FF000000"/>
      </left>
      <right style="medium">
        <color indexed="64"/>
      </right>
      <top style="medium">
        <color rgb="FF000000"/>
      </top>
      <bottom style="medium">
        <color rgb="FF000000"/>
      </bottom>
      <diagonal/>
    </border>
    <border>
      <left style="medium">
        <color indexed="64"/>
      </left>
      <right style="thin">
        <color rgb="FF000000"/>
      </right>
      <top/>
      <bottom style="hair">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auto="1"/>
      </right>
      <top style="thin">
        <color indexed="64"/>
      </top>
      <bottom style="thin">
        <color indexed="64"/>
      </bottom>
      <diagonal/>
    </border>
  </borders>
  <cellStyleXfs count="1364">
    <xf numFmtId="0" fontId="0" fillId="0" borderId="0"/>
    <xf numFmtId="0" fontId="78" fillId="0" borderId="0"/>
    <xf numFmtId="0" fontId="14" fillId="2" borderId="1" applyNumberFormat="0" applyBorder="0" applyAlignment="0" applyProtection="0"/>
    <xf numFmtId="0" fontId="14" fillId="3" borderId="2" applyNumberFormat="0" applyBorder="0" applyAlignment="0" applyProtection="0"/>
    <xf numFmtId="0" fontId="14" fillId="4" borderId="3" applyNumberFormat="0" applyBorder="0" applyAlignment="0" applyProtection="0"/>
    <xf numFmtId="0" fontId="14" fillId="2" borderId="1" applyNumberFormat="0" applyBorder="0" applyAlignment="0" applyProtection="0"/>
    <xf numFmtId="0" fontId="14" fillId="5" borderId="4" applyNumberFormat="0" applyBorder="0" applyAlignment="0" applyProtection="0"/>
    <xf numFmtId="0" fontId="14" fillId="3" borderId="2" applyNumberFormat="0" applyBorder="0" applyAlignment="0" applyProtection="0"/>
    <xf numFmtId="0" fontId="14" fillId="6" borderId="5" applyNumberFormat="0" applyBorder="0" applyAlignment="0" applyProtection="0"/>
    <xf numFmtId="0" fontId="14" fillId="7" borderId="6" applyNumberFormat="0" applyBorder="0" applyAlignment="0" applyProtection="0"/>
    <xf numFmtId="0" fontId="14" fillId="8" borderId="7" applyNumberFormat="0" applyBorder="0" applyAlignment="0" applyProtection="0"/>
    <xf numFmtId="0" fontId="14" fillId="9" borderId="8" applyNumberFormat="0" applyBorder="0" applyAlignment="0" applyProtection="0"/>
    <xf numFmtId="0" fontId="14" fillId="10" borderId="9" applyNumberFormat="0" applyBorder="0" applyAlignment="0" applyProtection="0"/>
    <xf numFmtId="0" fontId="14" fillId="11" borderId="10" applyNumberFormat="0" applyBorder="0" applyAlignment="0" applyProtection="0"/>
    <xf numFmtId="0" fontId="14" fillId="2" borderId="1" applyNumberFormat="0" applyBorder="0" applyAlignment="0" applyProtection="0"/>
    <xf numFmtId="0" fontId="14" fillId="12" borderId="11" applyNumberFormat="0" applyBorder="0" applyAlignment="0" applyProtection="0"/>
    <xf numFmtId="0" fontId="14" fillId="13" borderId="12" applyNumberFormat="0" applyBorder="0" applyAlignment="0" applyProtection="0"/>
    <xf numFmtId="0" fontId="14" fillId="2" borderId="1" applyNumberFormat="0" applyBorder="0" applyAlignment="0" applyProtection="0"/>
    <xf numFmtId="0" fontId="14" fillId="14" borderId="13" applyNumberFormat="0" applyBorder="0" applyAlignment="0" applyProtection="0"/>
    <xf numFmtId="0" fontId="14" fillId="3" borderId="2" applyNumberFormat="0" applyBorder="0" applyAlignment="0" applyProtection="0"/>
    <xf numFmtId="0" fontId="14" fillId="15" borderId="14" applyNumberFormat="0" applyBorder="0" applyAlignment="0" applyProtection="0"/>
    <xf numFmtId="0" fontId="14" fillId="16" borderId="15" applyNumberFormat="0" applyBorder="0" applyAlignment="0" applyProtection="0"/>
    <xf numFmtId="0" fontId="14" fillId="17" borderId="16" applyNumberFormat="0" applyBorder="0" applyAlignment="0" applyProtection="0"/>
    <xf numFmtId="0" fontId="14" fillId="18" borderId="17" applyNumberFormat="0" applyBorder="0" applyAlignment="0" applyProtection="0"/>
    <xf numFmtId="0" fontId="14" fillId="19" borderId="18" applyNumberFormat="0" applyBorder="0" applyAlignment="0" applyProtection="0"/>
    <xf numFmtId="0" fontId="14" fillId="20" borderId="19" applyNumberFormat="0" applyBorder="0" applyAlignment="0" applyProtection="0"/>
    <xf numFmtId="0" fontId="20" fillId="21" borderId="20" applyNumberFormat="0" applyBorder="0" applyAlignment="0" applyProtection="0"/>
    <xf numFmtId="0" fontId="20" fillId="12" borderId="11" applyNumberFormat="0" applyBorder="0" applyAlignment="0" applyProtection="0"/>
    <xf numFmtId="0" fontId="20" fillId="13" borderId="12" applyNumberFormat="0" applyBorder="0" applyAlignment="0" applyProtection="0"/>
    <xf numFmtId="0" fontId="20" fillId="22" borderId="21" applyNumberFormat="0" applyBorder="0" applyAlignment="0" applyProtection="0"/>
    <xf numFmtId="0" fontId="20" fillId="21" borderId="20" applyNumberFormat="0" applyBorder="0" applyAlignment="0" applyProtection="0"/>
    <xf numFmtId="0" fontId="20" fillId="3" borderId="2" applyNumberFormat="0" applyBorder="0" applyAlignment="0" applyProtection="0"/>
    <xf numFmtId="0" fontId="20" fillId="23" borderId="22" applyNumberFormat="0" applyBorder="0" applyAlignment="0" applyProtection="0"/>
    <xf numFmtId="0" fontId="20" fillId="24" borderId="23" applyNumberFormat="0" applyBorder="0" applyAlignment="0" applyProtection="0"/>
    <xf numFmtId="0" fontId="20" fillId="25" borderId="24" applyNumberFormat="0" applyBorder="0" applyAlignment="0" applyProtection="0"/>
    <xf numFmtId="0" fontId="20" fillId="26" borderId="25" applyNumberFormat="0" applyBorder="0" applyAlignment="0" applyProtection="0"/>
    <xf numFmtId="0" fontId="20" fillId="27" borderId="26" applyNumberFormat="0" applyBorder="0" applyAlignment="0" applyProtection="0"/>
    <xf numFmtId="0" fontId="20" fillId="28" borderId="27" applyNumberFormat="0" applyBorder="0" applyAlignment="0" applyProtection="0"/>
    <xf numFmtId="208" fontId="21" fillId="0" borderId="0"/>
    <xf numFmtId="0" fontId="20" fillId="29" borderId="28" applyNumberFormat="0" applyBorder="0" applyAlignment="0" applyProtection="0"/>
    <xf numFmtId="0" fontId="14" fillId="14" borderId="13" applyNumberFormat="0" applyBorder="0" applyAlignment="0" applyProtection="0"/>
    <xf numFmtId="0" fontId="14" fillId="5" borderId="4" applyNumberFormat="0" applyBorder="0" applyAlignment="0" applyProtection="0"/>
    <xf numFmtId="0" fontId="20" fillId="5" borderId="4" applyNumberFormat="0" applyBorder="0" applyAlignment="0" applyProtection="0"/>
    <xf numFmtId="0" fontId="20" fillId="30" borderId="29" applyNumberFormat="0" applyBorder="0" applyAlignment="0" applyProtection="0"/>
    <xf numFmtId="0" fontId="14" fillId="12" borderId="11" applyNumberFormat="0" applyBorder="0" applyAlignment="0" applyProtection="0"/>
    <xf numFmtId="0" fontId="14" fillId="12" borderId="11" applyNumberFormat="0" applyBorder="0" applyAlignment="0" applyProtection="0"/>
    <xf numFmtId="0" fontId="20" fillId="30" borderId="29" applyNumberFormat="0" applyBorder="0" applyAlignment="0" applyProtection="0"/>
    <xf numFmtId="0" fontId="20" fillId="31" borderId="30" applyNumberFormat="0" applyBorder="0" applyAlignment="0" applyProtection="0"/>
    <xf numFmtId="0" fontId="14" fillId="4" borderId="3" applyNumberFormat="0" applyBorder="0" applyAlignment="0" applyProtection="0"/>
    <xf numFmtId="0" fontId="14" fillId="13" borderId="12" applyNumberFormat="0" applyBorder="0" applyAlignment="0" applyProtection="0"/>
    <xf numFmtId="0" fontId="20" fillId="31" borderId="30" applyNumberFormat="0" applyBorder="0" applyAlignment="0" applyProtection="0"/>
    <xf numFmtId="0" fontId="20" fillId="32" borderId="31" applyNumberFormat="0" applyBorder="0" applyAlignment="0" applyProtection="0"/>
    <xf numFmtId="0" fontId="14" fillId="3" borderId="2" applyNumberFormat="0" applyBorder="0" applyAlignment="0" applyProtection="0"/>
    <xf numFmtId="0" fontId="14" fillId="33" borderId="32" applyNumberFormat="0" applyBorder="0" applyAlignment="0" applyProtection="0"/>
    <xf numFmtId="0" fontId="20" fillId="33" borderId="32" applyNumberFormat="0" applyBorder="0" applyAlignment="0" applyProtection="0"/>
    <xf numFmtId="0" fontId="20" fillId="21" borderId="20" applyNumberFormat="0" applyBorder="0" applyAlignment="0" applyProtection="0"/>
    <xf numFmtId="0" fontId="14" fillId="5" borderId="4" applyNumberFormat="0" applyBorder="0" applyAlignment="0" applyProtection="0"/>
    <xf numFmtId="0" fontId="14" fillId="5" borderId="4" applyNumberFormat="0" applyBorder="0" applyAlignment="0" applyProtection="0"/>
    <xf numFmtId="0" fontId="20" fillId="5" borderId="4" applyNumberFormat="0" applyBorder="0" applyAlignment="0" applyProtection="0"/>
    <xf numFmtId="0" fontId="20" fillId="34" borderId="33" applyNumberFormat="0" applyBorder="0" applyAlignment="0" applyProtection="0"/>
    <xf numFmtId="0" fontId="14" fillId="4" borderId="3" applyNumberFormat="0" applyBorder="0" applyAlignment="0" applyProtection="0"/>
    <xf numFmtId="0" fontId="14" fillId="4" borderId="3" applyNumberFormat="0" applyBorder="0" applyAlignment="0" applyProtection="0"/>
    <xf numFmtId="0" fontId="20" fillId="12" borderId="11" applyNumberFormat="0" applyBorder="0" applyAlignment="0" applyProtection="0"/>
    <xf numFmtId="0" fontId="22" fillId="0" borderId="0"/>
    <xf numFmtId="209" fontId="23" fillId="35" borderId="34" applyNumberFormat="0" applyFont="0" applyBorder="0" applyAlignment="0" applyProtection="0">
      <alignment horizontal="center" vertical="center"/>
    </xf>
    <xf numFmtId="170" fontId="24" fillId="36" borderId="35"/>
    <xf numFmtId="0" fontId="25" fillId="37" borderId="36" applyNumberFormat="0" applyBorder="0" applyAlignment="0" applyProtection="0"/>
    <xf numFmtId="0" fontId="78" fillId="0" borderId="0" applyNumberFormat="0" applyFill="0" applyBorder="0" applyAlignment="0" applyProtection="0"/>
    <xf numFmtId="0" fontId="15" fillId="0" borderId="0" applyNumberFormat="0" applyFill="0" applyBorder="0" applyAlignment="0" applyProtection="0"/>
    <xf numFmtId="170" fontId="26" fillId="0" borderId="0">
      <alignment vertical="top"/>
    </xf>
    <xf numFmtId="171" fontId="27" fillId="38" borderId="37"/>
    <xf numFmtId="170" fontId="28" fillId="0" borderId="0">
      <alignment horizontal="left"/>
    </xf>
    <xf numFmtId="0" fontId="66" fillId="39" borderId="38" applyNumberFormat="0" applyBorder="0" applyAlignment="0" applyProtection="0"/>
    <xf numFmtId="3" fontId="15" fillId="40" borderId="39">
      <alignment horizontal="center"/>
    </xf>
    <xf numFmtId="172" fontId="78" fillId="0" borderId="0" applyFill="0" applyBorder="0" applyAlignment="0"/>
    <xf numFmtId="170" fontId="29" fillId="0" borderId="0" applyFill="0" applyBorder="0" applyAlignment="0"/>
    <xf numFmtId="173" fontId="29" fillId="0" borderId="0" applyFill="0" applyBorder="0" applyAlignment="0"/>
    <xf numFmtId="174" fontId="24" fillId="0" borderId="0" applyFill="0" applyBorder="0" applyAlignment="0"/>
    <xf numFmtId="175" fontId="24" fillId="0" borderId="0" applyFill="0" applyBorder="0" applyAlignment="0"/>
    <xf numFmtId="172" fontId="78" fillId="0" borderId="0" applyFill="0" applyBorder="0" applyAlignment="0"/>
    <xf numFmtId="176" fontId="78" fillId="0" borderId="0" applyFill="0" applyBorder="0" applyAlignment="0"/>
    <xf numFmtId="170" fontId="29" fillId="0" borderId="0" applyFill="0" applyBorder="0" applyAlignment="0"/>
    <xf numFmtId="0" fontId="30" fillId="41" borderId="40" applyNumberFormat="0" applyAlignment="0" applyProtection="0"/>
    <xf numFmtId="0" fontId="67" fillId="42" borderId="41" applyNumberFormat="0" applyAlignment="0" applyProtection="0"/>
    <xf numFmtId="0" fontId="31" fillId="0" borderId="0"/>
    <xf numFmtId="0" fontId="68" fillId="43" borderId="42" applyNumberFormat="0" applyFill="0" applyAlignment="0" applyProtection="0"/>
    <xf numFmtId="0" fontId="32" fillId="44" borderId="43" applyNumberFormat="0" applyAlignment="0" applyProtection="0"/>
    <xf numFmtId="0" fontId="33" fillId="45" borderId="44" applyAlignment="0">
      <alignment horizontal="centerContinuous" vertical="center"/>
    </xf>
    <xf numFmtId="0" fontId="33" fillId="46" borderId="45" applyNumberFormat="0" applyAlignment="0">
      <alignment horizontal="centerContinuous" vertical="center"/>
    </xf>
    <xf numFmtId="0" fontId="33" fillId="47" borderId="46" applyNumberFormat="0" applyAlignment="0">
      <alignment horizontal="centerContinuous" vertical="center"/>
    </xf>
    <xf numFmtId="166" fontId="19" fillId="0" borderId="0" applyFont="0" applyFill="0" applyBorder="0" applyAlignment="0" applyProtection="0"/>
    <xf numFmtId="172" fontId="78" fillId="0" borderId="0" applyFont="0" applyFill="0" applyBorder="0" applyAlignment="0" applyProtection="0"/>
    <xf numFmtId="0" fontId="78" fillId="0" borderId="0" applyFont="0" applyFill="0" applyBorder="0" applyAlignment="0" applyProtection="0"/>
    <xf numFmtId="3" fontId="78" fillId="0" borderId="0" applyFont="0" applyFill="0" applyBorder="0" applyAlignment="0" applyProtection="0"/>
    <xf numFmtId="0" fontId="34" fillId="48" borderId="47" applyNumberFormat="0" applyBorder="0" applyAlignment="0" applyProtection="0"/>
    <xf numFmtId="177" fontId="19" fillId="0" borderId="0" applyFont="0" applyFill="0" applyBorder="0" applyAlignment="0" applyProtection="0"/>
    <xf numFmtId="170" fontId="29" fillId="0" borderId="0" applyFont="0" applyFill="0" applyBorder="0" applyAlignment="0" applyProtection="0"/>
    <xf numFmtId="176" fontId="78" fillId="0" borderId="0" applyFont="0" applyFill="0" applyBorder="0" applyAlignment="0" applyProtection="0"/>
    <xf numFmtId="0" fontId="78" fillId="0" borderId="0" applyFont="0" applyFill="0" applyBorder="0" applyAlignment="0" applyProtection="0"/>
    <xf numFmtId="178" fontId="78" fillId="2" borderId="1" applyFont="0" applyBorder="0"/>
    <xf numFmtId="209" fontId="78" fillId="0" borderId="0" applyFill="0" applyBorder="0" applyAlignment="0"/>
    <xf numFmtId="179" fontId="78" fillId="49" borderId="48">
      <alignment vertical="center"/>
    </xf>
    <xf numFmtId="208" fontId="35" fillId="50" borderId="49" applyNumberFormat="0" applyAlignment="0">
      <alignment horizontal="left"/>
    </xf>
    <xf numFmtId="0" fontId="19" fillId="0" borderId="0"/>
    <xf numFmtId="0" fontId="36" fillId="51" borderId="50" applyNumberFormat="0" applyBorder="0" applyAlignment="0" applyProtection="0"/>
    <xf numFmtId="0" fontId="36" fillId="52" borderId="51" applyNumberFormat="0" applyBorder="0" applyAlignment="0" applyProtection="0"/>
    <xf numFmtId="0" fontId="36" fillId="53" borderId="52" applyNumberFormat="0" applyBorder="0" applyAlignment="0" applyProtection="0"/>
    <xf numFmtId="0" fontId="37" fillId="0" borderId="0" applyNumberFormat="0" applyFill="0" applyBorder="0" applyAlignment="0" applyProtection="0"/>
    <xf numFmtId="0" fontId="16" fillId="0" borderId="0" applyNumberFormat="0" applyFill="0" applyBorder="0" applyAlignment="0" applyProtection="0"/>
    <xf numFmtId="0" fontId="20" fillId="54" borderId="53" applyNumberFormat="0" applyBorder="0" applyAlignment="0" applyProtection="0"/>
    <xf numFmtId="0" fontId="20" fillId="55" borderId="54" applyNumberFormat="0" applyBorder="0" applyAlignment="0" applyProtection="0"/>
    <xf numFmtId="0" fontId="20" fillId="56" borderId="55" applyNumberFormat="0" applyBorder="0" applyAlignment="0" applyProtection="0"/>
    <xf numFmtId="0" fontId="20" fillId="57" borderId="56" applyNumberFormat="0" applyBorder="0" applyAlignment="0" applyProtection="0"/>
    <xf numFmtId="0" fontId="20" fillId="58" borderId="57" applyNumberFormat="0" applyBorder="0" applyAlignment="0" applyProtection="0"/>
    <xf numFmtId="0" fontId="20" fillId="59" borderId="58" applyNumberFormat="0" applyBorder="0" applyAlignment="0" applyProtection="0"/>
    <xf numFmtId="172" fontId="78" fillId="0" borderId="0" applyFill="0" applyBorder="0" applyAlignment="0"/>
    <xf numFmtId="170" fontId="29" fillId="0" borderId="0" applyFill="0" applyBorder="0" applyAlignment="0"/>
    <xf numFmtId="172" fontId="78" fillId="0" borderId="0" applyFill="0" applyBorder="0" applyAlignment="0"/>
    <xf numFmtId="176" fontId="78" fillId="0" borderId="0" applyFill="0" applyBorder="0" applyAlignment="0"/>
    <xf numFmtId="170" fontId="29" fillId="0" borderId="0" applyFill="0" applyBorder="0" applyAlignment="0"/>
    <xf numFmtId="0" fontId="69" fillId="60" borderId="59" applyNumberFormat="0" applyAlignment="0" applyProtection="0"/>
    <xf numFmtId="169" fontId="78" fillId="0" borderId="0" applyFont="0" applyFill="0" applyBorder="0" applyAlignment="0" applyProtection="0"/>
    <xf numFmtId="169" fontId="78" fillId="0" borderId="0" applyFont="0" applyFill="0" applyBorder="0" applyAlignment="0" applyProtection="0"/>
    <xf numFmtId="169" fontId="78" fillId="0" borderId="0" applyFont="0" applyFill="0" applyBorder="0" applyAlignment="0" applyProtection="0"/>
    <xf numFmtId="169" fontId="78" fillId="0" borderId="0" applyFont="0" applyFill="0" applyBorder="0" applyAlignment="0" applyProtection="0"/>
    <xf numFmtId="169" fontId="78" fillId="0" borderId="0" applyFont="0" applyFill="0" applyBorder="0" applyAlignment="0" applyProtection="0"/>
    <xf numFmtId="169" fontId="78" fillId="0" borderId="0" applyFont="0" applyFill="0" applyBorder="0" applyAlignment="0" applyProtection="0"/>
    <xf numFmtId="169" fontId="78" fillId="0" borderId="0" applyFont="0" applyFill="0" applyBorder="0" applyAlignment="0" applyProtection="0"/>
    <xf numFmtId="169" fontId="78" fillId="0" borderId="0" applyFont="0" applyFill="0" applyBorder="0" applyAlignment="0" applyProtection="0"/>
    <xf numFmtId="169" fontId="78" fillId="0" borderId="0" applyFont="0" applyFill="0" applyBorder="0" applyAlignment="0" applyProtection="0"/>
    <xf numFmtId="169" fontId="78" fillId="0" borderId="0" applyFont="0" applyFill="0" applyBorder="0" applyAlignment="0" applyProtection="0"/>
    <xf numFmtId="0" fontId="14" fillId="0" borderId="0"/>
    <xf numFmtId="168" fontId="14" fillId="0" borderId="0"/>
    <xf numFmtId="168" fontId="14" fillId="0" borderId="0"/>
    <xf numFmtId="0" fontId="14" fillId="0" borderId="0" applyBorder="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78" fillId="0" borderId="0" applyFont="0" applyFill="0" applyBorder="0" applyAlignment="0" applyProtection="0"/>
    <xf numFmtId="2" fontId="78" fillId="0" borderId="0" applyFont="0" applyFill="0" applyBorder="0" applyAlignment="0" applyProtection="0"/>
    <xf numFmtId="0" fontId="41" fillId="0" borderId="0"/>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10" fontId="78" fillId="4" borderId="3" applyNumberFormat="0" applyFont="0" applyBorder="0" applyAlignment="0"/>
    <xf numFmtId="208" fontId="19" fillId="0" borderId="0"/>
    <xf numFmtId="0" fontId="34" fillId="5" borderId="4" applyNumberFormat="0" applyBorder="0" applyAlignment="0" applyProtection="0"/>
    <xf numFmtId="0" fontId="43" fillId="0" borderId="0" applyNumberFormat="0" applyFill="0" applyBorder="0" applyAlignment="0" applyProtection="0"/>
    <xf numFmtId="210" fontId="19" fillId="2" borderId="1" applyNumberFormat="0" applyBorder="0" applyAlignment="0" applyProtection="0"/>
    <xf numFmtId="0" fontId="16" fillId="61" borderId="60" applyNumberFormat="0" applyAlignment="0" applyProtection="0">
      <alignment horizontal="left" vertical="center"/>
    </xf>
    <xf numFmtId="0" fontId="16" fillId="62" borderId="61">
      <alignment horizontal="left" vertical="center"/>
    </xf>
    <xf numFmtId="0" fontId="44" fillId="63" borderId="62" applyNumberFormat="0" applyFill="0" applyAlignment="0" applyProtection="0"/>
    <xf numFmtId="0" fontId="45" fillId="64" borderId="63" applyNumberFormat="0" applyFill="0" applyAlignment="0" applyProtection="0"/>
    <xf numFmtId="0" fontId="46" fillId="65" borderId="64" applyNumberFormat="0" applyFill="0" applyAlignment="0" applyProtection="0"/>
    <xf numFmtId="0" fontId="46" fillId="0" borderId="0" applyNumberFormat="0" applyFill="0" applyBorder="0" applyAlignment="0" applyProtection="0"/>
    <xf numFmtId="0" fontId="25" fillId="33" borderId="32" applyNumberFormat="0" applyBorder="0" applyAlignment="0" applyProtection="0"/>
    <xf numFmtId="0" fontId="24" fillId="0" borderId="0"/>
    <xf numFmtId="0" fontId="47" fillId="66" borderId="65" applyNumberFormat="0" applyAlignment="0" applyProtection="0"/>
    <xf numFmtId="10" fontId="19" fillId="67" borderId="66" applyNumberFormat="0" applyBorder="0" applyAlignment="0" applyProtection="0"/>
    <xf numFmtId="180" fontId="48" fillId="68" borderId="67" applyBorder="0"/>
    <xf numFmtId="172" fontId="78" fillId="0" borderId="0" applyFill="0" applyBorder="0" applyAlignment="0"/>
    <xf numFmtId="170" fontId="29" fillId="0" borderId="0" applyFill="0" applyBorder="0" applyAlignment="0"/>
    <xf numFmtId="172" fontId="78" fillId="0" borderId="0" applyFill="0" applyBorder="0" applyAlignment="0"/>
    <xf numFmtId="176" fontId="78" fillId="0" borderId="0" applyFill="0" applyBorder="0" applyAlignment="0"/>
    <xf numFmtId="170" fontId="29" fillId="0" borderId="0" applyFill="0" applyBorder="0" applyAlignment="0"/>
    <xf numFmtId="0" fontId="49" fillId="69" borderId="68" applyNumberFormat="0" applyFill="0" applyAlignment="0" applyProtection="0"/>
    <xf numFmtId="166" fontId="78" fillId="0" borderId="0" applyFont="0" applyFill="0" applyBorder="0" applyAlignment="0" applyProtection="0"/>
    <xf numFmtId="168" fontId="78" fillId="0" borderId="0" applyFont="0" applyFill="0" applyBorder="0" applyAlignment="0" applyProtection="0"/>
    <xf numFmtId="210" fontId="50" fillId="0" borderId="0" applyFont="0" applyFill="0" applyBorder="0" applyAlignment="0" applyProtection="0"/>
    <xf numFmtId="211" fontId="50" fillId="0" borderId="0" applyFont="0" applyFill="0" applyBorder="0" applyAlignment="0" applyProtection="0"/>
    <xf numFmtId="44" fontId="51" fillId="0" borderId="0" applyFont="0" applyFill="0" applyBorder="0" applyAlignment="0" applyProtection="0"/>
    <xf numFmtId="181" fontId="78" fillId="0" borderId="0" applyFont="0" applyFill="0" applyBorder="0" applyAlignment="0" applyProtection="0"/>
    <xf numFmtId="167" fontId="78" fillId="0" borderId="0" applyFont="0" applyFill="0" applyBorder="0" applyAlignment="0" applyProtection="0"/>
    <xf numFmtId="182" fontId="78" fillId="0" borderId="0" applyFont="0" applyFill="0" applyBorder="0" applyAlignment="0" applyProtection="0"/>
    <xf numFmtId="183" fontId="78" fillId="0" borderId="0" applyFont="0" applyFill="0" applyBorder="0" applyAlignment="0" applyProtection="0"/>
    <xf numFmtId="184" fontId="50" fillId="0" borderId="0" applyFont="0" applyFill="0" applyBorder="0" applyAlignment="0" applyProtection="0"/>
    <xf numFmtId="185" fontId="50" fillId="0" borderId="0" applyFont="0" applyFill="0" applyBorder="0" applyAlignment="0" applyProtection="0"/>
    <xf numFmtId="186" fontId="78" fillId="0" borderId="0" applyFont="0" applyFill="0" applyBorder="0" applyAlignment="0" applyProtection="0"/>
    <xf numFmtId="187" fontId="78" fillId="0" borderId="0" applyFont="0" applyFill="0" applyBorder="0" applyAlignment="0" applyProtection="0"/>
    <xf numFmtId="188" fontId="78" fillId="0" borderId="0" applyFont="0" applyFill="0" applyBorder="0" applyAlignment="0" applyProtection="0"/>
    <xf numFmtId="189" fontId="78" fillId="0" borderId="0" applyFont="0" applyFill="0" applyBorder="0" applyAlignment="0" applyProtection="0"/>
    <xf numFmtId="0" fontId="52" fillId="13" borderId="12" applyNumberFormat="0" applyBorder="0" applyAlignment="0" applyProtection="0"/>
    <xf numFmtId="0" fontId="53" fillId="13" borderId="12" applyNumberFormat="0" applyBorder="0" applyAlignment="0" applyProtection="0"/>
    <xf numFmtId="208" fontId="54" fillId="0" borderId="0"/>
    <xf numFmtId="0" fontId="55"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190" fontId="56" fillId="0" borderId="0"/>
    <xf numFmtId="0" fontId="78" fillId="0" borderId="0"/>
    <xf numFmtId="0" fontId="78" fillId="0" borderId="0"/>
    <xf numFmtId="0" fontId="78" fillId="0" borderId="0"/>
    <xf numFmtId="168" fontId="14" fillId="0" borderId="0"/>
    <xf numFmtId="168" fontId="14" fillId="0" borderId="0"/>
    <xf numFmtId="0" fontId="78" fillId="0" borderId="0"/>
    <xf numFmtId="0" fontId="78" fillId="0" borderId="0"/>
    <xf numFmtId="0" fontId="14" fillId="0" borderId="0"/>
    <xf numFmtId="0" fontId="14" fillId="0" borderId="0"/>
    <xf numFmtId="0" fontId="14" fillId="0" borderId="0"/>
    <xf numFmtId="0" fontId="14" fillId="0" borderId="0"/>
    <xf numFmtId="0" fontId="14" fillId="0" borderId="0"/>
    <xf numFmtId="0" fontId="14" fillId="0" borderId="0"/>
    <xf numFmtId="0" fontId="78" fillId="0" borderId="0"/>
    <xf numFmtId="0" fontId="14" fillId="0" borderId="0"/>
    <xf numFmtId="0" fontId="57" fillId="0" borderId="0"/>
    <xf numFmtId="0" fontId="78" fillId="0" borderId="0"/>
    <xf numFmtId="0" fontId="78"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5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8" fillId="0" borderId="0"/>
    <xf numFmtId="0" fontId="14" fillId="0" borderId="0"/>
    <xf numFmtId="0" fontId="78" fillId="0" borderId="0">
      <alignment wrapText="1"/>
    </xf>
    <xf numFmtId="0" fontId="14" fillId="0" borderId="0"/>
    <xf numFmtId="0" fontId="57" fillId="0" borderId="0"/>
    <xf numFmtId="0" fontId="14" fillId="0" borderId="0"/>
    <xf numFmtId="0" fontId="78" fillId="0" borderId="0"/>
    <xf numFmtId="0" fontId="78" fillId="0" borderId="0"/>
    <xf numFmtId="0" fontId="78" fillId="0" borderId="0"/>
    <xf numFmtId="0" fontId="78" fillId="0" borderId="0"/>
    <xf numFmtId="0" fontId="14" fillId="70" borderId="69"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33" fillId="72" borderId="71">
      <alignment horizontal="center" vertical="center"/>
      <protection locked="0"/>
    </xf>
    <xf numFmtId="0" fontId="23" fillId="45" borderId="44" applyAlignment="0">
      <alignment horizontal="centerContinuous" vertical="center"/>
    </xf>
    <xf numFmtId="191" fontId="78" fillId="0" borderId="0" applyFont="0" applyFill="0" applyBorder="0" applyAlignment="0" applyProtection="0"/>
    <xf numFmtId="192" fontId="78" fillId="0" borderId="0" applyFont="0" applyFill="0" applyBorder="0" applyAlignment="0" applyProtection="0"/>
    <xf numFmtId="193" fontId="78" fillId="0" borderId="0" applyFont="0" applyFill="0" applyBorder="0" applyAlignment="0" applyProtection="0"/>
    <xf numFmtId="194" fontId="78" fillId="0" borderId="0" applyFont="0" applyFill="0" applyBorder="0" applyAlignment="0" applyProtection="0"/>
    <xf numFmtId="178" fontId="78" fillId="0" borderId="0" applyFont="0" applyFill="0" applyBorder="0" applyAlignment="0" applyProtection="0"/>
    <xf numFmtId="0" fontId="58" fillId="73" borderId="72" applyNumberFormat="0" applyAlignment="0" applyProtection="0"/>
    <xf numFmtId="211" fontId="59" fillId="74" borderId="73">
      <alignment horizontal="right"/>
    </xf>
    <xf numFmtId="0" fontId="60" fillId="74" borderId="73">
      <alignment horizontal="right"/>
    </xf>
    <xf numFmtId="0" fontId="61" fillId="75" borderId="74"/>
    <xf numFmtId="0" fontId="61" fillId="0" borderId="0" applyBorder="0">
      <alignment horizontal="centerContinuous"/>
    </xf>
    <xf numFmtId="0" fontId="62" fillId="0" borderId="0" applyBorder="0">
      <alignment horizontal="centerContinuous"/>
    </xf>
    <xf numFmtId="0" fontId="58" fillId="76" borderId="75" applyNumberFormat="0" applyAlignment="0" applyProtection="0"/>
    <xf numFmtId="195" fontId="78" fillId="0" borderId="0" applyFont="0" applyFill="0" applyBorder="0" applyAlignment="0" applyProtection="0"/>
    <xf numFmtId="0" fontId="78" fillId="0" borderId="0" applyFont="0" applyFill="0" applyBorder="0" applyAlignment="0" applyProtection="0"/>
    <xf numFmtId="196" fontId="78" fillId="0" borderId="0" applyFont="0" applyFill="0" applyBorder="0" applyAlignment="0" applyProtection="0"/>
    <xf numFmtId="197" fontId="78" fillId="0" borderId="0" applyFont="0" applyFill="0" applyBorder="0" applyAlignment="0" applyProtection="0"/>
    <xf numFmtId="198" fontId="78" fillId="0" borderId="0" applyFont="0" applyFill="0" applyBorder="0" applyAlignment="0" applyProtection="0"/>
    <xf numFmtId="9" fontId="50" fillId="77" borderId="76" applyNumberFormat="0" applyBorder="0"/>
    <xf numFmtId="9" fontId="24" fillId="0" borderId="0"/>
    <xf numFmtId="9" fontId="78"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10" fontId="78" fillId="0" borderId="0" applyFont="0" applyFill="0" applyBorder="0" applyAlignment="0" applyProtection="0"/>
    <xf numFmtId="172" fontId="78" fillId="0" borderId="0" applyFill="0" applyBorder="0" applyAlignment="0"/>
    <xf numFmtId="170" fontId="29" fillId="0" borderId="0" applyFill="0" applyBorder="0" applyAlignment="0"/>
    <xf numFmtId="172" fontId="78" fillId="0" borderId="0" applyFill="0" applyBorder="0" applyAlignment="0"/>
    <xf numFmtId="176" fontId="78" fillId="0" borderId="0" applyFill="0" applyBorder="0" applyAlignment="0"/>
    <xf numFmtId="170" fontId="29" fillId="0" borderId="0" applyFill="0" applyBorder="0" applyAlignment="0"/>
    <xf numFmtId="3" fontId="78" fillId="0" borderId="0" applyFont="0" applyFill="0" applyBorder="0" applyAlignment="0" applyProtection="0"/>
    <xf numFmtId="0" fontId="17" fillId="0" borderId="0" applyNumberFormat="0" applyFill="0" applyBorder="0" applyAlignment="0" applyProtection="0"/>
    <xf numFmtId="4" fontId="18" fillId="78" borderId="77" applyBorder="0" applyProtection="0"/>
    <xf numFmtId="171" fontId="28" fillId="0" borderId="0"/>
    <xf numFmtId="0" fontId="70" fillId="79" borderId="78" applyNumberFormat="0" applyAlignment="0" applyProtection="0"/>
    <xf numFmtId="210" fontId="50" fillId="0" borderId="0" applyFont="0" applyFill="0" applyBorder="0" applyAlignment="0" applyProtection="0"/>
    <xf numFmtId="43" fontId="14" fillId="0" borderId="0" applyFont="0" applyFill="0" applyBorder="0" applyAlignment="0" applyProtection="0"/>
    <xf numFmtId="168" fontId="78" fillId="0" borderId="0" applyFont="0" applyFill="0" applyBorder="0" applyAlignment="0" applyProtection="0"/>
    <xf numFmtId="164" fontId="78" fillId="0" borderId="0" applyFont="0" applyFill="0" applyBorder="0" applyAlignment="0" applyProtection="0"/>
    <xf numFmtId="168" fontId="78" fillId="0" borderId="0" applyFont="0" applyFill="0" applyBorder="0" applyAlignment="0" applyProtection="0"/>
    <xf numFmtId="168" fontId="57"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57" fillId="0" borderId="0" applyFont="0" applyFill="0" applyBorder="0" applyAlignment="0" applyProtection="0"/>
    <xf numFmtId="168" fontId="57" fillId="0" borderId="0" applyFont="0" applyFill="0" applyBorder="0" applyAlignment="0" applyProtection="0"/>
    <xf numFmtId="168" fontId="57" fillId="0" borderId="0" applyFont="0" applyFill="0" applyBorder="0" applyAlignment="0" applyProtection="0"/>
    <xf numFmtId="168" fontId="57" fillId="0" borderId="0" applyFont="0" applyFill="0" applyBorder="0" applyAlignment="0" applyProtection="0"/>
    <xf numFmtId="168" fontId="57" fillId="0" borderId="0" applyFont="0" applyFill="0" applyBorder="0" applyAlignment="0" applyProtection="0"/>
    <xf numFmtId="168" fontId="57" fillId="0" borderId="0" applyFont="0" applyFill="0" applyBorder="0" applyAlignment="0" applyProtection="0"/>
    <xf numFmtId="168" fontId="57" fillId="0" borderId="0" applyFont="0" applyFill="0" applyBorder="0" applyAlignment="0" applyProtection="0"/>
    <xf numFmtId="168" fontId="57" fillId="0" borderId="0" applyFont="0" applyFill="0" applyBorder="0" applyAlignment="0" applyProtection="0"/>
    <xf numFmtId="168" fontId="57"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99"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200" fontId="78" fillId="0" borderId="0" applyFont="0" applyFill="0" applyBorder="0" applyAlignment="0" applyProtection="0"/>
    <xf numFmtId="0" fontId="78" fillId="0" borderId="0" applyFont="0" applyFill="0" applyBorder="0" applyAlignment="0" applyProtection="0"/>
    <xf numFmtId="199" fontId="78" fillId="0" borderId="0" applyFont="0" applyFill="0" applyBorder="0" applyAlignment="0" applyProtection="0"/>
    <xf numFmtId="199" fontId="78" fillId="0" borderId="0" applyFont="0" applyFill="0" applyBorder="0" applyAlignment="0" applyProtection="0"/>
    <xf numFmtId="199" fontId="78" fillId="0" borderId="0" applyFont="0" applyFill="0" applyBorder="0" applyAlignment="0" applyProtection="0"/>
    <xf numFmtId="201" fontId="78" fillId="0" borderId="0" applyFont="0" applyFill="0" applyBorder="0" applyAlignment="0" applyProtection="0"/>
    <xf numFmtId="202" fontId="78" fillId="0" borderId="0" applyFont="0" applyFill="0" applyBorder="0" applyAlignment="0" applyProtection="0"/>
    <xf numFmtId="203" fontId="78" fillId="0" borderId="0" applyFont="0" applyFill="0" applyBorder="0" applyAlignment="0" applyProtection="0"/>
    <xf numFmtId="201" fontId="78" fillId="0" borderId="0" applyFont="0" applyFill="0" applyBorder="0" applyAlignment="0" applyProtection="0"/>
    <xf numFmtId="204" fontId="78" fillId="0" borderId="0" applyFont="0" applyFill="0" applyBorder="0" applyAlignment="0" applyProtection="0"/>
    <xf numFmtId="204" fontId="78" fillId="0" borderId="0" applyFont="0" applyFill="0" applyBorder="0" applyAlignment="0" applyProtection="0"/>
    <xf numFmtId="201" fontId="78" fillId="0" borderId="0" applyFont="0" applyFill="0" applyBorder="0" applyAlignment="0" applyProtection="0"/>
    <xf numFmtId="201" fontId="78" fillId="0" borderId="0" applyFont="0" applyFill="0" applyBorder="0" applyAlignment="0" applyProtection="0"/>
    <xf numFmtId="201" fontId="78" fillId="0" borderId="0" applyFont="0" applyFill="0" applyBorder="0" applyAlignment="0" applyProtection="0"/>
    <xf numFmtId="201" fontId="78" fillId="0" borderId="0" applyFont="0" applyFill="0" applyBorder="0" applyAlignment="0" applyProtection="0"/>
    <xf numFmtId="201" fontId="78" fillId="0" borderId="0" applyFont="0" applyFill="0" applyBorder="0" applyAlignment="0" applyProtection="0"/>
    <xf numFmtId="201" fontId="78" fillId="0" borderId="0" applyFont="0" applyFill="0" applyBorder="0" applyAlignment="0" applyProtection="0"/>
    <xf numFmtId="201" fontId="78" fillId="0" borderId="0" applyFont="0" applyFill="0" applyBorder="0" applyAlignment="0" applyProtection="0"/>
    <xf numFmtId="201"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0" fontId="63" fillId="0" borderId="0" applyNumberFormat="0" applyFill="0" applyBorder="0" applyAlignment="0" applyProtection="0"/>
    <xf numFmtId="0" fontId="78" fillId="0" borderId="0"/>
    <xf numFmtId="49" fontId="78" fillId="0" borderId="0" applyFill="0" applyBorder="0" applyAlignment="0"/>
    <xf numFmtId="198" fontId="78" fillId="0" borderId="0" applyFill="0" applyBorder="0" applyAlignment="0"/>
    <xf numFmtId="205" fontId="78" fillId="0" borderId="0" applyFill="0" applyBorder="0" applyAlignment="0"/>
    <xf numFmtId="0" fontId="49" fillId="0" borderId="0" applyNumberFormat="0" applyFill="0" applyBorder="0" applyAlignment="0" applyProtection="0"/>
    <xf numFmtId="0" fontId="71" fillId="0" borderId="0" applyNumberFormat="0" applyFill="0" applyBorder="0" applyAlignment="0" applyProtection="0"/>
    <xf numFmtId="0" fontId="78" fillId="0" borderId="0"/>
    <xf numFmtId="0" fontId="63" fillId="0" borderId="0" applyNumberFormat="0" applyFill="0" applyBorder="0" applyAlignment="0" applyProtection="0"/>
    <xf numFmtId="170" fontId="64" fillId="80" borderId="79"/>
    <xf numFmtId="0" fontId="72" fillId="81" borderId="80" applyNumberFormat="0" applyFill="0" applyAlignment="0" applyProtection="0"/>
    <xf numFmtId="0" fontId="73" fillId="82" borderId="81" applyNumberFormat="0" applyFill="0" applyAlignment="0" applyProtection="0"/>
    <xf numFmtId="0" fontId="74" fillId="83" borderId="82" applyNumberFormat="0" applyFill="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36" fillId="84" borderId="83" applyNumberFormat="0" applyFill="0" applyAlignment="0" applyProtection="0"/>
    <xf numFmtId="206" fontId="19" fillId="0" borderId="0"/>
    <xf numFmtId="210" fontId="19" fillId="13" borderId="12" applyNumberFormat="0" applyBorder="0" applyAlignment="0" applyProtection="0"/>
    <xf numFmtId="208" fontId="19" fillId="13" borderId="12" applyNumberFormat="0" applyBorder="0" applyAlignment="0" applyProtection="0"/>
    <xf numFmtId="208" fontId="19" fillId="0" borderId="0"/>
    <xf numFmtId="208" fontId="19" fillId="13" borderId="12" applyBorder="0" applyAlignment="0" applyProtection="0"/>
    <xf numFmtId="3" fontId="65" fillId="85" borderId="84" applyProtection="0"/>
    <xf numFmtId="211" fontId="24" fillId="0" borderId="0"/>
    <xf numFmtId="0" fontId="32" fillId="44" borderId="43" applyNumberFormat="0" applyAlignment="0" applyProtection="0"/>
    <xf numFmtId="168" fontId="78" fillId="0" borderId="0" applyFont="0" applyFill="0" applyBorder="0" applyAlignment="0" applyProtection="0"/>
    <xf numFmtId="165" fontId="57"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168" fontId="78" fillId="0" borderId="0" applyFont="0" applyFill="0" applyBorder="0" applyAlignment="0" applyProtection="0"/>
    <xf numFmtId="203" fontId="78" fillId="0" borderId="0" applyFont="0" applyFill="0" applyBorder="0" applyAlignment="0" applyProtection="0"/>
    <xf numFmtId="0" fontId="78" fillId="0" borderId="0" applyFont="0" applyFill="0" applyBorder="0" applyAlignment="0" applyProtection="0"/>
    <xf numFmtId="203" fontId="78" fillId="0" borderId="0" applyFont="0" applyFill="0" applyBorder="0" applyAlignment="0" applyProtection="0"/>
    <xf numFmtId="203" fontId="78" fillId="0" borderId="0" applyFont="0" applyFill="0" applyBorder="0" applyAlignment="0" applyProtection="0"/>
    <xf numFmtId="203" fontId="78" fillId="0" borderId="0" applyFont="0" applyFill="0" applyBorder="0" applyAlignment="0" applyProtection="0"/>
    <xf numFmtId="203" fontId="78" fillId="0" borderId="0" applyFont="0" applyFill="0" applyBorder="0" applyAlignment="0" applyProtection="0"/>
    <xf numFmtId="203" fontId="78" fillId="0" borderId="0" applyFont="0" applyFill="0" applyBorder="0" applyAlignment="0" applyProtection="0"/>
    <xf numFmtId="203" fontId="78" fillId="0" borderId="0" applyFont="0" applyFill="0" applyBorder="0" applyAlignment="0" applyProtection="0"/>
    <xf numFmtId="203" fontId="78" fillId="0" borderId="0" applyFont="0" applyFill="0" applyBorder="0" applyAlignment="0" applyProtection="0"/>
    <xf numFmtId="203" fontId="78" fillId="0" borderId="0" applyFont="0" applyFill="0" applyBorder="0" applyAlignment="0" applyProtection="0"/>
    <xf numFmtId="203" fontId="78" fillId="0" borderId="0" applyFont="0" applyFill="0" applyBorder="0" applyAlignment="0" applyProtection="0"/>
    <xf numFmtId="0" fontId="78" fillId="0" borderId="0" applyFont="0" applyFill="0" applyBorder="0" applyAlignment="0" applyProtection="0"/>
    <xf numFmtId="0" fontId="49" fillId="0" borderId="0" applyNumberFormat="0" applyFill="0" applyBorder="0" applyAlignment="0" applyProtection="0"/>
    <xf numFmtId="0" fontId="14" fillId="0" borderId="0"/>
    <xf numFmtId="9" fontId="14" fillId="0" borderId="0" applyFont="0" applyFill="0" applyBorder="0" applyAlignment="0" applyProtection="0"/>
    <xf numFmtId="0" fontId="14" fillId="0" borderId="0"/>
    <xf numFmtId="167" fontId="51" fillId="0" borderId="0" applyFont="0" applyFill="0" applyBorder="0" applyAlignment="0" applyProtection="0"/>
    <xf numFmtId="0" fontId="14" fillId="0" borderId="0"/>
    <xf numFmtId="0" fontId="14" fillId="0" borderId="0"/>
    <xf numFmtId="0" fontId="14" fillId="0" borderId="0"/>
    <xf numFmtId="9" fontId="78"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43" fontId="78" fillId="0" borderId="0" applyFont="0" applyFill="0" applyBorder="0" applyAlignment="0" applyProtection="0"/>
    <xf numFmtId="0" fontId="14" fillId="0" borderId="0"/>
    <xf numFmtId="0" fontId="14" fillId="0" borderId="0"/>
    <xf numFmtId="0" fontId="14" fillId="6" borderId="5" applyNumberFormat="0" applyBorder="0" applyAlignment="0" applyProtection="0"/>
    <xf numFmtId="0" fontId="14" fillId="7" borderId="6" applyNumberFormat="0" applyBorder="0" applyAlignment="0" applyProtection="0"/>
    <xf numFmtId="0" fontId="14" fillId="8" borderId="7" applyNumberFormat="0" applyBorder="0" applyAlignment="0" applyProtection="0"/>
    <xf numFmtId="0" fontId="14" fillId="9" borderId="8" applyNumberFormat="0" applyBorder="0" applyAlignment="0" applyProtection="0"/>
    <xf numFmtId="0" fontId="14" fillId="10" borderId="9" applyNumberFormat="0" applyBorder="0" applyAlignment="0" applyProtection="0"/>
    <xf numFmtId="0" fontId="14" fillId="11" borderId="10" applyNumberFormat="0" applyBorder="0" applyAlignment="0" applyProtection="0"/>
    <xf numFmtId="0" fontId="14" fillId="15" borderId="14" applyNumberFormat="0" applyBorder="0" applyAlignment="0" applyProtection="0"/>
    <xf numFmtId="0" fontId="14" fillId="16" borderId="15" applyNumberFormat="0" applyBorder="0" applyAlignment="0" applyProtection="0"/>
    <xf numFmtId="0" fontId="14" fillId="17" borderId="16" applyNumberFormat="0" applyBorder="0" applyAlignment="0" applyProtection="0"/>
    <xf numFmtId="0" fontId="14" fillId="18" borderId="17" applyNumberFormat="0" applyBorder="0" applyAlignment="0" applyProtection="0"/>
    <xf numFmtId="0" fontId="14" fillId="19" borderId="18" applyNumberFormat="0" applyBorder="0" applyAlignment="0" applyProtection="0"/>
    <xf numFmtId="0" fontId="14" fillId="20" borderId="19" applyNumberFormat="0" applyBorder="0" applyAlignment="0" applyProtection="0"/>
    <xf numFmtId="0" fontId="30" fillId="41" borderId="40" applyNumberFormat="0" applyAlignment="0" applyProtection="0"/>
    <xf numFmtId="41" fontId="19" fillId="0" borderId="0" applyFont="0" applyFill="0" applyBorder="0" applyAlignment="0" applyProtection="0"/>
    <xf numFmtId="43" fontId="14" fillId="0" borderId="0"/>
    <xf numFmtId="43" fontId="14" fillId="0" borderId="0"/>
    <xf numFmtId="0" fontId="47" fillId="66" borderId="65" applyNumberFormat="0" applyAlignment="0" applyProtection="0"/>
    <xf numFmtId="44" fontId="51" fillId="0" borderId="0" applyFont="0" applyFill="0" applyBorder="0" applyAlignment="0" applyProtection="0"/>
    <xf numFmtId="43" fontId="14" fillId="0" borderId="0"/>
    <xf numFmtId="43"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70" borderId="69"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78" fillId="71" borderId="70" applyNumberFormat="0" applyFont="0" applyAlignment="0" applyProtection="0"/>
    <xf numFmtId="0" fontId="58" fillId="73" borderId="72" applyNumberFormat="0" applyAlignment="0" applyProtection="0"/>
    <xf numFmtId="9" fontId="14" fillId="0" borderId="0" applyFont="0" applyFill="0" applyBorder="0" applyAlignment="0" applyProtection="0"/>
    <xf numFmtId="4" fontId="18" fillId="78" borderId="77" applyBorder="0" applyProtection="0"/>
    <xf numFmtId="43" fontId="14"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57"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170" fontId="64" fillId="80" borderId="79"/>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43" fontId="78" fillId="0" borderId="0" applyFont="0" applyFill="0" applyBorder="0" applyAlignment="0" applyProtection="0"/>
    <xf numFmtId="0" fontId="14" fillId="0" borderId="0"/>
    <xf numFmtId="168" fontId="14" fillId="0" borderId="0"/>
    <xf numFmtId="9" fontId="14" fillId="0" borderId="0" applyFont="0" applyFill="0" applyBorder="0" applyAlignment="0" applyProtection="0"/>
    <xf numFmtId="168" fontId="14" fillId="0" borderId="0"/>
    <xf numFmtId="0" fontId="77" fillId="0" borderId="0" applyNumberFormat="0" applyFill="0" applyBorder="0" applyAlignment="0" applyProtection="0"/>
    <xf numFmtId="0" fontId="51" fillId="0" borderId="0"/>
    <xf numFmtId="167" fontId="78" fillId="0" borderId="0" applyFont="0" applyFill="0" applyBorder="0" applyAlignment="0" applyProtection="0"/>
    <xf numFmtId="9" fontId="78" fillId="0" borderId="0" applyFont="0" applyFill="0" applyBorder="0" applyAlignment="0" applyProtection="0"/>
    <xf numFmtId="0" fontId="14" fillId="0" borderId="0"/>
    <xf numFmtId="0" fontId="78" fillId="0" borderId="0"/>
    <xf numFmtId="0" fontId="51" fillId="0" borderId="0"/>
    <xf numFmtId="207" fontId="57" fillId="0" borderId="0" applyFont="0" applyFill="0" applyBorder="0" applyAlignment="0" applyProtection="0"/>
    <xf numFmtId="44" fontId="51" fillId="0" borderId="0" applyFont="0" applyFill="0" applyBorder="0" applyAlignment="0" applyProtection="0"/>
    <xf numFmtId="0" fontId="79" fillId="85" borderId="100"/>
    <xf numFmtId="168" fontId="79" fillId="85" borderId="100" applyFont="0" applyFill="0" applyBorder="0" applyAlignment="0" applyProtection="0"/>
    <xf numFmtId="167" fontId="79" fillId="85" borderId="100" applyFont="0" applyFill="0" applyBorder="0" applyAlignment="0" applyProtection="0"/>
    <xf numFmtId="9" fontId="79" fillId="85" borderId="100" applyFont="0" applyFill="0" applyBorder="0" applyAlignment="0" applyProtection="0"/>
    <xf numFmtId="9" fontId="85" fillId="85" borderId="100" applyFont="0" applyFill="0" applyBorder="0" applyAlignment="0" applyProtection="0"/>
    <xf numFmtId="0" fontId="87" fillId="89" borderId="100" applyNumberFormat="0" applyBorder="0" applyAlignment="0" applyProtection="0"/>
    <xf numFmtId="0" fontId="87" fillId="90" borderId="100" applyNumberFormat="0" applyBorder="0" applyAlignment="0" applyProtection="0"/>
    <xf numFmtId="0" fontId="88" fillId="91" borderId="100" applyNumberFormat="0" applyBorder="0" applyAlignment="0" applyProtection="0"/>
    <xf numFmtId="0" fontId="87" fillId="92" borderId="100" applyNumberFormat="0" applyBorder="0" applyAlignment="0" applyProtection="0"/>
    <xf numFmtId="0" fontId="87" fillId="92" borderId="100" applyNumberFormat="0" applyBorder="0" applyAlignment="0" applyProtection="0"/>
    <xf numFmtId="0" fontId="88" fillId="93" borderId="100" applyNumberFormat="0" applyBorder="0" applyAlignment="0" applyProtection="0"/>
    <xf numFmtId="0" fontId="87" fillId="94" borderId="100" applyNumberFormat="0" applyBorder="0" applyAlignment="0" applyProtection="0"/>
    <xf numFmtId="0" fontId="87" fillId="95" borderId="100" applyNumberFormat="0" applyBorder="0" applyAlignment="0" applyProtection="0"/>
    <xf numFmtId="0" fontId="88" fillId="96" borderId="100" applyNumberFormat="0" applyBorder="0" applyAlignment="0" applyProtection="0"/>
    <xf numFmtId="0" fontId="87" fillId="97" borderId="100" applyNumberFormat="0" applyBorder="0" applyAlignment="0" applyProtection="0"/>
    <xf numFmtId="0" fontId="87" fillId="98" borderId="100" applyNumberFormat="0" applyBorder="0" applyAlignment="0" applyProtection="0"/>
    <xf numFmtId="0" fontId="88" fillId="99" borderId="100" applyNumberFormat="0" applyBorder="0" applyAlignment="0" applyProtection="0"/>
    <xf numFmtId="0" fontId="87" fillId="90" borderId="100" applyNumberFormat="0" applyBorder="0" applyAlignment="0" applyProtection="0"/>
    <xf numFmtId="0" fontId="87" fillId="90" borderId="100" applyNumberFormat="0" applyBorder="0" applyAlignment="0" applyProtection="0"/>
    <xf numFmtId="0" fontId="88" fillId="100" borderId="100" applyNumberFormat="0" applyBorder="0" applyAlignment="0" applyProtection="0"/>
    <xf numFmtId="0" fontId="87" fillId="94" borderId="100" applyNumberFormat="0" applyBorder="0" applyAlignment="0" applyProtection="0"/>
    <xf numFmtId="0" fontId="87" fillId="94" borderId="100" applyNumberFormat="0" applyBorder="0" applyAlignment="0" applyProtection="0"/>
    <xf numFmtId="0" fontId="88" fillId="101" borderId="100" applyNumberFormat="0" applyBorder="0" applyAlignment="0" applyProtection="0"/>
    <xf numFmtId="0" fontId="89" fillId="85" borderId="100">
      <protection locked="0"/>
    </xf>
    <xf numFmtId="169" fontId="79" fillId="85" borderId="100" applyFont="0" applyFill="0" applyBorder="0" applyAlignment="0" applyProtection="0"/>
    <xf numFmtId="212" fontId="14" fillId="85" borderId="100"/>
    <xf numFmtId="0" fontId="87" fillId="85" borderId="100"/>
    <xf numFmtId="212" fontId="90" fillId="85" borderId="100" applyBorder="0" applyProtection="0"/>
    <xf numFmtId="213" fontId="89" fillId="85" borderId="100">
      <protection locked="0"/>
    </xf>
    <xf numFmtId="0" fontId="91" fillId="85" borderId="100" applyNumberFormat="0" applyFill="0" applyBorder="0" applyAlignment="0" applyProtection="0">
      <alignment vertical="top"/>
      <protection locked="0"/>
    </xf>
    <xf numFmtId="214" fontId="92" fillId="85" borderId="100" applyNumberFormat="0" applyFill="0" applyBorder="0" applyAlignment="0" applyProtection="0">
      <alignment vertical="top"/>
      <protection locked="0"/>
    </xf>
    <xf numFmtId="0" fontId="92" fillId="85" borderId="100" applyNumberFormat="0" applyFill="0" applyBorder="0" applyAlignment="0" applyProtection="0">
      <alignment vertical="top"/>
      <protection locked="0"/>
    </xf>
    <xf numFmtId="44" fontId="87" fillId="85" borderId="100" applyFont="0" applyFill="0" applyBorder="0" applyAlignment="0" applyProtection="0"/>
    <xf numFmtId="168" fontId="79" fillId="85" borderId="100" applyFont="0" applyFill="0" applyBorder="0" applyAlignment="0" applyProtection="0"/>
    <xf numFmtId="215" fontId="79" fillId="85" borderId="100" applyFont="0" applyFill="0" applyBorder="0" applyAlignment="0" applyProtection="0"/>
    <xf numFmtId="167" fontId="79" fillId="85" borderId="100" applyFont="0" applyFill="0" applyBorder="0" applyAlignment="0" applyProtection="0"/>
    <xf numFmtId="167" fontId="87" fillId="85" borderId="100" applyFont="0" applyFill="0" applyBorder="0" applyAlignment="0" applyProtection="0"/>
    <xf numFmtId="44" fontId="79" fillId="85" borderId="100" applyFont="0" applyFill="0" applyBorder="0" applyAlignment="0" applyProtection="0"/>
    <xf numFmtId="203" fontId="13" fillId="85" borderId="100" applyFont="0" applyFill="0" applyBorder="0" applyAlignment="0" applyProtection="0"/>
    <xf numFmtId="175" fontId="79" fillId="85" borderId="100" applyFont="0" applyFill="0" applyBorder="0" applyAlignment="0" applyProtection="0"/>
    <xf numFmtId="171" fontId="79" fillId="85" borderId="100" applyFont="0" applyFill="0" applyBorder="0" applyAlignment="0" applyProtection="0"/>
    <xf numFmtId="44" fontId="79" fillId="85" borderId="100" quotePrefix="1" applyFont="0" applyFill="0" applyBorder="0" applyAlignment="0">
      <protection locked="0"/>
    </xf>
    <xf numFmtId="3" fontId="79" fillId="85" borderId="100"/>
    <xf numFmtId="3" fontId="79" fillId="85" borderId="100"/>
    <xf numFmtId="0" fontId="79" fillId="85" borderId="100"/>
    <xf numFmtId="0" fontId="79" fillId="85" borderId="100"/>
    <xf numFmtId="0" fontId="13" fillId="85" borderId="100"/>
    <xf numFmtId="0" fontId="13" fillId="85" borderId="100"/>
    <xf numFmtId="0" fontId="13" fillId="85" borderId="100"/>
    <xf numFmtId="0" fontId="13"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214" fontId="13"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79" fillId="85" borderId="100"/>
    <xf numFmtId="0" fontId="13" fillId="85" borderId="100"/>
    <xf numFmtId="0" fontId="13" fillId="85" borderId="100"/>
    <xf numFmtId="0" fontId="79" fillId="85" borderId="100"/>
    <xf numFmtId="0" fontId="13" fillId="85" borderId="100"/>
    <xf numFmtId="0" fontId="13" fillId="85" borderId="100"/>
    <xf numFmtId="169" fontId="79" fillId="85" borderId="100" applyNumberFormat="0" applyFont="0" applyFill="0" applyBorder="0" applyAlignment="0" applyProtection="0">
      <alignment vertical="top"/>
    </xf>
    <xf numFmtId="0" fontId="13" fillId="85" borderId="100"/>
    <xf numFmtId="0" fontId="79" fillId="85" borderId="100"/>
    <xf numFmtId="0" fontId="13" fillId="85" borderId="100"/>
    <xf numFmtId="0" fontId="13" fillId="85" borderId="100"/>
    <xf numFmtId="0" fontId="79" fillId="85" borderId="100"/>
    <xf numFmtId="0" fontId="79" fillId="85" borderId="100"/>
    <xf numFmtId="0" fontId="79" fillId="85" borderId="100"/>
    <xf numFmtId="0" fontId="79" fillId="85" borderId="100"/>
    <xf numFmtId="4" fontId="79" fillId="85" borderId="100">
      <alignment horizontal="center" vertical="center" wrapText="1" shrinkToFit="1"/>
    </xf>
    <xf numFmtId="0" fontId="79" fillId="102" borderId="146" applyNumberFormat="0" applyFont="0" applyAlignment="0" applyProtection="0"/>
    <xf numFmtId="0" fontId="13" fillId="88" borderId="69" applyNumberFormat="0" applyFont="0" applyAlignment="0" applyProtection="0"/>
    <xf numFmtId="9" fontId="13" fillId="85" borderId="100" applyFont="0" applyFill="0" applyBorder="0" applyAlignment="0" applyProtection="0"/>
    <xf numFmtId="213" fontId="89" fillId="85" borderId="100">
      <protection locked="0"/>
    </xf>
    <xf numFmtId="9" fontId="86" fillId="85" borderId="100" applyFill="0" applyBorder="0" applyAlignment="0" applyProtection="0"/>
    <xf numFmtId="9" fontId="79" fillId="85" borderId="100" applyFont="0" applyFill="0" applyBorder="0" applyAlignment="0" applyProtection="0"/>
    <xf numFmtId="9" fontId="87" fillId="85" borderId="100" applyFont="0" applyFill="0" applyBorder="0" applyAlignment="0" applyProtection="0"/>
    <xf numFmtId="9" fontId="87" fillId="85" borderId="100" applyFont="0" applyFill="0" applyBorder="0" applyAlignment="0" applyProtection="0"/>
    <xf numFmtId="9" fontId="87" fillId="85" borderId="100" applyFont="0" applyFill="0" applyBorder="0" applyAlignment="0" applyProtection="0"/>
    <xf numFmtId="9" fontId="13" fillId="85" borderId="100" applyFont="0" applyFill="0" applyBorder="0" applyAlignment="0" applyProtection="0"/>
    <xf numFmtId="9" fontId="13" fillId="85" borderId="100" applyFont="0" applyFill="0" applyBorder="0" applyAlignment="0" applyProtection="0"/>
    <xf numFmtId="9" fontId="13" fillId="85" borderId="100" applyFont="0" applyFill="0" applyBorder="0" applyAlignment="0" applyProtection="0"/>
    <xf numFmtId="9" fontId="13" fillId="85" borderId="100" applyFont="0" applyFill="0" applyBorder="0" applyAlignment="0" applyProtection="0"/>
    <xf numFmtId="9" fontId="13" fillId="85" borderId="100" applyFont="0" applyFill="0" applyBorder="0" applyAlignment="0" applyProtection="0"/>
    <xf numFmtId="9" fontId="13" fillId="85" borderId="100" applyFont="0" applyFill="0" applyBorder="0" applyAlignment="0" applyProtection="0"/>
    <xf numFmtId="9" fontId="13" fillId="85" borderId="100" applyFont="0" applyFill="0" applyBorder="0" applyAlignment="0" applyProtection="0"/>
    <xf numFmtId="0" fontId="79" fillId="85" borderId="100" applyFont="0" applyFill="0" applyBorder="0" applyAlignment="0" applyProtection="0"/>
    <xf numFmtId="0" fontId="79" fillId="85" borderId="100" applyFont="0" applyFill="0" applyBorder="0" applyAlignment="0" applyProtection="0"/>
    <xf numFmtId="207" fontId="87" fillId="85" borderId="100" applyFont="0" applyFill="0" applyBorder="0" applyAlignment="0" applyProtection="0"/>
    <xf numFmtId="207" fontId="87" fillId="85" borderId="100" applyFont="0" applyFill="0" applyBorder="0" applyAlignment="0" applyProtection="0"/>
    <xf numFmtId="169" fontId="87" fillId="85" borderId="100" applyFont="0" applyFill="0" applyBorder="0" applyAlignment="0" applyProtection="0"/>
    <xf numFmtId="207" fontId="87" fillId="85" borderId="100" applyFont="0" applyFill="0" applyBorder="0" applyAlignment="0" applyProtection="0"/>
    <xf numFmtId="207" fontId="87" fillId="85" borderId="100" applyFont="0" applyFill="0" applyBorder="0" applyAlignment="0" applyProtection="0"/>
    <xf numFmtId="207" fontId="87" fillId="85" borderId="100" applyFont="0" applyFill="0" applyBorder="0" applyAlignment="0" applyProtection="0"/>
    <xf numFmtId="169" fontId="87" fillId="85" borderId="100" applyFont="0" applyFill="0" applyBorder="0" applyAlignment="0" applyProtection="0"/>
    <xf numFmtId="43" fontId="79" fillId="85" borderId="100" applyFont="0" applyFill="0" applyBorder="0" applyAlignment="0" applyProtection="0"/>
    <xf numFmtId="199" fontId="79" fillId="85" borderId="100" applyFont="0" applyFill="0" applyBorder="0" applyAlignment="0" applyProtection="0"/>
    <xf numFmtId="202" fontId="13" fillId="85" borderId="100" applyFont="0" applyFill="0" applyBorder="0" applyAlignment="0" applyProtection="0"/>
    <xf numFmtId="207" fontId="13" fillId="85" borderId="100" applyFont="0" applyFill="0" applyBorder="0" applyAlignment="0" applyProtection="0"/>
    <xf numFmtId="207" fontId="13" fillId="85" borderId="100" applyFont="0" applyFill="0" applyBorder="0" applyAlignment="0" applyProtection="0"/>
    <xf numFmtId="207" fontId="13" fillId="85" borderId="100" applyFont="0" applyFill="0" applyBorder="0" applyAlignment="0" applyProtection="0"/>
    <xf numFmtId="207" fontId="13" fillId="85" borderId="100" applyFont="0" applyFill="0" applyBorder="0" applyAlignment="0" applyProtection="0"/>
    <xf numFmtId="207" fontId="13" fillId="85" borderId="100" applyFont="0" applyFill="0" applyBorder="0" applyAlignment="0" applyProtection="0"/>
    <xf numFmtId="169" fontId="13" fillId="85" borderId="100" applyFont="0" applyFill="0" applyBorder="0" applyAlignment="0" applyProtection="0"/>
    <xf numFmtId="216" fontId="79" fillId="85" borderId="100" applyFont="0" applyFill="0" applyBorder="0" applyAlignment="0" applyProtection="0"/>
    <xf numFmtId="169" fontId="79" fillId="85" borderId="100" applyFont="0" applyFill="0" applyBorder="0" applyAlignment="0" applyProtection="0"/>
    <xf numFmtId="0" fontId="93" fillId="85" borderId="147" applyNumberFormat="0" applyFill="0" applyAlignment="0" applyProtection="0"/>
    <xf numFmtId="217" fontId="94" fillId="85" borderId="100">
      <protection locked="0"/>
    </xf>
    <xf numFmtId="217" fontId="94" fillId="85" borderId="100">
      <protection locked="0"/>
    </xf>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168" fontId="13" fillId="85" borderId="100" applyFont="0" applyFill="0" applyBorder="0" applyAlignment="0" applyProtection="0"/>
    <xf numFmtId="168" fontId="79" fillId="85" borderId="100" applyFont="0" applyFill="0" applyBorder="0" applyAlignment="0" applyProtection="0"/>
    <xf numFmtId="207" fontId="95" fillId="85" borderId="100" applyFont="0" applyFill="0" applyBorder="0" applyAlignment="0" applyProtection="0"/>
    <xf numFmtId="207" fontId="95" fillId="85" borderId="100" applyFont="0" applyFill="0" applyBorder="0" applyAlignment="0" applyProtection="0"/>
    <xf numFmtId="169" fontId="95" fillId="85" borderId="100" applyFont="0" applyFill="0" applyBorder="0" applyAlignment="0" applyProtection="0"/>
    <xf numFmtId="207" fontId="95" fillId="85" borderId="100" applyFont="0" applyFill="0" applyBorder="0" applyAlignment="0" applyProtection="0"/>
    <xf numFmtId="207" fontId="95" fillId="85" borderId="100" applyFont="0" applyFill="0" applyBorder="0" applyAlignment="0" applyProtection="0"/>
    <xf numFmtId="207" fontId="95" fillId="85" borderId="100" applyFont="0" applyFill="0" applyBorder="0" applyAlignment="0" applyProtection="0"/>
    <xf numFmtId="170" fontId="95" fillId="85" borderId="100" applyFont="0" applyFill="0" applyBorder="0" applyAlignment="0" applyProtection="0"/>
    <xf numFmtId="218" fontId="95" fillId="85" borderId="100" applyFont="0" applyFill="0" applyBorder="0" applyAlignment="0" applyProtection="0"/>
    <xf numFmtId="170" fontId="95"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43" fontId="13" fillId="85" borderId="100" applyFont="0" applyFill="0" applyBorder="0" applyAlignment="0" applyProtection="0"/>
    <xf numFmtId="3" fontId="79" fillId="85" borderId="100"/>
    <xf numFmtId="3" fontId="79" fillId="85" borderId="100"/>
    <xf numFmtId="203" fontId="79" fillId="85" borderId="100" applyFont="0" applyFill="0" applyBorder="0" applyAlignment="0" applyProtection="0"/>
    <xf numFmtId="168" fontId="14" fillId="85" borderId="100"/>
    <xf numFmtId="0" fontId="78" fillId="85" borderId="100"/>
    <xf numFmtId="9" fontId="14" fillId="85" borderId="100" applyFont="0" applyFill="0" applyBorder="0" applyAlignment="0" applyProtection="0"/>
    <xf numFmtId="0" fontId="78" fillId="85" borderId="100"/>
    <xf numFmtId="168" fontId="14" fillId="85" borderId="100"/>
    <xf numFmtId="0" fontId="14" fillId="85" borderId="100"/>
    <xf numFmtId="0" fontId="77" fillId="85" borderId="100" applyNumberFormat="0" applyFill="0" applyBorder="0" applyAlignment="0" applyProtection="0"/>
    <xf numFmtId="0" fontId="51" fillId="85" borderId="100"/>
    <xf numFmtId="0" fontId="14" fillId="85" borderId="100"/>
    <xf numFmtId="9" fontId="78" fillId="85" borderId="100" applyFont="0" applyFill="0" applyBorder="0" applyAlignment="0" applyProtection="0"/>
    <xf numFmtId="0" fontId="78" fillId="85" borderId="100"/>
    <xf numFmtId="0" fontId="12" fillId="85" borderId="100"/>
    <xf numFmtId="0" fontId="78" fillId="85" borderId="100"/>
    <xf numFmtId="0" fontId="78" fillId="85" borderId="100"/>
    <xf numFmtId="0" fontId="78" fillId="85" borderId="100"/>
    <xf numFmtId="0" fontId="78" fillId="85" borderId="100"/>
    <xf numFmtId="0" fontId="97" fillId="85" borderId="100"/>
    <xf numFmtId="0" fontId="11" fillId="85" borderId="100"/>
    <xf numFmtId="0" fontId="51" fillId="85" borderId="100"/>
    <xf numFmtId="169" fontId="14" fillId="85" borderId="100"/>
    <xf numFmtId="0" fontId="10" fillId="85" borderId="100"/>
    <xf numFmtId="44" fontId="10" fillId="85" borderId="100" applyFont="0" applyFill="0" applyBorder="0" applyAlignment="0" applyProtection="0"/>
    <xf numFmtId="9" fontId="10" fillId="85" borderId="100" applyFont="0" applyFill="0" applyBorder="0" applyAlignment="0" applyProtection="0"/>
    <xf numFmtId="0" fontId="105" fillId="85" borderId="100"/>
    <xf numFmtId="44" fontId="78" fillId="85" borderId="100" applyFont="0" applyFill="0" applyBorder="0" applyAlignment="0" applyProtection="0"/>
    <xf numFmtId="0" fontId="9" fillId="85" borderId="100"/>
    <xf numFmtId="9" fontId="79" fillId="85" borderId="100" applyFont="0" applyFill="0" applyBorder="0" applyAlignment="0" applyProtection="0"/>
    <xf numFmtId="43" fontId="87" fillId="85" borderId="100"/>
    <xf numFmtId="0" fontId="110" fillId="85" borderId="100"/>
    <xf numFmtId="0" fontId="8" fillId="85" borderId="100"/>
    <xf numFmtId="0" fontId="7" fillId="85" borderId="100"/>
    <xf numFmtId="44" fontId="7" fillId="85" borderId="100" applyFont="0" applyFill="0" applyBorder="0" applyAlignment="0" applyProtection="0"/>
    <xf numFmtId="0" fontId="78" fillId="85" borderId="100"/>
    <xf numFmtId="9" fontId="78" fillId="85" borderId="100" applyFont="0" applyFill="0" applyBorder="0" applyAlignment="0" applyProtection="0"/>
    <xf numFmtId="0" fontId="5" fillId="85" borderId="100"/>
    <xf numFmtId="0" fontId="78" fillId="85" borderId="100"/>
    <xf numFmtId="0" fontId="78" fillId="85" borderId="100"/>
    <xf numFmtId="0" fontId="14" fillId="76" borderId="100" applyNumberFormat="0" applyBorder="0" applyAlignment="0" applyProtection="0"/>
    <xf numFmtId="0" fontId="14" fillId="68" borderId="100" applyNumberFormat="0" applyBorder="0" applyAlignment="0" applyProtection="0"/>
    <xf numFmtId="0" fontId="14" fillId="71" borderId="100" applyNumberFormat="0" applyBorder="0" applyAlignment="0" applyProtection="0"/>
    <xf numFmtId="0" fontId="14" fillId="76" borderId="100" applyNumberFormat="0" applyBorder="0" applyAlignment="0" applyProtection="0"/>
    <xf numFmtId="0" fontId="14" fillId="5" borderId="100" applyNumberFormat="0" applyBorder="0" applyAlignment="0" applyProtection="0"/>
    <xf numFmtId="0" fontId="14" fillId="68" borderId="100" applyNumberFormat="0" applyBorder="0" applyAlignment="0" applyProtection="0"/>
    <xf numFmtId="0" fontId="14" fillId="6" borderId="100" applyNumberFormat="0" applyBorder="0" applyAlignment="0" applyProtection="0"/>
    <xf numFmtId="0" fontId="14" fillId="7" borderId="100" applyNumberFormat="0" applyBorder="0" applyAlignment="0" applyProtection="0"/>
    <xf numFmtId="0" fontId="14" fillId="8" borderId="100" applyNumberFormat="0" applyBorder="0" applyAlignment="0" applyProtection="0"/>
    <xf numFmtId="0" fontId="14" fillId="9" borderId="100" applyNumberFormat="0" applyBorder="0" applyAlignment="0" applyProtection="0"/>
    <xf numFmtId="0" fontId="14" fillId="10" borderId="100" applyNumberFormat="0" applyBorder="0" applyAlignment="0" applyProtection="0"/>
    <xf numFmtId="0" fontId="14" fillId="11" borderId="100" applyNumberFormat="0" applyBorder="0" applyAlignment="0" applyProtection="0"/>
    <xf numFmtId="0" fontId="14" fillId="76" borderId="100" applyNumberFormat="0" applyBorder="0" applyAlignment="0" applyProtection="0"/>
    <xf numFmtId="0" fontId="14" fillId="12" borderId="100" applyNumberFormat="0" applyBorder="0" applyAlignment="0" applyProtection="0"/>
    <xf numFmtId="0" fontId="14" fillId="78" borderId="100" applyNumberFormat="0" applyBorder="0" applyAlignment="0" applyProtection="0"/>
    <xf numFmtId="0" fontId="14" fillId="76" borderId="100" applyNumberFormat="0" applyBorder="0" applyAlignment="0" applyProtection="0"/>
    <xf numFmtId="0" fontId="14" fillId="14" borderId="100" applyNumberFormat="0" applyBorder="0" applyAlignment="0" applyProtection="0"/>
    <xf numFmtId="0" fontId="14" fillId="68" borderId="100" applyNumberFormat="0" applyBorder="0" applyAlignment="0" applyProtection="0"/>
    <xf numFmtId="0" fontId="14" fillId="15" borderId="100" applyNumberFormat="0" applyBorder="0" applyAlignment="0" applyProtection="0"/>
    <xf numFmtId="0" fontId="14" fillId="16" borderId="100" applyNumberFormat="0" applyBorder="0" applyAlignment="0" applyProtection="0"/>
    <xf numFmtId="0" fontId="14" fillId="17" borderId="100" applyNumberFormat="0" applyBorder="0" applyAlignment="0" applyProtection="0"/>
    <xf numFmtId="0" fontId="14" fillId="18" borderId="100" applyNumberFormat="0" applyBorder="0" applyAlignment="0" applyProtection="0"/>
    <xf numFmtId="0" fontId="14" fillId="19" borderId="100" applyNumberFormat="0" applyBorder="0" applyAlignment="0" applyProtection="0"/>
    <xf numFmtId="0" fontId="14" fillId="20" borderId="100" applyNumberFormat="0" applyBorder="0" applyAlignment="0" applyProtection="0"/>
    <xf numFmtId="0" fontId="20" fillId="21" borderId="100" applyNumberFormat="0" applyBorder="0" applyAlignment="0" applyProtection="0"/>
    <xf numFmtId="0" fontId="20" fillId="12" borderId="100" applyNumberFormat="0" applyBorder="0" applyAlignment="0" applyProtection="0"/>
    <xf numFmtId="0" fontId="20" fillId="78" borderId="100" applyNumberFormat="0" applyBorder="0" applyAlignment="0" applyProtection="0"/>
    <xf numFmtId="0" fontId="20" fillId="44" borderId="100" applyNumberFormat="0" applyBorder="0" applyAlignment="0" applyProtection="0"/>
    <xf numFmtId="0" fontId="20" fillId="21" borderId="100" applyNumberFormat="0" applyBorder="0" applyAlignment="0" applyProtection="0"/>
    <xf numFmtId="0" fontId="20" fillId="68" borderId="100" applyNumberFormat="0" applyBorder="0" applyAlignment="0" applyProtection="0"/>
    <xf numFmtId="0" fontId="20" fillId="23" borderId="100" applyNumberFormat="0" applyBorder="0" applyAlignment="0" applyProtection="0"/>
    <xf numFmtId="0" fontId="20" fillId="24" borderId="100" applyNumberFormat="0" applyBorder="0" applyAlignment="0" applyProtection="0"/>
    <xf numFmtId="0" fontId="20" fillId="25" borderId="100" applyNumberFormat="0" applyBorder="0" applyAlignment="0" applyProtection="0"/>
    <xf numFmtId="0" fontId="20" fillId="26" borderId="100" applyNumberFormat="0" applyBorder="0" applyAlignment="0" applyProtection="0"/>
    <xf numFmtId="0" fontId="20" fillId="27" borderId="100" applyNumberFormat="0" applyBorder="0" applyAlignment="0" applyProtection="0"/>
    <xf numFmtId="0" fontId="20" fillId="28" borderId="100" applyNumberFormat="0" applyBorder="0" applyAlignment="0" applyProtection="0"/>
    <xf numFmtId="208" fontId="21" fillId="85" borderId="100"/>
    <xf numFmtId="0" fontId="20" fillId="29" borderId="100" applyNumberFormat="0" applyBorder="0" applyAlignment="0" applyProtection="0"/>
    <xf numFmtId="0" fontId="14" fillId="14" borderId="100" applyNumberFormat="0" applyBorder="0" applyAlignment="0" applyProtection="0"/>
    <xf numFmtId="0" fontId="14" fillId="5" borderId="100" applyNumberFormat="0" applyBorder="0" applyAlignment="0" applyProtection="0"/>
    <xf numFmtId="0" fontId="20" fillId="5" borderId="100" applyNumberFormat="0" applyBorder="0" applyAlignment="0" applyProtection="0"/>
    <xf numFmtId="0" fontId="20" fillId="30" borderId="100" applyNumberFormat="0" applyBorder="0" applyAlignment="0" applyProtection="0"/>
    <xf numFmtId="0" fontId="14" fillId="12" borderId="100" applyNumberFormat="0" applyBorder="0" applyAlignment="0" applyProtection="0"/>
    <xf numFmtId="0" fontId="14" fillId="12" borderId="100" applyNumberFormat="0" applyBorder="0" applyAlignment="0" applyProtection="0"/>
    <xf numFmtId="0" fontId="20" fillId="30" borderId="100" applyNumberFormat="0" applyBorder="0" applyAlignment="0" applyProtection="0"/>
    <xf numFmtId="0" fontId="20" fillId="31" borderId="100" applyNumberFormat="0" applyBorder="0" applyAlignment="0" applyProtection="0"/>
    <xf numFmtId="0" fontId="14" fillId="71" borderId="100" applyNumberFormat="0" applyBorder="0" applyAlignment="0" applyProtection="0"/>
    <xf numFmtId="0" fontId="14" fillId="78" borderId="100" applyNumberFormat="0" applyBorder="0" applyAlignment="0" applyProtection="0"/>
    <xf numFmtId="0" fontId="20" fillId="31" borderId="100" applyNumberFormat="0" applyBorder="0" applyAlignment="0" applyProtection="0"/>
    <xf numFmtId="0" fontId="20" fillId="32" borderId="100" applyNumberFormat="0" applyBorder="0" applyAlignment="0" applyProtection="0"/>
    <xf numFmtId="0" fontId="14" fillId="68" borderId="100" applyNumberFormat="0" applyBorder="0" applyAlignment="0" applyProtection="0"/>
    <xf numFmtId="0" fontId="14" fillId="33" borderId="100" applyNumberFormat="0" applyBorder="0" applyAlignment="0" applyProtection="0"/>
    <xf numFmtId="0" fontId="20" fillId="33" borderId="100" applyNumberFormat="0" applyBorder="0" applyAlignment="0" applyProtection="0"/>
    <xf numFmtId="0" fontId="20" fillId="21" borderId="100" applyNumberFormat="0" applyBorder="0" applyAlignment="0" applyProtection="0"/>
    <xf numFmtId="0" fontId="14" fillId="5" borderId="100" applyNumberFormat="0" applyBorder="0" applyAlignment="0" applyProtection="0"/>
    <xf numFmtId="0" fontId="14" fillId="5" borderId="100" applyNumberFormat="0" applyBorder="0" applyAlignment="0" applyProtection="0"/>
    <xf numFmtId="0" fontId="20" fillId="5" borderId="100" applyNumberFormat="0" applyBorder="0" applyAlignment="0" applyProtection="0"/>
    <xf numFmtId="0" fontId="20" fillId="34" borderId="100" applyNumberFormat="0" applyBorder="0" applyAlignment="0" applyProtection="0"/>
    <xf numFmtId="0" fontId="14" fillId="71" borderId="100" applyNumberFormat="0" applyBorder="0" applyAlignment="0" applyProtection="0"/>
    <xf numFmtId="0" fontId="14" fillId="71" borderId="100" applyNumberFormat="0" applyBorder="0" applyAlignment="0" applyProtection="0"/>
    <xf numFmtId="0" fontId="20" fillId="12" borderId="100" applyNumberFormat="0" applyBorder="0" applyAlignment="0" applyProtection="0"/>
    <xf numFmtId="0" fontId="22" fillId="85" borderId="100"/>
    <xf numFmtId="14" fontId="23" fillId="48" borderId="34" applyNumberFormat="0" applyFont="0" applyBorder="0" applyAlignment="0" applyProtection="0">
      <alignment horizontal="center" vertical="center"/>
    </xf>
    <xf numFmtId="170" fontId="24" fillId="85" borderId="35"/>
    <xf numFmtId="0" fontId="25" fillId="37" borderId="100" applyNumberFormat="0" applyBorder="0" applyAlignment="0" applyProtection="0"/>
    <xf numFmtId="0" fontId="78" fillId="85" borderId="100" applyNumberFormat="0" applyFill="0" applyBorder="0" applyAlignment="0" applyProtection="0"/>
    <xf numFmtId="0" fontId="15" fillId="85" borderId="100" applyNumberFormat="0" applyFill="0" applyBorder="0" applyAlignment="0" applyProtection="0"/>
    <xf numFmtId="170" fontId="26" fillId="85" borderId="100">
      <alignment vertical="top"/>
    </xf>
    <xf numFmtId="171" fontId="27" fillId="85" borderId="37"/>
    <xf numFmtId="170" fontId="28" fillId="85" borderId="100">
      <alignment horizontal="left"/>
    </xf>
    <xf numFmtId="0" fontId="66" fillId="39" borderId="100" applyNumberFormat="0" applyBorder="0" applyAlignment="0" applyProtection="0"/>
    <xf numFmtId="3" fontId="15" fillId="85" borderId="66">
      <alignment horizontal="center"/>
    </xf>
    <xf numFmtId="172" fontId="78" fillId="85" borderId="100" applyFill="0" applyBorder="0" applyAlignment="0"/>
    <xf numFmtId="170" fontId="29" fillId="85" borderId="100" applyFill="0" applyBorder="0" applyAlignment="0"/>
    <xf numFmtId="173" fontId="29" fillId="85" borderId="100" applyFill="0" applyBorder="0" applyAlignment="0"/>
    <xf numFmtId="174" fontId="24" fillId="85" borderId="100" applyFill="0" applyBorder="0" applyAlignment="0"/>
    <xf numFmtId="175" fontId="24" fillId="85" borderId="100" applyFill="0" applyBorder="0" applyAlignment="0"/>
    <xf numFmtId="172" fontId="78" fillId="85" borderId="100" applyFill="0" applyBorder="0" applyAlignment="0"/>
    <xf numFmtId="176" fontId="78" fillId="85" borderId="100" applyFill="0" applyBorder="0" applyAlignment="0"/>
    <xf numFmtId="170" fontId="29" fillId="85" borderId="100" applyFill="0" applyBorder="0" applyAlignment="0"/>
    <xf numFmtId="0" fontId="30" fillId="87" borderId="65" applyNumberFormat="0" applyAlignment="0" applyProtection="0"/>
    <xf numFmtId="0" fontId="67" fillId="86" borderId="59" applyNumberFormat="0" applyAlignment="0" applyProtection="0"/>
    <xf numFmtId="0" fontId="31" fillId="85" borderId="100"/>
    <xf numFmtId="0" fontId="68" fillId="85" borderId="42" applyNumberFormat="0" applyFill="0" applyAlignment="0" applyProtection="0"/>
    <xf numFmtId="0" fontId="33" fillId="72" borderId="46" applyAlignment="0">
      <alignment horizontal="centerContinuous" vertical="center"/>
    </xf>
    <xf numFmtId="0" fontId="33" fillId="47" borderId="45" applyNumberFormat="0" applyAlignment="0">
      <alignment horizontal="centerContinuous" vertical="center"/>
    </xf>
    <xf numFmtId="41" fontId="19" fillId="85" borderId="100" applyFont="0" applyFill="0" applyBorder="0" applyAlignment="0" applyProtection="0"/>
    <xf numFmtId="172" fontId="78" fillId="85" borderId="100" applyFont="0" applyFill="0" applyBorder="0" applyAlignment="0" applyProtection="0"/>
    <xf numFmtId="3" fontId="78" fillId="85" borderId="100" applyFont="0" applyFill="0" applyBorder="0" applyAlignment="0" applyProtection="0"/>
    <xf numFmtId="0" fontId="34" fillId="48" borderId="100" applyNumberFormat="0" applyBorder="0" applyAlignment="0" applyProtection="0"/>
    <xf numFmtId="177" fontId="19" fillId="85" borderId="100" applyFont="0" applyFill="0" applyBorder="0" applyAlignment="0" applyProtection="0"/>
    <xf numFmtId="170" fontId="29" fillId="85" borderId="100" applyFont="0" applyFill="0" applyBorder="0" applyAlignment="0" applyProtection="0"/>
    <xf numFmtId="0" fontId="78" fillId="85" borderId="100" applyFont="0" applyFill="0" applyBorder="0" applyAlignment="0" applyProtection="0"/>
    <xf numFmtId="178" fontId="78" fillId="76" borderId="100" applyFont="0" applyBorder="0"/>
    <xf numFmtId="14" fontId="78" fillId="85" borderId="100" applyFill="0" applyBorder="0" applyAlignment="0"/>
    <xf numFmtId="179" fontId="78" fillId="85" borderId="48">
      <alignment vertical="center"/>
    </xf>
    <xf numFmtId="0" fontId="19" fillId="85" borderId="100"/>
    <xf numFmtId="0" fontId="36" fillId="51" borderId="100" applyNumberFormat="0" applyBorder="0" applyAlignment="0" applyProtection="0"/>
    <xf numFmtId="0" fontId="36" fillId="52" borderId="100" applyNumberFormat="0" applyBorder="0" applyAlignment="0" applyProtection="0"/>
    <xf numFmtId="0" fontId="36" fillId="53" borderId="100" applyNumberFormat="0" applyBorder="0" applyAlignment="0" applyProtection="0"/>
    <xf numFmtId="0" fontId="37" fillId="85" borderId="100" applyNumberFormat="0" applyFill="0" applyBorder="0" applyAlignment="0" applyProtection="0"/>
    <xf numFmtId="0" fontId="16" fillId="85" borderId="100" applyNumberFormat="0" applyFill="0" applyBorder="0" applyAlignment="0" applyProtection="0"/>
    <xf numFmtId="0" fontId="20" fillId="54" borderId="100" applyNumberFormat="0" applyBorder="0" applyAlignment="0" applyProtection="0"/>
    <xf numFmtId="0" fontId="20" fillId="55" borderId="100" applyNumberFormat="0" applyBorder="0" applyAlignment="0" applyProtection="0"/>
    <xf numFmtId="0" fontId="20" fillId="56" borderId="100" applyNumberFormat="0" applyBorder="0" applyAlignment="0" applyProtection="0"/>
    <xf numFmtId="0" fontId="20" fillId="57" borderId="100" applyNumberFormat="0" applyBorder="0" applyAlignment="0" applyProtection="0"/>
    <xf numFmtId="0" fontId="20" fillId="58" borderId="100" applyNumberFormat="0" applyBorder="0" applyAlignment="0" applyProtection="0"/>
    <xf numFmtId="0" fontId="20" fillId="59" borderId="100" applyNumberFormat="0" applyBorder="0" applyAlignment="0" applyProtection="0"/>
    <xf numFmtId="172" fontId="78" fillId="85" borderId="100" applyFill="0" applyBorder="0" applyAlignment="0"/>
    <xf numFmtId="170" fontId="29" fillId="85" borderId="100" applyFill="0" applyBorder="0" applyAlignment="0"/>
    <xf numFmtId="172" fontId="78" fillId="85" borderId="100" applyFill="0" applyBorder="0" applyAlignment="0"/>
    <xf numFmtId="176" fontId="78" fillId="85" borderId="100" applyFill="0" applyBorder="0" applyAlignment="0"/>
    <xf numFmtId="170" fontId="29" fillId="85" borderId="100" applyFill="0" applyBorder="0" applyAlignment="0"/>
    <xf numFmtId="0" fontId="69" fillId="68" borderId="59" applyNumberFormat="0" applyAlignment="0" applyProtection="0"/>
    <xf numFmtId="169" fontId="78" fillId="85" borderId="100" applyFont="0" applyFill="0" applyBorder="0" applyAlignment="0" applyProtection="0"/>
    <xf numFmtId="169" fontId="78" fillId="85" borderId="100" applyFont="0" applyFill="0" applyBorder="0" applyAlignment="0" applyProtection="0"/>
    <xf numFmtId="169" fontId="78" fillId="85" borderId="100" applyFont="0" applyFill="0" applyBorder="0" applyAlignment="0" applyProtection="0"/>
    <xf numFmtId="169" fontId="78" fillId="85" borderId="100" applyFont="0" applyFill="0" applyBorder="0" applyAlignment="0" applyProtection="0"/>
    <xf numFmtId="169" fontId="78" fillId="85" borderId="100" applyFont="0" applyFill="0" applyBorder="0" applyAlignment="0" applyProtection="0"/>
    <xf numFmtId="169" fontId="78" fillId="85" borderId="100" applyFont="0" applyFill="0" applyBorder="0" applyAlignment="0" applyProtection="0"/>
    <xf numFmtId="169" fontId="78" fillId="85" borderId="100" applyFont="0" applyFill="0" applyBorder="0" applyAlignment="0" applyProtection="0"/>
    <xf numFmtId="169" fontId="78" fillId="85" borderId="100" applyFont="0" applyFill="0" applyBorder="0" applyAlignment="0" applyProtection="0"/>
    <xf numFmtId="169" fontId="78" fillId="85" borderId="100" applyFont="0" applyFill="0" applyBorder="0" applyAlignment="0" applyProtection="0"/>
    <xf numFmtId="169" fontId="78" fillId="85" borderId="100" applyFont="0" applyFill="0" applyBorder="0" applyAlignment="0" applyProtection="0"/>
    <xf numFmtId="0" fontId="14" fillId="85" borderId="100"/>
    <xf numFmtId="43" fontId="14" fillId="85" borderId="100"/>
    <xf numFmtId="43" fontId="14" fillId="85" borderId="100"/>
    <xf numFmtId="0" fontId="38" fillId="85" borderId="100" applyNumberFormat="0" applyFill="0" applyBorder="0" applyAlignment="0" applyProtection="0"/>
    <xf numFmtId="0" fontId="39" fillId="85" borderId="100" applyNumberFormat="0" applyFill="0" applyBorder="0" applyAlignment="0" applyProtection="0"/>
    <xf numFmtId="0" fontId="40" fillId="85" borderId="100">
      <protection locked="0"/>
    </xf>
    <xf numFmtId="0" fontId="40" fillId="85" borderId="100">
      <protection locked="0"/>
    </xf>
    <xf numFmtId="0" fontId="40" fillId="85" borderId="100">
      <protection locked="0"/>
    </xf>
    <xf numFmtId="0" fontId="40" fillId="85" borderId="100">
      <protection locked="0"/>
    </xf>
    <xf numFmtId="0" fontId="40" fillId="85" borderId="100">
      <protection locked="0"/>
    </xf>
    <xf numFmtId="0" fontId="40" fillId="85" borderId="100">
      <protection locked="0"/>
    </xf>
    <xf numFmtId="0" fontId="40" fillId="85" borderId="100">
      <protection locked="0"/>
    </xf>
    <xf numFmtId="0" fontId="78" fillId="85" borderId="100" applyFont="0" applyFill="0" applyBorder="0" applyAlignment="0" applyProtection="0"/>
    <xf numFmtId="2" fontId="78" fillId="85" borderId="100" applyFont="0" applyFill="0" applyBorder="0" applyAlignment="0" applyProtection="0"/>
    <xf numFmtId="0" fontId="41" fillId="85" borderId="100"/>
    <xf numFmtId="0" fontId="42" fillId="85" borderId="100" applyNumberFormat="0" applyFill="0" applyBorder="0" applyAlignment="0" applyProtection="0">
      <alignment vertical="top"/>
      <protection locked="0"/>
    </xf>
    <xf numFmtId="0" fontId="42" fillId="85" borderId="100" applyNumberFormat="0" applyFill="0" applyBorder="0" applyAlignment="0" applyProtection="0">
      <alignment vertical="top"/>
      <protection locked="0"/>
    </xf>
    <xf numFmtId="0" fontId="42" fillId="85" borderId="100" applyNumberFormat="0" applyFill="0" applyBorder="0" applyAlignment="0" applyProtection="0">
      <alignment vertical="top"/>
      <protection locked="0"/>
    </xf>
    <xf numFmtId="0" fontId="42" fillId="85" borderId="100" applyNumberFormat="0" applyFill="0" applyBorder="0" applyAlignment="0" applyProtection="0">
      <alignment vertical="top"/>
      <protection locked="0"/>
    </xf>
    <xf numFmtId="10" fontId="78" fillId="71" borderId="100" applyNumberFormat="0" applyFont="0" applyBorder="0" applyAlignment="0"/>
    <xf numFmtId="208" fontId="19" fillId="85" borderId="100"/>
    <xf numFmtId="0" fontId="34" fillId="5" borderId="100" applyNumberFormat="0" applyBorder="0" applyAlignment="0" applyProtection="0"/>
    <xf numFmtId="0" fontId="43" fillId="85" borderId="100" applyNumberFormat="0" applyFill="0" applyBorder="0" applyAlignment="0" applyProtection="0"/>
    <xf numFmtId="210" fontId="19" fillId="76" borderId="100" applyNumberFormat="0" applyBorder="0" applyAlignment="0" applyProtection="0"/>
    <xf numFmtId="0" fontId="16" fillId="85" borderId="102" applyNumberFormat="0" applyAlignment="0" applyProtection="0">
      <alignment horizontal="left" vertical="center"/>
    </xf>
    <xf numFmtId="0" fontId="16" fillId="85" borderId="96">
      <alignment horizontal="left" vertical="center"/>
    </xf>
    <xf numFmtId="0" fontId="44" fillId="85" borderId="62" applyNumberFormat="0" applyFill="0" applyAlignment="0" applyProtection="0"/>
    <xf numFmtId="0" fontId="45" fillId="85" borderId="63" applyNumberFormat="0" applyFill="0" applyAlignment="0" applyProtection="0"/>
    <xf numFmtId="0" fontId="46" fillId="85" borderId="64" applyNumberFormat="0" applyFill="0" applyAlignment="0" applyProtection="0"/>
    <xf numFmtId="0" fontId="46" fillId="85" borderId="100" applyNumberFormat="0" applyFill="0" applyBorder="0" applyAlignment="0" applyProtection="0"/>
    <xf numFmtId="0" fontId="25" fillId="33" borderId="100" applyNumberFormat="0" applyBorder="0" applyAlignment="0" applyProtection="0"/>
    <xf numFmtId="0" fontId="24" fillId="85" borderId="100"/>
    <xf numFmtId="0" fontId="47" fillId="78" borderId="65" applyNumberFormat="0" applyAlignment="0" applyProtection="0"/>
    <xf numFmtId="10" fontId="19" fillId="71" borderId="66" applyNumberFormat="0" applyBorder="0" applyAlignment="0" applyProtection="0"/>
    <xf numFmtId="172" fontId="78" fillId="85" borderId="100" applyFill="0" applyBorder="0" applyAlignment="0"/>
    <xf numFmtId="170" fontId="29" fillId="85" borderId="100" applyFill="0" applyBorder="0" applyAlignment="0"/>
    <xf numFmtId="172" fontId="78" fillId="85" borderId="100" applyFill="0" applyBorder="0" applyAlignment="0"/>
    <xf numFmtId="176" fontId="78" fillId="85" borderId="100" applyFill="0" applyBorder="0" applyAlignment="0"/>
    <xf numFmtId="170" fontId="29" fillId="85" borderId="100" applyFill="0" applyBorder="0" applyAlignment="0"/>
    <xf numFmtId="0" fontId="49" fillId="85" borderId="68" applyNumberFormat="0" applyFill="0" applyAlignment="0" applyProtection="0"/>
    <xf numFmtId="44" fontId="51" fillId="85" borderId="100" applyFont="0" applyFill="0" applyBorder="0" applyAlignment="0" applyProtection="0"/>
    <xf numFmtId="181" fontId="78" fillId="85" borderId="100" applyFont="0" applyFill="0" applyBorder="0" applyAlignment="0" applyProtection="0"/>
    <xf numFmtId="167" fontId="78" fillId="85" borderId="100" applyFont="0" applyFill="0" applyBorder="0" applyAlignment="0" applyProtection="0"/>
    <xf numFmtId="186" fontId="78" fillId="85" borderId="100" applyFont="0" applyFill="0" applyBorder="0" applyAlignment="0" applyProtection="0"/>
    <xf numFmtId="187" fontId="78" fillId="85" borderId="100" applyFont="0" applyFill="0" applyBorder="0" applyAlignment="0" applyProtection="0"/>
    <xf numFmtId="188" fontId="78" fillId="85" borderId="100" applyFont="0" applyFill="0" applyBorder="0" applyAlignment="0" applyProtection="0"/>
    <xf numFmtId="189" fontId="78" fillId="85" borderId="100" applyFont="0" applyFill="0" applyBorder="0" applyAlignment="0" applyProtection="0"/>
    <xf numFmtId="0" fontId="52" fillId="78" borderId="100" applyNumberFormat="0" applyBorder="0" applyAlignment="0" applyProtection="0"/>
    <xf numFmtId="0" fontId="53" fillId="78" borderId="100" applyNumberFormat="0" applyBorder="0" applyAlignment="0" applyProtection="0"/>
    <xf numFmtId="208" fontId="54" fillId="85" borderId="100"/>
    <xf numFmtId="0" fontId="55" fillId="85" borderId="100"/>
    <xf numFmtId="0" fontId="39" fillId="85" borderId="100"/>
    <xf numFmtId="0" fontId="39" fillId="85" borderId="100"/>
    <xf numFmtId="0" fontId="39" fillId="85" borderId="100"/>
    <xf numFmtId="0" fontId="39" fillId="85" borderId="100"/>
    <xf numFmtId="0" fontId="39" fillId="85" borderId="100"/>
    <xf numFmtId="0" fontId="39" fillId="85" borderId="100"/>
    <xf numFmtId="0" fontId="39" fillId="85" borderId="100"/>
    <xf numFmtId="0" fontId="39" fillId="85" borderId="100"/>
    <xf numFmtId="190" fontId="56" fillId="85" borderId="100"/>
    <xf numFmtId="0" fontId="78" fillId="85" borderId="100"/>
    <xf numFmtId="0" fontId="78" fillId="85" borderId="100"/>
    <xf numFmtId="43" fontId="14" fillId="85" borderId="100"/>
    <xf numFmtId="43" fontId="14" fillId="85" borderId="100"/>
    <xf numFmtId="0" fontId="78" fillId="85" borderId="100"/>
    <xf numFmtId="0" fontId="78"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78" fillId="85" borderId="100"/>
    <xf numFmtId="0" fontId="14" fillId="85" borderId="100"/>
    <xf numFmtId="0" fontId="57" fillId="85" borderId="100"/>
    <xf numFmtId="0" fontId="78" fillId="85" borderId="100"/>
    <xf numFmtId="0" fontId="78" fillId="85" borderId="100"/>
    <xf numFmtId="0" fontId="57" fillId="85" borderId="100"/>
    <xf numFmtId="0" fontId="57" fillId="85" borderId="100"/>
    <xf numFmtId="0" fontId="57" fillId="85" borderId="100"/>
    <xf numFmtId="0" fontId="57" fillId="85" borderId="100"/>
    <xf numFmtId="0" fontId="57" fillId="85" borderId="100"/>
    <xf numFmtId="0" fontId="57" fillId="85" borderId="100"/>
    <xf numFmtId="0" fontId="57" fillId="85" borderId="100"/>
    <xf numFmtId="0" fontId="57" fillId="85" borderId="100"/>
    <xf numFmtId="0" fontId="57" fillId="85" borderId="100"/>
    <xf numFmtId="0" fontId="78" fillId="85" borderId="100"/>
    <xf numFmtId="0" fontId="78" fillId="85" borderId="100"/>
    <xf numFmtId="0" fontId="78" fillId="85" borderId="100"/>
    <xf numFmtId="0" fontId="78" fillId="85" borderId="100"/>
    <xf numFmtId="0" fontId="78" fillId="85" borderId="100"/>
    <xf numFmtId="0" fontId="78" fillId="85" borderId="100"/>
    <xf numFmtId="0" fontId="78"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78" fillId="85" borderId="100"/>
    <xf numFmtId="0" fontId="78" fillId="85" borderId="100">
      <alignment wrapText="1"/>
    </xf>
    <xf numFmtId="0" fontId="14" fillId="85" borderId="100"/>
    <xf numFmtId="0" fontId="57" fillId="85" borderId="100"/>
    <xf numFmtId="0" fontId="14" fillId="85" borderId="100"/>
    <xf numFmtId="0" fontId="78" fillId="85" borderId="100"/>
    <xf numFmtId="0" fontId="78" fillId="85" borderId="100"/>
    <xf numFmtId="0" fontId="78" fillId="85" borderId="100"/>
    <xf numFmtId="0" fontId="14" fillId="71" borderId="69" applyNumberFormat="0" applyFont="0" applyAlignment="0" applyProtection="0"/>
    <xf numFmtId="0" fontId="20" fillId="34" borderId="100" applyNumberFormat="0" applyBorder="0" applyAlignment="0" applyProtection="0"/>
    <xf numFmtId="0" fontId="20" fillId="21" borderId="100" applyNumberFormat="0" applyBorder="0" applyAlignment="0" applyProtection="0"/>
    <xf numFmtId="0" fontId="20" fillId="32" borderId="100" applyNumberFormat="0" applyBorder="0" applyAlignment="0" applyProtection="0"/>
    <xf numFmtId="0" fontId="23" fillId="72" borderId="46" applyAlignment="0">
      <alignment horizontal="centerContinuous" vertical="center"/>
    </xf>
    <xf numFmtId="191" fontId="78" fillId="85" borderId="100" applyFont="0" applyFill="0" applyBorder="0" applyAlignment="0" applyProtection="0"/>
    <xf numFmtId="192" fontId="78" fillId="85" borderId="100" applyFont="0" applyFill="0" applyBorder="0" applyAlignment="0" applyProtection="0"/>
    <xf numFmtId="193" fontId="78" fillId="85" borderId="100" applyFont="0" applyFill="0" applyBorder="0" applyAlignment="0" applyProtection="0"/>
    <xf numFmtId="0" fontId="58" fillId="87" borderId="75" applyNumberFormat="0" applyAlignment="0" applyProtection="0"/>
    <xf numFmtId="211" fontId="59" fillId="87" borderId="100">
      <alignment horizontal="right"/>
    </xf>
    <xf numFmtId="0" fontId="60" fillId="87" borderId="100">
      <alignment horizontal="right"/>
    </xf>
    <xf numFmtId="0" fontId="61" fillId="87" borderId="101"/>
    <xf numFmtId="0" fontId="61" fillId="85" borderId="100" applyBorder="0">
      <alignment horizontal="centerContinuous"/>
    </xf>
    <xf numFmtId="0" fontId="62" fillId="85" borderId="100" applyBorder="0">
      <alignment horizontal="centerContinuous"/>
    </xf>
    <xf numFmtId="195" fontId="78" fillId="85" borderId="100" applyFont="0" applyFill="0" applyBorder="0" applyAlignment="0" applyProtection="0"/>
    <xf numFmtId="0" fontId="78" fillId="85" borderId="100" applyFont="0" applyFill="0" applyBorder="0" applyAlignment="0" applyProtection="0"/>
    <xf numFmtId="196" fontId="78" fillId="85" borderId="100" applyFont="0" applyFill="0" applyBorder="0" applyAlignment="0" applyProtection="0"/>
    <xf numFmtId="197" fontId="78" fillId="85" borderId="100" applyFont="0" applyFill="0" applyBorder="0" applyAlignment="0" applyProtection="0"/>
    <xf numFmtId="9" fontId="50" fillId="85" borderId="76" applyNumberFormat="0" applyBorder="0"/>
    <xf numFmtId="9" fontId="24" fillId="85" borderId="100"/>
    <xf numFmtId="9" fontId="14" fillId="85" borderId="100" applyFont="0" applyFill="0" applyBorder="0" applyAlignment="0" applyProtection="0"/>
    <xf numFmtId="172" fontId="78" fillId="85" borderId="100" applyFill="0" applyBorder="0" applyAlignment="0"/>
    <xf numFmtId="170" fontId="29" fillId="85" borderId="100" applyFill="0" applyBorder="0" applyAlignment="0"/>
    <xf numFmtId="172" fontId="78" fillId="85" borderId="100" applyFill="0" applyBorder="0" applyAlignment="0"/>
    <xf numFmtId="176" fontId="78" fillId="85" borderId="100" applyFill="0" applyBorder="0" applyAlignment="0"/>
    <xf numFmtId="170" fontId="29" fillId="85" borderId="100" applyFill="0" applyBorder="0" applyAlignment="0"/>
    <xf numFmtId="3" fontId="78" fillId="85" borderId="100" applyFont="0" applyFill="0" applyBorder="0" applyAlignment="0" applyProtection="0"/>
    <xf numFmtId="0" fontId="17" fillId="85" borderId="100" applyNumberFormat="0" applyFill="0" applyBorder="0" applyAlignment="0" applyProtection="0"/>
    <xf numFmtId="171" fontId="28" fillId="85" borderId="100"/>
    <xf numFmtId="0" fontId="70" fillId="86" borderId="78" applyNumberFormat="0" applyAlignment="0" applyProtection="0"/>
    <xf numFmtId="210" fontId="50" fillId="85" borderId="100" applyFont="0" applyFill="0" applyBorder="0" applyAlignment="0" applyProtection="0"/>
    <xf numFmtId="43" fontId="14" fillId="85" borderId="100" applyFont="0" applyFill="0" applyBorder="0" applyAlignment="0" applyProtection="0"/>
    <xf numFmtId="43" fontId="78" fillId="85" borderId="100" applyFont="0" applyFill="0" applyBorder="0" applyAlignment="0" applyProtection="0"/>
    <xf numFmtId="164" fontId="78" fillId="85" borderId="100" applyFont="0" applyFill="0" applyBorder="0" applyAlignment="0" applyProtection="0"/>
    <xf numFmtId="43" fontId="78" fillId="85" borderId="100" applyFont="0" applyFill="0" applyBorder="0" applyAlignment="0" applyProtection="0"/>
    <xf numFmtId="43" fontId="57"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199"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200" fontId="78" fillId="85" borderId="100" applyFont="0" applyFill="0" applyBorder="0" applyAlignment="0" applyProtection="0"/>
    <xf numFmtId="0" fontId="78" fillId="85" borderId="100" applyFont="0" applyFill="0" applyBorder="0" applyAlignment="0" applyProtection="0"/>
    <xf numFmtId="199" fontId="78" fillId="85" borderId="100" applyFont="0" applyFill="0" applyBorder="0" applyAlignment="0" applyProtection="0"/>
    <xf numFmtId="199" fontId="78" fillId="85" borderId="100" applyFont="0" applyFill="0" applyBorder="0" applyAlignment="0" applyProtection="0"/>
    <xf numFmtId="199" fontId="78" fillId="85" borderId="100" applyFont="0" applyFill="0" applyBorder="0" applyAlignment="0" applyProtection="0"/>
    <xf numFmtId="201" fontId="78" fillId="85" borderId="100" applyFont="0" applyFill="0" applyBorder="0" applyAlignment="0" applyProtection="0"/>
    <xf numFmtId="202" fontId="78" fillId="85" borderId="100" applyFont="0" applyFill="0" applyBorder="0" applyAlignment="0" applyProtection="0"/>
    <xf numFmtId="203" fontId="78" fillId="85" borderId="100" applyFont="0" applyFill="0" applyBorder="0" applyAlignment="0" applyProtection="0"/>
    <xf numFmtId="201" fontId="78" fillId="85" borderId="100" applyFont="0" applyFill="0" applyBorder="0" applyAlignment="0" applyProtection="0"/>
    <xf numFmtId="204" fontId="78" fillId="85" borderId="100" applyFont="0" applyFill="0" applyBorder="0" applyAlignment="0" applyProtection="0"/>
    <xf numFmtId="204" fontId="78" fillId="85" borderId="100" applyFont="0" applyFill="0" applyBorder="0" applyAlignment="0" applyProtection="0"/>
    <xf numFmtId="201" fontId="78" fillId="85" borderId="100" applyFont="0" applyFill="0" applyBorder="0" applyAlignment="0" applyProtection="0"/>
    <xf numFmtId="201" fontId="78" fillId="85" borderId="100" applyFont="0" applyFill="0" applyBorder="0" applyAlignment="0" applyProtection="0"/>
    <xf numFmtId="201" fontId="78" fillId="85" borderId="100" applyFont="0" applyFill="0" applyBorder="0" applyAlignment="0" applyProtection="0"/>
    <xf numFmtId="201" fontId="78" fillId="85" borderId="100" applyFont="0" applyFill="0" applyBorder="0" applyAlignment="0" applyProtection="0"/>
    <xf numFmtId="201" fontId="78" fillId="85" borderId="100" applyFont="0" applyFill="0" applyBorder="0" applyAlignment="0" applyProtection="0"/>
    <xf numFmtId="201" fontId="78" fillId="85" borderId="100" applyFont="0" applyFill="0" applyBorder="0" applyAlignment="0" applyProtection="0"/>
    <xf numFmtId="201" fontId="78" fillId="85" borderId="100" applyFont="0" applyFill="0" applyBorder="0" applyAlignment="0" applyProtection="0"/>
    <xf numFmtId="201"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0" fontId="63" fillId="85" borderId="100" applyNumberFormat="0" applyFill="0" applyBorder="0" applyAlignment="0" applyProtection="0"/>
    <xf numFmtId="49" fontId="78" fillId="85" borderId="100" applyFill="0" applyBorder="0" applyAlignment="0"/>
    <xf numFmtId="198" fontId="78" fillId="85" borderId="100" applyFill="0" applyBorder="0" applyAlignment="0"/>
    <xf numFmtId="205" fontId="78" fillId="85" borderId="100" applyFill="0" applyBorder="0" applyAlignment="0"/>
    <xf numFmtId="0" fontId="49" fillId="85" borderId="100" applyNumberFormat="0" applyFill="0" applyBorder="0" applyAlignment="0" applyProtection="0"/>
    <xf numFmtId="0" fontId="71" fillId="85" borderId="100" applyNumberFormat="0" applyFill="0" applyBorder="0" applyAlignment="0" applyProtection="0"/>
    <xf numFmtId="0" fontId="78" fillId="85" borderId="100"/>
    <xf numFmtId="0" fontId="63" fillId="85" borderId="100" applyNumberFormat="0" applyFill="0" applyBorder="0" applyAlignment="0" applyProtection="0"/>
    <xf numFmtId="170" fontId="64" fillId="85" borderId="79"/>
    <xf numFmtId="0" fontId="72" fillId="85" borderId="80" applyNumberFormat="0" applyFill="0" applyAlignment="0" applyProtection="0"/>
    <xf numFmtId="0" fontId="73" fillId="85" borderId="81" applyNumberFormat="0" applyFill="0" applyAlignment="0" applyProtection="0"/>
    <xf numFmtId="0" fontId="74" fillId="85" borderId="82" applyNumberFormat="0" applyFill="0" applyAlignment="0" applyProtection="0"/>
    <xf numFmtId="0" fontId="74" fillId="85" borderId="100" applyNumberFormat="0" applyFill="0" applyBorder="0" applyAlignment="0" applyProtection="0"/>
    <xf numFmtId="0" fontId="75" fillId="85" borderId="100" applyNumberFormat="0" applyFill="0" applyBorder="0" applyAlignment="0" applyProtection="0"/>
    <xf numFmtId="0" fontId="36" fillId="85" borderId="83" applyNumberFormat="0" applyFill="0" applyAlignment="0" applyProtection="0"/>
    <xf numFmtId="206" fontId="19" fillId="85" borderId="100"/>
    <xf numFmtId="210" fontId="19" fillId="78" borderId="100" applyNumberFormat="0" applyBorder="0" applyAlignment="0" applyProtection="0"/>
    <xf numFmtId="208" fontId="19" fillId="78" borderId="100" applyNumberFormat="0" applyBorder="0" applyAlignment="0" applyProtection="0"/>
    <xf numFmtId="208" fontId="19" fillId="85" borderId="100"/>
    <xf numFmtId="211" fontId="24" fillId="85" borderId="100"/>
    <xf numFmtId="43" fontId="78" fillId="85" borderId="100" applyFont="0" applyFill="0" applyBorder="0" applyAlignment="0" applyProtection="0"/>
    <xf numFmtId="165" fontId="57"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203" fontId="78" fillId="85" borderId="100" applyFont="0" applyFill="0" applyBorder="0" applyAlignment="0" applyProtection="0"/>
    <xf numFmtId="203" fontId="78" fillId="85" borderId="100" applyFont="0" applyFill="0" applyBorder="0" applyAlignment="0" applyProtection="0"/>
    <xf numFmtId="203" fontId="78" fillId="85" borderId="100" applyFont="0" applyFill="0" applyBorder="0" applyAlignment="0" applyProtection="0"/>
    <xf numFmtId="203" fontId="78" fillId="85" borderId="100" applyFont="0" applyFill="0" applyBorder="0" applyAlignment="0" applyProtection="0"/>
    <xf numFmtId="203" fontId="78" fillId="85" borderId="100" applyFont="0" applyFill="0" applyBorder="0" applyAlignment="0" applyProtection="0"/>
    <xf numFmtId="203" fontId="78" fillId="85" borderId="100" applyFont="0" applyFill="0" applyBorder="0" applyAlignment="0" applyProtection="0"/>
    <xf numFmtId="203" fontId="78" fillId="85" borderId="100" applyFont="0" applyFill="0" applyBorder="0" applyAlignment="0" applyProtection="0"/>
    <xf numFmtId="203" fontId="78" fillId="85" borderId="100" applyFont="0" applyFill="0" applyBorder="0" applyAlignment="0" applyProtection="0"/>
    <xf numFmtId="203" fontId="78" fillId="85" borderId="100" applyFont="0" applyFill="0" applyBorder="0" applyAlignment="0" applyProtection="0"/>
    <xf numFmtId="203" fontId="78" fillId="85" borderId="100" applyFont="0" applyFill="0" applyBorder="0" applyAlignment="0" applyProtection="0"/>
    <xf numFmtId="0" fontId="49" fillId="85" borderId="100" applyNumberFormat="0" applyFill="0" applyBorder="0" applyAlignment="0" applyProtection="0"/>
    <xf numFmtId="0" fontId="14" fillId="85" borderId="100"/>
    <xf numFmtId="0" fontId="20" fillId="30" borderId="100" applyNumberFormat="0" applyBorder="0" applyAlignment="0" applyProtection="0"/>
    <xf numFmtId="0" fontId="14" fillId="85" borderId="100"/>
    <xf numFmtId="167" fontId="51" fillId="85" borderId="100" applyFont="0" applyFill="0" applyBorder="0" applyAlignment="0" applyProtection="0"/>
    <xf numFmtId="0" fontId="14" fillId="85" borderId="100"/>
    <xf numFmtId="0" fontId="14" fillId="85" borderId="100"/>
    <xf numFmtId="0" fontId="14" fillId="85" borderId="100"/>
    <xf numFmtId="9" fontId="78" fillId="85" borderId="100" applyFont="0" applyFill="0" applyBorder="0" applyAlignment="0" applyProtection="0"/>
    <xf numFmtId="0" fontId="14" fillId="85" borderId="100"/>
    <xf numFmtId="9" fontId="14" fillId="85" borderId="100" applyFont="0" applyFill="0" applyBorder="0" applyAlignment="0" applyProtection="0"/>
    <xf numFmtId="0" fontId="78" fillId="85" borderId="100"/>
    <xf numFmtId="0" fontId="78" fillId="85" borderId="100"/>
    <xf numFmtId="0" fontId="78" fillId="85" borderId="100"/>
    <xf numFmtId="0" fontId="78" fillId="85" borderId="100"/>
    <xf numFmtId="0" fontId="78" fillId="85" borderId="100"/>
    <xf numFmtId="0" fontId="78" fillId="85" borderId="100"/>
    <xf numFmtId="0" fontId="78" fillId="85" borderId="100"/>
    <xf numFmtId="0" fontId="78" fillId="85" borderId="100"/>
    <xf numFmtId="0" fontId="78" fillId="85" borderId="100"/>
    <xf numFmtId="0" fontId="78" fillId="85" borderId="100"/>
    <xf numFmtId="0" fontId="78" fillId="85" borderId="100"/>
    <xf numFmtId="0" fontId="78" fillId="85" borderId="100"/>
    <xf numFmtId="9" fontId="14" fillId="85" borderId="100" applyFont="0" applyFill="0" applyBorder="0" applyAlignment="0" applyProtection="0"/>
    <xf numFmtId="9" fontId="14" fillId="85" borderId="100" applyFont="0" applyFill="0" applyBorder="0" applyAlignment="0" applyProtection="0"/>
    <xf numFmtId="43" fontId="78" fillId="85" borderId="100" applyFont="0" applyFill="0" applyBorder="0" applyAlignment="0" applyProtection="0"/>
    <xf numFmtId="0" fontId="14" fillId="85" borderId="100"/>
    <xf numFmtId="0" fontId="14" fillId="85" borderId="100"/>
    <xf numFmtId="0" fontId="14" fillId="6" borderId="100" applyNumberFormat="0" applyBorder="0" applyAlignment="0" applyProtection="0"/>
    <xf numFmtId="0" fontId="14" fillId="7" borderId="100" applyNumberFormat="0" applyBorder="0" applyAlignment="0" applyProtection="0"/>
    <xf numFmtId="0" fontId="14" fillId="8" borderId="100" applyNumberFormat="0" applyBorder="0" applyAlignment="0" applyProtection="0"/>
    <xf numFmtId="0" fontId="14" fillId="9" borderId="100" applyNumberFormat="0" applyBorder="0" applyAlignment="0" applyProtection="0"/>
    <xf numFmtId="0" fontId="14" fillId="10" borderId="100" applyNumberFormat="0" applyBorder="0" applyAlignment="0" applyProtection="0"/>
    <xf numFmtId="0" fontId="14" fillId="11" borderId="100" applyNumberFormat="0" applyBorder="0" applyAlignment="0" applyProtection="0"/>
    <xf numFmtId="0" fontId="14" fillId="15" borderId="100" applyNumberFormat="0" applyBorder="0" applyAlignment="0" applyProtection="0"/>
    <xf numFmtId="0" fontId="14" fillId="16" borderId="100" applyNumberFormat="0" applyBorder="0" applyAlignment="0" applyProtection="0"/>
    <xf numFmtId="0" fontId="14" fillId="17" borderId="100" applyNumberFormat="0" applyBorder="0" applyAlignment="0" applyProtection="0"/>
    <xf numFmtId="0" fontId="14" fillId="18" borderId="100" applyNumberFormat="0" applyBorder="0" applyAlignment="0" applyProtection="0"/>
    <xf numFmtId="0" fontId="14" fillId="19" borderId="100" applyNumberFormat="0" applyBorder="0" applyAlignment="0" applyProtection="0"/>
    <xf numFmtId="0" fontId="14" fillId="20" borderId="100" applyNumberFormat="0" applyBorder="0" applyAlignment="0" applyProtection="0"/>
    <xf numFmtId="0" fontId="30" fillId="87" borderId="65" applyNumberFormat="0" applyAlignment="0" applyProtection="0"/>
    <xf numFmtId="41" fontId="19" fillId="85" borderId="100" applyFont="0" applyFill="0" applyBorder="0" applyAlignment="0" applyProtection="0"/>
    <xf numFmtId="43" fontId="14" fillId="85" borderId="100"/>
    <xf numFmtId="43" fontId="14" fillId="85" borderId="100"/>
    <xf numFmtId="0" fontId="47" fillId="78" borderId="65" applyNumberFormat="0" applyAlignment="0" applyProtection="0"/>
    <xf numFmtId="44" fontId="51" fillId="85" borderId="100" applyFont="0" applyFill="0" applyBorder="0" applyAlignment="0" applyProtection="0"/>
    <xf numFmtId="43" fontId="14" fillId="85" borderId="100"/>
    <xf numFmtId="43"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71" borderId="69" applyNumberFormat="0" applyFont="0" applyAlignment="0" applyProtection="0"/>
    <xf numFmtId="0" fontId="58" fillId="87" borderId="75" applyNumberFormat="0" applyAlignment="0" applyProtection="0"/>
    <xf numFmtId="9" fontId="14" fillId="85" borderId="100" applyFont="0" applyFill="0" applyBorder="0" applyAlignment="0" applyProtection="0"/>
    <xf numFmtId="43" fontId="14"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57"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57"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170" fontId="64" fillId="85" borderId="79"/>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43" fontId="78" fillId="85" borderId="100" applyFont="0" applyFill="0" applyBorder="0" applyAlignment="0" applyProtection="0"/>
    <xf numFmtId="0" fontId="14" fillId="85" borderId="100"/>
    <xf numFmtId="0" fontId="14" fillId="85" borderId="100"/>
    <xf numFmtId="0" fontId="14" fillId="85" borderId="100"/>
    <xf numFmtId="0" fontId="14" fillId="85" borderId="100"/>
    <xf numFmtId="0" fontId="14" fillId="85" borderId="100"/>
    <xf numFmtId="0" fontId="14" fillId="85" borderId="100"/>
    <xf numFmtId="0" fontId="14" fillId="85" borderId="100"/>
    <xf numFmtId="9" fontId="14" fillId="85" borderId="100" applyFont="0" applyFill="0" applyBorder="0" applyAlignment="0" applyProtection="0"/>
    <xf numFmtId="9" fontId="14" fillId="85" borderId="100" applyFont="0" applyFill="0" applyBorder="0" applyAlignment="0" applyProtection="0"/>
    <xf numFmtId="0" fontId="14" fillId="85" borderId="100"/>
    <xf numFmtId="9" fontId="14" fillId="85" borderId="100" applyFont="0" applyFill="0" applyBorder="0" applyAlignment="0" applyProtection="0"/>
    <xf numFmtId="43" fontId="78" fillId="85" borderId="100" applyFont="0" applyFill="0" applyBorder="0" applyAlignment="0" applyProtection="0"/>
    <xf numFmtId="0" fontId="14" fillId="85" borderId="100"/>
    <xf numFmtId="43" fontId="14" fillId="85" borderId="100"/>
    <xf numFmtId="43" fontId="14" fillId="85" borderId="100"/>
    <xf numFmtId="167" fontId="78" fillId="85" borderId="100" applyFont="0" applyFill="0" applyBorder="0" applyAlignment="0" applyProtection="0"/>
    <xf numFmtId="0" fontId="14" fillId="85" borderId="100"/>
    <xf numFmtId="0" fontId="78" fillId="85" borderId="100"/>
    <xf numFmtId="207" fontId="57" fillId="85" borderId="100" applyFont="0" applyFill="0" applyBorder="0" applyAlignment="0" applyProtection="0"/>
    <xf numFmtId="44" fontId="51" fillId="85" borderId="100" applyFont="0" applyFill="0" applyBorder="0" applyAlignment="0" applyProtection="0"/>
    <xf numFmtId="43" fontId="79" fillId="85" borderId="100" applyFont="0" applyFill="0" applyBorder="0" applyAlignment="0" applyProtection="0"/>
    <xf numFmtId="0" fontId="47" fillId="78" borderId="65" applyNumberFormat="0" applyAlignment="0" applyProtection="0"/>
    <xf numFmtId="0" fontId="20" fillId="31" borderId="100" applyNumberFormat="0" applyBorder="0" applyAlignment="0" applyProtection="0"/>
    <xf numFmtId="44" fontId="87" fillId="85" borderId="100" applyFont="0" applyFill="0" applyBorder="0" applyAlignment="0" applyProtection="0"/>
    <xf numFmtId="43" fontId="79" fillId="85" borderId="100" applyFont="0" applyFill="0" applyBorder="0" applyAlignment="0" applyProtection="0"/>
    <xf numFmtId="44" fontId="79" fillId="85" borderId="100" applyFont="0" applyFill="0" applyBorder="0" applyAlignment="0" applyProtection="0"/>
    <xf numFmtId="44" fontId="79" fillId="85" borderId="100" applyFont="0" applyFill="0" applyBorder="0" applyAlignment="0" applyProtection="0"/>
    <xf numFmtId="203" fontId="2" fillId="85" borderId="100" applyFont="0" applyFill="0" applyBorder="0" applyAlignment="0" applyProtection="0"/>
    <xf numFmtId="44" fontId="79" fillId="85" borderId="100" quotePrefix="1" applyFont="0" applyFill="0" applyBorder="0" applyAlignment="0">
      <protection locked="0"/>
    </xf>
    <xf numFmtId="0" fontId="2" fillId="85" borderId="100"/>
    <xf numFmtId="0" fontId="2" fillId="85" borderId="100"/>
    <xf numFmtId="0" fontId="2" fillId="85" borderId="100"/>
    <xf numFmtId="0" fontId="2" fillId="85" borderId="100"/>
    <xf numFmtId="214" fontId="2" fillId="85" borderId="100"/>
    <xf numFmtId="0" fontId="2" fillId="85" borderId="100"/>
    <xf numFmtId="0" fontId="2" fillId="85" borderId="100"/>
    <xf numFmtId="0" fontId="2" fillId="85" borderId="100"/>
    <xf numFmtId="0" fontId="2" fillId="85" borderId="100"/>
    <xf numFmtId="0" fontId="2" fillId="85" borderId="100"/>
    <xf numFmtId="0" fontId="2" fillId="85" borderId="100"/>
    <xf numFmtId="0" fontId="2" fillId="85" borderId="100"/>
    <xf numFmtId="0" fontId="2" fillId="88" borderId="69" applyNumberFormat="0" applyFont="0" applyAlignment="0" applyProtection="0"/>
    <xf numFmtId="9" fontId="2" fillId="85" borderId="100" applyFont="0" applyFill="0" applyBorder="0" applyAlignment="0" applyProtection="0"/>
    <xf numFmtId="0" fontId="20" fillId="31" borderId="100" applyNumberFormat="0" applyBorder="0" applyAlignment="0" applyProtection="0"/>
    <xf numFmtId="0" fontId="20" fillId="30" borderId="100" applyNumberFormat="0" applyBorder="0" applyAlignment="0" applyProtection="0"/>
    <xf numFmtId="0" fontId="20" fillId="29" borderId="100" applyNumberFormat="0" applyBorder="0" applyAlignment="0" applyProtection="0"/>
    <xf numFmtId="9" fontId="2" fillId="85" borderId="100" applyFont="0" applyFill="0" applyBorder="0" applyAlignment="0" applyProtection="0"/>
    <xf numFmtId="9" fontId="2" fillId="85" borderId="100" applyFont="0" applyFill="0" applyBorder="0" applyAlignment="0" applyProtection="0"/>
    <xf numFmtId="9" fontId="2" fillId="85" borderId="100" applyFont="0" applyFill="0" applyBorder="0" applyAlignment="0" applyProtection="0"/>
    <xf numFmtId="9" fontId="2" fillId="85" borderId="100" applyFont="0" applyFill="0" applyBorder="0" applyAlignment="0" applyProtection="0"/>
    <xf numFmtId="9" fontId="2" fillId="85" borderId="100" applyFont="0" applyFill="0" applyBorder="0" applyAlignment="0" applyProtection="0"/>
    <xf numFmtId="9" fontId="2" fillId="85" borderId="100" applyFont="0" applyFill="0" applyBorder="0" applyAlignment="0" applyProtection="0"/>
    <xf numFmtId="9" fontId="2" fillId="85" borderId="100" applyFont="0" applyFill="0" applyBorder="0" applyAlignment="0" applyProtection="0"/>
    <xf numFmtId="202" fontId="2" fillId="85" borderId="100" applyFont="0" applyFill="0" applyBorder="0" applyAlignment="0" applyProtection="0"/>
    <xf numFmtId="207" fontId="2" fillId="85" borderId="100" applyFont="0" applyFill="0" applyBorder="0" applyAlignment="0" applyProtection="0"/>
    <xf numFmtId="207" fontId="2" fillId="85" borderId="100" applyFont="0" applyFill="0" applyBorder="0" applyAlignment="0" applyProtection="0"/>
    <xf numFmtId="207" fontId="2" fillId="85" borderId="100" applyFont="0" applyFill="0" applyBorder="0" applyAlignment="0" applyProtection="0"/>
    <xf numFmtId="207" fontId="2" fillId="85" borderId="100" applyFont="0" applyFill="0" applyBorder="0" applyAlignment="0" applyProtection="0"/>
    <xf numFmtId="207" fontId="2" fillId="85" borderId="100" applyFont="0" applyFill="0" applyBorder="0" applyAlignment="0" applyProtection="0"/>
    <xf numFmtId="169"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79"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43" fontId="2" fillId="85" borderId="100" applyFont="0" applyFill="0" applyBorder="0" applyAlignment="0" applyProtection="0"/>
    <xf numFmtId="0" fontId="78" fillId="85" borderId="100"/>
    <xf numFmtId="43" fontId="14" fillId="85" borderId="100"/>
    <xf numFmtId="0" fontId="20" fillId="29" borderId="100" applyNumberFormat="0" applyBorder="0" applyAlignment="0" applyProtection="0"/>
    <xf numFmtId="43" fontId="14" fillId="85" borderId="100"/>
    <xf numFmtId="0" fontId="2" fillId="85" borderId="100"/>
    <xf numFmtId="0" fontId="2" fillId="85" borderId="100"/>
    <xf numFmtId="0" fontId="2" fillId="85" borderId="100"/>
    <xf numFmtId="0" fontId="2" fillId="85" borderId="100"/>
    <xf numFmtId="44" fontId="2" fillId="85" borderId="100" applyFont="0" applyFill="0" applyBorder="0" applyAlignment="0" applyProtection="0"/>
    <xf numFmtId="9" fontId="2" fillId="85" borderId="100" applyFont="0" applyFill="0" applyBorder="0" applyAlignment="0" applyProtection="0"/>
    <xf numFmtId="0" fontId="79" fillId="85" borderId="100"/>
    <xf numFmtId="44" fontId="78" fillId="85" borderId="100" applyFont="0" applyFill="0" applyBorder="0" applyAlignment="0" applyProtection="0"/>
    <xf numFmtId="0" fontId="2" fillId="85" borderId="100"/>
    <xf numFmtId="43" fontId="87" fillId="85" borderId="100"/>
    <xf numFmtId="0" fontId="2" fillId="85" borderId="100"/>
    <xf numFmtId="0" fontId="2" fillId="85" borderId="100"/>
    <xf numFmtId="44" fontId="2" fillId="85" borderId="100" applyFont="0" applyFill="0" applyBorder="0" applyAlignment="0" applyProtection="0"/>
    <xf numFmtId="0" fontId="2" fillId="85" borderId="100"/>
    <xf numFmtId="170" fontId="64" fillId="85" borderId="79"/>
    <xf numFmtId="203" fontId="78" fillId="85" borderId="100" applyFont="0" applyFill="0" applyBorder="0" applyAlignment="0" applyProtection="0"/>
    <xf numFmtId="0" fontId="47" fillId="78" borderId="65" applyNumberFormat="0" applyAlignment="0" applyProtection="0"/>
    <xf numFmtId="170" fontId="64" fillId="85" borderId="79"/>
    <xf numFmtId="203" fontId="78" fillId="85" borderId="100" applyFont="0" applyFill="0" applyBorder="0" applyAlignment="0" applyProtection="0"/>
    <xf numFmtId="0" fontId="78" fillId="85" borderId="100"/>
    <xf numFmtId="170" fontId="64" fillId="85" borderId="79"/>
    <xf numFmtId="0" fontId="20" fillId="31" borderId="100" applyNumberFormat="0" applyBorder="0" applyAlignment="0" applyProtection="0"/>
    <xf numFmtId="203" fontId="78" fillId="85" borderId="100" applyFont="0" applyFill="0" applyBorder="0" applyAlignment="0" applyProtection="0"/>
    <xf numFmtId="0" fontId="20" fillId="32" borderId="100" applyNumberFormat="0" applyBorder="0" applyAlignment="0" applyProtection="0"/>
    <xf numFmtId="0" fontId="20" fillId="21" borderId="100" applyNumberFormat="0" applyBorder="0" applyAlignment="0" applyProtection="0"/>
    <xf numFmtId="0" fontId="20" fillId="34" borderId="100" applyNumberFormat="0" applyBorder="0" applyAlignment="0" applyProtection="0"/>
    <xf numFmtId="0" fontId="78" fillId="85" borderId="100"/>
    <xf numFmtId="0" fontId="20" fillId="34" borderId="100" applyNumberFormat="0" applyBorder="0" applyAlignment="0" applyProtection="0"/>
    <xf numFmtId="0" fontId="20" fillId="21" borderId="100" applyNumberFormat="0" applyBorder="0" applyAlignment="0" applyProtection="0"/>
    <xf numFmtId="0" fontId="20" fillId="32" borderId="100" applyNumberFormat="0" applyBorder="0" applyAlignment="0" applyProtection="0"/>
    <xf numFmtId="0" fontId="20" fillId="30" borderId="100" applyNumberFormat="0" applyBorder="0" applyAlignment="0" applyProtection="0"/>
    <xf numFmtId="0" fontId="20" fillId="29" borderId="100" applyNumberFormat="0" applyBorder="0" applyAlignment="0" applyProtection="0"/>
    <xf numFmtId="0" fontId="47" fillId="78" borderId="65" applyNumberFormat="0" applyAlignment="0" applyProtection="0"/>
  </cellStyleXfs>
  <cellXfs count="533">
    <xf numFmtId="0" fontId="0" fillId="0" borderId="0" xfId="0"/>
    <xf numFmtId="0" fontId="81" fillId="85" borderId="109" xfId="561" applyFont="1" applyBorder="1"/>
    <xf numFmtId="0" fontId="81" fillId="85" borderId="100" xfId="561" applyFont="1"/>
    <xf numFmtId="0" fontId="82" fillId="85" borderId="109" xfId="561" applyFont="1" applyBorder="1"/>
    <xf numFmtId="4" fontId="82" fillId="85" borderId="100" xfId="561" applyNumberFormat="1" applyFont="1"/>
    <xf numFmtId="43" fontId="83" fillId="85" borderId="100" xfId="561" applyNumberFormat="1" applyFont="1"/>
    <xf numFmtId="0" fontId="83" fillId="85" borderId="100" xfId="561" applyFont="1"/>
    <xf numFmtId="1" fontId="82" fillId="85" borderId="109" xfId="561" applyNumberFormat="1" applyFont="1" applyBorder="1"/>
    <xf numFmtId="168" fontId="82" fillId="85" borderId="100" xfId="561" applyNumberFormat="1" applyFont="1"/>
    <xf numFmtId="0" fontId="82" fillId="85" borderId="100" xfId="561" applyFont="1"/>
    <xf numFmtId="0" fontId="83" fillId="85" borderId="109" xfId="561" applyFont="1" applyBorder="1"/>
    <xf numFmtId="10" fontId="82" fillId="85" borderId="100" xfId="561" applyNumberFormat="1" applyFont="1"/>
    <xf numFmtId="0" fontId="82" fillId="85" borderId="137" xfId="561" applyFont="1" applyBorder="1" applyAlignment="1">
      <alignment horizontal="center"/>
    </xf>
    <xf numFmtId="4" fontId="83" fillId="85" borderId="137" xfId="562" applyNumberFormat="1" applyFont="1" applyFill="1" applyBorder="1" applyAlignment="1">
      <alignment horizontal="right"/>
    </xf>
    <xf numFmtId="200" fontId="82" fillId="85" borderId="100" xfId="561" applyNumberFormat="1" applyFont="1"/>
    <xf numFmtId="4" fontId="82" fillId="85" borderId="140" xfId="561" applyNumberFormat="1" applyFont="1" applyBorder="1" applyAlignment="1">
      <alignment horizontal="right"/>
    </xf>
    <xf numFmtId="0" fontId="86" fillId="85" borderId="100" xfId="561" applyFont="1"/>
    <xf numFmtId="0" fontId="81" fillId="85" borderId="110" xfId="561" applyFont="1" applyBorder="1"/>
    <xf numFmtId="10" fontId="83" fillId="85" borderId="122" xfId="564" applyNumberFormat="1" applyFont="1" applyFill="1" applyBorder="1" applyAlignment="1">
      <alignment wrapText="1"/>
    </xf>
    <xf numFmtId="167" fontId="83" fillId="85" borderId="126" xfId="563" applyFont="1" applyFill="1" applyBorder="1" applyAlignment="1">
      <alignment wrapText="1"/>
    </xf>
    <xf numFmtId="10" fontId="83" fillId="85" borderId="122" xfId="562" applyNumberFormat="1" applyFont="1" applyFill="1" applyBorder="1" applyAlignment="1">
      <alignment wrapText="1"/>
    </xf>
    <xf numFmtId="10" fontId="82" fillId="85" borderId="126" xfId="561" applyNumberFormat="1" applyFont="1" applyBorder="1" applyAlignment="1">
      <alignment wrapText="1"/>
    </xf>
    <xf numFmtId="10" fontId="82" fillId="85" borderId="127" xfId="561" applyNumberFormat="1" applyFont="1" applyBorder="1" applyAlignment="1">
      <alignment wrapText="1"/>
    </xf>
    <xf numFmtId="10" fontId="83" fillId="85" borderId="121" xfId="561" applyNumberFormat="1" applyFont="1" applyBorder="1" applyAlignment="1">
      <alignment wrapText="1"/>
    </xf>
    <xf numFmtId="167" fontId="82" fillId="85" borderId="128" xfId="563" applyFont="1" applyFill="1" applyBorder="1" applyAlignment="1">
      <alignment wrapText="1"/>
    </xf>
    <xf numFmtId="2" fontId="82" fillId="85" borderId="126" xfId="561" applyNumberFormat="1" applyFont="1" applyBorder="1" applyAlignment="1">
      <alignment wrapText="1"/>
    </xf>
    <xf numFmtId="10" fontId="83" fillId="85" borderId="129" xfId="564" applyNumberFormat="1" applyFont="1" applyFill="1" applyBorder="1" applyAlignment="1">
      <alignment wrapText="1"/>
    </xf>
    <xf numFmtId="10" fontId="83" fillId="85" borderId="127" xfId="561" applyNumberFormat="1" applyFont="1" applyBorder="1" applyAlignment="1">
      <alignment wrapText="1"/>
    </xf>
    <xf numFmtId="168" fontId="83" fillId="85" borderId="131" xfId="562" applyFont="1" applyFill="1" applyBorder="1" applyAlignment="1">
      <alignment wrapText="1"/>
    </xf>
    <xf numFmtId="10" fontId="83" fillId="85" borderId="132" xfId="562" applyNumberFormat="1" applyFont="1" applyFill="1" applyBorder="1" applyAlignment="1">
      <alignment wrapText="1"/>
    </xf>
    <xf numFmtId="10" fontId="82" fillId="85" borderId="131" xfId="561" applyNumberFormat="1" applyFont="1" applyBorder="1" applyAlignment="1">
      <alignment wrapText="1"/>
    </xf>
    <xf numFmtId="167" fontId="82" fillId="85" borderId="133" xfId="563" applyFont="1" applyFill="1" applyBorder="1" applyAlignment="1">
      <alignment wrapText="1"/>
    </xf>
    <xf numFmtId="10" fontId="82" fillId="85" borderId="136" xfId="561" applyNumberFormat="1" applyFont="1" applyBorder="1"/>
    <xf numFmtId="10" fontId="83" fillId="85" borderId="137" xfId="561" applyNumberFormat="1" applyFont="1" applyBorder="1"/>
    <xf numFmtId="168" fontId="82" fillId="85" borderId="136" xfId="562" applyFont="1" applyFill="1" applyBorder="1" applyAlignment="1"/>
    <xf numFmtId="4" fontId="82" fillId="85" borderId="136" xfId="561" applyNumberFormat="1" applyFont="1" applyBorder="1"/>
    <xf numFmtId="168" fontId="82" fillId="85" borderId="140" xfId="561" applyNumberFormat="1" applyFont="1" applyBorder="1"/>
    <xf numFmtId="0" fontId="80" fillId="85" borderId="107" xfId="561" applyFont="1" applyBorder="1" applyAlignment="1">
      <alignment horizontal="center" wrapText="1"/>
    </xf>
    <xf numFmtId="0" fontId="80" fillId="85" borderId="112" xfId="561" applyFont="1" applyBorder="1" applyAlignment="1">
      <alignment horizontal="center" wrapText="1"/>
    </xf>
    <xf numFmtId="0" fontId="80" fillId="85" borderId="115" xfId="561" applyFont="1" applyBorder="1" applyAlignment="1">
      <alignment horizontal="center" vertical="center" wrapText="1"/>
    </xf>
    <xf numFmtId="0" fontId="83" fillId="85" borderId="126" xfId="561" applyFont="1" applyBorder="1" applyAlignment="1">
      <alignment vertical="center" wrapText="1"/>
    </xf>
    <xf numFmtId="0" fontId="83" fillId="85" borderId="126" xfId="561" applyFont="1" applyBorder="1" applyAlignment="1">
      <alignment horizontal="center" vertical="center" wrapText="1"/>
    </xf>
    <xf numFmtId="0" fontId="83" fillId="85" borderId="131" xfId="561" applyFont="1" applyBorder="1" applyAlignment="1">
      <alignment vertical="center" wrapText="1"/>
    </xf>
    <xf numFmtId="0" fontId="83" fillId="85" borderId="135" xfId="561" applyFont="1" applyBorder="1" applyAlignment="1">
      <alignment vertical="center"/>
    </xf>
    <xf numFmtId="0" fontId="83" fillId="85" borderId="139" xfId="561" applyFont="1" applyBorder="1" applyAlignment="1">
      <alignment vertical="center"/>
    </xf>
    <xf numFmtId="0" fontId="80" fillId="85" borderId="114" xfId="561" applyFont="1" applyBorder="1" applyAlignment="1">
      <alignment horizontal="center" vertical="center"/>
    </xf>
    <xf numFmtId="0" fontId="83" fillId="85" borderId="125" xfId="561" applyFont="1" applyBorder="1" applyAlignment="1">
      <alignment horizontal="center" vertical="center" wrapText="1"/>
    </xf>
    <xf numFmtId="0" fontId="82" fillId="85" borderId="125" xfId="561" applyFont="1" applyBorder="1" applyAlignment="1">
      <alignment horizontal="center" vertical="center" wrapText="1"/>
    </xf>
    <xf numFmtId="0" fontId="83" fillId="85" borderId="130" xfId="561" applyFont="1" applyBorder="1" applyAlignment="1">
      <alignment horizontal="center" vertical="center" wrapText="1"/>
    </xf>
    <xf numFmtId="1" fontId="82" fillId="85" borderId="134" xfId="561" applyNumberFormat="1" applyFont="1" applyBorder="1" applyAlignment="1">
      <alignment vertical="center" wrapText="1"/>
    </xf>
    <xf numFmtId="1" fontId="82" fillId="85" borderId="138" xfId="561" applyNumberFormat="1" applyFont="1" applyBorder="1" applyAlignment="1">
      <alignment vertical="center" wrapText="1"/>
    </xf>
    <xf numFmtId="4" fontId="76" fillId="85" borderId="100" xfId="750" applyNumberFormat="1" applyFont="1" applyAlignment="1">
      <alignment horizontal="right" vertical="center"/>
    </xf>
    <xf numFmtId="0" fontId="100" fillId="85" borderId="100" xfId="750" applyFont="1"/>
    <xf numFmtId="0" fontId="10" fillId="85" borderId="100" xfId="750"/>
    <xf numFmtId="0" fontId="101" fillId="85" borderId="100" xfId="750" applyFont="1" applyAlignment="1">
      <alignment wrapText="1"/>
    </xf>
    <xf numFmtId="0" fontId="82" fillId="85" borderId="100" xfId="750" applyFont="1"/>
    <xf numFmtId="0" fontId="99" fillId="85" borderId="100" xfId="750" applyFont="1"/>
    <xf numFmtId="0" fontId="79" fillId="85" borderId="100" xfId="750" applyFont="1"/>
    <xf numFmtId="0" fontId="83" fillId="85" borderId="100" xfId="750" applyFont="1"/>
    <xf numFmtId="0" fontId="79" fillId="105" borderId="100" xfId="750" applyFont="1" applyFill="1"/>
    <xf numFmtId="0" fontId="98" fillId="85" borderId="100" xfId="750" applyFont="1"/>
    <xf numFmtId="0" fontId="103" fillId="85" borderId="100" xfId="750" applyFont="1"/>
    <xf numFmtId="0" fontId="86" fillId="105" borderId="100" xfId="750" applyFont="1" applyFill="1" applyAlignment="1">
      <alignment horizontal="center" vertical="center" wrapText="1"/>
    </xf>
    <xf numFmtId="0" fontId="83" fillId="85" borderId="100" xfId="750" applyFont="1" applyAlignment="1">
      <alignment horizontal="center" vertical="center" wrapText="1"/>
    </xf>
    <xf numFmtId="4" fontId="79" fillId="85" borderId="99" xfId="733" applyNumberFormat="1" applyFont="1" applyBorder="1" applyAlignment="1">
      <alignment horizontal="center" vertical="center" wrapText="1"/>
    </xf>
    <xf numFmtId="4" fontId="86" fillId="85" borderId="99" xfId="733" applyNumberFormat="1" applyFont="1" applyBorder="1" applyAlignment="1">
      <alignment horizontal="center" vertical="center" wrapText="1"/>
    </xf>
    <xf numFmtId="1" fontId="79" fillId="85" borderId="99" xfId="733" applyNumberFormat="1" applyFont="1" applyBorder="1" applyAlignment="1">
      <alignment horizontal="center" vertical="center" wrapText="1"/>
    </xf>
    <xf numFmtId="1" fontId="86" fillId="85" borderId="99" xfId="733" applyNumberFormat="1" applyFont="1" applyBorder="1" applyAlignment="1">
      <alignment horizontal="center" vertical="center" wrapText="1"/>
    </xf>
    <xf numFmtId="0" fontId="79" fillId="85" borderId="99" xfId="733" applyFont="1" applyBorder="1" applyAlignment="1">
      <alignment horizontal="center" vertical="center" wrapText="1"/>
    </xf>
    <xf numFmtId="0" fontId="86" fillId="85" borderId="100" xfId="733" applyFont="1"/>
    <xf numFmtId="0" fontId="79" fillId="85" borderId="100" xfId="733" applyFont="1"/>
    <xf numFmtId="0" fontId="106" fillId="85" borderId="100" xfId="750" applyFont="1"/>
    <xf numFmtId="0" fontId="79" fillId="104" borderId="100" xfId="750" applyFont="1" applyFill="1"/>
    <xf numFmtId="0" fontId="83" fillId="104" borderId="100" xfId="750" applyFont="1" applyFill="1"/>
    <xf numFmtId="0" fontId="98" fillId="104" borderId="100" xfId="750" applyFont="1" applyFill="1"/>
    <xf numFmtId="4" fontId="98" fillId="85" borderId="126" xfId="750" applyNumberFormat="1" applyFont="1" applyBorder="1" applyAlignment="1">
      <alignment vertical="center"/>
    </xf>
    <xf numFmtId="4" fontId="98" fillId="85" borderId="126" xfId="750" applyNumberFormat="1" applyFont="1" applyBorder="1" applyAlignment="1">
      <alignment horizontal="center" vertical="center"/>
    </xf>
    <xf numFmtId="4" fontId="98" fillId="105" borderId="126" xfId="750" applyNumberFormat="1" applyFont="1" applyFill="1" applyBorder="1" applyAlignment="1">
      <alignment horizontal="right" vertical="center"/>
    </xf>
    <xf numFmtId="4" fontId="106" fillId="85" borderId="126" xfId="750" applyNumberFormat="1" applyFont="1" applyBorder="1" applyAlignment="1">
      <alignment vertical="center"/>
    </xf>
    <xf numFmtId="4" fontId="106" fillId="103" borderId="126" xfId="750" applyNumberFormat="1" applyFont="1" applyFill="1" applyBorder="1" applyAlignment="1">
      <alignment vertical="center"/>
    </xf>
    <xf numFmtId="10" fontId="106" fillId="103" borderId="149" xfId="555" applyNumberFormat="1" applyFont="1" applyFill="1" applyBorder="1" applyAlignment="1">
      <alignment vertical="center"/>
    </xf>
    <xf numFmtId="4" fontId="98" fillId="104" borderId="126" xfId="750" applyNumberFormat="1" applyFont="1" applyFill="1" applyBorder="1" applyAlignment="1">
      <alignment vertical="center"/>
    </xf>
    <xf numFmtId="4" fontId="82" fillId="85" borderId="126" xfId="750" applyNumberFormat="1" applyFont="1" applyBorder="1" applyAlignment="1">
      <alignment vertical="center"/>
    </xf>
    <xf numFmtId="4" fontId="98" fillId="85" borderId="126" xfId="750" applyNumberFormat="1" applyFont="1" applyBorder="1" applyAlignment="1">
      <alignment vertical="center" wrapText="1"/>
    </xf>
    <xf numFmtId="4" fontId="106" fillId="85" borderId="126" xfId="750" applyNumberFormat="1" applyFont="1" applyBorder="1" applyAlignment="1">
      <alignment vertical="center" wrapText="1"/>
    </xf>
    <xf numFmtId="0" fontId="86" fillId="104" borderId="100" xfId="750" applyFont="1" applyFill="1" applyAlignment="1">
      <alignment horizontal="center" vertical="center" wrapText="1"/>
    </xf>
    <xf numFmtId="0" fontId="106" fillId="85" borderId="100" xfId="605" applyFont="1" applyAlignment="1">
      <alignment horizontal="left" vertical="center" wrapText="1"/>
    </xf>
    <xf numFmtId="0" fontId="86" fillId="104" borderId="100" xfId="750" applyFont="1" applyFill="1"/>
    <xf numFmtId="0" fontId="83" fillId="85" borderId="100" xfId="750" applyFont="1" applyAlignment="1">
      <alignment wrapText="1"/>
    </xf>
    <xf numFmtId="0" fontId="83" fillId="85" borderId="100" xfId="750" applyFont="1" applyAlignment="1">
      <alignment horizontal="center" vertical="center"/>
    </xf>
    <xf numFmtId="0" fontId="86" fillId="85" borderId="100" xfId="750" applyFont="1"/>
    <xf numFmtId="0" fontId="86" fillId="105" borderId="100" xfId="750" applyFont="1" applyFill="1"/>
    <xf numFmtId="0" fontId="86" fillId="85" borderId="100" xfId="750" applyFont="1" applyAlignment="1">
      <alignment horizontal="center" vertical="center" wrapText="1"/>
    </xf>
    <xf numFmtId="0" fontId="83" fillId="104" borderId="100" xfId="750" applyFont="1" applyFill="1" applyAlignment="1">
      <alignment horizontal="center" vertical="center" wrapText="1"/>
    </xf>
    <xf numFmtId="0" fontId="82" fillId="85" borderId="100" xfId="750" applyFont="1" applyAlignment="1">
      <alignment horizontal="center" vertical="center" wrapText="1"/>
    </xf>
    <xf numFmtId="0" fontId="102" fillId="85" borderId="100" xfId="750" applyFont="1"/>
    <xf numFmtId="0" fontId="99" fillId="104" borderId="100" xfId="750" applyFont="1" applyFill="1"/>
    <xf numFmtId="4" fontId="98" fillId="0" borderId="126" xfId="750" applyNumberFormat="1" applyFont="1" applyFill="1" applyBorder="1" applyAlignment="1">
      <alignment vertical="center"/>
    </xf>
    <xf numFmtId="4" fontId="79" fillId="105" borderId="100" xfId="750" applyNumberFormat="1" applyFont="1" applyFill="1"/>
    <xf numFmtId="0" fontId="80" fillId="85" borderId="109" xfId="561" applyFont="1" applyBorder="1" applyAlignment="1">
      <alignment vertical="center"/>
    </xf>
    <xf numFmtId="168" fontId="80" fillId="85" borderId="115" xfId="562" applyFont="1" applyFill="1" applyBorder="1" applyAlignment="1">
      <alignment horizontal="center" vertical="center"/>
    </xf>
    <xf numFmtId="168" fontId="80" fillId="85" borderId="116" xfId="562" applyFont="1" applyFill="1" applyBorder="1" applyAlignment="1">
      <alignment horizontal="center" vertical="center"/>
    </xf>
    <xf numFmtId="0" fontId="80" fillId="85" borderId="115" xfId="561" applyFont="1" applyBorder="1" applyAlignment="1">
      <alignment horizontal="center" vertical="center"/>
    </xf>
    <xf numFmtId="0" fontId="80" fillId="85" borderId="117" xfId="561" applyFont="1" applyBorder="1" applyAlignment="1">
      <alignment horizontal="center" vertical="center"/>
    </xf>
    <xf numFmtId="0" fontId="80" fillId="85" borderId="100" xfId="561" applyFont="1" applyAlignment="1">
      <alignment vertical="center"/>
    </xf>
    <xf numFmtId="10" fontId="83" fillId="85" borderId="149" xfId="561" applyNumberFormat="1" applyFont="1" applyBorder="1" applyAlignment="1">
      <alignment wrapText="1"/>
    </xf>
    <xf numFmtId="10" fontId="83" fillId="85" borderId="129" xfId="562" applyNumberFormat="1" applyFont="1" applyFill="1" applyBorder="1" applyAlignment="1">
      <alignment wrapText="1"/>
    </xf>
    <xf numFmtId="167" fontId="82" fillId="85" borderId="170" xfId="563" applyFont="1" applyFill="1" applyBorder="1" applyAlignment="1">
      <alignment wrapText="1"/>
    </xf>
    <xf numFmtId="10" fontId="83" fillId="85" borderId="126" xfId="562" applyNumberFormat="1" applyFont="1" applyFill="1" applyBorder="1" applyAlignment="1">
      <alignment wrapText="1"/>
    </xf>
    <xf numFmtId="10" fontId="83" fillId="85" borderId="126" xfId="564" applyNumberFormat="1" applyFont="1" applyFill="1" applyBorder="1" applyAlignment="1">
      <alignment wrapText="1"/>
    </xf>
    <xf numFmtId="10" fontId="83" fillId="85" borderId="126" xfId="739" applyNumberFormat="1" applyFont="1" applyFill="1" applyBorder="1" applyAlignment="1">
      <alignment wrapText="1"/>
    </xf>
    <xf numFmtId="0" fontId="79" fillId="105" borderId="100" xfId="750" applyFont="1" applyFill="1" applyAlignment="1">
      <alignment wrapText="1"/>
    </xf>
    <xf numFmtId="0" fontId="100" fillId="85" borderId="100" xfId="750" applyFont="1" applyAlignment="1">
      <alignment wrapText="1"/>
    </xf>
    <xf numFmtId="0" fontId="108" fillId="85" borderId="100" xfId="750" applyFont="1" applyAlignment="1">
      <alignment wrapText="1"/>
    </xf>
    <xf numFmtId="0" fontId="109" fillId="85" borderId="100" xfId="750" applyFont="1" applyAlignment="1">
      <alignment wrapText="1"/>
    </xf>
    <xf numFmtId="0" fontId="80" fillId="85" borderId="100" xfId="561" applyFont="1" applyAlignment="1">
      <alignment horizontal="center" wrapText="1"/>
    </xf>
    <xf numFmtId="2" fontId="106" fillId="85" borderId="126" xfId="750" applyNumberFormat="1" applyFont="1" applyBorder="1" applyAlignment="1">
      <alignment horizontal="center" vertical="center"/>
    </xf>
    <xf numFmtId="2" fontId="106" fillId="85" borderId="126" xfId="750" applyNumberFormat="1" applyFont="1" applyBorder="1" applyAlignment="1">
      <alignment vertical="center" wrapText="1"/>
    </xf>
    <xf numFmtId="2" fontId="98" fillId="85" borderId="126" xfId="750" applyNumberFormat="1" applyFont="1" applyBorder="1" applyAlignment="1">
      <alignment horizontal="center" vertical="center"/>
    </xf>
    <xf numFmtId="2" fontId="98" fillId="85" borderId="126" xfId="750" applyNumberFormat="1" applyFont="1" applyBorder="1" applyAlignment="1">
      <alignment vertical="center" wrapText="1"/>
    </xf>
    <xf numFmtId="2" fontId="106" fillId="103" borderId="126" xfId="750" applyNumberFormat="1" applyFont="1" applyFill="1" applyBorder="1" applyAlignment="1">
      <alignment horizontal="center" vertical="center"/>
    </xf>
    <xf numFmtId="2" fontId="106" fillId="103" borderId="126" xfId="750" applyNumberFormat="1" applyFont="1" applyFill="1" applyBorder="1" applyAlignment="1">
      <alignment horizontal="center" vertical="center" wrapText="1"/>
    </xf>
    <xf numFmtId="2" fontId="98" fillId="85" borderId="126" xfId="750" applyNumberFormat="1" applyFont="1" applyBorder="1" applyAlignment="1">
      <alignment horizontal="left" vertical="center" wrapText="1"/>
    </xf>
    <xf numFmtId="2" fontId="98" fillId="104" borderId="126" xfId="750" applyNumberFormat="1" applyFont="1" applyFill="1" applyBorder="1" applyAlignment="1">
      <alignment horizontal="center" vertical="center" wrapText="1"/>
    </xf>
    <xf numFmtId="2" fontId="98" fillId="85" borderId="126" xfId="750" applyNumberFormat="1" applyFont="1" applyBorder="1" applyAlignment="1">
      <alignment horizontal="center" vertical="center" wrapText="1"/>
    </xf>
    <xf numFmtId="2" fontId="106" fillId="85" borderId="126" xfId="750" applyNumberFormat="1" applyFont="1" applyBorder="1" applyAlignment="1">
      <alignment horizontal="left" vertical="center" wrapText="1"/>
    </xf>
    <xf numFmtId="2" fontId="106" fillId="85" borderId="126" xfId="750" applyNumberFormat="1" applyFont="1" applyBorder="1" applyAlignment="1">
      <alignment horizontal="center" vertical="center" wrapText="1"/>
    </xf>
    <xf numFmtId="2" fontId="98" fillId="107" borderId="126" xfId="750" applyNumberFormat="1" applyFont="1" applyFill="1" applyBorder="1" applyAlignment="1">
      <alignment horizontal="center" vertical="center" wrapText="1"/>
    </xf>
    <xf numFmtId="10" fontId="98" fillId="85" borderId="149" xfId="555" applyNumberFormat="1" applyFont="1" applyFill="1" applyBorder="1" applyAlignment="1">
      <alignment horizontal="right" vertical="center"/>
    </xf>
    <xf numFmtId="0" fontId="106" fillId="85" borderId="126" xfId="750" applyFont="1" applyBorder="1" applyAlignment="1">
      <alignment horizontal="center" vertical="center"/>
    </xf>
    <xf numFmtId="0" fontId="98" fillId="104" borderId="126" xfId="750" applyFont="1" applyFill="1" applyBorder="1" applyAlignment="1">
      <alignment horizontal="center" vertical="center"/>
    </xf>
    <xf numFmtId="0" fontId="98" fillId="85" borderId="126" xfId="750" applyFont="1" applyBorder="1" applyAlignment="1">
      <alignment horizontal="center" vertical="center"/>
    </xf>
    <xf numFmtId="0" fontId="106" fillId="103" borderId="126" xfId="750" applyFont="1" applyFill="1" applyBorder="1" applyAlignment="1">
      <alignment horizontal="center" vertical="center"/>
    </xf>
    <xf numFmtId="0" fontId="98" fillId="104" borderId="126" xfId="750" applyFont="1" applyFill="1" applyBorder="1" applyAlignment="1">
      <alignment horizontal="center" vertical="center" wrapText="1"/>
    </xf>
    <xf numFmtId="0" fontId="82" fillId="85" borderId="110" xfId="750" applyFont="1" applyBorder="1" applyAlignment="1">
      <alignment vertical="center" wrapText="1"/>
    </xf>
    <xf numFmtId="2" fontId="98" fillId="0" borderId="126" xfId="750" applyNumberFormat="1" applyFont="1" applyFill="1" applyBorder="1" applyAlignment="1">
      <alignment vertical="center" wrapText="1"/>
    </xf>
    <xf numFmtId="0" fontId="82" fillId="104" borderId="100" xfId="750" applyFont="1" applyFill="1" applyAlignment="1">
      <alignment horizontal="center" vertical="center" wrapText="1"/>
    </xf>
    <xf numFmtId="4" fontId="106" fillId="85" borderId="126" xfId="750" applyNumberFormat="1" applyFont="1" applyBorder="1" applyAlignment="1">
      <alignment horizontal="center" vertical="center"/>
    </xf>
    <xf numFmtId="4" fontId="106" fillId="103" borderId="126" xfId="750" applyNumberFormat="1" applyFont="1" applyFill="1" applyBorder="1" applyAlignment="1">
      <alignment horizontal="center" vertical="center"/>
    </xf>
    <xf numFmtId="4" fontId="106" fillId="87" borderId="126" xfId="750" applyNumberFormat="1" applyFont="1" applyFill="1" applyBorder="1" applyAlignment="1">
      <alignment horizontal="center" vertical="center"/>
    </xf>
    <xf numFmtId="4" fontId="98" fillId="104" borderId="126" xfId="750" applyNumberFormat="1" applyFont="1" applyFill="1" applyBorder="1" applyAlignment="1">
      <alignment horizontal="center" vertical="center" wrapText="1"/>
    </xf>
    <xf numFmtId="4" fontId="98" fillId="85" borderId="126" xfId="750" applyNumberFormat="1" applyFont="1" applyBorder="1" applyAlignment="1">
      <alignment horizontal="center" vertical="center" wrapText="1"/>
    </xf>
    <xf numFmtId="4" fontId="106" fillId="85" borderId="126" xfId="750" applyNumberFormat="1" applyFont="1" applyBorder="1" applyAlignment="1">
      <alignment horizontal="center" vertical="center" wrapText="1"/>
    </xf>
    <xf numFmtId="4" fontId="76" fillId="85" borderId="100" xfId="750" applyNumberFormat="1" applyFont="1" applyAlignment="1">
      <alignment horizontal="center" vertical="center"/>
    </xf>
    <xf numFmtId="10" fontId="98" fillId="0" borderId="149" xfId="555" applyNumberFormat="1" applyFont="1" applyFill="1" applyBorder="1" applyAlignment="1">
      <alignment horizontal="right" vertical="center"/>
    </xf>
    <xf numFmtId="10" fontId="83" fillId="104" borderId="122" xfId="562" applyNumberFormat="1" applyFont="1" applyFill="1" applyBorder="1" applyAlignment="1">
      <alignment wrapText="1"/>
    </xf>
    <xf numFmtId="10" fontId="82" fillId="104" borderId="126" xfId="561" applyNumberFormat="1" applyFont="1" applyFill="1" applyBorder="1" applyAlignment="1">
      <alignment wrapText="1"/>
    </xf>
    <xf numFmtId="10" fontId="83" fillId="104" borderId="121" xfId="561" applyNumberFormat="1" applyFont="1" applyFill="1" applyBorder="1" applyAlignment="1">
      <alignment wrapText="1"/>
    </xf>
    <xf numFmtId="10" fontId="83" fillId="104" borderId="126" xfId="562" applyNumberFormat="1" applyFont="1" applyFill="1" applyBorder="1" applyAlignment="1">
      <alignment wrapText="1"/>
    </xf>
    <xf numFmtId="2" fontId="82" fillId="104" borderId="126" xfId="561" applyNumberFormat="1" applyFont="1" applyFill="1" applyBorder="1" applyAlignment="1">
      <alignment wrapText="1"/>
    </xf>
    <xf numFmtId="10" fontId="82" fillId="104" borderId="131" xfId="561" applyNumberFormat="1" applyFont="1" applyFill="1" applyBorder="1" applyAlignment="1">
      <alignment wrapText="1"/>
    </xf>
    <xf numFmtId="1" fontId="79" fillId="85" borderId="100" xfId="733" applyNumberFormat="1" applyFont="1" applyAlignment="1">
      <alignment horizontal="center" vertical="top"/>
    </xf>
    <xf numFmtId="1" fontId="79" fillId="85" borderId="100" xfId="733" applyNumberFormat="1" applyFont="1" applyAlignment="1">
      <alignment horizontal="left" vertical="top" wrapText="1"/>
    </xf>
    <xf numFmtId="1" fontId="79" fillId="85" borderId="100" xfId="733" applyNumberFormat="1" applyFont="1" applyAlignment="1">
      <alignment horizontal="center"/>
    </xf>
    <xf numFmtId="2" fontId="79" fillId="85" borderId="100" xfId="733" applyNumberFormat="1" applyFont="1"/>
    <xf numFmtId="0" fontId="83" fillId="85" borderId="202" xfId="733" applyFont="1" applyBorder="1" applyAlignment="1">
      <alignment vertical="center" wrapText="1"/>
    </xf>
    <xf numFmtId="0" fontId="79" fillId="85" borderId="203" xfId="733" applyFont="1" applyBorder="1" applyAlignment="1">
      <alignment vertical="center" wrapText="1"/>
    </xf>
    <xf numFmtId="0" fontId="79" fillId="85" borderId="204" xfId="733" applyFont="1" applyBorder="1" applyAlignment="1">
      <alignment vertical="center" wrapText="1"/>
    </xf>
    <xf numFmtId="0" fontId="79" fillId="85" borderId="205" xfId="733" applyFont="1" applyBorder="1" applyAlignment="1">
      <alignment vertical="center" wrapText="1"/>
    </xf>
    <xf numFmtId="0" fontId="86" fillId="86" borderId="206" xfId="733" applyFont="1" applyFill="1" applyBorder="1" applyAlignment="1">
      <alignment horizontal="center" vertical="center"/>
    </xf>
    <xf numFmtId="0" fontId="86" fillId="86" borderId="88" xfId="733" applyFont="1" applyFill="1" applyBorder="1" applyAlignment="1">
      <alignment horizontal="center" vertical="center"/>
    </xf>
    <xf numFmtId="1" fontId="86" fillId="86" borderId="85" xfId="733" applyNumberFormat="1" applyFont="1" applyFill="1" applyBorder="1" applyAlignment="1">
      <alignment horizontal="center" vertical="center" wrapText="1"/>
    </xf>
    <xf numFmtId="2" fontId="86" fillId="86" borderId="85" xfId="733" applyNumberFormat="1" applyFont="1" applyFill="1" applyBorder="1" applyAlignment="1">
      <alignment horizontal="center" vertical="center" wrapText="1"/>
    </xf>
    <xf numFmtId="1" fontId="86" fillId="86" borderId="207" xfId="733" applyNumberFormat="1" applyFont="1" applyFill="1" applyBorder="1" applyAlignment="1">
      <alignment horizontal="center" vertical="center" wrapText="1"/>
    </xf>
    <xf numFmtId="0" fontId="79" fillId="86" borderId="100" xfId="733" applyFont="1" applyFill="1" applyAlignment="1">
      <alignment horizontal="center" vertical="top"/>
    </xf>
    <xf numFmtId="0" fontId="86" fillId="85" borderId="179" xfId="733" applyFont="1" applyBorder="1" applyAlignment="1">
      <alignment horizontal="center" vertical="center"/>
    </xf>
    <xf numFmtId="0" fontId="86" fillId="85" borderId="94" xfId="733" applyFont="1" applyBorder="1" applyAlignment="1">
      <alignment horizontal="center" vertical="center"/>
    </xf>
    <xf numFmtId="1" fontId="86" fillId="85" borderId="93" xfId="733" applyNumberFormat="1" applyFont="1" applyBorder="1" applyAlignment="1">
      <alignment horizontal="center" vertical="center" wrapText="1"/>
    </xf>
    <xf numFmtId="2" fontId="86" fillId="85" borderId="93" xfId="733" applyNumberFormat="1" applyFont="1" applyBorder="1" applyAlignment="1">
      <alignment horizontal="center" vertical="center" wrapText="1"/>
    </xf>
    <xf numFmtId="1" fontId="86" fillId="85" borderId="180" xfId="733" applyNumberFormat="1" applyFont="1" applyBorder="1" applyAlignment="1">
      <alignment horizontal="center" vertical="center" wrapText="1"/>
    </xf>
    <xf numFmtId="0" fontId="79" fillId="85" borderId="100" xfId="733" applyFont="1" applyAlignment="1">
      <alignment horizontal="center" vertical="top"/>
    </xf>
    <xf numFmtId="0" fontId="86" fillId="86" borderId="208" xfId="733" applyFont="1" applyFill="1" applyBorder="1" applyAlignment="1">
      <alignment horizontal="center" vertical="center"/>
    </xf>
    <xf numFmtId="0" fontId="86" fillId="86" borderId="169" xfId="733" applyFont="1" applyFill="1" applyBorder="1" applyAlignment="1">
      <alignment horizontal="center" vertical="center"/>
    </xf>
    <xf numFmtId="1" fontId="86" fillId="86" borderId="89" xfId="733" applyNumberFormat="1" applyFont="1" applyFill="1" applyBorder="1" applyAlignment="1">
      <alignment horizontal="center" vertical="center" wrapText="1"/>
    </xf>
    <xf numFmtId="1" fontId="86" fillId="86" borderId="89" xfId="733" applyNumberFormat="1" applyFont="1" applyFill="1" applyBorder="1" applyAlignment="1">
      <alignment horizontal="left" vertical="center" wrapText="1"/>
    </xf>
    <xf numFmtId="2" fontId="86" fillId="86" borderId="89" xfId="733" applyNumberFormat="1" applyFont="1" applyFill="1" applyBorder="1" applyAlignment="1">
      <alignment horizontal="center" vertical="center" wrapText="1"/>
    </xf>
    <xf numFmtId="1" fontId="86" fillId="86" borderId="176" xfId="733" applyNumberFormat="1" applyFont="1" applyFill="1" applyBorder="1" applyAlignment="1">
      <alignment horizontal="center" vertical="center" wrapText="1"/>
    </xf>
    <xf numFmtId="0" fontId="86" fillId="85" borderId="167" xfId="733" applyFont="1" applyBorder="1" applyAlignment="1">
      <alignment horizontal="center" vertical="center"/>
    </xf>
    <xf numFmtId="0" fontId="86" fillId="85" borderId="95" xfId="733" applyFont="1" applyBorder="1" applyAlignment="1">
      <alignment horizontal="center" vertical="center"/>
    </xf>
    <xf numFmtId="1" fontId="86" fillId="85" borderId="99" xfId="733" applyNumberFormat="1" applyFont="1" applyBorder="1" applyAlignment="1">
      <alignment vertical="center" wrapText="1"/>
    </xf>
    <xf numFmtId="4" fontId="86" fillId="85" borderId="99" xfId="733" applyNumberFormat="1" applyFont="1" applyBorder="1" applyAlignment="1">
      <alignment vertical="center" wrapText="1"/>
    </xf>
    <xf numFmtId="4" fontId="86" fillId="85" borderId="148" xfId="733" applyNumberFormat="1" applyFont="1" applyBorder="1" applyAlignment="1">
      <alignment vertical="center" wrapText="1"/>
    </xf>
    <xf numFmtId="0" fontId="79" fillId="85" borderId="167" xfId="733" applyFont="1" applyBorder="1" applyAlignment="1">
      <alignment horizontal="center" vertical="center"/>
    </xf>
    <xf numFmtId="0" fontId="79" fillId="85" borderId="95" xfId="733" applyFont="1" applyBorder="1" applyAlignment="1">
      <alignment horizontal="center" vertical="center"/>
    </xf>
    <xf numFmtId="1" fontId="79" fillId="85" borderId="99" xfId="733" applyNumberFormat="1" applyFont="1" applyBorder="1" applyAlignment="1">
      <alignment vertical="center" wrapText="1"/>
    </xf>
    <xf numFmtId="4" fontId="79" fillId="85" borderId="99" xfId="733" applyNumberFormat="1" applyFont="1" applyBorder="1" applyAlignment="1">
      <alignment vertical="center" wrapText="1"/>
    </xf>
    <xf numFmtId="4" fontId="79" fillId="85" borderId="148" xfId="733" applyNumberFormat="1" applyFont="1" applyBorder="1" applyAlignment="1">
      <alignment vertical="center" wrapText="1"/>
    </xf>
    <xf numFmtId="0" fontId="79" fillId="86" borderId="167" xfId="733" applyFont="1" applyFill="1" applyBorder="1" applyAlignment="1">
      <alignment horizontal="center" vertical="center"/>
    </xf>
    <xf numFmtId="0" fontId="79" fillId="86" borderId="95" xfId="733" applyFont="1" applyFill="1" applyBorder="1" applyAlignment="1">
      <alignment horizontal="center" vertical="center"/>
    </xf>
    <xf numFmtId="1" fontId="86" fillId="86" borderId="99" xfId="733" applyNumberFormat="1" applyFont="1" applyFill="1" applyBorder="1" applyAlignment="1">
      <alignment horizontal="center" vertical="center" wrapText="1"/>
    </xf>
    <xf numFmtId="1" fontId="79" fillId="86" borderId="99" xfId="733" applyNumberFormat="1" applyFont="1" applyFill="1" applyBorder="1" applyAlignment="1">
      <alignment horizontal="center" vertical="center" wrapText="1"/>
    </xf>
    <xf numFmtId="4" fontId="79" fillId="86" borderId="99" xfId="733" applyNumberFormat="1" applyFont="1" applyFill="1" applyBorder="1" applyAlignment="1">
      <alignment vertical="center" wrapText="1"/>
    </xf>
    <xf numFmtId="4" fontId="86" fillId="86" borderId="148" xfId="733" applyNumberFormat="1" applyFont="1" applyFill="1" applyBorder="1" applyAlignment="1">
      <alignment vertical="center" wrapText="1"/>
    </xf>
    <xf numFmtId="10" fontId="79" fillId="86" borderId="100" xfId="733" applyNumberFormat="1" applyFont="1" applyFill="1"/>
    <xf numFmtId="0" fontId="79" fillId="86" borderId="100" xfId="733" applyFont="1" applyFill="1"/>
    <xf numFmtId="1" fontId="79" fillId="85" borderId="100" xfId="733" applyNumberFormat="1" applyFont="1"/>
    <xf numFmtId="0" fontId="79" fillId="85" borderId="106" xfId="561" applyBorder="1"/>
    <xf numFmtId="0" fontId="79" fillId="85" borderId="100" xfId="561" applyAlignment="1">
      <alignment vertical="center"/>
    </xf>
    <xf numFmtId="0" fontId="79" fillId="85" borderId="100" xfId="561" applyAlignment="1">
      <alignment vertical="center" wrapText="1"/>
    </xf>
    <xf numFmtId="0" fontId="79" fillId="85" borderId="100" xfId="561"/>
    <xf numFmtId="0" fontId="79" fillId="104" borderId="100" xfId="561" applyFill="1"/>
    <xf numFmtId="0" fontId="79" fillId="85" borderId="110" xfId="561" applyBorder="1"/>
    <xf numFmtId="0" fontId="79" fillId="85" borderId="109" xfId="561" applyBorder="1"/>
    <xf numFmtId="0" fontId="81" fillId="85" borderId="109" xfId="561" applyFont="1" applyBorder="1" applyAlignment="1">
      <alignment vertical="center"/>
    </xf>
    <xf numFmtId="0" fontId="81" fillId="85" borderId="118" xfId="561" applyFont="1" applyBorder="1" applyAlignment="1">
      <alignment vertical="center"/>
    </xf>
    <xf numFmtId="0" fontId="81" fillId="85" borderId="118" xfId="561" applyFont="1" applyBorder="1"/>
    <xf numFmtId="0" fontId="81" fillId="85" borderId="119" xfId="561" applyFont="1" applyBorder="1"/>
    <xf numFmtId="0" fontId="81" fillId="104" borderId="119" xfId="561" applyFont="1" applyFill="1" applyBorder="1"/>
    <xf numFmtId="4" fontId="79" fillId="85" borderId="100" xfId="561" applyNumberFormat="1"/>
    <xf numFmtId="4" fontId="79" fillId="104" borderId="100" xfId="561" applyNumberFormat="1" applyFill="1"/>
    <xf numFmtId="4" fontId="83" fillId="85" borderId="137" xfId="562" applyNumberFormat="1" applyFont="1" applyFill="1" applyBorder="1" applyAlignment="1">
      <alignment horizontal="center"/>
    </xf>
    <xf numFmtId="2" fontId="98" fillId="0" borderId="126" xfId="750" applyNumberFormat="1" applyFont="1" applyFill="1" applyBorder="1" applyAlignment="1">
      <alignment horizontal="center" vertical="center"/>
    </xf>
    <xf numFmtId="0" fontId="98" fillId="0" borderId="126" xfId="750" applyFont="1" applyFill="1" applyBorder="1" applyAlignment="1">
      <alignment horizontal="center" vertical="center"/>
    </xf>
    <xf numFmtId="4" fontId="98" fillId="0" borderId="126" xfId="750" applyNumberFormat="1" applyFont="1" applyFill="1" applyBorder="1" applyAlignment="1">
      <alignment horizontal="center" vertical="center"/>
    </xf>
    <xf numFmtId="2" fontId="98" fillId="104" borderId="126" xfId="750" applyNumberFormat="1" applyFont="1" applyFill="1" applyBorder="1" applyAlignment="1">
      <alignment vertical="center" wrapText="1"/>
    </xf>
    <xf numFmtId="0" fontId="115" fillId="85" borderId="100" xfId="750" applyFont="1" applyAlignment="1">
      <alignment horizontal="center" vertical="center"/>
    </xf>
    <xf numFmtId="1" fontId="115" fillId="85" borderId="100" xfId="750" applyNumberFormat="1" applyFont="1" applyAlignment="1">
      <alignment horizontal="center" vertical="center"/>
    </xf>
    <xf numFmtId="1" fontId="76" fillId="85" borderId="100" xfId="750" applyNumberFormat="1" applyFont="1" applyAlignment="1">
      <alignment vertical="center"/>
    </xf>
    <xf numFmtId="1" fontId="76" fillId="85" borderId="100" xfId="750" applyNumberFormat="1" applyFont="1" applyAlignment="1">
      <alignment horizontal="center" vertical="center"/>
    </xf>
    <xf numFmtId="4" fontId="17" fillId="85" borderId="100" xfId="750" applyNumberFormat="1" applyFont="1" applyAlignment="1">
      <alignment horizontal="right" vertical="center"/>
    </xf>
    <xf numFmtId="0" fontId="114" fillId="85" borderId="100" xfId="750" applyFont="1" applyAlignment="1">
      <alignment vertical="center"/>
    </xf>
    <xf numFmtId="2" fontId="112" fillId="85" borderId="126" xfId="750" applyNumberFormat="1" applyFont="1" applyBorder="1" applyAlignment="1">
      <alignment horizontal="center" vertical="center"/>
    </xf>
    <xf numFmtId="2" fontId="112" fillId="85" borderId="126" xfId="750" applyNumberFormat="1" applyFont="1" applyBorder="1" applyAlignment="1">
      <alignment horizontal="left" vertical="center"/>
    </xf>
    <xf numFmtId="4" fontId="112" fillId="85" borderId="126" xfId="750" applyNumberFormat="1" applyFont="1" applyBorder="1" applyAlignment="1">
      <alignment horizontal="center" vertical="center"/>
    </xf>
    <xf numFmtId="2" fontId="113" fillId="85" borderId="126" xfId="750" applyNumberFormat="1" applyFont="1" applyBorder="1" applyAlignment="1">
      <alignment horizontal="right" vertical="center"/>
    </xf>
    <xf numFmtId="2" fontId="113" fillId="85" borderId="149" xfId="555" applyNumberFormat="1" applyFont="1" applyFill="1" applyBorder="1" applyAlignment="1">
      <alignment horizontal="right" vertical="center"/>
    </xf>
    <xf numFmtId="2" fontId="113" fillId="85" borderId="126" xfId="750" applyNumberFormat="1" applyFont="1" applyBorder="1" applyAlignment="1">
      <alignment horizontal="center" vertical="center"/>
    </xf>
    <xf numFmtId="4" fontId="113" fillId="85" borderId="126" xfId="750" applyNumberFormat="1" applyFont="1" applyBorder="1" applyAlignment="1">
      <alignment horizontal="center" vertical="center"/>
    </xf>
    <xf numFmtId="4" fontId="113" fillId="85" borderId="126" xfId="750" applyNumberFormat="1" applyFont="1" applyBorder="1" applyAlignment="1">
      <alignment vertical="center"/>
    </xf>
    <xf numFmtId="10" fontId="113" fillId="85" borderId="149" xfId="555" applyNumberFormat="1" applyFont="1" applyFill="1" applyBorder="1" applyAlignment="1">
      <alignment horizontal="right" vertical="center"/>
    </xf>
    <xf numFmtId="0" fontId="113" fillId="104" borderId="126" xfId="750" applyFont="1" applyFill="1" applyBorder="1" applyAlignment="1">
      <alignment horizontal="center" vertical="center"/>
    </xf>
    <xf numFmtId="2" fontId="113" fillId="85" borderId="126" xfId="750" applyNumberFormat="1" applyFont="1" applyBorder="1" applyAlignment="1">
      <alignment vertical="center" wrapText="1"/>
    </xf>
    <xf numFmtId="4" fontId="113" fillId="0" borderId="126" xfId="750" applyNumberFormat="1" applyFont="1" applyFill="1" applyBorder="1" applyAlignment="1">
      <alignment vertical="center"/>
    </xf>
    <xf numFmtId="0" fontId="113" fillId="85" borderId="126" xfId="750" applyFont="1" applyBorder="1" applyAlignment="1">
      <alignment horizontal="center" vertical="center"/>
    </xf>
    <xf numFmtId="2" fontId="113" fillId="85" borderId="126" xfId="750" applyNumberFormat="1" applyFont="1" applyBorder="1" applyAlignment="1">
      <alignment horizontal="left" vertical="center" wrapText="1"/>
    </xf>
    <xf numFmtId="2" fontId="112" fillId="85" borderId="126" xfId="605" applyNumberFormat="1" applyFont="1" applyBorder="1" applyAlignment="1">
      <alignment horizontal="center" vertical="center"/>
    </xf>
    <xf numFmtId="0" fontId="112" fillId="85" borderId="126" xfId="605" applyFont="1" applyBorder="1" applyAlignment="1">
      <alignment horizontal="center" vertical="center" wrapText="1"/>
    </xf>
    <xf numFmtId="2" fontId="112" fillId="85" borderId="126" xfId="605" applyNumberFormat="1" applyFont="1" applyBorder="1" applyAlignment="1">
      <alignment horizontal="left" vertical="center" wrapText="1"/>
    </xf>
    <xf numFmtId="2" fontId="112" fillId="85" borderId="126" xfId="605" applyNumberFormat="1" applyFont="1" applyBorder="1" applyAlignment="1">
      <alignment horizontal="center" vertical="center" wrapText="1"/>
    </xf>
    <xf numFmtId="4" fontId="112" fillId="85" borderId="126" xfId="605" applyNumberFormat="1" applyFont="1" applyBorder="1" applyAlignment="1">
      <alignment horizontal="center" vertical="center" wrapText="1"/>
    </xf>
    <xf numFmtId="4" fontId="112" fillId="85" borderId="126" xfId="605" applyNumberFormat="1" applyFont="1" applyBorder="1" applyAlignment="1">
      <alignment horizontal="right" vertical="center" wrapText="1"/>
    </xf>
    <xf numFmtId="4" fontId="112" fillId="85" borderId="126" xfId="605" applyNumberFormat="1" applyFont="1" applyBorder="1" applyAlignment="1">
      <alignment vertical="center" wrapText="1"/>
    </xf>
    <xf numFmtId="4" fontId="113" fillId="85" borderId="126" xfId="605" applyNumberFormat="1" applyFont="1" applyBorder="1" applyAlignment="1">
      <alignment vertical="center" wrapText="1"/>
    </xf>
    <xf numFmtId="44" fontId="76" fillId="85" borderId="100" xfId="751" applyFont="1" applyAlignment="1">
      <alignment horizontal="right" vertical="center"/>
    </xf>
    <xf numFmtId="1" fontId="76" fillId="85" borderId="100" xfId="750" quotePrefix="1" applyNumberFormat="1" applyFont="1" applyAlignment="1">
      <alignment horizontal="center" vertical="center"/>
    </xf>
    <xf numFmtId="0" fontId="113" fillId="85" borderId="100" xfId="750" applyFont="1"/>
    <xf numFmtId="4" fontId="113" fillId="85" borderId="100" xfId="750" applyNumberFormat="1" applyFont="1"/>
    <xf numFmtId="0" fontId="98" fillId="85" borderId="126" xfId="750" applyFont="1" applyBorder="1" applyAlignment="1">
      <alignment vertical="center" wrapText="1"/>
    </xf>
    <xf numFmtId="0" fontId="106" fillId="85" borderId="126" xfId="750" applyFont="1" applyBorder="1" applyAlignment="1">
      <alignment vertical="center" wrapText="1"/>
    </xf>
    <xf numFmtId="0" fontId="98" fillId="85" borderId="126" xfId="750" applyFont="1" applyBorder="1" applyAlignment="1">
      <alignment horizontal="center" vertical="center" wrapText="1"/>
    </xf>
    <xf numFmtId="2" fontId="98" fillId="0" borderId="126" xfId="750" applyNumberFormat="1" applyFont="1" applyFill="1" applyBorder="1" applyAlignment="1">
      <alignment horizontal="center" vertical="center" wrapText="1"/>
    </xf>
    <xf numFmtId="0" fontId="98" fillId="0" borderId="126" xfId="750" applyFont="1" applyFill="1" applyBorder="1" applyAlignment="1">
      <alignment horizontal="center" vertical="center" wrapText="1"/>
    </xf>
    <xf numFmtId="2" fontId="98" fillId="0" borderId="126" xfId="750" applyNumberFormat="1" applyFont="1" applyFill="1" applyBorder="1" applyAlignment="1">
      <alignment horizontal="left" vertical="center" wrapText="1"/>
    </xf>
    <xf numFmtId="4" fontId="98" fillId="0" borderId="126" xfId="750" applyNumberFormat="1" applyFont="1" applyFill="1" applyBorder="1" applyAlignment="1">
      <alignment horizontal="center" vertical="center" wrapText="1"/>
    </xf>
    <xf numFmtId="2" fontId="98" fillId="104" borderId="126" xfId="750" applyNumberFormat="1" applyFont="1" applyFill="1" applyBorder="1" applyAlignment="1">
      <alignment horizontal="left" vertical="center" wrapText="1"/>
    </xf>
    <xf numFmtId="2" fontId="98" fillId="87" borderId="126" xfId="750" applyNumberFormat="1" applyFont="1" applyFill="1" applyBorder="1" applyAlignment="1">
      <alignment horizontal="center" vertical="center" wrapText="1"/>
    </xf>
    <xf numFmtId="4" fontId="98" fillId="87" borderId="126" xfId="750" applyNumberFormat="1" applyFont="1" applyFill="1" applyBorder="1" applyAlignment="1">
      <alignment horizontal="center" vertical="center"/>
    </xf>
    <xf numFmtId="4" fontId="106" fillId="87" borderId="126" xfId="750" applyNumberFormat="1" applyFont="1" applyFill="1" applyBorder="1" applyAlignment="1">
      <alignment horizontal="center" vertical="center" wrapText="1"/>
    </xf>
    <xf numFmtId="4" fontId="98" fillId="87" borderId="126" xfId="750" applyNumberFormat="1" applyFont="1" applyFill="1" applyBorder="1" applyAlignment="1">
      <alignment horizontal="center" vertical="center" wrapText="1"/>
    </xf>
    <xf numFmtId="4" fontId="98" fillId="85" borderId="126" xfId="750" applyNumberFormat="1" applyFont="1" applyBorder="1" applyAlignment="1">
      <alignment horizontal="right" vertical="center"/>
    </xf>
    <xf numFmtId="0" fontId="106" fillId="85" borderId="126" xfId="750" applyFont="1" applyBorder="1" applyAlignment="1">
      <alignment horizontal="center" vertical="center" wrapText="1"/>
    </xf>
    <xf numFmtId="4" fontId="98" fillId="87" borderId="126" xfId="750" applyNumberFormat="1" applyFont="1" applyFill="1" applyBorder="1" applyAlignment="1">
      <alignment vertical="center" wrapText="1"/>
    </xf>
    <xf numFmtId="4" fontId="98" fillId="107" borderId="126" xfId="750" applyNumberFormat="1" applyFont="1" applyFill="1" applyBorder="1" applyAlignment="1">
      <alignment horizontal="center" vertical="center" wrapText="1"/>
    </xf>
    <xf numFmtId="0" fontId="98" fillId="85" borderId="126" xfId="750" quotePrefix="1" applyFont="1" applyBorder="1" applyAlignment="1">
      <alignment horizontal="center" vertical="center"/>
    </xf>
    <xf numFmtId="4" fontId="98" fillId="107" borderId="126" xfId="750" applyNumberFormat="1" applyFont="1" applyFill="1" applyBorder="1" applyAlignment="1">
      <alignment horizontal="center" vertical="center"/>
    </xf>
    <xf numFmtId="0" fontId="81" fillId="85" borderId="100" xfId="733" applyFont="1"/>
    <xf numFmtId="0" fontId="80" fillId="85" borderId="106" xfId="733" applyFont="1" applyBorder="1" applyAlignment="1">
      <alignment vertical="center" wrapText="1"/>
    </xf>
    <xf numFmtId="0" fontId="80" fillId="85" borderId="100" xfId="733" applyFont="1" applyAlignment="1">
      <alignment vertical="center"/>
    </xf>
    <xf numFmtId="0" fontId="116" fillId="85" borderId="194" xfId="733" applyFont="1" applyBorder="1" applyAlignment="1">
      <alignment horizontal="left" vertical="center"/>
    </xf>
    <xf numFmtId="10" fontId="116" fillId="85" borderId="91" xfId="733" applyNumberFormat="1" applyFont="1" applyBorder="1" applyAlignment="1">
      <alignment vertical="center"/>
    </xf>
    <xf numFmtId="0" fontId="116" fillId="85" borderId="92" xfId="733" applyFont="1" applyBorder="1" applyAlignment="1">
      <alignment horizontal="center" vertical="center"/>
    </xf>
    <xf numFmtId="0" fontId="116" fillId="85" borderId="91" xfId="733" applyFont="1" applyBorder="1" applyAlignment="1">
      <alignment horizontal="left" vertical="center"/>
    </xf>
    <xf numFmtId="10" fontId="116" fillId="85" borderId="181" xfId="763" applyNumberFormat="1" applyFont="1" applyBorder="1" applyAlignment="1" applyProtection="1">
      <alignment vertical="center"/>
      <protection locked="0"/>
    </xf>
    <xf numFmtId="0" fontId="116" fillId="85" borderId="195" xfId="733" applyFont="1" applyBorder="1" applyAlignment="1">
      <alignment horizontal="left" vertical="center"/>
    </xf>
    <xf numFmtId="10" fontId="116" fillId="85" borderId="98" xfId="733" applyNumberFormat="1" applyFont="1" applyBorder="1" applyAlignment="1">
      <alignment vertical="center"/>
    </xf>
    <xf numFmtId="0" fontId="116" fillId="85" borderId="87" xfId="733" applyFont="1" applyBorder="1" applyAlignment="1">
      <alignment horizontal="center" vertical="center"/>
    </xf>
    <xf numFmtId="0" fontId="116" fillId="85" borderId="98" xfId="733" applyFont="1" applyBorder="1" applyAlignment="1">
      <alignment horizontal="left" vertical="center"/>
    </xf>
    <xf numFmtId="0" fontId="116" fillId="85" borderId="196" xfId="733" applyFont="1" applyBorder="1" applyAlignment="1">
      <alignment horizontal="left" vertical="center"/>
    </xf>
    <xf numFmtId="0" fontId="116" fillId="85" borderId="90" xfId="733" applyFont="1" applyBorder="1" applyAlignment="1">
      <alignment horizontal="left" vertical="center"/>
    </xf>
    <xf numFmtId="0" fontId="81" fillId="85" borderId="194" xfId="733" applyFont="1" applyBorder="1" applyAlignment="1">
      <alignment horizontal="left" vertical="center"/>
    </xf>
    <xf numFmtId="0" fontId="81" fillId="85" borderId="195" xfId="733" applyFont="1" applyBorder="1" applyAlignment="1">
      <alignment horizontal="left" vertical="center"/>
    </xf>
    <xf numFmtId="0" fontId="81" fillId="85" borderId="100" xfId="733" applyFont="1" applyAlignment="1">
      <alignment horizontal="right"/>
    </xf>
    <xf numFmtId="0" fontId="81" fillId="85" borderId="100" xfId="733" applyFont="1" applyAlignment="1">
      <alignment horizontal="left"/>
    </xf>
    <xf numFmtId="0" fontId="81" fillId="85" borderId="197" xfId="733" applyFont="1" applyBorder="1" applyAlignment="1">
      <alignment horizontal="left" vertical="center"/>
    </xf>
    <xf numFmtId="10" fontId="16" fillId="85" borderId="185" xfId="763" applyNumberFormat="1" applyFont="1" applyFill="1" applyBorder="1" applyAlignment="1">
      <alignment vertical="center"/>
    </xf>
    <xf numFmtId="0" fontId="81" fillId="85" borderId="100" xfId="733" applyFont="1" applyAlignment="1">
      <alignment vertical="center"/>
    </xf>
    <xf numFmtId="0" fontId="80" fillId="85" borderId="106" xfId="733" applyFont="1" applyBorder="1"/>
    <xf numFmtId="0" fontId="116" fillId="85" borderId="107" xfId="733" applyFont="1" applyBorder="1"/>
    <xf numFmtId="0" fontId="116" fillId="85" borderId="108" xfId="733" applyFont="1" applyBorder="1"/>
    <xf numFmtId="0" fontId="116" fillId="85" borderId="100" xfId="733" applyFont="1"/>
    <xf numFmtId="0" fontId="116" fillId="85" borderId="109" xfId="733" applyFont="1" applyBorder="1"/>
    <xf numFmtId="0" fontId="116" fillId="85" borderId="111" xfId="733" applyFont="1" applyBorder="1"/>
    <xf numFmtId="2" fontId="106" fillId="0" borderId="126" xfId="750" applyNumberFormat="1" applyFont="1" applyFill="1" applyBorder="1" applyAlignment="1">
      <alignment horizontal="center" vertical="center"/>
    </xf>
    <xf numFmtId="0" fontId="106" fillId="0" borderId="126" xfId="750" applyFont="1" applyFill="1" applyBorder="1" applyAlignment="1">
      <alignment horizontal="center" vertical="center"/>
    </xf>
    <xf numFmtId="2" fontId="106" fillId="0" borderId="126" xfId="750" applyNumberFormat="1" applyFont="1" applyFill="1" applyBorder="1" applyAlignment="1">
      <alignment horizontal="center" vertical="center" wrapText="1"/>
    </xf>
    <xf numFmtId="4" fontId="106" fillId="0" borderId="126" xfId="750" applyNumberFormat="1" applyFont="1" applyFill="1" applyBorder="1" applyAlignment="1">
      <alignment horizontal="center" vertical="center"/>
    </xf>
    <xf numFmtId="4" fontId="106" fillId="0" borderId="126" xfId="750" applyNumberFormat="1" applyFont="1" applyFill="1" applyBorder="1" applyAlignment="1">
      <alignment vertical="center"/>
    </xf>
    <xf numFmtId="2" fontId="106" fillId="85" borderId="126" xfId="605" applyNumberFormat="1" applyFont="1" applyBorder="1" applyAlignment="1">
      <alignment horizontal="center" vertical="center"/>
    </xf>
    <xf numFmtId="0" fontId="106" fillId="85" borderId="126" xfId="605" applyFont="1" applyBorder="1" applyAlignment="1">
      <alignment horizontal="center" vertical="center" wrapText="1"/>
    </xf>
    <xf numFmtId="2" fontId="106" fillId="85" borderId="126" xfId="605" applyNumberFormat="1" applyFont="1" applyBorder="1" applyAlignment="1">
      <alignment horizontal="left" vertical="center" wrapText="1"/>
    </xf>
    <xf numFmtId="2" fontId="106" fillId="85" borderId="126" xfId="605" applyNumberFormat="1" applyFont="1" applyBorder="1" applyAlignment="1">
      <alignment horizontal="center" vertical="center" wrapText="1"/>
    </xf>
    <xf numFmtId="4" fontId="106" fillId="85" borderId="126" xfId="605" applyNumberFormat="1" applyFont="1" applyBorder="1" applyAlignment="1">
      <alignment horizontal="center" vertical="center" wrapText="1"/>
    </xf>
    <xf numFmtId="4" fontId="106" fillId="85" borderId="126" xfId="605" applyNumberFormat="1" applyFont="1" applyBorder="1" applyAlignment="1">
      <alignment horizontal="right" vertical="center" wrapText="1"/>
    </xf>
    <xf numFmtId="2" fontId="98" fillId="104" borderId="126" xfId="605" applyNumberFormat="1" applyFont="1" applyFill="1" applyBorder="1" applyAlignment="1">
      <alignment horizontal="center" vertical="center"/>
    </xf>
    <xf numFmtId="0" fontId="98" fillId="104" borderId="126" xfId="605" applyFont="1" applyFill="1" applyBorder="1" applyAlignment="1">
      <alignment horizontal="center" vertical="center"/>
    </xf>
    <xf numFmtId="4" fontId="98" fillId="85" borderId="126" xfId="605" applyNumberFormat="1" applyFont="1" applyBorder="1" applyAlignment="1">
      <alignment horizontal="center" vertical="center" wrapText="1"/>
    </xf>
    <xf numFmtId="2" fontId="98" fillId="0" borderId="126" xfId="605" applyNumberFormat="1" applyFont="1" applyFill="1" applyBorder="1" applyAlignment="1">
      <alignment horizontal="center" vertical="center"/>
    </xf>
    <xf numFmtId="0" fontId="98" fillId="0" borderId="126" xfId="605" applyFont="1" applyFill="1" applyBorder="1" applyAlignment="1">
      <alignment horizontal="center" vertical="center"/>
    </xf>
    <xf numFmtId="2" fontId="98" fillId="0" borderId="126" xfId="605" applyNumberFormat="1" applyFont="1" applyFill="1" applyBorder="1" applyAlignment="1">
      <alignment horizontal="left" vertical="center" wrapText="1"/>
    </xf>
    <xf numFmtId="2" fontId="98" fillId="0" borderId="126" xfId="605" applyNumberFormat="1" applyFont="1" applyFill="1" applyBorder="1" applyAlignment="1">
      <alignment horizontal="center" vertical="center" wrapText="1"/>
    </xf>
    <xf numFmtId="4" fontId="98" fillId="0" borderId="126" xfId="605" applyNumberFormat="1" applyFont="1" applyFill="1" applyBorder="1" applyAlignment="1">
      <alignment horizontal="center" vertical="center" wrapText="1"/>
    </xf>
    <xf numFmtId="4" fontId="82" fillId="85" borderId="126" xfId="750" applyNumberFormat="1" applyFont="1" applyBorder="1" applyAlignment="1">
      <alignment horizontal="right" vertical="center"/>
    </xf>
    <xf numFmtId="2" fontId="98" fillId="104" borderId="126" xfId="750" applyNumberFormat="1" applyFont="1" applyFill="1" applyBorder="1" applyAlignment="1">
      <alignment horizontal="center" vertical="center"/>
    </xf>
    <xf numFmtId="0" fontId="98" fillId="0" borderId="126" xfId="605" applyFont="1" applyFill="1" applyBorder="1" applyAlignment="1">
      <alignment horizontal="center" vertical="center" wrapText="1"/>
    </xf>
    <xf numFmtId="4" fontId="98" fillId="0" borderId="126" xfId="605" applyNumberFormat="1" applyFont="1" applyFill="1" applyBorder="1" applyAlignment="1">
      <alignment horizontal="right" vertical="center" wrapText="1"/>
    </xf>
    <xf numFmtId="0" fontId="6" fillId="104" borderId="126" xfId="750" applyFont="1" applyFill="1" applyBorder="1" applyAlignment="1">
      <alignment horizontal="center" vertical="center"/>
    </xf>
    <xf numFmtId="0" fontId="6" fillId="0" borderId="126" xfId="750" applyFont="1" applyFill="1" applyBorder="1" applyAlignment="1">
      <alignment horizontal="center" vertical="center"/>
    </xf>
    <xf numFmtId="0" fontId="6" fillId="85" borderId="126" xfId="750" applyFont="1" applyBorder="1" applyAlignment="1">
      <alignment horizontal="center" vertical="center"/>
    </xf>
    <xf numFmtId="2" fontId="6" fillId="85" borderId="126" xfId="750" applyNumberFormat="1" applyFont="1" applyBorder="1" applyAlignment="1">
      <alignment horizontal="center" vertical="center"/>
    </xf>
    <xf numFmtId="2" fontId="6" fillId="0" borderId="126" xfId="750" applyNumberFormat="1" applyFont="1" applyFill="1" applyBorder="1" applyAlignment="1">
      <alignment horizontal="center" vertical="center"/>
    </xf>
    <xf numFmtId="0" fontId="118" fillId="105" borderId="100" xfId="750" applyFont="1" applyFill="1" applyAlignment="1">
      <alignment horizontal="center" vertical="center" wrapText="1"/>
    </xf>
    <xf numFmtId="2" fontId="119" fillId="85" borderId="126" xfId="750" applyNumberFormat="1" applyFont="1" applyBorder="1" applyAlignment="1">
      <alignment horizontal="center" vertical="center"/>
    </xf>
    <xf numFmtId="0" fontId="119" fillId="85" borderId="126" xfId="750" applyFont="1" applyBorder="1" applyAlignment="1">
      <alignment horizontal="center" vertical="center"/>
    </xf>
    <xf numFmtId="2" fontId="119" fillId="85" borderId="126" xfId="750" applyNumberFormat="1" applyFont="1" applyBorder="1" applyAlignment="1">
      <alignment vertical="center" wrapText="1"/>
    </xf>
    <xf numFmtId="4" fontId="6" fillId="85" borderId="126" xfId="750" applyNumberFormat="1" applyFont="1" applyBorder="1" applyAlignment="1">
      <alignment horizontal="center" vertical="center"/>
    </xf>
    <xf numFmtId="4" fontId="6" fillId="85" borderId="126" xfId="750" applyNumberFormat="1" applyFont="1" applyBorder="1" applyAlignment="1">
      <alignment vertical="center"/>
    </xf>
    <xf numFmtId="10" fontId="6" fillId="85" borderId="149" xfId="555" applyNumberFormat="1" applyFont="1" applyFill="1" applyBorder="1" applyAlignment="1">
      <alignment horizontal="right" vertical="center"/>
    </xf>
    <xf numFmtId="0" fontId="120" fillId="85" borderId="100" xfId="750" applyFont="1"/>
    <xf numFmtId="0" fontId="117" fillId="105" borderId="100" xfId="750" applyFont="1" applyFill="1" applyAlignment="1">
      <alignment wrapText="1"/>
    </xf>
    <xf numFmtId="0" fontId="117" fillId="105" borderId="100" xfId="750" applyFont="1" applyFill="1"/>
    <xf numFmtId="0" fontId="6" fillId="85" borderId="100" xfId="750" applyFont="1"/>
    <xf numFmtId="2" fontId="6" fillId="85" borderId="126" xfId="750" applyNumberFormat="1" applyFont="1" applyBorder="1" applyAlignment="1">
      <alignment vertical="center" wrapText="1"/>
    </xf>
    <xf numFmtId="0" fontId="6" fillId="105" borderId="100" xfId="750" applyFont="1" applyFill="1"/>
    <xf numFmtId="0" fontId="120" fillId="105" borderId="100" xfId="750" applyFont="1" applyFill="1"/>
    <xf numFmtId="2" fontId="6" fillId="0" borderId="126" xfId="750" applyNumberFormat="1" applyFont="1" applyFill="1" applyBorder="1" applyAlignment="1">
      <alignment vertical="center" wrapText="1"/>
    </xf>
    <xf numFmtId="4" fontId="6" fillId="0" borderId="126" xfId="750" applyNumberFormat="1" applyFont="1" applyFill="1" applyBorder="1" applyAlignment="1">
      <alignment vertical="center"/>
    </xf>
    <xf numFmtId="0" fontId="100" fillId="85" borderId="100" xfId="750" applyFont="1" applyAlignment="1">
      <alignment horizontal="center" vertical="center" wrapText="1"/>
    </xf>
    <xf numFmtId="0" fontId="120" fillId="104" borderId="100" xfId="750" applyFont="1" applyFill="1"/>
    <xf numFmtId="0" fontId="6" fillId="104" borderId="100" xfId="750" applyFont="1" applyFill="1"/>
    <xf numFmtId="2" fontId="6" fillId="104" borderId="126" xfId="750" applyNumberFormat="1" applyFont="1" applyFill="1" applyBorder="1" applyAlignment="1">
      <alignment horizontal="center" vertical="center"/>
    </xf>
    <xf numFmtId="4" fontId="106" fillId="85" borderId="126" xfId="605" applyNumberFormat="1" applyFont="1" applyBorder="1" applyAlignment="1">
      <alignment vertical="center" wrapText="1"/>
    </xf>
    <xf numFmtId="4" fontId="98" fillId="85" borderId="126" xfId="605" applyNumberFormat="1" applyFont="1" applyBorder="1" applyAlignment="1">
      <alignment vertical="center" wrapText="1"/>
    </xf>
    <xf numFmtId="0" fontId="98" fillId="85" borderId="126" xfId="750" applyFont="1" applyBorder="1"/>
    <xf numFmtId="0" fontId="86" fillId="85" borderId="150" xfId="750" applyFont="1" applyBorder="1" applyAlignment="1">
      <alignment horizontal="center" vertical="center" wrapText="1"/>
    </xf>
    <xf numFmtId="4" fontId="86" fillId="85" borderId="150" xfId="750" applyNumberFormat="1" applyFont="1" applyBorder="1" applyAlignment="1">
      <alignment horizontal="center" vertical="center" wrapText="1"/>
    </xf>
    <xf numFmtId="0" fontId="86" fillId="85" borderId="160" xfId="750" applyFont="1" applyBorder="1" applyAlignment="1">
      <alignment horizontal="center" vertical="center" wrapText="1"/>
    </xf>
    <xf numFmtId="4" fontId="86" fillId="85" borderId="100" xfId="750" applyNumberFormat="1" applyFont="1" applyAlignment="1">
      <alignment horizontal="center" vertical="center" wrapText="1"/>
    </xf>
    <xf numFmtId="0" fontId="86" fillId="85" borderId="110" xfId="750" applyFont="1" applyBorder="1" applyAlignment="1">
      <alignment horizontal="center" vertical="center" wrapText="1"/>
    </xf>
    <xf numFmtId="0" fontId="86" fillId="85" borderId="166" xfId="750" applyFont="1" applyBorder="1" applyAlignment="1">
      <alignment vertical="center" wrapText="1"/>
    </xf>
    <xf numFmtId="0" fontId="79" fillId="85" borderId="166" xfId="750" applyFont="1" applyBorder="1"/>
    <xf numFmtId="0" fontId="86" fillId="85" borderId="166" xfId="750" applyFont="1" applyBorder="1" applyAlignment="1">
      <alignment horizontal="center" vertical="center" wrapText="1"/>
    </xf>
    <xf numFmtId="4" fontId="86" fillId="85" borderId="166" xfId="750" applyNumberFormat="1" applyFont="1" applyBorder="1" applyAlignment="1">
      <alignment horizontal="center" vertical="center" wrapText="1"/>
    </xf>
    <xf numFmtId="2" fontId="106" fillId="0" borderId="126" xfId="605" applyNumberFormat="1" applyFont="1" applyFill="1" applyBorder="1" applyAlignment="1">
      <alignment horizontal="center" vertical="center"/>
    </xf>
    <xf numFmtId="0" fontId="106" fillId="0" borderId="126" xfId="605" applyFont="1" applyFill="1" applyBorder="1" applyAlignment="1">
      <alignment horizontal="center" vertical="center"/>
    </xf>
    <xf numFmtId="2" fontId="106" fillId="0" borderId="126" xfId="605" applyNumberFormat="1" applyFont="1" applyFill="1" applyBorder="1" applyAlignment="1">
      <alignment horizontal="left" vertical="center" wrapText="1"/>
    </xf>
    <xf numFmtId="2" fontId="106" fillId="104" borderId="126" xfId="605" applyNumberFormat="1" applyFont="1" applyFill="1" applyBorder="1" applyAlignment="1">
      <alignment horizontal="center" vertical="center" wrapText="1"/>
    </xf>
    <xf numFmtId="4" fontId="106" fillId="104" borderId="126" xfId="605" applyNumberFormat="1" applyFont="1" applyFill="1" applyBorder="1" applyAlignment="1">
      <alignment horizontal="center" vertical="center" wrapText="1"/>
    </xf>
    <xf numFmtId="4" fontId="106" fillId="104" borderId="126" xfId="605" applyNumberFormat="1" applyFont="1" applyFill="1" applyBorder="1" applyAlignment="1">
      <alignment horizontal="right" vertical="center" wrapText="1"/>
    </xf>
    <xf numFmtId="0" fontId="98" fillId="104" borderId="126" xfId="605" applyFont="1" applyFill="1" applyBorder="1" applyAlignment="1">
      <alignment horizontal="center" vertical="center" wrapText="1"/>
    </xf>
    <xf numFmtId="4" fontId="98" fillId="104" borderId="126" xfId="605" applyNumberFormat="1" applyFont="1" applyFill="1" applyBorder="1" applyAlignment="1">
      <alignment horizontal="center" vertical="center" wrapText="1"/>
    </xf>
    <xf numFmtId="2" fontId="98" fillId="85" borderId="126" xfId="605" applyNumberFormat="1" applyFont="1" applyBorder="1" applyAlignment="1">
      <alignment horizontal="center" vertical="center"/>
    </xf>
    <xf numFmtId="2" fontId="98" fillId="85" borderId="125" xfId="750" applyNumberFormat="1" applyFont="1" applyBorder="1" applyAlignment="1">
      <alignment horizontal="center" vertical="center"/>
    </xf>
    <xf numFmtId="2" fontId="106" fillId="103" borderId="125" xfId="750" applyNumberFormat="1" applyFont="1" applyFill="1" applyBorder="1" applyAlignment="1">
      <alignment horizontal="center" vertical="center"/>
    </xf>
    <xf numFmtId="2" fontId="98" fillId="85" borderId="164" xfId="750" applyNumberFormat="1" applyFont="1" applyBorder="1" applyAlignment="1">
      <alignment horizontal="center" vertical="center"/>
    </xf>
    <xf numFmtId="2" fontId="98" fillId="85" borderId="165" xfId="750" applyNumberFormat="1" applyFont="1" applyBorder="1" applyAlignment="1">
      <alignment horizontal="center" vertical="center"/>
    </xf>
    <xf numFmtId="2" fontId="98" fillId="85" borderId="165" xfId="750" applyNumberFormat="1" applyFont="1" applyBorder="1" applyAlignment="1">
      <alignment vertical="center" wrapText="1"/>
    </xf>
    <xf numFmtId="4" fontId="98" fillId="85" borderId="165" xfId="750" applyNumberFormat="1" applyFont="1" applyBorder="1" applyAlignment="1">
      <alignment horizontal="center" vertical="center"/>
    </xf>
    <xf numFmtId="4" fontId="98" fillId="85" borderId="165" xfId="750" applyNumberFormat="1" applyFont="1" applyBorder="1" applyAlignment="1">
      <alignment vertical="center"/>
    </xf>
    <xf numFmtId="10" fontId="98" fillId="85" borderId="182" xfId="555" applyNumberFormat="1" applyFont="1" applyFill="1" applyBorder="1" applyAlignment="1">
      <alignment horizontal="right" vertical="center"/>
    </xf>
    <xf numFmtId="10" fontId="107" fillId="106" borderId="163" xfId="555" applyNumberFormat="1" applyFont="1" applyFill="1" applyBorder="1" applyAlignment="1">
      <alignment vertical="center"/>
    </xf>
    <xf numFmtId="4" fontId="111" fillId="106" borderId="162" xfId="750" applyNumberFormat="1" applyFont="1" applyFill="1" applyBorder="1" applyAlignment="1">
      <alignment vertical="center"/>
    </xf>
    <xf numFmtId="10" fontId="116" fillId="104" borderId="181" xfId="763" applyNumberFormat="1" applyFont="1" applyFill="1" applyBorder="1" applyAlignment="1" applyProtection="1">
      <alignment vertical="center"/>
      <protection locked="0"/>
    </xf>
    <xf numFmtId="43" fontId="81" fillId="85" borderId="100" xfId="561" applyNumberFormat="1" applyFont="1"/>
    <xf numFmtId="10" fontId="81" fillId="85" borderId="100" xfId="763" applyNumberFormat="1" applyFont="1" applyFill="1" applyBorder="1"/>
    <xf numFmtId="2" fontId="3" fillId="85" borderId="126" xfId="750" applyNumberFormat="1" applyFont="1" applyBorder="1" applyAlignment="1">
      <alignment horizontal="center" vertical="center"/>
    </xf>
    <xf numFmtId="0" fontId="3" fillId="85" borderId="126" xfId="750" applyFont="1" applyBorder="1" applyAlignment="1">
      <alignment horizontal="center" vertical="center"/>
    </xf>
    <xf numFmtId="1" fontId="81" fillId="85" borderId="100" xfId="750" applyNumberFormat="1" applyFont="1" applyAlignment="1">
      <alignment horizontal="center" vertical="center"/>
    </xf>
    <xf numFmtId="4" fontId="81" fillId="85" borderId="100" xfId="750" applyNumberFormat="1" applyFont="1" applyAlignment="1">
      <alignment horizontal="center" vertical="center"/>
    </xf>
    <xf numFmtId="4" fontId="81" fillId="85" borderId="100" xfId="750" applyNumberFormat="1" applyFont="1" applyAlignment="1">
      <alignment horizontal="right" vertical="center"/>
    </xf>
    <xf numFmtId="4" fontId="79" fillId="85" borderId="100" xfId="750" applyNumberFormat="1" applyFont="1" applyAlignment="1">
      <alignment horizontal="right" vertical="center"/>
    </xf>
    <xf numFmtId="1" fontId="123" fillId="85" borderId="100" xfId="750" applyNumberFormat="1" applyFont="1" applyAlignment="1">
      <alignment horizontal="center" vertical="center"/>
    </xf>
    <xf numFmtId="1" fontId="124" fillId="85" borderId="100" xfId="750" applyNumberFormat="1" applyFont="1" applyAlignment="1">
      <alignment vertical="center"/>
    </xf>
    <xf numFmtId="1" fontId="124" fillId="85" borderId="100" xfId="750" applyNumberFormat="1" applyFont="1" applyAlignment="1">
      <alignment horizontal="center" vertical="center"/>
    </xf>
    <xf numFmtId="4" fontId="124" fillId="85" borderId="100" xfId="750" applyNumberFormat="1" applyFont="1" applyAlignment="1">
      <alignment horizontal="center" vertical="center"/>
    </xf>
    <xf numFmtId="4" fontId="124" fillId="85" borderId="100" xfId="750" applyNumberFormat="1" applyFont="1" applyAlignment="1">
      <alignment horizontal="right" vertical="center"/>
    </xf>
    <xf numFmtId="4" fontId="122" fillId="85" borderId="100" xfId="750" applyNumberFormat="1" applyFont="1" applyAlignment="1">
      <alignment horizontal="right" vertical="center"/>
    </xf>
    <xf numFmtId="2" fontId="76" fillId="85" borderId="100" xfId="750" applyNumberFormat="1" applyFont="1" applyAlignment="1">
      <alignment horizontal="center" vertical="center"/>
    </xf>
    <xf numFmtId="2" fontId="83" fillId="85" borderId="156" xfId="750" applyNumberFormat="1" applyFont="1" applyBorder="1" applyAlignment="1">
      <alignment vertical="center" wrapText="1"/>
    </xf>
    <xf numFmtId="2" fontId="86" fillId="85" borderId="157" xfId="750" applyNumberFormat="1" applyFont="1" applyBorder="1" applyAlignment="1">
      <alignment horizontal="left" vertical="center"/>
    </xf>
    <xf numFmtId="2" fontId="86" fillId="85" borderId="171" xfId="750" applyNumberFormat="1" applyFont="1" applyBorder="1" applyAlignment="1">
      <alignment horizontal="left" vertical="center"/>
    </xf>
    <xf numFmtId="2" fontId="112" fillId="85" borderId="125" xfId="750" applyNumberFormat="1" applyFont="1" applyBorder="1" applyAlignment="1">
      <alignment horizontal="center" vertical="center"/>
    </xf>
    <xf numFmtId="2" fontId="106" fillId="104" borderId="125" xfId="750" applyNumberFormat="1" applyFont="1" applyFill="1" applyBorder="1" applyAlignment="1">
      <alignment horizontal="center" vertical="center"/>
    </xf>
    <xf numFmtId="2" fontId="106" fillId="85" borderId="125" xfId="750" applyNumberFormat="1" applyFont="1" applyBorder="1" applyAlignment="1">
      <alignment horizontal="center" vertical="center"/>
    </xf>
    <xf numFmtId="2" fontId="113" fillId="85" borderId="125" xfId="750" applyNumberFormat="1" applyFont="1" applyBorder="1" applyAlignment="1">
      <alignment horizontal="center" vertical="center"/>
    </xf>
    <xf numFmtId="2" fontId="98" fillId="0" borderId="125" xfId="750" applyNumberFormat="1" applyFont="1" applyFill="1" applyBorder="1" applyAlignment="1">
      <alignment horizontal="center" vertical="center"/>
    </xf>
    <xf numFmtId="2" fontId="119" fillId="85" borderId="125" xfId="750" applyNumberFormat="1" applyFont="1" applyBorder="1" applyAlignment="1">
      <alignment horizontal="center" vertical="center"/>
    </xf>
    <xf numFmtId="2" fontId="4" fillId="85" borderId="125" xfId="750" applyNumberFormat="1" applyFont="1" applyBorder="1" applyAlignment="1">
      <alignment horizontal="center" vertical="center"/>
    </xf>
    <xf numFmtId="2" fontId="98" fillId="104" borderId="125" xfId="750" applyNumberFormat="1" applyFont="1" applyFill="1" applyBorder="1" applyAlignment="1">
      <alignment horizontal="center" vertical="center"/>
    </xf>
    <xf numFmtId="2" fontId="106" fillId="85" borderId="125" xfId="750" applyNumberFormat="1" applyFont="1" applyBorder="1" applyAlignment="1">
      <alignment horizontal="center" vertical="center" wrapText="1"/>
    </xf>
    <xf numFmtId="2" fontId="98" fillId="104" borderId="125" xfId="750" applyNumberFormat="1" applyFont="1" applyFill="1" applyBorder="1" applyAlignment="1">
      <alignment horizontal="center" vertical="center" wrapText="1"/>
    </xf>
    <xf numFmtId="2" fontId="98" fillId="0" borderId="125" xfId="750" applyNumberFormat="1" applyFont="1" applyFill="1" applyBorder="1" applyAlignment="1">
      <alignment horizontal="center" vertical="center" wrapText="1"/>
    </xf>
    <xf numFmtId="2" fontId="98" fillId="85" borderId="125" xfId="750" applyNumberFormat="1" applyFont="1" applyBorder="1" applyAlignment="1">
      <alignment horizontal="center" vertical="center" wrapText="1"/>
    </xf>
    <xf numFmtId="2" fontId="106" fillId="0" borderId="125" xfId="750" applyNumberFormat="1" applyFont="1" applyFill="1" applyBorder="1" applyAlignment="1">
      <alignment horizontal="center" vertical="center"/>
    </xf>
    <xf numFmtId="2" fontId="106" fillId="85" borderId="125" xfId="605" applyNumberFormat="1" applyFont="1" applyBorder="1" applyAlignment="1">
      <alignment horizontal="center" vertical="center"/>
    </xf>
    <xf numFmtId="2" fontId="106" fillId="104" borderId="125" xfId="605" applyNumberFormat="1" applyFont="1" applyFill="1" applyBorder="1" applyAlignment="1">
      <alignment horizontal="center" vertical="center"/>
    </xf>
    <xf numFmtId="2" fontId="98" fillId="0" borderId="125" xfId="605" applyNumberFormat="1" applyFont="1" applyFill="1" applyBorder="1" applyAlignment="1">
      <alignment horizontal="center" vertical="center"/>
    </xf>
    <xf numFmtId="2" fontId="106" fillId="0" borderId="125" xfId="605" applyNumberFormat="1" applyFont="1" applyFill="1" applyBorder="1" applyAlignment="1">
      <alignment horizontal="center" vertical="center"/>
    </xf>
    <xf numFmtId="2" fontId="112" fillId="85" borderId="125" xfId="605" applyNumberFormat="1" applyFont="1" applyBorder="1" applyAlignment="1">
      <alignment horizontal="center" vertical="center"/>
    </xf>
    <xf numFmtId="2" fontId="98" fillId="85" borderId="125" xfId="605" applyNumberFormat="1" applyFont="1" applyBorder="1" applyAlignment="1">
      <alignment horizontal="center" vertical="center"/>
    </xf>
    <xf numFmtId="2" fontId="17" fillId="85" borderId="100" xfId="750" applyNumberFormat="1" applyFont="1"/>
    <xf numFmtId="49" fontId="83" fillId="104" borderId="136" xfId="750" applyNumberFormat="1" applyFont="1" applyFill="1" applyBorder="1" applyAlignment="1">
      <alignment horizontal="center" vertical="center" wrapText="1"/>
    </xf>
    <xf numFmtId="0" fontId="83" fillId="104" borderId="184" xfId="733" applyFont="1" applyFill="1" applyBorder="1" applyAlignment="1">
      <alignment horizontal="center" vertical="center" wrapText="1"/>
    </xf>
    <xf numFmtId="0" fontId="80" fillId="104" borderId="108" xfId="733" applyFont="1" applyFill="1" applyBorder="1" applyAlignment="1">
      <alignment horizontal="center" vertical="center" wrapText="1"/>
    </xf>
    <xf numFmtId="0" fontId="111" fillId="104" borderId="108" xfId="561" applyFont="1" applyFill="1" applyBorder="1" applyAlignment="1">
      <alignment horizontal="center" vertical="center" wrapText="1"/>
    </xf>
    <xf numFmtId="219" fontId="106" fillId="109" borderId="126" xfId="750" applyNumberFormat="1" applyFont="1" applyFill="1" applyBorder="1" applyAlignment="1">
      <alignment horizontal="right" vertical="center"/>
    </xf>
    <xf numFmtId="2" fontId="86" fillId="105" borderId="136" xfId="750" applyNumberFormat="1" applyFont="1" applyFill="1" applyBorder="1" applyAlignment="1">
      <alignment horizontal="center" vertical="center" wrapText="1"/>
    </xf>
    <xf numFmtId="2" fontId="81" fillId="85" borderId="126" xfId="750" applyNumberFormat="1" applyFont="1" applyBorder="1" applyAlignment="1">
      <alignment horizontal="center" vertical="center"/>
    </xf>
    <xf numFmtId="0" fontId="81" fillId="104" borderId="126" xfId="750" applyFont="1" applyFill="1" applyBorder="1" applyAlignment="1">
      <alignment horizontal="center" vertical="center"/>
    </xf>
    <xf numFmtId="2" fontId="80" fillId="104" borderId="126" xfId="750" applyNumberFormat="1" applyFont="1" applyFill="1" applyBorder="1" applyAlignment="1">
      <alignment horizontal="center" vertical="center"/>
    </xf>
    <xf numFmtId="0" fontId="80" fillId="104" borderId="126" xfId="750" applyFont="1" applyFill="1" applyBorder="1" applyAlignment="1">
      <alignment horizontal="center" vertical="center"/>
    </xf>
    <xf numFmtId="10" fontId="98" fillId="104" borderId="149" xfId="555" applyNumberFormat="1" applyFont="1" applyFill="1" applyBorder="1" applyAlignment="1">
      <alignment horizontal="right" vertical="center"/>
    </xf>
    <xf numFmtId="0" fontId="79" fillId="85" borderId="111" xfId="733" applyFont="1" applyBorder="1" applyAlignment="1">
      <alignment vertical="center"/>
    </xf>
    <xf numFmtId="0" fontId="79" fillId="85" borderId="112" xfId="733" applyFont="1" applyBorder="1" applyAlignment="1">
      <alignment vertical="center"/>
    </xf>
    <xf numFmtId="1" fontId="79" fillId="85" borderId="112" xfId="733" applyNumberFormat="1" applyFont="1" applyBorder="1" applyAlignment="1">
      <alignment horizontal="center" vertical="center"/>
    </xf>
    <xf numFmtId="1" fontId="79" fillId="85" borderId="112" xfId="733" applyNumberFormat="1" applyFont="1" applyBorder="1" applyAlignment="1">
      <alignment vertical="center"/>
    </xf>
    <xf numFmtId="2" fontId="79" fillId="85" borderId="112" xfId="733" applyNumberFormat="1" applyFont="1" applyBorder="1" applyAlignment="1">
      <alignment vertical="center"/>
    </xf>
    <xf numFmtId="0" fontId="79" fillId="85" borderId="113" xfId="733" applyFont="1" applyBorder="1" applyAlignment="1">
      <alignment vertical="center"/>
    </xf>
    <xf numFmtId="2" fontId="76" fillId="85" borderId="100" xfId="752" applyNumberFormat="1" applyFont="1" applyAlignment="1">
      <alignment horizontal="right" vertical="center"/>
    </xf>
    <xf numFmtId="2" fontId="1" fillId="85" borderId="125" xfId="750" applyNumberFormat="1" applyFont="1" applyBorder="1" applyAlignment="1">
      <alignment horizontal="center" vertical="center"/>
    </xf>
    <xf numFmtId="10" fontId="81" fillId="85" borderId="100" xfId="555" applyNumberFormat="1" applyFont="1" applyFill="1" applyBorder="1"/>
    <xf numFmtId="4" fontId="79" fillId="105" borderId="100" xfId="750" applyNumberFormat="1" applyFont="1" applyFill="1" applyAlignment="1">
      <alignment wrapText="1"/>
    </xf>
    <xf numFmtId="49" fontId="121" fillId="85" borderId="106" xfId="750" applyNumberFormat="1" applyFont="1" applyBorder="1" applyAlignment="1">
      <alignment horizontal="center" vertical="center"/>
    </xf>
    <xf numFmtId="49" fontId="121" fillId="85" borderId="107" xfId="750" applyNumberFormat="1" applyFont="1" applyBorder="1" applyAlignment="1">
      <alignment horizontal="center" vertical="center"/>
    </xf>
    <xf numFmtId="49" fontId="121" fillId="85" borderId="108" xfId="750" applyNumberFormat="1" applyFont="1" applyBorder="1" applyAlignment="1">
      <alignment horizontal="center" vertical="center"/>
    </xf>
    <xf numFmtId="0" fontId="86" fillId="104" borderId="150" xfId="750" applyFont="1" applyFill="1" applyBorder="1" applyAlignment="1">
      <alignment horizontal="left" vertical="center"/>
    </xf>
    <xf numFmtId="0" fontId="79" fillId="104" borderId="150" xfId="750" applyFont="1" applyFill="1" applyBorder="1"/>
    <xf numFmtId="0" fontId="83" fillId="85" borderId="159" xfId="750" applyFont="1" applyBorder="1" applyAlignment="1">
      <alignment horizontal="center" vertical="center" wrapText="1"/>
    </xf>
    <xf numFmtId="0" fontId="83" fillId="85" borderId="143" xfId="750" applyFont="1" applyBorder="1" applyAlignment="1">
      <alignment horizontal="center" vertical="center" wrapText="1"/>
    </xf>
    <xf numFmtId="0" fontId="83" fillId="85" borderId="137" xfId="750" applyFont="1" applyBorder="1" applyAlignment="1">
      <alignment horizontal="center" vertical="center" wrapText="1"/>
    </xf>
    <xf numFmtId="49" fontId="107" fillId="106" borderId="153" xfId="750" applyNumberFormat="1" applyFont="1" applyFill="1" applyBorder="1" applyAlignment="1">
      <alignment horizontal="center" vertical="center"/>
    </xf>
    <xf numFmtId="0" fontId="79" fillId="85" borderId="154" xfId="750" applyFont="1" applyBorder="1"/>
    <xf numFmtId="0" fontId="79" fillId="85" borderId="155" xfId="750" applyFont="1" applyBorder="1"/>
    <xf numFmtId="2" fontId="86" fillId="105" borderId="209" xfId="750" applyNumberFormat="1" applyFont="1" applyFill="1" applyBorder="1" applyAlignment="1">
      <alignment horizontal="center" vertical="center"/>
    </xf>
    <xf numFmtId="2" fontId="79" fillId="85" borderId="209" xfId="750" applyNumberFormat="1" applyFont="1" applyBorder="1"/>
    <xf numFmtId="2" fontId="86" fillId="105" borderId="136" xfId="750" applyNumberFormat="1" applyFont="1" applyFill="1" applyBorder="1" applyAlignment="1">
      <alignment horizontal="center" vertical="center"/>
    </xf>
    <xf numFmtId="2" fontId="79" fillId="85" borderId="136" xfId="750" applyNumberFormat="1" applyFont="1" applyBorder="1"/>
    <xf numFmtId="2" fontId="102" fillId="105" borderId="136" xfId="750" applyNumberFormat="1" applyFont="1" applyFill="1" applyBorder="1" applyAlignment="1">
      <alignment horizontal="center" vertical="center"/>
    </xf>
    <xf numFmtId="2" fontId="99" fillId="85" borderId="136" xfId="750" applyNumberFormat="1" applyFont="1" applyBorder="1"/>
    <xf numFmtId="2" fontId="86" fillId="105" borderId="136" xfId="750" applyNumberFormat="1" applyFont="1" applyFill="1" applyBorder="1" applyAlignment="1">
      <alignment horizontal="center" vertical="center" wrapText="1"/>
    </xf>
    <xf numFmtId="0" fontId="83" fillId="85" borderId="110" xfId="750" applyFont="1" applyBorder="1" applyAlignment="1">
      <alignment horizontal="center" vertical="center" wrapText="1"/>
    </xf>
    <xf numFmtId="4" fontId="86" fillId="105" borderId="136" xfId="750" applyNumberFormat="1" applyFont="1" applyFill="1" applyBorder="1" applyAlignment="1">
      <alignment horizontal="center" vertical="center" wrapText="1"/>
    </xf>
    <xf numFmtId="4" fontId="79" fillId="85" borderId="136" xfId="750" applyNumberFormat="1" applyFont="1" applyBorder="1"/>
    <xf numFmtId="10" fontId="86" fillId="105" borderId="174" xfId="750" applyNumberFormat="1" applyFont="1" applyFill="1" applyBorder="1" applyAlignment="1">
      <alignment horizontal="center" vertical="center" wrapText="1"/>
    </xf>
    <xf numFmtId="10" fontId="86" fillId="105" borderId="137" xfId="750" applyNumberFormat="1" applyFont="1" applyFill="1" applyBorder="1" applyAlignment="1">
      <alignment horizontal="center" vertical="center" wrapText="1"/>
    </xf>
    <xf numFmtId="2" fontId="86" fillId="105" borderId="210" xfId="750" applyNumberFormat="1" applyFont="1" applyFill="1" applyBorder="1" applyAlignment="1">
      <alignment horizontal="center" vertical="center" wrapText="1"/>
    </xf>
    <xf numFmtId="2" fontId="79" fillId="85" borderId="210" xfId="750" applyNumberFormat="1" applyFont="1" applyBorder="1"/>
    <xf numFmtId="2" fontId="80" fillId="85" borderId="123" xfId="750" applyNumberFormat="1" applyFont="1" applyBorder="1" applyAlignment="1">
      <alignment horizontal="left" vertical="center" wrapText="1"/>
    </xf>
    <xf numFmtId="2" fontId="80" fillId="85" borderId="124" xfId="750" applyNumberFormat="1" applyFont="1" applyBorder="1" applyAlignment="1">
      <alignment horizontal="left" vertical="center" wrapText="1"/>
    </xf>
    <xf numFmtId="2" fontId="80" fillId="85" borderId="183" xfId="750" applyNumberFormat="1" applyFont="1" applyBorder="1" applyAlignment="1">
      <alignment horizontal="left" vertical="center" wrapText="1"/>
    </xf>
    <xf numFmtId="0" fontId="86" fillId="85" borderId="172" xfId="750" applyFont="1" applyBorder="1" applyAlignment="1">
      <alignment horizontal="center" vertical="center"/>
    </xf>
    <xf numFmtId="0" fontId="79" fillId="85" borderId="173" xfId="750" applyFont="1" applyBorder="1"/>
    <xf numFmtId="0" fontId="79" fillId="85" borderId="151" xfId="733" applyFont="1" applyBorder="1" applyAlignment="1">
      <alignment horizontal="left" vertical="center" wrapText="1"/>
    </xf>
    <xf numFmtId="0" fontId="79" fillId="85" borderId="188" xfId="733" applyFont="1" applyBorder="1" applyAlignment="1">
      <alignment horizontal="left" vertical="center" wrapText="1"/>
    </xf>
    <xf numFmtId="0" fontId="79" fillId="85" borderId="152" xfId="733" applyFont="1" applyBorder="1" applyAlignment="1">
      <alignment horizontal="left" vertical="center" wrapText="1"/>
    </xf>
    <xf numFmtId="0" fontId="79" fillId="85" borderId="127" xfId="733" applyFont="1" applyBorder="1" applyAlignment="1">
      <alignment horizontal="left" vertical="center" wrapText="1"/>
    </xf>
    <xf numFmtId="0" fontId="79" fillId="85" borderId="103" xfId="733" applyFont="1" applyBorder="1" applyAlignment="1">
      <alignment horizontal="left" vertical="center" wrapText="1"/>
    </xf>
    <xf numFmtId="0" fontId="79" fillId="85" borderId="168" xfId="733" applyFont="1" applyBorder="1" applyAlignment="1">
      <alignment horizontal="left" vertical="center" wrapText="1"/>
    </xf>
    <xf numFmtId="0" fontId="83" fillId="85" borderId="201" xfId="733" applyFont="1" applyBorder="1" applyAlignment="1">
      <alignment horizontal="center" vertical="center" wrapText="1"/>
    </xf>
    <xf numFmtId="0" fontId="83" fillId="85" borderId="142" xfId="733" applyFont="1" applyBorder="1" applyAlignment="1">
      <alignment horizontal="center" vertical="center" wrapText="1"/>
    </xf>
    <xf numFmtId="10" fontId="81" fillId="85" borderId="112" xfId="564" applyNumberFormat="1" applyFont="1" applyBorder="1" applyAlignment="1">
      <alignment horizontal="center"/>
    </xf>
    <xf numFmtId="0" fontId="81" fillId="85" borderId="112" xfId="733" applyFont="1" applyBorder="1" applyAlignment="1">
      <alignment horizontal="center"/>
    </xf>
    <xf numFmtId="0" fontId="81" fillId="85" borderId="113" xfId="733" applyFont="1" applyBorder="1" applyAlignment="1">
      <alignment horizontal="center"/>
    </xf>
    <xf numFmtId="0" fontId="81" fillId="85" borderId="100" xfId="733" applyFont="1" applyAlignment="1">
      <alignment horizontal="center"/>
    </xf>
    <xf numFmtId="0" fontId="81" fillId="85" borderId="105" xfId="733" applyFont="1" applyBorder="1" applyAlignment="1">
      <alignment horizontal="center"/>
    </xf>
    <xf numFmtId="0" fontId="81" fillId="85" borderId="87" xfId="733" applyFont="1" applyBorder="1" applyAlignment="1">
      <alignment horizontal="center"/>
    </xf>
    <xf numFmtId="0" fontId="81" fillId="85" borderId="178" xfId="733" applyFont="1" applyBorder="1" applyAlignment="1">
      <alignment horizontal="center"/>
    </xf>
    <xf numFmtId="0" fontId="80" fillId="85" borderId="198" xfId="733" applyFont="1" applyBorder="1" applyAlignment="1">
      <alignment horizontal="center" vertical="center"/>
    </xf>
    <xf numFmtId="0" fontId="80" fillId="85" borderId="199" xfId="733" applyFont="1" applyBorder="1" applyAlignment="1">
      <alignment horizontal="center" vertical="center"/>
    </xf>
    <xf numFmtId="0" fontId="80" fillId="85" borderId="200" xfId="733" applyFont="1" applyBorder="1" applyAlignment="1">
      <alignment horizontal="center" vertical="center"/>
    </xf>
    <xf numFmtId="10" fontId="80" fillId="85" borderId="107" xfId="564" applyNumberFormat="1" applyFont="1" applyBorder="1" applyAlignment="1">
      <alignment horizontal="center"/>
    </xf>
    <xf numFmtId="10" fontId="116" fillId="85" borderId="100" xfId="564" applyNumberFormat="1" applyFont="1" applyBorder="1" applyAlignment="1">
      <alignment horizontal="center"/>
    </xf>
    <xf numFmtId="0" fontId="116" fillId="85" borderId="100" xfId="733" applyFont="1" applyAlignment="1">
      <alignment horizontal="center"/>
    </xf>
    <xf numFmtId="0" fontId="116" fillId="85" borderId="110" xfId="733" applyFont="1" applyBorder="1" applyAlignment="1">
      <alignment horizontal="center"/>
    </xf>
    <xf numFmtId="10" fontId="116" fillId="85" borderId="87" xfId="733" applyNumberFormat="1" applyFont="1" applyBorder="1" applyAlignment="1">
      <alignment horizontal="center" vertical="center"/>
    </xf>
    <xf numFmtId="10" fontId="116" fillId="85" borderId="95" xfId="733" applyNumberFormat="1" applyFont="1" applyBorder="1" applyAlignment="1">
      <alignment horizontal="center" vertical="center"/>
    </xf>
    <xf numFmtId="10" fontId="81" fillId="108" borderId="134" xfId="758" applyNumberFormat="1" applyFont="1" applyFill="1" applyBorder="1" applyAlignment="1">
      <alignment horizontal="center" vertical="center"/>
    </xf>
    <xf numFmtId="10" fontId="81" fillId="108" borderId="143" xfId="758" applyNumberFormat="1" applyFont="1" applyFill="1" applyBorder="1" applyAlignment="1">
      <alignment horizontal="center" vertical="center"/>
    </xf>
    <xf numFmtId="10" fontId="81" fillId="108" borderId="137" xfId="758" applyNumberFormat="1" applyFont="1" applyFill="1" applyBorder="1" applyAlignment="1">
      <alignment horizontal="center" vertical="center"/>
    </xf>
    <xf numFmtId="0" fontId="81" fillId="85" borderId="104" xfId="733" applyFont="1" applyBorder="1" applyAlignment="1">
      <alignment horizontal="center"/>
    </xf>
    <xf numFmtId="0" fontId="81" fillId="85" borderId="92" xfId="733" applyFont="1" applyBorder="1" applyAlignment="1">
      <alignment horizontal="center"/>
    </xf>
    <xf numFmtId="0" fontId="81" fillId="85" borderId="177" xfId="733" applyFont="1" applyBorder="1" applyAlignment="1">
      <alignment horizontal="center"/>
    </xf>
    <xf numFmtId="10" fontId="116" fillId="85" borderId="92" xfId="733" applyNumberFormat="1" applyFont="1" applyBorder="1" applyAlignment="1">
      <alignment horizontal="center" vertical="center"/>
    </xf>
    <xf numFmtId="10" fontId="116" fillId="85" borderId="86" xfId="733" applyNumberFormat="1" applyFont="1" applyBorder="1" applyAlignment="1">
      <alignment horizontal="center" vertical="center"/>
    </xf>
    <xf numFmtId="0" fontId="84" fillId="85" borderId="107" xfId="733" applyFont="1" applyBorder="1" applyAlignment="1">
      <alignment horizontal="center" vertical="center" wrapText="1"/>
    </xf>
    <xf numFmtId="0" fontId="80" fillId="85" borderId="158" xfId="733" applyFont="1" applyBorder="1" applyAlignment="1">
      <alignment horizontal="center" vertical="center" wrapText="1"/>
    </xf>
    <xf numFmtId="0" fontId="80" fillId="85" borderId="97" xfId="733" applyFont="1" applyBorder="1" applyAlignment="1">
      <alignment horizontal="center" vertical="center" wrapText="1"/>
    </xf>
    <xf numFmtId="0" fontId="80" fillId="85" borderId="161" xfId="733" applyFont="1" applyBorder="1" applyAlignment="1">
      <alignment horizontal="center" vertical="center" wrapText="1"/>
    </xf>
    <xf numFmtId="0" fontId="80" fillId="85" borderId="156" xfId="733" applyFont="1" applyBorder="1" applyAlignment="1">
      <alignment horizontal="center" vertical="center"/>
    </xf>
    <xf numFmtId="0" fontId="80" fillId="85" borderId="96" xfId="733" applyFont="1" applyBorder="1" applyAlignment="1">
      <alignment horizontal="center" vertical="center"/>
    </xf>
    <xf numFmtId="0" fontId="80" fillId="85" borderId="175" xfId="733" applyFont="1" applyBorder="1" applyAlignment="1">
      <alignment horizontal="center" vertical="center"/>
    </xf>
    <xf numFmtId="0" fontId="80" fillId="108" borderId="186" xfId="758" applyFont="1" applyFill="1" applyBorder="1" applyAlignment="1">
      <alignment horizontal="center" vertical="center"/>
    </xf>
    <xf numFmtId="0" fontId="80" fillId="108" borderId="189" xfId="758" applyFont="1" applyFill="1" applyBorder="1" applyAlignment="1">
      <alignment horizontal="center" vertical="center"/>
    </xf>
    <xf numFmtId="0" fontId="80" fillId="108" borderId="187" xfId="758" applyFont="1" applyFill="1" applyBorder="1" applyAlignment="1">
      <alignment horizontal="center" vertical="center" wrapText="1"/>
    </xf>
    <xf numFmtId="0" fontId="80" fillId="108" borderId="151" xfId="758" applyFont="1" applyFill="1" applyBorder="1" applyAlignment="1">
      <alignment horizontal="center" vertical="center" wrapText="1"/>
    </xf>
    <xf numFmtId="0" fontId="80" fillId="108" borderId="139" xfId="758" applyFont="1" applyFill="1" applyBorder="1" applyAlignment="1">
      <alignment horizontal="center" vertical="center" wrapText="1"/>
    </xf>
    <xf numFmtId="0" fontId="80" fillId="108" borderId="190" xfId="758" applyFont="1" applyFill="1" applyBorder="1" applyAlignment="1">
      <alignment horizontal="center" vertical="center" wrapText="1"/>
    </xf>
    <xf numFmtId="0" fontId="80" fillId="108" borderId="191" xfId="758" applyFont="1" applyFill="1" applyBorder="1" applyAlignment="1">
      <alignment horizontal="center" vertical="center" wrapText="1"/>
    </xf>
    <xf numFmtId="0" fontId="80" fillId="108" borderId="192" xfId="758" applyFont="1" applyFill="1" applyBorder="1" applyAlignment="1">
      <alignment horizontal="center" vertical="center" wrapText="1"/>
    </xf>
    <xf numFmtId="0" fontId="80" fillId="108" borderId="187" xfId="758" applyFont="1" applyFill="1" applyBorder="1" applyAlignment="1">
      <alignment horizontal="center" vertical="center"/>
    </xf>
    <xf numFmtId="0" fontId="80" fillId="108" borderId="188" xfId="758" applyFont="1" applyFill="1" applyBorder="1" applyAlignment="1">
      <alignment horizontal="center" vertical="center"/>
    </xf>
    <xf numFmtId="0" fontId="80" fillId="108" borderId="190" xfId="758" applyFont="1" applyFill="1" applyBorder="1" applyAlignment="1">
      <alignment horizontal="center" vertical="center"/>
    </xf>
    <xf numFmtId="0" fontId="80" fillId="108" borderId="193" xfId="758" applyFont="1" applyFill="1" applyBorder="1" applyAlignment="1">
      <alignment horizontal="center" vertical="center"/>
    </xf>
    <xf numFmtId="0" fontId="104" fillId="85" borderId="106" xfId="561" applyFont="1" applyBorder="1" applyAlignment="1">
      <alignment horizontal="center" vertical="center" wrapText="1"/>
    </xf>
    <xf numFmtId="0" fontId="104" fillId="85" borderId="107" xfId="561" applyFont="1" applyBorder="1" applyAlignment="1">
      <alignment horizontal="center" vertical="center" wrapText="1"/>
    </xf>
    <xf numFmtId="1" fontId="83" fillId="85" borderId="120" xfId="561" applyNumberFormat="1" applyFont="1" applyBorder="1" applyAlignment="1">
      <alignment horizontal="center" vertical="center" wrapText="1"/>
    </xf>
    <xf numFmtId="1" fontId="83" fillId="85" borderId="123" xfId="561" applyNumberFormat="1" applyFont="1" applyBorder="1" applyAlignment="1">
      <alignment horizontal="center" vertical="center" wrapText="1"/>
    </xf>
    <xf numFmtId="1" fontId="83" fillId="85" borderId="121" xfId="561" applyNumberFormat="1" applyFont="1" applyBorder="1" applyAlignment="1">
      <alignment horizontal="left" vertical="center" wrapText="1"/>
    </xf>
    <xf numFmtId="1" fontId="83" fillId="85" borderId="124" xfId="561" applyNumberFormat="1" applyFont="1" applyBorder="1" applyAlignment="1">
      <alignment horizontal="left" vertical="center" wrapText="1"/>
    </xf>
    <xf numFmtId="0" fontId="84" fillId="85" borderId="111" xfId="561" applyFont="1" applyBorder="1" applyAlignment="1">
      <alignment horizontal="center" vertical="center" wrapText="1"/>
    </xf>
    <xf numFmtId="0" fontId="84" fillId="85" borderId="112" xfId="561" applyFont="1" applyBorder="1" applyAlignment="1">
      <alignment horizontal="center" vertical="center" wrapText="1"/>
    </xf>
    <xf numFmtId="0" fontId="84" fillId="85" borderId="113" xfId="561" applyFont="1" applyBorder="1" applyAlignment="1">
      <alignment horizontal="center" vertical="center" wrapText="1"/>
    </xf>
    <xf numFmtId="0" fontId="80" fillId="85" borderId="141" xfId="561" applyFont="1" applyBorder="1" applyAlignment="1">
      <alignment horizontal="center" wrapText="1"/>
    </xf>
    <xf numFmtId="0" fontId="80" fillId="85" borderId="142" xfId="561" applyFont="1" applyBorder="1" applyAlignment="1">
      <alignment horizontal="center" wrapText="1"/>
    </xf>
    <xf numFmtId="0" fontId="80" fillId="85" borderId="134" xfId="561" applyFont="1" applyBorder="1" applyAlignment="1">
      <alignment horizontal="center" wrapText="1"/>
    </xf>
    <xf numFmtId="0" fontId="80" fillId="85" borderId="143" xfId="561" applyFont="1" applyBorder="1" applyAlignment="1">
      <alignment horizontal="center" wrapText="1"/>
    </xf>
    <xf numFmtId="0" fontId="80" fillId="85" borderId="144" xfId="561" applyFont="1" applyBorder="1" applyAlignment="1">
      <alignment horizontal="center" wrapText="1"/>
    </xf>
    <xf numFmtId="0" fontId="80" fillId="85" borderId="145" xfId="561" applyFont="1" applyBorder="1" applyAlignment="1">
      <alignment horizontal="center" wrapText="1"/>
    </xf>
    <xf numFmtId="0" fontId="80" fillId="85" borderId="107" xfId="561" applyFont="1" applyBorder="1" applyAlignment="1">
      <alignment horizontal="center" wrapText="1"/>
    </xf>
    <xf numFmtId="0" fontId="80" fillId="85" borderId="100" xfId="561" applyFont="1" applyAlignment="1">
      <alignment horizontal="center" wrapText="1"/>
    </xf>
    <xf numFmtId="0" fontId="80" fillId="85" borderId="112" xfId="561" applyFont="1" applyBorder="1" applyAlignment="1">
      <alignment horizontal="center" wrapText="1"/>
    </xf>
    <xf numFmtId="0" fontId="80" fillId="85" borderId="108" xfId="561" applyFont="1" applyBorder="1" applyAlignment="1">
      <alignment horizontal="center" wrapText="1"/>
    </xf>
    <xf numFmtId="0" fontId="80" fillId="85" borderId="110" xfId="561" applyFont="1" applyBorder="1" applyAlignment="1">
      <alignment horizontal="center" wrapText="1"/>
    </xf>
    <xf numFmtId="0" fontId="80" fillId="85" borderId="113" xfId="561" applyFont="1" applyBorder="1" applyAlignment="1">
      <alignment horizontal="center" wrapText="1"/>
    </xf>
  </cellXfs>
  <cellStyles count="1364">
    <cellStyle name="_x000a_386grabber=M" xfId="1"/>
    <cellStyle name="_x000a_386grabber=M 2" xfId="766"/>
    <cellStyle name="20% - Accent1" xfId="2"/>
    <cellStyle name="20% - Accent1 2" xfId="767"/>
    <cellStyle name="20% - Accent2" xfId="3"/>
    <cellStyle name="20% - Accent2 2" xfId="768"/>
    <cellStyle name="20% - Accent3" xfId="4"/>
    <cellStyle name="20% - Accent3 2" xfId="769"/>
    <cellStyle name="20% - Accent4" xfId="5"/>
    <cellStyle name="20% - Accent4 2" xfId="770"/>
    <cellStyle name="20% - Accent5" xfId="6"/>
    <cellStyle name="20% - Accent5 2" xfId="771"/>
    <cellStyle name="20% - Accent6" xfId="7"/>
    <cellStyle name="20% - Accent6 2" xfId="772"/>
    <cellStyle name="20% - Cor1" xfId="8"/>
    <cellStyle name="20% - Cor1 2" xfId="437"/>
    <cellStyle name="20% - Cor1 2 2" xfId="1158"/>
    <cellStyle name="20% - Cor1 3" xfId="773"/>
    <cellStyle name="20% - Cor2" xfId="9"/>
    <cellStyle name="20% - Cor2 2" xfId="438"/>
    <cellStyle name="20% - Cor2 2 2" xfId="1159"/>
    <cellStyle name="20% - Cor2 3" xfId="774"/>
    <cellStyle name="20% - Cor3" xfId="10"/>
    <cellStyle name="20% - Cor3 2" xfId="439"/>
    <cellStyle name="20% - Cor3 2 2" xfId="1160"/>
    <cellStyle name="20% - Cor3 3" xfId="775"/>
    <cellStyle name="20% - Cor4" xfId="11"/>
    <cellStyle name="20% - Cor4 2" xfId="440"/>
    <cellStyle name="20% - Cor4 2 2" xfId="1161"/>
    <cellStyle name="20% - Cor4 3" xfId="776"/>
    <cellStyle name="20% - Cor5" xfId="12"/>
    <cellStyle name="20% - Cor5 2" xfId="441"/>
    <cellStyle name="20% - Cor5 2 2" xfId="1162"/>
    <cellStyle name="20% - Cor5 3" xfId="777"/>
    <cellStyle name="20% - Cor6" xfId="13"/>
    <cellStyle name="20% - Cor6 2" xfId="442"/>
    <cellStyle name="20% - Cor6 2 2" xfId="1163"/>
    <cellStyle name="20% - Cor6 3" xfId="778"/>
    <cellStyle name="40% - Accent1" xfId="14"/>
    <cellStyle name="40% - Accent1 2" xfId="779"/>
    <cellStyle name="40% - Accent2" xfId="15"/>
    <cellStyle name="40% - Accent2 2" xfId="780"/>
    <cellStyle name="40% - Accent3" xfId="16"/>
    <cellStyle name="40% - Accent3 2" xfId="781"/>
    <cellStyle name="40% - Accent4" xfId="17"/>
    <cellStyle name="40% - Accent4 2" xfId="782"/>
    <cellStyle name="40% - Accent5" xfId="18"/>
    <cellStyle name="40% - Accent5 2" xfId="783"/>
    <cellStyle name="40% - Accent6" xfId="19"/>
    <cellStyle name="40% - Accent6 2" xfId="784"/>
    <cellStyle name="40% - Cor1" xfId="20"/>
    <cellStyle name="40% - Cor1 2" xfId="443"/>
    <cellStyle name="40% - Cor1 2 2" xfId="1164"/>
    <cellStyle name="40% - Cor1 3" xfId="785"/>
    <cellStyle name="40% - Cor2" xfId="21"/>
    <cellStyle name="40% - Cor2 2" xfId="444"/>
    <cellStyle name="40% - Cor2 2 2" xfId="1165"/>
    <cellStyle name="40% - Cor2 3" xfId="786"/>
    <cellStyle name="40% - Cor3" xfId="22"/>
    <cellStyle name="40% - Cor3 2" xfId="445"/>
    <cellStyle name="40% - Cor3 2 2" xfId="1166"/>
    <cellStyle name="40% - Cor3 3" xfId="787"/>
    <cellStyle name="40% - Cor4" xfId="23"/>
    <cellStyle name="40% - Cor4 2" xfId="446"/>
    <cellStyle name="40% - Cor4 2 2" xfId="1167"/>
    <cellStyle name="40% - Cor4 3" xfId="788"/>
    <cellStyle name="40% - Cor5" xfId="24"/>
    <cellStyle name="40% - Cor5 2" xfId="447"/>
    <cellStyle name="40% - Cor5 2 2" xfId="1168"/>
    <cellStyle name="40% - Cor5 3" xfId="789"/>
    <cellStyle name="40% - Cor6" xfId="25"/>
    <cellStyle name="40% - Cor6 2" xfId="448"/>
    <cellStyle name="40% - Cor6 2 2" xfId="1169"/>
    <cellStyle name="40% - Cor6 3" xfId="790"/>
    <cellStyle name="60% - Accent1" xfId="26"/>
    <cellStyle name="60% - Accent1 2" xfId="791"/>
    <cellStyle name="60% - Accent2" xfId="27"/>
    <cellStyle name="60% - Accent2 2" xfId="792"/>
    <cellStyle name="60% - Accent3" xfId="28"/>
    <cellStyle name="60% - Accent3 2" xfId="793"/>
    <cellStyle name="60% - Accent4" xfId="29"/>
    <cellStyle name="60% - Accent4 2" xfId="794"/>
    <cellStyle name="60% - Accent5" xfId="30"/>
    <cellStyle name="60% - Accent5 2" xfId="795"/>
    <cellStyle name="60% - Accent6" xfId="31"/>
    <cellStyle name="60% - Accent6 2" xfId="796"/>
    <cellStyle name="60% - Cor1" xfId="32"/>
    <cellStyle name="60% - Cor1 2" xfId="797"/>
    <cellStyle name="60% - Cor2" xfId="33"/>
    <cellStyle name="60% - Cor2 2" xfId="798"/>
    <cellStyle name="60% - Cor3" xfId="34"/>
    <cellStyle name="60% - Cor3 2" xfId="799"/>
    <cellStyle name="60% - Cor4" xfId="35"/>
    <cellStyle name="60% - Cor4 2" xfId="800"/>
    <cellStyle name="60% - Cor5" xfId="36"/>
    <cellStyle name="60% - Cor5 2" xfId="801"/>
    <cellStyle name="60% - Cor6" xfId="37"/>
    <cellStyle name="60% - Cor6 2" xfId="802"/>
    <cellStyle name="A3 297 x 420 mm" xfId="38"/>
    <cellStyle name="A3 297 x 420 mm 2" xfId="803"/>
    <cellStyle name="Accent1" xfId="39"/>
    <cellStyle name="Accent1 - 20%" xfId="40"/>
    <cellStyle name="Accent1 - 20% 2" xfId="566"/>
    <cellStyle name="Accent1 - 20% 3" xfId="805"/>
    <cellStyle name="Accent1 - 40%" xfId="41"/>
    <cellStyle name="Accent1 - 40% 2" xfId="567"/>
    <cellStyle name="Accent1 - 40% 3" xfId="806"/>
    <cellStyle name="Accent1 - 60%" xfId="42"/>
    <cellStyle name="Accent1 - 60% 2" xfId="807"/>
    <cellStyle name="Accent1 2" xfId="804"/>
    <cellStyle name="Accent1 3" xfId="1290"/>
    <cellStyle name="Accent1 4" xfId="1362"/>
    <cellStyle name="Accent1 5" xfId="1329"/>
    <cellStyle name="Accent1_078.12 MEDIÇÕES 01.02.03.04" xfId="568"/>
    <cellStyle name="Accent2" xfId="43"/>
    <cellStyle name="Accent2 - 20%" xfId="44"/>
    <cellStyle name="Accent2 - 20% 2" xfId="569"/>
    <cellStyle name="Accent2 - 20% 3" xfId="809"/>
    <cellStyle name="Accent2 - 40%" xfId="45"/>
    <cellStyle name="Accent2 - 40% 2" xfId="570"/>
    <cellStyle name="Accent2 - 40% 3" xfId="810"/>
    <cellStyle name="Accent2 - 60%" xfId="46"/>
    <cellStyle name="Accent2 - 60% 2" xfId="811"/>
    <cellStyle name="Accent2 2" xfId="808"/>
    <cellStyle name="Accent2 3" xfId="1289"/>
    <cellStyle name="Accent2 4" xfId="1361"/>
    <cellStyle name="Accent2 5" xfId="1132"/>
    <cellStyle name="Accent2_078.12 MEDIÇÕES 01.02.03.04" xfId="571"/>
    <cellStyle name="Accent3" xfId="47"/>
    <cellStyle name="Accent3 - 20%" xfId="48"/>
    <cellStyle name="Accent3 - 20% 2" xfId="572"/>
    <cellStyle name="Accent3 - 20% 3" xfId="813"/>
    <cellStyle name="Accent3 - 40%" xfId="49"/>
    <cellStyle name="Accent3 - 40% 2" xfId="573"/>
    <cellStyle name="Accent3 - 40% 3" xfId="814"/>
    <cellStyle name="Accent3 - 60%" xfId="50"/>
    <cellStyle name="Accent3 - 60% 2" xfId="815"/>
    <cellStyle name="Accent3 2" xfId="812"/>
    <cellStyle name="Accent3 3" xfId="1288"/>
    <cellStyle name="Accent3 4" xfId="1352"/>
    <cellStyle name="Accent3 5" xfId="1267"/>
    <cellStyle name="Accent3_078.12 MEDIÇÕES 01.02.03.04" xfId="574"/>
    <cellStyle name="Accent4" xfId="51"/>
    <cellStyle name="Accent4 - 20%" xfId="52"/>
    <cellStyle name="Accent4 - 20% 2" xfId="575"/>
    <cellStyle name="Accent4 - 20% 3" xfId="817"/>
    <cellStyle name="Accent4 - 40%" xfId="53"/>
    <cellStyle name="Accent4 - 40% 2" xfId="576"/>
    <cellStyle name="Accent4 - 40% 3" xfId="818"/>
    <cellStyle name="Accent4 - 60%" xfId="54"/>
    <cellStyle name="Accent4 - 60% 2" xfId="819"/>
    <cellStyle name="Accent4 2" xfId="816"/>
    <cellStyle name="Accent4 3" xfId="1012"/>
    <cellStyle name="Accent4 4" xfId="1360"/>
    <cellStyle name="Accent4 5" xfId="1354"/>
    <cellStyle name="Accent4_078.12 MEDIÇÕES 01.02.03.04" xfId="577"/>
    <cellStyle name="Accent5" xfId="55"/>
    <cellStyle name="Accent5 - 20%" xfId="56"/>
    <cellStyle name="Accent5 - 20% 2" xfId="578"/>
    <cellStyle name="Accent5 - 20% 3" xfId="821"/>
    <cellStyle name="Accent5 - 40%" xfId="57"/>
    <cellStyle name="Accent5 - 40% 2" xfId="579"/>
    <cellStyle name="Accent5 - 40% 3" xfId="822"/>
    <cellStyle name="Accent5 - 60%" xfId="58"/>
    <cellStyle name="Accent5 - 60% 2" xfId="823"/>
    <cellStyle name="Accent5 2" xfId="820"/>
    <cellStyle name="Accent5 3" xfId="1011"/>
    <cellStyle name="Accent5 4" xfId="1359"/>
    <cellStyle name="Accent5 5" xfId="1355"/>
    <cellStyle name="Accent5_078.12 MEDIÇÕES 01.02.03.04" xfId="580"/>
    <cellStyle name="Accent6" xfId="59"/>
    <cellStyle name="Accent6 - 20%" xfId="60"/>
    <cellStyle name="Accent6 - 20% 2" xfId="581"/>
    <cellStyle name="Accent6 - 20% 3" xfId="825"/>
    <cellStyle name="Accent6 - 40%" xfId="61"/>
    <cellStyle name="Accent6 - 40% 2" xfId="582"/>
    <cellStyle name="Accent6 - 40% 3" xfId="826"/>
    <cellStyle name="Accent6 - 60%" xfId="62"/>
    <cellStyle name="Accent6 - 60% 2" xfId="827"/>
    <cellStyle name="Accent6 2" xfId="824"/>
    <cellStyle name="Accent6 3" xfId="1010"/>
    <cellStyle name="Accent6 4" xfId="1358"/>
    <cellStyle name="Accent6 5" xfId="1356"/>
    <cellStyle name="Accent6_078.12 MEDIÇÕES 01.02.03.04" xfId="583"/>
    <cellStyle name="AFE" xfId="63"/>
    <cellStyle name="AFE 2" xfId="828"/>
    <cellStyle name="apresent" xfId="64"/>
    <cellStyle name="apresent 2" xfId="829"/>
    <cellStyle name="b0let" xfId="65"/>
    <cellStyle name="b0let 2" xfId="830"/>
    <cellStyle name="Bad" xfId="66"/>
    <cellStyle name="Bad 2" xfId="831"/>
    <cellStyle name="Black" xfId="67"/>
    <cellStyle name="Black 2" xfId="832"/>
    <cellStyle name="Blue" xfId="68"/>
    <cellStyle name="Blue 2" xfId="833"/>
    <cellStyle name="Bol-Data" xfId="69"/>
    <cellStyle name="Bol-Data 2" xfId="834"/>
    <cellStyle name="bolet" xfId="70"/>
    <cellStyle name="bolet 2" xfId="835"/>
    <cellStyle name="Boletim" xfId="71"/>
    <cellStyle name="Boletim 2" xfId="836"/>
    <cellStyle name="Bom" xfId="72" builtinId="26" customBuiltin="1"/>
    <cellStyle name="Bom 2" xfId="837"/>
    <cellStyle name="Cabeçalho 1" xfId="375"/>
    <cellStyle name="Cabeçalho 1 2" xfId="1103"/>
    <cellStyle name="Cabeçalho 2" xfId="376"/>
    <cellStyle name="Cabeçalho 2 2" xfId="1104"/>
    <cellStyle name="Cabeçalho 3" xfId="377"/>
    <cellStyle name="Cabeçalho 3 2" xfId="1105"/>
    <cellStyle name="Cabeçalho 4" xfId="378"/>
    <cellStyle name="Cabeçalho 4 2" xfId="1106"/>
    <cellStyle name="Calc" xfId="73"/>
    <cellStyle name="Calc 2" xfId="838"/>
    <cellStyle name="Calc Currency (0)" xfId="74"/>
    <cellStyle name="Calc Currency (0) 2" xfId="839"/>
    <cellStyle name="Calc Currency (2)" xfId="75"/>
    <cellStyle name="Calc Currency (2) 2" xfId="840"/>
    <cellStyle name="Calc Percent (0)" xfId="76"/>
    <cellStyle name="Calc Percent (0) 2" xfId="841"/>
    <cellStyle name="Calc Percent (1)" xfId="77"/>
    <cellStyle name="Calc Percent (1) 2" xfId="842"/>
    <cellStyle name="Calc Percent (2)" xfId="78"/>
    <cellStyle name="Calc Percent (2) 2" xfId="843"/>
    <cellStyle name="Calc Units (0)" xfId="79"/>
    <cellStyle name="Calc Units (0) 2" xfId="844"/>
    <cellStyle name="Calc Units (1)" xfId="80"/>
    <cellStyle name="Calc Units (1) 2" xfId="845"/>
    <cellStyle name="Calc Units (2)" xfId="81"/>
    <cellStyle name="Calc Units (2) 2" xfId="846"/>
    <cellStyle name="Calculation" xfId="82"/>
    <cellStyle name="Calculation 2" xfId="449"/>
    <cellStyle name="Calculation 2 2" xfId="1170"/>
    <cellStyle name="Calculation 3" xfId="847"/>
    <cellStyle name="Cálculo" xfId="83" builtinId="22" customBuiltin="1"/>
    <cellStyle name="Cálculo 2" xfId="848"/>
    <cellStyle name="Cancel" xfId="84"/>
    <cellStyle name="Cancel 2" xfId="849"/>
    <cellStyle name="Célula de Verificação" xfId="388" builtinId="23" customBuiltin="1"/>
    <cellStyle name="Célula Ligada" xfId="85"/>
    <cellStyle name="Célula Ligada 2" xfId="850"/>
    <cellStyle name="Check Cell" xfId="86"/>
    <cellStyle name="codigo01" xfId="87"/>
    <cellStyle name="codigo01 2" xfId="851"/>
    <cellStyle name="codigo02" xfId="88"/>
    <cellStyle name="codigo02 2" xfId="852"/>
    <cellStyle name="codigo3" xfId="89"/>
    <cellStyle name="Comma [0]" xfId="90"/>
    <cellStyle name="Comma [0] 2" xfId="450"/>
    <cellStyle name="Comma [0] 2 2" xfId="1171"/>
    <cellStyle name="Comma [0] 3" xfId="853"/>
    <cellStyle name="Comma [00]" xfId="91"/>
    <cellStyle name="Comma [00] 2" xfId="854"/>
    <cellStyle name="Comma_#6 Temps &amp; Contractors" xfId="92"/>
    <cellStyle name="Comma0" xfId="93"/>
    <cellStyle name="Comma0 2" xfId="855"/>
    <cellStyle name="Cor1" xfId="109"/>
    <cellStyle name="Cor1 2" xfId="869"/>
    <cellStyle name="Cor2" xfId="110"/>
    <cellStyle name="Cor2 2" xfId="870"/>
    <cellStyle name="Cor3" xfId="111"/>
    <cellStyle name="Cor3 2" xfId="871"/>
    <cellStyle name="Cor4" xfId="112"/>
    <cellStyle name="Cor4 2" xfId="872"/>
    <cellStyle name="Cor5" xfId="113"/>
    <cellStyle name="Cor5 2" xfId="873"/>
    <cellStyle name="Cor6" xfId="114"/>
    <cellStyle name="Cor6 2" xfId="874"/>
    <cellStyle name="Correcto" xfId="94"/>
    <cellStyle name="Correcto 2" xfId="856"/>
    <cellStyle name="Currency [0]" xfId="95"/>
    <cellStyle name="Currency [0] 2" xfId="857"/>
    <cellStyle name="Currency [00]" xfId="96"/>
    <cellStyle name="Currency [00] 2" xfId="858"/>
    <cellStyle name="Currency_#6 Temps &amp; Contractors" xfId="97"/>
    <cellStyle name="Currency0" xfId="98"/>
    <cellStyle name="Currency0 2" xfId="859"/>
    <cellStyle name="custom" xfId="99"/>
    <cellStyle name="custom 2" xfId="860"/>
    <cellStyle name="Data" xfId="584"/>
    <cellStyle name="Date Short" xfId="100"/>
    <cellStyle name="Date Short 2" xfId="861"/>
    <cellStyle name="DELTA" xfId="101"/>
    <cellStyle name="DELTA 2" xfId="862"/>
    <cellStyle name="Design" xfId="102"/>
    <cellStyle name="DIGITAÇÃO" xfId="103"/>
    <cellStyle name="DIGITAÇÃO 2" xfId="863"/>
    <cellStyle name="Emphasis 1" xfId="104"/>
    <cellStyle name="Emphasis 1 2" xfId="864"/>
    <cellStyle name="Emphasis 2" xfId="105"/>
    <cellStyle name="Emphasis 2 2" xfId="865"/>
    <cellStyle name="Emphasis 3" xfId="106"/>
    <cellStyle name="Emphasis 3 2" xfId="866"/>
    <cellStyle name="Encabezado 1" xfId="107"/>
    <cellStyle name="Encabezado 1 2" xfId="867"/>
    <cellStyle name="Encabezado 2" xfId="108"/>
    <cellStyle name="Encabezado 2 2" xfId="868"/>
    <cellStyle name="Enter Currency (0)" xfId="115"/>
    <cellStyle name="Enter Currency (0) 2" xfId="875"/>
    <cellStyle name="Enter Currency (2)" xfId="116"/>
    <cellStyle name="Enter Currency (2) 2" xfId="876"/>
    <cellStyle name="Enter Units (0)" xfId="117"/>
    <cellStyle name="Enter Units (0) 2" xfId="877"/>
    <cellStyle name="Enter Units (1)" xfId="118"/>
    <cellStyle name="Enter Units (1) 2" xfId="878"/>
    <cellStyle name="Enter Units (2)" xfId="119"/>
    <cellStyle name="Enter Units (2) 2" xfId="879"/>
    <cellStyle name="Entrada" xfId="120" builtinId="20" customBuiltin="1"/>
    <cellStyle name="Entrada 2" xfId="880"/>
    <cellStyle name="Euro" xfId="121"/>
    <cellStyle name="Euro 10" xfId="122"/>
    <cellStyle name="Euro 10 2" xfId="882"/>
    <cellStyle name="Euro 11" xfId="881"/>
    <cellStyle name="Euro 2" xfId="123"/>
    <cellStyle name="Euro 2 2" xfId="585"/>
    <cellStyle name="Euro 2 3" xfId="883"/>
    <cellStyle name="Euro 3" xfId="124"/>
    <cellStyle name="Euro 3 2" xfId="884"/>
    <cellStyle name="Euro 4" xfId="125"/>
    <cellStyle name="Euro 4 2" xfId="885"/>
    <cellStyle name="Euro 5" xfId="126"/>
    <cellStyle name="Euro 5 2" xfId="886"/>
    <cellStyle name="Euro 6" xfId="127"/>
    <cellStyle name="Euro 6 2" xfId="887"/>
    <cellStyle name="Euro 7" xfId="128"/>
    <cellStyle name="Euro 7 2" xfId="888"/>
    <cellStyle name="Euro 8" xfId="129"/>
    <cellStyle name="Euro 8 2" xfId="889"/>
    <cellStyle name="Euro 9" xfId="130"/>
    <cellStyle name="Euro 9 2" xfId="890"/>
    <cellStyle name="Excel Built-in Comma" xfId="586"/>
    <cellStyle name="Excel Built-in Normal" xfId="131"/>
    <cellStyle name="Excel Built-in Normal 2" xfId="587"/>
    <cellStyle name="Excel Built-in Normal 2 2" xfId="132"/>
    <cellStyle name="Excel Built-in Normal 2 2 2" xfId="133"/>
    <cellStyle name="Excel Built-in Normal 2 2 2 2" xfId="452"/>
    <cellStyle name="Excel Built-in Normal 2 2 2 2 2" xfId="1173"/>
    <cellStyle name="Excel Built-in Normal 2 2 2 3" xfId="893"/>
    <cellStyle name="Excel Built-in Normal 2 2 3" xfId="451"/>
    <cellStyle name="Excel Built-in Normal 2 2 3 2" xfId="551"/>
    <cellStyle name="Excel Built-in Normal 2 2 3 2 2" xfId="734"/>
    <cellStyle name="Excel Built-in Normal 2 2 3 2 2 2" xfId="1330"/>
    <cellStyle name="Excel Built-in Normal 2 2 3 2 3" xfId="1259"/>
    <cellStyle name="Excel Built-in Normal 2 2 3 3" xfId="1172"/>
    <cellStyle name="Excel Built-in Normal 2 2 4" xfId="892"/>
    <cellStyle name="Excel Built-in Normal 3" xfId="891"/>
    <cellStyle name="Excel Built-in Normal_ORÇAMENTO EQP REDUZIDO(AR CONDICIONADO)-PEC 7000" xfId="134"/>
    <cellStyle name="Excel_BuiltIn_Comma" xfId="588"/>
    <cellStyle name="Explanatory Text" xfId="135"/>
    <cellStyle name="Explanatory Text 2" xfId="894"/>
    <cellStyle name="EY House" xfId="136"/>
    <cellStyle name="EY House 2" xfId="895"/>
    <cellStyle name="F2" xfId="137"/>
    <cellStyle name="F2 2" xfId="896"/>
    <cellStyle name="F3" xfId="138"/>
    <cellStyle name="F3 2" xfId="897"/>
    <cellStyle name="F4" xfId="139"/>
    <cellStyle name="F4 2" xfId="898"/>
    <cellStyle name="F5" xfId="140"/>
    <cellStyle name="F5 2" xfId="899"/>
    <cellStyle name="F6" xfId="141"/>
    <cellStyle name="F6 2" xfId="900"/>
    <cellStyle name="F7" xfId="142"/>
    <cellStyle name="F7 2" xfId="901"/>
    <cellStyle name="F8" xfId="143"/>
    <cellStyle name="F8 2" xfId="902"/>
    <cellStyle name="Fecha" xfId="144"/>
    <cellStyle name="Fecha 2" xfId="903"/>
    <cellStyle name="Fijo" xfId="145"/>
    <cellStyle name="Fijo 2" xfId="904"/>
    <cellStyle name="Fixed3 - Style3" xfId="146"/>
    <cellStyle name="Fixed3 - Style3 2" xfId="905"/>
    <cellStyle name="Fixo" xfId="589"/>
    <cellStyle name="Followed Hyperlink" xfId="147"/>
    <cellStyle name="Followed Hyperlink 2" xfId="148"/>
    <cellStyle name="Followed Hyperlink 2 2" xfId="907"/>
    <cellStyle name="Followed Hyperlink 3" xfId="149"/>
    <cellStyle name="Followed Hyperlink 3 2" xfId="908"/>
    <cellStyle name="Followed Hyperlink 4" xfId="150"/>
    <cellStyle name="Followed Hyperlink 4 2" xfId="909"/>
    <cellStyle name="Followed Hyperlink 5" xfId="906"/>
    <cellStyle name="fundoentrada" xfId="151"/>
    <cellStyle name="fundoentrada 2" xfId="910"/>
    <cellStyle name="general" xfId="152"/>
    <cellStyle name="general 2" xfId="911"/>
    <cellStyle name="Good" xfId="153"/>
    <cellStyle name="Good 2" xfId="912"/>
    <cellStyle name="Green" xfId="154"/>
    <cellStyle name="Green 2" xfId="913"/>
    <cellStyle name="Grey" xfId="155"/>
    <cellStyle name="Grey 2" xfId="914"/>
    <cellStyle name="Header1" xfId="156"/>
    <cellStyle name="Header1 2" xfId="915"/>
    <cellStyle name="Header2" xfId="157"/>
    <cellStyle name="Header2 2" xfId="916"/>
    <cellStyle name="Heading 1" xfId="158"/>
    <cellStyle name="Heading 1 2" xfId="917"/>
    <cellStyle name="Heading 2" xfId="159"/>
    <cellStyle name="Heading 2 2" xfId="918"/>
    <cellStyle name="Heading 3" xfId="160"/>
    <cellStyle name="Heading 3 2" xfId="919"/>
    <cellStyle name="Heading 4" xfId="161"/>
    <cellStyle name="Heading 4 2" xfId="920"/>
    <cellStyle name="Hiperlink" xfId="552" builtinId="8" customBuiltin="1"/>
    <cellStyle name="Hiperlink 2" xfId="590"/>
    <cellStyle name="Hiperlink 2 2" xfId="591"/>
    <cellStyle name="Hiperlink 3" xfId="736"/>
    <cellStyle name="Hyperlink 2" xfId="592"/>
    <cellStyle name="Incorrecto" xfId="162"/>
    <cellStyle name="Incorrecto 2" xfId="921"/>
    <cellStyle name="Indefinido" xfId="163"/>
    <cellStyle name="Indefinido 2" xfId="922"/>
    <cellStyle name="Input" xfId="164"/>
    <cellStyle name="Input [yellow]" xfId="165"/>
    <cellStyle name="Input [yellow] 2" xfId="924"/>
    <cellStyle name="Input 2" xfId="453"/>
    <cellStyle name="Input 2 2" xfId="1174"/>
    <cellStyle name="Input 3" xfId="923"/>
    <cellStyle name="Input 4" xfId="1266"/>
    <cellStyle name="Input 5" xfId="1347"/>
    <cellStyle name="Input 6" xfId="1363"/>
    <cellStyle name="Input_%" xfId="166"/>
    <cellStyle name="Link Currency (0)" xfId="167"/>
    <cellStyle name="Link Currency (0) 2" xfId="925"/>
    <cellStyle name="Link Currency (2)" xfId="168"/>
    <cellStyle name="Link Currency (2) 2" xfId="926"/>
    <cellStyle name="Link Units (0)" xfId="169"/>
    <cellStyle name="Link Units (0) 2" xfId="927"/>
    <cellStyle name="Link Units (1)" xfId="170"/>
    <cellStyle name="Link Units (1) 2" xfId="928"/>
    <cellStyle name="Link Units (2)" xfId="171"/>
    <cellStyle name="Link Units (2) 2" xfId="929"/>
    <cellStyle name="Linked Cell" xfId="172"/>
    <cellStyle name="Linked Cell 2" xfId="930"/>
    <cellStyle name="Millares [0]_CAP-VAP" xfId="173"/>
    <cellStyle name="Millares_CAP-VAP" xfId="174"/>
    <cellStyle name="Milliers [0]_AR1194" xfId="175"/>
    <cellStyle name="Milliers_AR1194" xfId="176"/>
    <cellStyle name="Moeda 10" xfId="593"/>
    <cellStyle name="Moeda 10 2" xfId="1268"/>
    <cellStyle name="Moeda 11" xfId="751"/>
    <cellStyle name="Moeda 11 2" xfId="1335"/>
    <cellStyle name="Moeda 12" xfId="754"/>
    <cellStyle name="Moeda 12 2" xfId="1338"/>
    <cellStyle name="Moeda 13 2 2" xfId="761"/>
    <cellStyle name="Moeda 13 2 2 2" xfId="1343"/>
    <cellStyle name="Moeda 2" xfId="177"/>
    <cellStyle name="Moeda 2 2" xfId="454"/>
    <cellStyle name="Moeda 2 2 2" xfId="1175"/>
    <cellStyle name="Moeda 2 3" xfId="594"/>
    <cellStyle name="Moeda 2 3 2" xfId="1269"/>
    <cellStyle name="Moeda 2 4" xfId="595"/>
    <cellStyle name="Moeda 2 4 2" xfId="1270"/>
    <cellStyle name="Moeda 2 5" xfId="560"/>
    <cellStyle name="Moeda 2 5 2" xfId="1264"/>
    <cellStyle name="Moeda 2 6" xfId="931"/>
    <cellStyle name="Moeda 3" xfId="178"/>
    <cellStyle name="Moeda 3 2" xfId="596"/>
    <cellStyle name="Moeda 3 3" xfId="597"/>
    <cellStyle name="Moeda 3 4" xfId="932"/>
    <cellStyle name="Moeda 4" xfId="179"/>
    <cellStyle name="Moeda 4 2" xfId="554"/>
    <cellStyle name="Moeda 4 2 2" xfId="1260"/>
    <cellStyle name="Moeda 4 3" xfId="598"/>
    <cellStyle name="Moeda 4 3 2" xfId="1271"/>
    <cellStyle name="Moeda 4 4" xfId="933"/>
    <cellStyle name="Moeda 5" xfId="411"/>
    <cellStyle name="Moeda 5 2" xfId="599"/>
    <cellStyle name="Moeda 5 2 2" xfId="1272"/>
    <cellStyle name="Moeda 5 3" xfId="1134"/>
    <cellStyle name="Moeda 6" xfId="563"/>
    <cellStyle name="Moeda 7" xfId="600"/>
    <cellStyle name="Moeda 8" xfId="601"/>
    <cellStyle name="Moeda 9" xfId="602"/>
    <cellStyle name="Moeda 9 2" xfId="1273"/>
    <cellStyle name="Moeda0" xfId="603"/>
    <cellStyle name="Moeda0 2" xfId="604"/>
    <cellStyle name="Moneda [0]_cap-ptos VAP y SAI" xfId="180"/>
    <cellStyle name="Moneda_cap-ptos VAP y SAI" xfId="181"/>
    <cellStyle name="Monétaire [0]_AR1194" xfId="182"/>
    <cellStyle name="Monétaire_AR1194" xfId="183"/>
    <cellStyle name="Monetario0" xfId="184"/>
    <cellStyle name="Monetario0 2" xfId="934"/>
    <cellStyle name="Multiple [0]" xfId="185"/>
    <cellStyle name="Multiple [0] 2" xfId="935"/>
    <cellStyle name="Multiple [1]" xfId="186"/>
    <cellStyle name="Multiple [1] 2" xfId="936"/>
    <cellStyle name="Multiple [2]" xfId="187"/>
    <cellStyle name="Multiple [2] 2" xfId="937"/>
    <cellStyle name="Neutral" xfId="188"/>
    <cellStyle name="Neutral 2" xfId="938"/>
    <cellStyle name="Neutro" xfId="189"/>
    <cellStyle name="Neutro 2" xfId="939"/>
    <cellStyle name="no dec" xfId="190"/>
    <cellStyle name="no dec 2" xfId="940"/>
    <cellStyle name="No-definido" xfId="191"/>
    <cellStyle name="No-definido 2" xfId="941"/>
    <cellStyle name="Normal" xfId="0" builtinId="0" customBuiltin="1"/>
    <cellStyle name="Normal - Estilo1" xfId="192"/>
    <cellStyle name="Normal - Estilo1 2" xfId="942"/>
    <cellStyle name="Normal - Estilo2" xfId="193"/>
    <cellStyle name="Normal - Estilo2 2" xfId="943"/>
    <cellStyle name="Normal - Estilo3" xfId="194"/>
    <cellStyle name="Normal - Estilo3 2" xfId="944"/>
    <cellStyle name="Normal - Estilo4" xfId="195"/>
    <cellStyle name="Normal - Estilo4 2" xfId="945"/>
    <cellStyle name="Normal - Estilo5" xfId="196"/>
    <cellStyle name="Normal - Estilo5 2" xfId="946"/>
    <cellStyle name="Normal - Estilo6" xfId="197"/>
    <cellStyle name="Normal - Estilo6 2" xfId="947"/>
    <cellStyle name="Normal - Estilo7" xfId="198"/>
    <cellStyle name="Normal - Estilo7 2" xfId="948"/>
    <cellStyle name="Normal - Estilo8" xfId="199"/>
    <cellStyle name="Normal - Estilo8 2" xfId="949"/>
    <cellStyle name="Normal - Style1" xfId="200"/>
    <cellStyle name="Normal - Style1 2" xfId="950"/>
    <cellStyle name="Normal 10" xfId="201"/>
    <cellStyle name="Normal 10 2" xfId="605"/>
    <cellStyle name="Normal 10 3" xfId="733"/>
    <cellStyle name="Normal 10 4" xfId="758"/>
    <cellStyle name="Normal 11" xfId="202"/>
    <cellStyle name="Normal 11 2" xfId="951"/>
    <cellStyle name="Normal 12" xfId="203"/>
    <cellStyle name="Normal 12 2" xfId="606"/>
    <cellStyle name="Normal 12 3" xfId="952"/>
    <cellStyle name="Normal 12 3 2" xfId="204"/>
    <cellStyle name="Normal 12 3 2 2" xfId="205"/>
    <cellStyle name="Normal 12 3 2 2 2" xfId="456"/>
    <cellStyle name="Normal 12 3 2 2 2 2" xfId="549"/>
    <cellStyle name="Normal 12 3 2 2 2 2 2" xfId="730"/>
    <cellStyle name="Normal 12 3 2 2 2 2 2 2" xfId="1328"/>
    <cellStyle name="Normal 12 3 2 2 2 2 3" xfId="757"/>
    <cellStyle name="Normal 12 3 2 2 2 2 3 2" xfId="1340"/>
    <cellStyle name="Normal 12 3 2 2 2 2 4" xfId="1258"/>
    <cellStyle name="Normal 12 3 2 2 2 3" xfId="1177"/>
    <cellStyle name="Normal 12 3 2 2 3" xfId="749"/>
    <cellStyle name="Normal 12 3 2 2 4" xfId="954"/>
    <cellStyle name="Normal 12 3 2 3" xfId="455"/>
    <cellStyle name="Normal 12 3 2 3 2" xfId="1176"/>
    <cellStyle name="Normal 12 3 2 4" xfId="953"/>
    <cellStyle name="Normal 13" xfId="206"/>
    <cellStyle name="Normal 13 2" xfId="955"/>
    <cellStyle name="Normal 14" xfId="207"/>
    <cellStyle name="Normal 14 2" xfId="956"/>
    <cellStyle name="Normal 15" xfId="208"/>
    <cellStyle name="Normal 15 2" xfId="457"/>
    <cellStyle name="Normal 15 2 2" xfId="607"/>
    <cellStyle name="Normal 15 2 2 2" xfId="608"/>
    <cellStyle name="Normal 15 2 2 2 2" xfId="1275"/>
    <cellStyle name="Normal 15 2 2 3" xfId="1274"/>
    <cellStyle name="Normal 15 2 3" xfId="609"/>
    <cellStyle name="Normal 15 2 3 2" xfId="1276"/>
    <cellStyle name="Normal 15 2 4" xfId="1178"/>
    <cellStyle name="Normal 15 3" xfId="610"/>
    <cellStyle name="Normal 15 3 2" xfId="1277"/>
    <cellStyle name="Normal 15 4" xfId="957"/>
    <cellStyle name="Normal 16" xfId="209"/>
    <cellStyle name="Normal 16 2" xfId="458"/>
    <cellStyle name="Normal 16 2 2" xfId="1179"/>
    <cellStyle name="Normal 16 3" xfId="958"/>
    <cellStyle name="Normal 17" xfId="210"/>
    <cellStyle name="Normal 17 2" xfId="459"/>
    <cellStyle name="Normal 17 2 2" xfId="1180"/>
    <cellStyle name="Normal 17 3" xfId="959"/>
    <cellStyle name="Normal 18" xfId="211"/>
    <cellStyle name="Normal 18 2" xfId="460"/>
    <cellStyle name="Normal 18 2 2" xfId="1181"/>
    <cellStyle name="Normal 18 3" xfId="960"/>
    <cellStyle name="Normal 19" xfId="212"/>
    <cellStyle name="Normal 19 2" xfId="461"/>
    <cellStyle name="Normal 19 2 2" xfId="1182"/>
    <cellStyle name="Normal 19 3" xfId="961"/>
    <cellStyle name="Normal 2" xfId="213"/>
    <cellStyle name="Normal 2 10" xfId="214"/>
    <cellStyle name="Normal 2 10 2" xfId="963"/>
    <cellStyle name="Normal 2 11" xfId="412"/>
    <cellStyle name="Normal 2 11 2" xfId="416"/>
    <cellStyle name="Normal 2 11 2 2" xfId="541"/>
    <cellStyle name="Normal 2 11 2 2 2" xfId="1250"/>
    <cellStyle name="Normal 2 11 2 3" xfId="1139"/>
    <cellStyle name="Normal 2 11 3" xfId="538"/>
    <cellStyle name="Normal 2 11 3 2" xfId="1247"/>
    <cellStyle name="Normal 2 11 4" xfId="1135"/>
    <cellStyle name="Normal 2 12" xfId="413"/>
    <cellStyle name="Normal 2 12 2" xfId="414"/>
    <cellStyle name="Normal 2 12 2 2" xfId="540"/>
    <cellStyle name="Normal 2 12 2 2 2" xfId="1249"/>
    <cellStyle name="Normal 2 12 2 3" xfId="1137"/>
    <cellStyle name="Normal 2 12 3" xfId="539"/>
    <cellStyle name="Normal 2 12 3 2" xfId="1248"/>
    <cellStyle name="Normal 2 12 4" xfId="1136"/>
    <cellStyle name="Normal 2 13" xfId="436"/>
    <cellStyle name="Normal 2 13 2" xfId="1157"/>
    <cellStyle name="Normal 2 14" xfId="462"/>
    <cellStyle name="Normal 2 14 2" xfId="1183"/>
    <cellStyle name="Normal 2 15" xfId="611"/>
    <cellStyle name="Normal 2 16" xfId="612"/>
    <cellStyle name="Normal 2 17" xfId="613"/>
    <cellStyle name="Normal 2 18" xfId="614"/>
    <cellStyle name="Normal 2 19" xfId="615"/>
    <cellStyle name="Normal 2 2" xfId="215"/>
    <cellStyle name="Normal 2 2 10" xfId="216"/>
    <cellStyle name="Normal 2 2 10 2" xfId="965"/>
    <cellStyle name="Normal 2 2 11" xfId="217"/>
    <cellStyle name="Normal 2 2 11 2" xfId="966"/>
    <cellStyle name="Normal 2 2 12" xfId="463"/>
    <cellStyle name="Normal 2 2 12 2" xfId="1184"/>
    <cellStyle name="Normal 2 2 13" xfId="964"/>
    <cellStyle name="Normal 2 2 2" xfId="218"/>
    <cellStyle name="Normal 2 2 2 2" xfId="219"/>
    <cellStyle name="Normal 2 2 2 2 2" xfId="616"/>
    <cellStyle name="Normal 2 2 2 2 3" xfId="968"/>
    <cellStyle name="Normal 2 2 2 3" xfId="220"/>
    <cellStyle name="Normal 2 2 2 3 2" xfId="969"/>
    <cellStyle name="Normal 2 2 2 4" xfId="967"/>
    <cellStyle name="Normal 2 2 3" xfId="221"/>
    <cellStyle name="Normal 2 2 3 2" xfId="970"/>
    <cellStyle name="Normal 2 2 4" xfId="222"/>
    <cellStyle name="Normal 2 2 4 2" xfId="971"/>
    <cellStyle name="Normal 2 2 5" xfId="223"/>
    <cellStyle name="Normal 2 2 5 2" xfId="972"/>
    <cellStyle name="Normal 2 2 6" xfId="224"/>
    <cellStyle name="Normal 2 2 6 2" xfId="973"/>
    <cellStyle name="Normal 2 2 7" xfId="225"/>
    <cellStyle name="Normal 2 2 7 2" xfId="974"/>
    <cellStyle name="Normal 2 2 8" xfId="226"/>
    <cellStyle name="Normal 2 2 8 2" xfId="975"/>
    <cellStyle name="Normal 2 2 9" xfId="227"/>
    <cellStyle name="Normal 2 2 9 2" xfId="976"/>
    <cellStyle name="Normal 2 20" xfId="617"/>
    <cellStyle name="Normal 2 21" xfId="618"/>
    <cellStyle name="Normal 2 22" xfId="619"/>
    <cellStyle name="Normal 2 23" xfId="620"/>
    <cellStyle name="Normal 2 24" xfId="621"/>
    <cellStyle name="Normal 2 25" xfId="622"/>
    <cellStyle name="Normal 2 26" xfId="623"/>
    <cellStyle name="Normal 2 27" xfId="624"/>
    <cellStyle name="Normal 2 28" xfId="625"/>
    <cellStyle name="Normal 2 29" xfId="626"/>
    <cellStyle name="Normal 2 3" xfId="228"/>
    <cellStyle name="Normal 2 3 2" xfId="627"/>
    <cellStyle name="Normal 2 3 2 2" xfId="1278"/>
    <cellStyle name="Normal 2 3 3" xfId="977"/>
    <cellStyle name="Normal 2 30" xfId="628"/>
    <cellStyle name="Normal 2 31" xfId="629"/>
    <cellStyle name="Normal 2 32" xfId="630"/>
    <cellStyle name="Normal 2 33" xfId="631"/>
    <cellStyle name="Normal 2 34" xfId="632"/>
    <cellStyle name="Normal 2 35" xfId="633"/>
    <cellStyle name="Normal 2 36" xfId="634"/>
    <cellStyle name="Normal 2 37" xfId="635"/>
    <cellStyle name="Normal 2 38" xfId="636"/>
    <cellStyle name="Normal 2 39" xfId="637"/>
    <cellStyle name="Normal 2 4" xfId="229"/>
    <cellStyle name="Normal 2 4 2" xfId="978"/>
    <cellStyle name="Normal 2 40" xfId="638"/>
    <cellStyle name="Normal 2 41" xfId="639"/>
    <cellStyle name="Normal 2 42" xfId="640"/>
    <cellStyle name="Normal 2 43" xfId="641"/>
    <cellStyle name="Normal 2 44" xfId="962"/>
    <cellStyle name="Normal 2 5" xfId="230"/>
    <cellStyle name="Normal 2 5 2" xfId="979"/>
    <cellStyle name="Normal 2 6" xfId="231"/>
    <cellStyle name="Normal 2 6 2" xfId="980"/>
    <cellStyle name="Normal 2 7" xfId="232"/>
    <cellStyle name="Normal 2 7 2" xfId="981"/>
    <cellStyle name="Normal 2 8" xfId="233"/>
    <cellStyle name="Normal 2 8 2" xfId="982"/>
    <cellStyle name="Normal 2 9" xfId="234"/>
    <cellStyle name="Normal 2 9 2" xfId="983"/>
    <cellStyle name="Normal 2_098.10 Crono prev x real 09" xfId="235"/>
    <cellStyle name="Normal 2_1 AREA INSTITUCIONAL novo" xfId="561"/>
    <cellStyle name="Normal 20" xfId="236"/>
    <cellStyle name="Normal 20 2" xfId="464"/>
    <cellStyle name="Normal 20 2 2" xfId="1185"/>
    <cellStyle name="Normal 20 3" xfId="984"/>
    <cellStyle name="Normal 21" xfId="237"/>
    <cellStyle name="Normal 21 2" xfId="465"/>
    <cellStyle name="Normal 21 2 2" xfId="1186"/>
    <cellStyle name="Normal 21 3" xfId="985"/>
    <cellStyle name="Normal 22" xfId="238"/>
    <cellStyle name="Normal 22 2" xfId="466"/>
    <cellStyle name="Normal 22 2 2" xfId="642"/>
    <cellStyle name="Normal 22 2 2 2" xfId="1279"/>
    <cellStyle name="Normal 22 2 3" xfId="1187"/>
    <cellStyle name="Normal 22 3" xfId="986"/>
    <cellStyle name="Normal 23" xfId="239"/>
    <cellStyle name="Normal 23 2" xfId="467"/>
    <cellStyle name="Normal 23 2 2" xfId="1188"/>
    <cellStyle name="Normal 23 3" xfId="987"/>
    <cellStyle name="Normal 24" xfId="240"/>
    <cellStyle name="Normal 24 2" xfId="468"/>
    <cellStyle name="Normal 24 2 2" xfId="1189"/>
    <cellStyle name="Normal 24 3" xfId="988"/>
    <cellStyle name="Normal 25" xfId="241"/>
    <cellStyle name="Normal 25 2" xfId="469"/>
    <cellStyle name="Normal 25 2 2" xfId="1190"/>
    <cellStyle name="Normal 25 3" xfId="989"/>
    <cellStyle name="Normal 26" xfId="242"/>
    <cellStyle name="Normal 26 2" xfId="470"/>
    <cellStyle name="Normal 26 2 2" xfId="1191"/>
    <cellStyle name="Normal 26 3" xfId="990"/>
    <cellStyle name="Normal 27" xfId="243"/>
    <cellStyle name="Normal 27 2" xfId="471"/>
    <cellStyle name="Normal 27 2 2" xfId="1192"/>
    <cellStyle name="Normal 27 3" xfId="991"/>
    <cellStyle name="Normal 28" xfId="244"/>
    <cellStyle name="Normal 28 2" xfId="472"/>
    <cellStyle name="Normal 28 2 2" xfId="643"/>
    <cellStyle name="Normal 28 2 2 2" xfId="1280"/>
    <cellStyle name="Normal 28 2 3" xfId="1193"/>
    <cellStyle name="Normal 28 3" xfId="992"/>
    <cellStyle name="Normal 29" xfId="245"/>
    <cellStyle name="Normal 29 2" xfId="473"/>
    <cellStyle name="Normal 29 2 2" xfId="1194"/>
    <cellStyle name="Normal 29 3" xfId="993"/>
    <cellStyle name="Normal 3" xfId="246"/>
    <cellStyle name="Normal 3 2" xfId="247"/>
    <cellStyle name="Normal 3 2 2" xfId="474"/>
    <cellStyle name="Normal 3 2 2 2" xfId="1195"/>
    <cellStyle name="Normal 3 2 3" xfId="994"/>
    <cellStyle name="Normal 3 3" xfId="644"/>
    <cellStyle name="Normal 3 4" xfId="558"/>
    <cellStyle name="Normal 3 4 2" xfId="737"/>
    <cellStyle name="Normal 3 5" xfId="553"/>
    <cellStyle name="Normal 3 5 2" xfId="748"/>
    <cellStyle name="Normal 30" xfId="248"/>
    <cellStyle name="Normal 30 2" xfId="475"/>
    <cellStyle name="Normal 30 2 2" xfId="1196"/>
    <cellStyle name="Normal 30 3" xfId="995"/>
    <cellStyle name="Normal 31" xfId="249"/>
    <cellStyle name="Normal 31 2" xfId="476"/>
    <cellStyle name="Normal 31 2 2" xfId="1197"/>
    <cellStyle name="Normal 31 3" xfId="996"/>
    <cellStyle name="Normal 32" xfId="250"/>
    <cellStyle name="Normal 32 2" xfId="477"/>
    <cellStyle name="Normal 32 2 2" xfId="1198"/>
    <cellStyle name="Normal 32 3" xfId="997"/>
    <cellStyle name="Normal 33" xfId="251"/>
    <cellStyle name="Normal 33 2" xfId="478"/>
    <cellStyle name="Normal 33 2 2" xfId="1199"/>
    <cellStyle name="Normal 33 3" xfId="998"/>
    <cellStyle name="Normal 34" xfId="252"/>
    <cellStyle name="Normal 34 2" xfId="479"/>
    <cellStyle name="Normal 34 2 2" xfId="645"/>
    <cellStyle name="Normal 34 2 2 2" xfId="1281"/>
    <cellStyle name="Normal 34 2 3" xfId="1200"/>
    <cellStyle name="Normal 34 3" xfId="999"/>
    <cellStyle name="Normal 35" xfId="408"/>
    <cellStyle name="Normal 35 2" xfId="535"/>
    <cellStyle name="Normal 35 2 2" xfId="1245"/>
    <cellStyle name="Normal 35 3" xfId="1131"/>
    <cellStyle name="Normal 36" xfId="556"/>
    <cellStyle name="Normal 36 2" xfId="1261"/>
    <cellStyle name="Normal 37" xfId="419"/>
    <cellStyle name="Normal 37 2" xfId="1141"/>
    <cellStyle name="Normal 38" xfId="420"/>
    <cellStyle name="Normal 38 2" xfId="1142"/>
    <cellStyle name="Normal 39" xfId="646"/>
    <cellStyle name="Normal 39 2" xfId="1282"/>
    <cellStyle name="Normal 4" xfId="253"/>
    <cellStyle name="Normal 4 2" xfId="254"/>
    <cellStyle name="Normal 4 2 2" xfId="647"/>
    <cellStyle name="Normal 4 2 3" xfId="1001"/>
    <cellStyle name="Normal 4 3" xfId="480"/>
    <cellStyle name="Normal 4 3 2" xfId="1201"/>
    <cellStyle name="Normal 4 4" xfId="1000"/>
    <cellStyle name="Normal 40" xfId="421"/>
    <cellStyle name="Normal 40 2" xfId="1143"/>
    <cellStyle name="Normal 41" xfId="422"/>
    <cellStyle name="Normal 41 2" xfId="1144"/>
    <cellStyle name="Normal 42" xfId="423"/>
    <cellStyle name="Normal 42 2" xfId="1145"/>
    <cellStyle name="Normal 43" xfId="424"/>
    <cellStyle name="Normal 43 2" xfId="1146"/>
    <cellStyle name="Normal 44" xfId="425"/>
    <cellStyle name="Normal 44 2" xfId="1147"/>
    <cellStyle name="Normal 45" xfId="426"/>
    <cellStyle name="Normal 45 2" xfId="1148"/>
    <cellStyle name="Normal 46" xfId="648"/>
    <cellStyle name="Normal 46 2" xfId="1283"/>
    <cellStyle name="Normal 47" xfId="427"/>
    <cellStyle name="Normal 47 2" xfId="1149"/>
    <cellStyle name="Normal 48" xfId="255"/>
    <cellStyle name="Normal 48 2" xfId="410"/>
    <cellStyle name="Normal 48 2 2" xfId="537"/>
    <cellStyle name="Normal 48 2 2 2" xfId="1246"/>
    <cellStyle name="Normal 48 2 3" xfId="1133"/>
    <cellStyle name="Normal 48 3" xfId="417"/>
    <cellStyle name="Normal 48 3 2" xfId="435"/>
    <cellStyle name="Normal 48 3 2 2" xfId="548"/>
    <cellStyle name="Normal 48 3 2 2 2" xfId="1257"/>
    <cellStyle name="Normal 48 3 2 3" xfId="1156"/>
    <cellStyle name="Normal 48 3 3" xfId="542"/>
    <cellStyle name="Normal 48 3 3 2" xfId="1251"/>
    <cellStyle name="Normal 48 3 4" xfId="735"/>
    <cellStyle name="Normal 48 4" xfId="432"/>
    <cellStyle name="Normal 48 4 2" xfId="545"/>
    <cellStyle name="Normal 48 4 2 2" xfId="1254"/>
    <cellStyle name="Normal 48 4 3" xfId="738"/>
    <cellStyle name="Normal 48 5" xfId="481"/>
    <cellStyle name="Normal 48 5 2" xfId="1202"/>
    <cellStyle name="Normal 49" xfId="428"/>
    <cellStyle name="Normal 49 2" xfId="1150"/>
    <cellStyle name="Normal 5" xfId="256"/>
    <cellStyle name="Normal 5 2" xfId="649"/>
    <cellStyle name="Normal 5 3" xfId="650"/>
    <cellStyle name="Normal 5 3 2" xfId="1284"/>
    <cellStyle name="Normal 5 4" xfId="1002"/>
    <cellStyle name="Normal 50" xfId="429"/>
    <cellStyle name="Normal 50 2" xfId="1151"/>
    <cellStyle name="Normal 51" xfId="430"/>
    <cellStyle name="Normal 51 2" xfId="1152"/>
    <cellStyle name="Normal 52" xfId="651"/>
    <cellStyle name="Normal 52 2" xfId="1285"/>
    <cellStyle name="Normal 53" xfId="652"/>
    <cellStyle name="Normal 54" xfId="653"/>
    <cellStyle name="Normal 55" xfId="654"/>
    <cellStyle name="Normal 56" xfId="731"/>
    <cellStyle name="Normal 57" xfId="741"/>
    <cellStyle name="Normal 57 2" xfId="1331"/>
    <cellStyle name="Normal 58" xfId="746"/>
    <cellStyle name="Normal 58 2" xfId="1332"/>
    <cellStyle name="Normal 59" xfId="747"/>
    <cellStyle name="Normal 59 2" xfId="1333"/>
    <cellStyle name="Normal 6" xfId="257"/>
    <cellStyle name="Normal 6 2" xfId="258"/>
    <cellStyle name="Normal 6 2 2" xfId="1004"/>
    <cellStyle name="Normal 6 3" xfId="482"/>
    <cellStyle name="Normal 6 3 2" xfId="1203"/>
    <cellStyle name="Normal 6 4" xfId="1003"/>
    <cellStyle name="Normal 60" xfId="750"/>
    <cellStyle name="Normal 60 2" xfId="755"/>
    <cellStyle name="Normal 60 2 2" xfId="1339"/>
    <cellStyle name="Normal 60 3" xfId="764"/>
    <cellStyle name="Normal 60 3 2" xfId="1344"/>
    <cellStyle name="Normal 60 4" xfId="1334"/>
    <cellStyle name="Normal 61" xfId="753"/>
    <cellStyle name="Normal 61 2" xfId="1337"/>
    <cellStyle name="Normal 62" xfId="743"/>
    <cellStyle name="Normal 63" xfId="742"/>
    <cellStyle name="Normal 64" xfId="762"/>
    <cellStyle name="Normal 65" xfId="765"/>
    <cellStyle name="Normal 66" xfId="1327"/>
    <cellStyle name="Normal 67" xfId="1350"/>
    <cellStyle name="Normal 68" xfId="744"/>
    <cellStyle name="Normal 69" xfId="1357"/>
    <cellStyle name="Normal 7" xfId="259"/>
    <cellStyle name="Normal 7 2" xfId="260"/>
    <cellStyle name="Normal 7 2 2" xfId="740"/>
    <cellStyle name="Normal 7 3" xfId="261"/>
    <cellStyle name="Normal 7 3 2" xfId="1006"/>
    <cellStyle name="Normal 7 4" xfId="759"/>
    <cellStyle name="Normal 7 4 2" xfId="1341"/>
    <cellStyle name="Normal 7 5" xfId="1005"/>
    <cellStyle name="Normal 70" xfId="745"/>
    <cellStyle name="Normal 72 3" xfId="760"/>
    <cellStyle name="Normal 72 3 2" xfId="1342"/>
    <cellStyle name="Normal 74" xfId="557"/>
    <cellStyle name="Normal 74 2" xfId="1262"/>
    <cellStyle name="Normal 8" xfId="262"/>
    <cellStyle name="Normal 8 2" xfId="655"/>
    <cellStyle name="Normal 8 3" xfId="656"/>
    <cellStyle name="Normal 8 4" xfId="1007"/>
    <cellStyle name="Normal 9" xfId="263"/>
    <cellStyle name="Normal 9 2" xfId="1008"/>
    <cellStyle name="Nota 2" xfId="264"/>
    <cellStyle name="Nota 2 2" xfId="483"/>
    <cellStyle name="Nota 2 2 2" xfId="1204"/>
    <cellStyle name="Nota 2 3" xfId="1009"/>
    <cellStyle name="Nota 3" xfId="657"/>
    <cellStyle name="Nota 4" xfId="658"/>
    <cellStyle name="Nota 4 2" xfId="1286"/>
    <cellStyle name="Note" xfId="265"/>
    <cellStyle name="Note 10" xfId="266"/>
    <cellStyle name="Note 10 2" xfId="485"/>
    <cellStyle name="Note 11" xfId="484"/>
    <cellStyle name="Note 2" xfId="267"/>
    <cellStyle name="Note 2 2" xfId="486"/>
    <cellStyle name="Note 3" xfId="268"/>
    <cellStyle name="Note 3 2" xfId="487"/>
    <cellStyle name="Note 4" xfId="269"/>
    <cellStyle name="Note 4 2" xfId="488"/>
    <cellStyle name="Note 5" xfId="270"/>
    <cellStyle name="Note 5 2" xfId="489"/>
    <cellStyle name="Note 6" xfId="271"/>
    <cellStyle name="Note 6 2" xfId="490"/>
    <cellStyle name="Note 7" xfId="272"/>
    <cellStyle name="Note 7 2" xfId="491"/>
    <cellStyle name="Note 8" xfId="273"/>
    <cellStyle name="Note 8 2" xfId="492"/>
    <cellStyle name="Note 9" xfId="274"/>
    <cellStyle name="Note 9 2" xfId="493"/>
    <cellStyle name="novo" xfId="275"/>
    <cellStyle name="novo1" xfId="276"/>
    <cellStyle name="novo1 2" xfId="1013"/>
    <cellStyle name="Number [0]" xfId="277"/>
    <cellStyle name="Number [0] 2" xfId="1014"/>
    <cellStyle name="Number [1]" xfId="278"/>
    <cellStyle name="Number [1] 2" xfId="1015"/>
    <cellStyle name="Number [2]" xfId="279"/>
    <cellStyle name="Number [2] 2" xfId="1016"/>
    <cellStyle name="Œ…‹æØ‚è [0.00]_PLDT" xfId="280"/>
    <cellStyle name="Œ…‹æØ‚è_PLDT" xfId="281"/>
    <cellStyle name="Output" xfId="282"/>
    <cellStyle name="Output 2" xfId="494"/>
    <cellStyle name="Output 2 2" xfId="1205"/>
    <cellStyle name="Output 3" xfId="1017"/>
    <cellStyle name="Output Amounts" xfId="283"/>
    <cellStyle name="Output Amounts 2" xfId="1018"/>
    <cellStyle name="Output Column Headings" xfId="284"/>
    <cellStyle name="Output Column Headings 2" xfId="1019"/>
    <cellStyle name="Output Line Items" xfId="285"/>
    <cellStyle name="Output Line Items 2" xfId="1020"/>
    <cellStyle name="Output Report Heading" xfId="286"/>
    <cellStyle name="Output Report Heading 2" xfId="1021"/>
    <cellStyle name="Output Report Title" xfId="287"/>
    <cellStyle name="Output Report Title 2" xfId="1022"/>
    <cellStyle name="Output_Manaus Energia" xfId="288"/>
    <cellStyle name="Percent [0]" xfId="289"/>
    <cellStyle name="Percent [0] 2" xfId="1023"/>
    <cellStyle name="Percent [00]" xfId="290"/>
    <cellStyle name="Percent [00] 2" xfId="1024"/>
    <cellStyle name="Percent [1]" xfId="291"/>
    <cellStyle name="Percent [1] 2" xfId="1025"/>
    <cellStyle name="Percent [2]" xfId="292"/>
    <cellStyle name="Percent [2] 2" xfId="1026"/>
    <cellStyle name="Percent_#6 Temps &amp; Contractors" xfId="293"/>
    <cellStyle name="PERCENTAGE" xfId="294"/>
    <cellStyle name="PERCENTAGE 2" xfId="1027"/>
    <cellStyle name="Percentagem 2" xfId="415"/>
    <cellStyle name="Percentagem 2 2" xfId="1138"/>
    <cellStyle name="Percentagem 3" xfId="659"/>
    <cellStyle name="Percentagem 3 2" xfId="1287"/>
    <cellStyle name="Percentual" xfId="295"/>
    <cellStyle name="Percentual 2" xfId="1028"/>
    <cellStyle name="Ponto" xfId="660"/>
    <cellStyle name="Porcentagem" xfId="555" builtinId="5" customBuiltin="1"/>
    <cellStyle name="Porcentagem 10" xfId="752"/>
    <cellStyle name="Porcentagem 10 2" xfId="1336"/>
    <cellStyle name="Porcentagem 2" xfId="296"/>
    <cellStyle name="Porcentagem 2 2" xfId="564"/>
    <cellStyle name="Porcentagem 2 3" xfId="661"/>
    <cellStyle name="Porcentagem 2 4" xfId="662"/>
    <cellStyle name="Porcentagem 2 5" xfId="763"/>
    <cellStyle name="Porcentagem 3" xfId="297"/>
    <cellStyle name="Porcentagem 3 2" xfId="663"/>
    <cellStyle name="Porcentagem 3 3" xfId="664"/>
    <cellStyle name="Porcentagem 3 4" xfId="1029"/>
    <cellStyle name="Porcentagem 4" xfId="298"/>
    <cellStyle name="Porcentagem 4 2" xfId="409"/>
    <cellStyle name="Porcentagem 4 2 2" xfId="536"/>
    <cellStyle name="Porcentagem 4 2 2 2" xfId="550"/>
    <cellStyle name="Porcentagem 4 2 2 2 2" xfId="732"/>
    <cellStyle name="Porcentagem 4 3" xfId="418"/>
    <cellStyle name="Porcentagem 4 3 2" xfId="433"/>
    <cellStyle name="Porcentagem 4 3 2 2" xfId="546"/>
    <cellStyle name="Porcentagem 4 3 2 2 2" xfId="1255"/>
    <cellStyle name="Porcentagem 4 3 2 3" xfId="1154"/>
    <cellStyle name="Porcentagem 4 3 3" xfId="543"/>
    <cellStyle name="Porcentagem 4 3 3 2" xfId="1252"/>
    <cellStyle name="Porcentagem 4 3 4" xfId="1140"/>
    <cellStyle name="Porcentagem 4 4" xfId="431"/>
    <cellStyle name="Porcentagem 4 4 2" xfId="544"/>
    <cellStyle name="Porcentagem 4 4 2 2" xfId="1253"/>
    <cellStyle name="Porcentagem 4 4 3" xfId="1153"/>
    <cellStyle name="Porcentagem 4 5" xfId="495"/>
    <cellStyle name="Porcentagem 4 5 2" xfId="1206"/>
    <cellStyle name="Porcentagem 5" xfId="565"/>
    <cellStyle name="Porcentagem 5 2" xfId="665"/>
    <cellStyle name="Porcentagem 5 3" xfId="666"/>
    <cellStyle name="Porcentagem 5 3 2" xfId="1291"/>
    <cellStyle name="Porcentagem 5 4" xfId="756"/>
    <cellStyle name="Porcentagem 6" xfId="667"/>
    <cellStyle name="Porcentagem 6 2" xfId="668"/>
    <cellStyle name="Porcentagem 6 2 2" xfId="1293"/>
    <cellStyle name="Porcentagem 6 3" xfId="1292"/>
    <cellStyle name="Porcentagem 7" xfId="669"/>
    <cellStyle name="Porcentagem 7 2" xfId="1294"/>
    <cellStyle name="Porcentagem 8" xfId="670"/>
    <cellStyle name="Porcentagem 8 2" xfId="671"/>
    <cellStyle name="Porcentagem 8 2 2" xfId="672"/>
    <cellStyle name="Porcentagem 8 2 2 2" xfId="1297"/>
    <cellStyle name="Porcentagem 8 2 3" xfId="1296"/>
    <cellStyle name="Porcentagem 8 3" xfId="1295"/>
    <cellStyle name="Porcentagem 9" xfId="739"/>
    <cellStyle name="Porcentual_EST96" xfId="299"/>
    <cellStyle name="PrePop Currency (0)" xfId="300"/>
    <cellStyle name="PrePop Currency (0) 2" xfId="1030"/>
    <cellStyle name="PrePop Currency (2)" xfId="301"/>
    <cellStyle name="PrePop Currency (2) 2" xfId="1031"/>
    <cellStyle name="PrePop Units (0)" xfId="302"/>
    <cellStyle name="PrePop Units (0) 2" xfId="1032"/>
    <cellStyle name="PrePop Units (1)" xfId="303"/>
    <cellStyle name="PrePop Units (1) 2" xfId="1033"/>
    <cellStyle name="PrePop Units (2)" xfId="304"/>
    <cellStyle name="PrePop Units (2) 2" xfId="1034"/>
    <cellStyle name="Punto0" xfId="305"/>
    <cellStyle name="Punto0 2" xfId="1035"/>
    <cellStyle name="Red" xfId="306"/>
    <cellStyle name="Red 2" xfId="1036"/>
    <cellStyle name="Ricardo" xfId="307"/>
    <cellStyle name="Ricardo 2" xfId="496"/>
    <cellStyle name="rodape" xfId="308"/>
    <cellStyle name="rodape 2" xfId="1037"/>
    <cellStyle name="Saída" xfId="309" builtinId="21" customBuiltin="1"/>
    <cellStyle name="Saída 2" xfId="1038"/>
    <cellStyle name="Sep. milhar [0]" xfId="310"/>
    <cellStyle name="Sep. milhar [0] 2" xfId="1039"/>
    <cellStyle name="Separador de milhares 2" xfId="311"/>
    <cellStyle name="Separador de milhares 2 10" xfId="312"/>
    <cellStyle name="Separador de milhares 2 10 2" xfId="498"/>
    <cellStyle name="Separador de milhares 2 10 2 2" xfId="1208"/>
    <cellStyle name="Separador de milhares 2 10 3" xfId="1041"/>
    <cellStyle name="Separador de milhares 2 11" xfId="313"/>
    <cellStyle name="Separador de milhares 2 11 2" xfId="1042"/>
    <cellStyle name="Separador de milhares 2 12" xfId="497"/>
    <cellStyle name="Separador de milhares 2 12 2" xfId="1207"/>
    <cellStyle name="Separador de milhares 2 13" xfId="673"/>
    <cellStyle name="Separador de milhares 2 14" xfId="1040"/>
    <cellStyle name="Separador de milhares 2 2" xfId="314"/>
    <cellStyle name="Separador de milhares 2 2 10" xfId="315"/>
    <cellStyle name="Separador de milhares 2 2 10 2" xfId="500"/>
    <cellStyle name="Separador de milhares 2 2 10 2 2" xfId="1210"/>
    <cellStyle name="Separador de milhares 2 2 10 3" xfId="1044"/>
    <cellStyle name="Separador de milhares 2 2 11" xfId="316"/>
    <cellStyle name="Separador de milhares 2 2 11 2" xfId="501"/>
    <cellStyle name="Separador de milhares 2 2 11 2 2" xfId="1211"/>
    <cellStyle name="Separador de milhares 2 2 11 3" xfId="1045"/>
    <cellStyle name="Separador de milhares 2 2 12" xfId="499"/>
    <cellStyle name="Separador de milhares 2 2 12 2" xfId="1209"/>
    <cellStyle name="Separador de milhares 2 2 13" xfId="1043"/>
    <cellStyle name="Separador de milhares 2 2 2" xfId="317"/>
    <cellStyle name="Separador de milhares 2 2 2 2" xfId="318"/>
    <cellStyle name="Separador de milhares 2 2 2 2 2" xfId="503"/>
    <cellStyle name="Separador de milhares 2 2 2 2 2 2" xfId="1213"/>
    <cellStyle name="Separador de milhares 2 2 2 2 3" xfId="1047"/>
    <cellStyle name="Separador de milhares 2 2 2 3" xfId="319"/>
    <cellStyle name="Separador de milhares 2 2 2 3 2" xfId="504"/>
    <cellStyle name="Separador de milhares 2 2 2 3 2 2" xfId="1214"/>
    <cellStyle name="Separador de milhares 2 2 2 3 3" xfId="1048"/>
    <cellStyle name="Separador de milhares 2 2 2 4" xfId="502"/>
    <cellStyle name="Separador de milhares 2 2 2 4 2" xfId="1212"/>
    <cellStyle name="Separador de milhares 2 2 2 5" xfId="1046"/>
    <cellStyle name="Separador de milhares 2 2 3" xfId="320"/>
    <cellStyle name="Separador de milhares 2 2 3 2" xfId="505"/>
    <cellStyle name="Separador de milhares 2 2 3 2 2" xfId="1215"/>
    <cellStyle name="Separador de milhares 2 2 3 3" xfId="1049"/>
    <cellStyle name="Separador de milhares 2 2 4" xfId="321"/>
    <cellStyle name="Separador de milhares 2 2 4 2" xfId="506"/>
    <cellStyle name="Separador de milhares 2 2 4 2 2" xfId="1216"/>
    <cellStyle name="Separador de milhares 2 2 4 3" xfId="1050"/>
    <cellStyle name="Separador de milhares 2 2 5" xfId="322"/>
    <cellStyle name="Separador de milhares 2 2 5 2" xfId="507"/>
    <cellStyle name="Separador de milhares 2 2 5 2 2" xfId="1217"/>
    <cellStyle name="Separador de milhares 2 2 5 3" xfId="1051"/>
    <cellStyle name="Separador de milhares 2 2 6" xfId="323"/>
    <cellStyle name="Separador de milhares 2 2 6 2" xfId="508"/>
    <cellStyle name="Separador de milhares 2 2 6 2 2" xfId="1218"/>
    <cellStyle name="Separador de milhares 2 2 6 3" xfId="1052"/>
    <cellStyle name="Separador de milhares 2 2 7" xfId="324"/>
    <cellStyle name="Separador de milhares 2 2 7 2" xfId="509"/>
    <cellStyle name="Separador de milhares 2 2 7 2 2" xfId="1219"/>
    <cellStyle name="Separador de milhares 2 2 7 3" xfId="1053"/>
    <cellStyle name="Separador de milhares 2 2 8" xfId="325"/>
    <cellStyle name="Separador de milhares 2 2 8 2" xfId="510"/>
    <cellStyle name="Separador de milhares 2 2 8 2 2" xfId="1220"/>
    <cellStyle name="Separador de milhares 2 2 8 3" xfId="1054"/>
    <cellStyle name="Separador de milhares 2 2 9" xfId="326"/>
    <cellStyle name="Separador de milhares 2 2 9 2" xfId="511"/>
    <cellStyle name="Separador de milhares 2 2 9 2 2" xfId="1221"/>
    <cellStyle name="Separador de milhares 2 2 9 3" xfId="1055"/>
    <cellStyle name="Separador de milhares 2 3" xfId="327"/>
    <cellStyle name="Separador de milhares 2 3 2" xfId="512"/>
    <cellStyle name="Separador de milhares 2 3 2 2" xfId="1222"/>
    <cellStyle name="Separador de milhares 2 3 3" xfId="1056"/>
    <cellStyle name="Separador de milhares 2 4" xfId="328"/>
    <cellStyle name="Separador de milhares 2 4 2" xfId="513"/>
    <cellStyle name="Separador de milhares 2 4 2 2" xfId="1223"/>
    <cellStyle name="Separador de milhares 2 4 3" xfId="1057"/>
    <cellStyle name="Separador de milhares 2 5" xfId="329"/>
    <cellStyle name="Separador de milhares 2 5 2" xfId="514"/>
    <cellStyle name="Separador de milhares 2 5 2 2" xfId="1224"/>
    <cellStyle name="Separador de milhares 2 5 3" xfId="1058"/>
    <cellStyle name="Separador de milhares 2 6" xfId="330"/>
    <cellStyle name="Separador de milhares 2 6 2" xfId="331"/>
    <cellStyle name="Separador de milhares 2 6 2 2" xfId="515"/>
    <cellStyle name="Separador de milhares 2 6 2 2 2" xfId="1225"/>
    <cellStyle name="Separador de milhares 2 6 2 3" xfId="1060"/>
    <cellStyle name="Separador de milhares 2 6 3" xfId="332"/>
    <cellStyle name="Separador de milhares 2 6 3 2" xfId="516"/>
    <cellStyle name="Separador de milhares 2 6 3 2 2" xfId="1226"/>
    <cellStyle name="Separador de milhares 2 6 3 3" xfId="1061"/>
    <cellStyle name="Separador de milhares 2 6 4" xfId="1059"/>
    <cellStyle name="Separador de milhares 2 7" xfId="333"/>
    <cellStyle name="Separador de milhares 2 7 2" xfId="517"/>
    <cellStyle name="Separador de milhares 2 7 2 2" xfId="1227"/>
    <cellStyle name="Separador de milhares 2 7 3" xfId="1062"/>
    <cellStyle name="Separador de milhares 2 8" xfId="334"/>
    <cellStyle name="Separador de milhares 2 8 2" xfId="518"/>
    <cellStyle name="Separador de milhares 2 8 2 2" xfId="1228"/>
    <cellStyle name="Separador de milhares 2 8 3" xfId="1063"/>
    <cellStyle name="Separador de milhares 2 9" xfId="335"/>
    <cellStyle name="Separador de milhares 2 9 2" xfId="519"/>
    <cellStyle name="Separador de milhares 2 9 2 2" xfId="1229"/>
    <cellStyle name="Separador de milhares 2 9 3" xfId="1064"/>
    <cellStyle name="Separador de milhares 2_PLANILHAS - CAMPO DO BILEZAO" xfId="674"/>
    <cellStyle name="Separador de milhares 3" xfId="336"/>
    <cellStyle name="Separador de milhares 3 2" xfId="337"/>
    <cellStyle name="Separador de milhares 3 2 2" xfId="1066"/>
    <cellStyle name="Separador de milhares 3 3" xfId="520"/>
    <cellStyle name="Separador de milhares 3 3 2" xfId="675"/>
    <cellStyle name="Separador de milhares 3 3 3" xfId="676"/>
    <cellStyle name="Separador de milhares 3 3 3 2" xfId="677"/>
    <cellStyle name="Separador de milhares 3 3 3 3 2" xfId="678"/>
    <cellStyle name="Separador de milhares 3 3 4" xfId="679"/>
    <cellStyle name="Separador de milhares 3 3 5" xfId="680"/>
    <cellStyle name="Separador de milhares 3 3 6" xfId="681"/>
    <cellStyle name="Separador de milhares 3 3 7" xfId="1230"/>
    <cellStyle name="Separador de milhares 3 4" xfId="1065"/>
    <cellStyle name="Separador de milhares 3_Planilha de Medição" xfId="682"/>
    <cellStyle name="Separador de milhares 4" xfId="338"/>
    <cellStyle name="Separador de milhares 4 2" xfId="339"/>
    <cellStyle name="Separador de milhares 4 2 2" xfId="683"/>
    <cellStyle name="Separador de milhares 4 2 3" xfId="1068"/>
    <cellStyle name="Separador de milhares 4 3" xfId="340"/>
    <cellStyle name="Separador de milhares 4 3 2" xfId="1069"/>
    <cellStyle name="Separador de milhares 4 4" xfId="341"/>
    <cellStyle name="Separador de milhares 4 4 2" xfId="1070"/>
    <cellStyle name="Separador de milhares 4 5" xfId="1067"/>
    <cellStyle name="Separador de milhares 5" xfId="342"/>
    <cellStyle name="Separador de milhares 5 10" xfId="343"/>
    <cellStyle name="Separador de milhares 5 10 2" xfId="1072"/>
    <cellStyle name="Separador de milhares 5 11" xfId="1071"/>
    <cellStyle name="Separador de milhares 5 2" xfId="344"/>
    <cellStyle name="Separador de milhares 5 2 2" xfId="345"/>
    <cellStyle name="Separador de milhares 5 2 2 2" xfId="346"/>
    <cellStyle name="Separador de milhares 5 2 2 2 2" xfId="1075"/>
    <cellStyle name="Separador de milhares 5 2 2 3" xfId="347"/>
    <cellStyle name="Separador de milhares 5 2 2 3 2" xfId="1076"/>
    <cellStyle name="Separador de milhares 5 2 2 4" xfId="1074"/>
    <cellStyle name="Separador de milhares 5 2 3" xfId="348"/>
    <cellStyle name="Separador de milhares 5 2 3 2" xfId="1077"/>
    <cellStyle name="Separador de milhares 5 2 4" xfId="1073"/>
    <cellStyle name="Separador de milhares 5 3" xfId="349"/>
    <cellStyle name="Separador de milhares 5 3 2" xfId="1078"/>
    <cellStyle name="Separador de milhares 5 4" xfId="350"/>
    <cellStyle name="Separador de milhares 5 4 2" xfId="1079"/>
    <cellStyle name="Separador de milhares 5 5" xfId="351"/>
    <cellStyle name="Separador de milhares 5 5 2" xfId="1080"/>
    <cellStyle name="Separador de milhares 5 6" xfId="352"/>
    <cellStyle name="Separador de milhares 5 6 2" xfId="1081"/>
    <cellStyle name="Separador de milhares 5 7" xfId="353"/>
    <cellStyle name="Separador de milhares 5 7 2" xfId="1082"/>
    <cellStyle name="Separador de milhares 5 8" xfId="354"/>
    <cellStyle name="Separador de milhares 5 8 2" xfId="1083"/>
    <cellStyle name="Separador de milhares 5 9" xfId="355"/>
    <cellStyle name="Separador de milhares 5 9 2" xfId="1084"/>
    <cellStyle name="Separador de milhares 6" xfId="356"/>
    <cellStyle name="Separador de milhares 6 10" xfId="521"/>
    <cellStyle name="Separador de milhares 6 10 2" xfId="1231"/>
    <cellStyle name="Separador de milhares 6 11" xfId="1085"/>
    <cellStyle name="Separador de milhares 6 2" xfId="357"/>
    <cellStyle name="Separador de milhares 6 2 2" xfId="522"/>
    <cellStyle name="Separador de milhares 6 2 2 2" xfId="1232"/>
    <cellStyle name="Separador de milhares 6 2 3" xfId="1086"/>
    <cellStyle name="Separador de milhares 6 3" xfId="358"/>
    <cellStyle name="Separador de milhares 6 3 2" xfId="523"/>
    <cellStyle name="Separador de milhares 6 3 2 2" xfId="1233"/>
    <cellStyle name="Separador de milhares 6 3 3" xfId="1087"/>
    <cellStyle name="Separador de milhares 6 4" xfId="359"/>
    <cellStyle name="Separador de milhares 6 4 2" xfId="524"/>
    <cellStyle name="Separador de milhares 6 4 2 2" xfId="1234"/>
    <cellStyle name="Separador de milhares 6 4 3" xfId="1088"/>
    <cellStyle name="Separador de milhares 6 5" xfId="360"/>
    <cellStyle name="Separador de milhares 6 5 2" xfId="525"/>
    <cellStyle name="Separador de milhares 6 5 2 2" xfId="1235"/>
    <cellStyle name="Separador de milhares 6 5 3" xfId="1089"/>
    <cellStyle name="Separador de milhares 6 6" xfId="361"/>
    <cellStyle name="Separador de milhares 6 6 2" xfId="526"/>
    <cellStyle name="Separador de milhares 6 6 2 2" xfId="1236"/>
    <cellStyle name="Separador de milhares 6 6 3" xfId="1090"/>
    <cellStyle name="Separador de milhares 6 7" xfId="362"/>
    <cellStyle name="Separador de milhares 6 7 2" xfId="527"/>
    <cellStyle name="Separador de milhares 6 7 2 2" xfId="1237"/>
    <cellStyle name="Separador de milhares 6 7 3" xfId="1091"/>
    <cellStyle name="Separador de milhares 6 8" xfId="363"/>
    <cellStyle name="Separador de milhares 6 8 2" xfId="528"/>
    <cellStyle name="Separador de milhares 6 8 2 2" xfId="1238"/>
    <cellStyle name="Separador de milhares 6 8 3" xfId="1092"/>
    <cellStyle name="Separador de milhares 6 9" xfId="364"/>
    <cellStyle name="Separador de milhares 6 9 2" xfId="529"/>
    <cellStyle name="Separador de milhares 6 9 2 2" xfId="1239"/>
    <cellStyle name="Separador de milhares 6 9 3" xfId="1093"/>
    <cellStyle name="Separador de milhares 7" xfId="684"/>
    <cellStyle name="Separador de milhares 7 2" xfId="685"/>
    <cellStyle name="Separador de milhares 7 2 2" xfId="1299"/>
    <cellStyle name="Separador de milhares 7 3" xfId="686"/>
    <cellStyle name="Separador de milhares 7 3 2" xfId="1300"/>
    <cellStyle name="Separador de milhares 7 4" xfId="687"/>
    <cellStyle name="Separador de milhares 7 4 2" xfId="1301"/>
    <cellStyle name="Separador de milhares 7 5" xfId="688"/>
    <cellStyle name="Separador de milhares 7 5 2" xfId="1302"/>
    <cellStyle name="Separador de milhares 7 6" xfId="689"/>
    <cellStyle name="Separador de milhares 7 6 2" xfId="1303"/>
    <cellStyle name="Separador de milhares 7 7" xfId="690"/>
    <cellStyle name="Separador de milhares 7 7 2" xfId="1304"/>
    <cellStyle name="Separador de milhares 7 8" xfId="1298"/>
    <cellStyle name="Separador de milhares 8" xfId="691"/>
    <cellStyle name="Separador de milhares 9" xfId="692"/>
    <cellStyle name="Sheet Title" xfId="365"/>
    <cellStyle name="Sheet Title 2" xfId="1094"/>
    <cellStyle name="Standard_workshop" xfId="366"/>
    <cellStyle name="Text Indent A" xfId="367"/>
    <cellStyle name="Text Indent A 2" xfId="1095"/>
    <cellStyle name="Text Indent B" xfId="368"/>
    <cellStyle name="Text Indent B 2" xfId="1096"/>
    <cellStyle name="Text Indent C" xfId="369"/>
    <cellStyle name="Text Indent C 2" xfId="1097"/>
    <cellStyle name="Texto de Aviso" xfId="370" builtinId="11" customBuiltin="1"/>
    <cellStyle name="Texto de Aviso 2" xfId="1098"/>
    <cellStyle name="Texto Explicativo" xfId="371" builtinId="53" customBuiltin="1"/>
    <cellStyle name="Texto Explicativo 2" xfId="1099"/>
    <cellStyle name="þ_x001d_ð&quot;&amp;Lý’&amp;Eý_x000b__x0008_¢_x000b__x000c__x0007__x0001__x0001_" xfId="372"/>
    <cellStyle name="þ_x001d_ð&quot;&amp;Lý’&amp;Eý_x000b__x0008_¢_x000b__x000c__x0007__x0001__x0001_ 2" xfId="1100"/>
    <cellStyle name="Title" xfId="373"/>
    <cellStyle name="Title 2" xfId="1101"/>
    <cellStyle name="Titulo" xfId="374"/>
    <cellStyle name="Título 1 1" xfId="693"/>
    <cellStyle name="Titulo 2" xfId="530"/>
    <cellStyle name="Titulo 2 2" xfId="1240"/>
    <cellStyle name="Titulo 3" xfId="1102"/>
    <cellStyle name="Titulo 4" xfId="1348"/>
    <cellStyle name="Titulo 5" xfId="1351"/>
    <cellStyle name="Título 5" xfId="379"/>
    <cellStyle name="Título 5 2" xfId="1107"/>
    <cellStyle name="Titulo 6" xfId="1345"/>
    <cellStyle name="Titulo1" xfId="694"/>
    <cellStyle name="Titulo2" xfId="695"/>
    <cellStyle name="Total" xfId="380" builtinId="25" customBuiltin="1"/>
    <cellStyle name="Total 2" xfId="1108"/>
    <cellStyle name="uk" xfId="381"/>
    <cellStyle name="uk 2" xfId="1109"/>
    <cellStyle name="Un" xfId="382"/>
    <cellStyle name="Un 2" xfId="1110"/>
    <cellStyle name="Unprot" xfId="383"/>
    <cellStyle name="Unprot 2" xfId="1111"/>
    <cellStyle name="Unprot$" xfId="384"/>
    <cellStyle name="Unprot$ 2" xfId="1112"/>
    <cellStyle name="Unprot_data" xfId="385"/>
    <cellStyle name="Unprotect" xfId="386"/>
    <cellStyle name="V¡rgula" xfId="387"/>
    <cellStyle name="V¡rgula 2" xfId="1113"/>
    <cellStyle name="Vírgula 10" xfId="696"/>
    <cellStyle name="Vírgula 10 2" xfId="697"/>
    <cellStyle name="Vírgula 10 2 2" xfId="1306"/>
    <cellStyle name="Vírgula 10 3" xfId="1305"/>
    <cellStyle name="Vírgula 11" xfId="698"/>
    <cellStyle name="Vírgula 11 2" xfId="1307"/>
    <cellStyle name="Vírgula 12" xfId="699"/>
    <cellStyle name="Vírgula 12 2" xfId="700"/>
    <cellStyle name="Vírgula 12 2 2" xfId="701"/>
    <cellStyle name="Vírgula 12 2 2 2" xfId="1310"/>
    <cellStyle name="Vírgula 12 2 3" xfId="1309"/>
    <cellStyle name="Vírgula 12 3" xfId="1308"/>
    <cellStyle name="Vírgula 13" xfId="702"/>
    <cellStyle name="Vírgula 13 2" xfId="1311"/>
    <cellStyle name="Vírgula 14" xfId="703"/>
    <cellStyle name="Vírgula 14 2" xfId="1312"/>
    <cellStyle name="Vírgula 15" xfId="704"/>
    <cellStyle name="Vírgula 15 2" xfId="1313"/>
    <cellStyle name="Vírgula 16" xfId="705"/>
    <cellStyle name="Vírgula 16 2" xfId="1314"/>
    <cellStyle name="Vírgula 2" xfId="389"/>
    <cellStyle name="Vírgula 2 2" xfId="434"/>
    <cellStyle name="Vírgula 2 2 2" xfId="547"/>
    <cellStyle name="Vírgula 2 2 2 2" xfId="1256"/>
    <cellStyle name="Vírgula 2 2 3" xfId="1155"/>
    <cellStyle name="Vírgula 2 3" xfId="562"/>
    <cellStyle name="Vírgula 2 3 2" xfId="1265"/>
    <cellStyle name="Vírgula 2 4" xfId="1114"/>
    <cellStyle name="Vírgula 3" xfId="390"/>
    <cellStyle name="Vírgula 3 2" xfId="706"/>
    <cellStyle name="Vírgula 3 2 2" xfId="1315"/>
    <cellStyle name="Vírgula 3 3" xfId="707"/>
    <cellStyle name="Vírgula 3 4" xfId="708"/>
    <cellStyle name="Vírgula 3 4 2" xfId="709"/>
    <cellStyle name="Vírgula 3 4 3" xfId="559"/>
    <cellStyle name="Vírgula 3 4 3 2" xfId="1263"/>
    <cellStyle name="Vírgula 3 5" xfId="710"/>
    <cellStyle name="Vírgula 3 6" xfId="711"/>
    <cellStyle name="Vírgula 3 7" xfId="712"/>
    <cellStyle name="Vírgula 3 8" xfId="713"/>
    <cellStyle name="Vírgula 3 8 2" xfId="714"/>
    <cellStyle name="Vírgula 3 8 3" xfId="715"/>
    <cellStyle name="Vírgula 3 9" xfId="1115"/>
    <cellStyle name="Vírgula 4" xfId="391"/>
    <cellStyle name="Vírgula 4 2" xfId="531"/>
    <cellStyle name="Vírgula 4 2 2" xfId="1241"/>
    <cellStyle name="Vírgula 4 3" xfId="1116"/>
    <cellStyle name="Vírgula 5" xfId="392"/>
    <cellStyle name="Vírgula 5 2" xfId="393"/>
    <cellStyle name="Vírgula 5 2 2" xfId="533"/>
    <cellStyle name="Vírgula 5 2 2 2" xfId="1243"/>
    <cellStyle name="Vírgula 5 2 3" xfId="1118"/>
    <cellStyle name="Vírgula 5 3" xfId="394"/>
    <cellStyle name="Vírgula 5 3 2" xfId="534"/>
    <cellStyle name="Vírgula 5 3 2 2" xfId="1244"/>
    <cellStyle name="Vírgula 5 3 3" xfId="1119"/>
    <cellStyle name="Vírgula 5 4" xfId="532"/>
    <cellStyle name="Vírgula 5 4 2" xfId="1242"/>
    <cellStyle name="Vírgula 5 5" xfId="1117"/>
    <cellStyle name="Vírgula 6" xfId="716"/>
    <cellStyle name="Vírgula 6 2" xfId="717"/>
    <cellStyle name="Vírgula 6 2 2" xfId="718"/>
    <cellStyle name="Vírgula 6 2 2 2" xfId="719"/>
    <cellStyle name="Vírgula 6 2 2 2 2" xfId="1319"/>
    <cellStyle name="Vírgula 6 2 2 3" xfId="1318"/>
    <cellStyle name="Vírgula 6 2 3" xfId="720"/>
    <cellStyle name="Vírgula 6 2 3 2" xfId="1320"/>
    <cellStyle name="Vírgula 6 2 4" xfId="1317"/>
    <cellStyle name="Vírgula 6 3" xfId="721"/>
    <cellStyle name="Vírgula 6 3 2" xfId="1321"/>
    <cellStyle name="Vírgula 6 4" xfId="1316"/>
    <cellStyle name="Vírgula 7" xfId="722"/>
    <cellStyle name="Vírgula 7 2" xfId="723"/>
    <cellStyle name="Vírgula 7 2 2" xfId="724"/>
    <cellStyle name="Vírgula 7 2 2 2" xfId="1324"/>
    <cellStyle name="Vírgula 7 2 3" xfId="1323"/>
    <cellStyle name="Vírgula 7 3" xfId="1322"/>
    <cellStyle name="Vírgula 8" xfId="725"/>
    <cellStyle name="Vírgula 8 2" xfId="1325"/>
    <cellStyle name="Vírgula 9" xfId="726"/>
    <cellStyle name="Vírgula 9 2" xfId="1326"/>
    <cellStyle name="Vírgula0" xfId="727"/>
    <cellStyle name="Vírgula0 2" xfId="728"/>
    <cellStyle name="Währung" xfId="395"/>
    <cellStyle name="Währung [0]_PERSONAL" xfId="396"/>
    <cellStyle name="Währung 10" xfId="397"/>
    <cellStyle name="Währung 10 2" xfId="1121"/>
    <cellStyle name="Währung 11" xfId="1120"/>
    <cellStyle name="Währung 12" xfId="1349"/>
    <cellStyle name="Währung 13" xfId="1346"/>
    <cellStyle name="Währung 14" xfId="1353"/>
    <cellStyle name="Währung 2" xfId="398"/>
    <cellStyle name="Währung 2 2" xfId="729"/>
    <cellStyle name="Währung 2 3" xfId="1122"/>
    <cellStyle name="Währung 3" xfId="399"/>
    <cellStyle name="Währung 3 2" xfId="1123"/>
    <cellStyle name="Währung 4" xfId="400"/>
    <cellStyle name="Währung 4 2" xfId="1124"/>
    <cellStyle name="Währung 5" xfId="401"/>
    <cellStyle name="Währung 5 2" xfId="1125"/>
    <cellStyle name="Währung 6" xfId="402"/>
    <cellStyle name="Währung 6 2" xfId="1126"/>
    <cellStyle name="Währung 7" xfId="403"/>
    <cellStyle name="Währung 7 2" xfId="1127"/>
    <cellStyle name="Währung 8" xfId="404"/>
    <cellStyle name="Währung 8 2" xfId="1128"/>
    <cellStyle name="Währung 9" xfId="405"/>
    <cellStyle name="Währung 9 2" xfId="1129"/>
    <cellStyle name="Währung_PERSONAL" xfId="406"/>
    <cellStyle name="Warning Text" xfId="407"/>
    <cellStyle name="Warning Text 2" xfId="1130"/>
  </cellStyles>
  <dxfs count="2">
    <dxf>
      <fill>
        <patternFill patternType="solid">
          <bgColor rgb="FFF0C000"/>
        </patternFill>
      </fill>
    </dxf>
    <dxf>
      <font>
        <b/>
        <i/>
        <color rgb="FFFF0000"/>
      </font>
    </dxf>
  </dxfs>
  <tableStyles count="0"/>
  <colors>
    <mruColors>
      <color rgb="FFF484F4"/>
      <color rgb="FFB410B4"/>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externalLink" Target="externalLinks/externalLink20.xml"/><Relationship Id="rId39" Type="http://schemas.openxmlformats.org/officeDocument/2006/relationships/externalLink" Target="externalLinks/externalLink33.xml"/><Relationship Id="rId21" Type="http://schemas.openxmlformats.org/officeDocument/2006/relationships/externalLink" Target="externalLinks/externalLink15.xml"/><Relationship Id="rId34" Type="http://schemas.openxmlformats.org/officeDocument/2006/relationships/externalLink" Target="externalLinks/externalLink28.xml"/><Relationship Id="rId42" Type="http://schemas.openxmlformats.org/officeDocument/2006/relationships/externalLink" Target="externalLinks/externalLink36.xml"/><Relationship Id="rId47" Type="http://schemas.openxmlformats.org/officeDocument/2006/relationships/sharedStrings" Target="sharedStrings.xml"/><Relationship Id="rId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externalLink" Target="externalLinks/externalLink10.xml"/><Relationship Id="rId29" Type="http://schemas.openxmlformats.org/officeDocument/2006/relationships/externalLink" Target="externalLinks/externalLink2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40" Type="http://schemas.openxmlformats.org/officeDocument/2006/relationships/externalLink" Target="externalLinks/externalLink34.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43" Type="http://schemas.openxmlformats.org/officeDocument/2006/relationships/externalLink" Target="externalLinks/externalLink37.xml"/><Relationship Id="rId48" Type="http://schemas.openxmlformats.org/officeDocument/2006/relationships/calcChain" Target="calcChain.xml"/><Relationship Id="rId8" Type="http://schemas.openxmlformats.org/officeDocument/2006/relationships/externalLink" Target="externalLinks/externalLink2.xml"/><Relationship Id="rId3" Type="http://schemas.openxmlformats.org/officeDocument/2006/relationships/worksheet" Target="worksheets/sheet3.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46" Type="http://schemas.openxmlformats.org/officeDocument/2006/relationships/styles" Target="styles.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barChart>
        <c:barDir val="col"/>
        <c:grouping val="clustered"/>
        <c:varyColors val="0"/>
        <c:ser>
          <c:idx val="0"/>
          <c:order val="0"/>
          <c:spPr>
            <a:solidFill>
              <a:schemeClr val="accent1"/>
            </a:solidFill>
            <a:ln>
              <a:noFill/>
            </a:ln>
            <a:effectLst/>
          </c:spPr>
          <c:invertIfNegative val="0"/>
          <c:val>
            <c:numRef>
              <c:f>'CRONOGRAMA '!$F$73:$Q$73</c:f>
              <c:numCache>
                <c:formatCode>#,##0.00</c:formatCode>
                <c:ptCount val="12"/>
                <c:pt idx="0">
                  <c:v>41672.051526019575</c:v>
                </c:pt>
                <c:pt idx="1">
                  <c:v>78036.648729328648</c:v>
                </c:pt>
                <c:pt idx="2">
                  <c:v>266398.77732535341</c:v>
                </c:pt>
                <c:pt idx="3">
                  <c:v>548675.21818075376</c:v>
                </c:pt>
                <c:pt idx="4">
                  <c:v>758801.85040322121</c:v>
                </c:pt>
                <c:pt idx="5">
                  <c:v>1081237.3607741969</c:v>
                </c:pt>
                <c:pt idx="6">
                  <c:v>1009853.7302832017</c:v>
                </c:pt>
                <c:pt idx="7">
                  <c:v>858998.44602491311</c:v>
                </c:pt>
                <c:pt idx="8">
                  <c:v>693782.16843300196</c:v>
                </c:pt>
                <c:pt idx="9">
                  <c:v>629664.46834197827</c:v>
                </c:pt>
                <c:pt idx="10">
                  <c:v>443246.56159128225</c:v>
                </c:pt>
                <c:pt idx="11">
                  <c:v>262748.46838674968</c:v>
                </c:pt>
              </c:numCache>
            </c:numRef>
          </c:val>
          <c:extLst>
            <c:ext xmlns:c16="http://schemas.microsoft.com/office/drawing/2014/chart" uri="{C3380CC4-5D6E-409C-BE32-E72D297353CC}">
              <c16:uniqueId val="{00000000-45D0-422E-A559-90C572E158CF}"/>
            </c:ext>
          </c:extLst>
        </c:ser>
        <c:dLbls>
          <c:showLegendKey val="0"/>
          <c:showVal val="0"/>
          <c:showCatName val="0"/>
          <c:showSerName val="0"/>
          <c:showPercent val="0"/>
          <c:showBubbleSize val="0"/>
        </c:dLbls>
        <c:gapWidth val="219"/>
        <c:overlap val="-27"/>
        <c:axId val="1646141520"/>
        <c:axId val="1646127600"/>
      </c:barChart>
      <c:catAx>
        <c:axId val="16461415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646127600"/>
        <c:crosses val="autoZero"/>
        <c:auto val="1"/>
        <c:lblAlgn val="ctr"/>
        <c:lblOffset val="100"/>
        <c:noMultiLvlLbl val="0"/>
      </c:catAx>
      <c:valAx>
        <c:axId val="164612760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64614152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lineChart>
        <c:grouping val="standard"/>
        <c:varyColors val="0"/>
        <c:ser>
          <c:idx val="0"/>
          <c:order val="0"/>
          <c:spPr>
            <a:ln w="28575" cap="rnd">
              <a:solidFill>
                <a:schemeClr val="accent1"/>
              </a:solidFill>
              <a:round/>
            </a:ln>
            <a:effectLst/>
          </c:spPr>
          <c:marker>
            <c:symbol val="none"/>
          </c:marker>
          <c:val>
            <c:numRef>
              <c:f>'CRONOGRAMA '!$F$74:$Q$74</c:f>
              <c:numCache>
                <c:formatCode>#,##0.00</c:formatCode>
                <c:ptCount val="12"/>
                <c:pt idx="0">
                  <c:v>41672.051526019575</c:v>
                </c:pt>
                <c:pt idx="1">
                  <c:v>119708.70025534823</c:v>
                </c:pt>
                <c:pt idx="2">
                  <c:v>386107.47758070164</c:v>
                </c:pt>
                <c:pt idx="3">
                  <c:v>934782.69576145546</c:v>
                </c:pt>
                <c:pt idx="4">
                  <c:v>1693584.5461646765</c:v>
                </c:pt>
                <c:pt idx="5">
                  <c:v>2774821.9069388732</c:v>
                </c:pt>
                <c:pt idx="6">
                  <c:v>3784675.6372220749</c:v>
                </c:pt>
                <c:pt idx="7">
                  <c:v>4643674.0832469882</c:v>
                </c:pt>
                <c:pt idx="8">
                  <c:v>5337456.2516799904</c:v>
                </c:pt>
                <c:pt idx="9">
                  <c:v>5967120.7200219687</c:v>
                </c:pt>
                <c:pt idx="10">
                  <c:v>6410367.2816132512</c:v>
                </c:pt>
                <c:pt idx="11">
                  <c:v>6673115.7500000009</c:v>
                </c:pt>
              </c:numCache>
            </c:numRef>
          </c:val>
          <c:smooth val="0"/>
          <c:extLst>
            <c:ext xmlns:c16="http://schemas.microsoft.com/office/drawing/2014/chart" uri="{C3380CC4-5D6E-409C-BE32-E72D297353CC}">
              <c16:uniqueId val="{00000000-B2BD-49C5-9CB3-E221AA509CE9}"/>
            </c:ext>
          </c:extLst>
        </c:ser>
        <c:dLbls>
          <c:showLegendKey val="0"/>
          <c:showVal val="0"/>
          <c:showCatName val="0"/>
          <c:showSerName val="0"/>
          <c:showPercent val="0"/>
          <c:showBubbleSize val="0"/>
        </c:dLbls>
        <c:smooth val="0"/>
        <c:axId val="1646126160"/>
        <c:axId val="1646128560"/>
      </c:lineChart>
      <c:catAx>
        <c:axId val="16461261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646128560"/>
        <c:crosses val="autoZero"/>
        <c:auto val="1"/>
        <c:lblAlgn val="ctr"/>
        <c:lblOffset val="100"/>
        <c:noMultiLvlLbl val="0"/>
      </c:catAx>
      <c:valAx>
        <c:axId val="164612856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6461261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9</xdr:col>
      <xdr:colOff>575582</xdr:colOff>
      <xdr:row>1</xdr:row>
      <xdr:rowOff>195943</xdr:rowOff>
    </xdr:from>
    <xdr:ext cx="2299607" cy="1183821"/>
    <xdr:pic>
      <xdr:nvPicPr>
        <xdr:cNvPr id="3" name="image1.png">
          <a:extLst>
            <a:ext uri="{FF2B5EF4-FFF2-40B4-BE49-F238E27FC236}">
              <a16:creationId xmlns:a16="http://schemas.microsoft.com/office/drawing/2014/main" id="{30D0A991-56E1-48DC-8787-5088CB973FF5}"/>
            </a:ext>
          </a:extLst>
        </xdr:cNvPr>
        <xdr:cNvPicPr preferRelativeResize="0"/>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5710807" y="395968"/>
          <a:ext cx="2299607" cy="1183821"/>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9</xdr:col>
      <xdr:colOff>575582</xdr:colOff>
      <xdr:row>1</xdr:row>
      <xdr:rowOff>195943</xdr:rowOff>
    </xdr:from>
    <xdr:ext cx="2299607" cy="1183821"/>
    <xdr:pic>
      <xdr:nvPicPr>
        <xdr:cNvPr id="2" name="image1.png">
          <a:extLst>
            <a:ext uri="{FF2B5EF4-FFF2-40B4-BE49-F238E27FC236}">
              <a16:creationId xmlns:a16="http://schemas.microsoft.com/office/drawing/2014/main" id="{E9C898FB-6D81-46E3-B527-9520081EA837}"/>
            </a:ext>
          </a:extLst>
        </xdr:cNvPr>
        <xdr:cNvPicPr preferRelativeResize="0"/>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5710807" y="395968"/>
          <a:ext cx="2299607" cy="1183821"/>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683558</xdr:colOff>
      <xdr:row>1</xdr:row>
      <xdr:rowOff>257735</xdr:rowOff>
    </xdr:from>
    <xdr:ext cx="1165412" cy="661147"/>
    <xdr:pic>
      <xdr:nvPicPr>
        <xdr:cNvPr id="3" name="image1.png">
          <a:extLst>
            <a:ext uri="{FF2B5EF4-FFF2-40B4-BE49-F238E27FC236}">
              <a16:creationId xmlns:a16="http://schemas.microsoft.com/office/drawing/2014/main" id="{2DACE112-A09C-466B-A3E5-BBA74191ABEC}"/>
            </a:ext>
          </a:extLst>
        </xdr:cNvPr>
        <xdr:cNvPicPr preferRelativeResize="0"/>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491382" y="425823"/>
          <a:ext cx="1165412" cy="661147"/>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7</xdr:col>
      <xdr:colOff>683558</xdr:colOff>
      <xdr:row>1</xdr:row>
      <xdr:rowOff>257735</xdr:rowOff>
    </xdr:from>
    <xdr:ext cx="1165412" cy="661147"/>
    <xdr:pic>
      <xdr:nvPicPr>
        <xdr:cNvPr id="2" name="image1.png">
          <a:extLst>
            <a:ext uri="{FF2B5EF4-FFF2-40B4-BE49-F238E27FC236}">
              <a16:creationId xmlns:a16="http://schemas.microsoft.com/office/drawing/2014/main" id="{7BD82B9E-BAF3-4ED2-A3B0-20BD7398EA06}"/>
            </a:ext>
          </a:extLst>
        </xdr:cNvPr>
        <xdr:cNvPicPr preferRelativeResize="0"/>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484658" y="429185"/>
          <a:ext cx="1165412" cy="661147"/>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12</xdr:col>
      <xdr:colOff>190500</xdr:colOff>
      <xdr:row>9</xdr:row>
      <xdr:rowOff>66675</xdr:rowOff>
    </xdr:from>
    <xdr:to>
      <xdr:col>13</xdr:col>
      <xdr:colOff>209550</xdr:colOff>
      <xdr:row>10</xdr:row>
      <xdr:rowOff>161925</xdr:rowOff>
    </xdr:to>
    <xdr:sp macro="" textlink="" fLocksText="0">
      <xdr:nvSpPr>
        <xdr:cNvPr id="2" name="Elipse 1">
          <a:extLst>
            <a:ext uri="{FF2B5EF4-FFF2-40B4-BE49-F238E27FC236}">
              <a16:creationId xmlns:a16="http://schemas.microsoft.com/office/drawing/2014/main" id="{36299D87-2D53-4437-BA1F-FEDCD0E1CE0C}"/>
            </a:ext>
          </a:extLst>
        </xdr:cNvPr>
        <xdr:cNvSpPr>
          <a:extLst>
            <a:ext uri="smNativeData">
              <pm:smNativeData xmlns="" xmlns:pm="smNativeData" val="SMDATA_11_ecz6YBMAAAAlAAAAZgAAAI0AAAAAkAAAAEgAAACQAAAASAAAAAAAAAAAAAAAAAAAAAEAAABQAAAAAAAAAAAA8D8AAAAAAADw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BcAAAAUAAAAAAAAAAAAAAD/fwAA/38AAAAAAAAJAAAABAAAACAATwAMAAAAEAAAAAAAAAAAAAAAAAAAAAAAAAAeAAAAaAAAAAAAAAAAAAAAAAAAAAAAAAAAAAAAECcAABAnAAAAAAAAAAAAAAAAAAAAAAAAAAAAAAAAAAAAAAAAAAAAABQAAAAAAAAAwMD/AAAAAABkAAAAMgAAAAAAAABkAAAAAAAAAH9/fwAKAAAAIQAAADAAAAAsAAAACgAAAAwAAAArAS8BCwAAAA0AAADVAk0B9C0AAOMRAAAVBAAA/gEAAAAAAAA="/>
            </a:ext>
          </a:extLst>
        </xdr:cNvSpPr>
      </xdr:nvSpPr>
      <xdr:spPr>
        <a:xfrm>
          <a:off x="9458325" y="3067050"/>
          <a:ext cx="628650" cy="323850"/>
        </a:xfrm>
        <a:prstGeom prst="ellipse">
          <a:avLst/>
        </a:prstGeom>
        <a:noFill/>
        <a:ln w="12700" cap="flat">
          <a:noFill/>
          <a:prstDash val="solid"/>
          <a:headEnd type="none" w="med" len="med"/>
          <a:tailEnd type="none" w="med" len="med"/>
        </a:ln>
        <a:effectLst/>
      </xdr:spPr>
    </xdr:sp>
    <xdr:clientData/>
  </xdr:twoCellAnchor>
  <xdr:oneCellAnchor>
    <xdr:from>
      <xdr:col>1</xdr:col>
      <xdr:colOff>78828</xdr:colOff>
      <xdr:row>1</xdr:row>
      <xdr:rowOff>59121</xdr:rowOff>
    </xdr:from>
    <xdr:ext cx="1103586" cy="459827"/>
    <xdr:pic>
      <xdr:nvPicPr>
        <xdr:cNvPr id="3" name="image1.png">
          <a:extLst>
            <a:ext uri="{FF2B5EF4-FFF2-40B4-BE49-F238E27FC236}">
              <a16:creationId xmlns:a16="http://schemas.microsoft.com/office/drawing/2014/main" id="{428F0DCA-8202-4BD4-B983-7CAF65B8CA31}"/>
            </a:ext>
          </a:extLst>
        </xdr:cNvPr>
        <xdr:cNvPicPr preferRelativeResize="0"/>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93153" y="259146"/>
          <a:ext cx="1103586" cy="459827"/>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142874</xdr:colOff>
      <xdr:row>1</xdr:row>
      <xdr:rowOff>127000</xdr:rowOff>
    </xdr:from>
    <xdr:ext cx="1158875" cy="571500"/>
    <xdr:pic>
      <xdr:nvPicPr>
        <xdr:cNvPr id="5" name="image1.png">
          <a:extLst>
            <a:ext uri="{FF2B5EF4-FFF2-40B4-BE49-F238E27FC236}">
              <a16:creationId xmlns:a16="http://schemas.microsoft.com/office/drawing/2014/main" id="{1B8D9B99-F9B7-4454-B309-F842BCA87696}"/>
            </a:ext>
          </a:extLst>
        </xdr:cNvPr>
        <xdr:cNvPicPr preferRelativeResize="0"/>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746124" y="301625"/>
          <a:ext cx="1158875" cy="571500"/>
        </a:xfrm>
        <a:prstGeom prst="rect">
          <a:avLst/>
        </a:prstGeom>
        <a:noFill/>
      </xdr:spPr>
    </xdr:pic>
    <xdr:clientData fLocksWithSheet="0"/>
  </xdr:oneCellAnchor>
  <xdr:twoCellAnchor>
    <xdr:from>
      <xdr:col>5</xdr:col>
      <xdr:colOff>789214</xdr:colOff>
      <xdr:row>80</xdr:row>
      <xdr:rowOff>77560</xdr:rowOff>
    </xdr:from>
    <xdr:to>
      <xdr:col>10</xdr:col>
      <xdr:colOff>449036</xdr:colOff>
      <xdr:row>99</xdr:row>
      <xdr:rowOff>122465</xdr:rowOff>
    </xdr:to>
    <xdr:graphicFrame macro="">
      <xdr:nvGraphicFramePr>
        <xdr:cNvPr id="3" name="Gráfico 2">
          <a:extLst>
            <a:ext uri="{FF2B5EF4-FFF2-40B4-BE49-F238E27FC236}">
              <a16:creationId xmlns:a16="http://schemas.microsoft.com/office/drawing/2014/main" id="{D7E1B1F0-C522-4EF9-2EFE-8FFAEF568F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1170214</xdr:colOff>
      <xdr:row>80</xdr:row>
      <xdr:rowOff>91167</xdr:rowOff>
    </xdr:from>
    <xdr:to>
      <xdr:col>16</xdr:col>
      <xdr:colOff>789213</xdr:colOff>
      <xdr:row>100</xdr:row>
      <xdr:rowOff>0</xdr:rowOff>
    </xdr:to>
    <xdr:graphicFrame macro="">
      <xdr:nvGraphicFramePr>
        <xdr:cNvPr id="6" name="Gráfico 5">
          <a:extLst>
            <a:ext uri="{FF2B5EF4-FFF2-40B4-BE49-F238E27FC236}">
              <a16:creationId xmlns:a16="http://schemas.microsoft.com/office/drawing/2014/main" id="{5D2946A8-5A72-888D-0ECB-184D4256415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Comercial\Setor%20de%20Desenvolvimento\Licita&#231;&#245;es%20-%202006%20a%202011\MG\Belo%20Horizonte\CP%20SMURBE%20105-2010%20-%20SLU\Proposta%20Comercial\Apoio%20Operacional\Relat&#243;rio%20Operacional\base%20colet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Documents%20and%20Settings\marcelo\Meus%20documentos\Intertoll\Viaminas\Analyses\Proposta%20atualizada%20jul-2004_Rev26-ABR2005_B.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Comercial\Setor%20de%20Desenvolvimento\Licita&#231;&#245;es%20-%202006%20a%202011\MG\Belo%20Horizonte\CP%20SMURBE%20105-2010%20-%20SLU\Proposta%20Comercial\TABELA%20SVP\OR&#199;AMENTO%20SVP.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Comercial\Setor%20de%20Desenvolvimento\Licita&#231;&#245;es%20-%202006%20a%202011\MG\Belo%20Horizonte\CP%20SMURBE%20105-2010%20-%20SLU\Proposta%20Comercial\TABELA%20SVP\OR&#199;AMENTO%20SV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Comercial\Setor%20de%20Desenvolvimento\Licita&#231;&#245;es%20-%202006%20a%202011\MG\Belo%20Horizonte\CP%20SMURBE%20105-2010%20-%20SLU\Proposta%20Comercial\Apoio%20Operacional\Relat&#243;rio%20Operacional\base%20colet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OR&#199;AMENTOS%202010\FISCALIZA&#199;&#195;O%20E%20SUPERVIS&#195;O%20DE%20OBRAS%20NO%20MUNICIPIO%20DE%20BETIM\composi&#231;oes\CPUs-SUDECAP-2005-02(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OR&#199;AMENTOS%202010\FISCALIZA&#199;&#195;O%20E%20SUPERVIS&#195;O%20DE%20OBRAS%20NO%20MUNICIPIO%20DE%20BETIM\composi&#231;oes\CPUs-SUDECAP-2005-02(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DOCUME~1\ADMINI~1\CONFIG~1\Temp\Luziania_Financial%20Model_v53_(2005.11.1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OCUME~1/ADMINI~1/CONFIG~1/Temp/Luziania_Financial%20Model_v53_(2005.11.1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Custos\1%20-%20OR&#199;AMENTOS%202017\COLETA%20DE%20LIXO\15%20-%20Licita&#231;&#227;o%20-%20Elaine%2007-08-17\planilha%20de%20pre&#231;os\Dados%20para%20Arquivar\N&#195;O%20REPASSAR\Composi&#231;&#227;o%20Atualizada%20-%2006.06.1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T:\Custos\1%20-%20OR&#199;AMENTOS%202017\COLETA%20DE%20LIXO\15%20-%20Licita&#231;&#227;o%20-%20Elaine%2007-08-17\planilha%20de%20pre&#231;os\Dados%20para%20Arquivar\N&#195;O%20REPASSAR\Composi&#231;&#227;o%20Atualizada%20-%2006.06.1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OR&#199;AMENTOS%202010\FISCALIZA&#199;&#195;O%20E%20SUPERVIS&#195;O%20DE%20OBRAS%20NO%20MUNICIPIO%20DE%20BETIM\composi&#231;oes\CPUs-SUDECAP-2005-02(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comum/Energia/Furnas/Furnas%20EDP/Modelo_121205_EDP_FURN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omum\Energia\Furnas\Furnas%20EDP\Modelo_121205_EDP_FURNA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www.ese.ford.com/USER/METRICS/DENSITY.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www.ese.ford.com\USER\METRICS\DENSITY.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J:\Custos\1%20-%20OR&#199;AMENTOS%202017\COLETA%20DE%20LIXO\15%20-%20Licita&#231;&#227;o%20-%20Elaine%2007-08-17\planilha%20de%20pre&#231;os\Dados%20para%20Arquivar\N&#195;O%20REPASSAR\DOCUME~1\cgouveia\CONFIG~1\Temp\H.Lotus.Notes.Data\~191605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T:\Custos\1%20-%20OR&#199;AMENTOS%202017\COLETA%20DE%20LIXO\15%20-%20Licita&#231;&#227;o%20-%20Elaine%2007-08-17\planilha%20de%20pre&#231;os\Dados%20para%20Arquivar\N&#195;O%20REPASSAR\DOCUME~1\cgouveia\CONFIG~1\Temp\H.Lotus.Notes.Data\~191605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J:\1%20-%20OR&#199;AMENTOS%202017\COLETA%20DE%20LIXO\15%20-%20Licita&#231;&#227;o%20-%20Elaine%2007-08-17\planilha%20de%20pre&#231;os\Dados%20para%20Arquivar\N&#195;O%20REPASSAR\DOCUME~1\cgouveia\CONFIG~1\Temp\H.Lotus.Notes.Data\~191605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FD9ACF5\CARTA%20CONVITE%20N&#186;%200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T:\ENGESP%20-%20KATIA\CONCORRENCIAS\2008\P%20M%20de%20Betim\CARTA%20CONVITE%20N&#186;%2001-08%20-%20U.R.P.V.%20mar&#231;o%2008\licita&#231;ao%20enges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OCUME~1/f149774/CONFIG~1/Temp/_ZCTmp.Dir/Luziania_Financial%20Model_v53_(2005.11.17).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DOCUME~1\f149774\CONFIG~1\Temp\_ZCTmp.Dir\Luziania_Financial%20Model_v53_(2005.11.17).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J:\Custos\1%20-%20OR&#199;AMENTOS%202017\COLETA%20DE%20LIXO\15%20-%20Licita&#231;&#227;o%20-%20Elaine%2007-08-17\planilha%20de%20pre&#231;os\Dados%20para%20Arquivar\N&#195;O%20REPASSAR\Flash\PLANOS\SPantAgo\S&#227;o%20Paulo\Construcap\Lote12\CC12_FIN.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T:\Custos\1%20-%20OR&#199;AMENTOS%202017\COLETA%20DE%20LIXO\15%20-%20Licita&#231;&#227;o%20-%20Elaine%2007-08-17\planilha%20de%20pre&#231;os\Dados%20para%20Arquivar\N&#195;O%20REPASSAR\Flash\PLANOS\SPantAgo\S&#227;o%20Paulo\Construcap\Lote12\CC12_FIN.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J:\1%20-%20OR&#199;AMENTOS%202017\COLETA%20DE%20LIXO\15%20-%20Licita&#231;&#227;o%20-%20Elaine%2007-08-17\planilha%20de%20pre&#231;os\Dados%20para%20Arquivar\N&#195;O%20REPASSAR\Flash\PLANOS\SPantAgo\S&#227;o%20Paulo\Construcap\Lote12\CC12_FIN.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Z:\Unova\Noronha\support\Planilha%20model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Dokumente%20und%20Einstellungen/mil/Eigene%20Dateien/daten/PROJEKTE/BRASILIEN/ICEPORT/Daten_CD/Businessplan%20Iceport_Cash%20Flow%20HPC%2030.4.03.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Dokumente%20und%20Einstellungen\mil\Eigene%20Dateien\daten\PROJEKTE\BRASILIEN\ICEPORT\Daten_CD\Businessplan%20Iceport_Cash%20Flow%20HPC%2030.4.03.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comum\Portos\OAS\Material%20OAS\Arquivo%20HPC%2006_03_06\analysis%20TSG_BP_final_%20L&#237;vi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comum/Portos/OAS/Material%20OAS/Arquivo%20HPC%2006_03_06/analysis%20TSG_BP_final_%20L&#237;vi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_LUCIENE_C\_OBRAS%20ABR_2013_PMB\PEC%20PETROVALE\MEDI&#199;&#213;ES\PMB\Medicao\2012\MEDI&#199;&#195;O\ENGEOP\Mem&#243;ria%20de%20Calculo%20-%20Janeiro%201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T:\Arquivos\0%20CONTRATOS%20EM%20ANDAMENTO\ANDAMENTO\P%20M%20BETIM\cp%2030%20av%20universal\0%20Medi&#231;&#245;es\04%20AGO%2015\Documents%20and%20Settings\leofaria.BETIM\Desktop\Mem&#243;ria%20de%20Calculo%20-%20Janeiro%201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Eigene%20Dateien\daten\PROJEKTE\23556_Muuga_Extension\Tables\Financial%20Analysis\Vorlage%20Model\MUUGA%20FINANCIAL%20ANALYSIS%20BASE.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Eigene%20Dateien/daten/PROJEKTE/23556_Muuga_Extension/Tables/Financial%20Analysis/Vorlage%20Model/MUUGA%20FINANCIAL%20ANALYSIS%20BASE.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Documents%20and%20Settings\mil\Lokale%20Einstellungen\Temp\Temporary%20Directory%201%20for%20basic%20extension%20final.zip\GAMBIA%20FINANCIAL%20ANALYSIS%20PIER_EXT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Documents%20and%20Settings/mil/Lokale%20Einstellungen/Temp/Temporary%20Directory%201%20for%20basic%20extension%20final.zip/GAMBIA%20FINANCIAL%20ANALYSIS%20PIER_EXT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Usu&#225;rio/Desktop/AA-BANCOS%20ATUALIZADOS/BANCO%20SERVI&#199;O%20CONSOLIDADO%20SICRO-SETOP-SINAPI-%20SUDECAP-04-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s uteis - Coleta"/>
      <sheetName val="tonelagem"/>
      <sheetName val="Número Habitantes"/>
      <sheetName val="Viagens"/>
      <sheetName val="Veic. Esc. Diurno"/>
      <sheetName val="Veic. Esc. Noturno"/>
      <sheetName val="Total de Veic."/>
      <sheetName val="Quilometragem Total"/>
      <sheetName val="Km Vega+CEEMA (Salvador)"/>
      <sheetName val="Quilometragem de Setor"/>
      <sheetName val="Combustível"/>
      <sheetName val="Número de Garis"/>
      <sheetName val="Número de Veículos de Produção"/>
      <sheetName val="Número de Funcionários Produção"/>
      <sheetName val="Número de Funcionários Coleta"/>
      <sheetName val="Total de Funcionários"/>
      <sheetName val="Sacos Plásticos"/>
      <sheetName val="Numero Varredores Escala"/>
      <sheetName val="km varrida total"/>
      <sheetName val="Dias uteis - Varrição"/>
      <sheetName val="ISO-Tonelada-Total horas pagas"/>
      <sheetName val="ISO-km varrida-horas pagas"/>
      <sheetName val="ISO-Absenteísmo Coletor"/>
      <sheetName val="ISO-Absenteísmo Varredor"/>
      <sheetName val="ISO-Absenteísmo Motorista"/>
      <sheetName val="Esc. Vei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1"/>
      <sheetName val="Q1-A"/>
      <sheetName val="Q2"/>
      <sheetName val="Q2-A"/>
      <sheetName val="Q2-B"/>
      <sheetName val="Q3"/>
      <sheetName val="ITVs"/>
      <sheetName val="Q3.1"/>
      <sheetName val="Q3-A"/>
      <sheetName val="Q3-B"/>
      <sheetName val="Q4"/>
      <sheetName val="CronoFinanc"/>
      <sheetName val="Q5"/>
      <sheetName val="Q6"/>
      <sheetName val="Crono M Obra"/>
      <sheetName val="Q6-A"/>
      <sheetName val="Q6-B"/>
      <sheetName val="Q6-C"/>
      <sheetName val="Q7"/>
      <sheetName val="Q8"/>
      <sheetName val="Q9"/>
      <sheetName val="Financ"/>
      <sheetName val="Q10"/>
      <sheetName val="VDMAnual"/>
      <sheetName val="Q11"/>
      <sheetName val="Q12"/>
      <sheetName val="Q13"/>
      <sheetName val="Q14"/>
      <sheetName val="Q14-A"/>
      <sheetName val="Q15"/>
      <sheetName val="Q15-A"/>
      <sheetName val="Q16"/>
      <sheetName val="Q16-A"/>
      <sheetName val="Proposta"/>
      <sheetName val="P. Unit"/>
      <sheetName val="Manutenção"/>
      <sheetName val="Seguros"/>
      <sheetName val="Garantias"/>
      <sheetName val="Premissas"/>
      <sheetName val="CronoFísico"/>
      <sheetName val="COMPARATIVO"/>
      <sheetName val="Obras Apoio"/>
      <sheetName val="Sistemas"/>
      <sheetName val="Veículos-Comb e Manut"/>
      <sheetName val="Depreciação"/>
      <sheetName val="ABC"/>
      <sheetName val="Auditoria"/>
      <sheetName val="investimentos"/>
      <sheetName val="Basic Data"/>
      <sheetName val="CONTROLE"/>
      <sheetName val="IDENTIFICACAO"/>
      <sheetName val="1.1 col. d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row r="2">
          <cell r="A2" t="str">
            <v>01.000.00</v>
          </cell>
          <cell r="B2" t="str">
            <v>DESMATA. DESTOC. E LIMPEZA AREA C/ARV. D ATE 0,15</v>
          </cell>
          <cell r="C2" t="str">
            <v>M2</v>
          </cell>
          <cell r="D2">
            <v>0.2</v>
          </cell>
          <cell r="F2">
            <v>0.32</v>
          </cell>
        </row>
        <row r="3">
          <cell r="A3" t="str">
            <v>01.100.01</v>
          </cell>
          <cell r="B3" t="str">
            <v>ESC CARGA TRANSPORTE MAT.1A CAT. DMT 50M</v>
          </cell>
          <cell r="C3" t="str">
            <v>M3</v>
          </cell>
          <cell r="D3">
            <v>3</v>
          </cell>
          <cell r="F3">
            <v>4.78</v>
          </cell>
        </row>
        <row r="4">
          <cell r="A4" t="str">
            <v>01.101.01</v>
          </cell>
          <cell r="B4" t="str">
            <v>ESC CARGA TRANSPORTE MAT 2A CAT DMT ATE 50M</v>
          </cell>
          <cell r="C4" t="str">
            <v>M3</v>
          </cell>
          <cell r="D4">
            <v>4</v>
          </cell>
          <cell r="F4">
            <v>6.37</v>
          </cell>
        </row>
        <row r="5">
          <cell r="A5" t="str">
            <v>01.102.01</v>
          </cell>
          <cell r="B5" t="str">
            <v>ESCAVACAO CARGA TRANSP MAT 3A CAT DMT ATE 50M</v>
          </cell>
          <cell r="C5" t="str">
            <v>M3</v>
          </cell>
          <cell r="D5">
            <v>12</v>
          </cell>
          <cell r="F5">
            <v>19.100000000000001</v>
          </cell>
        </row>
        <row r="6">
          <cell r="A6" t="str">
            <v>01.200.01</v>
          </cell>
          <cell r="B6" t="str">
            <v>ESCAVACAO E CARGA DE MATERIAL DE JAZIDA</v>
          </cell>
          <cell r="C6" t="str">
            <v>M3</v>
          </cell>
          <cell r="D6">
            <v>2.5</v>
          </cell>
          <cell r="F6">
            <v>3.98</v>
          </cell>
        </row>
        <row r="7">
          <cell r="A7" t="str">
            <v>01.200.02</v>
          </cell>
          <cell r="B7" t="str">
            <v>TRANSPORTE DE MAT. DE QUALQUER NATUREZA DMT ATÉ 5KM</v>
          </cell>
          <cell r="C7" t="str">
            <v>M3</v>
          </cell>
          <cell r="D7">
            <v>2</v>
          </cell>
          <cell r="F7">
            <v>3.18</v>
          </cell>
        </row>
        <row r="8">
          <cell r="A8" t="str">
            <v>01.200.03</v>
          </cell>
          <cell r="B8" t="str">
            <v>TRANSPORTE DE MAT. DE QUALQUER NATUREZA 5&lt;DMT&lt;10KM</v>
          </cell>
          <cell r="C8" t="str">
            <v>M3</v>
          </cell>
          <cell r="D8">
            <v>4</v>
          </cell>
          <cell r="F8">
            <v>6.37</v>
          </cell>
        </row>
        <row r="9">
          <cell r="A9" t="str">
            <v>01.300.00</v>
          </cell>
          <cell r="B9" t="str">
            <v>ESCAVACAO CARGA TRANSPORTE DE SOLOS MOLES</v>
          </cell>
          <cell r="C9" t="str">
            <v>M3</v>
          </cell>
          <cell r="D9">
            <v>4.5</v>
          </cell>
          <cell r="F9">
            <v>7.16</v>
          </cell>
        </row>
        <row r="10">
          <cell r="A10" t="str">
            <v>01.511.00</v>
          </cell>
          <cell r="B10" t="str">
            <v>COMPACTACAO DE ATERROS A 100P/C PROCTOR NORMAL</v>
          </cell>
          <cell r="C10" t="str">
            <v>M3</v>
          </cell>
          <cell r="D10">
            <v>1.5</v>
          </cell>
          <cell r="F10">
            <v>2.39</v>
          </cell>
        </row>
        <row r="11">
          <cell r="A11" t="str">
            <v>02.000.00</v>
          </cell>
          <cell r="B11" t="str">
            <v>REGULARIZACAO DO SUBLEITO</v>
          </cell>
          <cell r="C11" t="str">
            <v>M2</v>
          </cell>
          <cell r="D11">
            <v>1</v>
          </cell>
          <cell r="F11">
            <v>1.59</v>
          </cell>
        </row>
        <row r="12">
          <cell r="A12" t="str">
            <v>02.230.00</v>
          </cell>
          <cell r="B12" t="str">
            <v>BASE BRITA GRADUADA</v>
          </cell>
          <cell r="C12" t="str">
            <v>M3</v>
          </cell>
          <cell r="D12">
            <v>40</v>
          </cell>
          <cell r="F12">
            <v>63.68</v>
          </cell>
        </row>
        <row r="13">
          <cell r="A13" t="str">
            <v>02.230.01</v>
          </cell>
          <cell r="B13" t="str">
            <v>BGTC (BRITA GRADUADA TRATADA COM CIMENTO)</v>
          </cell>
          <cell r="C13" t="str">
            <v>M3</v>
          </cell>
          <cell r="D13">
            <v>50</v>
          </cell>
          <cell r="F13">
            <v>79.599999999999994</v>
          </cell>
        </row>
        <row r="14">
          <cell r="A14" t="str">
            <v>02.240.00</v>
          </cell>
          <cell r="B14" t="str">
            <v>CAMADA DE VEDAÇÃO (CBUQ TIPO MASSA FINA)</v>
          </cell>
          <cell r="C14" t="str">
            <v>T</v>
          </cell>
          <cell r="D14">
            <v>84</v>
          </cell>
          <cell r="F14">
            <v>133.72999999999999</v>
          </cell>
        </row>
        <row r="15">
          <cell r="A15" t="str">
            <v>02.300.00</v>
          </cell>
          <cell r="B15" t="str">
            <v>IMPRIMACAO - EXECUCAO</v>
          </cell>
          <cell r="C15" t="str">
            <v>M2</v>
          </cell>
          <cell r="D15">
            <v>1.2</v>
          </cell>
          <cell r="F15">
            <v>1.91</v>
          </cell>
        </row>
        <row r="16">
          <cell r="A16" t="str">
            <v>02.400.00</v>
          </cell>
          <cell r="B16" t="str">
            <v>PINTURA DE LIGACAO - EXECUCAO</v>
          </cell>
          <cell r="C16" t="str">
            <v>M2</v>
          </cell>
          <cell r="D16">
            <v>0.5</v>
          </cell>
          <cell r="F16">
            <v>0.8</v>
          </cell>
        </row>
        <row r="17">
          <cell r="A17" t="str">
            <v>02.510.01</v>
          </cell>
          <cell r="B17" t="str">
            <v>LAMA ASFALTICA GROSSA</v>
          </cell>
          <cell r="C17" t="str">
            <v>M2</v>
          </cell>
          <cell r="D17">
            <v>3</v>
          </cell>
          <cell r="F17">
            <v>4.78</v>
          </cell>
        </row>
        <row r="18">
          <cell r="A18" t="str">
            <v>02.540.00</v>
          </cell>
          <cell r="B18" t="str">
            <v>CONCRETO BETUMINOSO USINADO A QUENTE</v>
          </cell>
          <cell r="C18" t="str">
            <v>T</v>
          </cell>
          <cell r="D18">
            <v>84</v>
          </cell>
          <cell r="F18">
            <v>133.72999999999999</v>
          </cell>
        </row>
        <row r="19">
          <cell r="A19" t="str">
            <v>02.540.02</v>
          </cell>
          <cell r="B19" t="str">
            <v>RECICLAGEM DO PAVIMENTO</v>
          </cell>
          <cell r="C19" t="str">
            <v>M3</v>
          </cell>
          <cell r="D19">
            <v>150</v>
          </cell>
          <cell r="F19">
            <v>238.8</v>
          </cell>
        </row>
        <row r="20">
          <cell r="A20" t="str">
            <v>02.600.00</v>
          </cell>
          <cell r="B20" t="str">
            <v>PAVIMENTO RÍGIDO DE CONCRETO</v>
          </cell>
          <cell r="C20" t="str">
            <v>M3</v>
          </cell>
          <cell r="D20">
            <v>330</v>
          </cell>
          <cell r="F20">
            <v>525.36</v>
          </cell>
        </row>
        <row r="21">
          <cell r="A21" t="str">
            <v>02.900.00</v>
          </cell>
          <cell r="B21" t="str">
            <v>REMOCAO DE PAVIMENTO</v>
          </cell>
          <cell r="C21" t="str">
            <v>M3</v>
          </cell>
          <cell r="D21">
            <v>20</v>
          </cell>
          <cell r="F21">
            <v>31.84</v>
          </cell>
        </row>
        <row r="22">
          <cell r="A22" t="str">
            <v>03.324.00</v>
          </cell>
          <cell r="B22" t="str">
            <v>CONCRETO FCK=15 MPA-CONTR.RAZ.USO GER.</v>
          </cell>
          <cell r="C22" t="str">
            <v>M3</v>
          </cell>
          <cell r="D22">
            <v>220.00000000000003</v>
          </cell>
          <cell r="F22">
            <v>350.24</v>
          </cell>
        </row>
        <row r="23">
          <cell r="A23" t="str">
            <v>03.325.00</v>
          </cell>
          <cell r="B23" t="str">
            <v>CONCRETO FCK=18 MPA-CONTR.RAZ.USO GER.</v>
          </cell>
          <cell r="C23" t="str">
            <v>M3</v>
          </cell>
          <cell r="D23">
            <v>220.00000000000003</v>
          </cell>
          <cell r="F23">
            <v>350.24</v>
          </cell>
        </row>
        <row r="24">
          <cell r="A24" t="str">
            <v>03.326.00</v>
          </cell>
          <cell r="B24" t="str">
            <v>CONCRETO FCK=20 MPA-CONTR.RAZ.USO GER.</v>
          </cell>
          <cell r="C24" t="str">
            <v>M3</v>
          </cell>
          <cell r="D24">
            <v>247.50000000000003</v>
          </cell>
          <cell r="F24">
            <v>394.02</v>
          </cell>
        </row>
        <row r="25">
          <cell r="A25" t="str">
            <v>03.328.00</v>
          </cell>
          <cell r="B25" t="str">
            <v>CONCRETO FCK=26 MPA-CONTR.RAZ.USO GER.</v>
          </cell>
          <cell r="C25" t="str">
            <v>M3</v>
          </cell>
          <cell r="D25">
            <v>286</v>
          </cell>
          <cell r="F25">
            <v>455.31</v>
          </cell>
        </row>
        <row r="26">
          <cell r="A26" t="str">
            <v>03.330.01</v>
          </cell>
          <cell r="B26" t="str">
            <v>CONCRETO Fck&gt;9  MPA - PREPARO DE LANÇAMENTO</v>
          </cell>
          <cell r="C26" t="str">
            <v>M3</v>
          </cell>
          <cell r="D26">
            <v>198.00000000000003</v>
          </cell>
          <cell r="F26">
            <v>315.22000000000003</v>
          </cell>
        </row>
        <row r="27">
          <cell r="A27" t="str">
            <v>03.330.02</v>
          </cell>
          <cell r="B27" t="str">
            <v>CONCRETO Fck:13 MPA - PREPARO DE LANÇAMENTO</v>
          </cell>
          <cell r="C27" t="str">
            <v>M3</v>
          </cell>
          <cell r="D27">
            <v>209.00000000000003</v>
          </cell>
          <cell r="F27">
            <v>332.73</v>
          </cell>
        </row>
        <row r="28">
          <cell r="A28" t="str">
            <v>03.330.03</v>
          </cell>
          <cell r="B28" t="str">
            <v>CONCRETO Fck:16 MPA - PREPARO DE LANÇAMENTO</v>
          </cell>
          <cell r="C28" t="str">
            <v>M3</v>
          </cell>
          <cell r="D28">
            <v>220.00000000000003</v>
          </cell>
          <cell r="F28">
            <v>350.24</v>
          </cell>
        </row>
        <row r="29">
          <cell r="A29" t="str">
            <v>03.330.04</v>
          </cell>
          <cell r="B29" t="str">
            <v>CONCRETO Fck:25 MPA - PREPARO DE LANÇAMENTO</v>
          </cell>
          <cell r="C29" t="str">
            <v>M3</v>
          </cell>
          <cell r="D29">
            <v>275</v>
          </cell>
          <cell r="F29">
            <v>437.8</v>
          </cell>
        </row>
        <row r="30">
          <cell r="A30" t="str">
            <v>03.340.00</v>
          </cell>
          <cell r="B30" t="str">
            <v>ARGAMASSA CIMENTO-AREIA 1-3</v>
          </cell>
          <cell r="C30" t="str">
            <v>M3</v>
          </cell>
          <cell r="D30">
            <v>220</v>
          </cell>
          <cell r="F30">
            <v>350.24</v>
          </cell>
        </row>
        <row r="31">
          <cell r="A31" t="str">
            <v>03.353.00</v>
          </cell>
          <cell r="B31" t="str">
            <v>FORNECIMENTO PREPARO COLOCACAO ACO CA-50</v>
          </cell>
          <cell r="C31" t="str">
            <v>KG</v>
          </cell>
          <cell r="D31">
            <v>2</v>
          </cell>
          <cell r="F31">
            <v>3.18</v>
          </cell>
        </row>
        <row r="32">
          <cell r="A32" t="str">
            <v>03.354.00</v>
          </cell>
          <cell r="B32" t="str">
            <v>FORNECIMENTO PREPARO COLOCACAO ACO CA-60</v>
          </cell>
          <cell r="C32" t="str">
            <v>KG</v>
          </cell>
          <cell r="D32">
            <v>2</v>
          </cell>
          <cell r="F32">
            <v>3.18</v>
          </cell>
        </row>
        <row r="33">
          <cell r="A33" t="str">
            <v>03.359.01</v>
          </cell>
          <cell r="B33" t="str">
            <v>FORNECIMENTO PREPARO COLOCACAO ACO CA-25</v>
          </cell>
          <cell r="C33" t="str">
            <v>KG</v>
          </cell>
          <cell r="D33">
            <v>2</v>
          </cell>
          <cell r="F33">
            <v>3.18</v>
          </cell>
        </row>
        <row r="34">
          <cell r="A34" t="str">
            <v>03.370.00</v>
          </cell>
          <cell r="B34" t="str">
            <v>FORMAS COMUNS DE MADEIRA</v>
          </cell>
          <cell r="C34" t="str">
            <v>M2</v>
          </cell>
          <cell r="D34">
            <v>30</v>
          </cell>
          <cell r="F34">
            <v>47.76</v>
          </cell>
        </row>
        <row r="35">
          <cell r="A35" t="str">
            <v>03.371.01</v>
          </cell>
          <cell r="B35" t="str">
            <v>FORMA DE PLACA COMPENSADA RESINADA</v>
          </cell>
          <cell r="C35" t="str">
            <v>M2</v>
          </cell>
          <cell r="D35">
            <v>35</v>
          </cell>
          <cell r="F35">
            <v>55.72</v>
          </cell>
        </row>
        <row r="36">
          <cell r="A36" t="str">
            <v>03.372.02</v>
          </cell>
          <cell r="B36" t="str">
            <v>FORMA CURVA DE  COMPENSADO RESINADO</v>
          </cell>
          <cell r="C36" t="str">
            <v>M2</v>
          </cell>
          <cell r="D36">
            <v>60</v>
          </cell>
          <cell r="F36">
            <v>95.52</v>
          </cell>
        </row>
        <row r="37">
          <cell r="A37" t="str">
            <v>03.380.00</v>
          </cell>
          <cell r="B37" t="str">
            <v>CIMBRAMENTO DE MADEIRA</v>
          </cell>
          <cell r="C37" t="str">
            <v>M3</v>
          </cell>
          <cell r="D37">
            <v>25</v>
          </cell>
          <cell r="F37">
            <v>39.799999999999997</v>
          </cell>
        </row>
        <row r="38">
          <cell r="A38" t="str">
            <v>03.402.01</v>
          </cell>
          <cell r="B38" t="str">
            <v>ESTACAS TIPO BRAFER OU SIMILAR,, PERFIL BZ 300B</v>
          </cell>
          <cell r="C38" t="str">
            <v>M2</v>
          </cell>
          <cell r="D38">
            <v>84</v>
          </cell>
          <cell r="F38">
            <v>133.72999999999999</v>
          </cell>
        </row>
        <row r="39">
          <cell r="A39" t="str">
            <v>03.410.21</v>
          </cell>
          <cell r="B39" t="str">
            <v>TUBULAO A CEU ABERTO DIAMETRO EXTERNO = 1,40 M</v>
          </cell>
          <cell r="C39" t="str">
            <v>M</v>
          </cell>
          <cell r="D39">
            <v>1200</v>
          </cell>
          <cell r="F39">
            <v>1910.4</v>
          </cell>
        </row>
        <row r="40">
          <cell r="A40" t="str">
            <v>03.411.21</v>
          </cell>
          <cell r="B40" t="str">
            <v>TUB AR COMP D=1,4M PROF ATE 12M LAMINA D'AGUA L.F</v>
          </cell>
          <cell r="C40" t="str">
            <v>M</v>
          </cell>
          <cell r="D40">
            <v>1800</v>
          </cell>
          <cell r="F40">
            <v>2865.6</v>
          </cell>
        </row>
        <row r="41">
          <cell r="A41" t="str">
            <v>03.411.31</v>
          </cell>
          <cell r="B41" t="str">
            <v>TUB. A AR COMPRIMIDO D= 1,40 M - 2ª CAT - EXEC. E FORNEC. MAT.</v>
          </cell>
          <cell r="C41" t="str">
            <v>M</v>
          </cell>
          <cell r="D41">
            <v>2000</v>
          </cell>
          <cell r="F41">
            <v>3184</v>
          </cell>
        </row>
        <row r="42">
          <cell r="A42" t="str">
            <v>03.412.01</v>
          </cell>
          <cell r="B42" t="str">
            <v>ESC P/ALARG BASE TUB AR COMP PROF ATE 12M L.F</v>
          </cell>
          <cell r="C42" t="str">
            <v>M3</v>
          </cell>
          <cell r="D42">
            <v>1400</v>
          </cell>
          <cell r="F42">
            <v>2228.8000000000002</v>
          </cell>
        </row>
        <row r="43">
          <cell r="A43" t="str">
            <v>03.412.06</v>
          </cell>
          <cell r="B43" t="str">
            <v>ABERT. E CONCR. DA BASE , MAT. DE 2 a 3  a CAT.-AR COMPR.</v>
          </cell>
          <cell r="C43" t="str">
            <v>M3</v>
          </cell>
          <cell r="D43">
            <v>1600</v>
          </cell>
          <cell r="F43">
            <v>2547.1999999999998</v>
          </cell>
        </row>
        <row r="44">
          <cell r="A44" t="str">
            <v>03.510.00</v>
          </cell>
          <cell r="B44" t="str">
            <v>APARELHO DE APOIO EM NEOPRENE</v>
          </cell>
          <cell r="C44" t="str">
            <v>KG</v>
          </cell>
          <cell r="D44">
            <v>56</v>
          </cell>
          <cell r="F44">
            <v>89.15</v>
          </cell>
        </row>
        <row r="45">
          <cell r="A45" t="str">
            <v>03.510.01</v>
          </cell>
          <cell r="B45" t="str">
            <v>GROUT PARA FIXAÇÃO DE APARELHO DE APOIO</v>
          </cell>
          <cell r="C45" t="str">
            <v>M3</v>
          </cell>
          <cell r="D45">
            <v>1049.29</v>
          </cell>
          <cell r="F45">
            <v>1670.47</v>
          </cell>
        </row>
        <row r="46">
          <cell r="A46" t="str">
            <v>03.510.10</v>
          </cell>
          <cell r="B46" t="str">
            <v>CONSOLE METÁLICO</v>
          </cell>
          <cell r="C46" t="str">
            <v>KG</v>
          </cell>
          <cell r="D46">
            <v>7</v>
          </cell>
          <cell r="F46">
            <v>11.14</v>
          </cell>
        </row>
        <row r="47">
          <cell r="A47" t="str">
            <v>03.700.02</v>
          </cell>
          <cell r="B47" t="str">
            <v>GUARDA RODAS NJ-S1</v>
          </cell>
          <cell r="C47" t="str">
            <v>M</v>
          </cell>
          <cell r="D47">
            <v>150</v>
          </cell>
          <cell r="F47">
            <v>238.8</v>
          </cell>
        </row>
        <row r="48">
          <cell r="A48" t="str">
            <v>03.700.03</v>
          </cell>
          <cell r="B48" t="str">
            <v>FORN. E MONTAGEM DE ALAS METÁL. EM BISEL d=3,8m-e= 2,7mm</v>
          </cell>
          <cell r="C48" t="str">
            <v>UND</v>
          </cell>
          <cell r="D48">
            <v>2100</v>
          </cell>
          <cell r="F48">
            <v>3343.2</v>
          </cell>
        </row>
        <row r="49">
          <cell r="A49" t="str">
            <v>03.700.04</v>
          </cell>
          <cell r="B49" t="str">
            <v>GUARDA CORPO COM TUBOS DE FERRO GALVANIZADO 3"</v>
          </cell>
          <cell r="C49" t="str">
            <v>M</v>
          </cell>
          <cell r="D49">
            <v>240</v>
          </cell>
          <cell r="F49">
            <v>382.08</v>
          </cell>
        </row>
        <row r="50">
          <cell r="A50" t="str">
            <v>03.930.01</v>
          </cell>
          <cell r="B50" t="str">
            <v>CANTONEIRA MET. 2  1/2"x2 1/2"x3/8"</v>
          </cell>
          <cell r="C50" t="str">
            <v>M</v>
          </cell>
          <cell r="D50">
            <v>112</v>
          </cell>
          <cell r="F50">
            <v>178.3</v>
          </cell>
        </row>
        <row r="51">
          <cell r="A51" t="str">
            <v>03.930.02</v>
          </cell>
          <cell r="B51" t="str">
            <v>CANTONEIRA METÁLICA 3"x3"x3/8"</v>
          </cell>
          <cell r="C51" t="str">
            <v>M</v>
          </cell>
          <cell r="D51">
            <v>112</v>
          </cell>
          <cell r="F51">
            <v>178.3</v>
          </cell>
        </row>
        <row r="52">
          <cell r="A52" t="str">
            <v>03.935.01</v>
          </cell>
          <cell r="B52" t="str">
            <v>ACESSÓRIOS DE FIXAÇÃO</v>
          </cell>
          <cell r="C52" t="str">
            <v>UND</v>
          </cell>
          <cell r="D52">
            <v>50</v>
          </cell>
          <cell r="F52">
            <v>79.599999999999994</v>
          </cell>
        </row>
        <row r="53">
          <cell r="A53" t="str">
            <v>03.940.01</v>
          </cell>
          <cell r="B53" t="str">
            <v>REATERRO E COMPACTACAO MANUAL DE BUEIROS</v>
          </cell>
          <cell r="C53" t="str">
            <v>M3</v>
          </cell>
          <cell r="D53">
            <v>13</v>
          </cell>
          <cell r="F53">
            <v>20.7</v>
          </cell>
        </row>
        <row r="54">
          <cell r="A54" t="str">
            <v>03.951.01</v>
          </cell>
          <cell r="B54" t="str">
            <v>LIMPEZA E PINTURA COM NATA DE CIMENTO - 3 DEMÃOS</v>
          </cell>
          <cell r="C54" t="str">
            <v>M2</v>
          </cell>
          <cell r="D54">
            <v>6</v>
          </cell>
          <cell r="F54">
            <v>9.5500000000000007</v>
          </cell>
        </row>
        <row r="55">
          <cell r="A55" t="str">
            <v>03.951.02</v>
          </cell>
          <cell r="B55" t="str">
            <v>PINTURA DE BARREIRA DE NEW JERSEY</v>
          </cell>
          <cell r="C55" t="str">
            <v>M2</v>
          </cell>
          <cell r="D55">
            <v>6</v>
          </cell>
          <cell r="F55">
            <v>9.5500000000000007</v>
          </cell>
        </row>
        <row r="56">
          <cell r="A56" t="str">
            <v>03.990.03</v>
          </cell>
          <cell r="B56" t="str">
            <v>CONFECCAO E COLOCACAO DE CABO 7 VARAS DE 1/2 '</v>
          </cell>
          <cell r="C56" t="str">
            <v>KG</v>
          </cell>
          <cell r="D56">
            <v>9</v>
          </cell>
          <cell r="F56">
            <v>14.33</v>
          </cell>
        </row>
        <row r="57">
          <cell r="A57" t="str">
            <v>03.990.04</v>
          </cell>
          <cell r="B57" t="str">
            <v>CONFECCAO E COLOCACAO DE CABO 12 VARAS DE 1/2 '</v>
          </cell>
          <cell r="C57" t="str">
            <v>KG</v>
          </cell>
          <cell r="D57">
            <v>9</v>
          </cell>
          <cell r="F57">
            <v>14.33</v>
          </cell>
        </row>
        <row r="58">
          <cell r="A58" t="str">
            <v>03.990.05</v>
          </cell>
          <cell r="B58" t="str">
            <v>CONFECCAO E COLOCACAO DE CABO 19 VARAS DE 1/2 '</v>
          </cell>
          <cell r="C58" t="str">
            <v>KG</v>
          </cell>
          <cell r="D58">
            <v>9</v>
          </cell>
          <cell r="F58">
            <v>14.33</v>
          </cell>
        </row>
        <row r="59">
          <cell r="A59" t="str">
            <v>03.991.01</v>
          </cell>
          <cell r="B59" t="str">
            <v>DRENO DE PVC D=3" - L=0,30M</v>
          </cell>
          <cell r="C59" t="str">
            <v>UND</v>
          </cell>
          <cell r="D59">
            <v>3</v>
          </cell>
          <cell r="F59">
            <v>4.78</v>
          </cell>
        </row>
        <row r="60">
          <cell r="A60" t="str">
            <v>03.991.02</v>
          </cell>
          <cell r="B60" t="str">
            <v>DRENO DE PVC D=4" - L=0,40M</v>
          </cell>
          <cell r="C60" t="str">
            <v>UND</v>
          </cell>
          <cell r="D60">
            <v>4</v>
          </cell>
          <cell r="F60">
            <v>6.37</v>
          </cell>
        </row>
        <row r="61">
          <cell r="A61" t="str">
            <v>03.993.01</v>
          </cell>
          <cell r="B61" t="str">
            <v>CRAVACAO ESTACAS METALICA-TRILHOS SOLDADOS-2TR37</v>
          </cell>
          <cell r="C61" t="str">
            <v>M</v>
          </cell>
          <cell r="D61">
            <v>200</v>
          </cell>
          <cell r="F61">
            <v>318.39999999999998</v>
          </cell>
        </row>
        <row r="62">
          <cell r="A62" t="str">
            <v>03.993.03</v>
          </cell>
          <cell r="B62" t="str">
            <v>CRAVACAO ESTACAS METALICA-TRILHOS SOLDADOS-2TR45</v>
          </cell>
          <cell r="C62" t="str">
            <v>M</v>
          </cell>
          <cell r="D62">
            <v>250</v>
          </cell>
          <cell r="F62">
            <v>398</v>
          </cell>
        </row>
        <row r="63">
          <cell r="A63" t="str">
            <v>03.999.03</v>
          </cell>
          <cell r="B63" t="str">
            <v>PROTENSAO E INJECAO DE CABO DE 7 VARAS DE 1/2 '</v>
          </cell>
          <cell r="C63" t="str">
            <v>UND</v>
          </cell>
          <cell r="D63">
            <v>200</v>
          </cell>
          <cell r="F63">
            <v>318.39999999999998</v>
          </cell>
        </row>
        <row r="64">
          <cell r="A64" t="str">
            <v>03.999.04</v>
          </cell>
          <cell r="B64" t="str">
            <v>PROTENSAO E INJECAO DE CABO DE 12 VARAS DE 1/2 '</v>
          </cell>
          <cell r="C64" t="str">
            <v>UND</v>
          </cell>
          <cell r="D64">
            <v>330</v>
          </cell>
          <cell r="F64">
            <v>525.36</v>
          </cell>
        </row>
        <row r="65">
          <cell r="A65" t="str">
            <v>03.999.05</v>
          </cell>
          <cell r="B65" t="str">
            <v>PROTENSAO E INJECAO DE CABO DE 19 VARAS DE 1/2 '</v>
          </cell>
          <cell r="C65" t="str">
            <v>UND</v>
          </cell>
          <cell r="D65">
            <v>420</v>
          </cell>
          <cell r="F65">
            <v>668.64</v>
          </cell>
        </row>
        <row r="66">
          <cell r="A66" t="str">
            <v>04.000.00</v>
          </cell>
          <cell r="B66" t="str">
            <v>ESCAVACAO MANUAL EM MATERIAL DE 1A. CAT</v>
          </cell>
          <cell r="C66" t="str">
            <v>M3</v>
          </cell>
          <cell r="D66">
            <v>18</v>
          </cell>
          <cell r="F66">
            <v>28.66</v>
          </cell>
        </row>
        <row r="67">
          <cell r="A67" t="str">
            <v>04.001.00</v>
          </cell>
          <cell r="B67" t="str">
            <v>ESCAVACAO MECANICA  EM MAT.1A CATEGORIA</v>
          </cell>
          <cell r="C67" t="str">
            <v>M3</v>
          </cell>
          <cell r="D67">
            <v>4</v>
          </cell>
          <cell r="F67">
            <v>6.37</v>
          </cell>
        </row>
        <row r="68">
          <cell r="A68" t="str">
            <v>04.001.02</v>
          </cell>
          <cell r="B68" t="str">
            <v>REGULARIZAÇÃO MANUAL</v>
          </cell>
          <cell r="C68" t="str">
            <v>M²</v>
          </cell>
          <cell r="D68">
            <v>3</v>
          </cell>
          <cell r="F68">
            <v>4.78</v>
          </cell>
        </row>
        <row r="69">
          <cell r="A69" t="str">
            <v>04.002.03</v>
          </cell>
          <cell r="B69" t="str">
            <v>DEMOLIÇÃO MANUAL DE PLACA COM MARTELETE</v>
          </cell>
          <cell r="C69" t="str">
            <v>M³</v>
          </cell>
          <cell r="D69">
            <v>70</v>
          </cell>
          <cell r="F69">
            <v>111.44</v>
          </cell>
        </row>
        <row r="70">
          <cell r="A70" t="str">
            <v>04.002.04</v>
          </cell>
          <cell r="B70" t="str">
            <v>DEMOLIÇÃO MECÂNICA DE PLACAS COM ESCAVADEIRA</v>
          </cell>
          <cell r="C70" t="str">
            <v>M³</v>
          </cell>
          <cell r="D70">
            <v>20</v>
          </cell>
          <cell r="F70">
            <v>31.84</v>
          </cell>
        </row>
        <row r="71">
          <cell r="A71" t="str">
            <v>04.030.01</v>
          </cell>
          <cell r="B71" t="str">
            <v>MURO DE GABIÃO</v>
          </cell>
          <cell r="C71" t="str">
            <v>M3</v>
          </cell>
          <cell r="D71">
            <v>150</v>
          </cell>
          <cell r="F71">
            <v>238.8</v>
          </cell>
        </row>
        <row r="72">
          <cell r="A72" t="str">
            <v>04.030.02</v>
          </cell>
          <cell r="B72" t="str">
            <v>MURO DE RIP-RAP</v>
          </cell>
          <cell r="C72" t="str">
            <v>M3</v>
          </cell>
          <cell r="D72">
            <v>140</v>
          </cell>
          <cell r="F72">
            <v>222.88</v>
          </cell>
        </row>
        <row r="73">
          <cell r="A73" t="str">
            <v>04.030.03</v>
          </cell>
          <cell r="B73" t="str">
            <v>PALIÇADA</v>
          </cell>
          <cell r="C73" t="str">
            <v>M2</v>
          </cell>
          <cell r="D73">
            <v>6</v>
          </cell>
          <cell r="F73">
            <v>9.5500000000000007</v>
          </cell>
        </row>
        <row r="74">
          <cell r="A74" t="str">
            <v>04.030.04</v>
          </cell>
          <cell r="B74" t="str">
            <v>SEMEADURA MANUAL</v>
          </cell>
          <cell r="C74" t="str">
            <v>M2</v>
          </cell>
          <cell r="D74">
            <v>1.5</v>
          </cell>
          <cell r="F74">
            <v>2.39</v>
          </cell>
        </row>
        <row r="75">
          <cell r="A75" t="str">
            <v>04.030.05</v>
          </cell>
          <cell r="B75" t="str">
            <v>TELA VEGETAL</v>
          </cell>
          <cell r="C75" t="str">
            <v>M2</v>
          </cell>
          <cell r="D75">
            <v>3</v>
          </cell>
          <cell r="F75">
            <v>4.78</v>
          </cell>
        </row>
        <row r="76">
          <cell r="A76" t="str">
            <v>04.100.01</v>
          </cell>
          <cell r="B76" t="str">
            <v>CORPO BUEIRO SIMPLES TUBULAR DE CONCRETO D=0,60 M</v>
          </cell>
          <cell r="C76" t="str">
            <v>M</v>
          </cell>
          <cell r="D76">
            <v>150</v>
          </cell>
          <cell r="F76">
            <v>238.8</v>
          </cell>
        </row>
        <row r="77">
          <cell r="A77" t="str">
            <v>04.100.02</v>
          </cell>
          <cell r="B77" t="str">
            <v>CORPO BUEIRO SIMPLES TUBULAR DE CONCRETO D=0,80 M</v>
          </cell>
          <cell r="C77" t="str">
            <v>M</v>
          </cell>
          <cell r="D77">
            <v>200</v>
          </cell>
          <cell r="F77">
            <v>318.39999999999998</v>
          </cell>
        </row>
        <row r="78">
          <cell r="A78" t="str">
            <v>04.100.03</v>
          </cell>
          <cell r="B78" t="str">
            <v>CORPO BUEIRO SIMPLES TUBULAR DE CONCRETO D=1,00 M</v>
          </cell>
          <cell r="C78" t="str">
            <v>M</v>
          </cell>
          <cell r="D78">
            <v>250</v>
          </cell>
          <cell r="F78">
            <v>398</v>
          </cell>
        </row>
        <row r="79">
          <cell r="A79" t="str">
            <v>04.100.04</v>
          </cell>
          <cell r="B79" t="str">
            <v>CORPO BUEIRO SIMPLES TUBULAR DE CONCRETO D=1,20 M</v>
          </cell>
          <cell r="C79" t="str">
            <v>M</v>
          </cell>
          <cell r="D79">
            <v>300</v>
          </cell>
          <cell r="F79">
            <v>477.6</v>
          </cell>
        </row>
        <row r="80">
          <cell r="A80" t="str">
            <v>04.100.05</v>
          </cell>
          <cell r="B80" t="str">
            <v>CORPO BUEIRO SIMPLES TUBULAR DE CONCRETO D=1,50 M</v>
          </cell>
          <cell r="C80" t="str">
            <v>M</v>
          </cell>
          <cell r="D80">
            <v>450</v>
          </cell>
          <cell r="F80">
            <v>716.4</v>
          </cell>
        </row>
        <row r="81">
          <cell r="A81" t="str">
            <v>04.101.06</v>
          </cell>
          <cell r="B81" t="str">
            <v>BOCA BSTC D=0,60 M - ESC.= 15</v>
          </cell>
          <cell r="C81" t="str">
            <v>UND</v>
          </cell>
          <cell r="D81">
            <v>490.98</v>
          </cell>
          <cell r="F81">
            <v>781.64</v>
          </cell>
        </row>
        <row r="82">
          <cell r="A82" t="str">
            <v>04.101.07</v>
          </cell>
          <cell r="B82" t="str">
            <v>BOCA BSTC D=0,80 M - ESC.= 15</v>
          </cell>
          <cell r="C82" t="str">
            <v>UND</v>
          </cell>
          <cell r="D82">
            <v>850</v>
          </cell>
          <cell r="F82">
            <v>1353.2</v>
          </cell>
        </row>
        <row r="83">
          <cell r="A83" t="str">
            <v>04.101.08</v>
          </cell>
          <cell r="B83" t="str">
            <v>BOCA BSTC D=1,00 M - ESC.= 15</v>
          </cell>
          <cell r="C83" t="str">
            <v>UND</v>
          </cell>
          <cell r="D83">
            <v>1300</v>
          </cell>
          <cell r="F83">
            <v>2069.6</v>
          </cell>
        </row>
        <row r="84">
          <cell r="A84" t="str">
            <v>04.101.09</v>
          </cell>
          <cell r="B84" t="str">
            <v>BOCA BSTC D=1,20 M - ESC.= 15</v>
          </cell>
          <cell r="C84" t="str">
            <v>UND</v>
          </cell>
          <cell r="D84">
            <v>2000</v>
          </cell>
          <cell r="F84">
            <v>3184</v>
          </cell>
        </row>
        <row r="85">
          <cell r="A85" t="str">
            <v>04.101.10</v>
          </cell>
          <cell r="B85" t="str">
            <v>BOCA BSTC D=1,50 M - ESC.= 15</v>
          </cell>
          <cell r="C85" t="str">
            <v>UND</v>
          </cell>
          <cell r="D85">
            <v>2500</v>
          </cell>
          <cell r="F85">
            <v>3980</v>
          </cell>
        </row>
        <row r="86">
          <cell r="A86" t="str">
            <v>04.110.01</v>
          </cell>
          <cell r="B86" t="str">
            <v>CORPO BUEIRO DUPLO TUBULAR DE CONCRETO D=1,00 M</v>
          </cell>
          <cell r="C86" t="str">
            <v>M</v>
          </cell>
          <cell r="D86">
            <v>700</v>
          </cell>
          <cell r="F86">
            <v>1114.4000000000001</v>
          </cell>
        </row>
        <row r="87">
          <cell r="A87" t="str">
            <v>04.110.02</v>
          </cell>
          <cell r="B87" t="str">
            <v>CORPO BUEIRO DUPLO TUBULAR DE CONCRETO D=1,20 M</v>
          </cell>
          <cell r="C87" t="str">
            <v>M</v>
          </cell>
          <cell r="D87">
            <v>1000</v>
          </cell>
          <cell r="F87">
            <v>1592</v>
          </cell>
        </row>
        <row r="88">
          <cell r="A88" t="str">
            <v>04.110.04</v>
          </cell>
          <cell r="B88" t="str">
            <v>CORPO DE BDTC D=0,60M</v>
          </cell>
          <cell r="C88" t="str">
            <v>M</v>
          </cell>
          <cell r="D88">
            <v>220</v>
          </cell>
          <cell r="F88">
            <v>350.24</v>
          </cell>
        </row>
        <row r="89">
          <cell r="A89" t="str">
            <v>04.110.05</v>
          </cell>
          <cell r="B89" t="str">
            <v>CORPO DE BDTC D=0,80M</v>
          </cell>
          <cell r="C89" t="str">
            <v>M</v>
          </cell>
          <cell r="D89">
            <v>450</v>
          </cell>
          <cell r="F89">
            <v>716.4</v>
          </cell>
        </row>
        <row r="90">
          <cell r="A90" t="str">
            <v>04.111.05</v>
          </cell>
          <cell r="B90" t="str">
            <v>BOCA BDTC D=1,00 M - ESC.= 15</v>
          </cell>
          <cell r="C90" t="str">
            <v>UND</v>
          </cell>
          <cell r="D90">
            <v>1700</v>
          </cell>
          <cell r="F90">
            <v>2706.4</v>
          </cell>
        </row>
        <row r="91">
          <cell r="A91" t="str">
            <v>04.111.06</v>
          </cell>
          <cell r="B91" t="str">
            <v>BOCA BDTC D=1,20 M - ESC.= 15</v>
          </cell>
          <cell r="C91" t="str">
            <v>UND</v>
          </cell>
          <cell r="D91">
            <v>2400</v>
          </cell>
          <cell r="F91">
            <v>3820.8</v>
          </cell>
        </row>
        <row r="92">
          <cell r="A92" t="str">
            <v>04.111.14</v>
          </cell>
          <cell r="B92" t="str">
            <v>BOCA  BDTC D=0,60M</v>
          </cell>
          <cell r="C92" t="str">
            <v>UND</v>
          </cell>
          <cell r="D92">
            <v>650</v>
          </cell>
          <cell r="F92">
            <v>1034.8</v>
          </cell>
        </row>
        <row r="93">
          <cell r="A93" t="str">
            <v>04.111.15</v>
          </cell>
          <cell r="B93" t="str">
            <v>BOCA  BDTC D=0,80M</v>
          </cell>
          <cell r="C93" t="str">
            <v>UND</v>
          </cell>
          <cell r="D93">
            <v>1100</v>
          </cell>
          <cell r="F93">
            <v>1751.2</v>
          </cell>
        </row>
        <row r="94">
          <cell r="A94" t="str">
            <v>04.200.02</v>
          </cell>
          <cell r="B94" t="str">
            <v>CORPO DE BSCC 2,00X2,00 M ALT. 0 A 1,00 M</v>
          </cell>
          <cell r="C94" t="str">
            <v>UND</v>
          </cell>
          <cell r="D94">
            <v>1200</v>
          </cell>
          <cell r="F94">
            <v>1910.4</v>
          </cell>
        </row>
        <row r="95">
          <cell r="A95" t="str">
            <v>04.200.03</v>
          </cell>
          <cell r="B95" t="str">
            <v>CORPO DE BSCC 2,50X2,50 M ALT. 0 A 1,00 M</v>
          </cell>
          <cell r="C95" t="str">
            <v>M</v>
          </cell>
          <cell r="D95">
            <v>1700</v>
          </cell>
          <cell r="F95">
            <v>2706.4</v>
          </cell>
        </row>
        <row r="96">
          <cell r="A96" t="str">
            <v>04.200.29</v>
          </cell>
          <cell r="B96" t="str">
            <v>CORPO DE BSCC 2,00x3,00M</v>
          </cell>
          <cell r="C96" t="str">
            <v>M</v>
          </cell>
          <cell r="D96">
            <v>2700</v>
          </cell>
          <cell r="F96">
            <v>4298.3999999999996</v>
          </cell>
        </row>
        <row r="97">
          <cell r="A97" t="str">
            <v>04.200.30</v>
          </cell>
          <cell r="B97" t="str">
            <v>CORPO DE BSCC 2,80x3,00M</v>
          </cell>
          <cell r="C97" t="str">
            <v>M</v>
          </cell>
          <cell r="D97">
            <v>2100</v>
          </cell>
          <cell r="F97">
            <v>3343.2</v>
          </cell>
        </row>
        <row r="98">
          <cell r="A98" t="str">
            <v>04.201.02</v>
          </cell>
          <cell r="B98" t="str">
            <v>BOCA DE BSCC 2,00X2,00 M NORMAL</v>
          </cell>
          <cell r="C98" t="str">
            <v>UND</v>
          </cell>
          <cell r="D98">
            <v>6900</v>
          </cell>
          <cell r="F98">
            <v>10984.8</v>
          </cell>
        </row>
        <row r="99">
          <cell r="A99" t="str">
            <v>04.201.03</v>
          </cell>
          <cell r="B99" t="str">
            <v>BOCA DE BSCC 2,50X2,50 M NORMAL</v>
          </cell>
          <cell r="C99" t="str">
            <v>UND</v>
          </cell>
          <cell r="D99">
            <v>6800</v>
          </cell>
          <cell r="F99">
            <v>10825.6</v>
          </cell>
        </row>
        <row r="100">
          <cell r="A100" t="str">
            <v>04.201.11</v>
          </cell>
          <cell r="B100" t="str">
            <v>BOCA DE BSCC 2,50X2,50 M - ESC.= 30</v>
          </cell>
          <cell r="C100" t="str">
            <v>UND</v>
          </cell>
          <cell r="D100">
            <v>8300</v>
          </cell>
          <cell r="F100">
            <v>13213.6</v>
          </cell>
        </row>
        <row r="101">
          <cell r="A101" t="str">
            <v>04.201.17</v>
          </cell>
          <cell r="B101" t="str">
            <v>BOCA DE BSCC 2,00x3,00M</v>
          </cell>
          <cell r="C101" t="str">
            <v>UND</v>
          </cell>
          <cell r="D101">
            <v>8300</v>
          </cell>
          <cell r="F101">
            <v>13213.6</v>
          </cell>
        </row>
        <row r="102">
          <cell r="A102" t="str">
            <v>04.201.18</v>
          </cell>
          <cell r="B102" t="str">
            <v>BOCA DE BSCC 2,80x2,50M</v>
          </cell>
          <cell r="C102" t="str">
            <v>UND</v>
          </cell>
          <cell r="D102">
            <v>16500</v>
          </cell>
          <cell r="F102">
            <v>26268</v>
          </cell>
        </row>
        <row r="103">
          <cell r="A103" t="str">
            <v>04.201.20</v>
          </cell>
          <cell r="B103" t="str">
            <v>BOCA DE BSCC   2,00x3,00M</v>
          </cell>
          <cell r="C103" t="str">
            <v>UN</v>
          </cell>
          <cell r="D103">
            <v>8300</v>
          </cell>
          <cell r="F103">
            <v>13213.6</v>
          </cell>
        </row>
        <row r="104">
          <cell r="A104" t="str">
            <v>04.230.01</v>
          </cell>
          <cell r="B104" t="str">
            <v>CORPO DE BSTM D=1,20M</v>
          </cell>
          <cell r="C104" t="str">
            <v>M</v>
          </cell>
          <cell r="D104">
            <v>2600</v>
          </cell>
          <cell r="F104">
            <v>4139.2</v>
          </cell>
        </row>
        <row r="105">
          <cell r="A105" t="str">
            <v>04.310.02</v>
          </cell>
          <cell r="B105" t="str">
            <v>CORPO DE BSTM -  D=1,20M</v>
          </cell>
          <cell r="C105" t="str">
            <v>M</v>
          </cell>
          <cell r="D105">
            <v>2600</v>
          </cell>
          <cell r="F105">
            <v>4139.2</v>
          </cell>
        </row>
        <row r="106">
          <cell r="A106" t="str">
            <v>04.400.03</v>
          </cell>
          <cell r="B106" t="str">
            <v>VALETA DE PROT. DE CORTES C/REVEST. CONCR.-VPC 03</v>
          </cell>
          <cell r="C106" t="str">
            <v>M</v>
          </cell>
          <cell r="D106">
            <v>25</v>
          </cell>
          <cell r="F106">
            <v>39.799999999999997</v>
          </cell>
        </row>
        <row r="107">
          <cell r="A107" t="str">
            <v>04.401.03</v>
          </cell>
          <cell r="B107" t="str">
            <v>VALETA DE PROT. DE ATERRO C/REVEST. CONCR.-VPA 03</v>
          </cell>
          <cell r="C107" t="str">
            <v>M</v>
          </cell>
          <cell r="D107">
            <v>25</v>
          </cell>
          <cell r="F107">
            <v>39.799999999999997</v>
          </cell>
        </row>
        <row r="108">
          <cell r="A108" t="str">
            <v>04.500.01</v>
          </cell>
          <cell r="B108" t="str">
            <v>DRENO LONGITUDINAL PROF. P/CORTE EM SOLO -DPS 01</v>
          </cell>
          <cell r="C108" t="str">
            <v>M</v>
          </cell>
          <cell r="D108">
            <v>12</v>
          </cell>
          <cell r="F108">
            <v>19.100000000000001</v>
          </cell>
        </row>
        <row r="109">
          <cell r="A109" t="str">
            <v>04.501.06</v>
          </cell>
          <cell r="B109" t="str">
            <v>DRENO VERTICAL DE AREIA</v>
          </cell>
          <cell r="C109" t="str">
            <v>M3</v>
          </cell>
          <cell r="D109">
            <v>63</v>
          </cell>
          <cell r="F109">
            <v>100.3</v>
          </cell>
        </row>
        <row r="110">
          <cell r="A110" t="str">
            <v>04.502.02</v>
          </cell>
          <cell r="B110" t="str">
            <v>BOCA DE SAIDA P/DRENO LONGITUDINAL PROF. BSD 02</v>
          </cell>
          <cell r="C110" t="str">
            <v>M</v>
          </cell>
          <cell r="D110">
            <v>40</v>
          </cell>
          <cell r="F110">
            <v>63.68</v>
          </cell>
        </row>
        <row r="111">
          <cell r="A111" t="str">
            <v>04.520.02</v>
          </cell>
          <cell r="B111" t="str">
            <v>GEOTEXTIL TECIDO RT&gt;=70KN/M</v>
          </cell>
          <cell r="C111" t="str">
            <v>M2</v>
          </cell>
          <cell r="D111">
            <v>15</v>
          </cell>
          <cell r="F111">
            <v>23.88</v>
          </cell>
        </row>
        <row r="112">
          <cell r="A112" t="str">
            <v>04.520.03</v>
          </cell>
          <cell r="B112" t="str">
            <v>GEOTEXTIL TECIDO RT&gt;35KN/M</v>
          </cell>
          <cell r="C112" t="str">
            <v>M2</v>
          </cell>
          <cell r="D112">
            <v>10</v>
          </cell>
          <cell r="F112">
            <v>15.92</v>
          </cell>
        </row>
        <row r="113">
          <cell r="A113" t="str">
            <v>04.520.05</v>
          </cell>
          <cell r="B113" t="str">
            <v>DRENO DE TALVEGUE C/ PEDRA DE MÃO, BRITA E AREIA</v>
          </cell>
          <cell r="C113" t="str">
            <v>M3</v>
          </cell>
          <cell r="D113">
            <v>35</v>
          </cell>
          <cell r="F113">
            <v>55.72</v>
          </cell>
        </row>
        <row r="114">
          <cell r="A114" t="str">
            <v>04.900.02</v>
          </cell>
          <cell r="B114" t="str">
            <v>SARJETA TRIANGULAR DE CONCRETO - STC 02</v>
          </cell>
          <cell r="C114" t="str">
            <v>M</v>
          </cell>
          <cell r="D114">
            <v>22</v>
          </cell>
          <cell r="F114">
            <v>35.020000000000003</v>
          </cell>
        </row>
        <row r="115">
          <cell r="A115" t="str">
            <v>04.900.09</v>
          </cell>
          <cell r="B115" t="str">
            <v>SARGETA TRIANGULAR DE CONCRETO TIPO STC-02B TIPO 90/30</v>
          </cell>
          <cell r="C115" t="str">
            <v>M</v>
          </cell>
          <cell r="D115">
            <v>22</v>
          </cell>
          <cell r="F115">
            <v>35.020000000000003</v>
          </cell>
        </row>
        <row r="116">
          <cell r="A116" t="str">
            <v>04.900.10</v>
          </cell>
          <cell r="B116" t="str">
            <v>SARGETA DE CONCRETO EM ATERRO -SCA-70/15</v>
          </cell>
          <cell r="C116" t="str">
            <v>M</v>
          </cell>
          <cell r="D116">
            <v>22</v>
          </cell>
          <cell r="F116">
            <v>35.020000000000003</v>
          </cell>
        </row>
        <row r="117">
          <cell r="A117" t="str">
            <v>04.900.11</v>
          </cell>
          <cell r="B117" t="str">
            <v>SARGETA DE CONCRETO EM ATERRO -SCA-70/20</v>
          </cell>
          <cell r="C117" t="str">
            <v>M</v>
          </cell>
          <cell r="D117">
            <v>22</v>
          </cell>
          <cell r="F117">
            <v>35.020000000000003</v>
          </cell>
        </row>
        <row r="118">
          <cell r="A118" t="str">
            <v>04.900.21</v>
          </cell>
          <cell r="B118" t="str">
            <v>SARJETA DE CANTEIRO CENTRAL DE CONCRETO - SCC 01</v>
          </cell>
          <cell r="C118" t="str">
            <v>M</v>
          </cell>
          <cell r="D118">
            <v>22</v>
          </cell>
          <cell r="F118">
            <v>35.020000000000003</v>
          </cell>
        </row>
        <row r="119">
          <cell r="A119" t="str">
            <v>04.910.05</v>
          </cell>
          <cell r="B119" t="str">
            <v>MEIO - FIO DE CONCRETO - MFC 05</v>
          </cell>
          <cell r="C119" t="str">
            <v>M</v>
          </cell>
          <cell r="D119">
            <v>20</v>
          </cell>
          <cell r="F119">
            <v>31.84</v>
          </cell>
        </row>
        <row r="120">
          <cell r="A120" t="str">
            <v>04.930.09</v>
          </cell>
          <cell r="B120" t="str">
            <v>CAIXA COLETORA DE SARJETA - CCS 09</v>
          </cell>
          <cell r="C120" t="str">
            <v>UND</v>
          </cell>
          <cell r="D120">
            <v>8600</v>
          </cell>
          <cell r="F120">
            <v>13691.2</v>
          </cell>
        </row>
        <row r="121">
          <cell r="A121" t="str">
            <v>04.930.10</v>
          </cell>
          <cell r="B121" t="str">
            <v>CAIXA COLETORA DE SARJETA - CCS 10</v>
          </cell>
          <cell r="C121" t="str">
            <v>UND</v>
          </cell>
          <cell r="D121">
            <v>1800</v>
          </cell>
          <cell r="F121">
            <v>2865.6</v>
          </cell>
        </row>
        <row r="122">
          <cell r="A122" t="str">
            <v>04.930.11</v>
          </cell>
          <cell r="B122" t="str">
            <v>CAIXA COLETORA DE SARJETA - CCS 11</v>
          </cell>
          <cell r="C122" t="str">
            <v>UND</v>
          </cell>
          <cell r="D122">
            <v>1750</v>
          </cell>
          <cell r="F122">
            <v>2786</v>
          </cell>
        </row>
        <row r="123">
          <cell r="A123" t="str">
            <v>04.931.10</v>
          </cell>
          <cell r="B123" t="str">
            <v>CAIXA COLETORA DE TALVEGUE - CCT 10</v>
          </cell>
          <cell r="C123" t="str">
            <v>UND</v>
          </cell>
          <cell r="D123">
            <v>2000</v>
          </cell>
          <cell r="F123">
            <v>3184</v>
          </cell>
        </row>
        <row r="124">
          <cell r="A124" t="str">
            <v>04.931.11</v>
          </cell>
          <cell r="B124" t="str">
            <v>CAIXA COLETORA DE TALVEGUE - CCT 11</v>
          </cell>
          <cell r="C124" t="str">
            <v>UND</v>
          </cell>
          <cell r="D124">
            <v>2100</v>
          </cell>
          <cell r="F124">
            <v>3343.2</v>
          </cell>
        </row>
        <row r="125">
          <cell r="A125" t="str">
            <v>04.941.01</v>
          </cell>
          <cell r="B125" t="str">
            <v>DESCIDA D'AGUA DE ATERROS EM DEGRAUS -DAD 01</v>
          </cell>
          <cell r="C125" t="str">
            <v>M</v>
          </cell>
          <cell r="D125">
            <v>120</v>
          </cell>
          <cell r="F125">
            <v>191.04</v>
          </cell>
        </row>
        <row r="126">
          <cell r="A126" t="str">
            <v>04.941.02</v>
          </cell>
          <cell r="B126" t="str">
            <v>DESCIDA D'AGUA DE ATERROS EM DEGRAUS ARM -DAD 02</v>
          </cell>
          <cell r="C126" t="str">
            <v>M</v>
          </cell>
          <cell r="D126">
            <v>110</v>
          </cell>
          <cell r="F126">
            <v>175.12</v>
          </cell>
        </row>
        <row r="127">
          <cell r="A127" t="str">
            <v>04.941.04</v>
          </cell>
          <cell r="B127" t="str">
            <v>DESCIDA D'AGUA DE ATERROS EM DEGRAUS ARM-DAD 04</v>
          </cell>
          <cell r="C127" t="str">
            <v>M</v>
          </cell>
          <cell r="D127">
            <v>250</v>
          </cell>
          <cell r="F127">
            <v>398</v>
          </cell>
        </row>
        <row r="128">
          <cell r="A128" t="str">
            <v>04.941.06</v>
          </cell>
          <cell r="B128" t="str">
            <v>DESCIDA D'AGUA DE ATERROS EM DEGRAUS ARM-DAD 06</v>
          </cell>
          <cell r="C128" t="str">
            <v>M</v>
          </cell>
          <cell r="D128">
            <v>300</v>
          </cell>
          <cell r="F128">
            <v>477.6</v>
          </cell>
        </row>
        <row r="129">
          <cell r="A129" t="str">
            <v>04.941.34</v>
          </cell>
          <cell r="B129" t="str">
            <v>DESCIDA D'AGUA DE CORTES EM DEGRAUS ARM-DCD 04</v>
          </cell>
          <cell r="C129" t="str">
            <v>M</v>
          </cell>
          <cell r="D129">
            <v>75</v>
          </cell>
          <cell r="F129">
            <v>119.4</v>
          </cell>
        </row>
        <row r="130">
          <cell r="A130" t="str">
            <v>04.941.35</v>
          </cell>
          <cell r="B130" t="str">
            <v>SAIDA D'ÁGUA EM  CORTE TIPO SDC - 01</v>
          </cell>
          <cell r="C130" t="str">
            <v>UN</v>
          </cell>
          <cell r="D130">
            <v>250</v>
          </cell>
          <cell r="F130">
            <v>398</v>
          </cell>
        </row>
        <row r="131">
          <cell r="A131" t="str">
            <v>04.941.36</v>
          </cell>
          <cell r="B131" t="str">
            <v>SAIDA D'ÁGUA EM  ATERRO TIPO SDA - 01</v>
          </cell>
          <cell r="C131" t="str">
            <v>UN</v>
          </cell>
          <cell r="D131">
            <v>410</v>
          </cell>
          <cell r="F131">
            <v>652.72</v>
          </cell>
        </row>
        <row r="132">
          <cell r="A132" t="str">
            <v>04.941.37</v>
          </cell>
          <cell r="B132" t="str">
            <v>SAIDA D'ÁGUA EM  ATERRO TIPO SDA - 02</v>
          </cell>
          <cell r="C132" t="str">
            <v>UN</v>
          </cell>
          <cell r="D132">
            <v>470</v>
          </cell>
          <cell r="F132">
            <v>748.24</v>
          </cell>
        </row>
        <row r="133">
          <cell r="A133" t="str">
            <v>04.946.01</v>
          </cell>
          <cell r="B133" t="str">
            <v>DESCIDA D'ÁGUA EM ATERRO DAS-01</v>
          </cell>
          <cell r="C133" t="str">
            <v>UN</v>
          </cell>
          <cell r="D133">
            <v>130</v>
          </cell>
          <cell r="F133">
            <v>206.96</v>
          </cell>
        </row>
        <row r="134">
          <cell r="A134" t="str">
            <v>04.946.02</v>
          </cell>
          <cell r="B134" t="str">
            <v>DESCIDA D'ÁGUA EM ATERRO DAS-01A</v>
          </cell>
          <cell r="C134" t="str">
            <v>UN</v>
          </cell>
          <cell r="D134">
            <v>150</v>
          </cell>
          <cell r="F134">
            <v>238.8</v>
          </cell>
        </row>
        <row r="135">
          <cell r="A135" t="str">
            <v>04.946.03</v>
          </cell>
          <cell r="B135" t="str">
            <v>DESCIDA D'ÁGUA EM ATERRO DAS-06</v>
          </cell>
          <cell r="C135" t="str">
            <v>UN</v>
          </cell>
          <cell r="D135">
            <v>200</v>
          </cell>
          <cell r="F135">
            <v>318.39999999999998</v>
          </cell>
        </row>
        <row r="136">
          <cell r="A136" t="str">
            <v>04.946.05</v>
          </cell>
          <cell r="B136" t="str">
            <v>DESCIDA D'ÁGUA EM ATERRO DSA-01</v>
          </cell>
          <cell r="C136" t="str">
            <v>UN</v>
          </cell>
          <cell r="D136">
            <v>130</v>
          </cell>
          <cell r="F136">
            <v>206.96</v>
          </cell>
        </row>
        <row r="137">
          <cell r="A137" t="str">
            <v>04.950.02</v>
          </cell>
          <cell r="B137" t="str">
            <v>DISSIPADOR DE ENERGIA - DES 02</v>
          </cell>
          <cell r="C137" t="str">
            <v>UND</v>
          </cell>
          <cell r="D137">
            <v>200</v>
          </cell>
          <cell r="F137">
            <v>318.39999999999998</v>
          </cell>
        </row>
        <row r="138">
          <cell r="A138" t="str">
            <v>04.950.03</v>
          </cell>
          <cell r="B138" t="str">
            <v>DISSIPADOR DE ENERGIA DES-03</v>
          </cell>
          <cell r="C138" t="str">
            <v>UN</v>
          </cell>
          <cell r="D138">
            <v>230</v>
          </cell>
          <cell r="F138">
            <v>366.16</v>
          </cell>
        </row>
        <row r="139">
          <cell r="A139" t="str">
            <v>04.950.23</v>
          </cell>
          <cell r="B139" t="str">
            <v>DISSIPADOR DE ENERGIA - DEB 03</v>
          </cell>
          <cell r="C139" t="str">
            <v>UND</v>
          </cell>
          <cell r="D139">
            <v>1000</v>
          </cell>
          <cell r="F139">
            <v>1592</v>
          </cell>
        </row>
        <row r="140">
          <cell r="A140" t="str">
            <v>04.950.24</v>
          </cell>
          <cell r="B140" t="str">
            <v>DISSIPADOR DE ENERGIA - DEB 04</v>
          </cell>
          <cell r="C140" t="str">
            <v>UND</v>
          </cell>
          <cell r="D140">
            <v>1500</v>
          </cell>
          <cell r="F140">
            <v>2388</v>
          </cell>
        </row>
        <row r="141">
          <cell r="A141" t="str">
            <v>04.950.27</v>
          </cell>
          <cell r="B141" t="str">
            <v>DISSIPADOR DE ENERGIA - DEB 07</v>
          </cell>
          <cell r="C141" t="str">
            <v>UND</v>
          </cell>
          <cell r="D141">
            <v>2100</v>
          </cell>
          <cell r="F141">
            <v>3343.2</v>
          </cell>
        </row>
        <row r="142">
          <cell r="A142" t="str">
            <v>04.950.28</v>
          </cell>
          <cell r="B142" t="str">
            <v>DISSIPADOR DE ENERGIA - DEB 08</v>
          </cell>
          <cell r="C142" t="str">
            <v>UND</v>
          </cell>
          <cell r="D142">
            <v>2800</v>
          </cell>
          <cell r="F142">
            <v>4457.6000000000004</v>
          </cell>
        </row>
        <row r="143">
          <cell r="A143" t="str">
            <v>04.960.01</v>
          </cell>
          <cell r="B143" t="str">
            <v>BOCA DE LOBO SIMPLES COM GRELHA DE CONCR.-BLS 01</v>
          </cell>
          <cell r="C143" t="str">
            <v>UND</v>
          </cell>
          <cell r="D143">
            <v>600</v>
          </cell>
          <cell r="F143">
            <v>955.2</v>
          </cell>
        </row>
        <row r="144">
          <cell r="A144" t="str">
            <v>04.961.01</v>
          </cell>
          <cell r="B144" t="str">
            <v>BOCA DE LOBO DUPLA COM GRELHA DE CONCRETO -BLD 01</v>
          </cell>
          <cell r="C144" t="str">
            <v>UND</v>
          </cell>
          <cell r="D144">
            <v>1100</v>
          </cell>
          <cell r="F144">
            <v>1751.2</v>
          </cell>
        </row>
        <row r="145">
          <cell r="A145" t="str">
            <v>04.962.01</v>
          </cell>
          <cell r="B145" t="str">
            <v>CAIXA DE LIGACAO E PASSAGEM - CLP 01</v>
          </cell>
          <cell r="C145" t="str">
            <v>UND</v>
          </cell>
          <cell r="D145">
            <v>320</v>
          </cell>
          <cell r="F145">
            <v>509.44</v>
          </cell>
        </row>
        <row r="146">
          <cell r="A146" t="str">
            <v>04.962.20</v>
          </cell>
          <cell r="B146" t="str">
            <v>CAIXA DE PASSAGEM EM CONCRETO - CP-01</v>
          </cell>
          <cell r="C146" t="str">
            <v>UND</v>
          </cell>
          <cell r="D146">
            <v>1100</v>
          </cell>
          <cell r="F146">
            <v>1751.2</v>
          </cell>
        </row>
        <row r="147">
          <cell r="A147" t="str">
            <v>04.962.21</v>
          </cell>
          <cell r="B147" t="str">
            <v>CAIXA DE PASSAGEM ESPECIAL P/BDTC D=0,60M - CPE-02</v>
          </cell>
          <cell r="C147" t="str">
            <v>UND</v>
          </cell>
          <cell r="D147">
            <v>1500</v>
          </cell>
          <cell r="F147">
            <v>2388</v>
          </cell>
        </row>
        <row r="148">
          <cell r="A148" t="str">
            <v>04.962.22</v>
          </cell>
          <cell r="B148" t="str">
            <v>CAIXA DE PASSAGEM ESPECIAL P/BDTC D=1,00M - CPE-04</v>
          </cell>
          <cell r="C148" t="str">
            <v>UND</v>
          </cell>
          <cell r="D148">
            <v>1300</v>
          </cell>
          <cell r="F148">
            <v>2069.6</v>
          </cell>
        </row>
        <row r="149">
          <cell r="A149" t="str">
            <v>04.962.23</v>
          </cell>
          <cell r="B149" t="str">
            <v>CAIXA DE PASSAGEM ESPECIAL P/BDTC D=1,20M - CPE-005</v>
          </cell>
          <cell r="C149" t="str">
            <v>UND</v>
          </cell>
          <cell r="D149">
            <v>1900</v>
          </cell>
          <cell r="F149">
            <v>3024.8</v>
          </cell>
        </row>
        <row r="150">
          <cell r="A150" t="str">
            <v>04.990.02</v>
          </cell>
          <cell r="B150" t="str">
            <v>TRANSPOSICAO DE SEGMENTO DE SARJETAS - TSS 02</v>
          </cell>
          <cell r="C150" t="str">
            <v>M</v>
          </cell>
          <cell r="D150">
            <v>55</v>
          </cell>
          <cell r="F150">
            <v>87.56</v>
          </cell>
        </row>
        <row r="151">
          <cell r="A151" t="str">
            <v>04.999.01</v>
          </cell>
          <cell r="B151" t="str">
            <v>REMOCAO DE BUEIROS EXISTENTES</v>
          </cell>
          <cell r="C151" t="str">
            <v>M</v>
          </cell>
          <cell r="D151">
            <v>105</v>
          </cell>
          <cell r="F151">
            <v>167.16</v>
          </cell>
        </row>
        <row r="152">
          <cell r="A152" t="str">
            <v>04.999.02</v>
          </cell>
          <cell r="B152" t="str">
            <v>DEMOLICAO DE DISPOSITIVOS DE CONCRETO</v>
          </cell>
          <cell r="C152" t="str">
            <v>M3</v>
          </cell>
          <cell r="D152">
            <v>70</v>
          </cell>
          <cell r="F152">
            <v>111.44</v>
          </cell>
        </row>
        <row r="153">
          <cell r="A153" t="str">
            <v>04.999.09</v>
          </cell>
          <cell r="B153" t="str">
            <v>REMOÇÃO DE BOCA DE BSTC</v>
          </cell>
          <cell r="C153" t="str">
            <v>UN</v>
          </cell>
          <cell r="D153">
            <v>100</v>
          </cell>
          <cell r="F153">
            <v>159.19999999999999</v>
          </cell>
        </row>
        <row r="154">
          <cell r="A154" t="str">
            <v>04.999.10</v>
          </cell>
          <cell r="B154" t="str">
            <v>REMOÇÃO DE BOCA BSTC</v>
          </cell>
          <cell r="C154" t="str">
            <v>UND</v>
          </cell>
          <cell r="D154">
            <v>200</v>
          </cell>
          <cell r="F154">
            <v>318.39999999999998</v>
          </cell>
        </row>
        <row r="155">
          <cell r="A155" t="str">
            <v>04.999.11</v>
          </cell>
          <cell r="B155" t="str">
            <v>REMOCAO DE BOCA BDTC</v>
          </cell>
          <cell r="C155" t="str">
            <v>UND</v>
          </cell>
          <cell r="D155">
            <v>260</v>
          </cell>
          <cell r="F155">
            <v>413.92</v>
          </cell>
        </row>
        <row r="156">
          <cell r="A156" t="str">
            <v>04.999.12</v>
          </cell>
          <cell r="B156" t="str">
            <v>LIMPEZA E DESOBST. DE BUEIRO SIMPLES TUB. DE CONCRETO</v>
          </cell>
          <cell r="C156" t="str">
            <v>M</v>
          </cell>
          <cell r="D156">
            <v>14</v>
          </cell>
          <cell r="F156">
            <v>22.29</v>
          </cell>
        </row>
        <row r="157">
          <cell r="A157" t="str">
            <v>04.999.13</v>
          </cell>
          <cell r="B157" t="str">
            <v>RESTAURAÇÃO DE OBRAS DANIFICADAS (CONCR.  Fck=15MPA)</v>
          </cell>
          <cell r="C157" t="str">
            <v>M3</v>
          </cell>
          <cell r="D157">
            <v>250</v>
          </cell>
          <cell r="F157">
            <v>398</v>
          </cell>
        </row>
        <row r="158">
          <cell r="A158" t="str">
            <v>04.999.14</v>
          </cell>
          <cell r="B158" t="str">
            <v>LIMP.,SUBST. JUNTAS ESTRAG.S, REC., GUARDA ROD./PINT. GERAL</v>
          </cell>
          <cell r="C158" t="str">
            <v>M2</v>
          </cell>
          <cell r="D158">
            <v>20</v>
          </cell>
          <cell r="F158">
            <v>31.84</v>
          </cell>
        </row>
        <row r="159">
          <cell r="A159" t="str">
            <v>04.999.20</v>
          </cell>
          <cell r="B159" t="str">
            <v>BARREIRA TIPO NEW JERSEY - SIMPLES</v>
          </cell>
          <cell r="C159" t="str">
            <v>M</v>
          </cell>
          <cell r="D159">
            <v>150</v>
          </cell>
          <cell r="F159">
            <v>238.8</v>
          </cell>
        </row>
        <row r="160">
          <cell r="A160" t="str">
            <v>04.999.21</v>
          </cell>
          <cell r="B160" t="str">
            <v>DEFENSA METÁLICA SIMPLES</v>
          </cell>
          <cell r="C160" t="str">
            <v>M</v>
          </cell>
          <cell r="D160">
            <v>80</v>
          </cell>
          <cell r="F160">
            <v>127.36</v>
          </cell>
        </row>
        <row r="161">
          <cell r="A161" t="str">
            <v>04.999.22</v>
          </cell>
          <cell r="B161" t="str">
            <v>BARREIRA TIPO NEW JERSEY - DUPLA</v>
          </cell>
          <cell r="C161" t="str">
            <v>M</v>
          </cell>
          <cell r="D161">
            <v>250</v>
          </cell>
          <cell r="F161">
            <v>398</v>
          </cell>
        </row>
        <row r="162">
          <cell r="A162" t="str">
            <v>04.999.51</v>
          </cell>
          <cell r="B162" t="str">
            <v>BLOQUEIO DE TRAVESSIAS CLANDESTINAS</v>
          </cell>
          <cell r="C162" t="str">
            <v>VB</v>
          </cell>
          <cell r="D162">
            <v>1400</v>
          </cell>
          <cell r="F162">
            <v>2228.8000000000002</v>
          </cell>
        </row>
        <row r="163">
          <cell r="A163" t="str">
            <v>05.100.00</v>
          </cell>
          <cell r="B163" t="str">
            <v>ENLEIVAMENTO</v>
          </cell>
          <cell r="C163" t="str">
            <v>M2</v>
          </cell>
          <cell r="D163">
            <v>2</v>
          </cell>
          <cell r="F163">
            <v>3.18</v>
          </cell>
        </row>
        <row r="164">
          <cell r="A164" t="str">
            <v>05.102.00</v>
          </cell>
          <cell r="B164" t="str">
            <v>HIDROSSEMEADURA</v>
          </cell>
          <cell r="C164" t="str">
            <v>M2</v>
          </cell>
          <cell r="D164">
            <v>1</v>
          </cell>
          <cell r="F164">
            <v>1.59</v>
          </cell>
        </row>
        <row r="165">
          <cell r="A165" t="str">
            <v>05.102.01</v>
          </cell>
          <cell r="B165" t="str">
            <v>PLANTIO DE ÁRVORES  E ARBUSTOS</v>
          </cell>
          <cell r="C165" t="str">
            <v>M2</v>
          </cell>
          <cell r="D165">
            <v>4</v>
          </cell>
          <cell r="F165">
            <v>6.37</v>
          </cell>
        </row>
        <row r="166">
          <cell r="A166" t="str">
            <v>05.300.02</v>
          </cell>
          <cell r="B166" t="str">
            <v>ENROCAMENTO DE PEDRA JOGADA</v>
          </cell>
          <cell r="C166" t="str">
            <v>M3</v>
          </cell>
          <cell r="D166">
            <v>75</v>
          </cell>
          <cell r="F166">
            <v>119.4</v>
          </cell>
        </row>
        <row r="167">
          <cell r="A167" t="str">
            <v>06.100.10</v>
          </cell>
          <cell r="B167" t="str">
            <v>PINTURA COM SUPERCONSERVADO "P" OU SIMILAR</v>
          </cell>
          <cell r="C167" t="str">
            <v>M2</v>
          </cell>
          <cell r="D167">
            <v>49</v>
          </cell>
          <cell r="F167">
            <v>78.010000000000005</v>
          </cell>
        </row>
        <row r="168">
          <cell r="A168" t="str">
            <v>06.210.01</v>
          </cell>
          <cell r="B168" t="str">
            <v>PORTICO METALICO</v>
          </cell>
          <cell r="C168" t="str">
            <v>UND</v>
          </cell>
          <cell r="D168">
            <v>28000</v>
          </cell>
          <cell r="F168">
            <v>44576</v>
          </cell>
        </row>
        <row r="169">
          <cell r="A169" t="str">
            <v>06.400.01</v>
          </cell>
          <cell r="B169" t="str">
            <v>CERCAS DE ARAME FARPADO COM MOURAO DE CONCRETO</v>
          </cell>
          <cell r="C169" t="str">
            <v>M</v>
          </cell>
          <cell r="D169">
            <v>12</v>
          </cell>
          <cell r="F169">
            <v>19.100000000000001</v>
          </cell>
        </row>
        <row r="170">
          <cell r="A170" t="str">
            <v>06.420.00</v>
          </cell>
          <cell r="B170" t="str">
            <v>ALAMBRADOS TRANÇADOS</v>
          </cell>
          <cell r="C170" t="str">
            <v>M</v>
          </cell>
          <cell r="D170">
            <v>50</v>
          </cell>
          <cell r="F170">
            <v>79.599999999999994</v>
          </cell>
        </row>
        <row r="171">
          <cell r="A171" t="str">
            <v>07.000.01</v>
          </cell>
          <cell r="B171" t="str">
            <v>PINTURA DE FAIXA MONO DIRECIONAL</v>
          </cell>
          <cell r="C171" t="str">
            <v>M2</v>
          </cell>
          <cell r="D171">
            <v>10</v>
          </cell>
          <cell r="F171">
            <v>15.92</v>
          </cell>
        </row>
        <row r="172">
          <cell r="A172" t="str">
            <v>07.000.02</v>
          </cell>
          <cell r="B172" t="str">
            <v>SETAS E DIZERES</v>
          </cell>
          <cell r="C172" t="str">
            <v>M2</v>
          </cell>
          <cell r="D172">
            <v>25</v>
          </cell>
          <cell r="F172">
            <v>39.799999999999997</v>
          </cell>
        </row>
        <row r="173">
          <cell r="A173" t="str">
            <v>07.000.03</v>
          </cell>
          <cell r="B173" t="str">
            <v>TACHA REFLETIVA MONO DIRECIONAL - TIPO SH - TRG</v>
          </cell>
          <cell r="C173" t="str">
            <v>UND</v>
          </cell>
          <cell r="D173">
            <v>15</v>
          </cell>
          <cell r="F173">
            <v>23.88</v>
          </cell>
        </row>
        <row r="174">
          <cell r="A174" t="str">
            <v>07.000.04</v>
          </cell>
          <cell r="B174" t="str">
            <v>TACHA REFLETIVA BIRECIONAL - TIPO SH - TRG</v>
          </cell>
          <cell r="C174" t="str">
            <v>UND</v>
          </cell>
          <cell r="D174">
            <v>25</v>
          </cell>
          <cell r="F174">
            <v>39.799999999999997</v>
          </cell>
        </row>
        <row r="175">
          <cell r="A175" t="str">
            <v>07.000.05</v>
          </cell>
          <cell r="B175" t="str">
            <v>TACHÃO REFLETIVO MONODIRECIONAL - TIPO SH - TRP</v>
          </cell>
          <cell r="C175" t="str">
            <v>UND</v>
          </cell>
          <cell r="D175">
            <v>45</v>
          </cell>
          <cell r="F175">
            <v>71.64</v>
          </cell>
        </row>
        <row r="176">
          <cell r="A176" t="str">
            <v>07.000.06</v>
          </cell>
          <cell r="B176" t="str">
            <v>TACHÃO REFLETIVO BIRECIONAL - TIPO SH - TRP</v>
          </cell>
          <cell r="C176" t="str">
            <v>UND</v>
          </cell>
          <cell r="D176">
            <v>70</v>
          </cell>
          <cell r="F176">
            <v>111.44</v>
          </cell>
        </row>
        <row r="177">
          <cell r="A177" t="str">
            <v>07.000.07</v>
          </cell>
          <cell r="B177" t="str">
            <v>PLACA TOTALM. REFLET. C/ PELÍCULA EM FLAT-TOP-GRAU TÉCN.</v>
          </cell>
          <cell r="C177" t="str">
            <v>M2</v>
          </cell>
          <cell r="D177">
            <v>250</v>
          </cell>
          <cell r="F177">
            <v>398</v>
          </cell>
        </row>
        <row r="178">
          <cell r="A178" t="str">
            <v>07.000.08</v>
          </cell>
          <cell r="B178" t="str">
            <v>BALIZADOR DE CONCRETO C/ PELÍCULA REFLETIVA</v>
          </cell>
          <cell r="C178" t="str">
            <v>UND</v>
          </cell>
          <cell r="D178">
            <v>17</v>
          </cell>
          <cell r="F178">
            <v>27.06</v>
          </cell>
        </row>
        <row r="179">
          <cell r="A179" t="str">
            <v>07.000.09</v>
          </cell>
          <cell r="B179" t="str">
            <v>MARCO QUILOMÉTRICO</v>
          </cell>
          <cell r="C179" t="str">
            <v>UND</v>
          </cell>
          <cell r="D179">
            <v>154</v>
          </cell>
          <cell r="F179">
            <v>245.17</v>
          </cell>
        </row>
        <row r="180">
          <cell r="A180" t="str">
            <v>08.002.01</v>
          </cell>
          <cell r="B180" t="str">
            <v>DEMOLIÇÃO DE PASSARELA DE CONCRETO</v>
          </cell>
          <cell r="C180" t="str">
            <v>M2</v>
          </cell>
          <cell r="D180">
            <v>40</v>
          </cell>
          <cell r="F180">
            <v>63.68</v>
          </cell>
        </row>
        <row r="181">
          <cell r="A181" t="str">
            <v>08.002.02</v>
          </cell>
          <cell r="B181" t="str">
            <v>DEMOLIÇÃO DE PASSARELA METÁLICA</v>
          </cell>
          <cell r="C181" t="str">
            <v>M2</v>
          </cell>
          <cell r="D181">
            <v>40</v>
          </cell>
          <cell r="F181">
            <v>63.68</v>
          </cell>
        </row>
        <row r="182">
          <cell r="A182" t="str">
            <v>08.101.01</v>
          </cell>
          <cell r="B182" t="str">
            <v>REMENDO PROFUNDO C/ DEMOLICAO MANUAL</v>
          </cell>
          <cell r="C182" t="str">
            <v>M3</v>
          </cell>
          <cell r="D182">
            <v>67.2</v>
          </cell>
          <cell r="F182">
            <v>106.98</v>
          </cell>
        </row>
        <row r="183">
          <cell r="A183" t="str">
            <v>08.101.02</v>
          </cell>
          <cell r="B183" t="str">
            <v>REMENDO PROFUNDO C/ DEMOLICAO MECANIZADA</v>
          </cell>
          <cell r="C183" t="str">
            <v>M3</v>
          </cell>
          <cell r="D183">
            <v>50</v>
          </cell>
          <cell r="F183">
            <v>79.599999999999994</v>
          </cell>
        </row>
        <row r="184">
          <cell r="A184" t="str">
            <v>08.109.31</v>
          </cell>
          <cell r="B184" t="str">
            <v>FRESAGEM CONTINUA A FRIO ESP.: 10 CM</v>
          </cell>
          <cell r="C184" t="str">
            <v>M2</v>
          </cell>
          <cell r="D184">
            <v>5.5</v>
          </cell>
          <cell r="F184">
            <v>8.76</v>
          </cell>
        </row>
        <row r="185">
          <cell r="A185" t="str">
            <v>08.301.02</v>
          </cell>
          <cell r="B185" t="str">
            <v>LIMPEZA DE VALA DE DRENAGEM</v>
          </cell>
          <cell r="C185" t="str">
            <v>M</v>
          </cell>
          <cell r="D185">
            <v>20</v>
          </cell>
          <cell r="F185">
            <v>31.84</v>
          </cell>
        </row>
        <row r="186">
          <cell r="A186" t="str">
            <v>08.302.10</v>
          </cell>
          <cell r="B186" t="str">
            <v>LIMPEZA E DESOBSTRUÇÃO DE BUEIRO SIMPLES TUB. DE CONC.</v>
          </cell>
          <cell r="C186" t="str">
            <v>M</v>
          </cell>
          <cell r="D186">
            <v>14</v>
          </cell>
          <cell r="F186">
            <v>22.29</v>
          </cell>
        </row>
        <row r="187">
          <cell r="A187" t="str">
            <v>08.302.11</v>
          </cell>
          <cell r="B187" t="str">
            <v>LIMPEZA E DESOBSTRUÇÃO DE BUEIRO DUPLO TUB. DE CONC.</v>
          </cell>
          <cell r="C187" t="str">
            <v>M</v>
          </cell>
          <cell r="D187">
            <v>28</v>
          </cell>
          <cell r="F187">
            <v>44.58</v>
          </cell>
        </row>
        <row r="188">
          <cell r="A188" t="str">
            <v>08.302.12</v>
          </cell>
          <cell r="B188" t="str">
            <v>LIMPEZA E DESOBSTRUÇÃO DE BUEIRO TRIPLO TUB. DE CONC.</v>
          </cell>
          <cell r="C188" t="str">
            <v>M</v>
          </cell>
          <cell r="D188">
            <v>42</v>
          </cell>
          <cell r="F188">
            <v>66.86</v>
          </cell>
        </row>
        <row r="189">
          <cell r="A189" t="str">
            <v>08.310.01</v>
          </cell>
          <cell r="B189" t="str">
            <v>ANDAIME SUSPENSOS COM PLATAFORMA</v>
          </cell>
          <cell r="C189" t="str">
            <v>M2</v>
          </cell>
          <cell r="D189">
            <v>98</v>
          </cell>
          <cell r="F189">
            <v>156.02000000000001</v>
          </cell>
        </row>
        <row r="190">
          <cell r="A190" t="str">
            <v>08.310.02</v>
          </cell>
          <cell r="B190" t="str">
            <v>LIMPEZA DE SUP. C/ JATO DE  ÁGUA S/ PRESSÃO</v>
          </cell>
          <cell r="C190" t="str">
            <v>M2</v>
          </cell>
          <cell r="D190">
            <v>10</v>
          </cell>
          <cell r="F190">
            <v>15.92</v>
          </cell>
        </row>
        <row r="191">
          <cell r="A191" t="str">
            <v>08.310.03</v>
          </cell>
          <cell r="B191" t="str">
            <v>LIMPEZA DE SUP. C/ JATEAMENTO DE AREIA</v>
          </cell>
          <cell r="C191" t="str">
            <v>M2</v>
          </cell>
          <cell r="D191">
            <v>20</v>
          </cell>
          <cell r="F191">
            <v>31.84</v>
          </cell>
        </row>
        <row r="192">
          <cell r="A192" t="str">
            <v>08.320.01</v>
          </cell>
          <cell r="B192" t="str">
            <v>FURO  EM CONCRETO D=1/2"</v>
          </cell>
          <cell r="C192" t="str">
            <v>UN</v>
          </cell>
          <cell r="D192">
            <v>70</v>
          </cell>
          <cell r="F192">
            <v>111.44</v>
          </cell>
        </row>
        <row r="193">
          <cell r="A193" t="str">
            <v>08.320.02</v>
          </cell>
          <cell r="B193" t="str">
            <v>APICOAMENTO DE CONCRETO</v>
          </cell>
          <cell r="C193" t="str">
            <v>M2</v>
          </cell>
          <cell r="D193">
            <v>20</v>
          </cell>
          <cell r="F193">
            <v>31.84</v>
          </cell>
        </row>
        <row r="194">
          <cell r="A194" t="str">
            <v>08.320.03</v>
          </cell>
          <cell r="B194" t="str">
            <v>ACABAMENTO DE SUPERFICIE RECUPERADA</v>
          </cell>
          <cell r="C194" t="str">
            <v>M2</v>
          </cell>
          <cell r="D194">
            <v>25</v>
          </cell>
          <cell r="F194">
            <v>39.799999999999997</v>
          </cell>
        </row>
        <row r="195">
          <cell r="A195" t="str">
            <v>08.320.04</v>
          </cell>
          <cell r="B195" t="str">
            <v>INJEÇÃO DE CIMENTO C/ GROUT E MICROSSILICA</v>
          </cell>
          <cell r="C195" t="str">
            <v>M3</v>
          </cell>
          <cell r="D195">
            <v>840</v>
          </cell>
          <cell r="F195">
            <v>1337.28</v>
          </cell>
        </row>
        <row r="196">
          <cell r="A196" t="str">
            <v>08.320.10</v>
          </cell>
          <cell r="B196" t="str">
            <v>JUNTA DE DILATAÇÃO</v>
          </cell>
          <cell r="C196" t="str">
            <v>M</v>
          </cell>
          <cell r="D196">
            <v>10</v>
          </cell>
          <cell r="F196">
            <v>15.92</v>
          </cell>
        </row>
        <row r="197">
          <cell r="A197" t="str">
            <v>08.320.11</v>
          </cell>
          <cell r="B197" t="str">
            <v>JUNTA TIPO JEENE  JJ2540 VV</v>
          </cell>
          <cell r="C197" t="str">
            <v>M</v>
          </cell>
          <cell r="D197">
            <v>280</v>
          </cell>
          <cell r="F197">
            <v>445.76</v>
          </cell>
        </row>
        <row r="198">
          <cell r="A198" t="str">
            <v>08.320.15</v>
          </cell>
          <cell r="B198" t="str">
            <v>CONCRETO PROJETADO  Fck:18 MPA</v>
          </cell>
          <cell r="C198" t="str">
            <v>M3</v>
          </cell>
          <cell r="D198">
            <v>560</v>
          </cell>
          <cell r="F198">
            <v>891.52</v>
          </cell>
        </row>
        <row r="199">
          <cell r="A199" t="str">
            <v>08.320.16</v>
          </cell>
          <cell r="B199" t="str">
            <v>MASTIQUE TIPO IGAS - K OU SIMILAR , FORN E APLICAÇÃO</v>
          </cell>
          <cell r="C199" t="str">
            <v>KG</v>
          </cell>
          <cell r="D199">
            <v>10</v>
          </cell>
          <cell r="F199">
            <v>15.92</v>
          </cell>
        </row>
        <row r="200">
          <cell r="A200" t="str">
            <v>08.320.17</v>
          </cell>
          <cell r="B200" t="str">
            <v>INJEÇÃO DE EPOXY EM FISSURAS</v>
          </cell>
          <cell r="C200" t="str">
            <v>KG</v>
          </cell>
          <cell r="D200">
            <v>42</v>
          </cell>
          <cell r="F200">
            <v>66.86</v>
          </cell>
        </row>
        <row r="201">
          <cell r="A201" t="str">
            <v>08.320.18</v>
          </cell>
          <cell r="B201" t="str">
            <v>RASPAGEM E PINTURA ANTI-CORROSIVA EM GUARDA CORPO</v>
          </cell>
          <cell r="C201" t="str">
            <v>M</v>
          </cell>
          <cell r="D201">
            <v>60</v>
          </cell>
          <cell r="F201">
            <v>95.52</v>
          </cell>
        </row>
        <row r="202">
          <cell r="A202" t="str">
            <v>08.900.00</v>
          </cell>
          <cell r="B202" t="str">
            <v>ROCADA MANUAL</v>
          </cell>
          <cell r="C202" t="str">
            <v>HA</v>
          </cell>
          <cell r="D202">
            <v>250</v>
          </cell>
          <cell r="F202">
            <v>398</v>
          </cell>
        </row>
        <row r="203">
          <cell r="A203" t="str">
            <v>08.910.00</v>
          </cell>
          <cell r="B203" t="str">
            <v>CAPINA MANUAL</v>
          </cell>
          <cell r="C203" t="str">
            <v>HA</v>
          </cell>
          <cell r="D203">
            <v>1000</v>
          </cell>
          <cell r="F203">
            <v>1592</v>
          </cell>
        </row>
        <row r="204">
          <cell r="A204" t="str">
            <v>09.520.00</v>
          </cell>
          <cell r="B204" t="str">
            <v>PASSEIO EM CONCRETO</v>
          </cell>
          <cell r="C204" t="str">
            <v>M2</v>
          </cell>
          <cell r="D204">
            <v>37</v>
          </cell>
          <cell r="F204">
            <v>58.9</v>
          </cell>
        </row>
        <row r="205">
          <cell r="A205" t="str">
            <v>09.520.01</v>
          </cell>
          <cell r="B205" t="str">
            <v>DEMOLIÇ.DE CERCA   ARAME FARP. C/ MOURÃO DE CONC./MAD.</v>
          </cell>
          <cell r="C205" t="str">
            <v>M</v>
          </cell>
          <cell r="D205">
            <v>6</v>
          </cell>
          <cell r="F205">
            <v>9.5500000000000007</v>
          </cell>
        </row>
        <row r="206">
          <cell r="A206" t="str">
            <v>09.530.01</v>
          </cell>
          <cell r="B206" t="str">
            <v>PORTEIRA TIPO OCPT (EXEC. INCL. CONF., FORN. ASSENT.)</v>
          </cell>
          <cell r="C206" t="str">
            <v>UND</v>
          </cell>
          <cell r="D206">
            <v>700</v>
          </cell>
          <cell r="F206">
            <v>1114.4000000000001</v>
          </cell>
        </row>
        <row r="207">
          <cell r="A207" t="str">
            <v>09.941.35</v>
          </cell>
          <cell r="B207" t="str">
            <v>SAÍDA D'ÃGUA DE CONCRETO EM CORTE TIPO SDC-01</v>
          </cell>
          <cell r="C207" t="str">
            <v>UN</v>
          </cell>
          <cell r="D207">
            <v>122</v>
          </cell>
          <cell r="F207">
            <v>194.22</v>
          </cell>
        </row>
        <row r="208">
          <cell r="A208" t="str">
            <v>10.100.01</v>
          </cell>
          <cell r="B208" t="str">
            <v xml:space="preserve">EXECUÇ. PASS. INF. PROCESSO NATM, </v>
          </cell>
          <cell r="C208" t="str">
            <v>M</v>
          </cell>
          <cell r="D208">
            <v>15000</v>
          </cell>
          <cell r="F208">
            <v>23880</v>
          </cell>
        </row>
        <row r="209">
          <cell r="A209" t="str">
            <v>10.100.02</v>
          </cell>
          <cell r="B209" t="str">
            <v>FORNECIMENTO E MONT. DE TUNNEL LINNER D=3,8M - E=2,7MM</v>
          </cell>
          <cell r="C209" t="str">
            <v>M</v>
          </cell>
          <cell r="D209">
            <v>1400</v>
          </cell>
          <cell r="F209">
            <v>2228.8000000000002</v>
          </cell>
        </row>
        <row r="210">
          <cell r="A210" t="str">
            <v>13.000.01</v>
          </cell>
          <cell r="B210" t="str">
            <v>TIRANTES d=32MM - AÇO GEWI 50/55</v>
          </cell>
          <cell r="C210" t="str">
            <v>M</v>
          </cell>
          <cell r="D210">
            <v>55</v>
          </cell>
          <cell r="F210">
            <v>87.56</v>
          </cell>
        </row>
        <row r="211">
          <cell r="A211" t="str">
            <v>13.100.00</v>
          </cell>
          <cell r="B211" t="str">
            <v>ABRIGO DE ONIBUS</v>
          </cell>
          <cell r="C211" t="str">
            <v>UND</v>
          </cell>
          <cell r="D211">
            <v>28000</v>
          </cell>
          <cell r="F211">
            <v>44576</v>
          </cell>
        </row>
        <row r="212">
          <cell r="A212" t="str">
            <v>13.100.01</v>
          </cell>
          <cell r="B212" t="str">
            <v>CONSTRUÇÃO DE EDIFICAÇÃO PARA "PRE"</v>
          </cell>
          <cell r="C212" t="str">
            <v>M2</v>
          </cell>
          <cell r="D212">
            <v>630</v>
          </cell>
          <cell r="F212">
            <v>1002.96</v>
          </cell>
        </row>
        <row r="213">
          <cell r="A213" t="str">
            <v>13.100.02</v>
          </cell>
          <cell r="B213" t="str">
            <v>CONSTRUÇÃO DE EDIFICAÇÃO PARA SAU</v>
          </cell>
          <cell r="C213" t="str">
            <v>M2</v>
          </cell>
          <cell r="D213">
            <v>630</v>
          </cell>
          <cell r="F213">
            <v>1002.96</v>
          </cell>
        </row>
        <row r="214">
          <cell r="A214" t="str">
            <v>13.100.03</v>
          </cell>
          <cell r="B214" t="str">
            <v>EDIFÍCIO DA ADMINISTRAÇÃO</v>
          </cell>
          <cell r="C214" t="str">
            <v>M2</v>
          </cell>
          <cell r="D214">
            <v>1000</v>
          </cell>
          <cell r="F214">
            <v>1592</v>
          </cell>
        </row>
        <row r="215">
          <cell r="A215" t="str">
            <v>13.100.04</v>
          </cell>
          <cell r="B215" t="str">
            <v>CASA DO GERADOR</v>
          </cell>
          <cell r="C215" t="str">
            <v>M2</v>
          </cell>
          <cell r="D215">
            <v>560</v>
          </cell>
          <cell r="F215">
            <v>891.52</v>
          </cell>
        </row>
        <row r="216">
          <cell r="A216" t="str">
            <v>13.100.05</v>
          </cell>
          <cell r="B216" t="str">
            <v>EDIFÍCIO DO COC</v>
          </cell>
          <cell r="C216" t="str">
            <v>M2</v>
          </cell>
          <cell r="D216">
            <v>1000</v>
          </cell>
          <cell r="F216">
            <v>1592</v>
          </cell>
        </row>
        <row r="217">
          <cell r="A217" t="str">
            <v>13.100.06</v>
          </cell>
          <cell r="B217" t="str">
            <v>EDIFÍCIO DA ADMINISTRAÇÃO</v>
          </cell>
          <cell r="C217" t="str">
            <v>M2</v>
          </cell>
          <cell r="D217">
            <v>1000</v>
          </cell>
          <cell r="F217">
            <v>1592</v>
          </cell>
        </row>
        <row r="218">
          <cell r="A218" t="str">
            <v>13.100.07</v>
          </cell>
          <cell r="B218" t="str">
            <v>REFORMA DO POSTO DA "PRE"</v>
          </cell>
          <cell r="C218" t="str">
            <v>VB</v>
          </cell>
          <cell r="D218">
            <v>14000</v>
          </cell>
          <cell r="F218">
            <v>22288</v>
          </cell>
        </row>
        <row r="219">
          <cell r="A219" t="str">
            <v>13.100.50</v>
          </cell>
          <cell r="B219" t="str">
            <v>ESTRUTURA METÁLICA COBERTURA</v>
          </cell>
          <cell r="C219" t="str">
            <v>M2</v>
          </cell>
          <cell r="D219">
            <v>84</v>
          </cell>
          <cell r="F219">
            <v>133.72999999999999</v>
          </cell>
        </row>
        <row r="220">
          <cell r="A220" t="str">
            <v>13.200.01</v>
          </cell>
          <cell r="B220" t="str">
            <v>REMOÇÃO E REMANEJAM. DE REDE DE ILUMINAÇÃO EXISTENTE</v>
          </cell>
          <cell r="C220" t="str">
            <v>M</v>
          </cell>
          <cell r="D220">
            <v>150</v>
          </cell>
          <cell r="F220">
            <v>238.8</v>
          </cell>
        </row>
        <row r="221">
          <cell r="A221" t="str">
            <v>13.200.02</v>
          </cell>
          <cell r="B221" t="str">
            <v>IMPLANTAÇÃO DE REDE DE ILUMINAÇÃO NOVA</v>
          </cell>
          <cell r="C221" t="str">
            <v>M</v>
          </cell>
          <cell r="D221">
            <v>150</v>
          </cell>
          <cell r="F221">
            <v>238.8</v>
          </cell>
        </row>
        <row r="222">
          <cell r="A222" t="str">
            <v>13.300.00</v>
          </cell>
          <cell r="B222" t="str">
            <v>SISTEMA DE ILUMINAÇÃO</v>
          </cell>
          <cell r="C222" t="str">
            <v>M</v>
          </cell>
          <cell r="D222">
            <v>140</v>
          </cell>
          <cell r="F222">
            <v>222.88</v>
          </cell>
        </row>
        <row r="223">
          <cell r="A223" t="str">
            <v>13.400.01</v>
          </cell>
          <cell r="B223" t="str">
            <v>PAISAGISMO</v>
          </cell>
          <cell r="C223" t="str">
            <v>M2</v>
          </cell>
          <cell r="D223">
            <v>7</v>
          </cell>
          <cell r="F223">
            <v>11.14</v>
          </cell>
        </row>
      </sheetData>
      <sheetData sheetId="35" refreshError="1"/>
      <sheetData sheetId="36" refreshError="1"/>
      <sheetData sheetId="37" refreshError="1"/>
      <sheetData sheetId="38" refreshError="1"/>
      <sheetData sheetId="39" refreshError="1"/>
      <sheetData sheetId="40" refreshError="1">
        <row r="20">
          <cell r="H20" t="b">
            <v>0</v>
          </cell>
          <cell r="J20">
            <v>1.0076751072701999</v>
          </cell>
        </row>
      </sheetData>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JUL99)"/>
      <sheetName val="OBRJUL98"/>
      <sheetName val="OBRJU95"/>
      <sheetName val="CONTROLE"/>
      <sheetName val="IDENTIFICACAO"/>
    </sheetNames>
    <sheetDataSet>
      <sheetData sheetId="0" refreshError="1"/>
      <sheetData sheetId="1" refreshError="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JUL99)"/>
      <sheetName val="OBRJUL98"/>
      <sheetName val="OBRJU95"/>
      <sheetName val="CONTROLE"/>
      <sheetName val="IDENTIFICACAO"/>
    </sheetNames>
    <sheetDataSet>
      <sheetData sheetId="0" refreshError="1"/>
      <sheetData sheetId="1" refreshError="1"/>
      <sheetData sheetId="2" refreshError="1"/>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s uteis - Coleta"/>
      <sheetName val="tonelagem"/>
      <sheetName val="Número Habitantes"/>
      <sheetName val="Viagens"/>
      <sheetName val="Veic. Esc. Diurno"/>
      <sheetName val="Veic. Esc. Noturno"/>
      <sheetName val="Total de Veic."/>
      <sheetName val="Quilometragem Total"/>
      <sheetName val="Km Vega+CEEMA (Salvador)"/>
      <sheetName val="Quilometragem de Setor"/>
      <sheetName val="Combustível"/>
      <sheetName val="Número de Garis"/>
      <sheetName val="Número de Veículos de Produção"/>
      <sheetName val="Número de Funcionários Produção"/>
      <sheetName val="Número de Funcionários Coleta"/>
      <sheetName val="Total de Funcionários"/>
      <sheetName val="Sacos Plásticos"/>
      <sheetName val="Numero Varredores Escala"/>
      <sheetName val="km varrida total"/>
      <sheetName val="Dias uteis - Varrição"/>
      <sheetName val="ISO-Tonelada-Total horas pagas"/>
      <sheetName val="ISO-km varrida-horas pagas"/>
      <sheetName val="ISO-Absenteísmo Coletor"/>
      <sheetName val="ISO-Absenteísmo Varredor"/>
      <sheetName val="ISO-Absenteísmo Motorista"/>
      <sheetName val="Esc. Vei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quilometragem de setor"/>
      <sheetName val="I-1"/>
      <sheetName val="P. Unit"/>
      <sheetName val="COMPARATIVO"/>
    </sheetNames>
    <sheetDataSet>
      <sheetData sheetId="0" refreshError="1">
        <row r="12">
          <cell r="D12" t="str">
            <v>SUDECAP - SUPERINDENTÊNCIA DE DESENVOLVIMENTO DA CAPITAL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row r="5">
          <cell r="D5">
            <v>0</v>
          </cell>
        </row>
        <row r="12">
          <cell r="D12">
            <v>6112</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I-1"/>
      <sheetName val="quilometragem de setor"/>
    </sheetNames>
    <sheetDataSet>
      <sheetData sheetId="0" refreshError="1">
        <row r="12">
          <cell r="D12" t="str">
            <v>SUDECAP - SUPERINDENTÊNCIA DE DESENVOLVIMENTO DA CAPITAL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row r="5">
          <cell r="D5">
            <v>0</v>
          </cell>
        </row>
        <row r="12">
          <cell r="D12">
            <v>6112</v>
          </cell>
        </row>
      </sheetData>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Índice"/>
      <sheetName val="Funding"/>
      <sheetName val="CF_Moeda Constante"/>
      <sheetName val="OperCalc"/>
      <sheetName val="Depreciation"/>
      <sheetName val="Dividends"/>
      <sheetName val="Taxes"/>
      <sheetName val="BS"/>
      <sheetName val="CF"/>
      <sheetName val="IS"/>
      <sheetName val="Refinan"/>
      <sheetName val="Debt"/>
      <sheetName val="Investments"/>
      <sheetName val="MacroEcs"/>
      <sheetName val="Inputs"/>
      <sheetName val="Results"/>
      <sheetName val="TabAcionista"/>
      <sheetName val="TabAcionista2"/>
      <sheetName val="TabConsolidada"/>
      <sheetName val="Controle"/>
      <sheetName val="P. Unit"/>
      <sheetName val="COMPARATIVO"/>
      <sheetName val="cronofísico"/>
      <sheetName val="IDENTIFICACAO"/>
      <sheetName val="PL018407"/>
      <sheetName val="Luziania_Financial Model_v53_(2"/>
      <sheetName val="quilometragem de setor"/>
    </sheetNames>
    <sheetDataSet>
      <sheetData sheetId="0" refreshError="1"/>
      <sheetData sheetId="1" refreshError="1"/>
      <sheetData sheetId="2" refreshError="1"/>
      <sheetData sheetId="3" refreshError="1"/>
      <sheetData sheetId="4" refreshError="1"/>
      <sheetData sheetId="5" refreshError="1"/>
      <sheetData sheetId="6" refreshError="1">
        <row r="81">
          <cell r="D81">
            <v>0</v>
          </cell>
        </row>
      </sheetData>
      <sheetData sheetId="7" refreshError="1"/>
      <sheetData sheetId="8" refreshError="1"/>
      <sheetData sheetId="9" refreshError="1"/>
      <sheetData sheetId="10" refreshError="1"/>
      <sheetData sheetId="11" refreshError="1"/>
      <sheetData sheetId="12" refreshError="1">
        <row r="388">
          <cell r="D388">
            <v>0</v>
          </cell>
        </row>
      </sheetData>
      <sheetData sheetId="13" refreshError="1"/>
      <sheetData sheetId="14" refreshError="1"/>
      <sheetData sheetId="15" refreshError="1"/>
      <sheetData sheetId="16" refreshError="1">
        <row r="49">
          <cell r="G49">
            <v>2</v>
          </cell>
        </row>
        <row r="71">
          <cell r="D71">
            <v>2</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Índice"/>
      <sheetName val="Funding"/>
      <sheetName val="CF_Moeda Constante"/>
      <sheetName val="OperCalc"/>
      <sheetName val="Depreciation"/>
      <sheetName val="Dividends"/>
      <sheetName val="Taxes"/>
      <sheetName val="BS"/>
      <sheetName val="CF"/>
      <sheetName val="IS"/>
      <sheetName val="Refinan"/>
      <sheetName val="Debt"/>
      <sheetName val="Investments"/>
      <sheetName val="MacroEcs"/>
      <sheetName val="Inputs"/>
      <sheetName val="Results"/>
      <sheetName val="TabAcionista"/>
      <sheetName val="TabAcionista2"/>
      <sheetName val="TabConsolidada"/>
      <sheetName val="Controle"/>
      <sheetName val="P. Unit"/>
      <sheetName val="COMPARATIVO"/>
      <sheetName val="cronofísico"/>
      <sheetName val="IDENTIFICACAO"/>
      <sheetName val="PL018407"/>
      <sheetName val="Luziania_Financial Model_v53_(2"/>
      <sheetName val="quilometragem de setor"/>
    </sheetNames>
    <sheetDataSet>
      <sheetData sheetId="0" refreshError="1"/>
      <sheetData sheetId="1" refreshError="1"/>
      <sheetData sheetId="2" refreshError="1"/>
      <sheetData sheetId="3" refreshError="1"/>
      <sheetData sheetId="4" refreshError="1"/>
      <sheetData sheetId="5" refreshError="1"/>
      <sheetData sheetId="6" refreshError="1">
        <row r="81">
          <cell r="D81">
            <v>0</v>
          </cell>
        </row>
      </sheetData>
      <sheetData sheetId="7" refreshError="1"/>
      <sheetData sheetId="8" refreshError="1"/>
      <sheetData sheetId="9" refreshError="1"/>
      <sheetData sheetId="10" refreshError="1"/>
      <sheetData sheetId="11" refreshError="1"/>
      <sheetData sheetId="12" refreshError="1">
        <row r="388">
          <cell r="D388">
            <v>0</v>
          </cell>
        </row>
      </sheetData>
      <sheetData sheetId="13" refreshError="1"/>
      <sheetData sheetId="14" refreshError="1"/>
      <sheetData sheetId="15" refreshError="1"/>
      <sheetData sheetId="16" refreshError="1">
        <row r="49">
          <cell r="G49">
            <v>2</v>
          </cell>
        </row>
        <row r="71">
          <cell r="D71">
            <v>2</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Cronogr."/>
      <sheetName val="Adm. Local"/>
      <sheetName val="B.D.I."/>
      <sheetName val="Mão de Obra"/>
      <sheetName val="Plan3"/>
      <sheetName val="1.1 Col. Dom"/>
      <sheetName val="02."/>
      <sheetName val="1.2. Col. Dif"/>
      <sheetName val="1.3. Col. RSS"/>
      <sheetName val="1.4. Col. Sel."/>
      <sheetName val="1.5. Col. RCC"/>
      <sheetName val="2.1. Varr. Man."/>
      <sheetName val="2.2. Varr Mec. "/>
      <sheetName val="09."/>
      <sheetName val="10."/>
      <sheetName val="11."/>
      <sheetName val="12."/>
      <sheetName val="13."/>
      <sheetName val="14."/>
      <sheetName val="15."/>
      <sheetName val="16."/>
      <sheetName val="17.1"/>
      <sheetName val="17.2"/>
      <sheetName val="17.3"/>
      <sheetName val="17.4"/>
      <sheetName val="17.5"/>
      <sheetName val="17.6"/>
      <sheetName val="17.7"/>
      <sheetName val="17.8"/>
      <sheetName val="17.9"/>
      <sheetName val="18.1"/>
      <sheetName val="18.2"/>
      <sheetName val="19."/>
      <sheetName val="B. Benefício"/>
      <sheetName val="Ex. Médico"/>
      <sheetName val="C. EPI"/>
      <sheetName val="D. Veíc. Mat. e Ferr."/>
      <sheetName val="F. Enc. Soc."/>
      <sheetName val="30.01.11 - EQUIPE I"/>
      <sheetName val="30.01.13 - EQUIPE II"/>
      <sheetName val=" 30.01.01 - CAPINA MAN"/>
      <sheetName val=" 30.01.03 - CAPINA MAN"/>
      <sheetName val="30.01.07 - ROÇADA "/>
      <sheetName val="30.01.09 - ROÇADA"/>
      <sheetName val="Plan1"/>
      <sheetName val="Plan2"/>
      <sheetName val="OBRJU95"/>
    </sheetNames>
    <sheetDataSet>
      <sheetData sheetId="0"/>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Cronogr."/>
      <sheetName val="Adm. Local"/>
      <sheetName val="B.D.I."/>
      <sheetName val="Mão de Obra"/>
      <sheetName val="Plan3"/>
      <sheetName val="1.1 Col. Dom"/>
      <sheetName val="02."/>
      <sheetName val="1.2. Col. Dif"/>
      <sheetName val="1.3. Col. RSS"/>
      <sheetName val="1.4. Col. Sel."/>
      <sheetName val="1.5. Col. RCC"/>
      <sheetName val="2.1. Varr. Man."/>
      <sheetName val="2.2. Varr Mec. "/>
      <sheetName val="09."/>
      <sheetName val="10."/>
      <sheetName val="11."/>
      <sheetName val="12."/>
      <sheetName val="13."/>
      <sheetName val="14."/>
      <sheetName val="15."/>
      <sheetName val="16."/>
      <sheetName val="17.1"/>
      <sheetName val="17.2"/>
      <sheetName val="17.3"/>
      <sheetName val="17.4"/>
      <sheetName val="17.5"/>
      <sheetName val="17.6"/>
      <sheetName val="17.7"/>
      <sheetName val="17.8"/>
      <sheetName val="17.9"/>
      <sheetName val="18.1"/>
      <sheetName val="18.2"/>
      <sheetName val="19."/>
      <sheetName val="B. Benefício"/>
      <sheetName val="Ex. Médico"/>
      <sheetName val="C. EPI"/>
      <sheetName val="D. Veíc. Mat. e Ferr."/>
      <sheetName val="F. Enc. Soc."/>
      <sheetName val="30.01.11 - EQUIPE I"/>
      <sheetName val="30.01.13 - EQUIPE II"/>
      <sheetName val=" 30.01.01 - CAPINA MAN"/>
      <sheetName val=" 30.01.03 - CAPINA MAN"/>
      <sheetName val="30.01.07 - ROÇADA "/>
      <sheetName val="30.01.09 - ROÇADA"/>
      <sheetName val="Plan1"/>
      <sheetName val="Plan2"/>
      <sheetName val="OBRJU95"/>
    </sheetNames>
    <sheetDataSet>
      <sheetData sheetId="0"/>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quilometragem de setor"/>
      <sheetName val="I-1"/>
      <sheetName val="P. Unit"/>
      <sheetName val="COMPARATIVO"/>
    </sheetNames>
    <sheetDataSet>
      <sheetData sheetId="0" refreshError="1">
        <row r="12">
          <cell r="D12" t="str">
            <v>SUDECAP - SUPERINDENTÊNCIA DE DESENVOLVIMENTO DA CAPITAL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row r="5">
          <cell r="D5">
            <v>0</v>
          </cell>
        </row>
        <row r="12">
          <cell r="D12">
            <v>6112</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ções (2)"/>
      <sheetName val="Disclaimer"/>
      <sheetName val="Simulações"/>
      <sheetName val="Premissas"/>
      <sheetName val="Fontes&amp;Usos"/>
      <sheetName val="Resultados"/>
      <sheetName val="Investimentos"/>
      <sheetName val="Ipueiras"/>
      <sheetName val="Simplício"/>
      <sheetName val="Paulistas"/>
      <sheetName val="Outputs"/>
      <sheetName val="Auxiliar"/>
      <sheetName val="Proventos"/>
      <sheetName val="Depreciação"/>
      <sheetName val="Dívida Resumo"/>
      <sheetName val="BNDES TJLP"/>
      <sheetName val="BEI"/>
      <sheetName val="BNDES IPCA"/>
      <sheetName val="Ponte"/>
      <sheetName val="Realavancagem"/>
      <sheetName val="Projeções Macro"/>
      <sheetName val="D4"/>
      <sheetName val="Projeções"/>
      <sheetName val="1.1 Col. Dom"/>
      <sheetName val="Results"/>
      <sheetName val="Dividends"/>
      <sheetName val="Deb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ções (2)"/>
      <sheetName val="Disclaimer"/>
      <sheetName val="Simulações"/>
      <sheetName val="Premissas"/>
      <sheetName val="Fontes&amp;Usos"/>
      <sheetName val="Resultados"/>
      <sheetName val="Investimentos"/>
      <sheetName val="Ipueiras"/>
      <sheetName val="Simplício"/>
      <sheetName val="Paulistas"/>
      <sheetName val="Outputs"/>
      <sheetName val="Auxiliar"/>
      <sheetName val="Proventos"/>
      <sheetName val="Depreciação"/>
      <sheetName val="Dívida Resumo"/>
      <sheetName val="BNDES TJLP"/>
      <sheetName val="BEI"/>
      <sheetName val="BNDES IPCA"/>
      <sheetName val="Ponte"/>
      <sheetName val="Realavancagem"/>
      <sheetName val="Projeções Macro"/>
      <sheetName val="D4"/>
      <sheetName val="Projeções"/>
      <sheetName val="1.1 Col. Dom"/>
      <sheetName val="Results"/>
      <sheetName val="Dividends"/>
      <sheetName val="Deb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 Densities"/>
      <sheetName val="obrju95"/>
      <sheetName val="DENSITY"/>
      <sheetName val="1.1 Col. Dom"/>
      <sheetName val="PARETOS"/>
    </sheetNames>
    <sheetDataSet>
      <sheetData sheetId="0" refreshError="1">
        <row r="2">
          <cell r="I2">
            <v>453.59237000000002</v>
          </cell>
        </row>
        <row r="3">
          <cell r="I3">
            <v>28316.846592000002</v>
          </cell>
        </row>
        <row r="4">
          <cell r="I4">
            <v>764554.857984</v>
          </cell>
        </row>
        <row r="5">
          <cell r="I5">
            <v>3785.41</v>
          </cell>
        </row>
      </sheetData>
      <sheetData sheetId="1" refreshError="1"/>
      <sheetData sheetId="2" refreshError="1"/>
      <sheetData sheetId="3" refreshError="1"/>
      <sheetData sheetId="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 Densities"/>
      <sheetName val="obrju95"/>
      <sheetName val="DENSITY"/>
      <sheetName val="1.1 Col. Dom"/>
      <sheetName val="PARETOS"/>
    </sheetNames>
    <sheetDataSet>
      <sheetData sheetId="0">
        <row r="2">
          <cell r="I2">
            <v>453.59237000000002</v>
          </cell>
        </row>
        <row r="3">
          <cell r="I3">
            <v>28316.846592000002</v>
          </cell>
        </row>
        <row r="4">
          <cell r="I4">
            <v>764554.857984</v>
          </cell>
        </row>
        <row r="5">
          <cell r="I5">
            <v>3785.41</v>
          </cell>
        </row>
      </sheetData>
      <sheetData sheetId="1"/>
      <sheetData sheetId="2"/>
      <sheetData sheetId="3"/>
      <sheetData sheetId="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sta"/>
      <sheetName val="Anexo 01"/>
      <sheetName val="Preços Parâmetros"/>
      <sheetName val="Descrição"/>
      <sheetName val="CONTROLE"/>
      <sheetName val="IDENTIFICACAO"/>
      <sheetName val="Investimentos"/>
    </sheetNames>
    <sheetDataSet>
      <sheetData sheetId="0" refreshError="1"/>
      <sheetData sheetId="1" refreshError="1"/>
      <sheetData sheetId="2" refreshError="1">
        <row r="4">
          <cell r="A4" t="str">
            <v>1,1 Dicloroeteno</v>
          </cell>
        </row>
        <row r="5">
          <cell r="A5" t="str">
            <v>1,2 Dicloroetano</v>
          </cell>
        </row>
        <row r="6">
          <cell r="A6" t="str">
            <v>2,4 D</v>
          </cell>
        </row>
        <row r="7">
          <cell r="A7" t="str">
            <v>2,4,5 T</v>
          </cell>
        </row>
        <row r="8">
          <cell r="A8" t="str">
            <v>2,4,5 TP</v>
          </cell>
        </row>
        <row r="9">
          <cell r="A9" t="str">
            <v>2,4,6 Triclorofenol</v>
          </cell>
        </row>
        <row r="10">
          <cell r="A10" t="str">
            <v>Acidez</v>
          </cell>
        </row>
        <row r="11">
          <cell r="A11" t="str">
            <v>Acrilamida</v>
          </cell>
        </row>
        <row r="12">
          <cell r="A12" t="str">
            <v>AIB</v>
          </cell>
        </row>
        <row r="13">
          <cell r="A13" t="str">
            <v>Alaclor</v>
          </cell>
        </row>
        <row r="14">
          <cell r="A14" t="str">
            <v>Alcalinidade Bicarbonato</v>
          </cell>
        </row>
        <row r="15">
          <cell r="A15" t="str">
            <v>Alcalinidade Carbonato</v>
          </cell>
        </row>
        <row r="16">
          <cell r="A16" t="str">
            <v>Alcalinidade Hidróxido</v>
          </cell>
        </row>
        <row r="17">
          <cell r="A17" t="str">
            <v>Alcalinidade Total</v>
          </cell>
        </row>
        <row r="18">
          <cell r="A18" t="str">
            <v>Aldrin</v>
          </cell>
        </row>
        <row r="19">
          <cell r="A19" t="str">
            <v>Alumínio</v>
          </cell>
        </row>
        <row r="20">
          <cell r="A20" t="str">
            <v>Amônia</v>
          </cell>
        </row>
        <row r="21">
          <cell r="A21" t="str">
            <v>Antimônio</v>
          </cell>
        </row>
        <row r="22">
          <cell r="A22" t="str">
            <v>Arsênio</v>
          </cell>
        </row>
        <row r="23">
          <cell r="A23" t="str">
            <v>Ativos isolados</v>
          </cell>
        </row>
        <row r="24">
          <cell r="A24" t="str">
            <v>Atrazina</v>
          </cell>
        </row>
        <row r="25">
          <cell r="A25" t="str">
            <v>Bacilus Cereus</v>
          </cell>
        </row>
        <row r="26">
          <cell r="A26" t="str">
            <v>Bário</v>
          </cell>
        </row>
        <row r="27">
          <cell r="A27" t="str">
            <v>Bentazona</v>
          </cell>
        </row>
        <row r="28">
          <cell r="A28" t="str">
            <v>Benzeno</v>
          </cell>
        </row>
        <row r="29">
          <cell r="A29" t="str">
            <v>Benzimidazois (por ativo)</v>
          </cell>
        </row>
        <row r="30">
          <cell r="A30" t="str">
            <v>Benzopirenos</v>
          </cell>
        </row>
        <row r="31">
          <cell r="A31" t="str">
            <v>Berílio</v>
          </cell>
        </row>
        <row r="32">
          <cell r="A32" t="str">
            <v>Boro</v>
          </cell>
        </row>
        <row r="33">
          <cell r="A33" t="str">
            <v>Bromato</v>
          </cell>
        </row>
        <row r="34">
          <cell r="A34" t="str">
            <v>BTX em água</v>
          </cell>
        </row>
        <row r="35">
          <cell r="A35" t="str">
            <v>Cádmio</v>
          </cell>
        </row>
        <row r="36">
          <cell r="A36" t="str">
            <v>Cálcio</v>
          </cell>
        </row>
        <row r="37">
          <cell r="A37" t="str">
            <v>Captan</v>
          </cell>
        </row>
        <row r="38">
          <cell r="A38" t="str">
            <v>Carbamatos</v>
          </cell>
        </row>
        <row r="39">
          <cell r="A39" t="str">
            <v>Carbaril</v>
          </cell>
        </row>
        <row r="40">
          <cell r="A40" t="str">
            <v>Carbono Orgânico Total (TOC)</v>
          </cell>
        </row>
        <row r="41">
          <cell r="A41" t="str">
            <v>Chumbo</v>
          </cell>
        </row>
        <row r="42">
          <cell r="A42" t="str">
            <v>Cianetos</v>
          </cell>
        </row>
        <row r="43">
          <cell r="A43" t="str">
            <v>Cinzas</v>
          </cell>
        </row>
        <row r="44">
          <cell r="A44" t="str">
            <v>Clordano</v>
          </cell>
        </row>
        <row r="45">
          <cell r="A45" t="str">
            <v>Cloreto de Vinila</v>
          </cell>
        </row>
        <row r="46">
          <cell r="A46" t="str">
            <v>Cloretos</v>
          </cell>
        </row>
        <row r="47">
          <cell r="A47" t="str">
            <v>Clorito</v>
          </cell>
        </row>
        <row r="48">
          <cell r="A48" t="str">
            <v>Cloro Livre</v>
          </cell>
        </row>
        <row r="49">
          <cell r="A49" t="str">
            <v>Cloro total</v>
          </cell>
        </row>
        <row r="50">
          <cell r="A50" t="str">
            <v>Clorofórmio</v>
          </cell>
        </row>
        <row r="51">
          <cell r="A51" t="str">
            <v>Clostridios S. Redutores</v>
          </cell>
        </row>
        <row r="52">
          <cell r="A52" t="str">
            <v>Cobalto</v>
          </cell>
        </row>
        <row r="53">
          <cell r="A53" t="str">
            <v>Cobre</v>
          </cell>
        </row>
        <row r="54">
          <cell r="A54" t="str">
            <v>Coliformes Fecal</v>
          </cell>
        </row>
        <row r="55">
          <cell r="A55" t="str">
            <v>Coliformes Total</v>
          </cell>
        </row>
        <row r="56">
          <cell r="A56" t="str">
            <v>Condutividade Especifica</v>
          </cell>
        </row>
        <row r="57">
          <cell r="A57" t="str">
            <v>Cont. ovos/larvas Helmintos</v>
          </cell>
        </row>
        <row r="58">
          <cell r="A58" t="str">
            <v xml:space="preserve">Contagem de Bactérias </v>
          </cell>
        </row>
        <row r="59">
          <cell r="A59" t="str">
            <v>Cor Aparente</v>
          </cell>
        </row>
        <row r="60">
          <cell r="A60" t="str">
            <v>Cor Real</v>
          </cell>
        </row>
        <row r="61">
          <cell r="A61" t="str">
            <v>Cromo</v>
          </cell>
        </row>
        <row r="62">
          <cell r="A62" t="str">
            <v>Cromo Hexavalente</v>
          </cell>
        </row>
        <row r="63">
          <cell r="A63" t="str">
            <v>Cromo Trivalente</v>
          </cell>
        </row>
        <row r="64">
          <cell r="A64" t="str">
            <v>DBO</v>
          </cell>
        </row>
        <row r="65">
          <cell r="A65" t="str">
            <v>DDT ( isômeros )</v>
          </cell>
        </row>
        <row r="66">
          <cell r="A66" t="str">
            <v>Demeton</v>
          </cell>
        </row>
        <row r="67">
          <cell r="A67" t="str">
            <v>Desidratação de lodo</v>
          </cell>
        </row>
        <row r="68">
          <cell r="A68" t="str">
            <v>Dicloroetano</v>
          </cell>
        </row>
        <row r="69">
          <cell r="A69" t="str">
            <v>Dicloroeteno</v>
          </cell>
        </row>
        <row r="70">
          <cell r="A70" t="str">
            <v>Diclorometano</v>
          </cell>
        </row>
        <row r="71">
          <cell r="A71" t="str">
            <v>Dieldrin</v>
          </cell>
        </row>
        <row r="72">
          <cell r="A72" t="str">
            <v>Ditiocarbamatos</v>
          </cell>
        </row>
        <row r="73">
          <cell r="A73" t="str">
            <v>Dodecacloro</v>
          </cell>
        </row>
        <row r="74">
          <cell r="A74" t="str">
            <v>DQO</v>
          </cell>
        </row>
        <row r="75">
          <cell r="A75" t="str">
            <v>Dureza Total</v>
          </cell>
        </row>
        <row r="76">
          <cell r="A76" t="str">
            <v>Endossulfan</v>
          </cell>
        </row>
        <row r="77">
          <cell r="A77" t="str">
            <v>Endrin</v>
          </cell>
        </row>
        <row r="78">
          <cell r="A78" t="str">
            <v>Estanho</v>
          </cell>
        </row>
        <row r="79">
          <cell r="A79" t="str">
            <v>Estireno</v>
          </cell>
        </row>
        <row r="80">
          <cell r="A80" t="str">
            <v>Estrôncio</v>
          </cell>
        </row>
        <row r="81">
          <cell r="A81" t="str">
            <v>Etilbenzeno</v>
          </cell>
        </row>
        <row r="82">
          <cell r="A82" t="str">
            <v>Fenóis</v>
          </cell>
        </row>
        <row r="83">
          <cell r="A83" t="str">
            <v>Fenoxiacéticos (como 2,4-D)</v>
          </cell>
        </row>
        <row r="84">
          <cell r="A84" t="str">
            <v>Ferro Solúvel</v>
          </cell>
        </row>
        <row r="85">
          <cell r="A85" t="str">
            <v>Ferro Total</v>
          </cell>
        </row>
        <row r="86">
          <cell r="A86" t="str">
            <v>Fluoretos</v>
          </cell>
        </row>
        <row r="87">
          <cell r="A87" t="str">
            <v>Fosfato Total</v>
          </cell>
        </row>
        <row r="88">
          <cell r="A88" t="str">
            <v>Fósforo Total</v>
          </cell>
        </row>
        <row r="89">
          <cell r="A89" t="str">
            <v>Glifosato</v>
          </cell>
        </row>
        <row r="90">
          <cell r="A90" t="str">
            <v>Gution</v>
          </cell>
        </row>
        <row r="91">
          <cell r="A91" t="str">
            <v>Heptacloro</v>
          </cell>
        </row>
        <row r="92">
          <cell r="A92" t="str">
            <v>Heptacloro epóxido</v>
          </cell>
        </row>
        <row r="93">
          <cell r="A93" t="str">
            <v>Hexaclorobenzeno</v>
          </cell>
        </row>
        <row r="94">
          <cell r="A94" t="str">
            <v>Lindano</v>
          </cell>
        </row>
        <row r="95">
          <cell r="A95" t="str">
            <v>Lítio</v>
          </cell>
        </row>
        <row r="96">
          <cell r="A96" t="str">
            <v>Magnésio</v>
          </cell>
        </row>
        <row r="97">
          <cell r="A97" t="str">
            <v>Malation</v>
          </cell>
        </row>
        <row r="98">
          <cell r="A98" t="str">
            <v>Manganês Solúvel</v>
          </cell>
        </row>
        <row r="99">
          <cell r="A99" t="str">
            <v>Manganês Total</v>
          </cell>
        </row>
        <row r="100">
          <cell r="A100" t="str">
            <v>Mercúrio</v>
          </cell>
        </row>
        <row r="101">
          <cell r="A101" t="str">
            <v>Metolacloro</v>
          </cell>
        </row>
        <row r="102">
          <cell r="A102" t="str">
            <v>Mercaptanas</v>
          </cell>
        </row>
        <row r="103">
          <cell r="A103" t="str">
            <v>Metoxicloro</v>
          </cell>
        </row>
        <row r="104">
          <cell r="A104" t="str">
            <v>Microcistinas</v>
          </cell>
        </row>
        <row r="105">
          <cell r="A105" t="str">
            <v>Molibdênio</v>
          </cell>
        </row>
        <row r="106">
          <cell r="A106" t="str">
            <v>Molinato</v>
          </cell>
        </row>
        <row r="107">
          <cell r="A107" t="str">
            <v>Monocloramina</v>
          </cell>
        </row>
        <row r="108">
          <cell r="A108" t="str">
            <v>Monoclorobenzeno</v>
          </cell>
        </row>
        <row r="109">
          <cell r="A109" t="str">
            <v>Multiresidual em alimentos (método holandes)</v>
          </cell>
        </row>
        <row r="110">
          <cell r="A110" t="str">
            <v>Níquel</v>
          </cell>
        </row>
        <row r="111">
          <cell r="A111" t="str">
            <v>Nitratos</v>
          </cell>
        </row>
        <row r="112">
          <cell r="A112" t="str">
            <v xml:space="preserve">Nitritos </v>
          </cell>
        </row>
        <row r="113">
          <cell r="A113" t="str">
            <v xml:space="preserve">Nitrogênio Amoniacal </v>
          </cell>
        </row>
        <row r="114">
          <cell r="A114" t="str">
            <v>Nitrogênio Total</v>
          </cell>
        </row>
        <row r="115">
          <cell r="A115" t="str">
            <v>OD</v>
          </cell>
        </row>
        <row r="116">
          <cell r="A116" t="str">
            <v>Óxido de Ferro</v>
          </cell>
        </row>
        <row r="117">
          <cell r="A117" t="str">
            <v>Óxido de Zinco</v>
          </cell>
        </row>
        <row r="118">
          <cell r="A118" t="str">
            <v>Óxido de Manganês</v>
          </cell>
        </row>
        <row r="119">
          <cell r="A119" t="str">
            <v>Odor</v>
          </cell>
        </row>
        <row r="120">
          <cell r="A120" t="str">
            <v>Óleos e Graxas</v>
          </cell>
        </row>
        <row r="121">
          <cell r="A121" t="str">
            <v>Organoclorados</v>
          </cell>
        </row>
        <row r="122">
          <cell r="A122" t="str">
            <v>Organofosf. e Carbamatos</v>
          </cell>
        </row>
        <row r="123">
          <cell r="A123" t="str">
            <v>Organofosforados sistêmicos</v>
          </cell>
        </row>
        <row r="124">
          <cell r="A124" t="str">
            <v>Organometálicos</v>
          </cell>
        </row>
        <row r="125">
          <cell r="A125" t="str">
            <v>Oxigênio Consumido</v>
          </cell>
        </row>
        <row r="126">
          <cell r="A126" t="str">
            <v>Paration</v>
          </cell>
        </row>
        <row r="127">
          <cell r="A127" t="str">
            <v>PCB´S</v>
          </cell>
        </row>
        <row r="128">
          <cell r="A128" t="str">
            <v>Pendimetalina</v>
          </cell>
        </row>
        <row r="129">
          <cell r="A129" t="str">
            <v>Pentaclorofenol</v>
          </cell>
        </row>
        <row r="130">
          <cell r="A130" t="str">
            <v>Permetrina</v>
          </cell>
        </row>
        <row r="131">
          <cell r="A131" t="str">
            <v>pH</v>
          </cell>
        </row>
        <row r="132">
          <cell r="A132" t="str">
            <v>Piretróides</v>
          </cell>
        </row>
        <row r="133">
          <cell r="A133" t="str">
            <v>Potássio</v>
          </cell>
        </row>
        <row r="134">
          <cell r="A134" t="str">
            <v>Prata</v>
          </cell>
        </row>
        <row r="135">
          <cell r="A135" t="str">
            <v>Polissulfetos</v>
          </cell>
        </row>
        <row r="136">
          <cell r="A136" t="str">
            <v>Propanil</v>
          </cell>
        </row>
        <row r="137">
          <cell r="A137" t="str">
            <v>Pseudomonas aeruginosa</v>
          </cell>
        </row>
        <row r="138">
          <cell r="A138" t="str">
            <v>Radioatividade alfa global</v>
          </cell>
        </row>
        <row r="139">
          <cell r="A139" t="str">
            <v>Radioatividade beta global</v>
          </cell>
        </row>
        <row r="140">
          <cell r="A140" t="str">
            <v xml:space="preserve">Sabor </v>
          </cell>
        </row>
        <row r="141">
          <cell r="A141" t="str">
            <v>Salinidade</v>
          </cell>
        </row>
        <row r="142">
          <cell r="A142" t="str">
            <v>Salmonellas</v>
          </cell>
        </row>
        <row r="143">
          <cell r="A143" t="str">
            <v>Selênio</v>
          </cell>
        </row>
        <row r="144">
          <cell r="A144" t="str">
            <v>Sílica</v>
          </cell>
        </row>
        <row r="145">
          <cell r="A145" t="str">
            <v>Simazina</v>
          </cell>
        </row>
        <row r="146">
          <cell r="A146" t="str">
            <v>Sódio</v>
          </cell>
        </row>
        <row r="147">
          <cell r="A147" t="str">
            <v>Sólidos em Suspensão</v>
          </cell>
        </row>
        <row r="148">
          <cell r="A148" t="str">
            <v>Sólidos Sedimentáveis</v>
          </cell>
        </row>
        <row r="149">
          <cell r="A149" t="str">
            <v>Sólidos Totais</v>
          </cell>
        </row>
        <row r="150">
          <cell r="A150" t="str">
            <v>Sólidos Totais Dissolvidos</v>
          </cell>
        </row>
        <row r="151">
          <cell r="A151" t="str">
            <v>Sólidos Totais Dissolvidos Fixos</v>
          </cell>
        </row>
        <row r="152">
          <cell r="A152" t="str">
            <v>Sólidos Totais Dissolvidos Voláteis</v>
          </cell>
        </row>
        <row r="153">
          <cell r="A153" t="str">
            <v>Staphylococcus aureus</v>
          </cell>
        </row>
        <row r="154">
          <cell r="A154" t="str">
            <v>Streptococos fecais</v>
          </cell>
        </row>
        <row r="155">
          <cell r="A155" t="str">
            <v>Sulfatos</v>
          </cell>
        </row>
        <row r="156">
          <cell r="A156" t="str">
            <v>Sulfeto de Carbono</v>
          </cell>
        </row>
        <row r="157">
          <cell r="A157" t="str">
            <v>Sulfeto de Hidrogênio</v>
          </cell>
        </row>
        <row r="158">
          <cell r="A158" t="str">
            <v>Sulfetos</v>
          </cell>
        </row>
        <row r="159">
          <cell r="A159" t="str">
            <v>Sulfitos</v>
          </cell>
        </row>
        <row r="160">
          <cell r="A160" t="str">
            <v>Surfactantes</v>
          </cell>
        </row>
        <row r="161">
          <cell r="A161" t="str">
            <v>Temperatura</v>
          </cell>
        </row>
        <row r="162">
          <cell r="A162" t="str">
            <v>Tetracloreto de Carbono</v>
          </cell>
        </row>
        <row r="163">
          <cell r="A163" t="str">
            <v>Tetracloroeteno</v>
          </cell>
        </row>
        <row r="164">
          <cell r="A164" t="str">
            <v>Tolueno</v>
          </cell>
        </row>
        <row r="165">
          <cell r="A165" t="str">
            <v>Toxafeno</v>
          </cell>
        </row>
        <row r="166">
          <cell r="A166" t="str">
            <v>Triazinas</v>
          </cell>
        </row>
        <row r="167">
          <cell r="A167" t="str">
            <v>Tiossulfatos</v>
          </cell>
        </row>
        <row r="168">
          <cell r="A168" t="str">
            <v>Triazois</v>
          </cell>
        </row>
        <row r="169">
          <cell r="A169" t="str">
            <v>Triclorobenzeno</v>
          </cell>
        </row>
        <row r="170">
          <cell r="A170" t="str">
            <v>Tricloroetano</v>
          </cell>
        </row>
        <row r="171">
          <cell r="A171" t="str">
            <v>Tricloroeteno</v>
          </cell>
        </row>
        <row r="172">
          <cell r="A172" t="str">
            <v>Trifluralina</v>
          </cell>
        </row>
        <row r="173">
          <cell r="A173" t="str">
            <v>Trihalometanos</v>
          </cell>
        </row>
        <row r="174">
          <cell r="A174" t="str">
            <v>Turbidez</v>
          </cell>
        </row>
        <row r="175">
          <cell r="A175" t="str">
            <v>Umidade</v>
          </cell>
        </row>
        <row r="176">
          <cell r="A176" t="str">
            <v>Urânio total</v>
          </cell>
        </row>
        <row r="177">
          <cell r="A177" t="str">
            <v>Uréias</v>
          </cell>
        </row>
        <row r="178">
          <cell r="A178" t="str">
            <v>Vanádio</v>
          </cell>
        </row>
        <row r="179">
          <cell r="A179" t="str">
            <v>Viabilidade ovos Helmintos</v>
          </cell>
        </row>
        <row r="180">
          <cell r="A180" t="str">
            <v>Xileno</v>
          </cell>
        </row>
        <row r="181">
          <cell r="A181" t="str">
            <v>Zinco</v>
          </cell>
        </row>
      </sheetData>
      <sheetData sheetId="3" refreshError="1"/>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sta"/>
      <sheetName val="Anexo 01"/>
      <sheetName val="Preços Parâmetros"/>
      <sheetName val="Descrição"/>
      <sheetName val="CONTROLE"/>
      <sheetName val="IDENTIFICACAO"/>
      <sheetName val="Investimentos"/>
    </sheetNames>
    <sheetDataSet>
      <sheetData sheetId="0" refreshError="1"/>
      <sheetData sheetId="1" refreshError="1"/>
      <sheetData sheetId="2" refreshError="1">
        <row r="4">
          <cell r="A4" t="str">
            <v>1,1 Dicloroeteno</v>
          </cell>
        </row>
        <row r="5">
          <cell r="A5" t="str">
            <v>1,2 Dicloroetano</v>
          </cell>
        </row>
        <row r="6">
          <cell r="A6" t="str">
            <v>2,4 D</v>
          </cell>
        </row>
        <row r="7">
          <cell r="A7" t="str">
            <v>2,4,5 T</v>
          </cell>
        </row>
        <row r="8">
          <cell r="A8" t="str">
            <v>2,4,5 TP</v>
          </cell>
        </row>
        <row r="9">
          <cell r="A9" t="str">
            <v>2,4,6 Triclorofenol</v>
          </cell>
        </row>
        <row r="10">
          <cell r="A10" t="str">
            <v>Acidez</v>
          </cell>
        </row>
        <row r="11">
          <cell r="A11" t="str">
            <v>Acrilamida</v>
          </cell>
        </row>
        <row r="12">
          <cell r="A12" t="str">
            <v>AIB</v>
          </cell>
        </row>
        <row r="13">
          <cell r="A13" t="str">
            <v>Alaclor</v>
          </cell>
        </row>
        <row r="14">
          <cell r="A14" t="str">
            <v>Alcalinidade Bicarbonato</v>
          </cell>
        </row>
        <row r="15">
          <cell r="A15" t="str">
            <v>Alcalinidade Carbonato</v>
          </cell>
        </row>
        <row r="16">
          <cell r="A16" t="str">
            <v>Alcalinidade Hidróxido</v>
          </cell>
        </row>
        <row r="17">
          <cell r="A17" t="str">
            <v>Alcalinidade Total</v>
          </cell>
        </row>
        <row r="18">
          <cell r="A18" t="str">
            <v>Aldrin</v>
          </cell>
        </row>
        <row r="19">
          <cell r="A19" t="str">
            <v>Alumínio</v>
          </cell>
        </row>
        <row r="20">
          <cell r="A20" t="str">
            <v>Amônia</v>
          </cell>
        </row>
        <row r="21">
          <cell r="A21" t="str">
            <v>Antimônio</v>
          </cell>
        </row>
        <row r="22">
          <cell r="A22" t="str">
            <v>Arsênio</v>
          </cell>
        </row>
        <row r="23">
          <cell r="A23" t="str">
            <v>Ativos isolados</v>
          </cell>
        </row>
        <row r="24">
          <cell r="A24" t="str">
            <v>Atrazina</v>
          </cell>
        </row>
        <row r="25">
          <cell r="A25" t="str">
            <v>Bacilus Cereus</v>
          </cell>
        </row>
        <row r="26">
          <cell r="A26" t="str">
            <v>Bário</v>
          </cell>
        </row>
        <row r="27">
          <cell r="A27" t="str">
            <v>Bentazona</v>
          </cell>
        </row>
        <row r="28">
          <cell r="A28" t="str">
            <v>Benzeno</v>
          </cell>
        </row>
        <row r="29">
          <cell r="A29" t="str">
            <v>Benzimidazois (por ativo)</v>
          </cell>
        </row>
        <row r="30">
          <cell r="A30" t="str">
            <v>Benzopirenos</v>
          </cell>
        </row>
        <row r="31">
          <cell r="A31" t="str">
            <v>Berílio</v>
          </cell>
        </row>
        <row r="32">
          <cell r="A32" t="str">
            <v>Boro</v>
          </cell>
        </row>
        <row r="33">
          <cell r="A33" t="str">
            <v>Bromato</v>
          </cell>
        </row>
        <row r="34">
          <cell r="A34" t="str">
            <v>BTX em água</v>
          </cell>
        </row>
        <row r="35">
          <cell r="A35" t="str">
            <v>Cádmio</v>
          </cell>
        </row>
        <row r="36">
          <cell r="A36" t="str">
            <v>Cálcio</v>
          </cell>
        </row>
        <row r="37">
          <cell r="A37" t="str">
            <v>Captan</v>
          </cell>
        </row>
        <row r="38">
          <cell r="A38" t="str">
            <v>Carbamatos</v>
          </cell>
        </row>
        <row r="39">
          <cell r="A39" t="str">
            <v>Carbaril</v>
          </cell>
        </row>
        <row r="40">
          <cell r="A40" t="str">
            <v>Carbono Orgânico Total (TOC)</v>
          </cell>
        </row>
        <row r="41">
          <cell r="A41" t="str">
            <v>Chumbo</v>
          </cell>
        </row>
        <row r="42">
          <cell r="A42" t="str">
            <v>Cianetos</v>
          </cell>
        </row>
        <row r="43">
          <cell r="A43" t="str">
            <v>Cinzas</v>
          </cell>
        </row>
        <row r="44">
          <cell r="A44" t="str">
            <v>Clordano</v>
          </cell>
        </row>
        <row r="45">
          <cell r="A45" t="str">
            <v>Cloreto de Vinila</v>
          </cell>
        </row>
        <row r="46">
          <cell r="A46" t="str">
            <v>Cloretos</v>
          </cell>
        </row>
        <row r="47">
          <cell r="A47" t="str">
            <v>Clorito</v>
          </cell>
        </row>
        <row r="48">
          <cell r="A48" t="str">
            <v>Cloro Livre</v>
          </cell>
        </row>
        <row r="49">
          <cell r="A49" t="str">
            <v>Cloro total</v>
          </cell>
        </row>
        <row r="50">
          <cell r="A50" t="str">
            <v>Clorofórmio</v>
          </cell>
        </row>
        <row r="51">
          <cell r="A51" t="str">
            <v>Clostridios S. Redutores</v>
          </cell>
        </row>
        <row r="52">
          <cell r="A52" t="str">
            <v>Cobalto</v>
          </cell>
        </row>
        <row r="53">
          <cell r="A53" t="str">
            <v>Cobre</v>
          </cell>
        </row>
        <row r="54">
          <cell r="A54" t="str">
            <v>Coliformes Fecal</v>
          </cell>
        </row>
        <row r="55">
          <cell r="A55" t="str">
            <v>Coliformes Total</v>
          </cell>
        </row>
        <row r="56">
          <cell r="A56" t="str">
            <v>Condutividade Especifica</v>
          </cell>
        </row>
        <row r="57">
          <cell r="A57" t="str">
            <v>Cont. ovos/larvas Helmintos</v>
          </cell>
        </row>
        <row r="58">
          <cell r="A58" t="str">
            <v xml:space="preserve">Contagem de Bactérias </v>
          </cell>
        </row>
        <row r="59">
          <cell r="A59" t="str">
            <v>Cor Aparente</v>
          </cell>
        </row>
        <row r="60">
          <cell r="A60" t="str">
            <v>Cor Real</v>
          </cell>
        </row>
        <row r="61">
          <cell r="A61" t="str">
            <v>Cromo</v>
          </cell>
        </row>
        <row r="62">
          <cell r="A62" t="str">
            <v>Cromo Hexavalente</v>
          </cell>
        </row>
        <row r="63">
          <cell r="A63" t="str">
            <v>Cromo Trivalente</v>
          </cell>
        </row>
        <row r="64">
          <cell r="A64" t="str">
            <v>DBO</v>
          </cell>
        </row>
        <row r="65">
          <cell r="A65" t="str">
            <v>DDT ( isômeros )</v>
          </cell>
        </row>
        <row r="66">
          <cell r="A66" t="str">
            <v>Demeton</v>
          </cell>
        </row>
        <row r="67">
          <cell r="A67" t="str">
            <v>Desidratação de lodo</v>
          </cell>
        </row>
        <row r="68">
          <cell r="A68" t="str">
            <v>Dicloroetano</v>
          </cell>
        </row>
        <row r="69">
          <cell r="A69" t="str">
            <v>Dicloroeteno</v>
          </cell>
        </row>
        <row r="70">
          <cell r="A70" t="str">
            <v>Diclorometano</v>
          </cell>
        </row>
        <row r="71">
          <cell r="A71" t="str">
            <v>Dieldrin</v>
          </cell>
        </row>
        <row r="72">
          <cell r="A72" t="str">
            <v>Ditiocarbamatos</v>
          </cell>
        </row>
        <row r="73">
          <cell r="A73" t="str">
            <v>Dodecacloro</v>
          </cell>
        </row>
        <row r="74">
          <cell r="A74" t="str">
            <v>DQO</v>
          </cell>
        </row>
        <row r="75">
          <cell r="A75" t="str">
            <v>Dureza Total</v>
          </cell>
        </row>
        <row r="76">
          <cell r="A76" t="str">
            <v>Endossulfan</v>
          </cell>
        </row>
        <row r="77">
          <cell r="A77" t="str">
            <v>Endrin</v>
          </cell>
        </row>
        <row r="78">
          <cell r="A78" t="str">
            <v>Estanho</v>
          </cell>
        </row>
        <row r="79">
          <cell r="A79" t="str">
            <v>Estireno</v>
          </cell>
        </row>
        <row r="80">
          <cell r="A80" t="str">
            <v>Estrôncio</v>
          </cell>
        </row>
        <row r="81">
          <cell r="A81" t="str">
            <v>Etilbenzeno</v>
          </cell>
        </row>
        <row r="82">
          <cell r="A82" t="str">
            <v>Fenóis</v>
          </cell>
        </row>
        <row r="83">
          <cell r="A83" t="str">
            <v>Fenoxiacéticos (como 2,4-D)</v>
          </cell>
        </row>
        <row r="84">
          <cell r="A84" t="str">
            <v>Ferro Solúvel</v>
          </cell>
        </row>
        <row r="85">
          <cell r="A85" t="str">
            <v>Ferro Total</v>
          </cell>
        </row>
        <row r="86">
          <cell r="A86" t="str">
            <v>Fluoretos</v>
          </cell>
        </row>
        <row r="87">
          <cell r="A87" t="str">
            <v>Fosfato Total</v>
          </cell>
        </row>
        <row r="88">
          <cell r="A88" t="str">
            <v>Fósforo Total</v>
          </cell>
        </row>
        <row r="89">
          <cell r="A89" t="str">
            <v>Glifosato</v>
          </cell>
        </row>
        <row r="90">
          <cell r="A90" t="str">
            <v>Gution</v>
          </cell>
        </row>
        <row r="91">
          <cell r="A91" t="str">
            <v>Heptacloro</v>
          </cell>
        </row>
        <row r="92">
          <cell r="A92" t="str">
            <v>Heptacloro epóxido</v>
          </cell>
        </row>
        <row r="93">
          <cell r="A93" t="str">
            <v>Hexaclorobenzeno</v>
          </cell>
        </row>
        <row r="94">
          <cell r="A94" t="str">
            <v>Lindano</v>
          </cell>
        </row>
        <row r="95">
          <cell r="A95" t="str">
            <v>Lítio</v>
          </cell>
        </row>
        <row r="96">
          <cell r="A96" t="str">
            <v>Magnésio</v>
          </cell>
        </row>
        <row r="97">
          <cell r="A97" t="str">
            <v>Malation</v>
          </cell>
        </row>
        <row r="98">
          <cell r="A98" t="str">
            <v>Manganês Solúvel</v>
          </cell>
        </row>
        <row r="99">
          <cell r="A99" t="str">
            <v>Manganês Total</v>
          </cell>
        </row>
        <row r="100">
          <cell r="A100" t="str">
            <v>Mercúrio</v>
          </cell>
        </row>
        <row r="101">
          <cell r="A101" t="str">
            <v>Metolacloro</v>
          </cell>
        </row>
        <row r="102">
          <cell r="A102" t="str">
            <v>Mercaptanas</v>
          </cell>
        </row>
        <row r="103">
          <cell r="A103" t="str">
            <v>Metoxicloro</v>
          </cell>
        </row>
        <row r="104">
          <cell r="A104" t="str">
            <v>Microcistinas</v>
          </cell>
        </row>
        <row r="105">
          <cell r="A105" t="str">
            <v>Molibdênio</v>
          </cell>
        </row>
        <row r="106">
          <cell r="A106" t="str">
            <v>Molinato</v>
          </cell>
        </row>
        <row r="107">
          <cell r="A107" t="str">
            <v>Monocloramina</v>
          </cell>
        </row>
        <row r="108">
          <cell r="A108" t="str">
            <v>Monoclorobenzeno</v>
          </cell>
        </row>
        <row r="109">
          <cell r="A109" t="str">
            <v>Multiresidual em alimentos (método holandes)</v>
          </cell>
        </row>
        <row r="110">
          <cell r="A110" t="str">
            <v>Níquel</v>
          </cell>
        </row>
        <row r="111">
          <cell r="A111" t="str">
            <v>Nitratos</v>
          </cell>
        </row>
        <row r="112">
          <cell r="A112" t="str">
            <v xml:space="preserve">Nitritos </v>
          </cell>
        </row>
        <row r="113">
          <cell r="A113" t="str">
            <v xml:space="preserve">Nitrogênio Amoniacal </v>
          </cell>
        </row>
        <row r="114">
          <cell r="A114" t="str">
            <v>Nitrogênio Total</v>
          </cell>
        </row>
        <row r="115">
          <cell r="A115" t="str">
            <v>OD</v>
          </cell>
        </row>
        <row r="116">
          <cell r="A116" t="str">
            <v>Óxido de Ferro</v>
          </cell>
        </row>
        <row r="117">
          <cell r="A117" t="str">
            <v>Óxido de Zinco</v>
          </cell>
        </row>
        <row r="118">
          <cell r="A118" t="str">
            <v>Óxido de Manganês</v>
          </cell>
        </row>
        <row r="119">
          <cell r="A119" t="str">
            <v>Odor</v>
          </cell>
        </row>
        <row r="120">
          <cell r="A120" t="str">
            <v>Óleos e Graxas</v>
          </cell>
        </row>
        <row r="121">
          <cell r="A121" t="str">
            <v>Organoclorados</v>
          </cell>
        </row>
        <row r="122">
          <cell r="A122" t="str">
            <v>Organofosf. e Carbamatos</v>
          </cell>
        </row>
        <row r="123">
          <cell r="A123" t="str">
            <v>Organofosforados sistêmicos</v>
          </cell>
        </row>
        <row r="124">
          <cell r="A124" t="str">
            <v>Organometálicos</v>
          </cell>
        </row>
        <row r="125">
          <cell r="A125" t="str">
            <v>Oxigênio Consumido</v>
          </cell>
        </row>
        <row r="126">
          <cell r="A126" t="str">
            <v>Paration</v>
          </cell>
        </row>
        <row r="127">
          <cell r="A127" t="str">
            <v>PCB´S</v>
          </cell>
        </row>
        <row r="128">
          <cell r="A128" t="str">
            <v>Pendimetalina</v>
          </cell>
        </row>
        <row r="129">
          <cell r="A129" t="str">
            <v>Pentaclorofenol</v>
          </cell>
        </row>
        <row r="130">
          <cell r="A130" t="str">
            <v>Permetrina</v>
          </cell>
        </row>
        <row r="131">
          <cell r="A131" t="str">
            <v>pH</v>
          </cell>
        </row>
        <row r="132">
          <cell r="A132" t="str">
            <v>Piretróides</v>
          </cell>
        </row>
        <row r="133">
          <cell r="A133" t="str">
            <v>Potássio</v>
          </cell>
        </row>
        <row r="134">
          <cell r="A134" t="str">
            <v>Prata</v>
          </cell>
        </row>
        <row r="135">
          <cell r="A135" t="str">
            <v>Polissulfetos</v>
          </cell>
        </row>
        <row r="136">
          <cell r="A136" t="str">
            <v>Propanil</v>
          </cell>
        </row>
        <row r="137">
          <cell r="A137" t="str">
            <v>Pseudomonas aeruginosa</v>
          </cell>
        </row>
        <row r="138">
          <cell r="A138" t="str">
            <v>Radioatividade alfa global</v>
          </cell>
        </row>
        <row r="139">
          <cell r="A139" t="str">
            <v>Radioatividade beta global</v>
          </cell>
        </row>
        <row r="140">
          <cell r="A140" t="str">
            <v xml:space="preserve">Sabor </v>
          </cell>
        </row>
        <row r="141">
          <cell r="A141" t="str">
            <v>Salinidade</v>
          </cell>
        </row>
        <row r="142">
          <cell r="A142" t="str">
            <v>Salmonellas</v>
          </cell>
        </row>
        <row r="143">
          <cell r="A143" t="str">
            <v>Selênio</v>
          </cell>
        </row>
        <row r="144">
          <cell r="A144" t="str">
            <v>Sílica</v>
          </cell>
        </row>
        <row r="145">
          <cell r="A145" t="str">
            <v>Simazina</v>
          </cell>
        </row>
        <row r="146">
          <cell r="A146" t="str">
            <v>Sódio</v>
          </cell>
        </row>
        <row r="147">
          <cell r="A147" t="str">
            <v>Sólidos em Suspensão</v>
          </cell>
        </row>
        <row r="148">
          <cell r="A148" t="str">
            <v>Sólidos Sedimentáveis</v>
          </cell>
        </row>
        <row r="149">
          <cell r="A149" t="str">
            <v>Sólidos Totais</v>
          </cell>
        </row>
        <row r="150">
          <cell r="A150" t="str">
            <v>Sólidos Totais Dissolvidos</v>
          </cell>
        </row>
        <row r="151">
          <cell r="A151" t="str">
            <v>Sólidos Totais Dissolvidos Fixos</v>
          </cell>
        </row>
        <row r="152">
          <cell r="A152" t="str">
            <v>Sólidos Totais Dissolvidos Voláteis</v>
          </cell>
        </row>
        <row r="153">
          <cell r="A153" t="str">
            <v>Staphylococcus aureus</v>
          </cell>
        </row>
        <row r="154">
          <cell r="A154" t="str">
            <v>Streptococos fecais</v>
          </cell>
        </row>
        <row r="155">
          <cell r="A155" t="str">
            <v>Sulfatos</v>
          </cell>
        </row>
        <row r="156">
          <cell r="A156" t="str">
            <v>Sulfeto de Carbono</v>
          </cell>
        </row>
        <row r="157">
          <cell r="A157" t="str">
            <v>Sulfeto de Hidrogênio</v>
          </cell>
        </row>
        <row r="158">
          <cell r="A158" t="str">
            <v>Sulfetos</v>
          </cell>
        </row>
        <row r="159">
          <cell r="A159" t="str">
            <v>Sulfitos</v>
          </cell>
        </row>
        <row r="160">
          <cell r="A160" t="str">
            <v>Surfactantes</v>
          </cell>
        </row>
        <row r="161">
          <cell r="A161" t="str">
            <v>Temperatura</v>
          </cell>
        </row>
        <row r="162">
          <cell r="A162" t="str">
            <v>Tetracloreto de Carbono</v>
          </cell>
        </row>
        <row r="163">
          <cell r="A163" t="str">
            <v>Tetracloroeteno</v>
          </cell>
        </row>
        <row r="164">
          <cell r="A164" t="str">
            <v>Tolueno</v>
          </cell>
        </row>
        <row r="165">
          <cell r="A165" t="str">
            <v>Toxafeno</v>
          </cell>
        </row>
        <row r="166">
          <cell r="A166" t="str">
            <v>Triazinas</v>
          </cell>
        </row>
        <row r="167">
          <cell r="A167" t="str">
            <v>Tiossulfatos</v>
          </cell>
        </row>
        <row r="168">
          <cell r="A168" t="str">
            <v>Triazois</v>
          </cell>
        </row>
        <row r="169">
          <cell r="A169" t="str">
            <v>Triclorobenzeno</v>
          </cell>
        </row>
        <row r="170">
          <cell r="A170" t="str">
            <v>Tricloroetano</v>
          </cell>
        </row>
        <row r="171">
          <cell r="A171" t="str">
            <v>Tricloroeteno</v>
          </cell>
        </row>
        <row r="172">
          <cell r="A172" t="str">
            <v>Trifluralina</v>
          </cell>
        </row>
        <row r="173">
          <cell r="A173" t="str">
            <v>Trihalometanos</v>
          </cell>
        </row>
        <row r="174">
          <cell r="A174" t="str">
            <v>Turbidez</v>
          </cell>
        </row>
        <row r="175">
          <cell r="A175" t="str">
            <v>Umidade</v>
          </cell>
        </row>
        <row r="176">
          <cell r="A176" t="str">
            <v>Urânio total</v>
          </cell>
        </row>
        <row r="177">
          <cell r="A177" t="str">
            <v>Uréias</v>
          </cell>
        </row>
        <row r="178">
          <cell r="A178" t="str">
            <v>Vanádio</v>
          </cell>
        </row>
        <row r="179">
          <cell r="A179" t="str">
            <v>Viabilidade ovos Helmintos</v>
          </cell>
        </row>
        <row r="180">
          <cell r="A180" t="str">
            <v>Xileno</v>
          </cell>
        </row>
        <row r="181">
          <cell r="A181" t="str">
            <v>Zinco</v>
          </cell>
        </row>
      </sheetData>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ços Parâmetros"/>
      <sheetName val="Proposta"/>
      <sheetName val="Anexo 01"/>
      <sheetName val="Descrição"/>
      <sheetName val="CONTROLE"/>
      <sheetName val="IDENTIFICACAO"/>
    </sheetNames>
    <sheetDataSet>
      <sheetData sheetId="0"/>
      <sheetData sheetId="1"/>
      <sheetData sheetId="2">
        <row r="4">
          <cell r="A4" t="str">
            <v>1,1 Dicloroeteno</v>
          </cell>
        </row>
      </sheetData>
      <sheetData sheetId="3"/>
      <sheetData sheetId="4"/>
      <sheetData sheetId="5"/>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018407 - PMB"/>
      <sheetName val="ESTUDO COMPOSIÇAO"/>
      <sheetName val="QUADRO PESSOAL"/>
      <sheetName val="ENCARGOS SOCIAIS"/>
      <sheetName val="INDIRETOS"/>
      <sheetName val="BDI"/>
      <sheetName val="CRONOGRAMA"/>
      <sheetName val="PL018407"/>
      <sheetName val="CONTROLE"/>
      <sheetName val="IDENTIFICACAO"/>
    </sheetNames>
    <sheetDataSet>
      <sheetData sheetId="0"/>
      <sheetData sheetId="1"/>
      <sheetData sheetId="2"/>
      <sheetData sheetId="3"/>
      <sheetData sheetId="4"/>
      <sheetData sheetId="5"/>
      <sheetData sheetId="6"/>
      <sheetData sheetId="7">
        <row r="7">
          <cell r="A7" t="str">
            <v>01.</v>
          </cell>
          <cell r="B7" t="str">
            <v>INSTALAÇAO DA OBRA</v>
          </cell>
          <cell r="E7">
            <v>0</v>
          </cell>
        </row>
        <row r="8">
          <cell r="A8" t="str">
            <v>01.01.</v>
          </cell>
          <cell r="B8" t="str">
            <v>ESCRITORIO DE OBRA</v>
          </cell>
          <cell r="E8">
            <v>0</v>
          </cell>
        </row>
        <row r="9">
          <cell r="A9" t="str">
            <v>01.01.14</v>
          </cell>
          <cell r="B9" t="str">
            <v>ESCRITORIO DA EMPREITEIRA</v>
          </cell>
          <cell r="C9" t="str">
            <v>M2</v>
          </cell>
          <cell r="D9">
            <v>10.89</v>
          </cell>
          <cell r="E9">
            <v>193.56</v>
          </cell>
        </row>
        <row r="10">
          <cell r="A10" t="str">
            <v>01.02.</v>
          </cell>
          <cell r="B10" t="str">
            <v>BARRACAO DE OBRA</v>
          </cell>
          <cell r="E10">
            <v>0</v>
          </cell>
        </row>
        <row r="11">
          <cell r="A11" t="str">
            <v>01.02.16</v>
          </cell>
          <cell r="B11" t="str">
            <v>DEPOSITO E FERRAMENTARIA</v>
          </cell>
          <cell r="C11" t="str">
            <v>M2</v>
          </cell>
          <cell r="D11">
            <v>7.26</v>
          </cell>
          <cell r="E11">
            <v>135.86000000000001</v>
          </cell>
        </row>
        <row r="12">
          <cell r="A12" t="str">
            <v>01.02.23</v>
          </cell>
          <cell r="B12" t="str">
            <v>INSTALACÁO SANITARIA</v>
          </cell>
          <cell r="C12" t="str">
            <v>M2</v>
          </cell>
          <cell r="D12">
            <v>4.84</v>
          </cell>
          <cell r="E12">
            <v>210.87</v>
          </cell>
        </row>
        <row r="13">
          <cell r="A13" t="str">
            <v>01.03.</v>
          </cell>
          <cell r="B13" t="str">
            <v>PLACA DE OBRA AFIXADA COM PEÇAS DE MADEIRA 8X12CM</v>
          </cell>
          <cell r="E13">
            <v>0</v>
          </cell>
        </row>
        <row r="14">
          <cell r="A14" t="str">
            <v>01.03.03</v>
          </cell>
          <cell r="B14" t="str">
            <v>3,0 x 2,0 M - PADRAO PMB</v>
          </cell>
          <cell r="C14" t="str">
            <v>UN</v>
          </cell>
          <cell r="D14">
            <v>1</v>
          </cell>
          <cell r="E14">
            <v>743.54</v>
          </cell>
        </row>
        <row r="15">
          <cell r="A15" t="str">
            <v>01.06.</v>
          </cell>
          <cell r="B15" t="str">
            <v>INSTALAÇAO PROVISORIA - CONCESSIONARIA</v>
          </cell>
          <cell r="E15">
            <v>0</v>
          </cell>
        </row>
        <row r="16">
          <cell r="A16" t="str">
            <v>01.06.01</v>
          </cell>
          <cell r="B16" t="str">
            <v>PADRAO CEMIG  - TRIFASICO ATE 30 KVA</v>
          </cell>
          <cell r="C16" t="str">
            <v>UN</v>
          </cell>
          <cell r="D16">
            <v>1</v>
          </cell>
          <cell r="E16">
            <v>376.07</v>
          </cell>
        </row>
        <row r="17">
          <cell r="A17" t="str">
            <v>01.06.05</v>
          </cell>
          <cell r="B17" t="str">
            <v>PADRAO COPASA - CAIXA E HIDROMETRO D= 3/4"</v>
          </cell>
          <cell r="C17" t="str">
            <v>UN</v>
          </cell>
          <cell r="D17">
            <v>1</v>
          </cell>
          <cell r="E17">
            <v>156</v>
          </cell>
        </row>
        <row r="18">
          <cell r="A18" t="str">
            <v>01.08.</v>
          </cell>
          <cell r="B18" t="str">
            <v>REDE INTERNA E PROVISORIA DE AGUA E ESGOTO</v>
          </cell>
          <cell r="E18">
            <v>0</v>
          </cell>
        </row>
        <row r="19">
          <cell r="A19" t="str">
            <v>01.08.01</v>
          </cell>
          <cell r="B19" t="str">
            <v>TUBO PVC      D= 100 MM</v>
          </cell>
          <cell r="C19" t="str">
            <v>M</v>
          </cell>
          <cell r="D19">
            <v>20</v>
          </cell>
          <cell r="E19">
            <v>11.52</v>
          </cell>
        </row>
        <row r="20">
          <cell r="A20" t="str">
            <v>01.08.20</v>
          </cell>
          <cell r="B20" t="str">
            <v>TUBO PVC AGUA SOLDA E CONEXOES D=20MM (1/2")</v>
          </cell>
          <cell r="C20" t="str">
            <v>M</v>
          </cell>
          <cell r="D20">
            <v>30</v>
          </cell>
          <cell r="E20">
            <v>2.3199999999999998</v>
          </cell>
        </row>
        <row r="21">
          <cell r="A21" t="str">
            <v>01.17.</v>
          </cell>
          <cell r="B21" t="str">
            <v>LOCAÇAO DE OBRA</v>
          </cell>
          <cell r="E21">
            <v>0</v>
          </cell>
        </row>
        <row r="22">
          <cell r="A22" t="str">
            <v>01.17.03</v>
          </cell>
          <cell r="B22" t="str">
            <v>GABARITO</v>
          </cell>
          <cell r="C22" t="str">
            <v>M</v>
          </cell>
          <cell r="D22">
            <v>51.2</v>
          </cell>
          <cell r="E22">
            <v>6.16</v>
          </cell>
        </row>
        <row r="23">
          <cell r="B23" t="str">
            <v>SUB-TOTAL DO ITEM 01</v>
          </cell>
          <cell r="E23">
            <v>0</v>
          </cell>
        </row>
        <row r="24">
          <cell r="E24">
            <v>0</v>
          </cell>
        </row>
        <row r="25">
          <cell r="A25" t="str">
            <v>03.</v>
          </cell>
          <cell r="B25" t="str">
            <v>TRABALHOS EM TERRA</v>
          </cell>
          <cell r="E25">
            <v>0</v>
          </cell>
        </row>
        <row r="26">
          <cell r="A26" t="str">
            <v>03.05.</v>
          </cell>
          <cell r="B26" t="str">
            <v>ESCAVAÇAO E CARGA MECANIZADA</v>
          </cell>
          <cell r="E26">
            <v>0</v>
          </cell>
        </row>
        <row r="27">
          <cell r="A27" t="str">
            <v>03.05.03</v>
          </cell>
          <cell r="B27" t="str">
            <v>EM MATERIAL DE 1a CATEGORIA-MATERIAL DE EMPRESTIMO</v>
          </cell>
          <cell r="C27" t="str">
            <v>M3</v>
          </cell>
          <cell r="D27">
            <v>414.09</v>
          </cell>
          <cell r="E27">
            <v>3.78</v>
          </cell>
        </row>
        <row r="28">
          <cell r="A28" t="str">
            <v>03.13.</v>
          </cell>
          <cell r="B28" t="str">
            <v>TRANSPORTE DE MATERIAL DE QUALQUER NATUREZA</v>
          </cell>
          <cell r="E28">
            <v>0</v>
          </cell>
        </row>
        <row r="29">
          <cell r="A29" t="str">
            <v>03.13.03</v>
          </cell>
          <cell r="B29" t="str">
            <v>2 KM &lt; DMT &lt;= 5 KM</v>
          </cell>
          <cell r="C29" t="str">
            <v>M3KM</v>
          </cell>
          <cell r="D29">
            <v>797</v>
          </cell>
          <cell r="E29">
            <v>1.44</v>
          </cell>
        </row>
        <row r="30">
          <cell r="A30" t="str">
            <v>03.13.04</v>
          </cell>
          <cell r="B30" t="str">
            <v>DMT  &gt; 5 KM</v>
          </cell>
          <cell r="C30" t="str">
            <v>M3KM</v>
          </cell>
          <cell r="D30">
            <v>1398</v>
          </cell>
          <cell r="E30">
            <v>0.85</v>
          </cell>
        </row>
        <row r="31">
          <cell r="A31" t="str">
            <v>03.15.</v>
          </cell>
          <cell r="B31" t="str">
            <v>ATERRO COMPACTADO</v>
          </cell>
          <cell r="E31">
            <v>0</v>
          </cell>
        </row>
        <row r="32">
          <cell r="A32" t="str">
            <v>03.15.02</v>
          </cell>
          <cell r="B32" t="str">
            <v>COM PLACA VIBRATORIA</v>
          </cell>
          <cell r="C32" t="str">
            <v>M3</v>
          </cell>
          <cell r="D32">
            <v>421</v>
          </cell>
          <cell r="E32">
            <v>10.210000000000001</v>
          </cell>
        </row>
        <row r="33">
          <cell r="A33" t="str">
            <v>03.17.</v>
          </cell>
          <cell r="B33" t="str">
            <v>ESCAVAÇAO MANUAL DE VALAS</v>
          </cell>
          <cell r="E33">
            <v>0</v>
          </cell>
        </row>
        <row r="34">
          <cell r="A34" t="str">
            <v>03.17.01</v>
          </cell>
          <cell r="B34" t="str">
            <v>H &lt;= 1,5 M</v>
          </cell>
          <cell r="C34" t="str">
            <v>M3</v>
          </cell>
          <cell r="D34">
            <v>19.25</v>
          </cell>
          <cell r="E34">
            <v>20.29</v>
          </cell>
        </row>
        <row r="35">
          <cell r="A35" t="str">
            <v>03.22.</v>
          </cell>
          <cell r="B35" t="str">
            <v>REATERRO DE VALA</v>
          </cell>
          <cell r="E35">
            <v>0</v>
          </cell>
        </row>
        <row r="36">
          <cell r="A36" t="str">
            <v>03.22.02</v>
          </cell>
          <cell r="B36" t="str">
            <v>COMPACTADO COM EQUIP. PLACA VIBRATORIA OU SIMILAR</v>
          </cell>
          <cell r="C36" t="str">
            <v>M3</v>
          </cell>
          <cell r="D36">
            <v>13.75</v>
          </cell>
          <cell r="E36">
            <v>10.210000000000001</v>
          </cell>
        </row>
        <row r="37">
          <cell r="A37" t="str">
            <v>03.23.</v>
          </cell>
          <cell r="B37" t="str">
            <v>REGULARIZAÇAO E COMPACTAÇAO DE TERRENO</v>
          </cell>
          <cell r="E37">
            <v>0</v>
          </cell>
        </row>
        <row r="38">
          <cell r="A38" t="str">
            <v>03.23.03</v>
          </cell>
          <cell r="B38" t="str">
            <v>COM PLACA VIBRATORIA</v>
          </cell>
          <cell r="C38" t="str">
            <v>M2</v>
          </cell>
          <cell r="D38">
            <v>827</v>
          </cell>
          <cell r="E38">
            <v>2.11</v>
          </cell>
        </row>
        <row r="39">
          <cell r="B39" t="str">
            <v>SUB-TOTAL DO ITEM 03</v>
          </cell>
          <cell r="E39">
            <v>0</v>
          </cell>
        </row>
        <row r="40">
          <cell r="E40">
            <v>0</v>
          </cell>
        </row>
        <row r="41">
          <cell r="A41" t="str">
            <v>04.</v>
          </cell>
          <cell r="B41" t="str">
            <v>FUNDAÇOES</v>
          </cell>
          <cell r="E41">
            <v>0</v>
          </cell>
        </row>
        <row r="42">
          <cell r="A42" t="str">
            <v>04.03.</v>
          </cell>
          <cell r="B42" t="str">
            <v>ESTACA BROCA PERFURADA A TRADO MANUAL</v>
          </cell>
          <cell r="E42">
            <v>0</v>
          </cell>
        </row>
        <row r="43">
          <cell r="A43" t="str">
            <v>04.03.12</v>
          </cell>
          <cell r="B43" t="str">
            <v>PERFURAÇAO E CONCRETO 1:3:6  D= 20 CM</v>
          </cell>
          <cell r="C43" t="str">
            <v>M</v>
          </cell>
          <cell r="D43">
            <v>45</v>
          </cell>
          <cell r="E43">
            <v>19.559999999999999</v>
          </cell>
        </row>
        <row r="44">
          <cell r="A44" t="str">
            <v>04.13.</v>
          </cell>
          <cell r="B44" t="str">
            <v>FORMA, ESCORAMENTO E DESFORMA EM FUNDAÇAO</v>
          </cell>
          <cell r="E44">
            <v>0</v>
          </cell>
        </row>
        <row r="45">
          <cell r="A45" t="str">
            <v>04.13.14</v>
          </cell>
          <cell r="B45" t="str">
            <v>DE COMPENSADO RESINADO ESPESSURA MINIMA &gt;= 12MM</v>
          </cell>
          <cell r="C45" t="str">
            <v>M2</v>
          </cell>
          <cell r="D45">
            <v>55</v>
          </cell>
          <cell r="E45">
            <v>31</v>
          </cell>
        </row>
        <row r="46">
          <cell r="A46" t="str">
            <v>04.15.</v>
          </cell>
          <cell r="B46" t="str">
            <v>ARMAÇAO INCL. CORTE, DOBRA E COLOCAÇAO EM FUNDAÇAO</v>
          </cell>
          <cell r="E46">
            <v>0</v>
          </cell>
        </row>
        <row r="47">
          <cell r="A47" t="str">
            <v>04.15.07</v>
          </cell>
          <cell r="B47" t="str">
            <v>AÇO CA-50/60</v>
          </cell>
          <cell r="C47" t="str">
            <v>KG</v>
          </cell>
          <cell r="D47">
            <v>294</v>
          </cell>
          <cell r="E47">
            <v>5.98</v>
          </cell>
        </row>
        <row r="48">
          <cell r="A48" t="str">
            <v>04.21.</v>
          </cell>
          <cell r="B48" t="str">
            <v>CONCRETO CONVENCIONAL B1,B2 LANÇADO EM FUNDAÇAO</v>
          </cell>
          <cell r="E48">
            <v>0</v>
          </cell>
        </row>
        <row r="49">
          <cell r="A49" t="str">
            <v>04.21.01</v>
          </cell>
          <cell r="B49" t="str">
            <v>1:4:8 BRITA CALCAREA</v>
          </cell>
          <cell r="C49" t="str">
            <v>M3</v>
          </cell>
          <cell r="D49">
            <v>0.61</v>
          </cell>
          <cell r="E49">
            <v>216.19</v>
          </cell>
        </row>
        <row r="50">
          <cell r="A50" t="str">
            <v>04.21.20</v>
          </cell>
          <cell r="B50" t="str">
            <v>FCK &gt;= 20.0 MPa, BRITA CALCAREA</v>
          </cell>
          <cell r="C50" t="str">
            <v>M3</v>
          </cell>
          <cell r="D50">
            <v>4.8899999999999997</v>
          </cell>
          <cell r="E50">
            <v>283.49</v>
          </cell>
        </row>
        <row r="51">
          <cell r="A51" t="str">
            <v>04.32.</v>
          </cell>
          <cell r="B51" t="str">
            <v>MURO DE ARRIMO (BLOCO CONCRETO CHEIO DE CONCRETO)</v>
          </cell>
          <cell r="E51">
            <v>0</v>
          </cell>
        </row>
        <row r="52">
          <cell r="A52" t="str">
            <v>04.32.01</v>
          </cell>
          <cell r="B52" t="str">
            <v>MURO DE ARRIMO EM BLOCO DE CONCRETO E=20 CM CHEIO DE CONCRETO TRCO 1:3:6, INCLUSIVE ARMACAO</v>
          </cell>
          <cell r="C52" t="str">
            <v>M2</v>
          </cell>
          <cell r="D52">
            <v>34.11</v>
          </cell>
          <cell r="E52">
            <v>63.69</v>
          </cell>
        </row>
        <row r="53">
          <cell r="B53" t="str">
            <v>SUB-TOTAL DO ITEM 04</v>
          </cell>
          <cell r="E53">
            <v>0</v>
          </cell>
        </row>
        <row r="54">
          <cell r="E54">
            <v>0</v>
          </cell>
        </row>
        <row r="55">
          <cell r="A55" t="str">
            <v>06.</v>
          </cell>
          <cell r="B55" t="str">
            <v>ESTRUTURAS DE CONCRETO E METALICA</v>
          </cell>
          <cell r="E55">
            <v>0</v>
          </cell>
        </row>
        <row r="56">
          <cell r="A56" t="str">
            <v>06.01.</v>
          </cell>
          <cell r="B56" t="str">
            <v>FORMA, ESCORAMENTO E DESFORMA EM ESTRUTURA</v>
          </cell>
          <cell r="E56">
            <v>0</v>
          </cell>
        </row>
        <row r="57">
          <cell r="A57" t="str">
            <v>06.01.05</v>
          </cell>
          <cell r="B57" t="str">
            <v>DE COMPENSADO RESINADO ESPESSURA &gt;= 12MM</v>
          </cell>
          <cell r="C57" t="str">
            <v>M2</v>
          </cell>
          <cell r="D57">
            <v>37</v>
          </cell>
          <cell r="E57">
            <v>31.22</v>
          </cell>
        </row>
        <row r="58">
          <cell r="A58" t="str">
            <v>06.03.</v>
          </cell>
          <cell r="B58" t="str">
            <v>ARMAÇAO INCL.CORTE, DOBRA E COLOCAÇAO EM ESTRUTURA</v>
          </cell>
          <cell r="E58">
            <v>0</v>
          </cell>
        </row>
        <row r="59">
          <cell r="A59" t="str">
            <v>06.03.07</v>
          </cell>
          <cell r="B59" t="str">
            <v>AÇO CA-50/60</v>
          </cell>
          <cell r="C59" t="str">
            <v>KG</v>
          </cell>
          <cell r="D59">
            <v>221</v>
          </cell>
          <cell r="E59">
            <v>5.98</v>
          </cell>
        </row>
        <row r="60">
          <cell r="A60" t="str">
            <v>06.05.</v>
          </cell>
          <cell r="B60" t="str">
            <v>CONCRETO CONVENCIONAL B1,B2 LANÇADO EM ESTRUTURA</v>
          </cell>
          <cell r="E60">
            <v>0</v>
          </cell>
        </row>
        <row r="61">
          <cell r="A61" t="str">
            <v>06.05.20</v>
          </cell>
          <cell r="B61" t="str">
            <v>FCK &gt;= 20,0 MPA</v>
          </cell>
          <cell r="C61" t="str">
            <v>M3</v>
          </cell>
          <cell r="D61">
            <v>3.67</v>
          </cell>
          <cell r="E61">
            <v>299.88</v>
          </cell>
        </row>
        <row r="62">
          <cell r="A62" t="str">
            <v>06.11.</v>
          </cell>
          <cell r="B62" t="str">
            <v>LAJE PRE-MOLDADA, A REVESTIR INCLUSIVE CAPEAMENTO</v>
          </cell>
          <cell r="E62">
            <v>0</v>
          </cell>
        </row>
        <row r="63">
          <cell r="A63" t="str">
            <v>06.11.24</v>
          </cell>
          <cell r="B63" t="str">
            <v>SC= 200 KG/M2, L= 4,0 M</v>
          </cell>
          <cell r="C63" t="str">
            <v>M2</v>
          </cell>
          <cell r="D63">
            <v>59.5</v>
          </cell>
          <cell r="E63">
            <v>51.45</v>
          </cell>
        </row>
        <row r="64">
          <cell r="B64" t="str">
            <v>SUB-TOTAL DO ITEM 06</v>
          </cell>
          <cell r="E64">
            <v>0</v>
          </cell>
        </row>
        <row r="65">
          <cell r="E65">
            <v>0</v>
          </cell>
        </row>
        <row r="66">
          <cell r="A66" t="str">
            <v>07.</v>
          </cell>
          <cell r="B66" t="str">
            <v>ALVENARIAS E DIVISOES</v>
          </cell>
          <cell r="E66">
            <v>0</v>
          </cell>
        </row>
        <row r="67">
          <cell r="A67" t="str">
            <v>07.03.</v>
          </cell>
          <cell r="B67" t="str">
            <v>ALVENARIA DE TIJOLO FURADO(BLOCO CERAMICO VEDAÇÃO)</v>
          </cell>
          <cell r="E67">
            <v>0</v>
          </cell>
        </row>
        <row r="68">
          <cell r="A68" t="str">
            <v>07.03.03</v>
          </cell>
          <cell r="B68" t="str">
            <v>E= 10 CM, A REVESTIR</v>
          </cell>
          <cell r="C68" t="str">
            <v>M2</v>
          </cell>
          <cell r="D68">
            <v>47.04</v>
          </cell>
          <cell r="E68">
            <v>23.81</v>
          </cell>
        </row>
        <row r="69">
          <cell r="A69" t="str">
            <v>07.03.05</v>
          </cell>
          <cell r="B69" t="str">
            <v>E= 15 CM, A REVESTIR</v>
          </cell>
          <cell r="C69" t="str">
            <v>M2</v>
          </cell>
          <cell r="D69">
            <v>122.92</v>
          </cell>
          <cell r="E69">
            <v>31.28</v>
          </cell>
        </row>
        <row r="70">
          <cell r="A70" t="str">
            <v>07.35.</v>
          </cell>
          <cell r="B70" t="str">
            <v>VERGAS E CONTRA-VERGAS DE CONCRETO PRE-FABRICADAS</v>
          </cell>
          <cell r="E70">
            <v>0</v>
          </cell>
        </row>
        <row r="71">
          <cell r="A71" t="str">
            <v>07.35.01</v>
          </cell>
          <cell r="B71" t="str">
            <v>10 CM X 10 CM (LARGURA X ALTURA)</v>
          </cell>
          <cell r="C71" t="str">
            <v>M</v>
          </cell>
          <cell r="D71">
            <v>29.8</v>
          </cell>
          <cell r="E71">
            <v>19.399999999999999</v>
          </cell>
        </row>
        <row r="72">
          <cell r="B72" t="str">
            <v>SUB-TOTAL DO ITEM 07</v>
          </cell>
          <cell r="E72">
            <v>0</v>
          </cell>
        </row>
        <row r="73">
          <cell r="E73">
            <v>0</v>
          </cell>
        </row>
        <row r="74">
          <cell r="A74" t="str">
            <v>08.</v>
          </cell>
          <cell r="B74" t="str">
            <v>COBERTURAS E FORROS</v>
          </cell>
          <cell r="E74">
            <v>0</v>
          </cell>
        </row>
        <row r="75">
          <cell r="A75" t="str">
            <v>08.01.</v>
          </cell>
          <cell r="B75" t="str">
            <v>ENGRADAMENTO EM MADEIRA PARAJU</v>
          </cell>
          <cell r="E75">
            <v>0</v>
          </cell>
        </row>
        <row r="76">
          <cell r="A76" t="str">
            <v>08.01.11</v>
          </cell>
          <cell r="B76" t="str">
            <v>PARA COBERTURA EM TELHA ONDULADA</v>
          </cell>
          <cell r="C76" t="str">
            <v>M2</v>
          </cell>
          <cell r="D76">
            <v>137.38999999999999</v>
          </cell>
          <cell r="E76">
            <v>29.08</v>
          </cell>
        </row>
        <row r="77">
          <cell r="A77" t="str">
            <v>08.03.</v>
          </cell>
          <cell r="B77" t="str">
            <v>COBERTURA DE TELA DE FIBROCIMENTO SEM AMIANTO</v>
          </cell>
          <cell r="E77">
            <v>0</v>
          </cell>
        </row>
        <row r="78">
          <cell r="A78" t="str">
            <v>08.03.06</v>
          </cell>
          <cell r="B78" t="str">
            <v>E=8,0 CM</v>
          </cell>
          <cell r="C78" t="str">
            <v>M2</v>
          </cell>
          <cell r="D78">
            <v>137.38999999999999</v>
          </cell>
          <cell r="E78">
            <v>29.61</v>
          </cell>
        </row>
        <row r="79">
          <cell r="A79" t="str">
            <v>08.15.</v>
          </cell>
          <cell r="B79" t="str">
            <v>CUMEEIRA</v>
          </cell>
          <cell r="E79">
            <v>0</v>
          </cell>
        </row>
        <row r="80">
          <cell r="A80" t="str">
            <v>08.15.06</v>
          </cell>
          <cell r="B80" t="str">
            <v>ONDULADA DE FIBROCIMENTO</v>
          </cell>
          <cell r="C80" t="str">
            <v>M</v>
          </cell>
          <cell r="D80">
            <v>18.95</v>
          </cell>
          <cell r="E80">
            <v>38.64</v>
          </cell>
        </row>
        <row r="81">
          <cell r="B81" t="str">
            <v>SUB-TOTAL DO ITEM 08</v>
          </cell>
          <cell r="E81">
            <v>0</v>
          </cell>
        </row>
        <row r="82">
          <cell r="E82">
            <v>0</v>
          </cell>
        </row>
        <row r="83">
          <cell r="A83" t="str">
            <v>09.</v>
          </cell>
          <cell r="B83" t="str">
            <v>IMPERMEABILIZAÇOES E ISOLAMENTOS</v>
          </cell>
          <cell r="E83">
            <v>0</v>
          </cell>
        </row>
        <row r="84">
          <cell r="A84" t="str">
            <v>09.12.</v>
          </cell>
          <cell r="B84" t="str">
            <v>PINTURA ASFALTICA IMPERMEABILIZANTE</v>
          </cell>
          <cell r="E84">
            <v>0</v>
          </cell>
        </row>
        <row r="85">
          <cell r="A85" t="str">
            <v>09.12.01</v>
          </cell>
          <cell r="B85" t="str">
            <v>PINTURA COM NEUTROL OU SIMILAR</v>
          </cell>
          <cell r="C85" t="str">
            <v>M2</v>
          </cell>
          <cell r="D85">
            <v>52.44</v>
          </cell>
          <cell r="E85">
            <v>8.09</v>
          </cell>
        </row>
        <row r="86">
          <cell r="B86" t="str">
            <v>SUB-TOTAL DO ITEM 09</v>
          </cell>
          <cell r="E86">
            <v>0</v>
          </cell>
        </row>
        <row r="87">
          <cell r="E87">
            <v>0</v>
          </cell>
        </row>
        <row r="88">
          <cell r="A88" t="str">
            <v>10.</v>
          </cell>
          <cell r="B88" t="str">
            <v>INSTALAÇAO HIDRO-SANITARIA, INCENDIO E GAS</v>
          </cell>
          <cell r="E88">
            <v>0</v>
          </cell>
        </row>
        <row r="89">
          <cell r="A89" t="str">
            <v>10.01.</v>
          </cell>
          <cell r="B89" t="str">
            <v>INSTALACAO HIDROSANITARIA</v>
          </cell>
          <cell r="E89">
            <v>0</v>
          </cell>
        </row>
        <row r="90">
          <cell r="A90" t="str">
            <v>10.01.01</v>
          </cell>
          <cell r="B90" t="str">
            <v>INSTALACAO HIDROSANITARIA(MÃO DE OBRA E MATERIAIS CONFORME PROJETO)</v>
          </cell>
          <cell r="C90" t="str">
            <v>VB</v>
          </cell>
          <cell r="D90">
            <v>1</v>
          </cell>
          <cell r="E90">
            <v>8044.36</v>
          </cell>
        </row>
        <row r="91">
          <cell r="B91" t="str">
            <v>SUB-TOTAL DO ITEM 10</v>
          </cell>
          <cell r="E91">
            <v>0</v>
          </cell>
        </row>
        <row r="92">
          <cell r="E92">
            <v>0</v>
          </cell>
        </row>
        <row r="93">
          <cell r="A93" t="str">
            <v>11.</v>
          </cell>
          <cell r="B93" t="str">
            <v>INSTALAÇA0 ELETRICA E TELEFONICA</v>
          </cell>
          <cell r="E93">
            <v>0</v>
          </cell>
        </row>
        <row r="94">
          <cell r="A94" t="str">
            <v>11.02.</v>
          </cell>
          <cell r="B94" t="str">
            <v>INSTALACAO ELETRICA E TELEFONICA</v>
          </cell>
          <cell r="E94">
            <v>0</v>
          </cell>
        </row>
        <row r="95">
          <cell r="A95" t="str">
            <v>11.02.01</v>
          </cell>
          <cell r="B95" t="str">
            <v>INSTALACAO ELETRICA E TELEFONICA(MAO DE OBRA E MATERIAIS CONFORME PROJETO)</v>
          </cell>
          <cell r="C95" t="str">
            <v>VB</v>
          </cell>
          <cell r="D95">
            <v>1</v>
          </cell>
          <cell r="E95">
            <v>4900</v>
          </cell>
        </row>
        <row r="96">
          <cell r="B96" t="str">
            <v>SUB-TOTAL DO ITEM 11</v>
          </cell>
          <cell r="E96">
            <v>0</v>
          </cell>
        </row>
        <row r="97">
          <cell r="E97">
            <v>0</v>
          </cell>
        </row>
        <row r="98">
          <cell r="A98" t="str">
            <v>13.</v>
          </cell>
          <cell r="B98" t="str">
            <v>SERRALHERIA</v>
          </cell>
          <cell r="E98">
            <v>0</v>
          </cell>
        </row>
        <row r="99">
          <cell r="A99" t="str">
            <v>13.01.</v>
          </cell>
          <cell r="B99" t="str">
            <v>JANELAS EM FERRO 1X1/8"</v>
          </cell>
          <cell r="E99">
            <v>0</v>
          </cell>
        </row>
        <row r="100">
          <cell r="A100" t="str">
            <v>13.01.01</v>
          </cell>
          <cell r="B100" t="str">
            <v>J1-JANELA DE CORRER 140X120 CM</v>
          </cell>
          <cell r="C100" t="str">
            <v>UN</v>
          </cell>
          <cell r="D100">
            <v>6</v>
          </cell>
          <cell r="E100">
            <v>264.94</v>
          </cell>
        </row>
        <row r="101">
          <cell r="A101" t="str">
            <v>13.01.05</v>
          </cell>
          <cell r="B101" t="str">
            <v>J2-JANELA TIPO BASCULANTE 60X60 CM</v>
          </cell>
          <cell r="C101" t="str">
            <v>UN</v>
          </cell>
          <cell r="D101">
            <v>4</v>
          </cell>
          <cell r="E101">
            <v>58.07</v>
          </cell>
        </row>
        <row r="102">
          <cell r="A102" t="str">
            <v>13.31.</v>
          </cell>
          <cell r="B102" t="str">
            <v>PORTAO EM TELA</v>
          </cell>
          <cell r="E102">
            <v>0</v>
          </cell>
        </row>
        <row r="103">
          <cell r="A103" t="str">
            <v>13.31.15</v>
          </cell>
          <cell r="B103" t="str">
            <v>PORTAO EM TELA #2"E FIO 12" E TUBOS DIN 2440 D=2", COM DUAS FOLHAS DE ABRIR 300X250 CM</v>
          </cell>
          <cell r="C103" t="str">
            <v>UN</v>
          </cell>
          <cell r="D103">
            <v>3</v>
          </cell>
          <cell r="E103">
            <v>1620.25</v>
          </cell>
        </row>
        <row r="104">
          <cell r="A104" t="str">
            <v>13.31.20</v>
          </cell>
          <cell r="B104" t="str">
            <v>PORTAO EM TELA #2"E FIO 12" E TUBOS DIN 2440 D=2", COM UMA FOLHA DE ABRIR 100X210 CM</v>
          </cell>
          <cell r="C104" t="str">
            <v>UN</v>
          </cell>
          <cell r="D104">
            <v>2</v>
          </cell>
          <cell r="E104">
            <v>453.67</v>
          </cell>
        </row>
        <row r="105">
          <cell r="A105" t="str">
            <v>13.33.</v>
          </cell>
          <cell r="B105" t="str">
            <v>PORTA VENEZIANA CEGA</v>
          </cell>
          <cell r="E105">
            <v>0</v>
          </cell>
        </row>
        <row r="106">
          <cell r="A106" t="str">
            <v>13.33.10</v>
          </cell>
          <cell r="B106" t="str">
            <v>PORTA VENEZIANA CEGA 80X210 CM, ALIANCA OU SIMILAR</v>
          </cell>
          <cell r="C106" t="str">
            <v>UN</v>
          </cell>
          <cell r="D106">
            <v>5</v>
          </cell>
          <cell r="E106">
            <v>255.64</v>
          </cell>
        </row>
        <row r="107">
          <cell r="A107" t="str">
            <v>13.33.15</v>
          </cell>
          <cell r="B107" t="str">
            <v>PORTA VENEZIANA CEGA 60X210 CM, ALIANCA OU SIMILAR</v>
          </cell>
          <cell r="C107" t="str">
            <v>UN</v>
          </cell>
          <cell r="D107">
            <v>3</v>
          </cell>
          <cell r="E107">
            <v>215.88</v>
          </cell>
        </row>
        <row r="108">
          <cell r="B108" t="str">
            <v>SUB-TOTAL DO ITEM 13</v>
          </cell>
          <cell r="E108">
            <v>0</v>
          </cell>
        </row>
        <row r="109">
          <cell r="E109">
            <v>0</v>
          </cell>
        </row>
        <row r="110">
          <cell r="A110" t="str">
            <v>14.</v>
          </cell>
          <cell r="B110" t="str">
            <v>REVESTIMENTOS</v>
          </cell>
          <cell r="E110">
            <v>0</v>
          </cell>
        </row>
        <row r="111">
          <cell r="A111" t="str">
            <v>14.05.</v>
          </cell>
          <cell r="B111" t="str">
            <v>REVESTIMENTO COM ARGAMASSA DE CIMENTO, CAL E AREIA</v>
          </cell>
          <cell r="E111">
            <v>0</v>
          </cell>
        </row>
        <row r="112">
          <cell r="A112" t="str">
            <v>14.05.05</v>
          </cell>
          <cell r="B112" t="str">
            <v>CHAPISCO COM ARGAMASSA 1:3 CIM./AREIA, A COLHER</v>
          </cell>
          <cell r="C112" t="str">
            <v>M2</v>
          </cell>
          <cell r="D112">
            <v>399.42</v>
          </cell>
          <cell r="E112">
            <v>3.33</v>
          </cell>
        </row>
        <row r="113">
          <cell r="A113" t="str">
            <v>14.05.21</v>
          </cell>
          <cell r="B113" t="str">
            <v>EMBOÇO COM ARGAMASSA 1:6 CIMENTO E AREIA</v>
          </cell>
          <cell r="C113" t="str">
            <v>M2</v>
          </cell>
          <cell r="D113">
            <v>65.239999999999995</v>
          </cell>
          <cell r="E113">
            <v>10.91</v>
          </cell>
        </row>
        <row r="114">
          <cell r="A114" t="str">
            <v>14.05.31</v>
          </cell>
          <cell r="B114" t="str">
            <v>REBOCO COM ARGAMASSA 1:7 CIMENTO E AREIA</v>
          </cell>
          <cell r="C114" t="str">
            <v>M2</v>
          </cell>
          <cell r="D114">
            <v>334.28</v>
          </cell>
          <cell r="E114">
            <v>14.22</v>
          </cell>
        </row>
        <row r="115">
          <cell r="A115" t="str">
            <v>14.15.</v>
          </cell>
          <cell r="B115" t="str">
            <v>REVESTIMENTO COM AZULEJO</v>
          </cell>
          <cell r="E115">
            <v>0</v>
          </cell>
        </row>
        <row r="116">
          <cell r="A116" t="str">
            <v>14.15.05</v>
          </cell>
          <cell r="B116" t="str">
            <v>BRANCO 15X15 CM, EXTRA</v>
          </cell>
          <cell r="C116" t="str">
            <v>M2</v>
          </cell>
          <cell r="D116">
            <v>65.239999999999995</v>
          </cell>
          <cell r="E116">
            <v>36.74</v>
          </cell>
        </row>
        <row r="117">
          <cell r="B117" t="str">
            <v>SUB-TOTAL DO ITEM 14</v>
          </cell>
          <cell r="E117">
            <v>0</v>
          </cell>
        </row>
        <row r="118">
          <cell r="E118">
            <v>0</v>
          </cell>
        </row>
        <row r="119">
          <cell r="A119" t="str">
            <v>15.</v>
          </cell>
          <cell r="B119" t="str">
            <v>PISOS, RODAPES, SOLEIRAS E PEITORIS</v>
          </cell>
          <cell r="E119">
            <v>0</v>
          </cell>
        </row>
        <row r="120">
          <cell r="A120" t="str">
            <v>15.02.</v>
          </cell>
          <cell r="B120" t="str">
            <v>LAJE DE TRANSIÇAO</v>
          </cell>
          <cell r="E120">
            <v>0</v>
          </cell>
        </row>
        <row r="121">
          <cell r="A121" t="str">
            <v>15.02.05</v>
          </cell>
          <cell r="B121" t="str">
            <v>E= 6,0 CM, SEM JUNTA FCK&gt;=10 MPA (MANUAL)</v>
          </cell>
          <cell r="C121" t="str">
            <v>M2</v>
          </cell>
          <cell r="D121">
            <v>88.1</v>
          </cell>
          <cell r="E121">
            <v>18.38</v>
          </cell>
        </row>
        <row r="122">
          <cell r="A122" t="str">
            <v>15.05.</v>
          </cell>
          <cell r="B122" t="str">
            <v>PISO CIMENT.DESEMP.FELTRADO,ARG.1:3,JUNTA PL.17X3M</v>
          </cell>
          <cell r="E122">
            <v>0</v>
          </cell>
        </row>
        <row r="123">
          <cell r="A123" t="str">
            <v>15.05.06</v>
          </cell>
          <cell r="B123" t="str">
            <v>E= 2,5 CM, COM JUNTA DE 2 X 2 M</v>
          </cell>
          <cell r="C123" t="str">
            <v>M2</v>
          </cell>
          <cell r="D123">
            <v>28.59</v>
          </cell>
          <cell r="E123">
            <v>19.100000000000001</v>
          </cell>
        </row>
        <row r="124">
          <cell r="A124" t="str">
            <v>15.06.</v>
          </cell>
          <cell r="B124" t="str">
            <v>PISO CIMENTADO NATADO COM ARGAMASSA 1:3, SEM JUNTA</v>
          </cell>
          <cell r="E124">
            <v>0</v>
          </cell>
        </row>
        <row r="125">
          <cell r="A125" t="str">
            <v>15.06.06</v>
          </cell>
          <cell r="B125" t="str">
            <v>E= 2,5 CM</v>
          </cell>
          <cell r="C125" t="str">
            <v>M2</v>
          </cell>
          <cell r="D125">
            <v>59.51</v>
          </cell>
          <cell r="E125">
            <v>18.23</v>
          </cell>
        </row>
        <row r="126">
          <cell r="A126" t="str">
            <v>15.39.</v>
          </cell>
          <cell r="B126" t="str">
            <v>PAVIMENTO DE CONCRETO INTERTRAVADO</v>
          </cell>
          <cell r="E126">
            <v>0</v>
          </cell>
        </row>
        <row r="127">
          <cell r="A127" t="str">
            <v>15.39.10</v>
          </cell>
          <cell r="B127" t="str">
            <v>PECAS PRE-MOLDADAS 6,0CM 35MPA (VIAS LOCAIS)</v>
          </cell>
          <cell r="C127" t="str">
            <v>M2</v>
          </cell>
          <cell r="D127">
            <v>711.36</v>
          </cell>
          <cell r="E127">
            <v>62.08</v>
          </cell>
        </row>
        <row r="128">
          <cell r="A128" t="str">
            <v>15.46.</v>
          </cell>
          <cell r="B128" t="str">
            <v>RODAPE DE PEDRA</v>
          </cell>
          <cell r="E128">
            <v>0</v>
          </cell>
        </row>
        <row r="129">
          <cell r="A129" t="str">
            <v>15.46.02</v>
          </cell>
          <cell r="B129" t="str">
            <v>ARDOSIA H= 5 CM</v>
          </cell>
          <cell r="C129" t="str">
            <v>M</v>
          </cell>
          <cell r="D129">
            <v>64.5</v>
          </cell>
          <cell r="E129">
            <v>5.57</v>
          </cell>
        </row>
        <row r="130">
          <cell r="A130" t="str">
            <v>15.54.</v>
          </cell>
          <cell r="B130" t="str">
            <v>SOLEIRA DE PEDRA</v>
          </cell>
          <cell r="E130">
            <v>0</v>
          </cell>
        </row>
        <row r="131">
          <cell r="A131" t="str">
            <v>15.54.05</v>
          </cell>
          <cell r="B131" t="str">
            <v>SOLEIRA DE ARDOSIA, E= 2 CM</v>
          </cell>
          <cell r="C131" t="str">
            <v>M2</v>
          </cell>
          <cell r="D131">
            <v>0.64</v>
          </cell>
          <cell r="E131">
            <v>67.97</v>
          </cell>
        </row>
        <row r="132">
          <cell r="A132" t="str">
            <v>15.58.</v>
          </cell>
          <cell r="B132" t="str">
            <v>PEITORIL DE PEDRA</v>
          </cell>
          <cell r="E132">
            <v>0</v>
          </cell>
        </row>
        <row r="133">
          <cell r="A133" t="str">
            <v>15.58.05</v>
          </cell>
          <cell r="B133" t="str">
            <v>PEITORIL DE ARDOSIA,  E= 2 CM</v>
          </cell>
          <cell r="C133" t="str">
            <v>M2</v>
          </cell>
          <cell r="D133">
            <v>2.16</v>
          </cell>
          <cell r="E133">
            <v>67.97</v>
          </cell>
        </row>
        <row r="134">
          <cell r="B134" t="str">
            <v>SUB-TOTAL DO ITEM 15</v>
          </cell>
          <cell r="E134">
            <v>0</v>
          </cell>
        </row>
        <row r="135">
          <cell r="E135">
            <v>0</v>
          </cell>
        </row>
        <row r="136">
          <cell r="A136" t="str">
            <v>16.</v>
          </cell>
          <cell r="B136" t="str">
            <v>VIDROS, ESPELHOS E ACESSORIOS</v>
          </cell>
          <cell r="E136">
            <v>0</v>
          </cell>
        </row>
        <row r="137">
          <cell r="A137" t="str">
            <v>16.02.</v>
          </cell>
          <cell r="B137" t="str">
            <v>VIDRO LISO</v>
          </cell>
          <cell r="E137">
            <v>0</v>
          </cell>
        </row>
        <row r="138">
          <cell r="A138" t="str">
            <v>16.02.03</v>
          </cell>
          <cell r="B138" t="str">
            <v>INCOLOR, E= 4MM, COLOCADO</v>
          </cell>
          <cell r="C138" t="str">
            <v>M2</v>
          </cell>
          <cell r="D138">
            <v>10.08</v>
          </cell>
          <cell r="E138">
            <v>58</v>
          </cell>
        </row>
        <row r="139">
          <cell r="A139" t="str">
            <v>16.04.</v>
          </cell>
          <cell r="B139" t="str">
            <v>VIDRO FANTASIA</v>
          </cell>
          <cell r="E139">
            <v>0</v>
          </cell>
        </row>
        <row r="140">
          <cell r="A140" t="str">
            <v>16.04.05</v>
          </cell>
          <cell r="B140" t="str">
            <v>E= 4MM, COLOCADO</v>
          </cell>
          <cell r="C140" t="str">
            <v>M2</v>
          </cell>
          <cell r="D140">
            <v>1.44</v>
          </cell>
          <cell r="E140">
            <v>47</v>
          </cell>
        </row>
        <row r="141">
          <cell r="B141" t="str">
            <v>SUB-TOTAL DO ITEM 16</v>
          </cell>
          <cell r="E141">
            <v>0</v>
          </cell>
        </row>
        <row r="142">
          <cell r="E142">
            <v>0</v>
          </cell>
        </row>
        <row r="143">
          <cell r="A143" t="str">
            <v>17.</v>
          </cell>
          <cell r="B143" t="str">
            <v>PINTURA</v>
          </cell>
          <cell r="E143">
            <v>0</v>
          </cell>
        </row>
        <row r="144">
          <cell r="A144" t="str">
            <v>17.07.</v>
          </cell>
          <cell r="B144" t="str">
            <v>LATEX PVA INCLUS. SELADOR PVA OU FUNDO PREPARADOR</v>
          </cell>
          <cell r="E144">
            <v>0</v>
          </cell>
        </row>
        <row r="145">
          <cell r="A145" t="str">
            <v>17.07.05</v>
          </cell>
          <cell r="B145" t="str">
            <v>EXCLUSIVE EMASSAMENTO COM SELADOR PVA</v>
          </cell>
          <cell r="C145" t="str">
            <v>M2</v>
          </cell>
          <cell r="D145">
            <v>334.18</v>
          </cell>
          <cell r="E145">
            <v>7.01</v>
          </cell>
        </row>
        <row r="146">
          <cell r="A146" t="str">
            <v>17.25.</v>
          </cell>
          <cell r="B146" t="str">
            <v>PINTURA ESMALTE SINTETICO</v>
          </cell>
          <cell r="E146">
            <v>0</v>
          </cell>
        </row>
        <row r="147">
          <cell r="A147" t="str">
            <v>17.25.33</v>
          </cell>
          <cell r="B147" t="str">
            <v>ACETINADO E FUNDO ANTIOXIDANTE EM ESQUAD.METALICA</v>
          </cell>
          <cell r="C147" t="str">
            <v>M2</v>
          </cell>
          <cell r="D147">
            <v>59.58</v>
          </cell>
          <cell r="E147">
            <v>11.17</v>
          </cell>
        </row>
        <row r="148">
          <cell r="B148" t="str">
            <v>SUB-TOTAL DO ITEM 17</v>
          </cell>
          <cell r="E148">
            <v>0</v>
          </cell>
        </row>
        <row r="149">
          <cell r="E149">
            <v>0</v>
          </cell>
        </row>
        <row r="150">
          <cell r="A150" t="str">
            <v>18.</v>
          </cell>
          <cell r="B150" t="str">
            <v>SERVICOS DIVERSOS</v>
          </cell>
          <cell r="E150">
            <v>0</v>
          </cell>
        </row>
        <row r="151">
          <cell r="A151" t="str">
            <v>18.08.</v>
          </cell>
          <cell r="B151" t="str">
            <v>BANCADA</v>
          </cell>
          <cell r="E151">
            <v>0</v>
          </cell>
        </row>
        <row r="152">
          <cell r="A152" t="str">
            <v>18.08.33</v>
          </cell>
          <cell r="B152" t="str">
            <v>DE ARDOSIA E= 3 CM, APOIADA EM PAREDES</v>
          </cell>
          <cell r="C152" t="str">
            <v>M2</v>
          </cell>
          <cell r="D152">
            <v>0.6</v>
          </cell>
          <cell r="E152">
            <v>129</v>
          </cell>
        </row>
        <row r="153">
          <cell r="A153" t="str">
            <v>18.08.85</v>
          </cell>
          <cell r="B153" t="str">
            <v>FURAÇAO E COLAGEM DE BOJO</v>
          </cell>
          <cell r="C153" t="str">
            <v>UN</v>
          </cell>
          <cell r="D153">
            <v>1</v>
          </cell>
          <cell r="E153">
            <v>41</v>
          </cell>
        </row>
        <row r="154">
          <cell r="A154" t="str">
            <v>18.08.86</v>
          </cell>
          <cell r="B154" t="str">
            <v>RODABANCA EM ARDOSIA E=2CM, H=7CM</v>
          </cell>
          <cell r="C154" t="str">
            <v>M</v>
          </cell>
          <cell r="D154">
            <v>2.2000000000000002</v>
          </cell>
          <cell r="E154">
            <v>5.6</v>
          </cell>
        </row>
        <row r="155">
          <cell r="B155" t="str">
            <v>SUB-TOTAL DO ITEM 18</v>
          </cell>
        </row>
        <row r="156">
          <cell r="E156">
            <v>0</v>
          </cell>
        </row>
        <row r="157">
          <cell r="A157" t="str">
            <v>21.</v>
          </cell>
          <cell r="B157" t="str">
            <v>URBANIZAÇAO E OBRAS COMPLEMENTARES</v>
          </cell>
          <cell r="E157">
            <v>0</v>
          </cell>
        </row>
        <row r="158">
          <cell r="A158" t="str">
            <v>21.05.</v>
          </cell>
          <cell r="B158" t="str">
            <v>PASSEIOS</v>
          </cell>
          <cell r="E158">
            <v>0</v>
          </cell>
        </row>
        <row r="159">
          <cell r="A159" t="str">
            <v>21.05.01</v>
          </cell>
          <cell r="B159" t="str">
            <v>DE CONCRETO 15 MPA E=6CM JUNTA SECA 3M MANUAL</v>
          </cell>
          <cell r="C159" t="str">
            <v>M2</v>
          </cell>
          <cell r="D159">
            <v>290.22000000000003</v>
          </cell>
          <cell r="E159">
            <v>17.309999999999999</v>
          </cell>
        </row>
        <row r="160">
          <cell r="A160" t="str">
            <v>21.15.</v>
          </cell>
          <cell r="B160" t="str">
            <v>CERCA DE MOURAO A CADA 2,5 M</v>
          </cell>
          <cell r="E160">
            <v>0</v>
          </cell>
        </row>
        <row r="161">
          <cell r="A161" t="str">
            <v>21.15.05</v>
          </cell>
          <cell r="B161" t="str">
            <v>TIPO 5-MOURAO PV E TELA GALV.#2"FIO12,4 FIOS ARAME</v>
          </cell>
          <cell r="C161" t="str">
            <v>M</v>
          </cell>
          <cell r="D161">
            <v>122.2</v>
          </cell>
          <cell r="E161">
            <v>58.56</v>
          </cell>
        </row>
      </sheetData>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018407 - PMB"/>
      <sheetName val="ESTUDO COMPOSIÇAO"/>
      <sheetName val="QUADRO PESSOAL"/>
      <sheetName val="ENCARGOS SOCIAIS"/>
      <sheetName val="INDIRETOS"/>
      <sheetName val="BDI"/>
      <sheetName val="CRONOGRAMA"/>
      <sheetName val="PL018407"/>
    </sheetNames>
    <sheetDataSet>
      <sheetData sheetId="0"/>
      <sheetData sheetId="1"/>
      <sheetData sheetId="2"/>
      <sheetData sheetId="3"/>
      <sheetData sheetId="4"/>
      <sheetData sheetId="5"/>
      <sheetData sheetId="6"/>
      <sheetData sheetId="7">
        <row r="7">
          <cell r="A7" t="str">
            <v>01.</v>
          </cell>
          <cell r="B7" t="str">
            <v>INSTALAÇAO DA OBRA</v>
          </cell>
          <cell r="E7">
            <v>0</v>
          </cell>
        </row>
        <row r="8">
          <cell r="A8" t="str">
            <v>01.01.</v>
          </cell>
          <cell r="B8" t="str">
            <v>ESCRITORIO DE OBRA</v>
          </cell>
          <cell r="E8">
            <v>0</v>
          </cell>
        </row>
        <row r="9">
          <cell r="A9" t="str">
            <v>01.01.14</v>
          </cell>
          <cell r="B9" t="str">
            <v>ESCRITORIO DA EMPREITEIRA</v>
          </cell>
          <cell r="C9" t="str">
            <v>M2</v>
          </cell>
          <cell r="D9">
            <v>10.89</v>
          </cell>
          <cell r="E9">
            <v>193.56</v>
          </cell>
        </row>
        <row r="10">
          <cell r="A10" t="str">
            <v>01.02.</v>
          </cell>
          <cell r="B10" t="str">
            <v>BARRACAO DE OBRA</v>
          </cell>
          <cell r="E10">
            <v>0</v>
          </cell>
        </row>
        <row r="11">
          <cell r="A11" t="str">
            <v>01.02.16</v>
          </cell>
          <cell r="B11" t="str">
            <v>DEPOSITO E FERRAMENTARIA</v>
          </cell>
          <cell r="C11" t="str">
            <v>M2</v>
          </cell>
          <cell r="D11">
            <v>7.26</v>
          </cell>
          <cell r="E11">
            <v>135.86000000000001</v>
          </cell>
        </row>
        <row r="12">
          <cell r="A12" t="str">
            <v>01.02.23</v>
          </cell>
          <cell r="B12" t="str">
            <v>INSTALACÁO SANITARIA</v>
          </cell>
          <cell r="C12" t="str">
            <v>M2</v>
          </cell>
          <cell r="D12">
            <v>4.84</v>
          </cell>
          <cell r="E12">
            <v>210.87</v>
          </cell>
        </row>
        <row r="13">
          <cell r="A13" t="str">
            <v>01.03.</v>
          </cell>
          <cell r="B13" t="str">
            <v>PLACA DE OBRA AFIXADA COM PEÇAS DE MADEIRA 8X12CM</v>
          </cell>
          <cell r="E13">
            <v>0</v>
          </cell>
        </row>
        <row r="14">
          <cell r="A14" t="str">
            <v>01.03.03</v>
          </cell>
          <cell r="B14" t="str">
            <v>3,0 x 2,0 M - PADRAO PMB</v>
          </cell>
          <cell r="C14" t="str">
            <v>UN</v>
          </cell>
          <cell r="D14">
            <v>1</v>
          </cell>
          <cell r="E14">
            <v>743.54</v>
          </cell>
        </row>
        <row r="15">
          <cell r="A15" t="str">
            <v>01.06.</v>
          </cell>
          <cell r="B15" t="str">
            <v>INSTALAÇAO PROVISORIA - CONCESSIONARIA</v>
          </cell>
          <cell r="E15">
            <v>0</v>
          </cell>
        </row>
        <row r="16">
          <cell r="A16" t="str">
            <v>01.06.01</v>
          </cell>
          <cell r="B16" t="str">
            <v>PADRAO CEMIG  - TRIFASICO ATE 30 KVA</v>
          </cell>
          <cell r="C16" t="str">
            <v>UN</v>
          </cell>
          <cell r="D16">
            <v>1</v>
          </cell>
          <cell r="E16">
            <v>376.07</v>
          </cell>
        </row>
        <row r="17">
          <cell r="A17" t="str">
            <v>01.06.05</v>
          </cell>
          <cell r="B17" t="str">
            <v>PADRAO COPASA - CAIXA E HIDROMETRO D= 3/4"</v>
          </cell>
          <cell r="C17" t="str">
            <v>UN</v>
          </cell>
          <cell r="D17">
            <v>1</v>
          </cell>
          <cell r="E17">
            <v>156</v>
          </cell>
        </row>
        <row r="18">
          <cell r="A18" t="str">
            <v>01.08.</v>
          </cell>
          <cell r="B18" t="str">
            <v>REDE INTERNA E PROVISORIA DE AGUA E ESGOTO</v>
          </cell>
          <cell r="E18">
            <v>0</v>
          </cell>
        </row>
        <row r="19">
          <cell r="A19" t="str">
            <v>01.08.01</v>
          </cell>
          <cell r="B19" t="str">
            <v>TUBO PVC      D= 100 MM</v>
          </cell>
          <cell r="C19" t="str">
            <v>M</v>
          </cell>
          <cell r="D19">
            <v>20</v>
          </cell>
          <cell r="E19">
            <v>11.52</v>
          </cell>
        </row>
        <row r="20">
          <cell r="A20" t="str">
            <v>01.08.20</v>
          </cell>
          <cell r="B20" t="str">
            <v>TUBO PVC AGUA SOLDA E CONEXOES D=20MM (1/2")</v>
          </cell>
          <cell r="C20" t="str">
            <v>M</v>
          </cell>
          <cell r="D20">
            <v>30</v>
          </cell>
          <cell r="E20">
            <v>2.3199999999999998</v>
          </cell>
        </row>
        <row r="21">
          <cell r="A21" t="str">
            <v>01.17.</v>
          </cell>
          <cell r="B21" t="str">
            <v>LOCAÇAO DE OBRA</v>
          </cell>
          <cell r="E21">
            <v>0</v>
          </cell>
        </row>
        <row r="22">
          <cell r="A22" t="str">
            <v>01.17.03</v>
          </cell>
          <cell r="B22" t="str">
            <v>GABARITO</v>
          </cell>
          <cell r="C22" t="str">
            <v>M</v>
          </cell>
          <cell r="D22">
            <v>51.2</v>
          </cell>
          <cell r="E22">
            <v>6.16</v>
          </cell>
        </row>
        <row r="23">
          <cell r="B23" t="str">
            <v>SUB-TOTAL DO ITEM 01</v>
          </cell>
          <cell r="E23">
            <v>0</v>
          </cell>
        </row>
        <row r="24">
          <cell r="E24">
            <v>0</v>
          </cell>
        </row>
        <row r="25">
          <cell r="A25" t="str">
            <v>03.</v>
          </cell>
          <cell r="B25" t="str">
            <v>TRABALHOS EM TERRA</v>
          </cell>
          <cell r="E25">
            <v>0</v>
          </cell>
        </row>
        <row r="26">
          <cell r="A26" t="str">
            <v>03.05.</v>
          </cell>
          <cell r="B26" t="str">
            <v>ESCAVAÇAO E CARGA MECANIZADA</v>
          </cell>
          <cell r="E26">
            <v>0</v>
          </cell>
        </row>
        <row r="27">
          <cell r="A27" t="str">
            <v>03.05.03</v>
          </cell>
          <cell r="B27" t="str">
            <v>EM MATERIAL DE 1a CATEGORIA-MATERIAL DE EMPRESTIMO</v>
          </cell>
          <cell r="C27" t="str">
            <v>M3</v>
          </cell>
          <cell r="D27">
            <v>414.09</v>
          </cell>
          <cell r="E27">
            <v>3.78</v>
          </cell>
        </row>
        <row r="28">
          <cell r="A28" t="str">
            <v>03.13.</v>
          </cell>
          <cell r="B28" t="str">
            <v>TRANSPORTE DE MATERIAL DE QUALQUER NATUREZA</v>
          </cell>
          <cell r="E28">
            <v>0</v>
          </cell>
        </row>
        <row r="29">
          <cell r="A29" t="str">
            <v>03.13.03</v>
          </cell>
          <cell r="B29" t="str">
            <v>2 KM &lt; DMT &lt;= 5 KM</v>
          </cell>
          <cell r="C29" t="str">
            <v>M3KM</v>
          </cell>
          <cell r="D29">
            <v>797</v>
          </cell>
          <cell r="E29">
            <v>1.44</v>
          </cell>
        </row>
        <row r="30">
          <cell r="A30" t="str">
            <v>03.13.04</v>
          </cell>
          <cell r="B30" t="str">
            <v>DMT  &gt; 5 KM</v>
          </cell>
          <cell r="C30" t="str">
            <v>M3KM</v>
          </cell>
          <cell r="D30">
            <v>1398</v>
          </cell>
          <cell r="E30">
            <v>0.85</v>
          </cell>
        </row>
        <row r="31">
          <cell r="A31" t="str">
            <v>03.15.</v>
          </cell>
          <cell r="B31" t="str">
            <v>ATERRO COMPACTADO</v>
          </cell>
          <cell r="E31">
            <v>0</v>
          </cell>
        </row>
        <row r="32">
          <cell r="A32" t="str">
            <v>03.15.02</v>
          </cell>
          <cell r="B32" t="str">
            <v>COM PLACA VIBRATORIA</v>
          </cell>
          <cell r="C32" t="str">
            <v>M3</v>
          </cell>
          <cell r="D32">
            <v>421</v>
          </cell>
          <cell r="E32">
            <v>10.210000000000001</v>
          </cell>
        </row>
        <row r="33">
          <cell r="A33" t="str">
            <v>03.17.</v>
          </cell>
          <cell r="B33" t="str">
            <v>ESCAVAÇAO MANUAL DE VALAS</v>
          </cell>
          <cell r="E33">
            <v>0</v>
          </cell>
        </row>
        <row r="34">
          <cell r="A34" t="str">
            <v>03.17.01</v>
          </cell>
          <cell r="B34" t="str">
            <v>H &lt;= 1,5 M</v>
          </cell>
          <cell r="C34" t="str">
            <v>M3</v>
          </cell>
          <cell r="D34">
            <v>19.25</v>
          </cell>
          <cell r="E34">
            <v>20.29</v>
          </cell>
        </row>
        <row r="35">
          <cell r="A35" t="str">
            <v>03.22.</v>
          </cell>
          <cell r="B35" t="str">
            <v>REATERRO DE VALA</v>
          </cell>
          <cell r="E35">
            <v>0</v>
          </cell>
        </row>
        <row r="36">
          <cell r="A36" t="str">
            <v>03.22.02</v>
          </cell>
          <cell r="B36" t="str">
            <v>COMPACTADO COM EQUIP. PLACA VIBRATORIA OU SIMILAR</v>
          </cell>
          <cell r="C36" t="str">
            <v>M3</v>
          </cell>
          <cell r="D36">
            <v>13.75</v>
          </cell>
          <cell r="E36">
            <v>10.210000000000001</v>
          </cell>
        </row>
        <row r="37">
          <cell r="A37" t="str">
            <v>03.23.</v>
          </cell>
          <cell r="B37" t="str">
            <v>REGULARIZAÇAO E COMPACTAÇAO DE TERRENO</v>
          </cell>
          <cell r="E37">
            <v>0</v>
          </cell>
        </row>
        <row r="38">
          <cell r="A38" t="str">
            <v>03.23.03</v>
          </cell>
          <cell r="B38" t="str">
            <v>COM PLACA VIBRATORIA</v>
          </cell>
          <cell r="C38" t="str">
            <v>M2</v>
          </cell>
          <cell r="D38">
            <v>827</v>
          </cell>
          <cell r="E38">
            <v>2.11</v>
          </cell>
        </row>
        <row r="39">
          <cell r="B39" t="str">
            <v>SUB-TOTAL DO ITEM 03</v>
          </cell>
          <cell r="E39">
            <v>0</v>
          </cell>
        </row>
        <row r="40">
          <cell r="E40">
            <v>0</v>
          </cell>
        </row>
        <row r="41">
          <cell r="A41" t="str">
            <v>04.</v>
          </cell>
          <cell r="B41" t="str">
            <v>FUNDAÇOES</v>
          </cell>
          <cell r="E41">
            <v>0</v>
          </cell>
        </row>
        <row r="42">
          <cell r="A42" t="str">
            <v>04.03.</v>
          </cell>
          <cell r="B42" t="str">
            <v>ESTACA BROCA PERFURADA A TRADO MANUAL</v>
          </cell>
          <cell r="E42">
            <v>0</v>
          </cell>
        </row>
        <row r="43">
          <cell r="A43" t="str">
            <v>04.03.12</v>
          </cell>
          <cell r="B43" t="str">
            <v>PERFURAÇAO E CONCRETO 1:3:6  D= 20 CM</v>
          </cell>
          <cell r="C43" t="str">
            <v>M</v>
          </cell>
          <cell r="D43">
            <v>45</v>
          </cell>
          <cell r="E43">
            <v>19.559999999999999</v>
          </cell>
        </row>
        <row r="44">
          <cell r="A44" t="str">
            <v>04.13.</v>
          </cell>
          <cell r="B44" t="str">
            <v>FORMA, ESCORAMENTO E DESFORMA EM FUNDAÇAO</v>
          </cell>
          <cell r="E44">
            <v>0</v>
          </cell>
        </row>
        <row r="45">
          <cell r="A45" t="str">
            <v>04.13.14</v>
          </cell>
          <cell r="B45" t="str">
            <v>DE COMPENSADO RESINADO ESPESSURA MINIMA &gt;= 12MM</v>
          </cell>
          <cell r="C45" t="str">
            <v>M2</v>
          </cell>
          <cell r="D45">
            <v>55</v>
          </cell>
          <cell r="E45">
            <v>31</v>
          </cell>
        </row>
        <row r="46">
          <cell r="A46" t="str">
            <v>04.15.</v>
          </cell>
          <cell r="B46" t="str">
            <v>ARMAÇAO INCL. CORTE, DOBRA E COLOCAÇAO EM FUNDAÇAO</v>
          </cell>
          <cell r="E46">
            <v>0</v>
          </cell>
        </row>
        <row r="47">
          <cell r="A47" t="str">
            <v>04.15.07</v>
          </cell>
          <cell r="B47" t="str">
            <v>AÇO CA-50/60</v>
          </cell>
          <cell r="C47" t="str">
            <v>KG</v>
          </cell>
          <cell r="D47">
            <v>294</v>
          </cell>
          <cell r="E47">
            <v>5.98</v>
          </cell>
        </row>
        <row r="48">
          <cell r="A48" t="str">
            <v>04.21.</v>
          </cell>
          <cell r="B48" t="str">
            <v>CONCRETO CONVENCIONAL B1,B2 LANÇADO EM FUNDAÇAO</v>
          </cell>
          <cell r="E48">
            <v>0</v>
          </cell>
        </row>
        <row r="49">
          <cell r="A49" t="str">
            <v>04.21.01</v>
          </cell>
          <cell r="B49" t="str">
            <v>1:4:8 BRITA CALCAREA</v>
          </cell>
          <cell r="C49" t="str">
            <v>M3</v>
          </cell>
          <cell r="D49">
            <v>0.61</v>
          </cell>
          <cell r="E49">
            <v>216.19</v>
          </cell>
        </row>
        <row r="50">
          <cell r="A50" t="str">
            <v>04.21.20</v>
          </cell>
          <cell r="B50" t="str">
            <v>FCK &gt;= 20.0 MPa, BRITA CALCAREA</v>
          </cell>
          <cell r="C50" t="str">
            <v>M3</v>
          </cell>
          <cell r="D50">
            <v>4.8899999999999997</v>
          </cell>
          <cell r="E50">
            <v>283.49</v>
          </cell>
        </row>
        <row r="51">
          <cell r="A51" t="str">
            <v>04.32.</v>
          </cell>
          <cell r="B51" t="str">
            <v>MURO DE ARRIMO (BLOCO CONCRETO CHEIO DE CONCRETO)</v>
          </cell>
          <cell r="E51">
            <v>0</v>
          </cell>
        </row>
        <row r="52">
          <cell r="A52" t="str">
            <v>04.32.01</v>
          </cell>
          <cell r="B52" t="str">
            <v>MURO DE ARRIMO EM BLOCO DE CONCRETO E=20 CM CHEIO DE CONCRETO TRCO 1:3:6, INCLUSIVE ARMACAO</v>
          </cell>
          <cell r="C52" t="str">
            <v>M2</v>
          </cell>
          <cell r="D52">
            <v>34.11</v>
          </cell>
          <cell r="E52">
            <v>63.69</v>
          </cell>
        </row>
        <row r="53">
          <cell r="B53" t="str">
            <v>SUB-TOTAL DO ITEM 04</v>
          </cell>
          <cell r="E53">
            <v>0</v>
          </cell>
        </row>
        <row r="54">
          <cell r="E54">
            <v>0</v>
          </cell>
        </row>
        <row r="55">
          <cell r="A55" t="str">
            <v>06.</v>
          </cell>
          <cell r="B55" t="str">
            <v>ESTRUTURAS DE CONCRETO E METALICA</v>
          </cell>
          <cell r="E55">
            <v>0</v>
          </cell>
        </row>
        <row r="56">
          <cell r="A56" t="str">
            <v>06.01.</v>
          </cell>
          <cell r="B56" t="str">
            <v>FORMA, ESCORAMENTO E DESFORMA EM ESTRUTURA</v>
          </cell>
          <cell r="E56">
            <v>0</v>
          </cell>
        </row>
        <row r="57">
          <cell r="A57" t="str">
            <v>06.01.05</v>
          </cell>
          <cell r="B57" t="str">
            <v>DE COMPENSADO RESINADO ESPESSURA &gt;= 12MM</v>
          </cell>
          <cell r="C57" t="str">
            <v>M2</v>
          </cell>
          <cell r="D57">
            <v>37</v>
          </cell>
          <cell r="E57">
            <v>31.22</v>
          </cell>
        </row>
        <row r="58">
          <cell r="A58" t="str">
            <v>06.03.</v>
          </cell>
          <cell r="B58" t="str">
            <v>ARMAÇAO INCL.CORTE, DOBRA E COLOCAÇAO EM ESTRUTURA</v>
          </cell>
          <cell r="E58">
            <v>0</v>
          </cell>
        </row>
        <row r="59">
          <cell r="A59" t="str">
            <v>06.03.07</v>
          </cell>
          <cell r="B59" t="str">
            <v>AÇO CA-50/60</v>
          </cell>
          <cell r="C59" t="str">
            <v>KG</v>
          </cell>
          <cell r="D59">
            <v>221</v>
          </cell>
          <cell r="E59">
            <v>5.98</v>
          </cell>
        </row>
        <row r="60">
          <cell r="A60" t="str">
            <v>06.05.</v>
          </cell>
          <cell r="B60" t="str">
            <v>CONCRETO CONVENCIONAL B1,B2 LANÇADO EM ESTRUTURA</v>
          </cell>
          <cell r="E60">
            <v>0</v>
          </cell>
        </row>
        <row r="61">
          <cell r="A61" t="str">
            <v>06.05.20</v>
          </cell>
          <cell r="B61" t="str">
            <v>FCK &gt;= 20,0 MPA</v>
          </cell>
          <cell r="C61" t="str">
            <v>M3</v>
          </cell>
          <cell r="D61">
            <v>3.67</v>
          </cell>
          <cell r="E61">
            <v>299.88</v>
          </cell>
        </row>
        <row r="62">
          <cell r="A62" t="str">
            <v>06.11.</v>
          </cell>
          <cell r="B62" t="str">
            <v>LAJE PRE-MOLDADA, A REVESTIR INCLUSIVE CAPEAMENTO</v>
          </cell>
          <cell r="E62">
            <v>0</v>
          </cell>
        </row>
        <row r="63">
          <cell r="A63" t="str">
            <v>06.11.24</v>
          </cell>
          <cell r="B63" t="str">
            <v>SC= 200 KG/M2, L= 4,0 M</v>
          </cell>
          <cell r="C63" t="str">
            <v>M2</v>
          </cell>
          <cell r="D63">
            <v>59.5</v>
          </cell>
          <cell r="E63">
            <v>51.45</v>
          </cell>
        </row>
        <row r="64">
          <cell r="B64" t="str">
            <v>SUB-TOTAL DO ITEM 06</v>
          </cell>
          <cell r="E64">
            <v>0</v>
          </cell>
        </row>
        <row r="65">
          <cell r="E65">
            <v>0</v>
          </cell>
        </row>
        <row r="66">
          <cell r="A66" t="str">
            <v>07.</v>
          </cell>
          <cell r="B66" t="str">
            <v>ALVENARIAS E DIVISOES</v>
          </cell>
          <cell r="E66">
            <v>0</v>
          </cell>
        </row>
        <row r="67">
          <cell r="A67" t="str">
            <v>07.03.</v>
          </cell>
          <cell r="B67" t="str">
            <v>ALVENARIA DE TIJOLO FURADO(BLOCO CERAMICO VEDAÇÃO)</v>
          </cell>
          <cell r="E67">
            <v>0</v>
          </cell>
        </row>
        <row r="68">
          <cell r="A68" t="str">
            <v>07.03.03</v>
          </cell>
          <cell r="B68" t="str">
            <v>E= 10 CM, A REVESTIR</v>
          </cell>
          <cell r="C68" t="str">
            <v>M2</v>
          </cell>
          <cell r="D68">
            <v>47.04</v>
          </cell>
          <cell r="E68">
            <v>23.81</v>
          </cell>
        </row>
        <row r="69">
          <cell r="A69" t="str">
            <v>07.03.05</v>
          </cell>
          <cell r="B69" t="str">
            <v>E= 15 CM, A REVESTIR</v>
          </cell>
          <cell r="C69" t="str">
            <v>M2</v>
          </cell>
          <cell r="D69">
            <v>122.92</v>
          </cell>
          <cell r="E69">
            <v>31.28</v>
          </cell>
        </row>
        <row r="70">
          <cell r="A70" t="str">
            <v>07.35.</v>
          </cell>
          <cell r="B70" t="str">
            <v>VERGAS E CONTRA-VERGAS DE CONCRETO PRE-FABRICADAS</v>
          </cell>
          <cell r="E70">
            <v>0</v>
          </cell>
        </row>
        <row r="71">
          <cell r="A71" t="str">
            <v>07.35.01</v>
          </cell>
          <cell r="B71" t="str">
            <v>10 CM X 10 CM (LARGURA X ALTURA)</v>
          </cell>
          <cell r="C71" t="str">
            <v>M</v>
          </cell>
          <cell r="D71">
            <v>29.8</v>
          </cell>
          <cell r="E71">
            <v>19.399999999999999</v>
          </cell>
        </row>
        <row r="72">
          <cell r="B72" t="str">
            <v>SUB-TOTAL DO ITEM 07</v>
          </cell>
          <cell r="E72">
            <v>0</v>
          </cell>
        </row>
        <row r="73">
          <cell r="E73">
            <v>0</v>
          </cell>
        </row>
        <row r="74">
          <cell r="A74" t="str">
            <v>08.</v>
          </cell>
          <cell r="B74" t="str">
            <v>COBERTURAS E FORROS</v>
          </cell>
          <cell r="E74">
            <v>0</v>
          </cell>
        </row>
        <row r="75">
          <cell r="A75" t="str">
            <v>08.01.</v>
          </cell>
          <cell r="B75" t="str">
            <v>ENGRADAMENTO EM MADEIRA PARAJU</v>
          </cell>
          <cell r="E75">
            <v>0</v>
          </cell>
        </row>
        <row r="76">
          <cell r="A76" t="str">
            <v>08.01.11</v>
          </cell>
          <cell r="B76" t="str">
            <v>PARA COBERTURA EM TELHA ONDULADA</v>
          </cell>
          <cell r="C76" t="str">
            <v>M2</v>
          </cell>
          <cell r="D76">
            <v>137.38999999999999</v>
          </cell>
          <cell r="E76">
            <v>29.08</v>
          </cell>
        </row>
        <row r="77">
          <cell r="A77" t="str">
            <v>08.03.</v>
          </cell>
          <cell r="B77" t="str">
            <v>COBERTURA DE TELA DE FIBROCIMENTO SEM AMIANTO</v>
          </cell>
          <cell r="E77">
            <v>0</v>
          </cell>
        </row>
        <row r="78">
          <cell r="A78" t="str">
            <v>08.03.06</v>
          </cell>
          <cell r="B78" t="str">
            <v>E=8,0 CM</v>
          </cell>
          <cell r="C78" t="str">
            <v>M2</v>
          </cell>
          <cell r="D78">
            <v>137.38999999999999</v>
          </cell>
          <cell r="E78">
            <v>29.61</v>
          </cell>
        </row>
        <row r="79">
          <cell r="A79" t="str">
            <v>08.15.</v>
          </cell>
          <cell r="B79" t="str">
            <v>CUMEEIRA</v>
          </cell>
          <cell r="E79">
            <v>0</v>
          </cell>
        </row>
        <row r="80">
          <cell r="A80" t="str">
            <v>08.15.06</v>
          </cell>
          <cell r="B80" t="str">
            <v>ONDULADA DE FIBROCIMENTO</v>
          </cell>
          <cell r="C80" t="str">
            <v>M</v>
          </cell>
          <cell r="D80">
            <v>18.95</v>
          </cell>
          <cell r="E80">
            <v>38.64</v>
          </cell>
        </row>
        <row r="81">
          <cell r="B81" t="str">
            <v>SUB-TOTAL DO ITEM 08</v>
          </cell>
          <cell r="E81">
            <v>0</v>
          </cell>
        </row>
        <row r="82">
          <cell r="E82">
            <v>0</v>
          </cell>
        </row>
        <row r="83">
          <cell r="A83" t="str">
            <v>09.</v>
          </cell>
          <cell r="B83" t="str">
            <v>IMPERMEABILIZAÇOES E ISOLAMENTOS</v>
          </cell>
          <cell r="E83">
            <v>0</v>
          </cell>
        </row>
        <row r="84">
          <cell r="A84" t="str">
            <v>09.12.</v>
          </cell>
          <cell r="B84" t="str">
            <v>PINTURA ASFALTICA IMPERMEABILIZANTE</v>
          </cell>
          <cell r="E84">
            <v>0</v>
          </cell>
        </row>
        <row r="85">
          <cell r="A85" t="str">
            <v>09.12.01</v>
          </cell>
          <cell r="B85" t="str">
            <v>PINTURA COM NEUTROL OU SIMILAR</v>
          </cell>
          <cell r="C85" t="str">
            <v>M2</v>
          </cell>
          <cell r="D85">
            <v>52.44</v>
          </cell>
          <cell r="E85">
            <v>8.09</v>
          </cell>
        </row>
        <row r="86">
          <cell r="B86" t="str">
            <v>SUB-TOTAL DO ITEM 09</v>
          </cell>
          <cell r="E86">
            <v>0</v>
          </cell>
        </row>
        <row r="87">
          <cell r="E87">
            <v>0</v>
          </cell>
        </row>
        <row r="88">
          <cell r="A88" t="str">
            <v>10.</v>
          </cell>
          <cell r="B88" t="str">
            <v>INSTALAÇAO HIDRO-SANITARIA, INCENDIO E GAS</v>
          </cell>
          <cell r="E88">
            <v>0</v>
          </cell>
        </row>
        <row r="89">
          <cell r="A89" t="str">
            <v>10.01.</v>
          </cell>
          <cell r="B89" t="str">
            <v>INSTALACAO HIDROSANITARIA</v>
          </cell>
          <cell r="E89">
            <v>0</v>
          </cell>
        </row>
        <row r="90">
          <cell r="A90" t="str">
            <v>10.01.01</v>
          </cell>
          <cell r="B90" t="str">
            <v>INSTALACAO HIDROSANITARIA(MÃO DE OBRA E MATERIAIS CONFORME PROJETO)</v>
          </cell>
          <cell r="C90" t="str">
            <v>VB</v>
          </cell>
          <cell r="D90">
            <v>1</v>
          </cell>
          <cell r="E90">
            <v>8044.36</v>
          </cell>
        </row>
        <row r="91">
          <cell r="B91" t="str">
            <v>SUB-TOTAL DO ITEM 10</v>
          </cell>
          <cell r="E91">
            <v>0</v>
          </cell>
        </row>
        <row r="92">
          <cell r="E92">
            <v>0</v>
          </cell>
        </row>
        <row r="93">
          <cell r="A93" t="str">
            <v>11.</v>
          </cell>
          <cell r="B93" t="str">
            <v>INSTALAÇA0 ELETRICA E TELEFONICA</v>
          </cell>
          <cell r="E93">
            <v>0</v>
          </cell>
        </row>
        <row r="94">
          <cell r="A94" t="str">
            <v>11.02.</v>
          </cell>
          <cell r="B94" t="str">
            <v>INSTALACAO ELETRICA E TELEFONICA</v>
          </cell>
          <cell r="E94">
            <v>0</v>
          </cell>
        </row>
        <row r="95">
          <cell r="A95" t="str">
            <v>11.02.01</v>
          </cell>
          <cell r="B95" t="str">
            <v>INSTALACAO ELETRICA E TELEFONICA(MAO DE OBRA E MATERIAIS CONFORME PROJETO)</v>
          </cell>
          <cell r="C95" t="str">
            <v>VB</v>
          </cell>
          <cell r="D95">
            <v>1</v>
          </cell>
          <cell r="E95">
            <v>4900</v>
          </cell>
        </row>
        <row r="96">
          <cell r="B96" t="str">
            <v>SUB-TOTAL DO ITEM 11</v>
          </cell>
          <cell r="E96">
            <v>0</v>
          </cell>
        </row>
        <row r="97">
          <cell r="E97">
            <v>0</v>
          </cell>
        </row>
        <row r="98">
          <cell r="A98" t="str">
            <v>13.</v>
          </cell>
          <cell r="B98" t="str">
            <v>SERRALHERIA</v>
          </cell>
          <cell r="E98">
            <v>0</v>
          </cell>
        </row>
        <row r="99">
          <cell r="A99" t="str">
            <v>13.01.</v>
          </cell>
          <cell r="B99" t="str">
            <v>JANELAS EM FERRO 1X1/8"</v>
          </cell>
          <cell r="E99">
            <v>0</v>
          </cell>
        </row>
        <row r="100">
          <cell r="A100" t="str">
            <v>13.01.01</v>
          </cell>
          <cell r="B100" t="str">
            <v>J1-JANELA DE CORRER 140X120 CM</v>
          </cell>
          <cell r="C100" t="str">
            <v>UN</v>
          </cell>
          <cell r="D100">
            <v>6</v>
          </cell>
          <cell r="E100">
            <v>264.94</v>
          </cell>
        </row>
        <row r="101">
          <cell r="A101" t="str">
            <v>13.01.05</v>
          </cell>
          <cell r="B101" t="str">
            <v>J2-JANELA TIPO BASCULANTE 60X60 CM</v>
          </cell>
          <cell r="C101" t="str">
            <v>UN</v>
          </cell>
          <cell r="D101">
            <v>4</v>
          </cell>
          <cell r="E101">
            <v>58.07</v>
          </cell>
        </row>
        <row r="102">
          <cell r="A102" t="str">
            <v>13.31.</v>
          </cell>
          <cell r="B102" t="str">
            <v>PORTAO EM TELA</v>
          </cell>
          <cell r="E102">
            <v>0</v>
          </cell>
        </row>
        <row r="103">
          <cell r="A103" t="str">
            <v>13.31.15</v>
          </cell>
          <cell r="B103" t="str">
            <v>PORTAO EM TELA #2"E FIO 12" E TUBOS DIN 2440 D=2", COM DUAS FOLHAS DE ABRIR 300X250 CM</v>
          </cell>
          <cell r="C103" t="str">
            <v>UN</v>
          </cell>
          <cell r="D103">
            <v>3</v>
          </cell>
          <cell r="E103">
            <v>1620.25</v>
          </cell>
        </row>
        <row r="104">
          <cell r="A104" t="str">
            <v>13.31.20</v>
          </cell>
          <cell r="B104" t="str">
            <v>PORTAO EM TELA #2"E FIO 12" E TUBOS DIN 2440 D=2", COM UMA FOLHA DE ABRIR 100X210 CM</v>
          </cell>
          <cell r="C104" t="str">
            <v>UN</v>
          </cell>
          <cell r="D104">
            <v>2</v>
          </cell>
          <cell r="E104">
            <v>453.67</v>
          </cell>
        </row>
        <row r="105">
          <cell r="A105" t="str">
            <v>13.33.</v>
          </cell>
          <cell r="B105" t="str">
            <v>PORTA VENEZIANA CEGA</v>
          </cell>
          <cell r="E105">
            <v>0</v>
          </cell>
        </row>
        <row r="106">
          <cell r="A106" t="str">
            <v>13.33.10</v>
          </cell>
          <cell r="B106" t="str">
            <v>PORTA VENEZIANA CEGA 80X210 CM, ALIANCA OU SIMILAR</v>
          </cell>
          <cell r="C106" t="str">
            <v>UN</v>
          </cell>
          <cell r="D106">
            <v>5</v>
          </cell>
          <cell r="E106">
            <v>255.64</v>
          </cell>
        </row>
        <row r="107">
          <cell r="A107" t="str">
            <v>13.33.15</v>
          </cell>
          <cell r="B107" t="str">
            <v>PORTA VENEZIANA CEGA 60X210 CM, ALIANCA OU SIMILAR</v>
          </cell>
          <cell r="C107" t="str">
            <v>UN</v>
          </cell>
          <cell r="D107">
            <v>3</v>
          </cell>
          <cell r="E107">
            <v>215.88</v>
          </cell>
        </row>
        <row r="108">
          <cell r="B108" t="str">
            <v>SUB-TOTAL DO ITEM 13</v>
          </cell>
          <cell r="E108">
            <v>0</v>
          </cell>
        </row>
        <row r="109">
          <cell r="E109">
            <v>0</v>
          </cell>
        </row>
        <row r="110">
          <cell r="A110" t="str">
            <v>14.</v>
          </cell>
          <cell r="B110" t="str">
            <v>REVESTIMENTOS</v>
          </cell>
          <cell r="E110">
            <v>0</v>
          </cell>
        </row>
        <row r="111">
          <cell r="A111" t="str">
            <v>14.05.</v>
          </cell>
          <cell r="B111" t="str">
            <v>REVESTIMENTO COM ARGAMASSA DE CIMENTO, CAL E AREIA</v>
          </cell>
          <cell r="E111">
            <v>0</v>
          </cell>
        </row>
        <row r="112">
          <cell r="A112" t="str">
            <v>14.05.05</v>
          </cell>
          <cell r="B112" t="str">
            <v>CHAPISCO COM ARGAMASSA 1:3 CIM./AREIA, A COLHER</v>
          </cell>
          <cell r="C112" t="str">
            <v>M2</v>
          </cell>
          <cell r="D112">
            <v>399.42</v>
          </cell>
          <cell r="E112">
            <v>3.33</v>
          </cell>
        </row>
        <row r="113">
          <cell r="A113" t="str">
            <v>14.05.21</v>
          </cell>
          <cell r="B113" t="str">
            <v>EMBOÇO COM ARGAMASSA 1:6 CIMENTO E AREIA</v>
          </cell>
          <cell r="C113" t="str">
            <v>M2</v>
          </cell>
          <cell r="D113">
            <v>65.239999999999995</v>
          </cell>
          <cell r="E113">
            <v>10.91</v>
          </cell>
        </row>
        <row r="114">
          <cell r="A114" t="str">
            <v>14.05.31</v>
          </cell>
          <cell r="B114" t="str">
            <v>REBOCO COM ARGAMASSA 1:7 CIMENTO E AREIA</v>
          </cell>
          <cell r="C114" t="str">
            <v>M2</v>
          </cell>
          <cell r="D114">
            <v>334.28</v>
          </cell>
          <cell r="E114">
            <v>14.22</v>
          </cell>
        </row>
        <row r="115">
          <cell r="A115" t="str">
            <v>14.15.</v>
          </cell>
          <cell r="B115" t="str">
            <v>REVESTIMENTO COM AZULEJO</v>
          </cell>
          <cell r="E115">
            <v>0</v>
          </cell>
        </row>
        <row r="116">
          <cell r="A116" t="str">
            <v>14.15.05</v>
          </cell>
          <cell r="B116" t="str">
            <v>BRANCO 15X15 CM, EXTRA</v>
          </cell>
          <cell r="C116" t="str">
            <v>M2</v>
          </cell>
          <cell r="D116">
            <v>65.239999999999995</v>
          </cell>
          <cell r="E116">
            <v>36.74</v>
          </cell>
        </row>
        <row r="117">
          <cell r="B117" t="str">
            <v>SUB-TOTAL DO ITEM 14</v>
          </cell>
          <cell r="E117">
            <v>0</v>
          </cell>
        </row>
        <row r="118">
          <cell r="E118">
            <v>0</v>
          </cell>
        </row>
        <row r="119">
          <cell r="A119" t="str">
            <v>15.</v>
          </cell>
          <cell r="B119" t="str">
            <v>PISOS, RODAPES, SOLEIRAS E PEITORIS</v>
          </cell>
          <cell r="E119">
            <v>0</v>
          </cell>
        </row>
        <row r="120">
          <cell r="A120" t="str">
            <v>15.02.</v>
          </cell>
          <cell r="B120" t="str">
            <v>LAJE DE TRANSIÇAO</v>
          </cell>
          <cell r="E120">
            <v>0</v>
          </cell>
        </row>
        <row r="121">
          <cell r="A121" t="str">
            <v>15.02.05</v>
          </cell>
          <cell r="B121" t="str">
            <v>E= 6,0 CM, SEM JUNTA FCK&gt;=10 MPA (MANUAL)</v>
          </cell>
          <cell r="C121" t="str">
            <v>M2</v>
          </cell>
          <cell r="D121">
            <v>88.1</v>
          </cell>
          <cell r="E121">
            <v>18.38</v>
          </cell>
        </row>
        <row r="122">
          <cell r="A122" t="str">
            <v>15.05.</v>
          </cell>
          <cell r="B122" t="str">
            <v>PISO CIMENT.DESEMP.FELTRADO,ARG.1:3,JUNTA PL.17X3M</v>
          </cell>
          <cell r="E122">
            <v>0</v>
          </cell>
        </row>
        <row r="123">
          <cell r="A123" t="str">
            <v>15.05.06</v>
          </cell>
          <cell r="B123" t="str">
            <v>E= 2,5 CM, COM JUNTA DE 2 X 2 M</v>
          </cell>
          <cell r="C123" t="str">
            <v>M2</v>
          </cell>
          <cell r="D123">
            <v>28.59</v>
          </cell>
          <cell r="E123">
            <v>19.100000000000001</v>
          </cell>
        </row>
        <row r="124">
          <cell r="A124" t="str">
            <v>15.06.</v>
          </cell>
          <cell r="B124" t="str">
            <v>PISO CIMENTADO NATADO COM ARGAMASSA 1:3, SEM JUNTA</v>
          </cell>
          <cell r="E124">
            <v>0</v>
          </cell>
        </row>
        <row r="125">
          <cell r="A125" t="str">
            <v>15.06.06</v>
          </cell>
          <cell r="B125" t="str">
            <v>E= 2,5 CM</v>
          </cell>
          <cell r="C125" t="str">
            <v>M2</v>
          </cell>
          <cell r="D125">
            <v>59.51</v>
          </cell>
          <cell r="E125">
            <v>18.23</v>
          </cell>
        </row>
        <row r="126">
          <cell r="A126" t="str">
            <v>15.39.</v>
          </cell>
          <cell r="B126" t="str">
            <v>PAVIMENTO DE CONCRETO INTERTRAVADO</v>
          </cell>
          <cell r="E126">
            <v>0</v>
          </cell>
        </row>
        <row r="127">
          <cell r="A127" t="str">
            <v>15.39.10</v>
          </cell>
          <cell r="B127" t="str">
            <v>PECAS PRE-MOLDADAS 6,0CM 35MPA (VIAS LOCAIS)</v>
          </cell>
          <cell r="C127" t="str">
            <v>M2</v>
          </cell>
          <cell r="D127">
            <v>711.36</v>
          </cell>
          <cell r="E127">
            <v>62.08</v>
          </cell>
        </row>
        <row r="128">
          <cell r="A128" t="str">
            <v>15.46.</v>
          </cell>
          <cell r="B128" t="str">
            <v>RODAPE DE PEDRA</v>
          </cell>
          <cell r="E128">
            <v>0</v>
          </cell>
        </row>
        <row r="129">
          <cell r="A129" t="str">
            <v>15.46.02</v>
          </cell>
          <cell r="B129" t="str">
            <v>ARDOSIA H= 5 CM</v>
          </cell>
          <cell r="C129" t="str">
            <v>M</v>
          </cell>
          <cell r="D129">
            <v>64.5</v>
          </cell>
          <cell r="E129">
            <v>5.57</v>
          </cell>
        </row>
        <row r="130">
          <cell r="A130" t="str">
            <v>15.54.</v>
          </cell>
          <cell r="B130" t="str">
            <v>SOLEIRA DE PEDRA</v>
          </cell>
          <cell r="E130">
            <v>0</v>
          </cell>
        </row>
        <row r="131">
          <cell r="A131" t="str">
            <v>15.54.05</v>
          </cell>
          <cell r="B131" t="str">
            <v>SOLEIRA DE ARDOSIA, E= 2 CM</v>
          </cell>
          <cell r="C131" t="str">
            <v>M2</v>
          </cell>
          <cell r="D131">
            <v>0.64</v>
          </cell>
          <cell r="E131">
            <v>67.97</v>
          </cell>
        </row>
        <row r="132">
          <cell r="A132" t="str">
            <v>15.58.</v>
          </cell>
          <cell r="B132" t="str">
            <v>PEITORIL DE PEDRA</v>
          </cell>
          <cell r="E132">
            <v>0</v>
          </cell>
        </row>
        <row r="133">
          <cell r="A133" t="str">
            <v>15.58.05</v>
          </cell>
          <cell r="B133" t="str">
            <v>PEITORIL DE ARDOSIA,  E= 2 CM</v>
          </cell>
          <cell r="C133" t="str">
            <v>M2</v>
          </cell>
          <cell r="D133">
            <v>2.16</v>
          </cell>
          <cell r="E133">
            <v>67.97</v>
          </cell>
        </row>
        <row r="134">
          <cell r="B134" t="str">
            <v>SUB-TOTAL DO ITEM 15</v>
          </cell>
          <cell r="E134">
            <v>0</v>
          </cell>
        </row>
        <row r="135">
          <cell r="E135">
            <v>0</v>
          </cell>
        </row>
        <row r="136">
          <cell r="A136" t="str">
            <v>16.</v>
          </cell>
          <cell r="B136" t="str">
            <v>VIDROS, ESPELHOS E ACESSORIOS</v>
          </cell>
          <cell r="E136">
            <v>0</v>
          </cell>
        </row>
        <row r="137">
          <cell r="A137" t="str">
            <v>16.02.</v>
          </cell>
          <cell r="B137" t="str">
            <v>VIDRO LISO</v>
          </cell>
          <cell r="E137">
            <v>0</v>
          </cell>
        </row>
        <row r="138">
          <cell r="A138" t="str">
            <v>16.02.03</v>
          </cell>
          <cell r="B138" t="str">
            <v>INCOLOR, E= 4MM, COLOCADO</v>
          </cell>
          <cell r="C138" t="str">
            <v>M2</v>
          </cell>
          <cell r="D138">
            <v>10.08</v>
          </cell>
          <cell r="E138">
            <v>58</v>
          </cell>
        </row>
        <row r="139">
          <cell r="A139" t="str">
            <v>16.04.</v>
          </cell>
          <cell r="B139" t="str">
            <v>VIDRO FANTASIA</v>
          </cell>
          <cell r="E139">
            <v>0</v>
          </cell>
        </row>
        <row r="140">
          <cell r="A140" t="str">
            <v>16.04.05</v>
          </cell>
          <cell r="B140" t="str">
            <v>E= 4MM, COLOCADO</v>
          </cell>
          <cell r="C140" t="str">
            <v>M2</v>
          </cell>
          <cell r="D140">
            <v>1.44</v>
          </cell>
          <cell r="E140">
            <v>47</v>
          </cell>
        </row>
        <row r="141">
          <cell r="B141" t="str">
            <v>SUB-TOTAL DO ITEM 16</v>
          </cell>
          <cell r="E141">
            <v>0</v>
          </cell>
        </row>
        <row r="142">
          <cell r="E142">
            <v>0</v>
          </cell>
        </row>
        <row r="143">
          <cell r="A143" t="str">
            <v>17.</v>
          </cell>
          <cell r="B143" t="str">
            <v>PINTURA</v>
          </cell>
          <cell r="E143">
            <v>0</v>
          </cell>
        </row>
        <row r="144">
          <cell r="A144" t="str">
            <v>17.07.</v>
          </cell>
          <cell r="B144" t="str">
            <v>LATEX PVA INCLUS. SELADOR PVA OU FUNDO PREPARADOR</v>
          </cell>
          <cell r="E144">
            <v>0</v>
          </cell>
        </row>
        <row r="145">
          <cell r="A145" t="str">
            <v>17.07.05</v>
          </cell>
          <cell r="B145" t="str">
            <v>EXCLUSIVE EMASSAMENTO COM SELADOR PVA</v>
          </cell>
          <cell r="C145" t="str">
            <v>M2</v>
          </cell>
          <cell r="D145">
            <v>334.18</v>
          </cell>
          <cell r="E145">
            <v>7.01</v>
          </cell>
        </row>
        <row r="146">
          <cell r="A146" t="str">
            <v>17.25.</v>
          </cell>
          <cell r="B146" t="str">
            <v>PINTURA ESMALTE SINTETICO</v>
          </cell>
          <cell r="E146">
            <v>0</v>
          </cell>
        </row>
        <row r="147">
          <cell r="A147" t="str">
            <v>17.25.33</v>
          </cell>
          <cell r="B147" t="str">
            <v>ACETINADO E FUNDO ANTIOXIDANTE EM ESQUAD.METALICA</v>
          </cell>
          <cell r="C147" t="str">
            <v>M2</v>
          </cell>
          <cell r="D147">
            <v>59.58</v>
          </cell>
          <cell r="E147">
            <v>11.17</v>
          </cell>
        </row>
        <row r="148">
          <cell r="B148" t="str">
            <v>SUB-TOTAL DO ITEM 17</v>
          </cell>
          <cell r="E148">
            <v>0</v>
          </cell>
        </row>
        <row r="149">
          <cell r="E149">
            <v>0</v>
          </cell>
        </row>
        <row r="150">
          <cell r="A150" t="str">
            <v>18.</v>
          </cell>
          <cell r="B150" t="str">
            <v>SERVICOS DIVERSOS</v>
          </cell>
          <cell r="E150">
            <v>0</v>
          </cell>
        </row>
        <row r="151">
          <cell r="A151" t="str">
            <v>18.08.</v>
          </cell>
          <cell r="B151" t="str">
            <v>BANCADA</v>
          </cell>
          <cell r="E151">
            <v>0</v>
          </cell>
        </row>
        <row r="152">
          <cell r="A152" t="str">
            <v>18.08.33</v>
          </cell>
          <cell r="B152" t="str">
            <v>DE ARDOSIA E= 3 CM, APOIADA EM PAREDES</v>
          </cell>
          <cell r="C152" t="str">
            <v>M2</v>
          </cell>
          <cell r="D152">
            <v>0.6</v>
          </cell>
          <cell r="E152">
            <v>129</v>
          </cell>
        </row>
        <row r="153">
          <cell r="A153" t="str">
            <v>18.08.85</v>
          </cell>
          <cell r="B153" t="str">
            <v>FURAÇAO E COLAGEM DE BOJO</v>
          </cell>
          <cell r="C153" t="str">
            <v>UN</v>
          </cell>
          <cell r="D153">
            <v>1</v>
          </cell>
          <cell r="E153">
            <v>41</v>
          </cell>
        </row>
        <row r="154">
          <cell r="A154" t="str">
            <v>18.08.86</v>
          </cell>
          <cell r="B154" t="str">
            <v>RODABANCA EM ARDOSIA E=2CM, H=7CM</v>
          </cell>
          <cell r="C154" t="str">
            <v>M</v>
          </cell>
          <cell r="D154">
            <v>2.2000000000000002</v>
          </cell>
          <cell r="E154">
            <v>5.6</v>
          </cell>
        </row>
        <row r="155">
          <cell r="B155" t="str">
            <v>SUB-TOTAL DO ITEM 18</v>
          </cell>
        </row>
        <row r="156">
          <cell r="E156">
            <v>0</v>
          </cell>
        </row>
        <row r="157">
          <cell r="A157" t="str">
            <v>21.</v>
          </cell>
          <cell r="B157" t="str">
            <v>URBANIZAÇAO E OBRAS COMPLEMENTARES</v>
          </cell>
          <cell r="E157">
            <v>0</v>
          </cell>
        </row>
        <row r="158">
          <cell r="A158" t="str">
            <v>21.05.</v>
          </cell>
          <cell r="B158" t="str">
            <v>PASSEIOS</v>
          </cell>
          <cell r="E158">
            <v>0</v>
          </cell>
        </row>
        <row r="159">
          <cell r="A159" t="str">
            <v>21.05.01</v>
          </cell>
          <cell r="B159" t="str">
            <v>DE CONCRETO 15 MPA E=6CM JUNTA SECA 3M MANUAL</v>
          </cell>
          <cell r="C159" t="str">
            <v>M2</v>
          </cell>
          <cell r="D159">
            <v>290.22000000000003</v>
          </cell>
          <cell r="E159">
            <v>17.309999999999999</v>
          </cell>
        </row>
        <row r="160">
          <cell r="A160" t="str">
            <v>21.15.</v>
          </cell>
          <cell r="B160" t="str">
            <v>CERCA DE MOURAO A CADA 2,5 M</v>
          </cell>
          <cell r="E160">
            <v>0</v>
          </cell>
        </row>
        <row r="161">
          <cell r="A161" t="str">
            <v>21.15.05</v>
          </cell>
          <cell r="B161" t="str">
            <v>TIPO 5-MOURAO PV E TELA GALV.#2"FIO12,4 FIOS ARAME</v>
          </cell>
          <cell r="C161" t="str">
            <v>M</v>
          </cell>
          <cell r="D161">
            <v>122.2</v>
          </cell>
          <cell r="E161">
            <v>58.56</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Índice"/>
      <sheetName val="CF_Moeda Constante"/>
      <sheetName val="OperCalc"/>
      <sheetName val="Depreciation"/>
      <sheetName val="Dividends"/>
      <sheetName val="Taxes"/>
      <sheetName val="BS"/>
      <sheetName val="CF"/>
      <sheetName val="IS"/>
      <sheetName val="Refinan"/>
      <sheetName val="Debt"/>
      <sheetName val="Funding"/>
      <sheetName val="Investments"/>
      <sheetName val="MacroEcs"/>
      <sheetName val="Inputs"/>
      <sheetName val="Results"/>
      <sheetName val="TabAcionista"/>
      <sheetName val="TabAcionista2"/>
      <sheetName val="TabConsolidada"/>
      <sheetName val="Controle"/>
      <sheetName val="PL018407"/>
      <sheetName val="Preços Parâme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Índice"/>
      <sheetName val="CF_Moeda Constante"/>
      <sheetName val="OperCalc"/>
      <sheetName val="Depreciation"/>
      <sheetName val="Dividends"/>
      <sheetName val="Taxes"/>
      <sheetName val="BS"/>
      <sheetName val="CF"/>
      <sheetName val="IS"/>
      <sheetName val="Refinan"/>
      <sheetName val="Debt"/>
      <sheetName val="Funding"/>
      <sheetName val="Investments"/>
      <sheetName val="MacroEcs"/>
      <sheetName val="Inputs"/>
      <sheetName val="Results"/>
      <sheetName val="TabAcionista"/>
      <sheetName val="TabAcionista2"/>
      <sheetName val="TabConsolidada"/>
      <sheetName val="Controle"/>
      <sheetName val="PL018407"/>
      <sheetName val="Preços Parâme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QD3A"/>
      <sheetName val="QD4A"/>
      <sheetName val="QD1B"/>
      <sheetName val="QD2B"/>
      <sheetName val="QD3B"/>
      <sheetName val="Oferta"/>
      <sheetName val="QD5B"/>
      <sheetName val="QD6B"/>
      <sheetName val="QD7B"/>
      <sheetName val="QD8B"/>
      <sheetName val="QD9B"/>
      <sheetName val="Depreciação"/>
      <sheetName val="Results"/>
      <sheetName val="Dividends"/>
      <sheetName val="Debt"/>
      <sheetName val="PL018407"/>
      <sheetName val="P. Unit"/>
      <sheetName val="cronofísico"/>
      <sheetName val="COMPARATIVO"/>
      <sheetName val="obrju95"/>
    </sheetNames>
    <sheetDataSet>
      <sheetData sheetId="0" refreshError="1">
        <row r="2">
          <cell r="A2" t="str">
            <v>QUADROS FINANCEIROS</v>
          </cell>
        </row>
        <row r="3">
          <cell r="A3" t="str">
            <v>(3A, 4A, 1B a 9B)</v>
          </cell>
        </row>
        <row r="5">
          <cell r="A5" t="str">
            <v>LOTE 12 - CONSTRUCAP</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QD3A"/>
      <sheetName val="QD4A"/>
      <sheetName val="QD1B"/>
      <sheetName val="QD2B"/>
      <sheetName val="QD3B"/>
      <sheetName val="Oferta"/>
      <sheetName val="QD5B"/>
      <sheetName val="QD6B"/>
      <sheetName val="QD7B"/>
      <sheetName val="QD8B"/>
      <sheetName val="QD9B"/>
      <sheetName val="Depreciação"/>
      <sheetName val="Results"/>
      <sheetName val="Dividends"/>
      <sheetName val="Debt"/>
      <sheetName val="PL018407"/>
    </sheetNames>
    <sheetDataSet>
      <sheetData sheetId="0" refreshError="1">
        <row r="2">
          <cell r="A2" t="str">
            <v>QUADROS FINANCEIROS</v>
          </cell>
        </row>
        <row r="3">
          <cell r="A3" t="str">
            <v>(3A, 4A, 1B a 9B)</v>
          </cell>
        </row>
        <row r="5">
          <cell r="A5" t="str">
            <v>LOTE 12 - CONSTRUCAP</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QD3A"/>
      <sheetName val="QD4A"/>
      <sheetName val="QD1B"/>
      <sheetName val="QD2B"/>
      <sheetName val="QD3B"/>
      <sheetName val="Oferta"/>
      <sheetName val="QD5B"/>
      <sheetName val="QD6B"/>
      <sheetName val="QD7B"/>
      <sheetName val="QD8B"/>
      <sheetName val="QD9B"/>
      <sheetName val="Depreciação"/>
      <sheetName val="Results"/>
      <sheetName val="Dividends"/>
      <sheetName val="Debt"/>
    </sheetNames>
    <sheetDataSet>
      <sheetData sheetId="0">
        <row r="2">
          <cell r="A2" t="str">
            <v>QUADROS FINANCEIROS</v>
          </cell>
        </row>
        <row r="3">
          <cell r="A3" t="str">
            <v>(3A, 4A, 1B a 9B)</v>
          </cell>
        </row>
        <row r="5">
          <cell r="A5" t="str">
            <v>LOTE 12 - CONSTRUCAP</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Indice"/>
      <sheetName val="Unifilar"/>
      <sheetName val="Traf"/>
      <sheetName val="I-1"/>
      <sheetName val="EquiPedagio"/>
      <sheetName val="I-2"/>
      <sheetName val="staff"/>
      <sheetName val="LOCAL_BSO's"/>
      <sheetName val="edificações"/>
      <sheetName val="equipos1"/>
      <sheetName val="equipos2"/>
      <sheetName val="humanos1-25"/>
      <sheetName val="outros"/>
      <sheetName val="viaturas"/>
      <sheetName val="TOTAL"/>
      <sheetName val="PP3"/>
      <sheetName val="PP1,2e4"/>
      <sheetName val="Plan_DNER"/>
      <sheetName val="PLANESP"/>
      <sheetName val="Qd10"/>
      <sheetName val="Qd11"/>
      <sheetName val="Results"/>
      <sheetName val="Dividends"/>
      <sheetName val="Debt"/>
      <sheetName val="CF"/>
      <sheetName val="obrju95"/>
      <sheetName val="Sicro2 - NOVEMBRO14"/>
      <sheetName val="Sicro2 MG NOVEMBRO14"/>
    </sheetNames>
    <sheetDataSet>
      <sheetData sheetId="0" refreshError="1"/>
      <sheetData sheetId="1" refreshError="1"/>
      <sheetData sheetId="2" refreshError="1"/>
      <sheetData sheetId="3" refreshError="1"/>
      <sheetData sheetId="4" refreshError="1">
        <row r="5">
          <cell r="E5" t="str">
            <v>BR-381 BH-SP</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Summary"/>
      <sheetName val="Contract value"/>
      <sheetName val="Cargo"/>
      <sheetName val="Revenues"/>
      <sheetName val="Cash Flow"/>
      <sheetName val="Inv Equip"/>
      <sheetName val="NPV Balance"/>
      <sheetName val="Capacity"/>
      <sheetName val=" Costs"/>
      <sheetName val="Costs (ton)"/>
      <sheetName val="Admin Exp"/>
      <sheetName val="Rent Exp"/>
      <sheetName val="Payroll"/>
      <sheetName val="Wages"/>
      <sheetName val="Deprec"/>
      <sheetName val="Inv Cam 19200"/>
      <sheetName val="Inv Cam 14000"/>
      <sheetName val="Inv Infra"/>
      <sheetName val="Inv Civil Const"/>
      <sheetName val="Tax"/>
      <sheetName val="Financing"/>
      <sheetName val="Energy"/>
      <sheetName val="Fuel"/>
      <sheetName val="Portonave Cash Flow"/>
      <sheetName val="Info Pref Contract"/>
      <sheetName val="Ca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Summary"/>
      <sheetName val="Contract value"/>
      <sheetName val="Cargo"/>
      <sheetName val="Revenues"/>
      <sheetName val="Cash Flow"/>
      <sheetName val="Inv Equip"/>
      <sheetName val="NPV Balance"/>
      <sheetName val="Capacity"/>
      <sheetName val=" Costs"/>
      <sheetName val="Costs (ton)"/>
      <sheetName val="Admin Exp"/>
      <sheetName val="Rent Exp"/>
      <sheetName val="Payroll"/>
      <sheetName val="Wages"/>
      <sheetName val="Deprec"/>
      <sheetName val="Inv Cam 19200"/>
      <sheetName val="Inv Cam 14000"/>
      <sheetName val="Inv Infra"/>
      <sheetName val="Inv Civil Const"/>
      <sheetName val="Tax"/>
      <sheetName val="Financing"/>
      <sheetName val="Energy"/>
      <sheetName val="Fuel"/>
      <sheetName val="Portonave Cash Flow"/>
      <sheetName val="Info Pref Contract"/>
      <sheetName val="Ca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ffic"/>
      <sheetName val="Revenues"/>
      <sheetName val="Basic Data"/>
      <sheetName val="Inv Equipment"/>
      <sheetName val="Inv Infr"/>
      <sheetName val="Manpower"/>
      <sheetName val="Wages"/>
      <sheetName val="Cash Flow"/>
      <sheetName val="Operating Costs"/>
      <sheetName val="1.1 col. dom"/>
      <sheetName val="I-1"/>
      <sheetName val="cf"/>
      <sheetName val="obrju95"/>
    </sheetNames>
    <sheetDataSet>
      <sheetData sheetId="0" refreshError="1"/>
      <sheetData sheetId="1" refreshError="1"/>
      <sheetData sheetId="2" refreshError="1">
        <row r="13">
          <cell r="B13">
            <v>0.44444444444444442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ffic"/>
      <sheetName val="Revenues"/>
      <sheetName val="Basic Data"/>
      <sheetName val="Inv Equipment"/>
      <sheetName val="Inv Infr"/>
      <sheetName val="Manpower"/>
      <sheetName val="Wages"/>
      <sheetName val="Cash Flow"/>
      <sheetName val="Operating Costs"/>
      <sheetName val="1.1 col. dom"/>
      <sheetName val="I-1"/>
      <sheetName val="cf"/>
    </sheetNames>
    <sheetDataSet>
      <sheetData sheetId="0" refreshError="1"/>
      <sheetData sheetId="1" refreshError="1"/>
      <sheetData sheetId="2" refreshError="1">
        <row r="13">
          <cell r="B13">
            <v>0.44444444444444442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001708"/>
      <sheetName val="mediçao praça"/>
      <sheetName val="mediçao praça (2)"/>
      <sheetName val="investimentos"/>
      <sheetName val="Basic Data"/>
    </sheetNames>
    <sheetDataSet>
      <sheetData sheetId="0">
        <row r="7">
          <cell r="A7" t="str">
            <v>01.</v>
          </cell>
          <cell r="B7" t="str">
            <v>INSTALAÇAO DA OBRA</v>
          </cell>
          <cell r="E7">
            <v>0</v>
          </cell>
        </row>
        <row r="8">
          <cell r="A8" t="str">
            <v>01.02.</v>
          </cell>
          <cell r="B8" t="str">
            <v>BARRACAO DE OBRA</v>
          </cell>
          <cell r="E8">
            <v>0</v>
          </cell>
        </row>
        <row r="9">
          <cell r="A9" t="str">
            <v>01.02.01</v>
          </cell>
          <cell r="B9" t="str">
            <v>DE PESSOAL</v>
          </cell>
          <cell r="C9" t="str">
            <v>M2</v>
          </cell>
          <cell r="D9">
            <v>7.26</v>
          </cell>
          <cell r="E9">
            <v>178.34</v>
          </cell>
        </row>
        <row r="10">
          <cell r="A10" t="str">
            <v>01.02.05</v>
          </cell>
          <cell r="B10" t="str">
            <v>VESTIARIO E SANITARIO</v>
          </cell>
          <cell r="C10" t="str">
            <v>M2</v>
          </cell>
          <cell r="D10">
            <v>10.89</v>
          </cell>
          <cell r="E10">
            <v>197.34</v>
          </cell>
        </row>
        <row r="11">
          <cell r="A11" t="str">
            <v>01.03.</v>
          </cell>
          <cell r="B11" t="str">
            <v>PLACA DE OBRA AFIXADA COM PEÇAS DE MADEIRA 8X12CM</v>
          </cell>
          <cell r="E11">
            <v>0</v>
          </cell>
        </row>
        <row r="12">
          <cell r="A12" t="str">
            <v>01.03.02</v>
          </cell>
          <cell r="B12" t="str">
            <v>3,00X2,00M - CONFORME PROJETO PPP-32/PMB</v>
          </cell>
          <cell r="C12" t="str">
            <v>UN</v>
          </cell>
          <cell r="D12">
            <v>1</v>
          </cell>
          <cell r="E12">
            <v>658.76</v>
          </cell>
        </row>
        <row r="13">
          <cell r="A13" t="str">
            <v>01.17.</v>
          </cell>
          <cell r="B13" t="str">
            <v>LOCAÇAO DE OBRA</v>
          </cell>
          <cell r="E13">
            <v>0</v>
          </cell>
        </row>
        <row r="14">
          <cell r="A14" t="str">
            <v>01.17.03</v>
          </cell>
          <cell r="B14" t="str">
            <v>GABARITO</v>
          </cell>
          <cell r="C14" t="str">
            <v>M</v>
          </cell>
          <cell r="D14">
            <v>368</v>
          </cell>
          <cell r="E14">
            <v>4.7300000000000004</v>
          </cell>
        </row>
        <row r="15">
          <cell r="B15" t="str">
            <v>SUB-TOTAL DO ITEM 01</v>
          </cell>
        </row>
        <row r="17">
          <cell r="A17" t="str">
            <v>03.</v>
          </cell>
          <cell r="B17" t="str">
            <v>TRABALHOS EM TERRA</v>
          </cell>
          <cell r="E17">
            <v>0</v>
          </cell>
        </row>
        <row r="18">
          <cell r="A18" t="str">
            <v>03.01.</v>
          </cell>
          <cell r="B18" t="str">
            <v>DESMATAMENTO, DESTOCAMENTO E LIMPEZA DO TERRENO</v>
          </cell>
          <cell r="E18">
            <v>0</v>
          </cell>
        </row>
        <row r="19">
          <cell r="A19" t="str">
            <v>03.01.10</v>
          </cell>
          <cell r="B19" t="str">
            <v>LIMPEZA DO TERRENO</v>
          </cell>
          <cell r="C19" t="str">
            <v>M2</v>
          </cell>
          <cell r="D19">
            <v>6112.71</v>
          </cell>
          <cell r="E19">
            <v>0.42</v>
          </cell>
        </row>
        <row r="20">
          <cell r="A20" t="str">
            <v>03.17.</v>
          </cell>
          <cell r="B20" t="str">
            <v>ESCAVAÇAO MANUAL DE VALAS</v>
          </cell>
          <cell r="E20">
            <v>0</v>
          </cell>
        </row>
        <row r="21">
          <cell r="A21" t="str">
            <v>03.17.01</v>
          </cell>
          <cell r="B21" t="str">
            <v>H &lt;= 1,5 M</v>
          </cell>
          <cell r="C21" t="str">
            <v>M3</v>
          </cell>
          <cell r="D21">
            <v>2.4500000000000002</v>
          </cell>
          <cell r="E21">
            <v>20.09</v>
          </cell>
        </row>
        <row r="22">
          <cell r="A22" t="str">
            <v>03.23.</v>
          </cell>
          <cell r="B22" t="str">
            <v>REGULARIZAÇAO E COMPACTAÇAO DE TERRENO</v>
          </cell>
          <cell r="E22">
            <v>0</v>
          </cell>
        </row>
        <row r="23">
          <cell r="A23" t="str">
            <v>03.23.05</v>
          </cell>
          <cell r="B23" t="str">
            <v>COM ROLO VIBRATORIO</v>
          </cell>
          <cell r="C23" t="str">
            <v>M2</v>
          </cell>
          <cell r="D23">
            <v>6112.71</v>
          </cell>
          <cell r="E23">
            <v>1.29</v>
          </cell>
        </row>
        <row r="24">
          <cell r="B24" t="str">
            <v>SUB-TOTAL DO ITEM 03</v>
          </cell>
        </row>
        <row r="26">
          <cell r="A26" t="str">
            <v>07.</v>
          </cell>
          <cell r="B26" t="str">
            <v>ALVENARIAS E DIVISOES</v>
          </cell>
          <cell r="E26">
            <v>0</v>
          </cell>
        </row>
        <row r="27">
          <cell r="A27" t="str">
            <v>07.03.</v>
          </cell>
          <cell r="B27" t="str">
            <v>ALVENARIA DE TIJOLO FURADO(BLOCO CERAMICO VEDAÇÃO)</v>
          </cell>
          <cell r="E27">
            <v>0</v>
          </cell>
        </row>
        <row r="28">
          <cell r="A28" t="str">
            <v>07.03.03</v>
          </cell>
          <cell r="B28" t="str">
            <v>E= 10 CM, A REVESTIR</v>
          </cell>
          <cell r="C28" t="str">
            <v>M2</v>
          </cell>
          <cell r="D28">
            <v>85</v>
          </cell>
          <cell r="E28">
            <v>23.31</v>
          </cell>
        </row>
        <row r="29">
          <cell r="B29" t="str">
            <v>SUB-TOTAL DO ITEM 07</v>
          </cell>
        </row>
        <row r="31">
          <cell r="A31" t="str">
            <v>11.</v>
          </cell>
          <cell r="B31" t="str">
            <v>INSTALAÇA0 ELETRICA E TELEFONICA</v>
          </cell>
          <cell r="E31">
            <v>0</v>
          </cell>
        </row>
        <row r="32">
          <cell r="A32" t="str">
            <v>11.02.</v>
          </cell>
          <cell r="B32" t="str">
            <v>ILUMINACAO DA PRACA</v>
          </cell>
          <cell r="E32">
            <v>0</v>
          </cell>
        </row>
        <row r="33">
          <cell r="A33" t="str">
            <v>11.02.01</v>
          </cell>
          <cell r="B33" t="str">
            <v>ANEL CAIXA ZA CONCRETO PREMOLDADO</v>
          </cell>
          <cell r="C33" t="str">
            <v>PC</v>
          </cell>
          <cell r="D33">
            <v>13</v>
          </cell>
          <cell r="E33">
            <v>146.4</v>
          </cell>
        </row>
        <row r="34">
          <cell r="A34" t="str">
            <v>11.02.02</v>
          </cell>
          <cell r="B34" t="str">
            <v>ARO COM TAMPA ARTICULADA CAIXA ZA</v>
          </cell>
          <cell r="C34" t="str">
            <v>PC</v>
          </cell>
          <cell r="D34">
            <v>13</v>
          </cell>
          <cell r="E34">
            <v>65.66</v>
          </cell>
        </row>
        <row r="35">
          <cell r="A35" t="str">
            <v>11.02.03</v>
          </cell>
          <cell r="B35" t="str">
            <v>BASE 50A P/RELE FOTOELETRICO</v>
          </cell>
          <cell r="C35" t="str">
            <v>PC</v>
          </cell>
          <cell r="D35">
            <v>1</v>
          </cell>
          <cell r="E35">
            <v>257.26</v>
          </cell>
        </row>
        <row r="36">
          <cell r="A36" t="str">
            <v>11.02.04</v>
          </cell>
          <cell r="B36" t="str">
            <v>BRACO IP TIPO MEDIO</v>
          </cell>
          <cell r="C36" t="str">
            <v>PC</v>
          </cell>
          <cell r="D36">
            <v>5</v>
          </cell>
          <cell r="E36">
            <v>271.18</v>
          </cell>
        </row>
        <row r="37">
          <cell r="A37" t="str">
            <v>11.02.05</v>
          </cell>
          <cell r="B37" t="str">
            <v>CABECOTE 1" P/ELETRODUTO</v>
          </cell>
          <cell r="C37" t="str">
            <v>PC</v>
          </cell>
          <cell r="D37">
            <v>1</v>
          </cell>
          <cell r="E37">
            <v>2.48</v>
          </cell>
        </row>
        <row r="38">
          <cell r="A38" t="str">
            <v>11.02.06</v>
          </cell>
          <cell r="B38" t="str">
            <v>CABO AL 1X 16MM2XLPE 0,6/1KV</v>
          </cell>
          <cell r="C38" t="str">
            <v>M</v>
          </cell>
          <cell r="D38">
            <v>415</v>
          </cell>
          <cell r="E38">
            <v>3.68</v>
          </cell>
        </row>
        <row r="39">
          <cell r="A39" t="str">
            <v>11.02.07</v>
          </cell>
          <cell r="B39" t="str">
            <v>CABO AL 1X 25MM2XLPE 0,6/1KV</v>
          </cell>
          <cell r="C39" t="str">
            <v>M</v>
          </cell>
          <cell r="D39">
            <v>160</v>
          </cell>
          <cell r="E39">
            <v>5.42</v>
          </cell>
        </row>
        <row r="40">
          <cell r="A40" t="str">
            <v>11.02.08</v>
          </cell>
          <cell r="B40" t="str">
            <v>CABO CU 1X 1,5MM2 CL2 EPR/XLPE 0,6/1KV</v>
          </cell>
          <cell r="C40" t="str">
            <v>M</v>
          </cell>
          <cell r="D40">
            <v>367.5</v>
          </cell>
          <cell r="E40">
            <v>2.61</v>
          </cell>
        </row>
        <row r="41">
          <cell r="A41" t="str">
            <v>11.02.09</v>
          </cell>
          <cell r="B41" t="str">
            <v>CABO TRIPLEX CA 2X1X10+10MM2 0,6/1KV</v>
          </cell>
          <cell r="C41" t="str">
            <v>M</v>
          </cell>
          <cell r="D41">
            <v>32</v>
          </cell>
          <cell r="E41">
            <v>14.64</v>
          </cell>
        </row>
        <row r="42">
          <cell r="A42" t="str">
            <v>11.02.10</v>
          </cell>
          <cell r="B42" t="str">
            <v>CABO TRIPLEX CA 2X1X35+70MM2 0,6/1KV</v>
          </cell>
          <cell r="C42" t="str">
            <v>M</v>
          </cell>
          <cell r="D42">
            <v>65</v>
          </cell>
          <cell r="E42">
            <v>29.49</v>
          </cell>
        </row>
        <row r="43">
          <cell r="A43" t="str">
            <v>11.02.11</v>
          </cell>
          <cell r="B43" t="str">
            <v>CINTA ACO D 190MM S/PARAFUSO</v>
          </cell>
          <cell r="C43" t="str">
            <v>PC</v>
          </cell>
          <cell r="D43">
            <v>6</v>
          </cell>
          <cell r="E43">
            <v>15.21</v>
          </cell>
        </row>
        <row r="44">
          <cell r="A44" t="str">
            <v>11.02.12</v>
          </cell>
          <cell r="B44" t="str">
            <v>CINTA ACO D 220MM S/PARAFUSO</v>
          </cell>
          <cell r="C44" t="str">
            <v>PC</v>
          </cell>
          <cell r="D44">
            <v>1</v>
          </cell>
          <cell r="E44">
            <v>17.350000000000001</v>
          </cell>
        </row>
        <row r="45">
          <cell r="A45" t="str">
            <v>11.02.13</v>
          </cell>
          <cell r="B45" t="str">
            <v>CINTA ACO D 230MM S/PARAFUSO</v>
          </cell>
          <cell r="C45" t="str">
            <v>PC</v>
          </cell>
          <cell r="D45">
            <v>1</v>
          </cell>
          <cell r="E45">
            <v>17.86</v>
          </cell>
        </row>
        <row r="46">
          <cell r="A46" t="str">
            <v>11.02.14</v>
          </cell>
          <cell r="B46" t="str">
            <v>CINTA ACO D 240MM S/PARAFUSO</v>
          </cell>
          <cell r="C46" t="str">
            <v>PC</v>
          </cell>
          <cell r="D46">
            <v>1</v>
          </cell>
          <cell r="E46">
            <v>18.309999999999999</v>
          </cell>
        </row>
        <row r="47">
          <cell r="A47" t="str">
            <v>11.02.15</v>
          </cell>
          <cell r="B47" t="str">
            <v>CINTA ACO D 250MM S/PARAFUSO</v>
          </cell>
          <cell r="C47" t="str">
            <v>PC</v>
          </cell>
          <cell r="D47">
            <v>1</v>
          </cell>
          <cell r="E47">
            <v>20.61</v>
          </cell>
        </row>
        <row r="48">
          <cell r="A48" t="str">
            <v>11.02.16</v>
          </cell>
          <cell r="B48" t="str">
            <v>CONECTOR ATERRAMENTO FERRAGEM IP FIO AL 10 MM2</v>
          </cell>
          <cell r="C48" t="str">
            <v>PC</v>
          </cell>
          <cell r="D48">
            <v>57</v>
          </cell>
          <cell r="E48">
            <v>1.03</v>
          </cell>
        </row>
        <row r="49">
          <cell r="A49" t="str">
            <v>11.02.17</v>
          </cell>
          <cell r="B49" t="str">
            <v>CONECTOR BORNE CB CU 6MM2</v>
          </cell>
          <cell r="C49" t="str">
            <v>PC</v>
          </cell>
          <cell r="D49">
            <v>42</v>
          </cell>
          <cell r="E49">
            <v>0.67</v>
          </cell>
        </row>
        <row r="50">
          <cell r="A50" t="str">
            <v>11.02.18</v>
          </cell>
          <cell r="B50" t="str">
            <v>CONECTOR COMP FORM H(1) 16-35 X 16-35</v>
          </cell>
          <cell r="C50" t="str">
            <v>PC</v>
          </cell>
          <cell r="D50">
            <v>1</v>
          </cell>
          <cell r="E50">
            <v>2.5299999999999998</v>
          </cell>
        </row>
        <row r="51">
          <cell r="A51" t="str">
            <v>11.02.19</v>
          </cell>
          <cell r="B51" t="str">
            <v>CONECTOR COMP FORM H(2) 25-70 X 16-35</v>
          </cell>
          <cell r="C51" t="str">
            <v>PC</v>
          </cell>
          <cell r="D51">
            <v>2</v>
          </cell>
          <cell r="E51">
            <v>3.43</v>
          </cell>
        </row>
        <row r="52">
          <cell r="A52" t="str">
            <v>11.02.20</v>
          </cell>
          <cell r="B52" t="str">
            <v>CONECTOR COMP FORM H(7) 120-240 X 16-70</v>
          </cell>
          <cell r="C52" t="str">
            <v>PC</v>
          </cell>
          <cell r="D52">
            <v>2</v>
          </cell>
          <cell r="E52">
            <v>18.07</v>
          </cell>
        </row>
        <row r="53">
          <cell r="A53" t="str">
            <v>11.02.21</v>
          </cell>
          <cell r="B53" t="str">
            <v>CONECTOR CUNHA IT3+COBERTURA ISOLANTE 3</v>
          </cell>
          <cell r="C53" t="str">
            <v>PC</v>
          </cell>
          <cell r="D53">
            <v>3</v>
          </cell>
          <cell r="E53">
            <v>8.51</v>
          </cell>
        </row>
        <row r="54">
          <cell r="A54" t="str">
            <v>11.02.22</v>
          </cell>
          <cell r="B54" t="str">
            <v>CONECTOR CUNHA IT4+COBERTURA ISOLANTE 3</v>
          </cell>
          <cell r="C54" t="str">
            <v>PC</v>
          </cell>
          <cell r="D54">
            <v>10</v>
          </cell>
          <cell r="E54">
            <v>9.06</v>
          </cell>
        </row>
        <row r="55">
          <cell r="A55" t="str">
            <v>11.02.23</v>
          </cell>
          <cell r="B55" t="str">
            <v>CONECTOR DER 1.27-6.34MM CUNHA(4) AZUL</v>
          </cell>
          <cell r="C55" t="str">
            <v>PC</v>
          </cell>
          <cell r="D55">
            <v>33</v>
          </cell>
          <cell r="E55">
            <v>2.57</v>
          </cell>
        </row>
        <row r="56">
          <cell r="A56" t="str">
            <v>11.02.24</v>
          </cell>
          <cell r="B56" t="str">
            <v>CONECTOR DER 3.17-8.12MM CUNHA(2) VERDE</v>
          </cell>
          <cell r="C56" t="str">
            <v>PC</v>
          </cell>
          <cell r="D56">
            <v>5</v>
          </cell>
          <cell r="E56">
            <v>5.09</v>
          </cell>
        </row>
        <row r="57">
          <cell r="A57" t="str">
            <v>11.02.25</v>
          </cell>
          <cell r="B57" t="str">
            <v>CONECTOR PERFURACAO 16-70/6-35 NILED</v>
          </cell>
          <cell r="C57" t="str">
            <v>PC</v>
          </cell>
          <cell r="D57">
            <v>28</v>
          </cell>
          <cell r="E57">
            <v>19.489999999999998</v>
          </cell>
        </row>
        <row r="58">
          <cell r="A58" t="str">
            <v>11.02.26</v>
          </cell>
          <cell r="B58" t="str">
            <v>CURVA ACO ZINCADO P/ELETRODUTO 1"</v>
          </cell>
          <cell r="C58" t="str">
            <v>PC</v>
          </cell>
          <cell r="D58">
            <v>1</v>
          </cell>
          <cell r="E58">
            <v>47.98</v>
          </cell>
        </row>
        <row r="59">
          <cell r="A59" t="str">
            <v>11.02.27</v>
          </cell>
          <cell r="B59" t="str">
            <v>ELETRODUTO ACO ZINCADO PESADO 1" C/01 LUVA</v>
          </cell>
          <cell r="C59" t="str">
            <v>PC</v>
          </cell>
          <cell r="D59">
            <v>7</v>
          </cell>
          <cell r="E59">
            <v>42.46</v>
          </cell>
        </row>
        <row r="60">
          <cell r="A60" t="str">
            <v>11.02.28</v>
          </cell>
          <cell r="B60" t="str">
            <v>ELETRODUTO EPEAD POL A/D NOVOTUB 50 MM</v>
          </cell>
          <cell r="C60" t="str">
            <v>M</v>
          </cell>
          <cell r="D60">
            <v>260</v>
          </cell>
          <cell r="E60">
            <v>4.9400000000000004</v>
          </cell>
        </row>
        <row r="61">
          <cell r="A61" t="str">
            <v>11.02.29</v>
          </cell>
          <cell r="B61" t="str">
            <v>FITA ISOLANTE 19MMX10M AUTOFUSAO</v>
          </cell>
          <cell r="C61" t="str">
            <v>ROLO</v>
          </cell>
          <cell r="D61">
            <v>6</v>
          </cell>
          <cell r="E61">
            <v>26.54</v>
          </cell>
        </row>
        <row r="62">
          <cell r="A62" t="str">
            <v>11.02.30</v>
          </cell>
          <cell r="B62" t="str">
            <v>FITA ISOLANTE ADESIVA 19MMX20M PVC</v>
          </cell>
          <cell r="C62" t="str">
            <v>ROLO</v>
          </cell>
          <cell r="D62">
            <v>6</v>
          </cell>
          <cell r="E62">
            <v>6.55</v>
          </cell>
        </row>
        <row r="63">
          <cell r="A63" t="str">
            <v>11.02.31</v>
          </cell>
          <cell r="B63" t="str">
            <v>LAMPADA VS 150W E-40 AP TUBULAR</v>
          </cell>
          <cell r="C63" t="str">
            <v>PC</v>
          </cell>
          <cell r="D63">
            <v>19</v>
          </cell>
          <cell r="E63">
            <v>190.38</v>
          </cell>
        </row>
        <row r="64">
          <cell r="A64" t="str">
            <v>11.02.32</v>
          </cell>
          <cell r="B64" t="str">
            <v>LUMINARIA C/ALOJ.C/BASE VS 150W TUBULAR</v>
          </cell>
          <cell r="C64" t="str">
            <v>PC</v>
          </cell>
          <cell r="D64">
            <v>19</v>
          </cell>
          <cell r="E64">
            <v>691.74</v>
          </cell>
        </row>
        <row r="65">
          <cell r="A65" t="str">
            <v>11.02.33</v>
          </cell>
          <cell r="B65" t="str">
            <v>MANGUEIRA SANFONADA 3/4"</v>
          </cell>
          <cell r="C65" t="str">
            <v>M</v>
          </cell>
          <cell r="D65">
            <v>10</v>
          </cell>
          <cell r="E65">
            <v>2.4300000000000002</v>
          </cell>
        </row>
        <row r="66">
          <cell r="A66" t="str">
            <v>11.02.34</v>
          </cell>
          <cell r="B66" t="str">
            <v>PARAFUSO CAB ABAUL. PESC.QUADR.M16X45MM</v>
          </cell>
          <cell r="C66" t="str">
            <v>PC</v>
          </cell>
          <cell r="D66">
            <v>11</v>
          </cell>
          <cell r="E66">
            <v>2.84</v>
          </cell>
        </row>
        <row r="67">
          <cell r="A67" t="str">
            <v>11.02.35</v>
          </cell>
          <cell r="B67" t="str">
            <v>PARAFUSO CAB ABAUL. PESC.QUADR.M16X70MM</v>
          </cell>
          <cell r="C67" t="str">
            <v>PC</v>
          </cell>
          <cell r="D67">
            <v>20</v>
          </cell>
          <cell r="E67">
            <v>3.22</v>
          </cell>
        </row>
        <row r="68">
          <cell r="A68" t="str">
            <v>11.02.36</v>
          </cell>
          <cell r="B68" t="str">
            <v>PORCA QUADRADA M16X24MM ACO ZINCADA</v>
          </cell>
          <cell r="C68" t="str">
            <v>PC</v>
          </cell>
          <cell r="D68">
            <v>10</v>
          </cell>
          <cell r="E68">
            <v>1.52</v>
          </cell>
        </row>
        <row r="69">
          <cell r="A69" t="str">
            <v>11.02.37</v>
          </cell>
          <cell r="B69" t="str">
            <v>POSTE DE ACO ILUMEF 7M P/02 LUM.CHIC.DUPLO</v>
          </cell>
          <cell r="C69" t="str">
            <v>PC</v>
          </cell>
          <cell r="D69">
            <v>4</v>
          </cell>
          <cell r="E69">
            <v>3293.92</v>
          </cell>
        </row>
        <row r="70">
          <cell r="A70" t="str">
            <v>11.02.38</v>
          </cell>
          <cell r="B70" t="str">
            <v>POSTE ACO ILUMEF 7M P/LUMIN CHIC SIMPLES</v>
          </cell>
          <cell r="C70" t="str">
            <v>PC</v>
          </cell>
          <cell r="D70">
            <v>6</v>
          </cell>
          <cell r="E70">
            <v>2932.16</v>
          </cell>
        </row>
        <row r="71">
          <cell r="A71" t="str">
            <v>11.02.39</v>
          </cell>
          <cell r="B71" t="str">
            <v>REATOR LAMPADA VS 150W INTERNO</v>
          </cell>
          <cell r="C71" t="str">
            <v>PC</v>
          </cell>
          <cell r="D71">
            <v>19</v>
          </cell>
          <cell r="E71">
            <v>177.31</v>
          </cell>
        </row>
        <row r="72">
          <cell r="A72" t="str">
            <v>11.02.40</v>
          </cell>
          <cell r="B72" t="str">
            <v>RELE FOTOELETRICO ELETRONICO 127V</v>
          </cell>
          <cell r="C72" t="str">
            <v>PC</v>
          </cell>
          <cell r="D72">
            <v>6</v>
          </cell>
          <cell r="E72">
            <v>52.27</v>
          </cell>
        </row>
        <row r="73">
          <cell r="B73" t="str">
            <v>SUB-TOTAL DO ITEM 11</v>
          </cell>
        </row>
        <row r="75">
          <cell r="A75" t="str">
            <v>13.</v>
          </cell>
          <cell r="B75" t="str">
            <v>SERRALHERIA</v>
          </cell>
          <cell r="E75">
            <v>0</v>
          </cell>
        </row>
        <row r="76">
          <cell r="A76" t="str">
            <v>13.02.</v>
          </cell>
          <cell r="B76" t="str">
            <v>PERGULADO-02 MODULOS 350X350 CM EM 08 PILARES</v>
          </cell>
          <cell r="E76">
            <v>0</v>
          </cell>
        </row>
        <row r="77">
          <cell r="A77" t="str">
            <v>13.02.01</v>
          </cell>
          <cell r="B77" t="str">
            <v>ESTACA BROCA DIAM.20 CM H=1,50 M</v>
          </cell>
          <cell r="C77" t="str">
            <v>M</v>
          </cell>
          <cell r="D77">
            <v>12</v>
          </cell>
          <cell r="E77">
            <v>17.829999999999998</v>
          </cell>
        </row>
        <row r="78">
          <cell r="A78" t="str">
            <v>13.02.03</v>
          </cell>
          <cell r="B78" t="str">
            <v>FORMA CIRCULAR DE MADEIRA</v>
          </cell>
          <cell r="C78" t="str">
            <v>M2</v>
          </cell>
          <cell r="D78">
            <v>9.5</v>
          </cell>
          <cell r="E78">
            <v>66.790000000000006</v>
          </cell>
        </row>
        <row r="79">
          <cell r="A79" t="str">
            <v>13.02.05</v>
          </cell>
          <cell r="B79" t="str">
            <v>ACO CA-50/60</v>
          </cell>
          <cell r="C79" t="str">
            <v>KG</v>
          </cell>
          <cell r="D79">
            <v>19.350000000000001</v>
          </cell>
          <cell r="E79">
            <v>5.82</v>
          </cell>
        </row>
        <row r="80">
          <cell r="A80" t="str">
            <v>13.02.07</v>
          </cell>
          <cell r="B80" t="str">
            <v>CONCRETO CONVENCIONAL FCK 20,0 MPA B1,B2 LANCADO</v>
          </cell>
          <cell r="D80">
            <v>0</v>
          </cell>
          <cell r="E80">
            <v>0</v>
          </cell>
        </row>
        <row r="81">
          <cell r="A81" t="str">
            <v>13.02.07</v>
          </cell>
          <cell r="B81" t="str">
            <v>EM ESTRUTURA</v>
          </cell>
          <cell r="C81" t="str">
            <v>M3</v>
          </cell>
          <cell r="D81">
            <v>0.43</v>
          </cell>
          <cell r="E81">
            <v>248.67</v>
          </cell>
        </row>
        <row r="82">
          <cell r="A82" t="str">
            <v>13.02.09</v>
          </cell>
          <cell r="B82" t="str">
            <v>FORNECIMENTO E ASSENTAMENTO DE TUBO DE ACO GALVANIZADO DIAMETRO 2 1/2", INCLUSIVE CONEXOES</v>
          </cell>
          <cell r="C82" t="str">
            <v>M</v>
          </cell>
          <cell r="D82">
            <v>42</v>
          </cell>
          <cell r="E82">
            <v>61.77</v>
          </cell>
        </row>
        <row r="83">
          <cell r="A83" t="str">
            <v>13.02.11</v>
          </cell>
          <cell r="B83" t="str">
            <v>CABO DE ACO</v>
          </cell>
          <cell r="C83" t="str">
            <v>M</v>
          </cell>
          <cell r="D83">
            <v>21</v>
          </cell>
          <cell r="E83">
            <v>7.45</v>
          </cell>
        </row>
        <row r="84">
          <cell r="A84" t="str">
            <v>13.02.13</v>
          </cell>
          <cell r="B84" t="str">
            <v>MURETA EM TIJOLO MACICO E=10 CM APARENTE</v>
          </cell>
          <cell r="C84" t="str">
            <v>M2</v>
          </cell>
          <cell r="D84">
            <v>11.2</v>
          </cell>
          <cell r="E84">
            <v>51.31</v>
          </cell>
        </row>
        <row r="85">
          <cell r="A85" t="str">
            <v>13.02.15</v>
          </cell>
          <cell r="B85" t="str">
            <v>FORNECIMENTO E ASSENTAMENTO DE TAMPO PARA BANCO EM CONCRETO FCK 15,0 MPA 3,50X0,50X0,07 M</v>
          </cell>
          <cell r="C85" t="str">
            <v>UN</v>
          </cell>
          <cell r="D85">
            <v>3</v>
          </cell>
          <cell r="E85">
            <v>93.1</v>
          </cell>
        </row>
        <row r="86">
          <cell r="A86" t="str">
            <v>13.02.17</v>
          </cell>
          <cell r="B86" t="str">
            <v>PINTURA ESMALTE EM PILARES CIRCULARES DE CONCRETO DIAMETRO 7"</v>
          </cell>
          <cell r="C86" t="str">
            <v>M</v>
          </cell>
          <cell r="D86">
            <v>16.8</v>
          </cell>
          <cell r="E86">
            <v>7.41</v>
          </cell>
        </row>
        <row r="87">
          <cell r="A87" t="str">
            <v>13.02.19</v>
          </cell>
          <cell r="B87" t="str">
            <v>PINTURA ESMALTE EM TUBO GALVANIZADO 2 1/2"</v>
          </cell>
          <cell r="C87" t="str">
            <v>M</v>
          </cell>
          <cell r="D87">
            <v>42</v>
          </cell>
          <cell r="E87">
            <v>2.65</v>
          </cell>
        </row>
        <row r="88">
          <cell r="A88" t="str">
            <v>13.03.</v>
          </cell>
          <cell r="B88" t="str">
            <v>PERGULADO-04 MODULOS 350X350 CM EM 10 PILARES</v>
          </cell>
          <cell r="E88">
            <v>0</v>
          </cell>
        </row>
        <row r="89">
          <cell r="A89" t="str">
            <v>13.03.01</v>
          </cell>
          <cell r="B89" t="str">
            <v>ESTACA BROCA DIAMETRO 20 CM H=1,50 M</v>
          </cell>
          <cell r="C89" t="str">
            <v>M</v>
          </cell>
          <cell r="D89">
            <v>15</v>
          </cell>
          <cell r="E89">
            <v>17.829999999999998</v>
          </cell>
        </row>
        <row r="90">
          <cell r="A90" t="str">
            <v>13.03.03</v>
          </cell>
          <cell r="B90" t="str">
            <v>FORMA CIRCULAR DE MADEIRA</v>
          </cell>
          <cell r="C90" t="str">
            <v>M2</v>
          </cell>
          <cell r="D90">
            <v>11.88</v>
          </cell>
          <cell r="E90">
            <v>66.790000000000006</v>
          </cell>
        </row>
        <row r="91">
          <cell r="A91" t="str">
            <v>13.03.05</v>
          </cell>
          <cell r="B91" t="str">
            <v>ACO CA-50/60</v>
          </cell>
          <cell r="C91" t="str">
            <v>KG</v>
          </cell>
          <cell r="D91">
            <v>23.85</v>
          </cell>
          <cell r="E91">
            <v>5.82</v>
          </cell>
        </row>
        <row r="92">
          <cell r="A92" t="str">
            <v>13.03.07</v>
          </cell>
          <cell r="B92" t="str">
            <v>CONCRETO CONVENCIONAL FCK 20,0 MPA, B1,B2 LANCADO EM ESTRUTURA</v>
          </cell>
          <cell r="C92" t="str">
            <v>M3</v>
          </cell>
          <cell r="D92">
            <v>0.53</v>
          </cell>
          <cell r="E92">
            <v>248.67</v>
          </cell>
        </row>
        <row r="93">
          <cell r="A93" t="str">
            <v>13.03.09</v>
          </cell>
          <cell r="B93" t="str">
            <v>FORNECIMENTO E ASSENTAMENTO DE TUBO DE ACO GALVANIZADO 2 1/2",INCLUSIVE CONEXOES</v>
          </cell>
          <cell r="C93" t="str">
            <v>M</v>
          </cell>
          <cell r="D93">
            <v>35</v>
          </cell>
          <cell r="E93">
            <v>61.77</v>
          </cell>
        </row>
        <row r="94">
          <cell r="A94" t="str">
            <v>13.03.11</v>
          </cell>
          <cell r="B94" t="str">
            <v>PINTURA ESMALTE EM PILARES SECCAO CIRCULAR</v>
          </cell>
          <cell r="E94">
            <v>0</v>
          </cell>
        </row>
        <row r="95">
          <cell r="A95" t="str">
            <v>13.03.11</v>
          </cell>
          <cell r="B95" t="str">
            <v>DIAMETRO 7"</v>
          </cell>
          <cell r="C95" t="str">
            <v>M</v>
          </cell>
          <cell r="D95">
            <v>21</v>
          </cell>
          <cell r="E95">
            <v>7.41</v>
          </cell>
        </row>
        <row r="96">
          <cell r="A96" t="str">
            <v>13.03.13</v>
          </cell>
          <cell r="B96" t="str">
            <v>PINTURA ESMALTE EM TUBO GALVANIZADO 2 1/2"</v>
          </cell>
          <cell r="C96" t="str">
            <v>M</v>
          </cell>
          <cell r="D96">
            <v>35</v>
          </cell>
          <cell r="E96">
            <v>2.65</v>
          </cell>
        </row>
        <row r="97">
          <cell r="A97" t="str">
            <v>13.04.</v>
          </cell>
          <cell r="B97" t="str">
            <v>PERGULADO-MODULO ISOLADO C=350 CM EM 02 PILARES</v>
          </cell>
          <cell r="E97">
            <v>0</v>
          </cell>
        </row>
        <row r="98">
          <cell r="A98" t="str">
            <v>13.04.01</v>
          </cell>
          <cell r="B98" t="str">
            <v>ESTACA BROCA DIAMETRO 20 CM H=1,50 M</v>
          </cell>
          <cell r="C98" t="str">
            <v>M</v>
          </cell>
          <cell r="D98">
            <v>3</v>
          </cell>
          <cell r="E98">
            <v>61.77</v>
          </cell>
        </row>
        <row r="99">
          <cell r="A99" t="str">
            <v>13.04.03</v>
          </cell>
          <cell r="B99" t="str">
            <v>FORMA CIRCULAR DE MADEIRA</v>
          </cell>
          <cell r="C99" t="str">
            <v>M2</v>
          </cell>
          <cell r="D99">
            <v>2.38</v>
          </cell>
          <cell r="E99">
            <v>66.790000000000006</v>
          </cell>
        </row>
        <row r="100">
          <cell r="A100" t="str">
            <v>13.04.05</v>
          </cell>
          <cell r="B100" t="str">
            <v>ACO CA-50/60</v>
          </cell>
          <cell r="C100" t="str">
            <v>KG</v>
          </cell>
          <cell r="D100">
            <v>4.95</v>
          </cell>
          <cell r="E100">
            <v>5.82</v>
          </cell>
        </row>
        <row r="101">
          <cell r="A101" t="str">
            <v>13.04.07</v>
          </cell>
          <cell r="B101" t="str">
            <v>CONCRETO CONVENCIONAL FCK 20,0 MPA, B1,B2 LANCADO EM ESTRUTURA</v>
          </cell>
          <cell r="C101" t="str">
            <v>M3</v>
          </cell>
          <cell r="D101">
            <v>0.11</v>
          </cell>
          <cell r="E101">
            <v>248.67</v>
          </cell>
        </row>
        <row r="102">
          <cell r="A102" t="str">
            <v>13.04.09</v>
          </cell>
          <cell r="B102" t="str">
            <v>FORNECIMENTO E ASSENTAMENTO DE TUBO DE ACO GALVANIZADO 2 1/2", INCLUSIVE CONEXOES</v>
          </cell>
          <cell r="C102" t="str">
            <v>M</v>
          </cell>
          <cell r="D102">
            <v>4.2</v>
          </cell>
          <cell r="E102">
            <v>61.77</v>
          </cell>
        </row>
        <row r="103">
          <cell r="A103" t="str">
            <v>13.04.11</v>
          </cell>
          <cell r="B103" t="str">
            <v>PINTURA ESMALTE EM PILARES SECCAO CIRCULAR DIAMETRO 7"</v>
          </cell>
          <cell r="C103" t="str">
            <v>M</v>
          </cell>
          <cell r="D103">
            <v>4.2</v>
          </cell>
          <cell r="E103">
            <v>7.41</v>
          </cell>
        </row>
        <row r="104">
          <cell r="A104" t="str">
            <v>13.04.13</v>
          </cell>
          <cell r="B104" t="str">
            <v>PINTURA ESMALTE EM TUBO GALVANIZADO 2 1/2"</v>
          </cell>
          <cell r="C104" t="str">
            <v>M</v>
          </cell>
          <cell r="D104">
            <v>4.2</v>
          </cell>
          <cell r="E104">
            <v>2.65</v>
          </cell>
        </row>
        <row r="105">
          <cell r="A105" t="str">
            <v>13.05.</v>
          </cell>
          <cell r="B105" t="str">
            <v>PERGULADO-MODULO ISOLADO C=200 CM EM 02 PILARES</v>
          </cell>
          <cell r="E105">
            <v>0</v>
          </cell>
        </row>
        <row r="106">
          <cell r="A106" t="str">
            <v>13.05.01</v>
          </cell>
          <cell r="B106" t="str">
            <v>ESTACA BROCA DIAMETRO 20 CM H=1,50 M</v>
          </cell>
          <cell r="C106" t="str">
            <v>M</v>
          </cell>
          <cell r="D106">
            <v>3</v>
          </cell>
          <cell r="E106">
            <v>17.829999999999998</v>
          </cell>
        </row>
        <row r="107">
          <cell r="A107" t="str">
            <v>13.05.03</v>
          </cell>
          <cell r="B107" t="str">
            <v>FORMA CIRCULAR DE MADEIRA</v>
          </cell>
          <cell r="C107" t="str">
            <v>M2</v>
          </cell>
          <cell r="D107">
            <v>2.38</v>
          </cell>
          <cell r="E107">
            <v>66.790000000000006</v>
          </cell>
        </row>
        <row r="108">
          <cell r="A108" t="str">
            <v>13.05.05</v>
          </cell>
          <cell r="B108" t="str">
            <v>ACO CA-50/60</v>
          </cell>
          <cell r="C108" t="str">
            <v>KG</v>
          </cell>
          <cell r="D108">
            <v>4.95</v>
          </cell>
          <cell r="E108">
            <v>5.82</v>
          </cell>
        </row>
        <row r="109">
          <cell r="A109" t="str">
            <v>13.05.07</v>
          </cell>
          <cell r="B109" t="str">
            <v>CONCRETO CONVENCIONAL FCK 20,0 MPA, B1,B2 LANCADO EM ESTRUTURA</v>
          </cell>
          <cell r="C109" t="str">
            <v>M3</v>
          </cell>
          <cell r="D109">
            <v>0.11</v>
          </cell>
          <cell r="E109">
            <v>248.67</v>
          </cell>
        </row>
        <row r="110">
          <cell r="A110" t="str">
            <v>13.05.09</v>
          </cell>
          <cell r="B110" t="str">
            <v>FORNECIMENTO E ASSENTAMENTO DE TUBO DE ACO GALVANIZADO 2 1/2", INCLUSIVE CONEXOES</v>
          </cell>
          <cell r="C110" t="str">
            <v>M</v>
          </cell>
          <cell r="D110">
            <v>2.7</v>
          </cell>
          <cell r="E110">
            <v>61.77</v>
          </cell>
        </row>
        <row r="111">
          <cell r="A111" t="str">
            <v>13.05.11</v>
          </cell>
          <cell r="B111" t="str">
            <v>PINTURA ESMALTE EM PILARES DE SECCAO CIRCULAR DIAMETRO 7"</v>
          </cell>
          <cell r="C111" t="str">
            <v>M</v>
          </cell>
          <cell r="D111">
            <v>4.2</v>
          </cell>
          <cell r="E111">
            <v>7.41</v>
          </cell>
        </row>
        <row r="112">
          <cell r="A112" t="str">
            <v>13.05.13</v>
          </cell>
          <cell r="B112" t="str">
            <v>PINTURA ESMALTE EM TUBO GALVANIZADO 2 1/2 "</v>
          </cell>
          <cell r="C112" t="str">
            <v>M</v>
          </cell>
          <cell r="D112">
            <v>2.7</v>
          </cell>
          <cell r="E112">
            <v>2.65</v>
          </cell>
        </row>
        <row r="113">
          <cell r="B113" t="str">
            <v>SUB-TOTAL DO ITEM 13</v>
          </cell>
        </row>
        <row r="115">
          <cell r="A115" t="str">
            <v>14.</v>
          </cell>
          <cell r="B115" t="str">
            <v>REVESTIMENTOS</v>
          </cell>
          <cell r="E115">
            <v>0</v>
          </cell>
        </row>
        <row r="116">
          <cell r="A116" t="str">
            <v>14.05.</v>
          </cell>
          <cell r="B116" t="str">
            <v>REVESTIMENTO COM ARGAMASSA DE CIMENTO, CAL E AREIA</v>
          </cell>
          <cell r="E116">
            <v>0</v>
          </cell>
        </row>
        <row r="117">
          <cell r="A117" t="str">
            <v>14.05.05</v>
          </cell>
          <cell r="B117" t="str">
            <v>CHAPISCO COM ARGAMASSA 1:3 CIM./AREIA, A COLHER</v>
          </cell>
          <cell r="C117" t="str">
            <v>M2</v>
          </cell>
          <cell r="D117">
            <v>170</v>
          </cell>
          <cell r="E117">
            <v>3.09</v>
          </cell>
        </row>
        <row r="118">
          <cell r="A118" t="str">
            <v>14.05.31</v>
          </cell>
          <cell r="B118" t="str">
            <v>REBOCO COM ARGAMASSA 1:7 CIMENTO E AREIA</v>
          </cell>
          <cell r="C118" t="str">
            <v>M2</v>
          </cell>
          <cell r="D118">
            <v>170</v>
          </cell>
          <cell r="E118">
            <v>13.58</v>
          </cell>
        </row>
        <row r="119">
          <cell r="A119" t="str">
            <v>14.05.71</v>
          </cell>
          <cell r="B119" t="str">
            <v>SULCO NO REBOCO LARGURA=2CM</v>
          </cell>
          <cell r="C119" t="str">
            <v>M</v>
          </cell>
          <cell r="D119">
            <v>65</v>
          </cell>
          <cell r="E119">
            <v>3.85</v>
          </cell>
        </row>
        <row r="120">
          <cell r="B120" t="str">
            <v>SUB-TOTAL DO ITEM 14</v>
          </cell>
        </row>
        <row r="123">
          <cell r="A123" t="str">
            <v>15.</v>
          </cell>
          <cell r="B123" t="str">
            <v>PISOS, RODAPES, SOLEIRAS E PEITORIS</v>
          </cell>
          <cell r="E123">
            <v>0</v>
          </cell>
        </row>
        <row r="124">
          <cell r="A124" t="str">
            <v>15.35.</v>
          </cell>
          <cell r="B124" t="str">
            <v>PISO DE CONCRETO (PATIO)</v>
          </cell>
          <cell r="E124">
            <v>0</v>
          </cell>
        </row>
        <row r="125">
          <cell r="A125" t="str">
            <v>15.35.30</v>
          </cell>
          <cell r="B125" t="str">
            <v>PISO DE CONCRETO USINADO FCK 18,0 MPA E=6,0 CM, COM JUNTA PLASTICA, ACABAMENTO DESEMPENADO</v>
          </cell>
          <cell r="C125" t="str">
            <v>M2</v>
          </cell>
          <cell r="D125">
            <v>3403.71</v>
          </cell>
          <cell r="E125">
            <v>23</v>
          </cell>
        </row>
        <row r="126">
          <cell r="A126" t="str">
            <v>15.38.</v>
          </cell>
          <cell r="B126" t="str">
            <v>PASSEIOS</v>
          </cell>
          <cell r="E126">
            <v>0</v>
          </cell>
        </row>
        <row r="127">
          <cell r="A127" t="str">
            <v>15.38.10</v>
          </cell>
          <cell r="B127" t="str">
            <v>PASSEIO DE CONCRETO FCK 15,0 MPA E=6,0 CM, JUNTA SECA 3M MANUAL</v>
          </cell>
          <cell r="C127" t="str">
            <v>M2</v>
          </cell>
          <cell r="D127">
            <v>804</v>
          </cell>
          <cell r="E127">
            <v>17.510000000000002</v>
          </cell>
        </row>
        <row r="128">
          <cell r="B128" t="str">
            <v>SUB-TOTAL DO ITEM 15</v>
          </cell>
        </row>
        <row r="130">
          <cell r="A130" t="str">
            <v>17.</v>
          </cell>
          <cell r="B130" t="str">
            <v>PINTURA</v>
          </cell>
          <cell r="E130">
            <v>0</v>
          </cell>
        </row>
        <row r="131">
          <cell r="A131" t="str">
            <v>17.15.</v>
          </cell>
          <cell r="B131" t="str">
            <v>PINTURA ACRILICA</v>
          </cell>
          <cell r="E131">
            <v>0</v>
          </cell>
        </row>
        <row r="132">
          <cell r="A132" t="str">
            <v>17.15.02</v>
          </cell>
          <cell r="B132" t="str">
            <v>FOSCA, SEM MASSA, EM REBOCO C/ SELADOR ACRILICO</v>
          </cell>
          <cell r="C132" t="str">
            <v>M2</v>
          </cell>
          <cell r="D132">
            <v>170</v>
          </cell>
          <cell r="E132">
            <v>7.62</v>
          </cell>
        </row>
        <row r="133">
          <cell r="A133" t="str">
            <v>17.15.17</v>
          </cell>
          <cell r="B133" t="str">
            <v>SEMI-BRILHO, SEM MASSA, EM REBOCO S/SELADOR (EM MURO EXISTENTE)</v>
          </cell>
          <cell r="C133" t="str">
            <v>M2</v>
          </cell>
          <cell r="D133">
            <v>220</v>
          </cell>
          <cell r="E133">
            <v>6.26</v>
          </cell>
        </row>
        <row r="134">
          <cell r="B134" t="str">
            <v>SUB-TOTAL DO ITEM 17</v>
          </cell>
        </row>
        <row r="136">
          <cell r="A136" t="str">
            <v>18.</v>
          </cell>
          <cell r="B136" t="str">
            <v>SERVICOS DIVERSOS</v>
          </cell>
          <cell r="E136">
            <v>0</v>
          </cell>
        </row>
        <row r="137">
          <cell r="A137" t="str">
            <v>18.02.</v>
          </cell>
          <cell r="B137" t="str">
            <v>EQUIPAMENTOS ESPORTIVOS</v>
          </cell>
          <cell r="E137">
            <v>0</v>
          </cell>
        </row>
        <row r="138">
          <cell r="A138" t="str">
            <v>18.02.13</v>
          </cell>
          <cell r="B138" t="str">
            <v>REDE VOLEY COM MASTROS DE TUBOS F.G. D=76MM</v>
          </cell>
          <cell r="C138" t="str">
            <v>CJ</v>
          </cell>
          <cell r="D138">
            <v>1</v>
          </cell>
          <cell r="E138">
            <v>479</v>
          </cell>
        </row>
        <row r="139">
          <cell r="A139" t="str">
            <v>18.10.</v>
          </cell>
          <cell r="B139" t="str">
            <v>BANCOS E MESAS</v>
          </cell>
          <cell r="E139">
            <v>0</v>
          </cell>
        </row>
        <row r="140">
          <cell r="A140" t="str">
            <v>18.10.15</v>
          </cell>
          <cell r="B140" t="str">
            <v>BANCO COM TAMPO DE CONCRETO L=50 CM SOBRE ALVENARIA DE TIJOLO MACICO E=10 CM A CADA 1,50 M APARENTE H=40 CM</v>
          </cell>
          <cell r="C140" t="str">
            <v>M</v>
          </cell>
          <cell r="D140">
            <v>274</v>
          </cell>
          <cell r="E140">
            <v>81.16</v>
          </cell>
        </row>
        <row r="141">
          <cell r="A141" t="str">
            <v>18.40.</v>
          </cell>
          <cell r="B141" t="str">
            <v>EQUIPAMENTO PARA PLAYGROUND EM EUCALIPTO IMUNIZADO</v>
          </cell>
          <cell r="E141">
            <v>0</v>
          </cell>
        </row>
        <row r="142">
          <cell r="A142" t="str">
            <v>18.40.01</v>
          </cell>
          <cell r="B142" t="str">
            <v>ARGOLA DUPLA</v>
          </cell>
          <cell r="C142" t="str">
            <v>UN</v>
          </cell>
          <cell r="D142">
            <v>2</v>
          </cell>
          <cell r="E142">
            <v>1025.6400000000001</v>
          </cell>
        </row>
        <row r="143">
          <cell r="A143" t="str">
            <v>18.40.02</v>
          </cell>
          <cell r="B143" t="str">
            <v>BALANCIM COM 5 LUGARES</v>
          </cell>
          <cell r="C143" t="str">
            <v>UN</v>
          </cell>
          <cell r="D143">
            <v>1</v>
          </cell>
          <cell r="E143">
            <v>964.73</v>
          </cell>
        </row>
        <row r="144">
          <cell r="A144" t="str">
            <v>18.40.03</v>
          </cell>
          <cell r="B144" t="str">
            <v>ESCORREGADOR</v>
          </cell>
          <cell r="C144" t="str">
            <v>UN</v>
          </cell>
          <cell r="D144">
            <v>2</v>
          </cell>
          <cell r="E144">
            <v>1392.93</v>
          </cell>
        </row>
        <row r="145">
          <cell r="A145" t="str">
            <v>18.40.04</v>
          </cell>
          <cell r="B145" t="str">
            <v>PRANCHA ABDOMINAL</v>
          </cell>
          <cell r="C145" t="str">
            <v>UN</v>
          </cell>
          <cell r="D145">
            <v>2</v>
          </cell>
          <cell r="E145">
            <v>632.91999999999996</v>
          </cell>
        </row>
        <row r="146">
          <cell r="A146" t="str">
            <v>18.40.05</v>
          </cell>
          <cell r="B146" t="str">
            <v>ZANGA BURRINHO COM 2 PRANCHAS</v>
          </cell>
          <cell r="C146" t="str">
            <v>UN</v>
          </cell>
          <cell r="D146">
            <v>1</v>
          </cell>
          <cell r="E146">
            <v>594.79</v>
          </cell>
        </row>
        <row r="147">
          <cell r="A147" t="str">
            <v>18.40.06</v>
          </cell>
          <cell r="B147" t="str">
            <v>GANGORRA</v>
          </cell>
          <cell r="C147" t="str">
            <v>UN</v>
          </cell>
          <cell r="D147">
            <v>1</v>
          </cell>
          <cell r="E147">
            <v>599.38</v>
          </cell>
        </row>
        <row r="148">
          <cell r="A148" t="str">
            <v>18.40.07</v>
          </cell>
          <cell r="B148" t="str">
            <v>BARRA FIXA</v>
          </cell>
          <cell r="C148" t="str">
            <v>UN</v>
          </cell>
          <cell r="D148">
            <v>1</v>
          </cell>
          <cell r="E148">
            <v>608.17999999999995</v>
          </cell>
        </row>
        <row r="149">
          <cell r="A149" t="str">
            <v>18.60.</v>
          </cell>
          <cell r="B149" t="str">
            <v>CHAPEU PARA MURETA</v>
          </cell>
          <cell r="E149">
            <v>0</v>
          </cell>
        </row>
        <row r="150">
          <cell r="A150" t="str">
            <v>18.60.03</v>
          </cell>
          <cell r="B150" t="str">
            <v>CHAPEU PRE MOLDADO DE CONCRETO PARA MURETA L=18 CM</v>
          </cell>
          <cell r="C150" t="str">
            <v>M</v>
          </cell>
          <cell r="D150">
            <v>83</v>
          </cell>
          <cell r="E150">
            <v>5.82</v>
          </cell>
        </row>
        <row r="151">
          <cell r="B151" t="str">
            <v>SUB-TOTAL DO ITEM 18</v>
          </cell>
        </row>
        <row r="153">
          <cell r="A153" t="str">
            <v>21.</v>
          </cell>
          <cell r="B153" t="str">
            <v>URBANIZAÇAO E OBRAS COMPLEMENTARES</v>
          </cell>
          <cell r="E153">
            <v>0</v>
          </cell>
        </row>
        <row r="154">
          <cell r="A154" t="str">
            <v>21.02.</v>
          </cell>
          <cell r="B154" t="str">
            <v>MEIO FIO PRE MOLDADO DE CONCRETO PADRAO PMB</v>
          </cell>
          <cell r="E154">
            <v>0</v>
          </cell>
        </row>
        <row r="155">
          <cell r="A155" t="str">
            <v>21.02.10</v>
          </cell>
          <cell r="B155" t="str">
            <v>MEIO FIO PRE MOLDADO DE CONCRETO 80X28X15,7X12 CM</v>
          </cell>
          <cell r="C155" t="str">
            <v>M</v>
          </cell>
          <cell r="D155">
            <v>65</v>
          </cell>
          <cell r="E155">
            <v>17.02</v>
          </cell>
        </row>
        <row r="156">
          <cell r="A156" t="str">
            <v>21.03.</v>
          </cell>
          <cell r="B156" t="str">
            <v>MEIO FIO E CORDAO - PADRAO SUDECAP</v>
          </cell>
          <cell r="E156">
            <v>0</v>
          </cell>
        </row>
        <row r="157">
          <cell r="A157" t="str">
            <v>21.03.16</v>
          </cell>
          <cell r="B157" t="str">
            <v>CORDAO DE CONC. PREMOLDADO BOLEADO 10X10 COM BASE</v>
          </cell>
          <cell r="C157" t="str">
            <v>M</v>
          </cell>
          <cell r="D157">
            <v>375</v>
          </cell>
          <cell r="E157">
            <v>16.420000000000002</v>
          </cell>
        </row>
        <row r="158">
          <cell r="A158" t="str">
            <v>21.04.</v>
          </cell>
          <cell r="B158" t="str">
            <v>REMOÇAO E REASSENTAMENTO DE MEIO-FIO</v>
          </cell>
          <cell r="E158">
            <v>0</v>
          </cell>
        </row>
        <row r="159">
          <cell r="A159" t="str">
            <v>21.04.01</v>
          </cell>
          <cell r="B159" t="str">
            <v>PREMOLDADO DE CONCRETO</v>
          </cell>
          <cell r="C159" t="str">
            <v>M</v>
          </cell>
          <cell r="D159">
            <v>135</v>
          </cell>
          <cell r="E159">
            <v>13.21</v>
          </cell>
        </row>
        <row r="160">
          <cell r="A160" t="str">
            <v>21.30.</v>
          </cell>
          <cell r="B160" t="str">
            <v>GRAMACAO E AJARDINAMENTO</v>
          </cell>
          <cell r="E160">
            <v>0</v>
          </cell>
        </row>
        <row r="161">
          <cell r="A161" t="str">
            <v>21.30.07</v>
          </cell>
          <cell r="B161" t="str">
            <v>GRAMA ESMERALDA - WILD ZOYSIA</v>
          </cell>
          <cell r="C161" t="str">
            <v>M2</v>
          </cell>
          <cell r="D161">
            <v>1905</v>
          </cell>
          <cell r="E161">
            <v>7.03</v>
          </cell>
        </row>
        <row r="162">
          <cell r="A162" t="str">
            <v>21.31.</v>
          </cell>
          <cell r="B162" t="str">
            <v>PREPARO DE COVAS, EXCLUSIVE O FORNECIMENTO DA MUDA</v>
          </cell>
          <cell r="E162">
            <v>0</v>
          </cell>
        </row>
        <row r="163">
          <cell r="A163" t="str">
            <v>21.31.01</v>
          </cell>
          <cell r="B163" t="str">
            <v>DE ARVORES HMIN= 1,80M, COVA 60X60X60 CM</v>
          </cell>
          <cell r="C163" t="str">
            <v>UN</v>
          </cell>
          <cell r="D163">
            <v>74</v>
          </cell>
          <cell r="E163">
            <v>9.43</v>
          </cell>
        </row>
        <row r="164">
          <cell r="A164" t="str">
            <v>21.32.</v>
          </cell>
          <cell r="B164" t="str">
            <v>FORNECIMENTO DE MATERIAL PARA PAISAGISMO:</v>
          </cell>
          <cell r="E164">
            <v>0</v>
          </cell>
        </row>
        <row r="165">
          <cell r="A165" t="str">
            <v>21.32.01</v>
          </cell>
          <cell r="B165" t="str">
            <v>TERRA VEGETAL</v>
          </cell>
          <cell r="C165" t="str">
            <v>M3</v>
          </cell>
          <cell r="D165">
            <v>20</v>
          </cell>
          <cell r="E165">
            <v>38.11</v>
          </cell>
        </row>
        <row r="166">
          <cell r="A166" t="str">
            <v>21.32.02</v>
          </cell>
          <cell r="B166" t="str">
            <v>ADUBO ORGANICO</v>
          </cell>
          <cell r="C166" t="str">
            <v>M3</v>
          </cell>
          <cell r="D166">
            <v>30</v>
          </cell>
          <cell r="E166">
            <v>74.069999999999993</v>
          </cell>
        </row>
        <row r="167">
          <cell r="A167" t="str">
            <v>21.33.</v>
          </cell>
          <cell r="B167" t="str">
            <v>FORNECIMENTO DE MUDAS</v>
          </cell>
          <cell r="E167">
            <v>0</v>
          </cell>
        </row>
        <row r="168">
          <cell r="A168" t="str">
            <v>21.33.01</v>
          </cell>
          <cell r="B168" t="str">
            <v>ARVORE - SIBIPIRUNA - CAESALPINIA PELTOPOHOROIDES</v>
          </cell>
          <cell r="C168" t="str">
            <v>UN</v>
          </cell>
          <cell r="D168">
            <v>3</v>
          </cell>
          <cell r="E168">
            <v>22.18</v>
          </cell>
        </row>
        <row r="169">
          <cell r="A169" t="str">
            <v>21.33.03</v>
          </cell>
          <cell r="B169" t="str">
            <v>ARVORE- PAU-FERRO - CAESALPINIA FERREA LEIOSTACHYA</v>
          </cell>
          <cell r="C169" t="str">
            <v>UN</v>
          </cell>
          <cell r="D169">
            <v>3</v>
          </cell>
          <cell r="E169">
            <v>22.18</v>
          </cell>
        </row>
        <row r="170">
          <cell r="A170" t="str">
            <v>21.33.04</v>
          </cell>
          <cell r="B170" t="str">
            <v>ARVORE - CASSIA MIMOSA - CASSIA GRANDIS</v>
          </cell>
          <cell r="C170" t="str">
            <v>UN</v>
          </cell>
          <cell r="D170">
            <v>7</v>
          </cell>
          <cell r="E170">
            <v>22.18</v>
          </cell>
        </row>
        <row r="171">
          <cell r="A171" t="str">
            <v>21.33.06</v>
          </cell>
          <cell r="B171" t="str">
            <v>PAU BRASIL</v>
          </cell>
          <cell r="C171" t="str">
            <v>UN</v>
          </cell>
          <cell r="D171">
            <v>3</v>
          </cell>
          <cell r="E171">
            <v>15.94</v>
          </cell>
        </row>
        <row r="172">
          <cell r="A172" t="str">
            <v>21.33.07</v>
          </cell>
          <cell r="B172" t="str">
            <v>IPE AMARELO</v>
          </cell>
          <cell r="C172" t="str">
            <v>UN</v>
          </cell>
          <cell r="D172">
            <v>10</v>
          </cell>
          <cell r="E172">
            <v>15.94</v>
          </cell>
        </row>
        <row r="173">
          <cell r="A173" t="str">
            <v>21.33.08</v>
          </cell>
          <cell r="B173" t="str">
            <v>IPE ROXO</v>
          </cell>
          <cell r="C173" t="str">
            <v>UN</v>
          </cell>
          <cell r="D173">
            <v>8</v>
          </cell>
          <cell r="E173">
            <v>15.94</v>
          </cell>
        </row>
        <row r="174">
          <cell r="A174" t="str">
            <v>21.33.09</v>
          </cell>
          <cell r="B174" t="str">
            <v>MUNGUBA</v>
          </cell>
          <cell r="C174" t="str">
            <v>UN</v>
          </cell>
          <cell r="D174">
            <v>10</v>
          </cell>
          <cell r="E174">
            <v>24.95</v>
          </cell>
        </row>
        <row r="175">
          <cell r="A175" t="str">
            <v>21.33.10</v>
          </cell>
          <cell r="B175" t="str">
            <v>QUARESMEIRA ROXA / ROSA</v>
          </cell>
          <cell r="C175" t="str">
            <v>UN</v>
          </cell>
          <cell r="D175">
            <v>4</v>
          </cell>
          <cell r="E175">
            <v>15.94</v>
          </cell>
        </row>
        <row r="176">
          <cell r="A176" t="str">
            <v>21.33.11</v>
          </cell>
          <cell r="B176" t="str">
            <v>SUINA - ERYTHRINA CRISTA-GALLI</v>
          </cell>
          <cell r="C176" t="str">
            <v>UN</v>
          </cell>
          <cell r="D176">
            <v>8</v>
          </cell>
          <cell r="E176">
            <v>24.95</v>
          </cell>
        </row>
        <row r="177">
          <cell r="A177" t="str">
            <v>21.33.12</v>
          </cell>
          <cell r="B177" t="str">
            <v>CAMPANULA AMARELA</v>
          </cell>
          <cell r="C177" t="str">
            <v>UN</v>
          </cell>
          <cell r="D177">
            <v>4</v>
          </cell>
          <cell r="E177">
            <v>15.94</v>
          </cell>
        </row>
        <row r="178">
          <cell r="A178" t="str">
            <v>21.33.13</v>
          </cell>
          <cell r="B178" t="str">
            <v>RUSSELIA VERMELHA / AMARELA</v>
          </cell>
          <cell r="C178" t="str">
            <v>UN</v>
          </cell>
          <cell r="D178">
            <v>6</v>
          </cell>
          <cell r="E178">
            <v>15.94</v>
          </cell>
        </row>
        <row r="179">
          <cell r="A179" t="str">
            <v>21.33.14</v>
          </cell>
          <cell r="B179" t="str">
            <v>JIBOIA DOURADA</v>
          </cell>
          <cell r="C179" t="str">
            <v>UN</v>
          </cell>
          <cell r="D179">
            <v>4</v>
          </cell>
          <cell r="E179">
            <v>1.1100000000000001</v>
          </cell>
        </row>
        <row r="180">
          <cell r="A180" t="str">
            <v>21.33.15</v>
          </cell>
          <cell r="B180" t="str">
            <v>MARACUJA AZUL</v>
          </cell>
          <cell r="C180" t="str">
            <v>UN</v>
          </cell>
          <cell r="D180">
            <v>8</v>
          </cell>
          <cell r="E180">
            <v>2.77</v>
          </cell>
        </row>
        <row r="181">
          <cell r="A181" t="str">
            <v>21.33.16</v>
          </cell>
          <cell r="B181" t="str">
            <v>SALVIA</v>
          </cell>
          <cell r="C181" t="str">
            <v>M2</v>
          </cell>
          <cell r="D181">
            <v>210</v>
          </cell>
          <cell r="E181">
            <v>27.72</v>
          </cell>
        </row>
        <row r="182">
          <cell r="A182" t="str">
            <v>21.33.17</v>
          </cell>
          <cell r="B182" t="str">
            <v>PINGO DE OURO</v>
          </cell>
          <cell r="C182" t="str">
            <v>M2</v>
          </cell>
          <cell r="D182">
            <v>12</v>
          </cell>
          <cell r="E182">
            <v>2.77</v>
          </cell>
        </row>
        <row r="183">
          <cell r="A183" t="str">
            <v>21.33.70</v>
          </cell>
          <cell r="B183" t="str">
            <v>PALMEIRA - LICURI</v>
          </cell>
          <cell r="C183" t="str">
            <v>UN</v>
          </cell>
          <cell r="D183">
            <v>8</v>
          </cell>
          <cell r="E183">
            <v>48.51</v>
          </cell>
        </row>
        <row r="184">
          <cell r="A184" t="str">
            <v>21.36.</v>
          </cell>
          <cell r="B184" t="str">
            <v>PEDESTAL DE INAUGURACAO</v>
          </cell>
          <cell r="E184">
            <v>0</v>
          </cell>
        </row>
        <row r="185">
          <cell r="A185" t="str">
            <v>21.36.02</v>
          </cell>
          <cell r="B185" t="str">
            <v>FORNECIMENTO E ASSENTAMENTO DE PEDESTAL DE INAUGURACAO, EXCLUSIVE PLACA DE BRONZE, CONFORME PROJETO PMB</v>
          </cell>
          <cell r="C185" t="str">
            <v>UN</v>
          </cell>
          <cell r="D185">
            <v>1</v>
          </cell>
          <cell r="E185">
            <v>554.4</v>
          </cell>
        </row>
        <row r="186">
          <cell r="A186" t="str">
            <v>21.40.</v>
          </cell>
          <cell r="B186" t="str">
            <v>LIXEIRA</v>
          </cell>
          <cell r="E186">
            <v>0</v>
          </cell>
        </row>
        <row r="187">
          <cell r="A187" t="str">
            <v>21.40.02</v>
          </cell>
          <cell r="B187" t="str">
            <v>TIPO 2-METALICA INDIVIDUAL BASCULAVEL CHAPA 20 35L</v>
          </cell>
          <cell r="C187" t="str">
            <v>UN</v>
          </cell>
          <cell r="D187">
            <v>22</v>
          </cell>
          <cell r="E187">
            <v>198.85</v>
          </cell>
        </row>
        <row r="188">
          <cell r="B188" t="str">
            <v>SUB-TOTAL DO ITEM 21</v>
          </cell>
        </row>
        <row r="190">
          <cell r="A190" t="str">
            <v>22.</v>
          </cell>
          <cell r="B190" t="str">
            <v>LIMPEZA</v>
          </cell>
          <cell r="E190">
            <v>0</v>
          </cell>
        </row>
        <row r="191">
          <cell r="A191" t="str">
            <v>22.01.</v>
          </cell>
          <cell r="B191" t="str">
            <v>LIMPEZA GERAL</v>
          </cell>
          <cell r="E191">
            <v>0</v>
          </cell>
        </row>
        <row r="192">
          <cell r="A192" t="str">
            <v>22.01.02</v>
          </cell>
          <cell r="B192" t="str">
            <v>LIMPEZA DA OBRA (RETIRANDO TODO O ENTULHO E MATERIAL EXCEDENTE)</v>
          </cell>
          <cell r="C192" t="str">
            <v>VB</v>
          </cell>
          <cell r="D192">
            <v>1</v>
          </cell>
          <cell r="E192">
            <v>415.8</v>
          </cell>
        </row>
        <row r="193">
          <cell r="B193" t="str">
            <v>SUB-TOTAL DO ITEM 22</v>
          </cell>
        </row>
        <row r="196">
          <cell r="A196" t="str">
            <v>28.</v>
          </cell>
          <cell r="B196" t="str">
            <v>QUADRA POLIESPORTIVA</v>
          </cell>
          <cell r="E196">
            <v>0</v>
          </cell>
        </row>
        <row r="197">
          <cell r="A197" t="str">
            <v>28.01.</v>
          </cell>
          <cell r="B197" t="str">
            <v>PISO</v>
          </cell>
          <cell r="E197">
            <v>0</v>
          </cell>
        </row>
        <row r="198">
          <cell r="A198" t="str">
            <v>28.01.01</v>
          </cell>
          <cell r="B198" t="str">
            <v xml:space="preserve">FORNECIMENTO DE MAO DE OBRA E MATERIAIS PARA CONSTRUCAO DO PISO EM CONCRETO ARMADO, E=7,5 CM, FKC=15,0 MPa, NO SISTEMA A LASER, COMPOSTA DE: MONTAGEM E NIVELAMENTO A LASER DAS FORMAS METALICAS; INSTALACAO DA LONA PLASTICA E TELA SOLDADA Q 61; LANCAMENTO, </v>
          </cell>
          <cell r="C198" t="str">
            <v>M2</v>
          </cell>
          <cell r="D198">
            <v>760</v>
          </cell>
          <cell r="E198">
            <v>34.64</v>
          </cell>
        </row>
        <row r="199">
          <cell r="A199" t="str">
            <v>28.02.</v>
          </cell>
          <cell r="B199" t="str">
            <v>PINTURA</v>
          </cell>
          <cell r="E199">
            <v>0</v>
          </cell>
        </row>
        <row r="200">
          <cell r="A200" t="str">
            <v>28.02.01</v>
          </cell>
          <cell r="B200" t="str">
            <v>DEMARCACAO DA QUADRA</v>
          </cell>
          <cell r="C200" t="str">
            <v>M</v>
          </cell>
          <cell r="D200">
            <v>400</v>
          </cell>
          <cell r="E200">
            <v>2.4900000000000002</v>
          </cell>
        </row>
        <row r="201">
          <cell r="A201" t="str">
            <v>28.02.02</v>
          </cell>
          <cell r="B201" t="str">
            <v>C/LATEX ACRILICA INCL.PINT.DE LIGAÇÃO EMULSIONADA</v>
          </cell>
          <cell r="C201" t="str">
            <v>M2</v>
          </cell>
          <cell r="D201">
            <v>760</v>
          </cell>
          <cell r="E201">
            <v>8.5500000000000007</v>
          </cell>
        </row>
        <row r="202">
          <cell r="A202" t="str">
            <v>28.03.</v>
          </cell>
          <cell r="B202" t="str">
            <v>EQUIPAMENTOS ESPORTIVOS</v>
          </cell>
          <cell r="E202">
            <v>0</v>
          </cell>
        </row>
        <row r="203">
          <cell r="A203" t="str">
            <v>28.03.01</v>
          </cell>
          <cell r="B203" t="str">
            <v>TRAVE DE FUTUBOL DE SALAO F.G. D=76 MM C/ REDE DE NYLON DUPLO</v>
          </cell>
          <cell r="C203" t="str">
            <v>UN</v>
          </cell>
          <cell r="D203">
            <v>2</v>
          </cell>
          <cell r="E203">
            <v>519.03</v>
          </cell>
        </row>
        <row r="204">
          <cell r="A204" t="str">
            <v>28.03.02</v>
          </cell>
          <cell r="B204" t="str">
            <v>REDE DE PETECA COM MASTROS DE TUBOS F.G. D=76 MM</v>
          </cell>
          <cell r="C204" t="str">
            <v>CJ</v>
          </cell>
          <cell r="D204">
            <v>1</v>
          </cell>
          <cell r="E204">
            <v>474.21</v>
          </cell>
        </row>
        <row r="205">
          <cell r="A205" t="str">
            <v>28.05.</v>
          </cell>
          <cell r="B205" t="str">
            <v>ALAMBRADO</v>
          </cell>
          <cell r="E205">
            <v>0</v>
          </cell>
        </row>
        <row r="206">
          <cell r="A206" t="str">
            <v>28.05.01</v>
          </cell>
          <cell r="B206" t="str">
            <v>ALAMBRADO TELA GALV. 2" FIO 12, TUBO ACO GALVANIZADO VERT.=1 1/2" C/ 2,0 M, HOR.= 1 1/2" C/ 1,50 M - H=4,00 M; INCLUSIVE PORTOES</v>
          </cell>
          <cell r="C206" t="str">
            <v>M2</v>
          </cell>
          <cell r="D206">
            <v>272</v>
          </cell>
          <cell r="E206">
            <v>58.21</v>
          </cell>
        </row>
      </sheetData>
      <sheetData sheetId="1" refreshError="1"/>
      <sheetData sheetId="2" refreshError="1"/>
      <sheetData sheetId="3" refreshError="1"/>
      <sheetData sheetId="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001708"/>
      <sheetName val="mediçao praça"/>
      <sheetName val="mediçao praça (2)"/>
    </sheetNames>
    <sheetDataSet>
      <sheetData sheetId="0">
        <row r="7">
          <cell r="A7" t="str">
            <v>01.</v>
          </cell>
          <cell r="B7" t="str">
            <v>INSTALAÇAO DA OBRA</v>
          </cell>
          <cell r="E7">
            <v>0</v>
          </cell>
        </row>
        <row r="8">
          <cell r="A8" t="str">
            <v>01.02.</v>
          </cell>
          <cell r="B8" t="str">
            <v>BARRACAO DE OBRA</v>
          </cell>
          <cell r="E8">
            <v>0</v>
          </cell>
        </row>
        <row r="9">
          <cell r="A9" t="str">
            <v>01.02.01</v>
          </cell>
          <cell r="B9" t="str">
            <v>DE PESSOAL</v>
          </cell>
          <cell r="C9" t="str">
            <v>M2</v>
          </cell>
          <cell r="D9">
            <v>7.26</v>
          </cell>
          <cell r="E9">
            <v>178.34</v>
          </cell>
        </row>
        <row r="10">
          <cell r="A10" t="str">
            <v>01.02.05</v>
          </cell>
          <cell r="B10" t="str">
            <v>VESTIARIO E SANITARIO</v>
          </cell>
          <cell r="C10" t="str">
            <v>M2</v>
          </cell>
          <cell r="D10">
            <v>10.89</v>
          </cell>
          <cell r="E10">
            <v>197.34</v>
          </cell>
        </row>
        <row r="11">
          <cell r="A11" t="str">
            <v>01.03.</v>
          </cell>
          <cell r="B11" t="str">
            <v>PLACA DE OBRA AFIXADA COM PEÇAS DE MADEIRA 8X12CM</v>
          </cell>
          <cell r="E11">
            <v>0</v>
          </cell>
        </row>
        <row r="12">
          <cell r="A12" t="str">
            <v>01.03.02</v>
          </cell>
          <cell r="B12" t="str">
            <v>3,00X2,00M - CONFORME PROJETO PPP-32/PMB</v>
          </cell>
          <cell r="C12" t="str">
            <v>UN</v>
          </cell>
          <cell r="D12">
            <v>1</v>
          </cell>
          <cell r="E12">
            <v>658.76</v>
          </cell>
        </row>
        <row r="13">
          <cell r="A13" t="str">
            <v>01.17.</v>
          </cell>
          <cell r="B13" t="str">
            <v>LOCAÇAO DE OBRA</v>
          </cell>
          <cell r="E13">
            <v>0</v>
          </cell>
        </row>
        <row r="14">
          <cell r="A14" t="str">
            <v>01.17.03</v>
          </cell>
          <cell r="B14" t="str">
            <v>GABARITO</v>
          </cell>
          <cell r="C14" t="str">
            <v>M</v>
          </cell>
          <cell r="D14">
            <v>368</v>
          </cell>
          <cell r="E14">
            <v>4.7300000000000004</v>
          </cell>
        </row>
        <row r="15">
          <cell r="B15" t="str">
            <v>SUB-TOTAL DO ITEM 01</v>
          </cell>
        </row>
        <row r="17">
          <cell r="A17" t="str">
            <v>03.</v>
          </cell>
          <cell r="B17" t="str">
            <v>TRABALHOS EM TERRA</v>
          </cell>
          <cell r="E17">
            <v>0</v>
          </cell>
        </row>
        <row r="18">
          <cell r="A18" t="str">
            <v>03.01.</v>
          </cell>
          <cell r="B18" t="str">
            <v>DESMATAMENTO, DESTOCAMENTO E LIMPEZA DO TERRENO</v>
          </cell>
          <cell r="E18">
            <v>0</v>
          </cell>
        </row>
        <row r="19">
          <cell r="A19" t="str">
            <v>03.01.10</v>
          </cell>
          <cell r="B19" t="str">
            <v>LIMPEZA DO TERRENO</v>
          </cell>
          <cell r="C19" t="str">
            <v>M2</v>
          </cell>
          <cell r="D19">
            <v>6112.71</v>
          </cell>
          <cell r="E19">
            <v>0.42</v>
          </cell>
        </row>
        <row r="20">
          <cell r="A20" t="str">
            <v>03.17.</v>
          </cell>
          <cell r="B20" t="str">
            <v>ESCAVAÇAO MANUAL DE VALAS</v>
          </cell>
          <cell r="E20">
            <v>0</v>
          </cell>
        </row>
        <row r="21">
          <cell r="A21" t="str">
            <v>03.17.01</v>
          </cell>
          <cell r="B21" t="str">
            <v>H &lt;= 1,5 M</v>
          </cell>
          <cell r="C21" t="str">
            <v>M3</v>
          </cell>
          <cell r="D21">
            <v>2.4500000000000002</v>
          </cell>
          <cell r="E21">
            <v>20.09</v>
          </cell>
        </row>
        <row r="22">
          <cell r="A22" t="str">
            <v>03.23.</v>
          </cell>
          <cell r="B22" t="str">
            <v>REGULARIZAÇAO E COMPACTAÇAO DE TERRENO</v>
          </cell>
          <cell r="E22">
            <v>0</v>
          </cell>
        </row>
        <row r="23">
          <cell r="A23" t="str">
            <v>03.23.05</v>
          </cell>
          <cell r="B23" t="str">
            <v>COM ROLO VIBRATORIO</v>
          </cell>
          <cell r="C23" t="str">
            <v>M2</v>
          </cell>
          <cell r="D23">
            <v>6112.71</v>
          </cell>
          <cell r="E23">
            <v>1.29</v>
          </cell>
        </row>
        <row r="24">
          <cell r="B24" t="str">
            <v>SUB-TOTAL DO ITEM 03</v>
          </cell>
        </row>
        <row r="26">
          <cell r="A26" t="str">
            <v>07.</v>
          </cell>
          <cell r="B26" t="str">
            <v>ALVENARIAS E DIVISOES</v>
          </cell>
          <cell r="E26">
            <v>0</v>
          </cell>
        </row>
        <row r="27">
          <cell r="A27" t="str">
            <v>07.03.</v>
          </cell>
          <cell r="B27" t="str">
            <v>ALVENARIA DE TIJOLO FURADO(BLOCO CERAMICO VEDAÇÃO)</v>
          </cell>
          <cell r="E27">
            <v>0</v>
          </cell>
        </row>
        <row r="28">
          <cell r="A28" t="str">
            <v>07.03.03</v>
          </cell>
          <cell r="B28" t="str">
            <v>E= 10 CM, A REVESTIR</v>
          </cell>
          <cell r="C28" t="str">
            <v>M2</v>
          </cell>
          <cell r="D28">
            <v>85</v>
          </cell>
          <cell r="E28">
            <v>23.31</v>
          </cell>
        </row>
        <row r="29">
          <cell r="B29" t="str">
            <v>SUB-TOTAL DO ITEM 07</v>
          </cell>
        </row>
        <row r="31">
          <cell r="A31" t="str">
            <v>11.</v>
          </cell>
          <cell r="B31" t="str">
            <v>INSTALAÇA0 ELETRICA E TELEFONICA</v>
          </cell>
          <cell r="E31">
            <v>0</v>
          </cell>
        </row>
        <row r="32">
          <cell r="A32" t="str">
            <v>11.02.</v>
          </cell>
          <cell r="B32" t="str">
            <v>ILUMINACAO DA PRACA</v>
          </cell>
          <cell r="E32">
            <v>0</v>
          </cell>
        </row>
        <row r="33">
          <cell r="A33" t="str">
            <v>11.02.01</v>
          </cell>
          <cell r="B33" t="str">
            <v>ANEL CAIXA ZA CONCRETO PREMOLDADO</v>
          </cell>
          <cell r="C33" t="str">
            <v>PC</v>
          </cell>
          <cell r="D33">
            <v>13</v>
          </cell>
          <cell r="E33">
            <v>146.4</v>
          </cell>
        </row>
        <row r="34">
          <cell r="A34" t="str">
            <v>11.02.02</v>
          </cell>
          <cell r="B34" t="str">
            <v>ARO COM TAMPA ARTICULADA CAIXA ZA</v>
          </cell>
          <cell r="C34" t="str">
            <v>PC</v>
          </cell>
          <cell r="D34">
            <v>13</v>
          </cell>
          <cell r="E34">
            <v>65.66</v>
          </cell>
        </row>
        <row r="35">
          <cell r="A35" t="str">
            <v>11.02.03</v>
          </cell>
          <cell r="B35" t="str">
            <v>BASE 50A P/RELE FOTOELETRICO</v>
          </cell>
          <cell r="C35" t="str">
            <v>PC</v>
          </cell>
          <cell r="D35">
            <v>1</v>
          </cell>
          <cell r="E35">
            <v>257.26</v>
          </cell>
        </row>
        <row r="36">
          <cell r="A36" t="str">
            <v>11.02.04</v>
          </cell>
          <cell r="B36" t="str">
            <v>BRACO IP TIPO MEDIO</v>
          </cell>
          <cell r="C36" t="str">
            <v>PC</v>
          </cell>
          <cell r="D36">
            <v>5</v>
          </cell>
          <cell r="E36">
            <v>271.18</v>
          </cell>
        </row>
        <row r="37">
          <cell r="A37" t="str">
            <v>11.02.05</v>
          </cell>
          <cell r="B37" t="str">
            <v>CABECOTE 1" P/ELETRODUTO</v>
          </cell>
          <cell r="C37" t="str">
            <v>PC</v>
          </cell>
          <cell r="D37">
            <v>1</v>
          </cell>
          <cell r="E37">
            <v>2.48</v>
          </cell>
        </row>
        <row r="38">
          <cell r="A38" t="str">
            <v>11.02.06</v>
          </cell>
          <cell r="B38" t="str">
            <v>CABO AL 1X 16MM2XLPE 0,6/1KV</v>
          </cell>
          <cell r="C38" t="str">
            <v>M</v>
          </cell>
          <cell r="D38">
            <v>415</v>
          </cell>
          <cell r="E38">
            <v>3.68</v>
          </cell>
        </row>
        <row r="39">
          <cell r="A39" t="str">
            <v>11.02.07</v>
          </cell>
          <cell r="B39" t="str">
            <v>CABO AL 1X 25MM2XLPE 0,6/1KV</v>
          </cell>
          <cell r="C39" t="str">
            <v>M</v>
          </cell>
          <cell r="D39">
            <v>160</v>
          </cell>
          <cell r="E39">
            <v>5.42</v>
          </cell>
        </row>
        <row r="40">
          <cell r="A40" t="str">
            <v>11.02.08</v>
          </cell>
          <cell r="B40" t="str">
            <v>CABO CU 1X 1,5MM2 CL2 EPR/XLPE 0,6/1KV</v>
          </cell>
          <cell r="C40" t="str">
            <v>M</v>
          </cell>
          <cell r="D40">
            <v>367.5</v>
          </cell>
          <cell r="E40">
            <v>2.61</v>
          </cell>
        </row>
        <row r="41">
          <cell r="A41" t="str">
            <v>11.02.09</v>
          </cell>
          <cell r="B41" t="str">
            <v>CABO TRIPLEX CA 2X1X10+10MM2 0,6/1KV</v>
          </cell>
          <cell r="C41" t="str">
            <v>M</v>
          </cell>
          <cell r="D41">
            <v>32</v>
          </cell>
          <cell r="E41">
            <v>14.64</v>
          </cell>
        </row>
        <row r="42">
          <cell r="A42" t="str">
            <v>11.02.10</v>
          </cell>
          <cell r="B42" t="str">
            <v>CABO TRIPLEX CA 2X1X35+70MM2 0,6/1KV</v>
          </cell>
          <cell r="C42" t="str">
            <v>M</v>
          </cell>
          <cell r="D42">
            <v>65</v>
          </cell>
          <cell r="E42">
            <v>29.49</v>
          </cell>
        </row>
        <row r="43">
          <cell r="A43" t="str">
            <v>11.02.11</v>
          </cell>
          <cell r="B43" t="str">
            <v>CINTA ACO D 190MM S/PARAFUSO</v>
          </cell>
          <cell r="C43" t="str">
            <v>PC</v>
          </cell>
          <cell r="D43">
            <v>6</v>
          </cell>
          <cell r="E43">
            <v>15.21</v>
          </cell>
        </row>
        <row r="44">
          <cell r="A44" t="str">
            <v>11.02.12</v>
          </cell>
          <cell r="B44" t="str">
            <v>CINTA ACO D 220MM S/PARAFUSO</v>
          </cell>
          <cell r="C44" t="str">
            <v>PC</v>
          </cell>
          <cell r="D44">
            <v>1</v>
          </cell>
          <cell r="E44">
            <v>17.350000000000001</v>
          </cell>
        </row>
        <row r="45">
          <cell r="A45" t="str">
            <v>11.02.13</v>
          </cell>
          <cell r="B45" t="str">
            <v>CINTA ACO D 230MM S/PARAFUSO</v>
          </cell>
          <cell r="C45" t="str">
            <v>PC</v>
          </cell>
          <cell r="D45">
            <v>1</v>
          </cell>
          <cell r="E45">
            <v>17.86</v>
          </cell>
        </row>
        <row r="46">
          <cell r="A46" t="str">
            <v>11.02.14</v>
          </cell>
          <cell r="B46" t="str">
            <v>CINTA ACO D 240MM S/PARAFUSO</v>
          </cell>
          <cell r="C46" t="str">
            <v>PC</v>
          </cell>
          <cell r="D46">
            <v>1</v>
          </cell>
          <cell r="E46">
            <v>18.309999999999999</v>
          </cell>
        </row>
        <row r="47">
          <cell r="A47" t="str">
            <v>11.02.15</v>
          </cell>
          <cell r="B47" t="str">
            <v>CINTA ACO D 250MM S/PARAFUSO</v>
          </cell>
          <cell r="C47" t="str">
            <v>PC</v>
          </cell>
          <cell r="D47">
            <v>1</v>
          </cell>
          <cell r="E47">
            <v>20.61</v>
          </cell>
        </row>
        <row r="48">
          <cell r="A48" t="str">
            <v>11.02.16</v>
          </cell>
          <cell r="B48" t="str">
            <v>CONECTOR ATERRAMENTO FERRAGEM IP FIO AL 10 MM2</v>
          </cell>
          <cell r="C48" t="str">
            <v>PC</v>
          </cell>
          <cell r="D48">
            <v>57</v>
          </cell>
          <cell r="E48">
            <v>1.03</v>
          </cell>
        </row>
        <row r="49">
          <cell r="A49" t="str">
            <v>11.02.17</v>
          </cell>
          <cell r="B49" t="str">
            <v>CONECTOR BORNE CB CU 6MM2</v>
          </cell>
          <cell r="C49" t="str">
            <v>PC</v>
          </cell>
          <cell r="D49">
            <v>42</v>
          </cell>
          <cell r="E49">
            <v>0.67</v>
          </cell>
        </row>
        <row r="50">
          <cell r="A50" t="str">
            <v>11.02.18</v>
          </cell>
          <cell r="B50" t="str">
            <v>CONECTOR COMP FORM H(1) 16-35 X 16-35</v>
          </cell>
          <cell r="C50" t="str">
            <v>PC</v>
          </cell>
          <cell r="D50">
            <v>1</v>
          </cell>
          <cell r="E50">
            <v>2.5299999999999998</v>
          </cell>
        </row>
        <row r="51">
          <cell r="A51" t="str">
            <v>11.02.19</v>
          </cell>
          <cell r="B51" t="str">
            <v>CONECTOR COMP FORM H(2) 25-70 X 16-35</v>
          </cell>
          <cell r="C51" t="str">
            <v>PC</v>
          </cell>
          <cell r="D51">
            <v>2</v>
          </cell>
          <cell r="E51">
            <v>3.43</v>
          </cell>
        </row>
        <row r="52">
          <cell r="A52" t="str">
            <v>11.02.20</v>
          </cell>
          <cell r="B52" t="str">
            <v>CONECTOR COMP FORM H(7) 120-240 X 16-70</v>
          </cell>
          <cell r="C52" t="str">
            <v>PC</v>
          </cell>
          <cell r="D52">
            <v>2</v>
          </cell>
          <cell r="E52">
            <v>18.07</v>
          </cell>
        </row>
        <row r="53">
          <cell r="A53" t="str">
            <v>11.02.21</v>
          </cell>
          <cell r="B53" t="str">
            <v>CONECTOR CUNHA IT3+COBERTURA ISOLANTE 3</v>
          </cell>
          <cell r="C53" t="str">
            <v>PC</v>
          </cell>
          <cell r="D53">
            <v>3</v>
          </cell>
          <cell r="E53">
            <v>8.51</v>
          </cell>
        </row>
        <row r="54">
          <cell r="A54" t="str">
            <v>11.02.22</v>
          </cell>
          <cell r="B54" t="str">
            <v>CONECTOR CUNHA IT4+COBERTURA ISOLANTE 3</v>
          </cell>
          <cell r="C54" t="str">
            <v>PC</v>
          </cell>
          <cell r="D54">
            <v>10</v>
          </cell>
          <cell r="E54">
            <v>9.06</v>
          </cell>
        </row>
        <row r="55">
          <cell r="A55" t="str">
            <v>11.02.23</v>
          </cell>
          <cell r="B55" t="str">
            <v>CONECTOR DER 1.27-6.34MM CUNHA(4) AZUL</v>
          </cell>
          <cell r="C55" t="str">
            <v>PC</v>
          </cell>
          <cell r="D55">
            <v>33</v>
          </cell>
          <cell r="E55">
            <v>2.57</v>
          </cell>
        </row>
        <row r="56">
          <cell r="A56" t="str">
            <v>11.02.24</v>
          </cell>
          <cell r="B56" t="str">
            <v>CONECTOR DER 3.17-8.12MM CUNHA(2) VERDE</v>
          </cell>
          <cell r="C56" t="str">
            <v>PC</v>
          </cell>
          <cell r="D56">
            <v>5</v>
          </cell>
          <cell r="E56">
            <v>5.09</v>
          </cell>
        </row>
        <row r="57">
          <cell r="A57" t="str">
            <v>11.02.25</v>
          </cell>
          <cell r="B57" t="str">
            <v>CONECTOR PERFURACAO 16-70/6-35 NILED</v>
          </cell>
          <cell r="C57" t="str">
            <v>PC</v>
          </cell>
          <cell r="D57">
            <v>28</v>
          </cell>
          <cell r="E57">
            <v>19.489999999999998</v>
          </cell>
        </row>
        <row r="58">
          <cell r="A58" t="str">
            <v>11.02.26</v>
          </cell>
          <cell r="B58" t="str">
            <v>CURVA ACO ZINCADO P/ELETRODUTO 1"</v>
          </cell>
          <cell r="C58" t="str">
            <v>PC</v>
          </cell>
          <cell r="D58">
            <v>1</v>
          </cell>
          <cell r="E58">
            <v>47.98</v>
          </cell>
        </row>
        <row r="59">
          <cell r="A59" t="str">
            <v>11.02.27</v>
          </cell>
          <cell r="B59" t="str">
            <v>ELETRODUTO ACO ZINCADO PESADO 1" C/01 LUVA</v>
          </cell>
          <cell r="C59" t="str">
            <v>PC</v>
          </cell>
          <cell r="D59">
            <v>7</v>
          </cell>
          <cell r="E59">
            <v>42.46</v>
          </cell>
        </row>
        <row r="60">
          <cell r="A60" t="str">
            <v>11.02.28</v>
          </cell>
          <cell r="B60" t="str">
            <v>ELETRODUTO EPEAD POL A/D NOVOTUB 50 MM</v>
          </cell>
          <cell r="C60" t="str">
            <v>M</v>
          </cell>
          <cell r="D60">
            <v>260</v>
          </cell>
          <cell r="E60">
            <v>4.9400000000000004</v>
          </cell>
        </row>
        <row r="61">
          <cell r="A61" t="str">
            <v>11.02.29</v>
          </cell>
          <cell r="B61" t="str">
            <v>FITA ISOLANTE 19MMX10M AUTOFUSAO</v>
          </cell>
          <cell r="C61" t="str">
            <v>ROLO</v>
          </cell>
          <cell r="D61">
            <v>6</v>
          </cell>
          <cell r="E61">
            <v>26.54</v>
          </cell>
        </row>
        <row r="62">
          <cell r="A62" t="str">
            <v>11.02.30</v>
          </cell>
          <cell r="B62" t="str">
            <v>FITA ISOLANTE ADESIVA 19MMX20M PVC</v>
          </cell>
          <cell r="C62" t="str">
            <v>ROLO</v>
          </cell>
          <cell r="D62">
            <v>6</v>
          </cell>
          <cell r="E62">
            <v>6.55</v>
          </cell>
        </row>
        <row r="63">
          <cell r="A63" t="str">
            <v>11.02.31</v>
          </cell>
          <cell r="B63" t="str">
            <v>LAMPADA VS 150W E-40 AP TUBULAR</v>
          </cell>
          <cell r="C63" t="str">
            <v>PC</v>
          </cell>
          <cell r="D63">
            <v>19</v>
          </cell>
          <cell r="E63">
            <v>190.38</v>
          </cell>
        </row>
        <row r="64">
          <cell r="A64" t="str">
            <v>11.02.32</v>
          </cell>
          <cell r="B64" t="str">
            <v>LUMINARIA C/ALOJ.C/BASE VS 150W TUBULAR</v>
          </cell>
          <cell r="C64" t="str">
            <v>PC</v>
          </cell>
          <cell r="D64">
            <v>19</v>
          </cell>
          <cell r="E64">
            <v>691.74</v>
          </cell>
        </row>
        <row r="65">
          <cell r="A65" t="str">
            <v>11.02.33</v>
          </cell>
          <cell r="B65" t="str">
            <v>MANGUEIRA SANFONADA 3/4"</v>
          </cell>
          <cell r="C65" t="str">
            <v>M</v>
          </cell>
          <cell r="D65">
            <v>10</v>
          </cell>
          <cell r="E65">
            <v>2.4300000000000002</v>
          </cell>
        </row>
        <row r="66">
          <cell r="A66" t="str">
            <v>11.02.34</v>
          </cell>
          <cell r="B66" t="str">
            <v>PARAFUSO CAB ABAUL. PESC.QUADR.M16X45MM</v>
          </cell>
          <cell r="C66" t="str">
            <v>PC</v>
          </cell>
          <cell r="D66">
            <v>11</v>
          </cell>
          <cell r="E66">
            <v>2.84</v>
          </cell>
        </row>
        <row r="67">
          <cell r="A67" t="str">
            <v>11.02.35</v>
          </cell>
          <cell r="B67" t="str">
            <v>PARAFUSO CAB ABAUL. PESC.QUADR.M16X70MM</v>
          </cell>
          <cell r="C67" t="str">
            <v>PC</v>
          </cell>
          <cell r="D67">
            <v>20</v>
          </cell>
          <cell r="E67">
            <v>3.22</v>
          </cell>
        </row>
        <row r="68">
          <cell r="A68" t="str">
            <v>11.02.36</v>
          </cell>
          <cell r="B68" t="str">
            <v>PORCA QUADRADA M16X24MM ACO ZINCADA</v>
          </cell>
          <cell r="C68" t="str">
            <v>PC</v>
          </cell>
          <cell r="D68">
            <v>10</v>
          </cell>
          <cell r="E68">
            <v>1.52</v>
          </cell>
        </row>
        <row r="69">
          <cell r="A69" t="str">
            <v>11.02.37</v>
          </cell>
          <cell r="B69" t="str">
            <v>POSTE DE ACO ILUMEF 7M P/02 LUM.CHIC.DUPLO</v>
          </cell>
          <cell r="C69" t="str">
            <v>PC</v>
          </cell>
          <cell r="D69">
            <v>4</v>
          </cell>
          <cell r="E69">
            <v>3293.92</v>
          </cell>
        </row>
        <row r="70">
          <cell r="A70" t="str">
            <v>11.02.38</v>
          </cell>
          <cell r="B70" t="str">
            <v>POSTE ACO ILUMEF 7M P/LUMIN CHIC SIMPLES</v>
          </cell>
          <cell r="C70" t="str">
            <v>PC</v>
          </cell>
          <cell r="D70">
            <v>6</v>
          </cell>
          <cell r="E70">
            <v>2932.16</v>
          </cell>
        </row>
        <row r="71">
          <cell r="A71" t="str">
            <v>11.02.39</v>
          </cell>
          <cell r="B71" t="str">
            <v>REATOR LAMPADA VS 150W INTERNO</v>
          </cell>
          <cell r="C71" t="str">
            <v>PC</v>
          </cell>
          <cell r="D71">
            <v>19</v>
          </cell>
          <cell r="E71">
            <v>177.31</v>
          </cell>
        </row>
        <row r="72">
          <cell r="A72" t="str">
            <v>11.02.40</v>
          </cell>
          <cell r="B72" t="str">
            <v>RELE FOTOELETRICO ELETRONICO 127V</v>
          </cell>
          <cell r="C72" t="str">
            <v>PC</v>
          </cell>
          <cell r="D72">
            <v>6</v>
          </cell>
          <cell r="E72">
            <v>52.27</v>
          </cell>
        </row>
        <row r="73">
          <cell r="B73" t="str">
            <v>SUB-TOTAL DO ITEM 11</v>
          </cell>
        </row>
        <row r="75">
          <cell r="A75" t="str">
            <v>13.</v>
          </cell>
          <cell r="B75" t="str">
            <v>SERRALHERIA</v>
          </cell>
          <cell r="E75">
            <v>0</v>
          </cell>
        </row>
        <row r="76">
          <cell r="A76" t="str">
            <v>13.02.</v>
          </cell>
          <cell r="B76" t="str">
            <v>PERGULADO-02 MODULOS 350X350 CM EM 08 PILARES</v>
          </cell>
          <cell r="E76">
            <v>0</v>
          </cell>
        </row>
        <row r="77">
          <cell r="A77" t="str">
            <v>13.02.01</v>
          </cell>
          <cell r="B77" t="str">
            <v>ESTACA BROCA DIAM.20 CM H=1,50 M</v>
          </cell>
          <cell r="C77" t="str">
            <v>M</v>
          </cell>
          <cell r="D77">
            <v>12</v>
          </cell>
          <cell r="E77">
            <v>17.829999999999998</v>
          </cell>
        </row>
        <row r="78">
          <cell r="A78" t="str">
            <v>13.02.03</v>
          </cell>
          <cell r="B78" t="str">
            <v>FORMA CIRCULAR DE MADEIRA</v>
          </cell>
          <cell r="C78" t="str">
            <v>M2</v>
          </cell>
          <cell r="D78">
            <v>9.5</v>
          </cell>
          <cell r="E78">
            <v>66.790000000000006</v>
          </cell>
        </row>
        <row r="79">
          <cell r="A79" t="str">
            <v>13.02.05</v>
          </cell>
          <cell r="B79" t="str">
            <v>ACO CA-50/60</v>
          </cell>
          <cell r="C79" t="str">
            <v>KG</v>
          </cell>
          <cell r="D79">
            <v>19.350000000000001</v>
          </cell>
          <cell r="E79">
            <v>5.82</v>
          </cell>
        </row>
        <row r="80">
          <cell r="A80" t="str">
            <v>13.02.07</v>
          </cell>
          <cell r="B80" t="str">
            <v>CONCRETO CONVENCIONAL FCK 20,0 MPA B1,B2 LANCADO</v>
          </cell>
          <cell r="D80">
            <v>0</v>
          </cell>
          <cell r="E80">
            <v>0</v>
          </cell>
        </row>
        <row r="81">
          <cell r="A81" t="str">
            <v>13.02.07</v>
          </cell>
          <cell r="B81" t="str">
            <v>EM ESTRUTURA</v>
          </cell>
          <cell r="C81" t="str">
            <v>M3</v>
          </cell>
          <cell r="D81">
            <v>0.43</v>
          </cell>
          <cell r="E81">
            <v>248.67</v>
          </cell>
        </row>
        <row r="82">
          <cell r="A82" t="str">
            <v>13.02.09</v>
          </cell>
          <cell r="B82" t="str">
            <v>FORNECIMENTO E ASSENTAMENTO DE TUBO DE ACO GALVANIZADO DIAMETRO 2 1/2", INCLUSIVE CONEXOES</v>
          </cell>
          <cell r="C82" t="str">
            <v>M</v>
          </cell>
          <cell r="D82">
            <v>42</v>
          </cell>
          <cell r="E82">
            <v>61.77</v>
          </cell>
        </row>
        <row r="83">
          <cell r="A83" t="str">
            <v>13.02.11</v>
          </cell>
          <cell r="B83" t="str">
            <v>CABO DE ACO</v>
          </cell>
          <cell r="C83" t="str">
            <v>M</v>
          </cell>
          <cell r="D83">
            <v>21</v>
          </cell>
          <cell r="E83">
            <v>7.45</v>
          </cell>
        </row>
        <row r="84">
          <cell r="A84" t="str">
            <v>13.02.13</v>
          </cell>
          <cell r="B84" t="str">
            <v>MURETA EM TIJOLO MACICO E=10 CM APARENTE</v>
          </cell>
          <cell r="C84" t="str">
            <v>M2</v>
          </cell>
          <cell r="D84">
            <v>11.2</v>
          </cell>
          <cell r="E84">
            <v>51.31</v>
          </cell>
        </row>
        <row r="85">
          <cell r="A85" t="str">
            <v>13.02.15</v>
          </cell>
          <cell r="B85" t="str">
            <v>FORNECIMENTO E ASSENTAMENTO DE TAMPO PARA BANCO EM CONCRETO FCK 15,0 MPA 3,50X0,50X0,07 M</v>
          </cell>
          <cell r="C85" t="str">
            <v>UN</v>
          </cell>
          <cell r="D85">
            <v>3</v>
          </cell>
          <cell r="E85">
            <v>93.1</v>
          </cell>
        </row>
        <row r="86">
          <cell r="A86" t="str">
            <v>13.02.17</v>
          </cell>
          <cell r="B86" t="str">
            <v>PINTURA ESMALTE EM PILARES CIRCULARES DE CONCRETO DIAMETRO 7"</v>
          </cell>
          <cell r="C86" t="str">
            <v>M</v>
          </cell>
          <cell r="D86">
            <v>16.8</v>
          </cell>
          <cell r="E86">
            <v>7.41</v>
          </cell>
        </row>
        <row r="87">
          <cell r="A87" t="str">
            <v>13.02.19</v>
          </cell>
          <cell r="B87" t="str">
            <v>PINTURA ESMALTE EM TUBO GALVANIZADO 2 1/2"</v>
          </cell>
          <cell r="C87" t="str">
            <v>M</v>
          </cell>
          <cell r="D87">
            <v>42</v>
          </cell>
          <cell r="E87">
            <v>2.65</v>
          </cell>
        </row>
        <row r="88">
          <cell r="A88" t="str">
            <v>13.03.</v>
          </cell>
          <cell r="B88" t="str">
            <v>PERGULADO-04 MODULOS 350X350 CM EM 10 PILARES</v>
          </cell>
          <cell r="E88">
            <v>0</v>
          </cell>
        </row>
        <row r="89">
          <cell r="A89" t="str">
            <v>13.03.01</v>
          </cell>
          <cell r="B89" t="str">
            <v>ESTACA BROCA DIAMETRO 20 CM H=1,50 M</v>
          </cell>
          <cell r="C89" t="str">
            <v>M</v>
          </cell>
          <cell r="D89">
            <v>15</v>
          </cell>
          <cell r="E89">
            <v>17.829999999999998</v>
          </cell>
        </row>
        <row r="90">
          <cell r="A90" t="str">
            <v>13.03.03</v>
          </cell>
          <cell r="B90" t="str">
            <v>FORMA CIRCULAR DE MADEIRA</v>
          </cell>
          <cell r="C90" t="str">
            <v>M2</v>
          </cell>
          <cell r="D90">
            <v>11.88</v>
          </cell>
          <cell r="E90">
            <v>66.790000000000006</v>
          </cell>
        </row>
        <row r="91">
          <cell r="A91" t="str">
            <v>13.03.05</v>
          </cell>
          <cell r="B91" t="str">
            <v>ACO CA-50/60</v>
          </cell>
          <cell r="C91" t="str">
            <v>KG</v>
          </cell>
          <cell r="D91">
            <v>23.85</v>
          </cell>
          <cell r="E91">
            <v>5.82</v>
          </cell>
        </row>
        <row r="92">
          <cell r="A92" t="str">
            <v>13.03.07</v>
          </cell>
          <cell r="B92" t="str">
            <v>CONCRETO CONVENCIONAL FCK 20,0 MPA, B1,B2 LANCADO EM ESTRUTURA</v>
          </cell>
          <cell r="C92" t="str">
            <v>M3</v>
          </cell>
          <cell r="D92">
            <v>0.53</v>
          </cell>
          <cell r="E92">
            <v>248.67</v>
          </cell>
        </row>
        <row r="93">
          <cell r="A93" t="str">
            <v>13.03.09</v>
          </cell>
          <cell r="B93" t="str">
            <v>FORNECIMENTO E ASSENTAMENTO DE TUBO DE ACO GALVANIZADO 2 1/2",INCLUSIVE CONEXOES</v>
          </cell>
          <cell r="C93" t="str">
            <v>M</v>
          </cell>
          <cell r="D93">
            <v>35</v>
          </cell>
          <cell r="E93">
            <v>61.77</v>
          </cell>
        </row>
        <row r="94">
          <cell r="A94" t="str">
            <v>13.03.11</v>
          </cell>
          <cell r="B94" t="str">
            <v>PINTURA ESMALTE EM PILARES SECCAO CIRCULAR</v>
          </cell>
          <cell r="E94">
            <v>0</v>
          </cell>
        </row>
        <row r="95">
          <cell r="A95" t="str">
            <v>13.03.11</v>
          </cell>
          <cell r="B95" t="str">
            <v>DIAMETRO 7"</v>
          </cell>
          <cell r="C95" t="str">
            <v>M</v>
          </cell>
          <cell r="D95">
            <v>21</v>
          </cell>
          <cell r="E95">
            <v>7.41</v>
          </cell>
        </row>
        <row r="96">
          <cell r="A96" t="str">
            <v>13.03.13</v>
          </cell>
          <cell r="B96" t="str">
            <v>PINTURA ESMALTE EM TUBO GALVANIZADO 2 1/2"</v>
          </cell>
          <cell r="C96" t="str">
            <v>M</v>
          </cell>
          <cell r="D96">
            <v>35</v>
          </cell>
          <cell r="E96">
            <v>2.65</v>
          </cell>
        </row>
        <row r="97">
          <cell r="A97" t="str">
            <v>13.04.</v>
          </cell>
          <cell r="B97" t="str">
            <v>PERGULADO-MODULO ISOLADO C=350 CM EM 02 PILARES</v>
          </cell>
          <cell r="E97">
            <v>0</v>
          </cell>
        </row>
        <row r="98">
          <cell r="A98" t="str">
            <v>13.04.01</v>
          </cell>
          <cell r="B98" t="str">
            <v>ESTACA BROCA DIAMETRO 20 CM H=1,50 M</v>
          </cell>
          <cell r="C98" t="str">
            <v>M</v>
          </cell>
          <cell r="D98">
            <v>3</v>
          </cell>
          <cell r="E98">
            <v>61.77</v>
          </cell>
        </row>
        <row r="99">
          <cell r="A99" t="str">
            <v>13.04.03</v>
          </cell>
          <cell r="B99" t="str">
            <v>FORMA CIRCULAR DE MADEIRA</v>
          </cell>
          <cell r="C99" t="str">
            <v>M2</v>
          </cell>
          <cell r="D99">
            <v>2.38</v>
          </cell>
          <cell r="E99">
            <v>66.790000000000006</v>
          </cell>
        </row>
        <row r="100">
          <cell r="A100" t="str">
            <v>13.04.05</v>
          </cell>
          <cell r="B100" t="str">
            <v>ACO CA-50/60</v>
          </cell>
          <cell r="C100" t="str">
            <v>KG</v>
          </cell>
          <cell r="D100">
            <v>4.95</v>
          </cell>
          <cell r="E100">
            <v>5.82</v>
          </cell>
        </row>
        <row r="101">
          <cell r="A101" t="str">
            <v>13.04.07</v>
          </cell>
          <cell r="B101" t="str">
            <v>CONCRETO CONVENCIONAL FCK 20,0 MPA, B1,B2 LANCADO EM ESTRUTURA</v>
          </cell>
          <cell r="C101" t="str">
            <v>M3</v>
          </cell>
          <cell r="D101">
            <v>0.11</v>
          </cell>
          <cell r="E101">
            <v>248.67</v>
          </cell>
        </row>
        <row r="102">
          <cell r="A102" t="str">
            <v>13.04.09</v>
          </cell>
          <cell r="B102" t="str">
            <v>FORNECIMENTO E ASSENTAMENTO DE TUBO DE ACO GALVANIZADO 2 1/2", INCLUSIVE CONEXOES</v>
          </cell>
          <cell r="C102" t="str">
            <v>M</v>
          </cell>
          <cell r="D102">
            <v>4.2</v>
          </cell>
          <cell r="E102">
            <v>61.77</v>
          </cell>
        </row>
        <row r="103">
          <cell r="A103" t="str">
            <v>13.04.11</v>
          </cell>
          <cell r="B103" t="str">
            <v>PINTURA ESMALTE EM PILARES SECCAO CIRCULAR DIAMETRO 7"</v>
          </cell>
          <cell r="C103" t="str">
            <v>M</v>
          </cell>
          <cell r="D103">
            <v>4.2</v>
          </cell>
          <cell r="E103">
            <v>7.41</v>
          </cell>
        </row>
        <row r="104">
          <cell r="A104" t="str">
            <v>13.04.13</v>
          </cell>
          <cell r="B104" t="str">
            <v>PINTURA ESMALTE EM TUBO GALVANIZADO 2 1/2"</v>
          </cell>
          <cell r="C104" t="str">
            <v>M</v>
          </cell>
          <cell r="D104">
            <v>4.2</v>
          </cell>
          <cell r="E104">
            <v>2.65</v>
          </cell>
        </row>
        <row r="105">
          <cell r="A105" t="str">
            <v>13.05.</v>
          </cell>
          <cell r="B105" t="str">
            <v>PERGULADO-MODULO ISOLADO C=200 CM EM 02 PILARES</v>
          </cell>
          <cell r="E105">
            <v>0</v>
          </cell>
        </row>
        <row r="106">
          <cell r="A106" t="str">
            <v>13.05.01</v>
          </cell>
          <cell r="B106" t="str">
            <v>ESTACA BROCA DIAMETRO 20 CM H=1,50 M</v>
          </cell>
          <cell r="C106" t="str">
            <v>M</v>
          </cell>
          <cell r="D106">
            <v>3</v>
          </cell>
          <cell r="E106">
            <v>17.829999999999998</v>
          </cell>
        </row>
        <row r="107">
          <cell r="A107" t="str">
            <v>13.05.03</v>
          </cell>
          <cell r="B107" t="str">
            <v>FORMA CIRCULAR DE MADEIRA</v>
          </cell>
          <cell r="C107" t="str">
            <v>M2</v>
          </cell>
          <cell r="D107">
            <v>2.38</v>
          </cell>
          <cell r="E107">
            <v>66.790000000000006</v>
          </cell>
        </row>
        <row r="108">
          <cell r="A108" t="str">
            <v>13.05.05</v>
          </cell>
          <cell r="B108" t="str">
            <v>ACO CA-50/60</v>
          </cell>
          <cell r="C108" t="str">
            <v>KG</v>
          </cell>
          <cell r="D108">
            <v>4.95</v>
          </cell>
          <cell r="E108">
            <v>5.82</v>
          </cell>
        </row>
        <row r="109">
          <cell r="A109" t="str">
            <v>13.05.07</v>
          </cell>
          <cell r="B109" t="str">
            <v>CONCRETO CONVENCIONAL FCK 20,0 MPA, B1,B2 LANCADO EM ESTRUTURA</v>
          </cell>
          <cell r="C109" t="str">
            <v>M3</v>
          </cell>
          <cell r="D109">
            <v>0.11</v>
          </cell>
          <cell r="E109">
            <v>248.67</v>
          </cell>
        </row>
        <row r="110">
          <cell r="A110" t="str">
            <v>13.05.09</v>
          </cell>
          <cell r="B110" t="str">
            <v>FORNECIMENTO E ASSENTAMENTO DE TUBO DE ACO GALVANIZADO 2 1/2", INCLUSIVE CONEXOES</v>
          </cell>
          <cell r="C110" t="str">
            <v>M</v>
          </cell>
          <cell r="D110">
            <v>2.7</v>
          </cell>
          <cell r="E110">
            <v>61.77</v>
          </cell>
        </row>
        <row r="111">
          <cell r="A111" t="str">
            <v>13.05.11</v>
          </cell>
          <cell r="B111" t="str">
            <v>PINTURA ESMALTE EM PILARES DE SECCAO CIRCULAR DIAMETRO 7"</v>
          </cell>
          <cell r="C111" t="str">
            <v>M</v>
          </cell>
          <cell r="D111">
            <v>4.2</v>
          </cell>
          <cell r="E111">
            <v>7.41</v>
          </cell>
        </row>
        <row r="112">
          <cell r="A112" t="str">
            <v>13.05.13</v>
          </cell>
          <cell r="B112" t="str">
            <v>PINTURA ESMALTE EM TUBO GALVANIZADO 2 1/2 "</v>
          </cell>
          <cell r="C112" t="str">
            <v>M</v>
          </cell>
          <cell r="D112">
            <v>2.7</v>
          </cell>
          <cell r="E112">
            <v>2.65</v>
          </cell>
        </row>
        <row r="113">
          <cell r="B113" t="str">
            <v>SUB-TOTAL DO ITEM 13</v>
          </cell>
        </row>
        <row r="115">
          <cell r="A115" t="str">
            <v>14.</v>
          </cell>
          <cell r="B115" t="str">
            <v>REVESTIMENTOS</v>
          </cell>
          <cell r="E115">
            <v>0</v>
          </cell>
        </row>
        <row r="116">
          <cell r="A116" t="str">
            <v>14.05.</v>
          </cell>
          <cell r="B116" t="str">
            <v>REVESTIMENTO COM ARGAMASSA DE CIMENTO, CAL E AREIA</v>
          </cell>
          <cell r="E116">
            <v>0</v>
          </cell>
        </row>
        <row r="117">
          <cell r="A117" t="str">
            <v>14.05.05</v>
          </cell>
          <cell r="B117" t="str">
            <v>CHAPISCO COM ARGAMASSA 1:3 CIM./AREIA, A COLHER</v>
          </cell>
          <cell r="C117" t="str">
            <v>M2</v>
          </cell>
          <cell r="D117">
            <v>170</v>
          </cell>
          <cell r="E117">
            <v>3.09</v>
          </cell>
        </row>
        <row r="118">
          <cell r="A118" t="str">
            <v>14.05.31</v>
          </cell>
          <cell r="B118" t="str">
            <v>REBOCO COM ARGAMASSA 1:7 CIMENTO E AREIA</v>
          </cell>
          <cell r="C118" t="str">
            <v>M2</v>
          </cell>
          <cell r="D118">
            <v>170</v>
          </cell>
          <cell r="E118">
            <v>13.58</v>
          </cell>
        </row>
        <row r="119">
          <cell r="A119" t="str">
            <v>14.05.71</v>
          </cell>
          <cell r="B119" t="str">
            <v>SULCO NO REBOCO LARGURA=2CM</v>
          </cell>
          <cell r="C119" t="str">
            <v>M</v>
          </cell>
          <cell r="D119">
            <v>65</v>
          </cell>
          <cell r="E119">
            <v>3.85</v>
          </cell>
        </row>
        <row r="120">
          <cell r="B120" t="str">
            <v>SUB-TOTAL DO ITEM 14</v>
          </cell>
        </row>
        <row r="123">
          <cell r="A123" t="str">
            <v>15.</v>
          </cell>
          <cell r="B123" t="str">
            <v>PISOS, RODAPES, SOLEIRAS E PEITORIS</v>
          </cell>
          <cell r="E123">
            <v>0</v>
          </cell>
        </row>
        <row r="124">
          <cell r="A124" t="str">
            <v>15.35.</v>
          </cell>
          <cell r="B124" t="str">
            <v>PISO DE CONCRETO (PATIO)</v>
          </cell>
          <cell r="E124">
            <v>0</v>
          </cell>
        </row>
        <row r="125">
          <cell r="A125" t="str">
            <v>15.35.30</v>
          </cell>
          <cell r="B125" t="str">
            <v>PISO DE CONCRETO USINADO FCK 18,0 MPA E=6,0 CM, COM JUNTA PLASTICA, ACABAMENTO DESEMPENADO</v>
          </cell>
          <cell r="C125" t="str">
            <v>M2</v>
          </cell>
          <cell r="D125">
            <v>3403.71</v>
          </cell>
          <cell r="E125">
            <v>23</v>
          </cell>
        </row>
        <row r="126">
          <cell r="A126" t="str">
            <v>15.38.</v>
          </cell>
          <cell r="B126" t="str">
            <v>PASSEIOS</v>
          </cell>
          <cell r="E126">
            <v>0</v>
          </cell>
        </row>
        <row r="127">
          <cell r="A127" t="str">
            <v>15.38.10</v>
          </cell>
          <cell r="B127" t="str">
            <v>PASSEIO DE CONCRETO FCK 15,0 MPA E=6,0 CM, JUNTA SECA 3M MANUAL</v>
          </cell>
          <cell r="C127" t="str">
            <v>M2</v>
          </cell>
          <cell r="D127">
            <v>804</v>
          </cell>
          <cell r="E127">
            <v>17.510000000000002</v>
          </cell>
        </row>
        <row r="128">
          <cell r="B128" t="str">
            <v>SUB-TOTAL DO ITEM 15</v>
          </cell>
        </row>
        <row r="130">
          <cell r="A130" t="str">
            <v>17.</v>
          </cell>
          <cell r="B130" t="str">
            <v>PINTURA</v>
          </cell>
          <cell r="E130">
            <v>0</v>
          </cell>
        </row>
        <row r="131">
          <cell r="A131" t="str">
            <v>17.15.</v>
          </cell>
          <cell r="B131" t="str">
            <v>PINTURA ACRILICA</v>
          </cell>
          <cell r="E131">
            <v>0</v>
          </cell>
        </row>
        <row r="132">
          <cell r="A132" t="str">
            <v>17.15.02</v>
          </cell>
          <cell r="B132" t="str">
            <v>FOSCA, SEM MASSA, EM REBOCO C/ SELADOR ACRILICO</v>
          </cell>
          <cell r="C132" t="str">
            <v>M2</v>
          </cell>
          <cell r="D132">
            <v>170</v>
          </cell>
          <cell r="E132">
            <v>7.62</v>
          </cell>
        </row>
        <row r="133">
          <cell r="A133" t="str">
            <v>17.15.17</v>
          </cell>
          <cell r="B133" t="str">
            <v>SEMI-BRILHO, SEM MASSA, EM REBOCO S/SELADOR (EM MURO EXISTENTE)</v>
          </cell>
          <cell r="C133" t="str">
            <v>M2</v>
          </cell>
          <cell r="D133">
            <v>220</v>
          </cell>
          <cell r="E133">
            <v>6.26</v>
          </cell>
        </row>
        <row r="134">
          <cell r="B134" t="str">
            <v>SUB-TOTAL DO ITEM 17</v>
          </cell>
        </row>
        <row r="136">
          <cell r="A136" t="str">
            <v>18.</v>
          </cell>
          <cell r="B136" t="str">
            <v>SERVICOS DIVERSOS</v>
          </cell>
          <cell r="E136">
            <v>0</v>
          </cell>
        </row>
        <row r="137">
          <cell r="A137" t="str">
            <v>18.02.</v>
          </cell>
          <cell r="B137" t="str">
            <v>EQUIPAMENTOS ESPORTIVOS</v>
          </cell>
          <cell r="E137">
            <v>0</v>
          </cell>
        </row>
        <row r="138">
          <cell r="A138" t="str">
            <v>18.02.13</v>
          </cell>
          <cell r="B138" t="str">
            <v>REDE VOLEY COM MASTROS DE TUBOS F.G. D=76MM</v>
          </cell>
          <cell r="C138" t="str">
            <v>CJ</v>
          </cell>
          <cell r="D138">
            <v>1</v>
          </cell>
          <cell r="E138">
            <v>479</v>
          </cell>
        </row>
        <row r="139">
          <cell r="A139" t="str">
            <v>18.10.</v>
          </cell>
          <cell r="B139" t="str">
            <v>BANCOS E MESAS</v>
          </cell>
          <cell r="E139">
            <v>0</v>
          </cell>
        </row>
        <row r="140">
          <cell r="A140" t="str">
            <v>18.10.15</v>
          </cell>
          <cell r="B140" t="str">
            <v>BANCO COM TAMPO DE CONCRETO L=50 CM SOBRE ALVENARIA DE TIJOLO MACICO E=10 CM A CADA 1,50 M APARENTE H=40 CM</v>
          </cell>
          <cell r="C140" t="str">
            <v>M</v>
          </cell>
          <cell r="D140">
            <v>274</v>
          </cell>
          <cell r="E140">
            <v>81.16</v>
          </cell>
        </row>
        <row r="141">
          <cell r="A141" t="str">
            <v>18.40.</v>
          </cell>
          <cell r="B141" t="str">
            <v>EQUIPAMENTO PARA PLAYGROUND EM EUCALIPTO IMUNIZADO</v>
          </cell>
          <cell r="E141">
            <v>0</v>
          </cell>
        </row>
        <row r="142">
          <cell r="A142" t="str">
            <v>18.40.01</v>
          </cell>
          <cell r="B142" t="str">
            <v>ARGOLA DUPLA</v>
          </cell>
          <cell r="C142" t="str">
            <v>UN</v>
          </cell>
          <cell r="D142">
            <v>2</v>
          </cell>
          <cell r="E142">
            <v>1025.6400000000001</v>
          </cell>
        </row>
        <row r="143">
          <cell r="A143" t="str">
            <v>18.40.02</v>
          </cell>
          <cell r="B143" t="str">
            <v>BALANCIM COM 5 LUGARES</v>
          </cell>
          <cell r="C143" t="str">
            <v>UN</v>
          </cell>
          <cell r="D143">
            <v>1</v>
          </cell>
          <cell r="E143">
            <v>964.73</v>
          </cell>
        </row>
        <row r="144">
          <cell r="A144" t="str">
            <v>18.40.03</v>
          </cell>
          <cell r="B144" t="str">
            <v>ESCORREGADOR</v>
          </cell>
          <cell r="C144" t="str">
            <v>UN</v>
          </cell>
          <cell r="D144">
            <v>2</v>
          </cell>
          <cell r="E144">
            <v>1392.93</v>
          </cell>
        </row>
        <row r="145">
          <cell r="A145" t="str">
            <v>18.40.04</v>
          </cell>
          <cell r="B145" t="str">
            <v>PRANCHA ABDOMINAL</v>
          </cell>
          <cell r="C145" t="str">
            <v>UN</v>
          </cell>
          <cell r="D145">
            <v>2</v>
          </cell>
          <cell r="E145">
            <v>632.91999999999996</v>
          </cell>
        </row>
        <row r="146">
          <cell r="A146" t="str">
            <v>18.40.05</v>
          </cell>
          <cell r="B146" t="str">
            <v>ZANGA BURRINHO COM 2 PRANCHAS</v>
          </cell>
          <cell r="C146" t="str">
            <v>UN</v>
          </cell>
          <cell r="D146">
            <v>1</v>
          </cell>
          <cell r="E146">
            <v>594.79</v>
          </cell>
        </row>
        <row r="147">
          <cell r="A147" t="str">
            <v>18.40.06</v>
          </cell>
          <cell r="B147" t="str">
            <v>GANGORRA</v>
          </cell>
          <cell r="C147" t="str">
            <v>UN</v>
          </cell>
          <cell r="D147">
            <v>1</v>
          </cell>
          <cell r="E147">
            <v>599.38</v>
          </cell>
        </row>
        <row r="148">
          <cell r="A148" t="str">
            <v>18.40.07</v>
          </cell>
          <cell r="B148" t="str">
            <v>BARRA FIXA</v>
          </cell>
          <cell r="C148" t="str">
            <v>UN</v>
          </cell>
          <cell r="D148">
            <v>1</v>
          </cell>
          <cell r="E148">
            <v>608.17999999999995</v>
          </cell>
        </row>
        <row r="149">
          <cell r="A149" t="str">
            <v>18.60.</v>
          </cell>
          <cell r="B149" t="str">
            <v>CHAPEU PARA MURETA</v>
          </cell>
          <cell r="E149">
            <v>0</v>
          </cell>
        </row>
        <row r="150">
          <cell r="A150" t="str">
            <v>18.60.03</v>
          </cell>
          <cell r="B150" t="str">
            <v>CHAPEU PRE MOLDADO DE CONCRETO PARA MURETA L=18 CM</v>
          </cell>
          <cell r="C150" t="str">
            <v>M</v>
          </cell>
          <cell r="D150">
            <v>83</v>
          </cell>
          <cell r="E150">
            <v>5.82</v>
          </cell>
        </row>
        <row r="151">
          <cell r="B151" t="str">
            <v>SUB-TOTAL DO ITEM 18</v>
          </cell>
        </row>
        <row r="153">
          <cell r="A153" t="str">
            <v>21.</v>
          </cell>
          <cell r="B153" t="str">
            <v>URBANIZAÇAO E OBRAS COMPLEMENTARES</v>
          </cell>
          <cell r="E153">
            <v>0</v>
          </cell>
        </row>
        <row r="154">
          <cell r="A154" t="str">
            <v>21.02.</v>
          </cell>
          <cell r="B154" t="str">
            <v>MEIO FIO PRE MOLDADO DE CONCRETO PADRAO PMB</v>
          </cell>
          <cell r="E154">
            <v>0</v>
          </cell>
        </row>
        <row r="155">
          <cell r="A155" t="str">
            <v>21.02.10</v>
          </cell>
          <cell r="B155" t="str">
            <v>MEIO FIO PRE MOLDADO DE CONCRETO 80X28X15,7X12 CM</v>
          </cell>
          <cell r="C155" t="str">
            <v>M</v>
          </cell>
          <cell r="D155">
            <v>65</v>
          </cell>
          <cell r="E155">
            <v>17.02</v>
          </cell>
        </row>
        <row r="156">
          <cell r="A156" t="str">
            <v>21.03.</v>
          </cell>
          <cell r="B156" t="str">
            <v>MEIO FIO E CORDAO - PADRAO SUDECAP</v>
          </cell>
          <cell r="E156">
            <v>0</v>
          </cell>
        </row>
        <row r="157">
          <cell r="A157" t="str">
            <v>21.03.16</v>
          </cell>
          <cell r="B157" t="str">
            <v>CORDAO DE CONC. PREMOLDADO BOLEADO 10X10 COM BASE</v>
          </cell>
          <cell r="C157" t="str">
            <v>M</v>
          </cell>
          <cell r="D157">
            <v>375</v>
          </cell>
          <cell r="E157">
            <v>16.420000000000002</v>
          </cell>
        </row>
        <row r="158">
          <cell r="A158" t="str">
            <v>21.04.</v>
          </cell>
          <cell r="B158" t="str">
            <v>REMOÇAO E REASSENTAMENTO DE MEIO-FIO</v>
          </cell>
          <cell r="E158">
            <v>0</v>
          </cell>
        </row>
        <row r="159">
          <cell r="A159" t="str">
            <v>21.04.01</v>
          </cell>
          <cell r="B159" t="str">
            <v>PREMOLDADO DE CONCRETO</v>
          </cell>
          <cell r="C159" t="str">
            <v>M</v>
          </cell>
          <cell r="D159">
            <v>135</v>
          </cell>
          <cell r="E159">
            <v>13.21</v>
          </cell>
        </row>
        <row r="160">
          <cell r="A160" t="str">
            <v>21.30.</v>
          </cell>
          <cell r="B160" t="str">
            <v>GRAMACAO E AJARDINAMENTO</v>
          </cell>
          <cell r="E160">
            <v>0</v>
          </cell>
        </row>
        <row r="161">
          <cell r="A161" t="str">
            <v>21.30.07</v>
          </cell>
          <cell r="B161" t="str">
            <v>GRAMA ESMERALDA - WILD ZOYSIA</v>
          </cell>
          <cell r="C161" t="str">
            <v>M2</v>
          </cell>
          <cell r="D161">
            <v>1905</v>
          </cell>
          <cell r="E161">
            <v>7.03</v>
          </cell>
        </row>
        <row r="162">
          <cell r="A162" t="str">
            <v>21.31.</v>
          </cell>
          <cell r="B162" t="str">
            <v>PREPARO DE COVAS, EXCLUSIVE O FORNECIMENTO DA MUDA</v>
          </cell>
          <cell r="E162">
            <v>0</v>
          </cell>
        </row>
        <row r="163">
          <cell r="A163" t="str">
            <v>21.31.01</v>
          </cell>
          <cell r="B163" t="str">
            <v>DE ARVORES HMIN= 1,80M, COVA 60X60X60 CM</v>
          </cell>
          <cell r="C163" t="str">
            <v>UN</v>
          </cell>
          <cell r="D163">
            <v>74</v>
          </cell>
          <cell r="E163">
            <v>9.43</v>
          </cell>
        </row>
        <row r="164">
          <cell r="A164" t="str">
            <v>21.32.</v>
          </cell>
          <cell r="B164" t="str">
            <v>FORNECIMENTO DE MATERIAL PARA PAISAGISMO:</v>
          </cell>
          <cell r="E164">
            <v>0</v>
          </cell>
        </row>
        <row r="165">
          <cell r="A165" t="str">
            <v>21.32.01</v>
          </cell>
          <cell r="B165" t="str">
            <v>TERRA VEGETAL</v>
          </cell>
          <cell r="C165" t="str">
            <v>M3</v>
          </cell>
          <cell r="D165">
            <v>20</v>
          </cell>
          <cell r="E165">
            <v>38.11</v>
          </cell>
        </row>
        <row r="166">
          <cell r="A166" t="str">
            <v>21.32.02</v>
          </cell>
          <cell r="B166" t="str">
            <v>ADUBO ORGANICO</v>
          </cell>
          <cell r="C166" t="str">
            <v>M3</v>
          </cell>
          <cell r="D166">
            <v>30</v>
          </cell>
          <cell r="E166">
            <v>74.069999999999993</v>
          </cell>
        </row>
        <row r="167">
          <cell r="A167" t="str">
            <v>21.33.</v>
          </cell>
          <cell r="B167" t="str">
            <v>FORNECIMENTO DE MUDAS</v>
          </cell>
          <cell r="E167">
            <v>0</v>
          </cell>
        </row>
        <row r="168">
          <cell r="A168" t="str">
            <v>21.33.01</v>
          </cell>
          <cell r="B168" t="str">
            <v>ARVORE - SIBIPIRUNA - CAESALPINIA PELTOPOHOROIDES</v>
          </cell>
          <cell r="C168" t="str">
            <v>UN</v>
          </cell>
          <cell r="D168">
            <v>3</v>
          </cell>
          <cell r="E168">
            <v>22.18</v>
          </cell>
        </row>
        <row r="169">
          <cell r="A169" t="str">
            <v>21.33.03</v>
          </cell>
          <cell r="B169" t="str">
            <v>ARVORE- PAU-FERRO - CAESALPINIA FERREA LEIOSTACHYA</v>
          </cell>
          <cell r="C169" t="str">
            <v>UN</v>
          </cell>
          <cell r="D169">
            <v>3</v>
          </cell>
          <cell r="E169">
            <v>22.18</v>
          </cell>
        </row>
        <row r="170">
          <cell r="A170" t="str">
            <v>21.33.04</v>
          </cell>
          <cell r="B170" t="str">
            <v>ARVORE - CASSIA MIMOSA - CASSIA GRANDIS</v>
          </cell>
          <cell r="C170" t="str">
            <v>UN</v>
          </cell>
          <cell r="D170">
            <v>7</v>
          </cell>
          <cell r="E170">
            <v>22.18</v>
          </cell>
        </row>
        <row r="171">
          <cell r="A171" t="str">
            <v>21.33.06</v>
          </cell>
          <cell r="B171" t="str">
            <v>PAU BRASIL</v>
          </cell>
          <cell r="C171" t="str">
            <v>UN</v>
          </cell>
          <cell r="D171">
            <v>3</v>
          </cell>
          <cell r="E171">
            <v>15.94</v>
          </cell>
        </row>
        <row r="172">
          <cell r="A172" t="str">
            <v>21.33.07</v>
          </cell>
          <cell r="B172" t="str">
            <v>IPE AMARELO</v>
          </cell>
          <cell r="C172" t="str">
            <v>UN</v>
          </cell>
          <cell r="D172">
            <v>10</v>
          </cell>
          <cell r="E172">
            <v>15.94</v>
          </cell>
        </row>
        <row r="173">
          <cell r="A173" t="str">
            <v>21.33.08</v>
          </cell>
          <cell r="B173" t="str">
            <v>IPE ROXO</v>
          </cell>
          <cell r="C173" t="str">
            <v>UN</v>
          </cell>
          <cell r="D173">
            <v>8</v>
          </cell>
          <cell r="E173">
            <v>15.94</v>
          </cell>
        </row>
        <row r="174">
          <cell r="A174" t="str">
            <v>21.33.09</v>
          </cell>
          <cell r="B174" t="str">
            <v>MUNGUBA</v>
          </cell>
          <cell r="C174" t="str">
            <v>UN</v>
          </cell>
          <cell r="D174">
            <v>10</v>
          </cell>
          <cell r="E174">
            <v>24.95</v>
          </cell>
        </row>
        <row r="175">
          <cell r="A175" t="str">
            <v>21.33.10</v>
          </cell>
          <cell r="B175" t="str">
            <v>QUARESMEIRA ROXA / ROSA</v>
          </cell>
          <cell r="C175" t="str">
            <v>UN</v>
          </cell>
          <cell r="D175">
            <v>4</v>
          </cell>
          <cell r="E175">
            <v>15.94</v>
          </cell>
        </row>
        <row r="176">
          <cell r="A176" t="str">
            <v>21.33.11</v>
          </cell>
          <cell r="B176" t="str">
            <v>SUINA - ERYTHRINA CRISTA-GALLI</v>
          </cell>
          <cell r="C176" t="str">
            <v>UN</v>
          </cell>
          <cell r="D176">
            <v>8</v>
          </cell>
          <cell r="E176">
            <v>24.95</v>
          </cell>
        </row>
        <row r="177">
          <cell r="A177" t="str">
            <v>21.33.12</v>
          </cell>
          <cell r="B177" t="str">
            <v>CAMPANULA AMARELA</v>
          </cell>
          <cell r="C177" t="str">
            <v>UN</v>
          </cell>
          <cell r="D177">
            <v>4</v>
          </cell>
          <cell r="E177">
            <v>15.94</v>
          </cell>
        </row>
        <row r="178">
          <cell r="A178" t="str">
            <v>21.33.13</v>
          </cell>
          <cell r="B178" t="str">
            <v>RUSSELIA VERMELHA / AMARELA</v>
          </cell>
          <cell r="C178" t="str">
            <v>UN</v>
          </cell>
          <cell r="D178">
            <v>6</v>
          </cell>
          <cell r="E178">
            <v>15.94</v>
          </cell>
        </row>
        <row r="179">
          <cell r="A179" t="str">
            <v>21.33.14</v>
          </cell>
          <cell r="B179" t="str">
            <v>JIBOIA DOURADA</v>
          </cell>
          <cell r="C179" t="str">
            <v>UN</v>
          </cell>
          <cell r="D179">
            <v>4</v>
          </cell>
          <cell r="E179">
            <v>1.1100000000000001</v>
          </cell>
        </row>
        <row r="180">
          <cell r="A180" t="str">
            <v>21.33.15</v>
          </cell>
          <cell r="B180" t="str">
            <v>MARACUJA AZUL</v>
          </cell>
          <cell r="C180" t="str">
            <v>UN</v>
          </cell>
          <cell r="D180">
            <v>8</v>
          </cell>
          <cell r="E180">
            <v>2.77</v>
          </cell>
        </row>
        <row r="181">
          <cell r="A181" t="str">
            <v>21.33.16</v>
          </cell>
          <cell r="B181" t="str">
            <v>SALVIA</v>
          </cell>
          <cell r="C181" t="str">
            <v>M2</v>
          </cell>
          <cell r="D181">
            <v>210</v>
          </cell>
          <cell r="E181">
            <v>27.72</v>
          </cell>
        </row>
        <row r="182">
          <cell r="A182" t="str">
            <v>21.33.17</v>
          </cell>
          <cell r="B182" t="str">
            <v>PINGO DE OURO</v>
          </cell>
          <cell r="C182" t="str">
            <v>M2</v>
          </cell>
          <cell r="D182">
            <v>12</v>
          </cell>
          <cell r="E182">
            <v>2.77</v>
          </cell>
        </row>
        <row r="183">
          <cell r="A183" t="str">
            <v>21.33.70</v>
          </cell>
          <cell r="B183" t="str">
            <v>PALMEIRA - LICURI</v>
          </cell>
          <cell r="C183" t="str">
            <v>UN</v>
          </cell>
          <cell r="D183">
            <v>8</v>
          </cell>
          <cell r="E183">
            <v>48.51</v>
          </cell>
        </row>
        <row r="184">
          <cell r="A184" t="str">
            <v>21.36.</v>
          </cell>
          <cell r="B184" t="str">
            <v>PEDESTAL DE INAUGURACAO</v>
          </cell>
          <cell r="E184">
            <v>0</v>
          </cell>
        </row>
        <row r="185">
          <cell r="A185" t="str">
            <v>21.36.02</v>
          </cell>
          <cell r="B185" t="str">
            <v>FORNECIMENTO E ASSENTAMENTO DE PEDESTAL DE INAUGURACAO, EXCLUSIVE PLACA DE BRONZE, CONFORME PROJETO PMB</v>
          </cell>
          <cell r="C185" t="str">
            <v>UN</v>
          </cell>
          <cell r="D185">
            <v>1</v>
          </cell>
          <cell r="E185">
            <v>554.4</v>
          </cell>
        </row>
        <row r="186">
          <cell r="A186" t="str">
            <v>21.40.</v>
          </cell>
          <cell r="B186" t="str">
            <v>LIXEIRA</v>
          </cell>
          <cell r="E186">
            <v>0</v>
          </cell>
        </row>
        <row r="187">
          <cell r="A187" t="str">
            <v>21.40.02</v>
          </cell>
          <cell r="B187" t="str">
            <v>TIPO 2-METALICA INDIVIDUAL BASCULAVEL CHAPA 20 35L</v>
          </cell>
          <cell r="C187" t="str">
            <v>UN</v>
          </cell>
          <cell r="D187">
            <v>22</v>
          </cell>
          <cell r="E187">
            <v>198.85</v>
          </cell>
        </row>
        <row r="188">
          <cell r="B188" t="str">
            <v>SUB-TOTAL DO ITEM 21</v>
          </cell>
        </row>
        <row r="190">
          <cell r="A190" t="str">
            <v>22.</v>
          </cell>
          <cell r="B190" t="str">
            <v>LIMPEZA</v>
          </cell>
          <cell r="E190">
            <v>0</v>
          </cell>
        </row>
        <row r="191">
          <cell r="A191" t="str">
            <v>22.01.</v>
          </cell>
          <cell r="B191" t="str">
            <v>LIMPEZA GERAL</v>
          </cell>
          <cell r="E191">
            <v>0</v>
          </cell>
        </row>
        <row r="192">
          <cell r="A192" t="str">
            <v>22.01.02</v>
          </cell>
          <cell r="B192" t="str">
            <v>LIMPEZA DA OBRA (RETIRANDO TODO O ENTULHO E MATERIAL EXCEDENTE)</v>
          </cell>
          <cell r="C192" t="str">
            <v>VB</v>
          </cell>
          <cell r="D192">
            <v>1</v>
          </cell>
          <cell r="E192">
            <v>415.8</v>
          </cell>
        </row>
        <row r="193">
          <cell r="B193" t="str">
            <v>SUB-TOTAL DO ITEM 22</v>
          </cell>
        </row>
        <row r="196">
          <cell r="A196" t="str">
            <v>28.</v>
          </cell>
          <cell r="B196" t="str">
            <v>QUADRA POLIESPORTIVA</v>
          </cell>
          <cell r="E196">
            <v>0</v>
          </cell>
        </row>
        <row r="197">
          <cell r="A197" t="str">
            <v>28.01.</v>
          </cell>
          <cell r="B197" t="str">
            <v>PISO</v>
          </cell>
          <cell r="E197">
            <v>0</v>
          </cell>
        </row>
        <row r="198">
          <cell r="A198" t="str">
            <v>28.01.01</v>
          </cell>
          <cell r="B198" t="str">
            <v xml:space="preserve">FORNECIMENTO DE MAO DE OBRA E MATERIAIS PARA CONSTRUCAO DO PISO EM CONCRETO ARMADO, E=7,5 CM, FKC=15,0 MPa, NO SISTEMA A LASER, COMPOSTA DE: MONTAGEM E NIVELAMENTO A LASER DAS FORMAS METALICAS; INSTALACAO DA LONA PLASTICA E TELA SOLDADA Q 61; LANCAMENTO, </v>
          </cell>
          <cell r="C198" t="str">
            <v>M2</v>
          </cell>
          <cell r="D198">
            <v>760</v>
          </cell>
          <cell r="E198">
            <v>34.64</v>
          </cell>
        </row>
        <row r="199">
          <cell r="A199" t="str">
            <v>28.02.</v>
          </cell>
          <cell r="B199" t="str">
            <v>PINTURA</v>
          </cell>
          <cell r="E199">
            <v>0</v>
          </cell>
        </row>
        <row r="200">
          <cell r="A200" t="str">
            <v>28.02.01</v>
          </cell>
          <cell r="B200" t="str">
            <v>DEMARCACAO DA QUADRA</v>
          </cell>
          <cell r="C200" t="str">
            <v>M</v>
          </cell>
          <cell r="D200">
            <v>400</v>
          </cell>
          <cell r="E200">
            <v>2.4900000000000002</v>
          </cell>
        </row>
        <row r="201">
          <cell r="A201" t="str">
            <v>28.02.02</v>
          </cell>
          <cell r="B201" t="str">
            <v>C/LATEX ACRILICA INCL.PINT.DE LIGAÇÃO EMULSIONADA</v>
          </cell>
          <cell r="C201" t="str">
            <v>M2</v>
          </cell>
          <cell r="D201">
            <v>760</v>
          </cell>
          <cell r="E201">
            <v>8.5500000000000007</v>
          </cell>
        </row>
        <row r="202">
          <cell r="A202" t="str">
            <v>28.03.</v>
          </cell>
          <cell r="B202" t="str">
            <v>EQUIPAMENTOS ESPORTIVOS</v>
          </cell>
          <cell r="E202">
            <v>0</v>
          </cell>
        </row>
        <row r="203">
          <cell r="A203" t="str">
            <v>28.03.01</v>
          </cell>
          <cell r="B203" t="str">
            <v>TRAVE DE FUTUBOL DE SALAO F.G. D=76 MM C/ REDE DE NYLON DUPLO</v>
          </cell>
          <cell r="C203" t="str">
            <v>UN</v>
          </cell>
          <cell r="D203">
            <v>2</v>
          </cell>
          <cell r="E203">
            <v>519.03</v>
          </cell>
        </row>
        <row r="204">
          <cell r="A204" t="str">
            <v>28.03.02</v>
          </cell>
          <cell r="B204" t="str">
            <v>REDE DE PETECA COM MASTROS DE TUBOS F.G. D=76 MM</v>
          </cell>
          <cell r="C204" t="str">
            <v>CJ</v>
          </cell>
          <cell r="D204">
            <v>1</v>
          </cell>
          <cell r="E204">
            <v>474.21</v>
          </cell>
        </row>
        <row r="205">
          <cell r="A205" t="str">
            <v>28.05.</v>
          </cell>
          <cell r="B205" t="str">
            <v>ALAMBRADO</v>
          </cell>
          <cell r="E205">
            <v>0</v>
          </cell>
        </row>
        <row r="206">
          <cell r="A206" t="str">
            <v>28.05.01</v>
          </cell>
          <cell r="B206" t="str">
            <v>ALAMBRADO TELA GALV. 2" FIO 12, TUBO ACO GALVANIZADO VERT.=1 1/2" C/ 2,0 M, HOR.= 1 1/2" C/ 1,50 M - H=4,00 M; INCLUSIVE PORTOES</v>
          </cell>
          <cell r="C206" t="str">
            <v>M2</v>
          </cell>
          <cell r="D206">
            <v>272</v>
          </cell>
          <cell r="E206">
            <v>58.21</v>
          </cell>
        </row>
      </sheetData>
      <sheetData sheetId="1" refreshError="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 Data"/>
      <sheetName val="Financing"/>
      <sheetName val="Working Capital"/>
      <sheetName val="P&amp;L"/>
      <sheetName val="Cash_Flow"/>
      <sheetName val="Balance_Sheet"/>
      <sheetName val="NPV_IRR"/>
      <sheetName val="Sensitivity"/>
      <sheetName val="Summary"/>
      <sheetName val="Historic Balance Sheet"/>
      <sheetName val="Hist. P&amp;L"/>
      <sheetName val="Material Densities"/>
      <sheetName val="PL001708"/>
      <sheetName val="cf"/>
      <sheetName val="Results"/>
      <sheetName val="Dividends"/>
      <sheetName val="Debt"/>
    </sheetNames>
    <sheetDataSet>
      <sheetData sheetId="0" refreshError="1">
        <row r="3">
          <cell r="A3" t="str">
            <v>Extension of Muuga Port</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 Data"/>
      <sheetName val="Financing"/>
      <sheetName val="Working Capital"/>
      <sheetName val="P&amp;L"/>
      <sheetName val="Cash_Flow"/>
      <sheetName val="Balance_Sheet"/>
      <sheetName val="NPV_IRR"/>
      <sheetName val="Sensitivity"/>
      <sheetName val="Summary"/>
      <sheetName val="Historic Balance Sheet"/>
      <sheetName val="Hist. P&amp;L"/>
      <sheetName val="Material Densities"/>
      <sheetName val="PL001708"/>
      <sheetName val="cf"/>
      <sheetName val="Results"/>
      <sheetName val="Dividends"/>
      <sheetName val="Debt"/>
    </sheetNames>
    <sheetDataSet>
      <sheetData sheetId="0" refreshError="1">
        <row r="3">
          <cell r="A3" t="str">
            <v>Extension of Muuga Port</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 Data"/>
      <sheetName val="Financing"/>
      <sheetName val="Working Capital"/>
      <sheetName val="P&amp;L"/>
      <sheetName val="Cash_Flow"/>
      <sheetName val="Balance_Sheet"/>
      <sheetName val="NPV_IRR"/>
      <sheetName val="Sensitivity"/>
      <sheetName val="Summary"/>
      <sheetName val="Historic Balance Sheet"/>
      <sheetName val="Hist. P&amp;L"/>
      <sheetName val="Preços Parâmetros"/>
      <sheetName val="Capa"/>
      <sheetName val="IDENTIFICACAO"/>
      <sheetName val="CONTROLE"/>
      <sheetName val="P. Unit"/>
      <sheetName val="cronofísico"/>
      <sheetName val="COMPARATIVO"/>
    </sheetNames>
    <sheetDataSet>
      <sheetData sheetId="0" refreshError="1">
        <row r="7">
          <cell r="C7">
            <v>2002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 Data"/>
      <sheetName val="Financing"/>
      <sheetName val="Working Capital"/>
      <sheetName val="P&amp;L"/>
      <sheetName val="Cash_Flow"/>
      <sheetName val="Balance_Sheet"/>
      <sheetName val="NPV_IRR"/>
      <sheetName val="Sensitivity"/>
      <sheetName val="Summary"/>
      <sheetName val="Historic Balance Sheet"/>
      <sheetName val="Hist. P&amp;L"/>
      <sheetName val="Preços Parâmetros"/>
      <sheetName val="Capa"/>
    </sheetNames>
    <sheetDataSet>
      <sheetData sheetId="0" refreshError="1">
        <row r="7">
          <cell r="C7">
            <v>2002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co_Servico"/>
    </sheetNames>
    <sheetDataSet>
      <sheetData sheetId="0">
        <row r="1">
          <cell r="B1" t="str">
            <v>CÓDIGO</v>
          </cell>
          <cell r="C1" t="str">
            <v>DESCRIÇÃO</v>
          </cell>
          <cell r="D1" t="str">
            <v>UNIDADE</v>
          </cell>
          <cell r="E1" t="str">
            <v>PREÇO ONERADO</v>
          </cell>
        </row>
        <row r="2">
          <cell r="B2" t="str">
            <v>SINAPI 04/2026 - MG</v>
          </cell>
          <cell r="C2">
            <v>0</v>
          </cell>
          <cell r="D2">
            <v>0</v>
          </cell>
          <cell r="E2">
            <v>0</v>
          </cell>
        </row>
        <row r="3">
          <cell r="B3">
            <v>104658</v>
          </cell>
          <cell r="C3" t="str">
            <v>PISO PODOTÁTIL DE ALERTA OU DIRECIONAL, DE CONCRETO, ASSENTADO SOBRE ARGAMASSA. AF_03/2024</v>
          </cell>
          <cell r="D3" t="str">
            <v>M2</v>
          </cell>
          <cell r="E3">
            <v>165.92</v>
          </cell>
        </row>
        <row r="4">
          <cell r="B4">
            <v>105002</v>
          </cell>
          <cell r="C4" t="str">
            <v>RAMPA DE ACESSIBILIDADE EM CONCRETO MOLDADO IN LOCO, EM CALÇADA NOVA COM LARGURA MAIOR OU IGUAL À 3,00 M, FCK 25MPA, COM PISO PODOTÁTIL. AF_03/2024</v>
          </cell>
          <cell r="D4" t="str">
            <v>UN</v>
          </cell>
          <cell r="E4">
            <v>807.65</v>
          </cell>
        </row>
        <row r="5">
          <cell r="B5">
            <v>105004</v>
          </cell>
          <cell r="C5" t="str">
            <v>RAMPA DE ACESSIBILIDADE EM CONCRETO MOLDADO IN LOCO, EM CALÇADA NOVA COM LARGURA MENOR À 3,00 M, FCK 25MPA, COM PISO PODOTÁTIL. AF_03/2024</v>
          </cell>
          <cell r="D5" t="str">
            <v>M2</v>
          </cell>
          <cell r="E5">
            <v>138.69</v>
          </cell>
        </row>
        <row r="6">
          <cell r="B6">
            <v>105003</v>
          </cell>
          <cell r="C6" t="str">
            <v>RAMPA DE ACESSIBILIDADE EM CONCRETO MOLDADO IN LOCO, EM CALÇADA PRÉ EXISTENTE COM LARGURA MAIOR OU IGUAL À 3,00 M, FCK 25MPA, COM PISO PODOTÁTIL. AF_03/2024</v>
          </cell>
          <cell r="D6" t="str">
            <v>UN</v>
          </cell>
          <cell r="E6">
            <v>1310.18</v>
          </cell>
        </row>
        <row r="7">
          <cell r="B7">
            <v>105005</v>
          </cell>
          <cell r="C7" t="str">
            <v>RAMPA DE ACESSIBILIDADE EM CONCRETO MOLDADO IN LOCO, EM CALÇADA PRÉ EXISTENTE COM LARGURA MENOR À 3,00 M, FCK 25MPA, COM PISO PODOTÁTIL. AF_03/2024</v>
          </cell>
          <cell r="D7" t="str">
            <v>M2</v>
          </cell>
          <cell r="E7">
            <v>231.76</v>
          </cell>
        </row>
        <row r="8">
          <cell r="B8">
            <v>105006</v>
          </cell>
          <cell r="C8" t="str">
            <v>RAMPA DE ACESSIBILIDADE EM CONCRETO PRÉ MOLDADO, EM CALÇADA NOVA COM LARGURA MAIOR OU IGUAL À 3,00 M, FCK 25MPA, COM PISO PODOTÁTIL. AF_03/2024</v>
          </cell>
          <cell r="D8" t="str">
            <v>UN</v>
          </cell>
          <cell r="E8">
            <v>0</v>
          </cell>
        </row>
        <row r="9">
          <cell r="B9">
            <v>104999</v>
          </cell>
          <cell r="C9" t="str">
            <v>RAMPA DE ACESSIBILIDADE EM CONCRETO PRÉ MOLDADO, EM CALÇADA PRÉ EXISTENTE COM LARGURA MAIOR OU IGUAL À 3,00 M, FCK 25MPA, COM PISO PODOTÁTIL. AF_03/2024</v>
          </cell>
          <cell r="D9" t="str">
            <v>UN</v>
          </cell>
          <cell r="E9">
            <v>0</v>
          </cell>
        </row>
        <row r="10">
          <cell r="B10">
            <v>105000</v>
          </cell>
          <cell r="C10" t="str">
            <v>RAMPA DE ACESSIBILIDADE PARA ACESSO A EDIFICAÇÕES COM INCLINAÇÃO DE 8,33% EM CONCRETO MOLDADO IN LOCO, COM LARGURA DE 1,20M, FCK 25MPA, NÃO ARMADA, COM JUNTA A CADA 2M COM CORTE À SECO. AF_03/2024</v>
          </cell>
          <cell r="D10" t="str">
            <v>M</v>
          </cell>
          <cell r="E10">
            <v>1424.27</v>
          </cell>
        </row>
        <row r="11">
          <cell r="B11">
            <v>105001</v>
          </cell>
          <cell r="C11" t="str">
            <v>RAMPA DE ACESSIBILIDADE PARA ACESSO A EDIFICAÇÕES COM INCLINAÇÃO DE 8,33% EM CONCRETO MOLDADO IN LOCO, COM LARGURA DE 1,50M, FCK 25MPA, NÃO ARMADA, COM JUNTA A CADA 2M COM CORTE À SECO. AF_03/2024</v>
          </cell>
          <cell r="D11" t="str">
            <v>M</v>
          </cell>
          <cell r="E11">
            <v>1459.76</v>
          </cell>
        </row>
        <row r="12">
          <cell r="B12">
            <v>89306</v>
          </cell>
          <cell r="C12" t="str">
            <v>ALVENARIA ESTRUTURAL DE BLOCOS CERÂMICOS 14X19X29, (ESPESSURA DE 14 CM), UTILIZANDO COLHER DE PEDREIRO E ARGAMASSA DE ASSENTAMENTO COM PREPARO EM BETONEIRA. AF_03/2023</v>
          </cell>
          <cell r="D12" t="str">
            <v>M2</v>
          </cell>
          <cell r="E12">
            <v>109.07</v>
          </cell>
        </row>
        <row r="13">
          <cell r="B13">
            <v>89307</v>
          </cell>
          <cell r="C13" t="str">
            <v>ALVENARIA ESTRUTURAL DE BLOCOS CERÂMICOS 14X19X29, (ESPESSURA DE 14 CM), UTILIZANDO COLHER DE PEDREIRO E ARGAMASSA DE ASSENTAMENTO COM PREPARO MANUAL. AF_03/2023</v>
          </cell>
          <cell r="D13" t="str">
            <v>M2</v>
          </cell>
          <cell r="E13">
            <v>111.08</v>
          </cell>
        </row>
        <row r="14">
          <cell r="B14">
            <v>89290</v>
          </cell>
          <cell r="C14" t="str">
            <v>ALVENARIA ESTRUTURAL DE BLOCOS CERÂMICOS 14X19X29, (ESPESSURA DE 14 CM), UTILIZANDO PALHETA E ARGAMASSA DE ASSENTAMENTO COM PREPARO EM BETONEIRA. AF_03/2023</v>
          </cell>
          <cell r="D14" t="str">
            <v>M2</v>
          </cell>
          <cell r="E14">
            <v>89.83</v>
          </cell>
        </row>
        <row r="15">
          <cell r="B15">
            <v>89291</v>
          </cell>
          <cell r="C15" t="str">
            <v>ALVENARIA ESTRUTURAL DE BLOCOS CERÂMICOS 14X19X29, (ESPESSURA DE 14 CM), UTILIZANDO PALHETA E ARGAMASSA DE ASSENTAMENTO COM PREPARO MANUAL. AF_03/2023</v>
          </cell>
          <cell r="D15" t="str">
            <v>M2</v>
          </cell>
          <cell r="E15">
            <v>91.32</v>
          </cell>
        </row>
        <row r="16">
          <cell r="B16">
            <v>89298</v>
          </cell>
          <cell r="C16" t="str">
            <v>ALVENARIA ESTRUTURAL DE BLOCOS CERÂMICOS 14X19X39, (ESPESSURA DE 14 CM), UTILIZANDO COLHER DE PEDREIRO E ARGAMASSA DE ASSENTAMENTO COM PREPARO EM BETONEIRA. AF_03/2023</v>
          </cell>
          <cell r="D16" t="str">
            <v>M2</v>
          </cell>
          <cell r="E16">
            <v>93.92</v>
          </cell>
        </row>
        <row r="17">
          <cell r="B17">
            <v>89299</v>
          </cell>
          <cell r="C17" t="str">
            <v>ALVENARIA ESTRUTURAL DE BLOCOS CERÂMICOS 14X19X39, (ESPESSURA DE 14 CM), UTILIZANDO COLHER DE PEDREIRO E ARGAMASSA DE ASSENTAMENTO COM PREPARO MANUAL. AF_03/2023</v>
          </cell>
          <cell r="D17" t="str">
            <v>M2</v>
          </cell>
          <cell r="E17">
            <v>95.72</v>
          </cell>
        </row>
        <row r="18">
          <cell r="B18">
            <v>89282</v>
          </cell>
          <cell r="C18" t="str">
            <v>ALVENARIA ESTRUTURAL DE BLOCOS CERÂMICOS 14X19X39, (ESPESSURA DE 14 CM), UTILIZANDO PALHETA E ARGAMASSA DE ASSENTAMENTO COM PREPARO EM BETONEIRA. AF_03/2023</v>
          </cell>
          <cell r="D18" t="str">
            <v>M2</v>
          </cell>
          <cell r="E18">
            <v>80.319999999999993</v>
          </cell>
        </row>
        <row r="19">
          <cell r="B19">
            <v>89283</v>
          </cell>
          <cell r="C19" t="str">
            <v>ALVENARIA ESTRUTURAL DE BLOCOS CERÂMICOS 14X19X39, (ESPESSURA DE 14 CM), UTILIZANDO PALHETA E ARGAMASSA DE ASSENTAMENTO COM PREPARO MANUAL. AF_03/2023</v>
          </cell>
          <cell r="D19" t="str">
            <v>M2</v>
          </cell>
          <cell r="E19">
            <v>81.66</v>
          </cell>
        </row>
        <row r="20">
          <cell r="B20">
            <v>89480</v>
          </cell>
          <cell r="C20" t="str">
            <v>ALVENARIA DE BLOCOS DE CONCRETO ESTRUTURAL 14X19X29 CM (ESPESSURA 14 CM), FBK = 14 MPA, UTILIZANDO COLHER DE PEDREIRO. AF_10/2022</v>
          </cell>
          <cell r="D20" t="str">
            <v>M2</v>
          </cell>
          <cell r="E20">
            <v>176.08</v>
          </cell>
        </row>
        <row r="21">
          <cell r="B21">
            <v>89464</v>
          </cell>
          <cell r="C21" t="str">
            <v>ALVENARIA DE BLOCOS DE CONCRETO ESTRUTURAL 14X19X29 CM (ESPESSURA 14 CM), FBK = 14,0 MPA, UTILIZANDO PALHETA. AF_10/2022</v>
          </cell>
          <cell r="D21" t="str">
            <v>M2</v>
          </cell>
          <cell r="E21">
            <v>152.5</v>
          </cell>
        </row>
        <row r="22">
          <cell r="B22">
            <v>89478</v>
          </cell>
          <cell r="C22" t="str">
            <v>ALVENARIA DE BLOCOS DE CONCRETO ESTRUTURAL 14X19X29 CM (ESPESSURA 14 CM), FBK = 4,5 MPA, UTILIZANDO COLHER DE PEDREIRO. AF_10/2022</v>
          </cell>
          <cell r="D22" t="str">
            <v>M2</v>
          </cell>
          <cell r="E22">
            <v>152.27000000000001</v>
          </cell>
        </row>
        <row r="23">
          <cell r="B23">
            <v>89462</v>
          </cell>
          <cell r="C23" t="str">
            <v>ALVENARIA DE BLOCOS DE CONCRETO ESTRUTURAL 14X19X29 CM (ESPESSURA 14 CM), FBK = 4,5 MPA, UTILIZANDO PALHETA. AF_10/2022</v>
          </cell>
          <cell r="D23" t="str">
            <v>M2</v>
          </cell>
          <cell r="E23">
            <v>129.84</v>
          </cell>
        </row>
        <row r="24">
          <cell r="B24">
            <v>104444</v>
          </cell>
          <cell r="C24" t="str">
            <v>ALVENARIA DE BLOCOS DE CONCRETO ESTRUTURAL 14X19X29 CM (ESPESSURA 14 CM), FBK = 8 MPA, UTILIZANDO COLHER DE PEDREIRO. AF_10/2022</v>
          </cell>
          <cell r="D24" t="str">
            <v>M2</v>
          </cell>
          <cell r="E24">
            <v>0</v>
          </cell>
        </row>
        <row r="25">
          <cell r="B25">
            <v>104442</v>
          </cell>
          <cell r="C25" t="str">
            <v>ALVENARIA DE BLOCOS DE CONCRETO ESTRUTURAL 14X19X29 CM (ESPESSURA 14 CM), FBK = 8 MPA, UTILIZANDO PALHETA. AF_10/2022</v>
          </cell>
          <cell r="D25" t="str">
            <v>M2</v>
          </cell>
          <cell r="E25">
            <v>0</v>
          </cell>
        </row>
        <row r="26">
          <cell r="B26">
            <v>89472</v>
          </cell>
          <cell r="C26" t="str">
            <v>ALVENARIA DE BLOCOS DE CONCRETO ESTRUTURAL 14X19X39 CM (ESPESSURA 14 CM), FBK = 14 MPA, UTILIZANDO COLHER DE PEDREIRO. AF_10/2022</v>
          </cell>
          <cell r="D26" t="str">
            <v>M2</v>
          </cell>
          <cell r="E26">
            <v>133.88999999999999</v>
          </cell>
        </row>
        <row r="27">
          <cell r="B27">
            <v>89455</v>
          </cell>
          <cell r="C27" t="str">
            <v>ALVENARIA DE BLOCOS DE CONCRETO ESTRUTURAL 14X19X39 CM (ESPESSURA 14 CM), FBK = 14 MPA, UTILIZANDO PALHETA. AF_10/2022</v>
          </cell>
          <cell r="D27" t="str">
            <v>M2</v>
          </cell>
          <cell r="E27">
            <v>118.99</v>
          </cell>
        </row>
        <row r="28">
          <cell r="B28">
            <v>89470</v>
          </cell>
          <cell r="C28" t="str">
            <v>ALVENARIA DE BLOCOS DE CONCRETO ESTRUTURAL 14X19X39 CM (ESPESSURA 14 CM), FBK = 4,5 MPA, UTILIZANDO COLHER DE PEDREIRO. AF_10/2022</v>
          </cell>
          <cell r="D28" t="str">
            <v>M2</v>
          </cell>
          <cell r="E28">
            <v>112.21</v>
          </cell>
        </row>
        <row r="29">
          <cell r="B29">
            <v>89453</v>
          </cell>
          <cell r="C29" t="str">
            <v>ALVENARIA DE BLOCOS DE CONCRETO ESTRUTURAL 14X19X39 CM (ESPESSURA 14 CM), FBK = 4,5 MPA, UTILIZANDO PALHETA. AF_10/2022</v>
          </cell>
          <cell r="D29" t="str">
            <v>M2</v>
          </cell>
          <cell r="E29">
            <v>98.46</v>
          </cell>
        </row>
        <row r="30">
          <cell r="B30">
            <v>104443</v>
          </cell>
          <cell r="C30" t="str">
            <v>ALVENARIA DE BLOCOS DE CONCRETO ESTRUTURAL 14X19X39 CM (ESPESSURA 14 CM), FBK = 8 MPA, UTILIZANDO COLHER DE PEDREIRO. AF_10/2022</v>
          </cell>
          <cell r="D30" t="str">
            <v>M2</v>
          </cell>
          <cell r="E30">
            <v>0</v>
          </cell>
        </row>
        <row r="31">
          <cell r="B31">
            <v>104441</v>
          </cell>
          <cell r="C31" t="str">
            <v>ALVENARIA DE BLOCOS DE CONCRETO ESTRUTURAL 14X19X39 CM (ESPESSURA 14 CM), FBK = 8 MPA, UTILIZANDO PALHETA. AF_10/2022</v>
          </cell>
          <cell r="D31" t="str">
            <v>M2</v>
          </cell>
          <cell r="E31">
            <v>0</v>
          </cell>
        </row>
        <row r="32">
          <cell r="B32">
            <v>103354</v>
          </cell>
          <cell r="C32" t="str">
            <v>ALVENARIA DE VEDAÇÃO DE BLOCOS CERÂMICOS FURADOS NA HORIZONTAL DE 11,5X14X24 CM (ESPESSURA 11,5 CM) E ARGAMASSA DE ASSENTAMENTO COM PREPARO EM BETONEIRA. AF_12/2021</v>
          </cell>
          <cell r="D32" t="str">
            <v>M2</v>
          </cell>
          <cell r="E32">
            <v>101.62</v>
          </cell>
        </row>
        <row r="33">
          <cell r="B33">
            <v>103355</v>
          </cell>
          <cell r="C33" t="str">
            <v>ALVENARIA DE VEDAÇÃO DE BLOCOS CERÂMICOS FURADOS NA HORIZONTAL DE 11,5X14X24 CM (ESPESSURA 11,5 CM) E ARGAMASSA DE ASSENTAMENTO COM PREPARO MANUAL. AF_12/2021</v>
          </cell>
          <cell r="D33" t="str">
            <v>M2</v>
          </cell>
          <cell r="E33">
            <v>102.84</v>
          </cell>
        </row>
        <row r="34">
          <cell r="B34">
            <v>103330</v>
          </cell>
          <cell r="C34" t="str">
            <v>ALVENARIA DE VEDAÇÃO DE BLOCOS CERÂMICOS FURADOS NA HORIZONTAL DE 11,5X19X19 CM (ESPESSURA 11,5 CM) E ARGAMASSA DE ASSENTAMENTO COM PREPARO EM BETONEIRA. AF_12/2021</v>
          </cell>
          <cell r="D34" t="str">
            <v>M2</v>
          </cell>
          <cell r="E34">
            <v>93.71</v>
          </cell>
        </row>
        <row r="35">
          <cell r="B35">
            <v>103331</v>
          </cell>
          <cell r="C35" t="str">
            <v>ALVENARIA DE VEDAÇÃO DE BLOCOS CERÂMICOS FURADOS NA HORIZONTAL DE 11,5X19X19 CM (ESPESSURA 11,5 CM) E ARGAMASSA DE ASSENTAMENTO COM PREPARO MANUAL. AF_12/2021</v>
          </cell>
          <cell r="D35" t="str">
            <v>M2</v>
          </cell>
          <cell r="E35">
            <v>94.86</v>
          </cell>
        </row>
        <row r="36">
          <cell r="B36">
            <v>103358</v>
          </cell>
          <cell r="C36" t="str">
            <v>ALVENARIA DE VEDAÇÃO DE BLOCOS CERÂMICOS FURADOS NA HORIZONTAL DE 11,5X19X29 CM (ESPESSURA 11,5 CM) E ARGAMASSA DE ASSENTAMENTO COM PREPARO EM BETONEIRA. AF_12/2021</v>
          </cell>
          <cell r="D36" t="str">
            <v>M2</v>
          </cell>
          <cell r="E36">
            <v>79.02</v>
          </cell>
        </row>
        <row r="37">
          <cell r="B37">
            <v>103359</v>
          </cell>
          <cell r="C37" t="str">
            <v>ALVENARIA DE VEDAÇÃO DE BLOCOS CERÂMICOS FURADOS NA HORIZONTAL DE 11,5X19X29 CM (ESPESSURA 11,5 CM) E ARGAMASSA DE ASSENTAMENTO COM PREPARO MANUAL. AF_12/2021</v>
          </cell>
          <cell r="D37" t="str">
            <v>M2</v>
          </cell>
          <cell r="E37">
            <v>80</v>
          </cell>
        </row>
        <row r="38">
          <cell r="B38">
            <v>103366</v>
          </cell>
          <cell r="C38" t="str">
            <v>ALVENARIA DE VEDAÇÃO DE BLOCOS CERÂMICOS FURADOS NA HORIZONTAL DE 11,5X19X39 CM (ESPESSURA 11,5 CM) E ARGAMASSA DE ASSENTAMENTO COM PREPARO EM BETONEIRA. AF_12/2021</v>
          </cell>
          <cell r="D38" t="str">
            <v>M2</v>
          </cell>
          <cell r="E38">
            <v>69</v>
          </cell>
        </row>
        <row r="39">
          <cell r="B39">
            <v>103367</v>
          </cell>
          <cell r="C39" t="str">
            <v>ALVENARIA DE VEDAÇÃO DE BLOCOS CERÂMICOS FURADOS NA HORIZONTAL DE 11,5X19X39 CM (ESPESSURA 11,5 CM) E ARGAMASSA DE ASSENTAMENTO COM PREPARO MANUAL. AF_12/2021</v>
          </cell>
          <cell r="D39" t="str">
            <v>M2</v>
          </cell>
          <cell r="E39">
            <v>69.88</v>
          </cell>
        </row>
        <row r="40">
          <cell r="B40">
            <v>103360</v>
          </cell>
          <cell r="C40" t="str">
            <v>ALVENARIA DE VEDAÇÃO DE BLOCOS CERÂMICOS FURADOS NA HORIZONTAL DE 14X19X29 CM (ESPESSURA 14 CM) E ARGAMASSA DE ASSENTAMENTO COM PREPARO EM BETONEIRA. AF_12/2021</v>
          </cell>
          <cell r="D40" t="str">
            <v>M2</v>
          </cell>
          <cell r="E40">
            <v>92.35</v>
          </cell>
        </row>
        <row r="41">
          <cell r="B41">
            <v>103361</v>
          </cell>
          <cell r="C41" t="str">
            <v>ALVENARIA DE VEDAÇÃO DE BLOCOS CERÂMICOS FURADOS NA HORIZONTAL DE 14X19X29 CM (ESPESSURA 14 CM) E ARGAMASSA DE ASSENTAMENTO COM PREPARO MANUAL. AF_12/2021</v>
          </cell>
          <cell r="D41" t="str">
            <v>M2</v>
          </cell>
          <cell r="E41">
            <v>93.58</v>
          </cell>
        </row>
        <row r="42">
          <cell r="B42">
            <v>103368</v>
          </cell>
          <cell r="C42" t="str">
            <v>ALVENARIA DE VEDAÇÃO DE BLOCOS CERÂMICOS FURADOS NA HORIZONTAL DE 14X19X39 CM (ESPESSURA 14 CM) E ARGAMASSA DE ASSENTAMENTO COM PREPARO EM BETONEIRA. AF_12/2021</v>
          </cell>
          <cell r="D42" t="str">
            <v>M2</v>
          </cell>
          <cell r="E42">
            <v>78.28</v>
          </cell>
        </row>
        <row r="43">
          <cell r="B43">
            <v>103369</v>
          </cell>
          <cell r="C43" t="str">
            <v>ALVENARIA DE VEDAÇÃO DE BLOCOS CERÂMICOS FURADOS NA HORIZONTAL DE 14X19X39 CM (ESPESSURA 14 CM) E ARGAMASSA DE ASSENTAMENTO COM PREPARO MANUAL. AF_12/2021</v>
          </cell>
          <cell r="D43" t="str">
            <v>M2</v>
          </cell>
          <cell r="E43">
            <v>79.400000000000006</v>
          </cell>
        </row>
        <row r="44">
          <cell r="B44">
            <v>103334</v>
          </cell>
          <cell r="C44" t="str">
            <v>ALVENARIA DE VEDAÇÃO DE BLOCOS CERÂMICOS FURADOS NA HORIZONTAL DE 14X9X19 CM (ESPESSURA 14 CM, BLOCO DEITADO) E ARGAMASSA DE ASSENTAMENTO COM PREPARO EM BETONEIRA. AF_12/2021</v>
          </cell>
          <cell r="D44" t="str">
            <v>M2</v>
          </cell>
          <cell r="E44">
            <v>165.14</v>
          </cell>
        </row>
        <row r="45">
          <cell r="B45">
            <v>103335</v>
          </cell>
          <cell r="C45" t="str">
            <v>ALVENARIA DE VEDAÇÃO DE BLOCOS CERÂMICOS FURADOS NA HORIZONTAL DE 14X9X19 CM (ESPESSURA 14 CM, BLOCO DEITADO) E ARGAMASSA DE ASSENTAMENTO COM PREPARO MANUAL. AF_12/2021</v>
          </cell>
          <cell r="D45" t="str">
            <v>M2</v>
          </cell>
          <cell r="E45">
            <v>167.3</v>
          </cell>
        </row>
        <row r="46">
          <cell r="B46">
            <v>103362</v>
          </cell>
          <cell r="C46" t="str">
            <v>ALVENARIA DE VEDAÇÃO DE BLOCOS CERÂMICOS FURADOS NA HORIZONTAL DE 19X19X29 CM (ESPESSURA 19 CM) E ARGAMASSA DE ASSENTAMENTO COM PREPARO EM BETONEIRA. AF_12/2021</v>
          </cell>
          <cell r="D46" t="str">
            <v>M2</v>
          </cell>
          <cell r="E46">
            <v>111.88</v>
          </cell>
        </row>
        <row r="47">
          <cell r="B47">
            <v>103363</v>
          </cell>
          <cell r="C47" t="str">
            <v>ALVENARIA DE VEDAÇÃO DE BLOCOS CERÂMICOS FURADOS NA HORIZONTAL DE 19X19X29 CM (ESPESSURA 19 CM) E ARGAMASSA DE ASSENTAMENTO COM PREPARO MANUAL. AF_12/2021</v>
          </cell>
          <cell r="D47" t="str">
            <v>M2</v>
          </cell>
          <cell r="E47">
            <v>113.27</v>
          </cell>
        </row>
        <row r="48">
          <cell r="B48">
            <v>103370</v>
          </cell>
          <cell r="C48" t="str">
            <v>ALVENARIA DE VEDAÇÃO DE BLOCOS CERÂMICOS FURADOS NA HORIZONTAL DE 19X19X39 CM (ESPESSURA 19 CM) E ARGAMASSA DE ASSENTAMENTO COM PREPARO EM BETONEIRA. AF_12/2021</v>
          </cell>
          <cell r="D48" t="str">
            <v>M2</v>
          </cell>
          <cell r="E48">
            <v>98.5</v>
          </cell>
        </row>
        <row r="49">
          <cell r="B49">
            <v>103371</v>
          </cell>
          <cell r="C49" t="str">
            <v>ALVENARIA DE VEDAÇÃO DE BLOCOS CERÂMICOS FURADOS NA HORIZONTAL DE 19X19X39 CM (ESPESSURA 19 CM) E ARGAMASSA DE ASSENTAMENTO COM PREPARO MANUAL. AF_12/2021</v>
          </cell>
          <cell r="D49" t="str">
            <v>M2</v>
          </cell>
          <cell r="E49">
            <v>99.75</v>
          </cell>
        </row>
        <row r="50">
          <cell r="B50">
            <v>103332</v>
          </cell>
          <cell r="C50" t="str">
            <v>ALVENARIA DE VEDAÇÃO DE BLOCOS CERÂMICOS FURADOS NA HORIZONTAL DE 9X14X19 CM (ESPESSURA 9 CM) E ARGAMASSA DE ASSENTAMENTO COM PREPARO EM BETONEIRA. AF_12/2021</v>
          </cell>
          <cell r="D50" t="str">
            <v>M2</v>
          </cell>
          <cell r="E50">
            <v>137.76</v>
          </cell>
        </row>
        <row r="51">
          <cell r="B51">
            <v>103333</v>
          </cell>
          <cell r="C51" t="str">
            <v>ALVENARIA DE VEDAÇÃO DE BLOCOS CERÂMICOS FURADOS NA HORIZONTAL DE 9X14X19 CM (ESPESSURA 9 CM) E ARGAMASSA DE ASSENTAMENTO COM PREPARO MANUAL. AF_12/2021</v>
          </cell>
          <cell r="D51" t="str">
            <v>M2</v>
          </cell>
          <cell r="E51">
            <v>138.99</v>
          </cell>
        </row>
        <row r="52">
          <cell r="B52">
            <v>103352</v>
          </cell>
          <cell r="C52" t="str">
            <v>ALVENARIA DE VEDAÇÃO DE BLOCOS CERÂMICOS FURADOS NA HORIZONTAL DE 9X14X24 CM (ESPESSURA 9 CM) E ARGAMASSA DE ASSENTAMENTO COM PREPARO EM BETONEIRA. AF_12/2021</v>
          </cell>
          <cell r="D52" t="str">
            <v>M2</v>
          </cell>
          <cell r="E52">
            <v>117.93</v>
          </cell>
        </row>
        <row r="53">
          <cell r="B53">
            <v>103353</v>
          </cell>
          <cell r="C53" t="str">
            <v>ALVENARIA DE VEDAÇÃO DE BLOCOS CERÂMICOS FURADOS NA HORIZONTAL DE 9X14X24 CM (ESPESSURA 9 CM) E ARGAMASSA DE ASSENTAMENTO COM PREPARO MANUAL. AF_12/2021</v>
          </cell>
          <cell r="D53" t="str">
            <v>M2</v>
          </cell>
          <cell r="E53">
            <v>119.07</v>
          </cell>
        </row>
        <row r="54">
          <cell r="B54">
            <v>103328</v>
          </cell>
          <cell r="C54" t="str">
            <v>ALVENARIA DE VEDAÇÃO DE BLOCOS CERÂMICOS FURADOS NA HORIZONTAL DE 9X19X19 CM (ESPESSURA 9 CM) E ARGAMASSA DE ASSENTAMENTO COM PREPARO EM BETONEIRA. AF_12/2021</v>
          </cell>
          <cell r="D54" t="str">
            <v>M2</v>
          </cell>
          <cell r="E54">
            <v>107.67</v>
          </cell>
        </row>
        <row r="55">
          <cell r="B55">
            <v>103329</v>
          </cell>
          <cell r="C55" t="str">
            <v>ALVENARIA DE VEDAÇÃO DE BLOCOS CERÂMICOS FURADOS NA HORIZONTAL DE 9X19X19 CM (ESPESSURA 9 CM) E ARGAMASSA DE ASSENTAMENTO COM PREPARO MANUAL. AF_12/2021</v>
          </cell>
          <cell r="D55" t="str">
            <v>M2</v>
          </cell>
          <cell r="E55">
            <v>108.74</v>
          </cell>
        </row>
        <row r="56">
          <cell r="B56">
            <v>103356</v>
          </cell>
          <cell r="C56" t="str">
            <v>ALVENARIA DE VEDAÇÃO DE BLOCOS CERÂMICOS FURADOS NA HORIZONTAL DE 9X19X29 CM (ESPESSURA 9 CM) E ARGAMASSA DE ASSENTAMENTO COM PREPARO EM BETONEIRA. AF_12/2021</v>
          </cell>
          <cell r="D56" t="str">
            <v>M2</v>
          </cell>
          <cell r="E56">
            <v>68.91</v>
          </cell>
        </row>
        <row r="57">
          <cell r="B57">
            <v>103357</v>
          </cell>
          <cell r="C57" t="str">
            <v>ALVENARIA DE VEDAÇÃO DE BLOCOS CERÂMICOS FURADOS NA HORIZONTAL DE 9X19X29 CM (ESPESSURA 9 CM) E ARGAMASSA DE ASSENTAMENTO COM PREPARO MANUAL. AF_12/2021</v>
          </cell>
          <cell r="D57" t="str">
            <v>M2</v>
          </cell>
          <cell r="E57">
            <v>69.81</v>
          </cell>
        </row>
        <row r="58">
          <cell r="B58">
            <v>103364</v>
          </cell>
          <cell r="C58" t="str">
            <v>ALVENARIA DE VEDAÇÃO DE BLOCOS CERÂMICOS FURADOS NA HORIZONTAL DE 9X19X39 CM (ESPESSURA 9 CM) E ARGAMASSA DE ASSENTAMENTO COM PREPARO EM BETONEIRA. AF_12/2021</v>
          </cell>
          <cell r="D58" t="str">
            <v>M2</v>
          </cell>
          <cell r="E58">
            <v>57.55</v>
          </cell>
        </row>
        <row r="59">
          <cell r="B59">
            <v>103365</v>
          </cell>
          <cell r="C59" t="str">
            <v>ALVENARIA DE VEDAÇÃO DE BLOCOS CERÂMICOS FURADOS NA HORIZONTAL DE 9X19X39 CM (ESPESSURA 9 CM) E ARGAMASSA DE ASSENTAMENTO COM PREPARO MANUAL. AF_12/2021</v>
          </cell>
          <cell r="D59" t="str">
            <v>M2</v>
          </cell>
          <cell r="E59">
            <v>57.92</v>
          </cell>
        </row>
        <row r="60">
          <cell r="B60">
            <v>103350</v>
          </cell>
          <cell r="C60" t="str">
            <v>ALVENARIA DE VEDAÇÃO DE BLOCOS CERÂMICOS FURADOS NA HORIZONTAL DE 9X9X19 CM (ESPESSURA 9 CM) E ARGAMASSA DE ASSENTAMENTO COM PREPARO EM BETONEIRA. AF_12/2021</v>
          </cell>
          <cell r="D60" t="str">
            <v>M2</v>
          </cell>
          <cell r="E60">
            <v>199.66</v>
          </cell>
        </row>
        <row r="61">
          <cell r="B61">
            <v>103351</v>
          </cell>
          <cell r="C61" t="str">
            <v>ALVENARIA DE VEDAÇÃO DE BLOCOS CERÂMICOS FURADOS NA HORIZONTAL DE 9X9X19 CM (ESPESSURA 9 CM) E ARGAMASSA DE ASSENTAMENTO COM PREPARO MANUAL. AF_12/2021</v>
          </cell>
          <cell r="D61" t="str">
            <v>M2</v>
          </cell>
          <cell r="E61">
            <v>201.23</v>
          </cell>
        </row>
        <row r="62">
          <cell r="B62">
            <v>103344</v>
          </cell>
          <cell r="C62" t="str">
            <v>ALVENARIA DE VEDAÇÃO DE BLOCOS CERÂMICOS FURADOS NA VERTICAL DE 11,5X19X29 CM (ESPESSURA 11,5 CM) E ARGAMASSA DE ASSENTAMENTO COM PREPARO EM BETONEIRA. AF_12/2021</v>
          </cell>
          <cell r="D62" t="str">
            <v>M2</v>
          </cell>
          <cell r="E62">
            <v>93.16</v>
          </cell>
        </row>
        <row r="63">
          <cell r="B63">
            <v>103345</v>
          </cell>
          <cell r="C63" t="str">
            <v>ALVENARIA DE VEDAÇÃO DE BLOCOS CERÂMICOS FURADOS NA VERTICAL DE 11,5X19X29 CM (ESPESSURA 11,5 CM) E ARGAMASSA DE ASSENTAMENTO COM PREPARO MANUAL. AF_12/2021</v>
          </cell>
          <cell r="D63" t="str">
            <v>M2</v>
          </cell>
          <cell r="E63">
            <v>94.6</v>
          </cell>
        </row>
        <row r="64">
          <cell r="B64">
            <v>103348</v>
          </cell>
          <cell r="C64" t="str">
            <v>ALVENARIA DE VEDAÇÃO DE BLOCOS CERÂMICOS FURADOS NA VERTICAL DE 11,5X19X39 CM (ESPESSURA 11,5 CM) E ARGAMASSA DE ASSENTAMENTO COM PREPARO EM BETONEIRA. AF_12/2021</v>
          </cell>
          <cell r="D64" t="str">
            <v>M2</v>
          </cell>
          <cell r="E64">
            <v>78.45</v>
          </cell>
        </row>
        <row r="65">
          <cell r="B65">
            <v>103349</v>
          </cell>
          <cell r="C65" t="str">
            <v>ALVENARIA DE VEDAÇÃO DE BLOCOS CERÂMICOS FURADOS NA VERTICAL DE 11,5X19X39 CM (ESPESSURA 11,5 CM) E ARGAMASSA DE ASSENTAMENTO COM PREPARO MANUAL. AF_12/2021</v>
          </cell>
          <cell r="D65" t="str">
            <v>M2</v>
          </cell>
          <cell r="E65">
            <v>79.75</v>
          </cell>
        </row>
        <row r="66">
          <cell r="B66">
            <v>103346</v>
          </cell>
          <cell r="C66" t="str">
            <v>ALVENARIA DE VEDAÇÃO DE BLOCOS CERÂMICOS FURADOS NA VERTICAL DE 14X19X29 CM (ESPESSURA 14 CM) E ARGAMASSA DE ASSENTAMENTO COM PREPARO EM BETONEIRA. AF_12/2021</v>
          </cell>
          <cell r="D66" t="str">
            <v>M2</v>
          </cell>
          <cell r="E66">
            <v>103.52</v>
          </cell>
        </row>
        <row r="67">
          <cell r="B67">
            <v>103347</v>
          </cell>
          <cell r="C67" t="str">
            <v>ALVENARIA DE VEDAÇÃO DE BLOCOS CERÂMICOS FURADOS NA VERTICAL DE 14X19X29 CM (ESPESSURA 14 CM) E ARGAMASSA DE ASSENTAMENTO COM PREPARO MANUAL. AF_12/2021</v>
          </cell>
          <cell r="D67" t="str">
            <v>M2</v>
          </cell>
          <cell r="E67">
            <v>105.04</v>
          </cell>
        </row>
        <row r="68">
          <cell r="B68">
            <v>103324</v>
          </cell>
          <cell r="C68" t="str">
            <v>ALVENARIA DE VEDAÇÃO DE BLOCOS CERÂMICOS FURADOS NA VERTICAL DE 14X19X39 CM (ESPESSURA 14 CM) E ARGAMASSA DE ASSENTAMENTO COM PREPARO EM BETONEIRA. AF_12/2021</v>
          </cell>
          <cell r="D68" t="str">
            <v>M2</v>
          </cell>
          <cell r="E68">
            <v>88.87</v>
          </cell>
        </row>
        <row r="69">
          <cell r="B69">
            <v>103325</v>
          </cell>
          <cell r="C69" t="str">
            <v>ALVENARIA DE VEDAÇÃO DE BLOCOS CERÂMICOS FURADOS NA VERTICAL DE 14X19X39 CM (ESPESSURA 14 CM) E ARGAMASSA DE ASSENTAMENTO COM PREPARO MANUAL. AF_12/2021</v>
          </cell>
          <cell r="D69" t="str">
            <v>M2</v>
          </cell>
          <cell r="E69">
            <v>90.26</v>
          </cell>
        </row>
        <row r="70">
          <cell r="B70">
            <v>103326</v>
          </cell>
          <cell r="C70" t="str">
            <v>ALVENARIA DE VEDAÇÃO DE BLOCOS CERÂMICOS FURADOS NA VERTICAL DE 19X19X39 CM (ESPESSURA 19 CM) E ARGAMASSA DE ASSENTAMENTO COM PREPARO EM BETONEIRA. AF_12/2021</v>
          </cell>
          <cell r="D70" t="str">
            <v>M2</v>
          </cell>
          <cell r="E70">
            <v>104.43</v>
          </cell>
        </row>
        <row r="71">
          <cell r="B71">
            <v>103327</v>
          </cell>
          <cell r="C71" t="str">
            <v>ALVENARIA DE VEDAÇÃO DE BLOCOS CERÂMICOS FURADOS NA VERTICAL DE 19X19X39 CM (ESPESSURA 19 CM) E ARGAMASSA DE ASSENTAMENTO COM PREPARO MANUAL. AF_12/2021</v>
          </cell>
          <cell r="D71" t="str">
            <v>M2</v>
          </cell>
          <cell r="E71">
            <v>106.05</v>
          </cell>
        </row>
        <row r="72">
          <cell r="B72">
            <v>103322</v>
          </cell>
          <cell r="C72" t="str">
            <v>ALVENARIA DE VEDAÇÃO DE BLOCOS CERÂMICOS FURADOS NA VERTICAL DE 9X19X39 CM (ESPESSURA 9 CM) E ARGAMASSA DE ASSENTAMENTO COM PREPARO EM BETONEIRA. AF_12/2021</v>
          </cell>
          <cell r="D72" t="str">
            <v>M2</v>
          </cell>
          <cell r="E72">
            <v>66.36</v>
          </cell>
        </row>
        <row r="73">
          <cell r="B73">
            <v>103323</v>
          </cell>
          <cell r="C73" t="str">
            <v>ALVENARIA DE VEDAÇÃO DE BLOCOS CERÂMICOS FURADOS NA VERTICAL DE 9X19X39 CM (ESPESSURA 9 CM) E ARGAMASSA DE ASSENTAMENTO COM PREPARO MANUAL. AF_12/2021</v>
          </cell>
          <cell r="D73" t="str">
            <v>M2</v>
          </cell>
          <cell r="E73">
            <v>67.58</v>
          </cell>
        </row>
        <row r="74">
          <cell r="B74">
            <v>103338</v>
          </cell>
          <cell r="C74" t="str">
            <v>ALVENARIA DE VEDAÇÃO DE BLOCOS VAZADOS DE CONCRETO APARENTE DE 14X19X39 CM (ESPESSURA 14 CM) E ARGAMASSA DE ASSENTAMENTO COM PREPARO EM BETONEIRA. AF_12/2021</v>
          </cell>
          <cell r="D74" t="str">
            <v>M2</v>
          </cell>
          <cell r="E74">
            <v>128.93</v>
          </cell>
        </row>
        <row r="75">
          <cell r="B75">
            <v>103339</v>
          </cell>
          <cell r="C75" t="str">
            <v>ALVENARIA DE VEDAÇÃO DE BLOCOS VAZADOS DE CONCRETO APARENTE DE 14X19X39 CM (ESPESSURA 14 CM) E ARGAMASSA DE ASSENTAMENTO COM PREPARO MANUAL. AF_12/2021</v>
          </cell>
          <cell r="D75" t="str">
            <v>M2</v>
          </cell>
          <cell r="E75">
            <v>130.13</v>
          </cell>
        </row>
        <row r="76">
          <cell r="B76">
            <v>103340</v>
          </cell>
          <cell r="C76" t="str">
            <v>ALVENARIA DE VEDAÇÃO DE BLOCOS VAZADOS DE CONCRETO APARENTE DE 19X19X39 CM (ESPESSURA 19 CM) E ARGAMASSA DE ASSENTAMENTO COM PREPARO EM BETONEIRA. AF_12/2021</v>
          </cell>
          <cell r="D76" t="str">
            <v>M2</v>
          </cell>
          <cell r="E76">
            <v>155.6</v>
          </cell>
        </row>
        <row r="77">
          <cell r="B77">
            <v>103341</v>
          </cell>
          <cell r="C77" t="str">
            <v>ALVENARIA DE VEDAÇÃO DE BLOCOS VAZADOS DE CONCRETO APARENTE DE 19X19X39 CM (ESPESSURA 19 CM) E ARGAMASSA DE ASSENTAMENTO COM PREPARO MANUAL. AF_12/2021</v>
          </cell>
          <cell r="D77" t="str">
            <v>M2</v>
          </cell>
          <cell r="E77">
            <v>157.1</v>
          </cell>
        </row>
        <row r="78">
          <cell r="B78">
            <v>103336</v>
          </cell>
          <cell r="C78" t="str">
            <v>ALVENARIA DE VEDAÇÃO DE BLOCOS VAZADOS DE CONCRETO APARENTE DE 9X19X39 CM (ESPESSURA 9 CM) E ARGAMASSA DE ASSENTAMENTO COM PREPARO EM BETONEIRA. AF_12/2021</v>
          </cell>
          <cell r="D78" t="str">
            <v>M2</v>
          </cell>
          <cell r="E78">
            <v>97.88</v>
          </cell>
        </row>
        <row r="79">
          <cell r="B79">
            <v>103337</v>
          </cell>
          <cell r="C79" t="str">
            <v>ALVENARIA DE VEDAÇÃO DE BLOCOS VAZADOS DE CONCRETO APARENTE DE 9X19X39 CM (ESPESSURA 9 CM) E ARGAMASSA DE ASSENTAMENTO COM PREPARO MANUAL. AF_12/2021</v>
          </cell>
          <cell r="D79" t="str">
            <v>M2</v>
          </cell>
          <cell r="E79">
            <v>98.91</v>
          </cell>
        </row>
        <row r="80">
          <cell r="B80">
            <v>103342</v>
          </cell>
          <cell r="C80" t="str">
            <v>ALVENARIA DE VEDAÇÃO DE BLOCOS VAZADOS DE CONCRETO DE 14X19X29 CM (ESPESSURA 14 CM) E ARGAMASSA DE ASSENTAMENTO COM PREPARO EM BETONEIRA. AF_12/2021</v>
          </cell>
          <cell r="D80" t="str">
            <v>M2</v>
          </cell>
          <cell r="E80">
            <v>131.66999999999999</v>
          </cell>
        </row>
        <row r="81">
          <cell r="B81">
            <v>103343</v>
          </cell>
          <cell r="C81" t="str">
            <v>ALVENARIA DE VEDAÇÃO DE BLOCOS VAZADOS DE CONCRETO DE 14X19X29 CM (ESPESSURA 14 CM) E ARGAMASSA DE ASSENTAMENTO COM PREPARO MANUAL. AF_12/2021</v>
          </cell>
          <cell r="D81" t="str">
            <v>M2</v>
          </cell>
          <cell r="E81">
            <v>133</v>
          </cell>
        </row>
        <row r="82">
          <cell r="B82">
            <v>103318</v>
          </cell>
          <cell r="C82" t="str">
            <v>ALVENARIA DE VEDAÇÃO DE BLOCOS VAZADOS DE CONCRETO DE 14X19X39 CM (ESPESSURA 14 CM) E ARGAMASSA DE ASSENTAMENTO COM PREPARO EM BETONEIRA. AF_12/2021</v>
          </cell>
          <cell r="D82" t="str">
            <v>M2</v>
          </cell>
          <cell r="E82">
            <v>112.94</v>
          </cell>
        </row>
        <row r="83">
          <cell r="B83">
            <v>103319</v>
          </cell>
          <cell r="C83" t="str">
            <v>ALVENARIA DE VEDAÇÃO DE BLOCOS VAZADOS DE CONCRETO DE 14X19X39 CM (ESPESSURA 14 CM) E ARGAMASSA DE ASSENTAMENTO COM PREPARO MANUAL. AF_12/2021</v>
          </cell>
          <cell r="D83" t="str">
            <v>M2</v>
          </cell>
          <cell r="E83">
            <v>114.14</v>
          </cell>
        </row>
        <row r="84">
          <cell r="B84">
            <v>103320</v>
          </cell>
          <cell r="C84" t="str">
            <v>ALVENARIA DE VEDAÇÃO DE BLOCOS VAZADOS DE CONCRETO DE 19X19X39 CM (ESPESSURA 19 CM) E ARGAMASSA DE ASSENTAMENTO COM PREPARO EM BETONEIRA. AF_12/2021</v>
          </cell>
          <cell r="D84" t="str">
            <v>M2</v>
          </cell>
          <cell r="E84">
            <v>135.44999999999999</v>
          </cell>
        </row>
        <row r="85">
          <cell r="B85">
            <v>103321</v>
          </cell>
          <cell r="C85" t="str">
            <v>ALVENARIA DE VEDAÇÃO DE BLOCOS VAZADOS DE CONCRETO DE 19X19X39 CM (ESPESSURA 19 CM) E ARGAMASSA DE ASSENTAMENTO COM PREPARO MANUAL. AF_12/2021</v>
          </cell>
          <cell r="D85" t="str">
            <v>M2</v>
          </cell>
          <cell r="E85">
            <v>136.94999999999999</v>
          </cell>
        </row>
        <row r="86">
          <cell r="B86">
            <v>103316</v>
          </cell>
          <cell r="C86" t="str">
            <v>ALVENARIA DE VEDAÇÃO DE BLOCOS VAZADOS DE CONCRETO DE 9X19X39 CM (ESPESSURA 9 CM) E ARGAMASSA DE ASSENTAMENTO COM PREPARO EM BETONEIRA. AF_12/2021</v>
          </cell>
          <cell r="D86" t="str">
            <v>M2</v>
          </cell>
          <cell r="E86">
            <v>86.95</v>
          </cell>
        </row>
        <row r="87">
          <cell r="B87">
            <v>103317</v>
          </cell>
          <cell r="C87" t="str">
            <v>ALVENARIA DE VEDAÇÃO DE BLOCOS VAZADOS DE CONCRETO DE 9X19X39 CM (ESPESSURA 9 CM) E ARGAMASSA DE ASSENTAMENTO COM PREPARO MANUAL. AF_12/2021</v>
          </cell>
          <cell r="D87" t="str">
            <v>M2</v>
          </cell>
          <cell r="E87">
            <v>87.98</v>
          </cell>
        </row>
        <row r="88">
          <cell r="B88">
            <v>101166</v>
          </cell>
          <cell r="C88" t="str">
            <v>ALVENARIA DE EMBASAMENTO COM BLOCO ESTRUTURAL DE CERÂMICA, DE 14X19X29CM E ARGAMASSA DE ASSENTAMENTO COM PREPARO EM BETONEIRA. AF_05/2020</v>
          </cell>
          <cell r="D88" t="str">
            <v>M3</v>
          </cell>
          <cell r="E88">
            <v>750.14</v>
          </cell>
        </row>
        <row r="89">
          <cell r="B89">
            <v>101165</v>
          </cell>
          <cell r="C89" t="str">
            <v>ALVENARIA DE EMBASAMENTO COM BLOCO ESTRUTURAL DE CONCRETO, DE 14X19X29CM E ARGAMASSA DE ASSENTAMENTO COM PREPARO EM BETONEIRA. AF_05/2020</v>
          </cell>
          <cell r="D89" t="str">
            <v>M3</v>
          </cell>
          <cell r="E89">
            <v>1122.22</v>
          </cell>
        </row>
        <row r="90">
          <cell r="B90">
            <v>101163</v>
          </cell>
          <cell r="C90" t="str">
            <v>ALVENARIA DE VEDAÇÃO COM BLOCO DE VIDRO VAZADO, TIPO VENEZIANA, DE 6X20X20CM E ARGAMASSA DE ASSENTAMENTO COM PREPARO EM BETONEIRA. AF_05/2020</v>
          </cell>
          <cell r="D90" t="str">
            <v>M2</v>
          </cell>
          <cell r="E90">
            <v>596.55999999999995</v>
          </cell>
        </row>
        <row r="91">
          <cell r="B91">
            <v>101164</v>
          </cell>
          <cell r="C91" t="str">
            <v>ALVENARIA DE VEDAÇÃO COM BLOCO DE VIDRO, TIPO CANELADO, DE 8X19X19CM E ARGAMASSA DE ASSENTAMENTO COM PREPARO EM BETONEIRA. AF_05/2020</v>
          </cell>
          <cell r="D91" t="str">
            <v>M2</v>
          </cell>
          <cell r="E91">
            <v>606.51</v>
          </cell>
        </row>
        <row r="92">
          <cell r="B92">
            <v>101162</v>
          </cell>
          <cell r="C92" t="str">
            <v>ALVENARIA DE VEDAÇÃO COM ELEMENTO VAZADO DE CERÂMICA (COBOGÓ) DE 7X20X20CM E ARGAMASSA DE ASSENTAMENTO COM PREPARO EM BETONEIRA. AF_05/2020</v>
          </cell>
          <cell r="D92" t="str">
            <v>M2</v>
          </cell>
          <cell r="E92">
            <v>175.89</v>
          </cell>
        </row>
        <row r="93">
          <cell r="B93">
            <v>101161</v>
          </cell>
          <cell r="C93" t="str">
            <v>ALVENARIA DE VEDAÇÃO COM ELEMENTO VAZADO DE CONCRETO (COBOGÓ) DE 7X50X50CM E ARGAMASSA DE ASSENTAMENTO COM PREPARO EM BETONEIRA. AF_05/2020</v>
          </cell>
          <cell r="D93" t="str">
            <v>M2</v>
          </cell>
          <cell r="E93">
            <v>256.63</v>
          </cell>
        </row>
        <row r="94">
          <cell r="B94">
            <v>101160</v>
          </cell>
          <cell r="C94" t="str">
            <v>ALVENARIA DE VEDAÇÃO DE BLOCO DE SOLO-CIMENTO (TIJOLO ECOLÓGICO) DE 7X15X30CM (ESPESSURA 15CM). AF_05/2020</v>
          </cell>
          <cell r="D94" t="str">
            <v>M2</v>
          </cell>
          <cell r="E94">
            <v>0</v>
          </cell>
        </row>
        <row r="95">
          <cell r="B95">
            <v>101159</v>
          </cell>
          <cell r="C95" t="str">
            <v>ALVENARIA DE VEDAÇÃO DE BLOCOS CERÂMICOS MACIÇOS DE 5X10X20CM (ESPESSURA 10CM) E ARGAMASSA DE ASSENTAMENTO COM PREPARO EM BETONEIRA. AF_05/2020</v>
          </cell>
          <cell r="D95" t="str">
            <v>M2</v>
          </cell>
          <cell r="E95">
            <v>154.46</v>
          </cell>
        </row>
        <row r="96">
          <cell r="B96">
            <v>101154</v>
          </cell>
          <cell r="C96" t="str">
            <v>ALVENARIA DE VEDAÇÃO DE BLOCOS DE CONCRETO CELULAR DE 10X30X60CM (ESPESSURA 10CM) E ARGAMASSA DE ASSENTAMENTO COM PREPARO EM BETONEIRA. AF_05/2020</v>
          </cell>
          <cell r="D96" t="str">
            <v>M2</v>
          </cell>
          <cell r="E96">
            <v>145.54</v>
          </cell>
        </row>
        <row r="97">
          <cell r="B97">
            <v>101155</v>
          </cell>
          <cell r="C97" t="str">
            <v>ALVENARIA DE VEDAÇÃO DE BLOCOS DE CONCRETO CELULAR DE 15X30X60CM (ESPESSURA 15CM) E ARGAMASSA DE ASSENTAMENTO COM PREPARO EM BETONEIRA. AF_05/2020</v>
          </cell>
          <cell r="D97" t="str">
            <v>M2</v>
          </cell>
          <cell r="E97">
            <v>203.67</v>
          </cell>
        </row>
        <row r="98">
          <cell r="B98">
            <v>101156</v>
          </cell>
          <cell r="C98" t="str">
            <v>ALVENARIA DE VEDAÇÃO DE BLOCOS DE CONCRETO CELULAR DE 20X30X60CM (ESPESSURA 20CM) E ARGAMASSA DE ASSENTAMENTO COM PREPARO EM BETONEIRA. AF_05/2020</v>
          </cell>
          <cell r="D98" t="str">
            <v>M2</v>
          </cell>
          <cell r="E98">
            <v>298.20999999999998</v>
          </cell>
        </row>
        <row r="99">
          <cell r="B99">
            <v>101158</v>
          </cell>
          <cell r="C99" t="str">
            <v>ALVENARIA DE VEDAÇÃO DE BLOCOS DE GESSO DE 10X50X66CM (ESPESSURA 10CM). AF_05/2020</v>
          </cell>
          <cell r="D99" t="str">
            <v>M2</v>
          </cell>
          <cell r="E99">
            <v>87.68</v>
          </cell>
        </row>
        <row r="100">
          <cell r="B100">
            <v>101157</v>
          </cell>
          <cell r="C100" t="str">
            <v>ALVENARIA DE VEDAÇÃO DE BLOCOS DE GESSO DE 7X50X66CM (ESPESSURA 7CM). AF_05/2020</v>
          </cell>
          <cell r="D100" t="str">
            <v>M2</v>
          </cell>
          <cell r="E100">
            <v>67.44</v>
          </cell>
        </row>
        <row r="101">
          <cell r="B101">
            <v>87382</v>
          </cell>
          <cell r="C101" t="str">
            <v>ARGAMASSA INDUSTRIALIZADA MULTIUSO PARA REVESTIMENTOS E ASSENTAMENTO DA ALVENARIA, PREPARO COM MISTURADOR DE EIXO HORIZONTAL DE 160 KG. AF_08/2019</v>
          </cell>
          <cell r="D101" t="str">
            <v>M3</v>
          </cell>
          <cell r="E101">
            <v>1513.47</v>
          </cell>
        </row>
        <row r="102">
          <cell r="B102">
            <v>87383</v>
          </cell>
          <cell r="C102" t="str">
            <v>ARGAMASSA INDUSTRIALIZADA MULTIUSO PARA REVESTIMENTOS E ASSENTAMENTO DA ALVENARIA, PREPARO COM MISTURADOR DE EIXO HORIZONTAL DE 300 KG. AF_08/2019</v>
          </cell>
          <cell r="D102" t="str">
            <v>M3</v>
          </cell>
          <cell r="E102">
            <v>1495.97</v>
          </cell>
        </row>
        <row r="103">
          <cell r="B103">
            <v>87384</v>
          </cell>
          <cell r="C103" t="str">
            <v>ARGAMASSA INDUSTRIALIZADA MULTIUSO PARA REVESTIMENTOS E ASSENTAMENTO DA ALVENARIA, PREPARO COM MISTURADOR DE EIXO HORIZONTAL DE 600 KG. AF_08/2019</v>
          </cell>
          <cell r="D103" t="str">
            <v>M3</v>
          </cell>
          <cell r="E103">
            <v>1473.05</v>
          </cell>
        </row>
        <row r="104">
          <cell r="B104">
            <v>87398</v>
          </cell>
          <cell r="C104" t="str">
            <v>ARGAMASSA INDUSTRIALIZADA MULTIUSO PARA REVESTIMENTOS E ASSENTAMENTO DA ALVENARIA, PREPARO MANUAL. AF_08/2019</v>
          </cell>
          <cell r="D104" t="str">
            <v>M3</v>
          </cell>
          <cell r="E104">
            <v>1711.83</v>
          </cell>
        </row>
        <row r="105">
          <cell r="B105">
            <v>87395</v>
          </cell>
          <cell r="C105" t="str">
            <v>ARGAMASSA INDUSTRIALIZADA PARA CHAPISCO COLANTE, PREPARO COM MISTURADOR DE EIXO HORIZONTAL DE 160 KG. AF_08/2019</v>
          </cell>
          <cell r="D105" t="str">
            <v>M3</v>
          </cell>
          <cell r="E105">
            <v>2915.95</v>
          </cell>
        </row>
        <row r="106">
          <cell r="B106">
            <v>87396</v>
          </cell>
          <cell r="C106" t="str">
            <v>ARGAMASSA INDUSTRIALIZADA PARA CHAPISCO COLANTE, PREPARO COM MISTURADOR DE EIXO HORIZONTAL DE 300 KG. AF_08/2019</v>
          </cell>
          <cell r="D106" t="str">
            <v>M3</v>
          </cell>
          <cell r="E106">
            <v>2916.81</v>
          </cell>
        </row>
        <row r="107">
          <cell r="B107">
            <v>87397</v>
          </cell>
          <cell r="C107" t="str">
            <v>ARGAMASSA INDUSTRIALIZADA PARA CHAPISCO COLANTE, PREPARO COM MISTURADOR DE EIXO HORIZONTAL DE 600 KG. AF_08/2019</v>
          </cell>
          <cell r="D107" t="str">
            <v>M3</v>
          </cell>
          <cell r="E107">
            <v>2915.47</v>
          </cell>
        </row>
        <row r="108">
          <cell r="B108">
            <v>87402</v>
          </cell>
          <cell r="C108" t="str">
            <v>ARGAMASSA INDUSTRIALIZADA PARA CHAPISCO COLANTE, PREPARO MANUAL. AF_08/2019</v>
          </cell>
          <cell r="D108" t="str">
            <v>M3</v>
          </cell>
          <cell r="E108">
            <v>3165.65</v>
          </cell>
        </row>
        <row r="109">
          <cell r="B109">
            <v>87391</v>
          </cell>
          <cell r="C109" t="str">
            <v>ARGAMASSA INDUSTRIALIZADA PARA CHAPISCO ROLADO, PREPARO COM MISTURADOR DE EIXO HORIZONTAL DE 160 KG. AF_08/2019</v>
          </cell>
          <cell r="D109" t="str">
            <v>M3</v>
          </cell>
          <cell r="E109">
            <v>4558.13</v>
          </cell>
        </row>
        <row r="110">
          <cell r="B110">
            <v>87393</v>
          </cell>
          <cell r="C110" t="str">
            <v>ARGAMASSA INDUSTRIALIZADA PARA CHAPISCO ROLADO, PREPARO COM MISTURADOR DE EIXO HORIZONTAL DE 300 KG. AF_08/2019</v>
          </cell>
          <cell r="D110" t="str">
            <v>M3</v>
          </cell>
          <cell r="E110">
            <v>4581.05</v>
          </cell>
        </row>
        <row r="111">
          <cell r="B111">
            <v>87394</v>
          </cell>
          <cell r="C111" t="str">
            <v>ARGAMASSA INDUSTRIALIZADA PARA CHAPISCO ROLADO, PREPARO COM MISTURADOR DE EIXO HORIZONTAL DE 600 KG. AF_08/2019</v>
          </cell>
          <cell r="D111" t="str">
            <v>M3</v>
          </cell>
          <cell r="E111">
            <v>4600.7700000000004</v>
          </cell>
        </row>
        <row r="112">
          <cell r="B112">
            <v>87401</v>
          </cell>
          <cell r="C112" t="str">
            <v>ARGAMASSA INDUSTRIALIZADA PARA CHAPISCO ROLADO, PREPARO MANUAL. AF_08/2019</v>
          </cell>
          <cell r="D112" t="str">
            <v>M3</v>
          </cell>
          <cell r="E112">
            <v>4841.45</v>
          </cell>
        </row>
        <row r="113">
          <cell r="B113">
            <v>87407</v>
          </cell>
          <cell r="C113" t="str">
            <v>ARGAMASSA INDUSTRIALIZADA PARA REVESTIMENTOS, MISTURA E PROJEÇÃO DE 1,5 M³/H DE ARGAMASSA. AF_08/2019</v>
          </cell>
          <cell r="D113" t="str">
            <v>M3</v>
          </cell>
          <cell r="E113">
            <v>1550.66</v>
          </cell>
        </row>
        <row r="114">
          <cell r="B114">
            <v>87408</v>
          </cell>
          <cell r="C114" t="str">
            <v>ARGAMASSA INDUSTRIALIZADA PARA REVESTIMENTOS, MISTURA E PROJEÇÃO DE 2 M³/H DE ARGAMASSA. AF_08/2019</v>
          </cell>
          <cell r="D114" t="str">
            <v>M3</v>
          </cell>
          <cell r="E114">
            <v>1524.77</v>
          </cell>
        </row>
        <row r="115">
          <cell r="B115">
            <v>87404</v>
          </cell>
          <cell r="C115" t="str">
            <v>ARGAMASSA PARA REVESTIMENTO DECORATIVO MONOCAMADA (MONOCAPA), MISTURA E PROJEÇÃO DE 1,5 M3/H DE ARGAMASSA. AF_08/2019</v>
          </cell>
          <cell r="D115" t="str">
            <v>M3</v>
          </cell>
          <cell r="E115">
            <v>4298.8500000000004</v>
          </cell>
        </row>
        <row r="116">
          <cell r="B116">
            <v>87405</v>
          </cell>
          <cell r="C116" t="str">
            <v>ARGAMASSA PARA REVESTIMENTO DECORATIVO MONOCAMADA (MONOCAPA), MISTURA E PROJEÇÃO DE 2 M3/H DE ARGAMASSA. AF_08/2019</v>
          </cell>
          <cell r="D116" t="str">
            <v>M3</v>
          </cell>
          <cell r="E116">
            <v>4284.8999999999996</v>
          </cell>
        </row>
        <row r="117">
          <cell r="B117">
            <v>87388</v>
          </cell>
          <cell r="C117" t="str">
            <v>ARGAMASSA PARA REVESTIMENTO DECORATIVO MONOCAMADA (MONOCAPA), PREPARO COM MISTURADOR DE EIXO HORIZONTAL DE 160 KG. AF_08/2019</v>
          </cell>
          <cell r="D117" t="str">
            <v>M3</v>
          </cell>
          <cell r="E117">
            <v>4097.1400000000003</v>
          </cell>
        </row>
        <row r="118">
          <cell r="B118">
            <v>87389</v>
          </cell>
          <cell r="C118" t="str">
            <v>ARGAMASSA PARA REVESTIMENTO DECORATIVO MONOCAMADA (MONOCAPA), PREPARO COM MISTURADOR DE EIXO HORIZONTAL DE 300 KG. AF_08/2019</v>
          </cell>
          <cell r="D118" t="str">
            <v>M3</v>
          </cell>
          <cell r="E118">
            <v>4097.09</v>
          </cell>
        </row>
        <row r="119">
          <cell r="B119">
            <v>87390</v>
          </cell>
          <cell r="C119" t="str">
            <v>ARGAMASSA PARA REVESTIMENTO DECORATIVO MONOCAMADA (MONOCAPA), PREPARO COM MISTURADOR DE EIXO HORIZONTAL DE 600 KG. AF_08/2019</v>
          </cell>
          <cell r="D119" t="str">
            <v>M3</v>
          </cell>
          <cell r="E119">
            <v>4101.3100000000004</v>
          </cell>
        </row>
        <row r="120">
          <cell r="B120">
            <v>87385</v>
          </cell>
          <cell r="C120" t="str">
            <v>ARGAMASSA PRONTA PARA CONTRAPISO, PREPARO COM MISTURADOR DE EIXO HORIZONTAL DE 160 KG. AF_08/2019</v>
          </cell>
          <cell r="D120" t="str">
            <v>M3</v>
          </cell>
          <cell r="E120">
            <v>1758.71</v>
          </cell>
        </row>
        <row r="121">
          <cell r="B121">
            <v>87386</v>
          </cell>
          <cell r="C121" t="str">
            <v>ARGAMASSA PRONTA PARA CONTRAPISO, PREPARO COM MISTURADOR DE EIXO HORIZONTAL DE 300 KG. AF_08/2019</v>
          </cell>
          <cell r="D121" t="str">
            <v>M3</v>
          </cell>
          <cell r="E121">
            <v>1731.97</v>
          </cell>
        </row>
        <row r="122">
          <cell r="B122">
            <v>87387</v>
          </cell>
          <cell r="C122" t="str">
            <v>ARGAMASSA PRONTA PARA CONTRAPISO, PREPARO COM MISTURADOR DE EIXO HORIZONTAL DE 600 KG. AF_08/2019</v>
          </cell>
          <cell r="D122" t="str">
            <v>M3</v>
          </cell>
          <cell r="E122">
            <v>1709.09</v>
          </cell>
        </row>
        <row r="123">
          <cell r="B123">
            <v>87399</v>
          </cell>
          <cell r="C123" t="str">
            <v>ARGAMASSA PRONTA PARA CONTRAPISO, PREPARO MANUAL. AF_08/2019</v>
          </cell>
          <cell r="D123" t="str">
            <v>M3</v>
          </cell>
          <cell r="E123">
            <v>1953.62</v>
          </cell>
        </row>
        <row r="124">
          <cell r="B124">
            <v>88627</v>
          </cell>
          <cell r="C124" t="str">
            <v>ARGAMASSA TRAÇO 1:0,5:4,5 (EM VOLUME DE CIMENTO, CAL E AREIA MÉDIA ÚMIDA) PARA ASSENTAMENTO DE ALVENARIA, PREPARO MANUAL. AF_08/2019</v>
          </cell>
          <cell r="D124" t="str">
            <v>M3</v>
          </cell>
          <cell r="E124">
            <v>778.44</v>
          </cell>
        </row>
        <row r="125">
          <cell r="B125">
            <v>100463</v>
          </cell>
          <cell r="C125" t="str">
            <v>ARGAMASSA TRAÇO 1:0,5:4,5 (EM VOLUME DE CIMENTO, CAL E AREIA MÉDIA ÚMIDA), PREPARO MECÂNICO COM BETONEIRA 250 L. AF_08/2019</v>
          </cell>
          <cell r="D125" t="str">
            <v>M3</v>
          </cell>
          <cell r="E125">
            <v>0</v>
          </cell>
        </row>
        <row r="126">
          <cell r="B126">
            <v>88626</v>
          </cell>
          <cell r="C126" t="str">
            <v>ARGAMASSA TRAÇO 1:0,5:4,5 (EM VOLUME DE CIMENTO, CAL E AREIA MÉDIA ÚMIDA), PREPARO MECÂNICO COM BETONEIRA 400 L. AF_08/2019</v>
          </cell>
          <cell r="D126" t="str">
            <v>M3</v>
          </cell>
          <cell r="E126">
            <v>688.24</v>
          </cell>
        </row>
        <row r="127">
          <cell r="B127">
            <v>100488</v>
          </cell>
          <cell r="C127" t="str">
            <v>ARGAMASSA TRAÇO 1:0,5:4,5 (EM VOLUME DE CIMENTO, CAL E AREIA MÉDIA ÚMIDA), PREPARO MECÂNICO COM BETONEIRA 600 L. AF_08/2019</v>
          </cell>
          <cell r="D127" t="str">
            <v>M3</v>
          </cell>
          <cell r="E127">
            <v>669.6</v>
          </cell>
        </row>
        <row r="128">
          <cell r="B128">
            <v>100464</v>
          </cell>
          <cell r="C128" t="str">
            <v>ARGAMASSA TRAÇO 1:0,5:4,5 (EM VOLUME DE CIMENTO, CAL E AREIA MÉDIA ÚMIDA), PREPARO MECÂNICO COM MISTURADOR DE EIXO HORIZONTAL DE 160 KG. AF_08/2019</v>
          </cell>
          <cell r="D128" t="str">
            <v>M3</v>
          </cell>
          <cell r="E128">
            <v>726.84</v>
          </cell>
        </row>
        <row r="129">
          <cell r="B129">
            <v>100465</v>
          </cell>
          <cell r="C129" t="str">
            <v>ARGAMASSA TRAÇO 1:0,5:4,5 (EM VOLUME DE CIMENTO, CAL E AREIA MÉDIA ÚMIDA), PREPARO MECÂNICO COM MISTURADOR DE EIXO HORIZONTAL DE 300 KG. AF_08/2019</v>
          </cell>
          <cell r="D129" t="str">
            <v>M3</v>
          </cell>
          <cell r="E129">
            <v>670.81</v>
          </cell>
        </row>
        <row r="130">
          <cell r="B130">
            <v>100466</v>
          </cell>
          <cell r="C130" t="str">
            <v>ARGAMASSA TRAÇO 1:0,5:4,5 (EM VOLUME DE CIMENTO, CAL E AREIA MÉDIA ÚMIDA), PREPARO MECÂNICO COM MISTURADOR DE EIXO HORIZONTAL DE 600 KG. AF_08/2019</v>
          </cell>
          <cell r="D130" t="str">
            <v>M3</v>
          </cell>
          <cell r="E130">
            <v>639.38</v>
          </cell>
        </row>
        <row r="131">
          <cell r="B131">
            <v>87368</v>
          </cell>
          <cell r="C131" t="str">
            <v>ARGAMASSA TRAÇO 1:1,5:7,5 (EM VOLUME DE CIMENTO, CAL E AREIA MÉDIA ÚMIDA) PARA EMBOÇO/MASSA ÚNICA/ASSENTAMENTO DE ALVENARIA DE VEDAÇÃO, PREPARO MANUAL. AF_08/2019</v>
          </cell>
          <cell r="D131" t="str">
            <v>M3</v>
          </cell>
          <cell r="E131">
            <v>823.92</v>
          </cell>
        </row>
        <row r="132">
          <cell r="B132">
            <v>100450</v>
          </cell>
          <cell r="C132" t="str">
            <v>ARGAMASSA TRAÇO 1:1,5:7,5 (EM VOLUME DE CIMENTO, CAL E AREIA MÉDIA ÚMIDA) PARA EMBOÇO/MASSA ÚNICA/ASSENTAMENTO DE ALVENARIA DE VEDAÇÃO, PREPARO MECÂNICO COM BETONEIRA 250 L. AF_08/2019</v>
          </cell>
          <cell r="D132" t="str">
            <v>M3</v>
          </cell>
          <cell r="E132">
            <v>0</v>
          </cell>
        </row>
        <row r="133">
          <cell r="B133">
            <v>87289</v>
          </cell>
          <cell r="C133" t="str">
            <v>ARGAMASSA TRAÇO 1:1,5:7,5 (EM VOLUME DE CIMENTO, CAL E AREIA MÉDIA ÚMIDA) PARA EMBOÇO/MASSA ÚNICA/ASSENTAMENTO DE ALVENARIA DE VEDAÇÃO, PREPARO MECÂNICO COM BETONEIRA 400 L. AF_08/2019</v>
          </cell>
          <cell r="D133" t="str">
            <v>M3</v>
          </cell>
          <cell r="E133">
            <v>712.62</v>
          </cell>
        </row>
        <row r="134">
          <cell r="B134">
            <v>87290</v>
          </cell>
          <cell r="C134" t="str">
            <v>ARGAMASSA TRAÇO 1:1,5:7,5 (EM VOLUME DE CIMENTO, CAL E AREIA MÉDIA ÚMIDA) PARA EMBOÇO/MASSA ÚNICA/ASSENTAMENTO DE ALVENARIA DE VEDAÇÃO, PREPARO MECÂNICO COM BETONEIRA 600 L. AF_08/2019</v>
          </cell>
          <cell r="D134" t="str">
            <v>M3</v>
          </cell>
          <cell r="E134">
            <v>692.03</v>
          </cell>
        </row>
        <row r="135">
          <cell r="B135">
            <v>87333</v>
          </cell>
          <cell r="C135" t="str">
            <v>ARGAMASSA TRAÇO 1:1,5:7,5 (EM VOLUME DE CIMENTO, CAL E AREIA MÉDIA ÚMIDA) PARA EMBOÇO/MASSA ÚNICA/ASSENTAMENTO DE ALVENARIA DE VEDAÇÃO, PREPARO MECÂNICO COM MISTURADOR DE EIXO HORIZONTAL DE 300 KG. AF_08/2019</v>
          </cell>
          <cell r="D135" t="str">
            <v>M3</v>
          </cell>
          <cell r="E135">
            <v>719.77</v>
          </cell>
        </row>
        <row r="136">
          <cell r="B136">
            <v>87334</v>
          </cell>
          <cell r="C136" t="str">
            <v>ARGAMASSA TRAÇO 1:1,5:7,5 (EM VOLUME DE CIMENTO, CAL E AREIA MÉDIA ÚMIDA) PARA EMBOÇO/MASSA ÚNICA/ASSENTAMENTO DE ALVENARIA DE VEDAÇÃO, PREPARO MECÂNICO COM MISTURADOR DE EIXO HORIZONTAL DE 600 KG. AF_08/2019</v>
          </cell>
          <cell r="D136" t="str">
            <v>M3</v>
          </cell>
          <cell r="E136">
            <v>661.62</v>
          </cell>
        </row>
        <row r="137">
          <cell r="B137">
            <v>105515</v>
          </cell>
          <cell r="C137" t="str">
            <v>ARGAMASSA TRAÇO 1:1,93 (EM VOLUME DE CIMENTO E AREIA MÉDIA ÚMIDA), FCK 20MPA, PREPARO MECÂNICO COM MISTURADOR DUPLO HORIZONTAL DE ALTA TURBULÊNCIA. AF_03/2020</v>
          </cell>
          <cell r="D137" t="str">
            <v>M3</v>
          </cell>
          <cell r="E137">
            <v>957.16</v>
          </cell>
        </row>
        <row r="138">
          <cell r="B138">
            <v>87367</v>
          </cell>
          <cell r="C138" t="str">
            <v>ARGAMASSA TRAÇO 1:1:6 (EM VOLUME DE CIMENTO, CAL E AREIA MÉDIA ÚMIDA) PARA EMBOÇO/MASSA ÚNICA/ASSENTAMENTO DE ALVENARIA DE VEDAÇÃO, PREPARO MANUAL. AF_08/2019</v>
          </cell>
          <cell r="D138" t="str">
            <v>M3</v>
          </cell>
          <cell r="E138">
            <v>835.65</v>
          </cell>
        </row>
        <row r="139">
          <cell r="B139">
            <v>100449</v>
          </cell>
          <cell r="C139" t="str">
            <v>ARGAMASSA TRAÇO 1:1:6 (EM VOLUME DE CIMENTO, CAL E AREIA MÉDIA ÚMIDA) PARA EMBOÇO/MASSA ÚNICA/ASSENTAMENTO DE ALVENARIA DE VEDAÇÃO, PREPARO MECÂNICO COM BETONEIRA 250 L. AF_08/2019</v>
          </cell>
          <cell r="D139" t="str">
            <v>M3</v>
          </cell>
          <cell r="E139">
            <v>0</v>
          </cell>
        </row>
        <row r="140">
          <cell r="B140">
            <v>87286</v>
          </cell>
          <cell r="C140" t="str">
            <v>ARGAMASSA TRAÇO 1:1:6 (EM VOLUME DE CIMENTO, CAL E AREIA MÉDIA ÚMIDA) PARA EMBOÇO/MASSA ÚNICA/ASSENTAMENTO DE ALVENARIA DE VEDAÇÃO, PREPARO MECÂNICO COM BETONEIRA 400 L. AF_08/2019</v>
          </cell>
          <cell r="D140" t="str">
            <v>M3</v>
          </cell>
          <cell r="E140">
            <v>731.06</v>
          </cell>
        </row>
        <row r="141">
          <cell r="B141">
            <v>87287</v>
          </cell>
          <cell r="C141" t="str">
            <v>ARGAMASSA TRAÇO 1:1:6 (EM VOLUME DE CIMENTO, CAL E AREIA MÉDIA ÚMIDA) PARA EMBOÇO/MASSA ÚNICA/ASSENTAMENTO DE ALVENARIA DE VEDAÇÃO, PREPARO MECÂNICO COM BETONEIRA 600 L. AF_08/2019</v>
          </cell>
          <cell r="D141" t="str">
            <v>M3</v>
          </cell>
          <cell r="E141">
            <v>697.62</v>
          </cell>
        </row>
        <row r="142">
          <cell r="B142">
            <v>87331</v>
          </cell>
          <cell r="C142" t="str">
            <v>ARGAMASSA TRAÇO 1:1:6 (EM VOLUME DE CIMENTO, CAL E AREIA MÉDIA ÚMIDA) PARA EMBOÇO/MASSA ÚNICA/ASSENTAMENTO DE ALVENARIA DE VEDAÇÃO, PREPARO MECÂNICO COM MISTURADOR DE EIXO HORIZONTAL DE 300 KG. AF_08/2019</v>
          </cell>
          <cell r="D142" t="str">
            <v>M3</v>
          </cell>
          <cell r="E142">
            <v>763.34</v>
          </cell>
        </row>
        <row r="143">
          <cell r="B143">
            <v>87332</v>
          </cell>
          <cell r="C143" t="str">
            <v>ARGAMASSA TRAÇO 1:1:6 (EM VOLUME DE CIMENTO, CAL E AREIA MÉDIA ÚMIDA) PARA EMBOÇO/MASSA ÚNICA/ASSENTAMENTO DE ALVENARIA DE VEDAÇÃO, PREPARO MECÂNICO COM MISTURADOR DE EIXO HORIZONTAL DE 600 KG. AF_08/2019</v>
          </cell>
          <cell r="D143" t="str">
            <v>M3</v>
          </cell>
          <cell r="E143">
            <v>669.88</v>
          </cell>
        </row>
        <row r="144">
          <cell r="B144">
            <v>87369</v>
          </cell>
          <cell r="C144" t="str">
            <v>ARGAMASSA TRAÇO 1:2:8 (EM VOLUME DE CIMENTO, CAL E AREIA MÉDIA ÚMIDA) PARA EMBOÇO/MASSA ÚNICA/ASSENTAMENTO DE ALVENARIA DE VEDAÇÃO, PREPARO MANUAL. AF_08/2019</v>
          </cell>
          <cell r="D144" t="str">
            <v>M3</v>
          </cell>
          <cell r="E144">
            <v>843.72</v>
          </cell>
        </row>
        <row r="145">
          <cell r="B145">
            <v>100451</v>
          </cell>
          <cell r="C145" t="str">
            <v>ARGAMASSA TRAÇO 1:2:8 (EM VOLUME DE CIMENTO, CAL E AREIA MÉDIA ÚMIDA) PARA EMBOÇO/MASSA ÚNICA/ASSENTAMENTO DE ALVENARIA DE VEDAÇÃO, PREPARO MECÂNICO COM BETONEIRA 250 L. AF_08/2019</v>
          </cell>
          <cell r="D145" t="str">
            <v>M3</v>
          </cell>
          <cell r="E145">
            <v>0</v>
          </cell>
        </row>
        <row r="146">
          <cell r="B146">
            <v>87292</v>
          </cell>
          <cell r="C146" t="str">
            <v>ARGAMASSA TRAÇO 1:2:8 (EM VOLUME DE CIMENTO, CAL E AREIA MÉDIA ÚMIDA) PARA EMBOÇO/MASSA ÚNICA/ASSENTAMENTO DE ALVENARIA DE VEDAÇÃO, PREPARO MECÂNICO COM BETONEIRA 400 L. AF_08/2019</v>
          </cell>
          <cell r="D146" t="str">
            <v>M3</v>
          </cell>
          <cell r="E146">
            <v>726.21</v>
          </cell>
        </row>
        <row r="147">
          <cell r="B147">
            <v>87335</v>
          </cell>
          <cell r="C147" t="str">
            <v>ARGAMASSA TRAÇO 1:2:8 (EM VOLUME DE CIMENTO, CAL E AREIA MÉDIA ÚMIDA) PARA EMBOÇO/MASSA ÚNICA/ASSENTAMENTO DE ALVENARIA DE VEDAÇÃO, PREPARO MECÂNICO COM MISTURADOR DE EIXO HORIZONTAL DE 300 KG. AF_08/2019</v>
          </cell>
          <cell r="D147" t="str">
            <v>M3</v>
          </cell>
          <cell r="E147">
            <v>709.16</v>
          </cell>
        </row>
        <row r="148">
          <cell r="B148">
            <v>87336</v>
          </cell>
          <cell r="C148" t="str">
            <v>ARGAMASSA TRAÇO 1:2:8 (EM VOLUME DE CIMENTO, CAL E AREIA MÉDIA ÚMIDA) PARA EMBOÇO/MASSA ÚNICA/ASSENTAMENTO DE ALVENARIA DE VEDAÇÃO, PREPARO MECÂNICO COM MISTURADOR DE EIXO HORIZONTAL DE 600 KG. AF_08/2019</v>
          </cell>
          <cell r="D148" t="str">
            <v>M3</v>
          </cell>
          <cell r="E148">
            <v>682</v>
          </cell>
        </row>
        <row r="149">
          <cell r="B149">
            <v>87370</v>
          </cell>
          <cell r="C149" t="str">
            <v>ARGAMASSA TRAÇO 1:2:9 (EM VOLUME DE CIMENTO, CAL E AREIA MÉDIA ÚMIDA) PARA EMBOÇO/MASSA ÚNICA/ASSENTAMENTO DE ALVENARIA DE VEDAÇÃO, PREPARO MANUAL. AF_08/2019</v>
          </cell>
          <cell r="D149" t="str">
            <v>M3</v>
          </cell>
          <cell r="E149">
            <v>818.13</v>
          </cell>
        </row>
        <row r="150">
          <cell r="B150">
            <v>100452</v>
          </cell>
          <cell r="C150" t="str">
            <v>ARGAMASSA TRAÇO 1:2:9 (EM VOLUME DE CIMENTO, CAL E AREIA MÉDIA ÚMIDA) PARA EMBOÇO/MASSA ÚNICA/ASSENTAMENTO DE ALVENARIA DE VEDAÇÃO, PREPARO MECÂNICO COM BETONEIRA 250 L. AF_08/2019</v>
          </cell>
          <cell r="D150" t="str">
            <v>M3</v>
          </cell>
          <cell r="E150">
            <v>0</v>
          </cell>
        </row>
        <row r="151">
          <cell r="B151">
            <v>88715</v>
          </cell>
          <cell r="C151" t="str">
            <v>ARGAMASSA TRAÇO 1:2:9 (EM VOLUME DE CIMENTO, CAL E AREIA MÉDIA ÚMIDA) PARA EMBOÇO/MASSA ÚNICA/ASSENTAMENTO DE ALVENARIA DE VEDAÇÃO, PREPARO MECÂNICO COM BETONEIRA 400 L. AF_08/2019</v>
          </cell>
          <cell r="D151" t="str">
            <v>M3</v>
          </cell>
          <cell r="E151">
            <v>691.18</v>
          </cell>
        </row>
        <row r="152">
          <cell r="B152">
            <v>87294</v>
          </cell>
          <cell r="C152" t="str">
            <v>ARGAMASSA TRAÇO 1:2:9 (EM VOLUME DE CIMENTO, CAL E AREIA MÉDIA ÚMIDA) PARA EMBOÇO/MASSA ÚNICA/ASSENTAMENTO DE ALVENARIA DE VEDAÇÃO, PREPARO MECÂNICO COM BETONEIRA 600 L. AF_08/2019</v>
          </cell>
          <cell r="D152" t="str">
            <v>M3</v>
          </cell>
          <cell r="E152">
            <v>693.51</v>
          </cell>
        </row>
        <row r="153">
          <cell r="B153">
            <v>87337</v>
          </cell>
          <cell r="C153" t="str">
            <v>ARGAMASSA TRAÇO 1:2:9 (EM VOLUME DE CIMENTO, CAL E AREIA MÉDIA ÚMIDA) PARA EMBOÇO/MASSA ÚNICA/ASSENTAMENTO DE ALVENARIA DE VEDAÇÃO, PREPARO MECÂNICO COM MISTURADOR DE EIXO HORIZONTAL DE 300 KG. AF_08/2019</v>
          </cell>
          <cell r="D153" t="str">
            <v>M3</v>
          </cell>
          <cell r="E153">
            <v>703.93</v>
          </cell>
        </row>
        <row r="154">
          <cell r="B154">
            <v>100487</v>
          </cell>
          <cell r="C154" t="str">
            <v>ARGAMASSA TRAÇO 1:2:9 (EM VOLUME DE CIMENTO, CAL E AREIA MÉDIA ÚMIDA) PARA EMBOÇO/MASSA ÚNICA/ASSENTAMENTO DE ALVENARIA DE VEDAÇÃO, PREPARO MECÂNICO COM MISTURADOR DE EIXO HORIZONTAL DE 600 KG. AF_08/2019</v>
          </cell>
          <cell r="D154" t="str">
            <v>M3</v>
          </cell>
          <cell r="E154">
            <v>650.96</v>
          </cell>
        </row>
        <row r="155">
          <cell r="B155">
            <v>87380</v>
          </cell>
          <cell r="C155" t="str">
            <v>ARGAMASSA TRAÇO 1:3 (EM VOLUME DE CIMENTO E AREIA GROSSA ÚMIDA) COM ADIÇÃO DE EMULSÃO POLIMÉRICA PARA CHAPISCO ROLADO, PREPARO MANUAL. AF_08/2019</v>
          </cell>
          <cell r="D155" t="str">
            <v>M3</v>
          </cell>
          <cell r="E155">
            <v>3216.13</v>
          </cell>
        </row>
        <row r="156">
          <cell r="B156">
            <v>100461</v>
          </cell>
          <cell r="C156" t="str">
            <v>ARGAMASSA TRAÇO 1:3 (EM VOLUME DE CIMENTO E AREIA GROSSA ÚMIDA) COM ADIÇÃO DE EMULSÃO POLIMÉRICA PARA CHAPISCO ROLADO, PREPARO MECÂNICO COM BETONEIRA 250 L. AF_08/2019</v>
          </cell>
          <cell r="D156" t="str">
            <v>M3</v>
          </cell>
          <cell r="E156">
            <v>0</v>
          </cell>
        </row>
        <row r="157">
          <cell r="B157">
            <v>87322</v>
          </cell>
          <cell r="C157" t="str">
            <v>ARGAMASSA TRAÇO 1:3 (EM VOLUME DE CIMENTO E AREIA GROSSA ÚMIDA) COM ADIÇÃO DE EMULSÃO POLIMÉRICA PARA CHAPISCO ROLADO, PREPARO MECÂNICO COM BETONEIRA 400 L. AF_08/2019</v>
          </cell>
          <cell r="D157" t="str">
            <v>M3</v>
          </cell>
          <cell r="E157">
            <v>3127.44</v>
          </cell>
        </row>
        <row r="158">
          <cell r="B158">
            <v>87323</v>
          </cell>
          <cell r="C158" t="str">
            <v>ARGAMASSA TRAÇO 1:3 (EM VOLUME DE CIMENTO E AREIA GROSSA ÚMIDA) COM ADIÇÃO DE EMULSÃO POLIMÉRICA PARA CHAPISCO ROLADO, PREPARO MECÂNICO COM BETONEIRA 600 L. AF_08/2019</v>
          </cell>
          <cell r="D158" t="str">
            <v>M3</v>
          </cell>
          <cell r="E158">
            <v>3110.08</v>
          </cell>
        </row>
        <row r="159">
          <cell r="B159">
            <v>87360</v>
          </cell>
          <cell r="C159" t="str">
            <v>ARGAMASSA TRAÇO 1:3 (EM VOLUME DE CIMENTO E AREIA GROSSA ÚMIDA) COM ADIÇÃO DE EMULSÃO POLIMÉRICA PARA CHAPISCO ROLADO, PREPARO MECÂNICO COM MISTURADOR DE EIXO HORIZONTAL DE 160 KG. AF_08/2019</v>
          </cell>
          <cell r="D159" t="str">
            <v>M3</v>
          </cell>
          <cell r="E159">
            <v>3125.37</v>
          </cell>
        </row>
        <row r="160">
          <cell r="B160">
            <v>87361</v>
          </cell>
          <cell r="C160" t="str">
            <v>ARGAMASSA TRAÇO 1:3 (EM VOLUME DE CIMENTO E AREIA GROSSA ÚMIDA) COM ADIÇÃO DE EMULSÃO POLIMÉRICA PARA CHAPISCO ROLADO, PREPARO MECÂNICO COM MISTURADOR DE EIXO HORIZONTAL DE 300 KG. AF_08/2019</v>
          </cell>
          <cell r="D160" t="str">
            <v>M3</v>
          </cell>
          <cell r="E160">
            <v>3050.49</v>
          </cell>
        </row>
        <row r="161">
          <cell r="B161">
            <v>87362</v>
          </cell>
          <cell r="C161" t="str">
            <v>ARGAMASSA TRAÇO 1:3 (EM VOLUME DE CIMENTO E AREIA GROSSA ÚMIDA) COM ADIÇÃO DE EMULSÃO POLIMÉRICA PARA CHAPISCO ROLADO, PREPARO MECÂNICO COM MISTURADOR DE EIXO HORIZONTAL DE 600 KG. AF_08/2019</v>
          </cell>
          <cell r="D161" t="str">
            <v>M3</v>
          </cell>
          <cell r="E161">
            <v>3030.27</v>
          </cell>
        </row>
        <row r="162">
          <cell r="B162">
            <v>87377</v>
          </cell>
          <cell r="C162" t="str">
            <v>ARGAMASSA TRAÇO 1:3 (EM VOLUME DE CIMENTO E AREIA GROSSA ÚMIDA) PARA CHAPISCO CONVENCIONAL, PREPARO MANUAL. AF_08/2019</v>
          </cell>
          <cell r="D162" t="str">
            <v>M3</v>
          </cell>
          <cell r="E162">
            <v>772.37</v>
          </cell>
        </row>
        <row r="163">
          <cell r="B163">
            <v>100458</v>
          </cell>
          <cell r="C163" t="str">
            <v>ARGAMASSA TRAÇO 1:3 (EM VOLUME DE CIMENTO E AREIA GROSSA ÚMIDA) PARA CHAPISCO CONVENCIONAL, PREPARO MECÂNICO COM BETONEIRA 250 L. AF_08/2019</v>
          </cell>
          <cell r="D163" t="str">
            <v>M3</v>
          </cell>
          <cell r="E163">
            <v>0</v>
          </cell>
        </row>
        <row r="164">
          <cell r="B164">
            <v>87313</v>
          </cell>
          <cell r="C164" t="str">
            <v>ARGAMASSA TRAÇO 1:3 (EM VOLUME DE CIMENTO E AREIA GROSSA ÚMIDA) PARA CHAPISCO CONVENCIONAL, PREPARO MECÂNICO COM BETONEIRA 400 L. AF_08/2019</v>
          </cell>
          <cell r="D164" t="str">
            <v>M3</v>
          </cell>
          <cell r="E164">
            <v>645.80999999999995</v>
          </cell>
        </row>
        <row r="165">
          <cell r="B165">
            <v>87314</v>
          </cell>
          <cell r="C165" t="str">
            <v>ARGAMASSA TRAÇO 1:3 (EM VOLUME DE CIMENTO E AREIA GROSSA ÚMIDA) PARA CHAPISCO CONVENCIONAL, PREPARO MECÂNICO COM BETONEIRA 600 L. AF_08/2019</v>
          </cell>
          <cell r="D165" t="str">
            <v>M3</v>
          </cell>
          <cell r="E165">
            <v>627.58000000000004</v>
          </cell>
        </row>
        <row r="166">
          <cell r="B166">
            <v>87352</v>
          </cell>
          <cell r="C166" t="str">
            <v>ARGAMASSA TRAÇO 1:3 (EM VOLUME DE CIMENTO E AREIA GROSSA ÚMIDA) PARA CHAPISCO CONVENCIONAL, PREPARO MECÂNICO COM MISTURADOR DE EIXO HORIZONTAL DE 160 KG. AF_08/2019</v>
          </cell>
          <cell r="D166" t="str">
            <v>M3</v>
          </cell>
          <cell r="E166">
            <v>765.08</v>
          </cell>
        </row>
        <row r="167">
          <cell r="B167">
            <v>87353</v>
          </cell>
          <cell r="C167" t="str">
            <v>ARGAMASSA TRAÇO 1:3 (EM VOLUME DE CIMENTO E AREIA GROSSA ÚMIDA) PARA CHAPISCO CONVENCIONAL, PREPARO MECÂNICO COM MISTURADOR DE EIXO HORIZONTAL DE 300 KG. AF_08/2019</v>
          </cell>
          <cell r="D167" t="str">
            <v>M3</v>
          </cell>
          <cell r="E167">
            <v>653.51</v>
          </cell>
        </row>
        <row r="168">
          <cell r="B168">
            <v>87354</v>
          </cell>
          <cell r="C168" t="str">
            <v>ARGAMASSA TRAÇO 1:3 (EM VOLUME DE CIMENTO E AREIA GROSSA ÚMIDA) PARA CHAPISCO CONVENCIONAL, PREPARO MECÂNICO COM MISTURADOR DE EIXO HORIZONTAL DE 600 KG. AF_08/2019</v>
          </cell>
          <cell r="D168" t="str">
            <v>M3</v>
          </cell>
          <cell r="E168">
            <v>599.17999999999995</v>
          </cell>
        </row>
        <row r="169">
          <cell r="B169">
            <v>100480</v>
          </cell>
          <cell r="C169" t="str">
            <v>ARGAMASSA TRAÇO 1:3 (EM VOLUME DE CIMENTO E AREIA MÉDIA ÚMIDA) COM ADIÇÃO DE IMPERMEABILIZANTE, PREPARO MANUAL. AF_08/2019</v>
          </cell>
          <cell r="D169" t="str">
            <v>M3</v>
          </cell>
          <cell r="E169">
            <v>919.37</v>
          </cell>
        </row>
        <row r="170">
          <cell r="B170">
            <v>100476</v>
          </cell>
          <cell r="C170" t="str">
            <v>ARGAMASSA TRAÇO 1:3 (EM VOLUME DE CIMENTO E AREIA MÉDIA ÚMIDA) COM ADIÇÃO DE IMPERMEABILIZANTE, PREPARO MECÂNICO COM BETONEIRA 250 L. AF_08/2019</v>
          </cell>
          <cell r="D170" t="str">
            <v>M3</v>
          </cell>
          <cell r="E170">
            <v>0</v>
          </cell>
        </row>
        <row r="171">
          <cell r="B171">
            <v>100475</v>
          </cell>
          <cell r="C171" t="str">
            <v>ARGAMASSA TRAÇO 1:3 (EM VOLUME DE CIMENTO E AREIA MÉDIA ÚMIDA) COM ADIÇÃO DE IMPERMEABILIZANTE, PREPARO MECÂNICO COM BETONEIRA 400 L. AF_08/2019</v>
          </cell>
          <cell r="D171" t="str">
            <v>M3</v>
          </cell>
          <cell r="E171">
            <v>823.28</v>
          </cell>
        </row>
        <row r="172">
          <cell r="B172">
            <v>100491</v>
          </cell>
          <cell r="C172" t="str">
            <v>ARGAMASSA TRAÇO 1:3 (EM VOLUME DE CIMENTO E AREIA MÉDIA ÚMIDA) COM ADIÇÃO DE IMPERMEABILIZANTE, PREPARO MECÂNICO COM BETONEIRA 600 L. AF_08/2019</v>
          </cell>
          <cell r="D172" t="str">
            <v>M3</v>
          </cell>
          <cell r="E172">
            <v>815.51</v>
          </cell>
        </row>
        <row r="173">
          <cell r="B173">
            <v>100477</v>
          </cell>
          <cell r="C173" t="str">
            <v>ARGAMASSA TRAÇO 1:3 (EM VOLUME DE CIMENTO E AREIA MÉDIA ÚMIDA) COM ADIÇÃO DE IMPERMEABILIZANTE, PREPARO MECÂNICO COM MISTURADOR DE EIXO HORIZONTAL DE 160 KG. AF_08/2019</v>
          </cell>
          <cell r="D173" t="str">
            <v>M3</v>
          </cell>
          <cell r="E173">
            <v>918.2</v>
          </cell>
        </row>
        <row r="174">
          <cell r="B174">
            <v>100478</v>
          </cell>
          <cell r="C174" t="str">
            <v>ARGAMASSA TRAÇO 1:3 (EM VOLUME DE CIMENTO E AREIA MÉDIA ÚMIDA) COM ADIÇÃO DE IMPERMEABILIZANTE, PREPARO MECÂNICO COM MISTURADOR DE EIXO HORIZONTAL DE 300 KG. AF_08/2019</v>
          </cell>
          <cell r="D174" t="str">
            <v>M3</v>
          </cell>
          <cell r="E174">
            <v>807.65</v>
          </cell>
        </row>
        <row r="175">
          <cell r="B175">
            <v>100479</v>
          </cell>
          <cell r="C175" t="str">
            <v>ARGAMASSA TRAÇO 1:3 (EM VOLUME DE CIMENTO E AREIA MÉDIA ÚMIDA) COM ADIÇÃO DE IMPERMEABILIZANTE, PREPARO MECÂNICO COM MISTURADOR DE EIXO HORIZONTAL DE 600 KG. AF_08/2019</v>
          </cell>
          <cell r="D175" t="str">
            <v>M3</v>
          </cell>
          <cell r="E175">
            <v>778.99</v>
          </cell>
        </row>
        <row r="176">
          <cell r="B176">
            <v>87372</v>
          </cell>
          <cell r="C176" t="str">
            <v>ARGAMASSA TRAÇO 1:3 (EM VOLUME DE CIMENTO E AREIA MÉDIA ÚMIDA) PARA CONTRAPISO, PREPARO MANUAL. AF_08/2019</v>
          </cell>
          <cell r="D176" t="str">
            <v>M3</v>
          </cell>
          <cell r="E176">
            <v>950.7</v>
          </cell>
        </row>
        <row r="177">
          <cell r="B177">
            <v>100453</v>
          </cell>
          <cell r="C177" t="str">
            <v>ARGAMASSA TRAÇO 1:3 (EM VOLUME DE CIMENTO E AREIA MÉDIA ÚMIDA) PARA CONTRAPISO, PREPARO MECÂNICO COM BETONEIRA 250 L. AF_08/2019</v>
          </cell>
          <cell r="D177" t="str">
            <v>M3</v>
          </cell>
          <cell r="E177">
            <v>0</v>
          </cell>
        </row>
        <row r="178">
          <cell r="B178">
            <v>87298</v>
          </cell>
          <cell r="C178" t="str">
            <v>ARGAMASSA TRAÇO 1:3 (EM VOLUME DE CIMENTO E AREIA MÉDIA ÚMIDA) PARA CONTRAPISO, PREPARO MECÂNICO COM BETONEIRA 400 L. AF_08/2019</v>
          </cell>
          <cell r="D178" t="str">
            <v>M3</v>
          </cell>
          <cell r="E178">
            <v>818.3</v>
          </cell>
        </row>
        <row r="179">
          <cell r="B179">
            <v>87299</v>
          </cell>
          <cell r="C179" t="str">
            <v>ARGAMASSA TRAÇO 1:3 (EM VOLUME DE CIMENTO E AREIA MÉDIA ÚMIDA) PARA CONTRAPISO, PREPARO MECÂNICO COM BETONEIRA 600 L. AF_08/2019</v>
          </cell>
          <cell r="D179" t="str">
            <v>M3</v>
          </cell>
          <cell r="E179">
            <v>573.88</v>
          </cell>
        </row>
        <row r="180">
          <cell r="B180">
            <v>87339</v>
          </cell>
          <cell r="C180" t="str">
            <v>ARGAMASSA TRAÇO 1:3 (EM VOLUME DE CIMENTO E AREIA MÉDIA ÚMIDA) PARA CONTRAPISO, PREPARO MECÂNICO COM MISTURADOR DE EIXO HORIZONTAL DE 160 KG. AF_08/2019</v>
          </cell>
          <cell r="D180" t="str">
            <v>M3</v>
          </cell>
          <cell r="E180">
            <v>998.87</v>
          </cell>
        </row>
        <row r="181">
          <cell r="B181">
            <v>87340</v>
          </cell>
          <cell r="C181" t="str">
            <v>ARGAMASSA TRAÇO 1:3 (EM VOLUME DE CIMENTO E AREIA MÉDIA ÚMIDA) PARA CONTRAPISO, PREPARO MECÂNICO COM MISTURADOR DE EIXO HORIZONTAL DE 300 KG. AF_08/2019</v>
          </cell>
          <cell r="D181" t="str">
            <v>M3</v>
          </cell>
          <cell r="E181">
            <v>818.71</v>
          </cell>
        </row>
        <row r="182">
          <cell r="B182">
            <v>87341</v>
          </cell>
          <cell r="C182" t="str">
            <v>ARGAMASSA TRAÇO 1:3 (EM VOLUME DE CIMENTO E AREIA MÉDIA ÚMIDA) PARA CONTRAPISO, PREPARO MECÂNICO COM MISTURADOR DE EIXO HORIZONTAL DE 600 KG. AF_08/2019</v>
          </cell>
          <cell r="D182" t="str">
            <v>M3</v>
          </cell>
          <cell r="E182">
            <v>768.92</v>
          </cell>
        </row>
        <row r="183">
          <cell r="B183">
            <v>88629</v>
          </cell>
          <cell r="C183" t="str">
            <v>ARGAMASSA TRAÇO 1:3 (EM VOLUME DE CIMENTO E AREIA MÉDIA ÚMIDA), PREPARO MANUAL. AF_08/2019</v>
          </cell>
          <cell r="D183" t="str">
            <v>M3</v>
          </cell>
          <cell r="E183">
            <v>779.31</v>
          </cell>
        </row>
        <row r="184">
          <cell r="B184">
            <v>100467</v>
          </cell>
          <cell r="C184" t="str">
            <v>ARGAMASSA TRAÇO 1:3 (EM VOLUME DE CIMENTO E AREIA MÉDIA ÚMIDA), PREPARO MECÂNICO COM BETONEIRA 250 L. AF_08/2019</v>
          </cell>
          <cell r="D184" t="str">
            <v>M3</v>
          </cell>
          <cell r="E184">
            <v>0</v>
          </cell>
        </row>
        <row r="185">
          <cell r="B185">
            <v>88628</v>
          </cell>
          <cell r="C185" t="str">
            <v>ARGAMASSA TRAÇO 1:3 (EM VOLUME DE CIMENTO E AREIA MÉDIA ÚMIDA), PREPARO MECÂNICO COM BETONEIRA 400 L. AF_08/2019</v>
          </cell>
          <cell r="D185" t="str">
            <v>M3</v>
          </cell>
          <cell r="E185">
            <v>679.72</v>
          </cell>
        </row>
        <row r="186">
          <cell r="B186">
            <v>100489</v>
          </cell>
          <cell r="C186" t="str">
            <v>ARGAMASSA TRAÇO 1:3 (EM VOLUME DE CIMENTO E AREIA MÉDIA ÚMIDA), PREPARO MECÂNICO COM BETONEIRA 600 L. AF_08/2019</v>
          </cell>
          <cell r="D186" t="str">
            <v>M3</v>
          </cell>
          <cell r="E186">
            <v>671.25</v>
          </cell>
        </row>
        <row r="187">
          <cell r="B187">
            <v>100468</v>
          </cell>
          <cell r="C187" t="str">
            <v>ARGAMASSA TRAÇO 1:3 (EM VOLUME DE CIMENTO E AREIA MÉDIA ÚMIDA), PREPARO MECÂNICO COM MISTURADOR DE EIXO HORIZONTAL DE 160 KG. AF_08/2019</v>
          </cell>
          <cell r="D187" t="str">
            <v>M3</v>
          </cell>
          <cell r="E187">
            <v>839.02</v>
          </cell>
        </row>
        <row r="188">
          <cell r="B188">
            <v>100469</v>
          </cell>
          <cell r="C188" t="str">
            <v>ARGAMASSA TRAÇO 1:3 (EM VOLUME DE CIMENTO E AREIA MÉDIA ÚMIDA), PREPARO MECÂNICO COM MISTURADOR DE EIXO HORIZONTAL DE 300 KG. AF_08/2019</v>
          </cell>
          <cell r="D188" t="str">
            <v>M3</v>
          </cell>
          <cell r="E188">
            <v>667.37</v>
          </cell>
        </row>
        <row r="189">
          <cell r="B189">
            <v>100470</v>
          </cell>
          <cell r="C189" t="str">
            <v>ARGAMASSA TRAÇO 1:3 (EM VOLUME DE CIMENTO E AREIA MÉDIA ÚMIDA), PREPARO MECÂNICO COM MISTURADOR DE EIXO HORIZONTAL DE 600 KG. AF_08/2019</v>
          </cell>
          <cell r="D189" t="str">
            <v>M3</v>
          </cell>
          <cell r="E189">
            <v>621.46</v>
          </cell>
        </row>
        <row r="190">
          <cell r="B190">
            <v>87371</v>
          </cell>
          <cell r="C190" t="str">
            <v>ARGAMASSA TRAÇO 1:3:12 (EM VOLUME DE CIMENTO, CAL E AREIA MÉDIA ÚMIDA) PARA EMBOÇO/MASSA ÚNICA/ASSENTAMENTO DE ALVENARIA DE VEDAÇÃO, PREPARO MANUAL. AF_08/2019</v>
          </cell>
          <cell r="D190" t="str">
            <v>M3</v>
          </cell>
          <cell r="E190">
            <v>809.57</v>
          </cell>
        </row>
        <row r="191">
          <cell r="B191">
            <v>87295</v>
          </cell>
          <cell r="C191" t="str">
            <v>ARGAMASSA TRAÇO 1:3:12 (EM VOLUME DE CIMENTO, CAL E AREIA MÉDIA ÚMIDA) PARA EMBOÇO/MASSA ÚNICA/ASSENTAMENTO DE ALVENARIA DE VEDAÇÃO, PREPARO MECÂNICO COM BETONEIRA 400 L. AF_08/2019</v>
          </cell>
          <cell r="D191" t="str">
            <v>M3</v>
          </cell>
          <cell r="E191">
            <v>726.73</v>
          </cell>
        </row>
        <row r="192">
          <cell r="B192">
            <v>87296</v>
          </cell>
          <cell r="C192" t="str">
            <v>ARGAMASSA TRAÇO 1:3:12 (EM VOLUME DE CIMENTO, CAL E AREIA MÉDIA ÚMIDA) PARA EMBOÇO/MASSA ÚNICA/ASSENTAMENTO DE ALVENARIA DE VEDAÇÃO, PREPARO MECÂNICO COM BETONEIRA 600 L. AF_08/2019</v>
          </cell>
          <cell r="D192" t="str">
            <v>M3</v>
          </cell>
          <cell r="E192">
            <v>678.93</v>
          </cell>
        </row>
        <row r="193">
          <cell r="B193">
            <v>87338</v>
          </cell>
          <cell r="C193" t="str">
            <v>ARGAMASSA TRAÇO 1:3:12 (EM VOLUME DE CIMENTO, CAL E AREIA MÉDIA ÚMIDA) PARA EMBOÇO/MASSA ÚNICA/ASSENTAMENTO DE ALVENARIA DE VEDAÇÃO, PREPARO MECÂNICO COM MISTURADOR DE EIXO HORIZONTAL DE 600 KG. AF_08/2019</v>
          </cell>
          <cell r="D193" t="str">
            <v>M3</v>
          </cell>
          <cell r="E193">
            <v>678.12</v>
          </cell>
        </row>
        <row r="194">
          <cell r="B194">
            <v>88630</v>
          </cell>
          <cell r="C194" t="str">
            <v>ARGAMASSA TRAÇO 1:4 (CIMENTO E AREIA MÉDIA), PREPARO MECÂNICO COM BETONEIRA 400 L. AF_08/2019</v>
          </cell>
          <cell r="D194" t="str">
            <v>M3</v>
          </cell>
          <cell r="E194">
            <v>605.69000000000005</v>
          </cell>
        </row>
        <row r="195">
          <cell r="B195">
            <v>87381</v>
          </cell>
          <cell r="C195" t="str">
            <v>ARGAMASSA TRAÇO 1:4 (EM VOLUME DE CIMENTO E AREIA GROSSA ÚMIDA) COM ADIÇÃO DE EMULSÃO POLIMÉRICA PARA CHAPISCO ROLADO, PREPARO MANUAL. AF_08/2019</v>
          </cell>
          <cell r="D195" t="str">
            <v>M3</v>
          </cell>
          <cell r="E195">
            <v>3157.78</v>
          </cell>
        </row>
        <row r="196">
          <cell r="B196">
            <v>100462</v>
          </cell>
          <cell r="C196" t="str">
            <v>ARGAMASSA TRAÇO 1:4 (EM VOLUME DE CIMENTO E AREIA GROSSA ÚMIDA) COM ADIÇÃO DE EMULSÃO POLIMÉRICA PARA CHAPISCO ROLADO, PREPARO MECÂNICO COM BETONEIRA 250 L. AF_08/2019</v>
          </cell>
          <cell r="D196" t="str">
            <v>M3</v>
          </cell>
          <cell r="E196">
            <v>0</v>
          </cell>
        </row>
        <row r="197">
          <cell r="B197">
            <v>87325</v>
          </cell>
          <cell r="C197" t="str">
            <v>ARGAMASSA TRAÇO 1:4 (EM VOLUME DE CIMENTO E AREIA GROSSA ÚMIDA) COM ADIÇÃO DE EMULSÃO POLIMÉRICA PARA CHAPISCO ROLADO, PREPARO MECÂNICO COM BETONEIRA 400 L. AF_08/2019</v>
          </cell>
          <cell r="D197" t="str">
            <v>M3</v>
          </cell>
          <cell r="E197">
            <v>3056.13</v>
          </cell>
        </row>
        <row r="198">
          <cell r="B198">
            <v>87326</v>
          </cell>
          <cell r="C198" t="str">
            <v>ARGAMASSA TRAÇO 1:4 (EM VOLUME DE CIMENTO E AREIA GROSSA ÚMIDA) COM ADIÇÃO DE EMULSÃO POLIMÉRICA PARA CHAPISCO ROLADO, PREPARO MECÂNICO COM BETONEIRA 600 L. AF_08/2019</v>
          </cell>
          <cell r="D198" t="str">
            <v>M3</v>
          </cell>
          <cell r="E198">
            <v>3043.25</v>
          </cell>
        </row>
        <row r="199">
          <cell r="B199">
            <v>87363</v>
          </cell>
          <cell r="C199" t="str">
            <v>ARGAMASSA TRAÇO 1:4 (EM VOLUME DE CIMENTO E AREIA GROSSA ÚMIDA) COM ADIÇÃO DE EMULSÃO POLIMÉRICA PARA CHAPISCO ROLADO, PREPARO MECÂNICO COM MISTURADOR DE EIXO HORIZONTAL DE 300 KG. AF_08/2019</v>
          </cell>
          <cell r="D199" t="str">
            <v>M3</v>
          </cell>
          <cell r="E199">
            <v>3050.58</v>
          </cell>
        </row>
        <row r="200">
          <cell r="B200">
            <v>87364</v>
          </cell>
          <cell r="C200" t="str">
            <v>ARGAMASSA TRAÇO 1:4 (EM VOLUME DE CIMENTO E AREIA GROSSA ÚMIDA) COM ADIÇÃO DE EMULSÃO POLIMÉRICA PARA CHAPISCO ROLADO, PREPARO MECÂNICO COM MISTURADOR DE EIXO HORIZONTAL DE 600 KG. AF_08/2019</v>
          </cell>
          <cell r="D200" t="str">
            <v>M3</v>
          </cell>
          <cell r="E200">
            <v>2985.67</v>
          </cell>
        </row>
        <row r="201">
          <cell r="B201">
            <v>87378</v>
          </cell>
          <cell r="C201" t="str">
            <v>ARGAMASSA TRAÇO 1:4 (EM VOLUME DE CIMENTO E AREIA GROSSA ÚMIDA) PARA CHAPISCO CONVENCIONAL, PREPARO MANUAL. AF_08/2019</v>
          </cell>
          <cell r="D201" t="str">
            <v>M3</v>
          </cell>
          <cell r="E201">
            <v>711.83</v>
          </cell>
        </row>
        <row r="202">
          <cell r="B202">
            <v>100459</v>
          </cell>
          <cell r="C202" t="str">
            <v>ARGAMASSA TRAÇO 1:4 (EM VOLUME DE CIMENTO E AREIA GROSSA ÚMIDA) PARA CHAPISCO CONVENCIONAL, PREPARO MECÂNICO COM BETONEIRA 250 L. AF_08/2019</v>
          </cell>
          <cell r="D202" t="str">
            <v>M3</v>
          </cell>
          <cell r="E202">
            <v>0</v>
          </cell>
        </row>
        <row r="203">
          <cell r="B203">
            <v>87316</v>
          </cell>
          <cell r="C203" t="str">
            <v>ARGAMASSA TRAÇO 1:4 (EM VOLUME DE CIMENTO E AREIA GROSSA ÚMIDA) PARA CHAPISCO CONVENCIONAL, PREPARO MECÂNICO COM BETONEIRA 400 L. AF_08/2019</v>
          </cell>
          <cell r="D203" t="str">
            <v>M3</v>
          </cell>
          <cell r="E203">
            <v>604.21</v>
          </cell>
        </row>
        <row r="204">
          <cell r="B204">
            <v>87317</v>
          </cell>
          <cell r="C204" t="str">
            <v>ARGAMASSA TRAÇO 1:4 (EM VOLUME DE CIMENTO E AREIA GROSSA ÚMIDA) PARA CHAPISCO CONVENCIONAL, PREPARO MECÂNICO COM BETONEIRA 600 L. AF_08/2019</v>
          </cell>
          <cell r="D204" t="str">
            <v>M3</v>
          </cell>
          <cell r="E204">
            <v>575.54999999999995</v>
          </cell>
        </row>
        <row r="205">
          <cell r="B205">
            <v>87355</v>
          </cell>
          <cell r="C205" t="str">
            <v>ARGAMASSA TRAÇO 1:4 (EM VOLUME DE CIMENTO E AREIA GROSSA ÚMIDA) PARA CHAPISCO CONVENCIONAL, PREPARO MECÂNICO COM MISTURADOR DE EIXO HORIZONTAL DE 160 KG. AF_08/2019</v>
          </cell>
          <cell r="D205" t="str">
            <v>M3</v>
          </cell>
          <cell r="E205">
            <v>660.92</v>
          </cell>
        </row>
        <row r="206">
          <cell r="B206">
            <v>87356</v>
          </cell>
          <cell r="C206" t="str">
            <v>ARGAMASSA TRAÇO 1:4 (EM VOLUME DE CIMENTO E AREIA GROSSA ÚMIDA) PARA CHAPISCO CONVENCIONAL, PREPARO MECÂNICO COM MISTURADOR DE EIXO HORIZONTAL DE 300 KG. AF_08/2019</v>
          </cell>
          <cell r="D206" t="str">
            <v>M3</v>
          </cell>
          <cell r="E206">
            <v>585.54</v>
          </cell>
        </row>
        <row r="207">
          <cell r="B207">
            <v>87357</v>
          </cell>
          <cell r="C207" t="str">
            <v>ARGAMASSA TRAÇO 1:4 (EM VOLUME DE CIMENTO E AREIA GROSSA ÚMIDA) PARA CHAPISCO CONVENCIONAL, PREPARO MECÂNICO COM MISTURADOR DE EIXO HORIZONTAL DE 600 KG. AF_08/2019</v>
          </cell>
          <cell r="D207" t="str">
            <v>M3</v>
          </cell>
          <cell r="E207">
            <v>545.05999999999995</v>
          </cell>
        </row>
        <row r="208">
          <cell r="B208">
            <v>100486</v>
          </cell>
          <cell r="C208" t="str">
            <v>ARGAMASSA TRAÇO 1:4 (EM VOLUME DE CIMENTO E AREIA MÉDIA ÚMIDA) COM ADIÇÃO DE IMPERMEABILIZANTE, PREPARO MANUAL. AF_08/2019</v>
          </cell>
          <cell r="D208" t="str">
            <v>M3</v>
          </cell>
          <cell r="E208">
            <v>832.55</v>
          </cell>
        </row>
        <row r="209">
          <cell r="B209">
            <v>100482</v>
          </cell>
          <cell r="C209" t="str">
            <v>ARGAMASSA TRAÇO 1:4 (EM VOLUME DE CIMENTO E AREIA MÉDIA ÚMIDA) COM ADIÇÃO DE IMPERMEABILIZANTE, PREPARO MECÂNICO COM BETONEIRA 250 L. AF_08/2019</v>
          </cell>
          <cell r="D209" t="str">
            <v>M3</v>
          </cell>
          <cell r="E209">
            <v>0</v>
          </cell>
        </row>
        <row r="210">
          <cell r="B210">
            <v>100481</v>
          </cell>
          <cell r="C210" t="str">
            <v>ARGAMASSA TRAÇO 1:4 (EM VOLUME DE CIMENTO E AREIA MÉDIA ÚMIDA) COM ADIÇÃO DE IMPERMEABILIZANTE, PREPARO MECÂNICO COM BETONEIRA 400 L. AF_08/2019</v>
          </cell>
          <cell r="D210" t="str">
            <v>M3</v>
          </cell>
          <cell r="E210">
            <v>729.65</v>
          </cell>
        </row>
        <row r="211">
          <cell r="B211">
            <v>100492</v>
          </cell>
          <cell r="C211" t="str">
            <v>ARGAMASSA TRAÇO 1:4 (EM VOLUME DE CIMENTO E AREIA MÉDIA ÚMIDA) COM ADIÇÃO DE IMPERMEABILIZANTE, PREPARO MECÂNICO COM BETONEIRA 600 L. AF_08/2019</v>
          </cell>
          <cell r="D211" t="str">
            <v>M3</v>
          </cell>
          <cell r="E211">
            <v>722.63</v>
          </cell>
        </row>
        <row r="212">
          <cell r="B212">
            <v>100483</v>
          </cell>
          <cell r="C212" t="str">
            <v>ARGAMASSA TRAÇO 1:4 (EM VOLUME DE CIMENTO E AREIA MÉDIA ÚMIDA) COM ADIÇÃO DE IMPERMEABILIZANTE, PREPARO MECÂNICO COM MISTURADOR DE EIXO HORIZONTAL DE 160 KG. AF_08/2019</v>
          </cell>
          <cell r="D212" t="str">
            <v>M3</v>
          </cell>
          <cell r="E212">
            <v>799.85</v>
          </cell>
        </row>
        <row r="213">
          <cell r="B213">
            <v>100484</v>
          </cell>
          <cell r="C213" t="str">
            <v>ARGAMASSA TRAÇO 1:4 (EM VOLUME DE CIMENTO E AREIA MÉDIA ÚMIDA) COM ADIÇÃO DE IMPERMEABILIZANTE, PREPARO MECÂNICO COM MISTURADOR DE EIXO HORIZONTAL DE 300 KG. AF_08/2019</v>
          </cell>
          <cell r="D213" t="str">
            <v>M3</v>
          </cell>
          <cell r="E213">
            <v>730.11</v>
          </cell>
        </row>
        <row r="214">
          <cell r="B214">
            <v>100485</v>
          </cell>
          <cell r="C214" t="str">
            <v>ARGAMASSA TRAÇO 1:4 (EM VOLUME DE CIMENTO E AREIA MÉDIA ÚMIDA) COM ADIÇÃO DE IMPERMEABILIZANTE, PREPARO MECÂNICO COM MISTURADOR DE EIXO HORIZONTAL DE 600 KG. AF_08/2019</v>
          </cell>
          <cell r="D214" t="str">
            <v>M3</v>
          </cell>
          <cell r="E214">
            <v>696.45</v>
          </cell>
        </row>
        <row r="215">
          <cell r="B215">
            <v>87373</v>
          </cell>
          <cell r="C215" t="str">
            <v>ARGAMASSA TRAÇO 1:4 (EM VOLUME DE CIMENTO E AREIA MÉDIA ÚMIDA) PARA CONTRAPISO, PREPARO MANUAL. AF_08/2019</v>
          </cell>
          <cell r="D215" t="str">
            <v>M3</v>
          </cell>
          <cell r="E215">
            <v>867.69</v>
          </cell>
        </row>
        <row r="216">
          <cell r="B216">
            <v>100454</v>
          </cell>
          <cell r="C216" t="str">
            <v>ARGAMASSA TRAÇO 1:4 (EM VOLUME DE CIMENTO E AREIA MÉDIA ÚMIDA) PARA CONTRAPISO, PREPARO MECÂNICO COM BETONEIRA 250 L. AF_08/2019</v>
          </cell>
          <cell r="D216" t="str">
            <v>M3</v>
          </cell>
          <cell r="E216">
            <v>0</v>
          </cell>
        </row>
        <row r="217">
          <cell r="B217">
            <v>87301</v>
          </cell>
          <cell r="C217" t="str">
            <v>ARGAMASSA TRAÇO 1:4 (EM VOLUME DE CIMENTO E AREIA MÉDIA ÚMIDA) PARA CONTRAPISO, PREPARO MECÂNICO COM BETONEIRA 400 L. AF_08/2019</v>
          </cell>
          <cell r="D217" t="str">
            <v>M3</v>
          </cell>
          <cell r="E217">
            <v>759.72</v>
          </cell>
        </row>
        <row r="218">
          <cell r="B218">
            <v>87302</v>
          </cell>
          <cell r="C218" t="str">
            <v>ARGAMASSA TRAÇO 1:4 (EM VOLUME DE CIMENTO E AREIA MÉDIA ÚMIDA) PARA CONTRAPISO, PREPARO MECÂNICO COM BETONEIRA 600 L. AF_08/2019</v>
          </cell>
          <cell r="D218" t="str">
            <v>M3</v>
          </cell>
          <cell r="E218">
            <v>739.4</v>
          </cell>
        </row>
        <row r="219">
          <cell r="B219">
            <v>87342</v>
          </cell>
          <cell r="C219" t="str">
            <v>ARGAMASSA TRAÇO 1:4 (EM VOLUME DE CIMENTO E AREIA MÉDIA ÚMIDA) PARA CONTRAPISO, PREPARO MECÂNICO COM MISTURADOR DE EIXO HORIZONTAL DE 160 KG. AF_08/2019</v>
          </cell>
          <cell r="D219" t="str">
            <v>M3</v>
          </cell>
          <cell r="E219">
            <v>865.21</v>
          </cell>
        </row>
        <row r="220">
          <cell r="B220">
            <v>87343</v>
          </cell>
          <cell r="C220" t="str">
            <v>ARGAMASSA TRAÇO 1:4 (EM VOLUME DE CIMENTO E AREIA MÉDIA ÚMIDA) PARA CONTRAPISO, PREPARO MECÂNICO COM MISTURADOR DE EIXO HORIZONTAL DE 300 KG. AF_08/2019</v>
          </cell>
          <cell r="D220" t="str">
            <v>M3</v>
          </cell>
          <cell r="E220">
            <v>763.13</v>
          </cell>
        </row>
        <row r="221">
          <cell r="B221">
            <v>87344</v>
          </cell>
          <cell r="C221" t="str">
            <v>ARGAMASSA TRAÇO 1:4 (EM VOLUME DE CIMENTO E AREIA MÉDIA ÚMIDA) PARA CONTRAPISO, PREPARO MECÂNICO COM MISTURADOR DE EIXO HORIZONTAL DE 600 KG. AF_08/2019</v>
          </cell>
          <cell r="D221" t="str">
            <v>M3</v>
          </cell>
          <cell r="E221">
            <v>702.12</v>
          </cell>
        </row>
        <row r="222">
          <cell r="B222">
            <v>88631</v>
          </cell>
          <cell r="C222" t="str">
            <v>ARGAMASSA TRAÇO 1:4 (EM VOLUME DE CIMENTO E AREIA MÉDIA ÚMIDA), PREPARO MANUAL. AF_08/2019</v>
          </cell>
          <cell r="D222" t="str">
            <v>M3</v>
          </cell>
          <cell r="E222">
            <v>713.64</v>
          </cell>
        </row>
        <row r="223">
          <cell r="B223">
            <v>100471</v>
          </cell>
          <cell r="C223" t="str">
            <v>ARGAMASSA TRAÇO 1:4 (EM VOLUME DE CIMENTO E AREIA MÉDIA ÚMIDA), PREPARO MECÂNICO COM BETONEIRA 250 L. AF_08/2019</v>
          </cell>
          <cell r="D223" t="str">
            <v>M3</v>
          </cell>
          <cell r="E223">
            <v>0</v>
          </cell>
        </row>
        <row r="224">
          <cell r="B224">
            <v>100490</v>
          </cell>
          <cell r="C224" t="str">
            <v>ARGAMASSA TRAÇO 1:4 (EM VOLUME DE CIMENTO E AREIA MÉDIA ÚMIDA), PREPARO MECÂNICO COM BETONEIRA 600 L. AF_08/2019</v>
          </cell>
          <cell r="D224" t="str">
            <v>M3</v>
          </cell>
          <cell r="E224">
            <v>608.27</v>
          </cell>
        </row>
        <row r="225">
          <cell r="B225">
            <v>100472</v>
          </cell>
          <cell r="C225" t="str">
            <v>ARGAMASSA TRAÇO 1:4 (EM VOLUME DE CIMENTO E AREIA MÉDIA ÚMIDA), PREPARO MECÂNICO COM MISTURADOR DE EIXO HORIZONTAL DE 160 KG. AF_08/2019</v>
          </cell>
          <cell r="D225" t="str">
            <v>M3</v>
          </cell>
          <cell r="E225">
            <v>689.63</v>
          </cell>
        </row>
        <row r="226">
          <cell r="B226">
            <v>100473</v>
          </cell>
          <cell r="C226" t="str">
            <v>ARGAMASSA TRAÇO 1:4 (EM VOLUME DE CIMENTO E AREIA MÉDIA ÚMIDA), PREPARO MECÂNICO COM MISTURADOR DE EIXO HORIZONTAL DE 300 KG. AF_08/2019</v>
          </cell>
          <cell r="D226" t="str">
            <v>M3</v>
          </cell>
          <cell r="E226">
            <v>618.87</v>
          </cell>
        </row>
        <row r="227">
          <cell r="B227">
            <v>100474</v>
          </cell>
          <cell r="C227" t="str">
            <v>ARGAMASSA TRAÇO 1:4 (EM VOLUME DE CIMENTO E AREIA MÉDIA ÚMIDA), PREPARO MECÂNICO COM MISTURADOR DE EIXO HORIZONTAL DE 600 KG. AF_08/2019</v>
          </cell>
          <cell r="D227" t="str">
            <v>M3</v>
          </cell>
          <cell r="E227">
            <v>583.75</v>
          </cell>
        </row>
        <row r="228">
          <cell r="B228">
            <v>87379</v>
          </cell>
          <cell r="C228" t="str">
            <v>ARGAMASSA TRAÇO 1:5 (EM VOLUME DE CIMENTO E AREIA GROSSA ÚMIDA) COM ADIÇÃO DE EMULSÃO POLIMÉRICA PARA CHAPISCO ROLADO, PREPARO MANUAL. AF_08/2019</v>
          </cell>
          <cell r="D228" t="str">
            <v>M3</v>
          </cell>
          <cell r="E228">
            <v>3129.11</v>
          </cell>
        </row>
        <row r="229">
          <cell r="B229">
            <v>100460</v>
          </cell>
          <cell r="C229" t="str">
            <v>ARGAMASSA TRAÇO 1:5 (EM VOLUME DE CIMENTO E AREIA GROSSA ÚMIDA) COM ADIÇÃO DE EMULSÃO POLIMÉRICA PARA CHAPISCO ROLADO, PREPARO MECÂNICO COM BETONEIRA 250 L. AF_08/2019</v>
          </cell>
          <cell r="D229" t="str">
            <v>M3</v>
          </cell>
          <cell r="E229">
            <v>0</v>
          </cell>
        </row>
        <row r="230">
          <cell r="B230">
            <v>87319</v>
          </cell>
          <cell r="C230" t="str">
            <v>ARGAMASSA TRAÇO 1:5 (EM VOLUME DE CIMENTO E AREIA GROSSA ÚMIDA) COM ADIÇÃO DE EMULSÃO POLIMÉRICA PARA CHAPISCO ROLADO, PREPARO MECÂNICO COM BETONEIRA 400 L. AF_08/2019</v>
          </cell>
          <cell r="D230" t="str">
            <v>M3</v>
          </cell>
          <cell r="E230">
            <v>3025.1</v>
          </cell>
        </row>
        <row r="231">
          <cell r="B231">
            <v>87320</v>
          </cell>
          <cell r="C231" t="str">
            <v>ARGAMASSA TRAÇO 1:5 (EM VOLUME DE CIMENTO E AREIA GROSSA ÚMIDA) COM ADIÇÃO DE EMULSÃO POLIMÉRICA PARA CHAPISCO ROLADO, PREPARO MECÂNICO COM BETONEIRA 600 L. AF_08/2019</v>
          </cell>
          <cell r="D231" t="str">
            <v>M3</v>
          </cell>
          <cell r="E231">
            <v>3019.41</v>
          </cell>
        </row>
        <row r="232">
          <cell r="B232">
            <v>87358</v>
          </cell>
          <cell r="C232" t="str">
            <v>ARGAMASSA TRAÇO 1:5 (EM VOLUME DE CIMENTO E AREIA GROSSA ÚMIDA) COM ADIÇÃO DE EMULSÃO POLIMÉRICA PARA CHAPISCO ROLADO, PREPARO MECÂNICO COM MISTURADOR DE EIXO HORIZONTAL DE 300 KG. AF_08/2019</v>
          </cell>
          <cell r="D232" t="str">
            <v>M3</v>
          </cell>
          <cell r="E232">
            <v>3009.95</v>
          </cell>
        </row>
        <row r="233">
          <cell r="B233">
            <v>87359</v>
          </cell>
          <cell r="C233" t="str">
            <v>ARGAMASSA TRAÇO 1:5 (EM VOLUME DE CIMENTO E AREIA GROSSA ÚMIDA) COM ADIÇÃO DE EMULSÃO POLIMÉRICA PARA CHAPISCO ROLADO, PREPARO MECÂNICO COM MISTURADOR DE EIXO HORIZONTAL DE 600 KG. AF_08/2019</v>
          </cell>
          <cell r="D233" t="str">
            <v>M3</v>
          </cell>
          <cell r="E233">
            <v>2956.89</v>
          </cell>
        </row>
        <row r="234">
          <cell r="B234">
            <v>87376</v>
          </cell>
          <cell r="C234" t="str">
            <v>ARGAMASSA TRAÇO 1:5 (EM VOLUME DE CIMENTO E AREIA GROSSA ÚMIDA) PARA CHAPISCO CONVENCIONAL, PREPARO MANUAL. AF_08/2019</v>
          </cell>
          <cell r="D234" t="str">
            <v>M3</v>
          </cell>
          <cell r="E234">
            <v>681.03</v>
          </cell>
        </row>
        <row r="235">
          <cell r="B235">
            <v>100457</v>
          </cell>
          <cell r="C235" t="str">
            <v>ARGAMASSA TRAÇO 1:5 (EM VOLUME DE CIMENTO E AREIA GROSSA ÚMIDA) PARA CHAPISCO CONVENCIONAL, PREPARO MECÂNICO COM BETONEIRA 250 L. AF_08/2019</v>
          </cell>
          <cell r="D235" t="str">
            <v>M3</v>
          </cell>
          <cell r="E235">
            <v>0</v>
          </cell>
        </row>
        <row r="236">
          <cell r="B236">
            <v>87310</v>
          </cell>
          <cell r="C236" t="str">
            <v>ARGAMASSA TRAÇO 1:5 (EM VOLUME DE CIMENTO E AREIA GROSSA ÚMIDA) PARA CHAPISCO CONVENCIONAL, PREPARO MECÂNICO COM BETONEIRA 400 L. AF_08/2019</v>
          </cell>
          <cell r="D236" t="str">
            <v>M3</v>
          </cell>
          <cell r="E236">
            <v>559.66999999999996</v>
          </cell>
        </row>
        <row r="237">
          <cell r="B237">
            <v>87311</v>
          </cell>
          <cell r="C237" t="str">
            <v>ARGAMASSA TRAÇO 1:5 (EM VOLUME DE CIMENTO E AREIA GROSSA ÚMIDA) PARA CHAPISCO CONVENCIONAL, PREPARO MECÂNICO COM BETONEIRA 600 L. AF_08/2019</v>
          </cell>
          <cell r="D237" t="str">
            <v>M3</v>
          </cell>
          <cell r="E237">
            <v>539.63</v>
          </cell>
        </row>
        <row r="238">
          <cell r="B238">
            <v>87350</v>
          </cell>
          <cell r="C238" t="str">
            <v>ARGAMASSA TRAÇO 1:5 (EM VOLUME DE CIMENTO E AREIA GROSSA ÚMIDA) PARA CHAPISCO CONVENCIONAL, PREPARO MECÂNICO COM MISTURADOR DE EIXO HORIZONTAL DE 300 KG. AF_08/2019</v>
          </cell>
          <cell r="D238" t="str">
            <v>M3</v>
          </cell>
          <cell r="E238">
            <v>626.41</v>
          </cell>
        </row>
        <row r="239">
          <cell r="B239">
            <v>87351</v>
          </cell>
          <cell r="C239" t="str">
            <v>ARGAMASSA TRAÇO 1:5 (EM VOLUME DE CIMENTO E AREIA GROSSA ÚMIDA) PARA CHAPISCO CONVENCIONAL, PREPARO MECÂNICO COM MISTURADOR DE EIXO HORIZONTAL DE 600 KG. AF_08/2019</v>
          </cell>
          <cell r="D239" t="str">
            <v>M3</v>
          </cell>
          <cell r="E239">
            <v>518.78</v>
          </cell>
        </row>
        <row r="240">
          <cell r="B240">
            <v>87374</v>
          </cell>
          <cell r="C240" t="str">
            <v>ARGAMASSA TRAÇO 1:5 (EM VOLUME DE CIMENTO E AREIA MÉDIA ÚMIDA) PARA CONTRAPISO, PREPARO MANUAL. AF_08/2019</v>
          </cell>
          <cell r="D240" t="str">
            <v>M3</v>
          </cell>
          <cell r="E240">
            <v>822.83</v>
          </cell>
        </row>
        <row r="241">
          <cell r="B241">
            <v>100455</v>
          </cell>
          <cell r="C241" t="str">
            <v>ARGAMASSA TRAÇO 1:5 (EM VOLUME DE CIMENTO E AREIA MÉDIA ÚMIDA) PARA CONTRAPISO, PREPARO MECÂNICO COM BETONEIRA 250 L. AF_08/2019</v>
          </cell>
          <cell r="D241" t="str">
            <v>M3</v>
          </cell>
          <cell r="E241">
            <v>0</v>
          </cell>
        </row>
        <row r="242">
          <cell r="B242">
            <v>87304</v>
          </cell>
          <cell r="C242" t="str">
            <v>ARGAMASSA TRAÇO 1:5 (EM VOLUME DE CIMENTO E AREIA MÉDIA ÚMIDA) PARA CONTRAPISO, PREPARO MECÂNICO COM BETONEIRA 400 L. AF_08/2019</v>
          </cell>
          <cell r="D242" t="str">
            <v>M3</v>
          </cell>
          <cell r="E242">
            <v>700.57</v>
          </cell>
        </row>
        <row r="243">
          <cell r="B243">
            <v>87305</v>
          </cell>
          <cell r="C243" t="str">
            <v>ARGAMASSA TRAÇO 1:5 (EM VOLUME DE CIMENTO E AREIA MÉDIA ÚMIDA) PARA CONTRAPISO, PREPARO MECÂNICO COM BETONEIRA 600 L. AF_08/2019</v>
          </cell>
          <cell r="D243" t="str">
            <v>M3</v>
          </cell>
          <cell r="E243">
            <v>697.18</v>
          </cell>
        </row>
        <row r="244">
          <cell r="B244">
            <v>87345</v>
          </cell>
          <cell r="C244" t="str">
            <v>ARGAMASSA TRAÇO 1:5 (EM VOLUME DE CIMENTO E AREIA MÉDIA ÚMIDA) PARA CONTRAPISO, PREPARO MECÂNICO COM MISTURADOR DE EIXO HORIZONTAL DE 160 KG. AF_08/2019</v>
          </cell>
          <cell r="D244" t="str">
            <v>M3</v>
          </cell>
          <cell r="E244">
            <v>789.09</v>
          </cell>
        </row>
        <row r="245">
          <cell r="B245">
            <v>87346</v>
          </cell>
          <cell r="C245" t="str">
            <v>ARGAMASSA TRAÇO 1:5 (EM VOLUME DE CIMENTO E AREIA MÉDIA ÚMIDA) PARA CONTRAPISO, PREPARO MECÂNICO COM MISTURADOR DE EIXO HORIZONTAL DE 300 KG. AF_08/2019</v>
          </cell>
          <cell r="D245" t="str">
            <v>M3</v>
          </cell>
          <cell r="E245">
            <v>704.72</v>
          </cell>
        </row>
        <row r="246">
          <cell r="B246">
            <v>87347</v>
          </cell>
          <cell r="C246" t="str">
            <v>ARGAMASSA TRAÇO 1:5 (EM VOLUME DE CIMENTO E AREIA MÉDIA ÚMIDA) PARA CONTRAPISO, PREPARO MECÂNICO COM MISTURADOR DE EIXO HORIZONTAL DE 600 KG. AF_08/2019</v>
          </cell>
          <cell r="D246" t="str">
            <v>M3</v>
          </cell>
          <cell r="E246">
            <v>655.91</v>
          </cell>
        </row>
        <row r="247">
          <cell r="B247">
            <v>87366</v>
          </cell>
          <cell r="C247" t="str">
            <v>ARGAMASSA TRAÇO 1:6 (EM VOLUME DE CIMENTO E AREIA MÉDIA ÚMIDA) COM ADIÇÃO DE PLASTIFICANTE PARA EMBOÇO/MASSA ÚNICA/ASSENTAMENTO DE ALVENARIA DE VEDAÇÃO, PREPARO MANUAL. AF_08/2019</v>
          </cell>
          <cell r="D247" t="str">
            <v>M3</v>
          </cell>
          <cell r="E247">
            <v>717.94</v>
          </cell>
        </row>
        <row r="248">
          <cell r="B248">
            <v>100448</v>
          </cell>
          <cell r="C248" t="str">
            <v>ARGAMASSA TRAÇO 1:6 (EM VOLUME DE CIMENTO E AREIA MÉDIA ÚMIDA) COM ADIÇÃO DE PLASTIFICANTE PARA EMBOÇO/MASSA ÚNICA/ASSENTAMENTO DE ALVENARIA DE VEDAÇÃO, PREPARO MECÂNICO COM BETONEIRA 250 L. AF_08/2019</v>
          </cell>
          <cell r="D248" t="str">
            <v>M3</v>
          </cell>
          <cell r="E248">
            <v>0</v>
          </cell>
        </row>
        <row r="249">
          <cell r="B249">
            <v>87283</v>
          </cell>
          <cell r="C249" t="str">
            <v>ARGAMASSA TRAÇO 1:6 (EM VOLUME DE CIMENTO E AREIA MÉDIA ÚMIDA) COM ADIÇÃO DE PLASTIFICANTE PARA EMBOÇO/MASSA ÚNICA/ASSENTAMENTO DE ALVENARIA DE VEDAÇÃO, PREPARO MECÂNICO COM BETONEIRA 400 L. AF_08/2019</v>
          </cell>
          <cell r="D249" t="str">
            <v>M3</v>
          </cell>
          <cell r="E249">
            <v>592.16</v>
          </cell>
        </row>
        <row r="250">
          <cell r="B250">
            <v>87284</v>
          </cell>
          <cell r="C250" t="str">
            <v>ARGAMASSA TRAÇO 1:6 (EM VOLUME DE CIMENTO E AREIA MÉDIA ÚMIDA) COM ADIÇÃO DE PLASTIFICANTE PARA EMBOÇO/MASSA ÚNICA/ASSENTAMENTO DE ALVENARIA DE VEDAÇÃO, PREPARO MECÂNICO COM BETONEIRA 600 L. AF_08/2019</v>
          </cell>
          <cell r="D250" t="str">
            <v>M3</v>
          </cell>
          <cell r="E250">
            <v>574.54</v>
          </cell>
        </row>
        <row r="251">
          <cell r="B251">
            <v>87329</v>
          </cell>
          <cell r="C251" t="str">
            <v>ARGAMASSA TRAÇO 1:6 (EM VOLUME DE CIMENTO E AREIA MÉDIA ÚMIDA) COM ADIÇÃO DE PLASTIFICANTE PARA EMBOÇO/MASSA ÚNICA/ASSENTAMENTO DE ALVENARIA DE VEDAÇÃO, PREPARO MECÂNICO COM MISTURADOR DE EIXO HORIZONTAL DE 300 KG. AF_08/2019</v>
          </cell>
          <cell r="D251" t="str">
            <v>M3</v>
          </cell>
          <cell r="E251">
            <v>651.79</v>
          </cell>
        </row>
        <row r="252">
          <cell r="B252">
            <v>87330</v>
          </cell>
          <cell r="C252" t="str">
            <v>ARGAMASSA TRAÇO 1:6 (EM VOLUME DE CIMENTO E AREIA MÉDIA ÚMIDA) COM ADIÇÃO DE PLASTIFICANTE PARA EMBOÇO/MASSA ÚNICA/ASSENTAMENTO DE ALVENARIA DE VEDAÇÃO, PREPARO MECÂNICO COM MISTURADOR DE EIXO HORIZONTAL DE 600 KG. AF_08/2019</v>
          </cell>
          <cell r="D252" t="str">
            <v>M3</v>
          </cell>
          <cell r="E252">
            <v>550.91999999999996</v>
          </cell>
        </row>
        <row r="253">
          <cell r="B253">
            <v>87375</v>
          </cell>
          <cell r="C253" t="str">
            <v>ARGAMASSA TRAÇO 1:6 (EM VOLUME DE CIMENTO E AREIA MÉDIA ÚMIDA) PARA CONTRAPISO, PREPARO MANUAL. AF_08/2019</v>
          </cell>
          <cell r="D253" t="str">
            <v>M3</v>
          </cell>
          <cell r="E253">
            <v>795.47</v>
          </cell>
        </row>
        <row r="254">
          <cell r="B254">
            <v>100456</v>
          </cell>
          <cell r="C254" t="str">
            <v>ARGAMASSA TRAÇO 1:6 (EM VOLUME DE CIMENTO E AREIA MÉDIA ÚMIDA) PARA CONTRAPISO, PREPARO MECÂNICO COM BETONEIRA 250 L. AF_08/2019</v>
          </cell>
          <cell r="D254" t="str">
            <v>M3</v>
          </cell>
          <cell r="E254">
            <v>0</v>
          </cell>
        </row>
        <row r="255">
          <cell r="B255">
            <v>87307</v>
          </cell>
          <cell r="C255" t="str">
            <v>ARGAMASSA TRAÇO 1:6 (EM VOLUME DE CIMENTO E AREIA MÉDIA ÚMIDA) PARA CONTRAPISO, PREPARO MECÂNICO COM BETONEIRA 400 L. AF_08/2019</v>
          </cell>
          <cell r="D255" t="str">
            <v>M3</v>
          </cell>
          <cell r="E255">
            <v>681.54</v>
          </cell>
        </row>
        <row r="256">
          <cell r="B256">
            <v>87308</v>
          </cell>
          <cell r="C256" t="str">
            <v>ARGAMASSA TRAÇO 1:6 (EM VOLUME DE CIMENTO E AREIA MÉDIA ÚMIDA) PARA CONTRAPISO, PREPARO MECÂNICO COM BETONEIRA 600 L. AF_08/2019</v>
          </cell>
          <cell r="D256" t="str">
            <v>M3</v>
          </cell>
          <cell r="E256">
            <v>660.39</v>
          </cell>
        </row>
        <row r="257">
          <cell r="B257">
            <v>87348</v>
          </cell>
          <cell r="C257" t="str">
            <v>ARGAMASSA TRAÇO 1:6 (EM VOLUME DE CIMENTO E AREIA MÉDIA ÚMIDA) PARA CONTRAPISO, PREPARO MECÂNICO COM MISTURADOR DE EIXO HORIZONTAL DE 160 KG. AF_08/2019</v>
          </cell>
          <cell r="D257" t="str">
            <v>M3</v>
          </cell>
          <cell r="E257">
            <v>732.09</v>
          </cell>
        </row>
        <row r="258">
          <cell r="B258">
            <v>87349</v>
          </cell>
          <cell r="C258" t="str">
            <v>ARGAMASSA TRAÇO 1:6 (EM VOLUME DE CIMENTO E AREIA MÉDIA ÚMIDA) PARA CONTRAPISO, PREPARO MECÂNICO COM MISTURADOR DE EIXO HORIZONTAL DE 600 KG. AF_08/2019</v>
          </cell>
          <cell r="D258" t="str">
            <v>M3</v>
          </cell>
          <cell r="E258">
            <v>617.42999999999995</v>
          </cell>
        </row>
        <row r="259">
          <cell r="B259">
            <v>87365</v>
          </cell>
          <cell r="C259" t="str">
            <v>ARGAMASSA TRAÇO 1:7 (EM VOLUME DE CIMENTO E AREIA MÉDIA ÚMIDA) COM ADIÇÃO DE PLASTIFICANTE PARA EMBOÇO/MASSA ÚNICA/ASSENTAMENTO DE ALVENARIA DE VEDAÇÃO, PREPARO MANUAL. AF_08/2019</v>
          </cell>
          <cell r="D259" t="str">
            <v>M3</v>
          </cell>
          <cell r="E259">
            <v>687.93</v>
          </cell>
        </row>
        <row r="260">
          <cell r="B260">
            <v>100447</v>
          </cell>
          <cell r="C260" t="str">
            <v>ARGAMASSA TRAÇO 1:7 (EM VOLUME DE CIMENTO E AREIA MÉDIA ÚMIDA) COM ADIÇÃO DE PLASTIFICANTE PARA EMBOÇO/MASSA ÚNICA/ASSENTAMENTO DE ALVENARIA DE VEDAÇÃO, PREPARO MECÂNICO COM BETONEIRA 250 L. AF_08/2019</v>
          </cell>
          <cell r="D260" t="str">
            <v>M3</v>
          </cell>
          <cell r="E260">
            <v>0</v>
          </cell>
        </row>
        <row r="261">
          <cell r="B261">
            <v>87280</v>
          </cell>
          <cell r="C261" t="str">
            <v>ARGAMASSA TRAÇO 1:7 (EM VOLUME DE CIMENTO E AREIA MÉDIA ÚMIDA) COM ADIÇÃO DE PLASTIFICANTE PARA EMBOÇO/MASSA ÚNICA/ASSENTAMENTO DE ALVENARIA DE VEDAÇÃO, PREPARO MECÂNICO COM BETONEIRA 400 L. AF_08/2019</v>
          </cell>
          <cell r="D261" t="str">
            <v>M3</v>
          </cell>
          <cell r="E261">
            <v>581.61</v>
          </cell>
        </row>
        <row r="262">
          <cell r="B262">
            <v>87281</v>
          </cell>
          <cell r="C262" t="str">
            <v>ARGAMASSA TRAÇO 1:7 (EM VOLUME DE CIMENTO E AREIA MÉDIA ÚMIDA) COM ADIÇÃO DE PLASTIFICANTE PARA EMBOÇO/MASSA ÚNICA/ASSENTAMENTO DE ALVENARIA DE VEDAÇÃO, PREPARO MECÂNICO COM BETONEIRA 600 L. AF_08/2019</v>
          </cell>
          <cell r="D262" t="str">
            <v>M3</v>
          </cell>
          <cell r="E262">
            <v>565.15</v>
          </cell>
        </row>
        <row r="263">
          <cell r="B263">
            <v>87327</v>
          </cell>
          <cell r="C263" t="str">
            <v>ARGAMASSA TRAÇO 1:7 (EM VOLUME DE CIMENTO E AREIA MÉDIA ÚMIDA) COM ADIÇÃO DE PLASTIFICANTE PARA EMBOÇO/MASSA ÚNICA/ASSENTAMENTO DE ALVENARIA DE VEDAÇÃO, PREPARO MECÂNICO COM MISTURADOR DE EIXO HORIZONTAL DE 300 KG. AF_08/2019</v>
          </cell>
          <cell r="D263" t="str">
            <v>M3</v>
          </cell>
          <cell r="E263">
            <v>614.41999999999996</v>
          </cell>
        </row>
        <row r="264">
          <cell r="B264">
            <v>87328</v>
          </cell>
          <cell r="C264" t="str">
            <v>ARGAMASSA TRAÇO 1:7 (EM VOLUME DE CIMENTO E AREIA MÉDIA ÚMIDA) COM ADIÇÃO DE PLASTIFICANTE PARA EMBOÇO/MASSA ÚNICA/ASSENTAMENTO DE ALVENARIA DE VEDAÇÃO, PREPARO MECÂNICO COM MISTURADOR DE EIXO HORIZONTAL DE 600 KG. AF_08/2019</v>
          </cell>
          <cell r="D264" t="str">
            <v>M3</v>
          </cell>
          <cell r="E264">
            <v>524.9</v>
          </cell>
        </row>
        <row r="265">
          <cell r="B265">
            <v>87410</v>
          </cell>
          <cell r="C265" t="str">
            <v>ARGAMASSA À BASE DE GESSO, MISTURA E PROJEÇÃO DE 1,5 M³/H DE ARGAMASSA. AF_08/2019</v>
          </cell>
          <cell r="D265" t="str">
            <v>M3</v>
          </cell>
          <cell r="E265">
            <v>944</v>
          </cell>
        </row>
        <row r="266">
          <cell r="B266">
            <v>95577</v>
          </cell>
          <cell r="C266" t="str">
            <v>MONTAGEM DE ARMADURA DE ESTACAS, DIÂMETRO = 10,0 MM. AF_09/2021_PS</v>
          </cell>
          <cell r="D266" t="str">
            <v>KG</v>
          </cell>
          <cell r="E266">
            <v>9.5399999999999991</v>
          </cell>
        </row>
        <row r="267">
          <cell r="B267">
            <v>95578</v>
          </cell>
          <cell r="C267" t="str">
            <v>MONTAGEM DE ARMADURA DE ESTACAS, DIÂMETRO = 12,5 MM. AF_09/2021_PS</v>
          </cell>
          <cell r="D267" t="str">
            <v>KG</v>
          </cell>
          <cell r="E267">
            <v>7.82</v>
          </cell>
        </row>
        <row r="268">
          <cell r="B268">
            <v>95579</v>
          </cell>
          <cell r="C268" t="str">
            <v>MONTAGEM DE ARMADURA DE ESTACAS, DIÂMETRO = 16,0 MM. AF_09/2021_PS</v>
          </cell>
          <cell r="D268" t="str">
            <v>KG</v>
          </cell>
          <cell r="E268">
            <v>7.44</v>
          </cell>
        </row>
        <row r="269">
          <cell r="B269">
            <v>95580</v>
          </cell>
          <cell r="C269" t="str">
            <v>MONTAGEM DE ARMADURA DE ESTACAS, DIÂMETRO = 20,0 MM. AF_09/2021_PS</v>
          </cell>
          <cell r="D269" t="str">
            <v>KG</v>
          </cell>
          <cell r="E269">
            <v>8.51</v>
          </cell>
        </row>
        <row r="270">
          <cell r="B270">
            <v>95581</v>
          </cell>
          <cell r="C270" t="str">
            <v>MONTAGEM DE ARMADURA DE ESTACAS, DIÂMETRO = 25,0 MM. AF_09/2021_PS</v>
          </cell>
          <cell r="D270" t="str">
            <v>KG</v>
          </cell>
          <cell r="E270">
            <v>8.4600000000000009</v>
          </cell>
        </row>
        <row r="271">
          <cell r="B271">
            <v>95582</v>
          </cell>
          <cell r="C271" t="str">
            <v>MONTAGEM DE ARMADURA DE ESTACAS, DIÂMETRO = 32,0 MM. AF_09/2021_PS</v>
          </cell>
          <cell r="D271" t="str">
            <v>KG</v>
          </cell>
          <cell r="E271">
            <v>9.19</v>
          </cell>
        </row>
        <row r="272">
          <cell r="B272">
            <v>95576</v>
          </cell>
          <cell r="C272" t="str">
            <v>MONTAGEM DE ARMADURA DE ESTACAS, DIÂMETRO = 8,0 MM. AF_09/2021_PS</v>
          </cell>
          <cell r="D272" t="str">
            <v>KG</v>
          </cell>
          <cell r="E272">
            <v>11.66</v>
          </cell>
        </row>
        <row r="273">
          <cell r="B273">
            <v>95583</v>
          </cell>
          <cell r="C273" t="str">
            <v>MONTAGEM DE ARMADURA TRANSVERSAL DE ESTACAS DE SEÇÃO CIRCULAR, DIÂMETRO = 5,0 MM. AF_09/2021_PS</v>
          </cell>
          <cell r="D273" t="str">
            <v>KG</v>
          </cell>
          <cell r="E273">
            <v>16.13</v>
          </cell>
        </row>
        <row r="274">
          <cell r="B274">
            <v>95584</v>
          </cell>
          <cell r="C274" t="str">
            <v>MONTAGEM DE ARMADURA TRANSVERSAL DE ESTACAS DE SEÇÃO CIRCULAR, DIÂMETRO = 6,30 MM. AF_09/2021_PS</v>
          </cell>
          <cell r="D274" t="str">
            <v>KG</v>
          </cell>
          <cell r="E274">
            <v>13.47</v>
          </cell>
        </row>
        <row r="275">
          <cell r="B275">
            <v>95593</v>
          </cell>
          <cell r="C275" t="str">
            <v>MONTAGEM DE ARMADURA TRANSVERSAL DE ESTACAS DE SEÇÃO RETANGULAR, DIÂMETRO = 6,30 MM. AF_09/2021_PS</v>
          </cell>
          <cell r="D275" t="str">
            <v>KG</v>
          </cell>
          <cell r="E275">
            <v>13.47</v>
          </cell>
        </row>
        <row r="276">
          <cell r="B276">
            <v>95592</v>
          </cell>
          <cell r="C276" t="str">
            <v>MONTAGEM DE ARMADURA TRANVERSAL DE ESTACAS DE SEÇÃO RETANGULAR, DIÂMETRO = 5,0 MM. AF_09/2021_PS</v>
          </cell>
          <cell r="D276" t="str">
            <v>KG</v>
          </cell>
          <cell r="E276">
            <v>16.13</v>
          </cell>
        </row>
        <row r="277">
          <cell r="B277">
            <v>92919</v>
          </cell>
          <cell r="C277" t="str">
            <v>ARMAÇÃO DE ESTRUTURAS DIVERSAS DE CONCRETO ARMADO, EXCETO VIGAS, PILARES, LAJES E FUNDAÇÕES, UTILIZANDO AÇO CA-50 DE 10,0 MM - MONTAGEM. AF_06/2022</v>
          </cell>
          <cell r="D277" t="str">
            <v>KG</v>
          </cell>
          <cell r="E277">
            <v>11.13</v>
          </cell>
        </row>
        <row r="278">
          <cell r="B278">
            <v>92921</v>
          </cell>
          <cell r="C278" t="str">
            <v>ARMAÇÃO DE ESTRUTURAS DIVERSAS DE CONCRETO ARMADO, EXCETO VIGAS, PILARES, LAJES E FUNDAÇÕES, UTILIZANDO AÇO CA-50 DE 12,5 MM - MONTAGEM. AF_06/2022</v>
          </cell>
          <cell r="D278" t="str">
            <v>KG</v>
          </cell>
          <cell r="E278">
            <v>9.02</v>
          </cell>
        </row>
        <row r="279">
          <cell r="B279">
            <v>92922</v>
          </cell>
          <cell r="C279" t="str">
            <v>ARMAÇÃO DE ESTRUTURAS DIVERSAS DE CONCRETO ARMADO, EXCETO VIGAS, PILARES, LAJES E FUNDAÇÕES, UTILIZANDO AÇO CA-50 DE 16,0 MM - MONTAGEM. AF_06/2022</v>
          </cell>
          <cell r="D279" t="str">
            <v>KG</v>
          </cell>
          <cell r="E279">
            <v>8.4600000000000009</v>
          </cell>
        </row>
        <row r="280">
          <cell r="B280">
            <v>92923</v>
          </cell>
          <cell r="C280" t="str">
            <v>ARMAÇÃO DE ESTRUTURAS DIVERSAS DE CONCRETO ARMADO, EXCETO VIGAS, PILARES, LAJES E FUNDAÇÕES, UTILIZANDO AÇO CA-50 DE 20,0 MM - MONTAGEM. AF_06/2022</v>
          </cell>
          <cell r="D280" t="str">
            <v>KG</v>
          </cell>
          <cell r="E280">
            <v>9.32</v>
          </cell>
        </row>
        <row r="281">
          <cell r="B281">
            <v>92924</v>
          </cell>
          <cell r="C281" t="str">
            <v>ARMAÇÃO DE ESTRUTURAS DIVERSAS DE CONCRETO ARMADO, EXCETO VIGAS, PILARES, LAJES E FUNDAÇÕES, UTILIZANDO AÇO CA-50 DE 25,0 MM - MONTAGEM. AF_06/2022</v>
          </cell>
          <cell r="D281" t="str">
            <v>KG</v>
          </cell>
          <cell r="E281">
            <v>9.08</v>
          </cell>
        </row>
        <row r="282">
          <cell r="B282">
            <v>104104</v>
          </cell>
          <cell r="C282" t="str">
            <v>ARMAÇÃO DE ESTRUTURAS DIVERSAS DE CONCRETO ARMADO, EXCETO VIGAS, PILARES, LAJES E FUNDAÇÕES, UTILIZANDO AÇO CA-50 DE 32,0 MM - MONTAGEM. AF_06/2022</v>
          </cell>
          <cell r="D282" t="str">
            <v>KG</v>
          </cell>
          <cell r="E282">
            <v>9.35</v>
          </cell>
        </row>
        <row r="283">
          <cell r="B283">
            <v>92916</v>
          </cell>
          <cell r="C283" t="str">
            <v>ARMAÇÃO DE ESTRUTURAS DIVERSAS DE CONCRETO ARMADO, EXCETO VIGAS, PILARES, LAJES E FUNDAÇÕES, UTILIZANDO AÇO CA-50 DE 6,3 MM - MONTAGEM. AF_06/2022</v>
          </cell>
          <cell r="D283" t="str">
            <v>KG</v>
          </cell>
          <cell r="E283">
            <v>14.92</v>
          </cell>
        </row>
        <row r="284">
          <cell r="B284">
            <v>92917</v>
          </cell>
          <cell r="C284" t="str">
            <v>ARMAÇÃO DE ESTRUTURAS DIVERSAS DE CONCRETO ARMADO, EXCETO VIGAS, PILARES, LAJES E FUNDAÇÕES, UTILIZANDO AÇO CA-50 DE 8,0 MM - MONTAGEM. AF_06/2022</v>
          </cell>
          <cell r="D284" t="str">
            <v>KG</v>
          </cell>
          <cell r="E284">
            <v>13.09</v>
          </cell>
        </row>
        <row r="285">
          <cell r="B285">
            <v>92915</v>
          </cell>
          <cell r="C285" t="str">
            <v>ARMAÇÃO DE ESTRUTURAS DIVERSAS DE CONCRETO ARMADO, EXCETO VIGAS, PILARES, LAJES E FUNDAÇÕES, UTILIZANDO AÇO CA-60 DE 5,0 MM - MONTAGEM. AF_06/2022</v>
          </cell>
          <cell r="D285" t="str">
            <v>KG</v>
          </cell>
          <cell r="E285">
            <v>17.13</v>
          </cell>
        </row>
        <row r="286">
          <cell r="B286">
            <v>92771</v>
          </cell>
          <cell r="C286" t="str">
            <v>ARMAÇÃO DE LAJE DE ESTRUTURA CONVENCIONAL DE CONCRETO ARMADO UTILIZANDO AÇO CA-50 DE 10,0 MM - MONTAGEM. AF_06/2022</v>
          </cell>
          <cell r="D286" t="str">
            <v>KG</v>
          </cell>
          <cell r="E286">
            <v>9.39</v>
          </cell>
        </row>
        <row r="287">
          <cell r="B287">
            <v>92772</v>
          </cell>
          <cell r="C287" t="str">
            <v>ARMAÇÃO DE LAJE DE ESTRUTURA CONVENCIONAL DE CONCRETO ARMADO UTILIZANDO AÇO CA-50 DE 12,5 MM - MONTAGEM. AF_06/2022</v>
          </cell>
          <cell r="D287" t="str">
            <v>KG</v>
          </cell>
          <cell r="E287">
            <v>7.76</v>
          </cell>
        </row>
        <row r="288">
          <cell r="B288">
            <v>92773</v>
          </cell>
          <cell r="C288" t="str">
            <v>ARMAÇÃO DE LAJE DE ESTRUTURA CONVENCIONAL DE CONCRETO ARMADO UTILIZANDO AÇO CA-50 DE 16,0 MM - MONTAGEM. AF_06/2022</v>
          </cell>
          <cell r="D288" t="str">
            <v>KG</v>
          </cell>
          <cell r="E288">
            <v>7.55</v>
          </cell>
        </row>
        <row r="289">
          <cell r="B289">
            <v>92774</v>
          </cell>
          <cell r="C289" t="str">
            <v>ARMAÇÃO DE LAJE DE ESTRUTURA CONVENCIONAL DE CONCRETO ARMADO UTILIZANDO AÇO CA-50 DE 20,0 MM - MONTAGEM. AF_06/2022</v>
          </cell>
          <cell r="D289" t="str">
            <v>KG</v>
          </cell>
          <cell r="E289">
            <v>8.67</v>
          </cell>
        </row>
        <row r="290">
          <cell r="B290">
            <v>92769</v>
          </cell>
          <cell r="C290" t="str">
            <v>ARMAÇÃO DE LAJE DE ESTRUTURA CONVENCIONAL DE CONCRETO ARMADO UTILIZANDO AÇO CA-50 DE 6,3 MM - MONTAGEM. AF_06/2022</v>
          </cell>
          <cell r="D290" t="str">
            <v>KG</v>
          </cell>
          <cell r="E290">
            <v>11.86</v>
          </cell>
        </row>
        <row r="291">
          <cell r="B291">
            <v>92770</v>
          </cell>
          <cell r="C291" t="str">
            <v>ARMAÇÃO DE LAJE DE ESTRUTURA CONVENCIONAL DE CONCRETO ARMADO UTILIZANDO AÇO CA-50 DE 8,0 MM - MONTAGEM. AF_06/2022</v>
          </cell>
          <cell r="D291" t="str">
            <v>KG</v>
          </cell>
          <cell r="E291">
            <v>10.78</v>
          </cell>
        </row>
        <row r="292">
          <cell r="B292">
            <v>92767</v>
          </cell>
          <cell r="C292" t="str">
            <v>ARMAÇÃO DE LAJE DE ESTRUTURA CONVENCIONAL DE CONCRETO ARMADO UTILIZANDO AÇO CA-60 DE 4,2 MM - MONTAGEM. AF_06/2022</v>
          </cell>
          <cell r="D292" t="str">
            <v>KG</v>
          </cell>
          <cell r="E292">
            <v>15.49</v>
          </cell>
        </row>
        <row r="293">
          <cell r="B293">
            <v>92768</v>
          </cell>
          <cell r="C293" t="str">
            <v>ARMAÇÃO DE LAJE DE ESTRUTURA CONVENCIONAL DE CONCRETO ARMADO UTILIZANDO AÇO CA-60 DE 5,0 MM - MONTAGEM. AF_06/2022</v>
          </cell>
          <cell r="D293" t="str">
            <v>KG</v>
          </cell>
          <cell r="E293">
            <v>13.17</v>
          </cell>
        </row>
        <row r="294">
          <cell r="B294">
            <v>92762</v>
          </cell>
          <cell r="C294" t="str">
            <v>ARMAÇÃO DE PILAR OU VIGA DE ESTRUTURA CONVENCIONAL DE CONCRETO ARMADO UTILIZANDO AÇO CA-50 DE 10,0 MM - MONTAGEM. AF_06/2022</v>
          </cell>
          <cell r="D294" t="str">
            <v>KG</v>
          </cell>
          <cell r="E294">
            <v>9.93</v>
          </cell>
        </row>
        <row r="295">
          <cell r="B295">
            <v>92763</v>
          </cell>
          <cell r="C295" t="str">
            <v>ARMAÇÃO DE PILAR OU VIGA DE ESTRUTURA CONVENCIONAL DE CONCRETO ARMADO UTILIZANDO AÇO CA-50 DE 12,5 MM - MONTAGEM. AF_06/2022</v>
          </cell>
          <cell r="D295" t="str">
            <v>KG</v>
          </cell>
          <cell r="E295">
            <v>8.24</v>
          </cell>
        </row>
        <row r="296">
          <cell r="B296">
            <v>92764</v>
          </cell>
          <cell r="C296" t="str">
            <v>ARMAÇÃO DE PILAR OU VIGA DE ESTRUTURA CONVENCIONAL DE CONCRETO ARMADO UTILIZANDO AÇO CA-50 DE 16,0 MM - MONTAGEM. AF_06/2022</v>
          </cell>
          <cell r="D296" t="str">
            <v>KG</v>
          </cell>
          <cell r="E296">
            <v>7.86</v>
          </cell>
        </row>
        <row r="297">
          <cell r="B297">
            <v>92765</v>
          </cell>
          <cell r="C297" t="str">
            <v>ARMAÇÃO DE PILAR OU VIGA DE ESTRUTURA CONVENCIONAL DE CONCRETO ARMADO UTILIZANDO AÇO CA-50 DE 20,0 MM - MONTAGEM. AF_06/2022</v>
          </cell>
          <cell r="D297" t="str">
            <v>KG</v>
          </cell>
          <cell r="E297">
            <v>8.85</v>
          </cell>
        </row>
        <row r="298">
          <cell r="B298">
            <v>92766</v>
          </cell>
          <cell r="C298" t="str">
            <v>ARMAÇÃO DE PILAR OU VIGA DE ESTRUTURA CONVENCIONAL DE CONCRETO ARMADO UTILIZANDO AÇO CA-50 DE 25,0 MM - MONTAGEM. AF_06/2022</v>
          </cell>
          <cell r="D298" t="str">
            <v>KG</v>
          </cell>
          <cell r="E298">
            <v>8.7200000000000006</v>
          </cell>
        </row>
        <row r="299">
          <cell r="B299">
            <v>104105</v>
          </cell>
          <cell r="C299" t="str">
            <v>ARMAÇÃO DE PILAR OU VIGA DE ESTRUTURA CONVENCIONAL DE CONCRETO ARMADO UTILIZANDO AÇO CA-50 DE 32,0 MM. AF_06/2022</v>
          </cell>
          <cell r="D299" t="str">
            <v>KG</v>
          </cell>
          <cell r="E299">
            <v>9.35</v>
          </cell>
        </row>
        <row r="300">
          <cell r="B300">
            <v>92760</v>
          </cell>
          <cell r="C300" t="str">
            <v>ARMAÇÃO DE PILAR OU VIGA DE ESTRUTURA CONVENCIONAL DE CONCRETO ARMADO UTILIZANDO AÇO CA-50 DE 6,3 MM - MONTAGEM. AF_06/2022</v>
          </cell>
          <cell r="D300" t="str">
            <v>KG</v>
          </cell>
          <cell r="E300">
            <v>12.51</v>
          </cell>
        </row>
        <row r="301">
          <cell r="B301">
            <v>92761</v>
          </cell>
          <cell r="C301" t="str">
            <v>ARMAÇÃO DE PILAR OU VIGA DE ESTRUTURA CONVENCIONAL DE CONCRETO ARMADO UTILIZANDO AÇO CA-50 DE 8,0 MM - MONTAGEM. AF_06/2022</v>
          </cell>
          <cell r="D301" t="str">
            <v>KG</v>
          </cell>
          <cell r="E301">
            <v>11.38</v>
          </cell>
        </row>
        <row r="302">
          <cell r="B302">
            <v>92759</v>
          </cell>
          <cell r="C302" t="str">
            <v>ARMAÇÃO DE PILAR OU VIGA DE ESTRUTURA CONVENCIONAL DE CONCRETO ARMADO UTILIZANDO AÇO CA-60 DE 5,0 MM - MONTAGEM. AF_06/2022</v>
          </cell>
          <cell r="D302" t="str">
            <v>KG</v>
          </cell>
          <cell r="E302">
            <v>13.86</v>
          </cell>
        </row>
        <row r="303">
          <cell r="B303">
            <v>104108</v>
          </cell>
          <cell r="C303" t="str">
            <v>ARMAÇÃO DE PILAR OU VIGA DE ESTRUTURA DE CONCRETO ARMADO EMBUTIDA EM ALVENARIA DE VEDAÇÃO UTILIZANDO AÇO CA-50 DE 10,0 MM - MONTAGEM. AF_06/2022</v>
          </cell>
          <cell r="D303" t="str">
            <v>KG</v>
          </cell>
          <cell r="E303">
            <v>12.07</v>
          </cell>
        </row>
        <row r="304">
          <cell r="B304">
            <v>104107</v>
          </cell>
          <cell r="C304" t="str">
            <v>ARMAÇÃO DE PILAR OU VIGA DE ESTRUTURA DE CONCRETO ARMADO EMBUTIDA EM ALVENARIA DE VEDAÇÃO UTILIZANDO AÇO CA-50 DE 12,5 MM - MONTAGEM. AF_06/2022</v>
          </cell>
          <cell r="D304" t="str">
            <v>KG</v>
          </cell>
          <cell r="E304">
            <v>10.08</v>
          </cell>
        </row>
        <row r="305">
          <cell r="B305">
            <v>104106</v>
          </cell>
          <cell r="C305" t="str">
            <v>ARMAÇÃO DE PILAR OU VIGA DE ESTRUTURA DE CONCRETO ARMADO EMBUTIDA EM ALVENARIA DE VEDAÇÃO UTILIZANDO AÇO CA-50 DE 16,0 MM - MONTAGEM. AF_06/2022</v>
          </cell>
          <cell r="D305" t="str">
            <v>KG</v>
          </cell>
          <cell r="E305">
            <v>9.26</v>
          </cell>
        </row>
        <row r="306">
          <cell r="B306">
            <v>104110</v>
          </cell>
          <cell r="C306" t="str">
            <v>ARMAÇÃO DE PILAR OU VIGA DE ESTRUTURA DE CONCRETO ARMADO EMBUTIDA EM ALVENARIA DE VEDAÇÃO UTILIZANDO AÇO CA-50 DE 6,3 MM - MONTAGEM. AF_06/2022</v>
          </cell>
          <cell r="D306" t="str">
            <v>KG</v>
          </cell>
          <cell r="E306">
            <v>18.170000000000002</v>
          </cell>
        </row>
        <row r="307">
          <cell r="B307">
            <v>104109</v>
          </cell>
          <cell r="C307" t="str">
            <v>ARMAÇÃO DE PILAR OU VIGA DE ESTRUTURA DE CONCRETO ARMADO EMBUTIDA EM ALVENARIA DE VEDAÇÃO UTILIZANDO AÇO CA-50 DE 8,0 MM - MONTAGEM. AF_06/2022</v>
          </cell>
          <cell r="D307" t="str">
            <v>KG</v>
          </cell>
          <cell r="E307">
            <v>15.4</v>
          </cell>
        </row>
        <row r="308">
          <cell r="B308">
            <v>104111</v>
          </cell>
          <cell r="C308" t="str">
            <v>ARMAÇÃO DE PILAR OU VIGA DE ESTRUTURA DE CONCRETO ARMADO EMBUTIDA EM ALVENARIA DE VEDAÇÃO UTILIZANDO AÇO CA-60 DE 5,0 MM - MONTAGEM. AF_06/2022</v>
          </cell>
          <cell r="D308" t="str">
            <v>KG</v>
          </cell>
          <cell r="E308">
            <v>21.52</v>
          </cell>
        </row>
        <row r="309">
          <cell r="B309">
            <v>92884</v>
          </cell>
          <cell r="C309" t="str">
            <v>ARMAÇÃO UTILIZANDO AÇO CA-25 DE 10,0 MM - MONTAGEM. AF_06/2022</v>
          </cell>
          <cell r="D309" t="str">
            <v>KG</v>
          </cell>
          <cell r="E309">
            <v>11.14</v>
          </cell>
        </row>
        <row r="310">
          <cell r="B310">
            <v>92885</v>
          </cell>
          <cell r="C310" t="str">
            <v>ARMAÇÃO UTILIZANDO AÇO CA-25 DE 12,5 MM - MONTAGEM. AF_06/2022</v>
          </cell>
          <cell r="D310" t="str">
            <v>KG</v>
          </cell>
          <cell r="E310">
            <v>10.37</v>
          </cell>
        </row>
        <row r="311">
          <cell r="B311">
            <v>92886</v>
          </cell>
          <cell r="C311" t="str">
            <v>ARMAÇÃO UTILIZANDO AÇO CA-25 DE 16,0 MM - MONTAGEM. AF_06/2022</v>
          </cell>
          <cell r="D311" t="str">
            <v>KG</v>
          </cell>
          <cell r="E311">
            <v>9.73</v>
          </cell>
        </row>
        <row r="312">
          <cell r="B312">
            <v>92887</v>
          </cell>
          <cell r="C312" t="str">
            <v>ARMAÇÃO UTILIZANDO AÇO CA-25 DE 20,0 MM - MONTAGEM. AF_06/2022</v>
          </cell>
          <cell r="D312" t="str">
            <v>KG</v>
          </cell>
          <cell r="E312">
            <v>9.5299999999999994</v>
          </cell>
        </row>
        <row r="313">
          <cell r="B313">
            <v>92888</v>
          </cell>
          <cell r="C313" t="str">
            <v>ARMAÇÃO UTILIZANDO AÇO CA-25 DE 25,0 MM - MONTAGEM. AF_06/2022</v>
          </cell>
          <cell r="D313" t="str">
            <v>KG</v>
          </cell>
          <cell r="E313">
            <v>9.2100000000000009</v>
          </cell>
        </row>
        <row r="314">
          <cell r="B314">
            <v>92882</v>
          </cell>
          <cell r="C314" t="str">
            <v>ARMAÇÃO UTILIZANDO AÇO CA-25 DE 6,3 MM - MONTAGEM. AF_06/2022</v>
          </cell>
          <cell r="D314" t="str">
            <v>KG</v>
          </cell>
          <cell r="E314">
            <v>12.81</v>
          </cell>
        </row>
        <row r="315">
          <cell r="B315">
            <v>92883</v>
          </cell>
          <cell r="C315" t="str">
            <v>ARMAÇÃO UTILIZANDO AÇO CA-25 DE 8,0 MM - MONTAGEM. AF_06/2022</v>
          </cell>
          <cell r="D315" t="str">
            <v>KG</v>
          </cell>
          <cell r="E315">
            <v>11.36</v>
          </cell>
        </row>
        <row r="316">
          <cell r="B316">
            <v>92877</v>
          </cell>
          <cell r="C316" t="str">
            <v>CORTE E DOBRA DE AÇO CA-25, DIÂMETRO DE 10,0 MM. AF_06/2022</v>
          </cell>
          <cell r="D316" t="str">
            <v>KG</v>
          </cell>
          <cell r="E316">
            <v>8.5500000000000007</v>
          </cell>
        </row>
        <row r="317">
          <cell r="B317">
            <v>92878</v>
          </cell>
          <cell r="C317" t="str">
            <v>CORTE E DOBRA DE AÇO CA-25, DIÂMETRO DE 12,5 MM. AF_06/2022</v>
          </cell>
          <cell r="D317" t="str">
            <v>KG</v>
          </cell>
          <cell r="E317">
            <v>8.35</v>
          </cell>
        </row>
        <row r="318">
          <cell r="B318">
            <v>92879</v>
          </cell>
          <cell r="C318" t="str">
            <v>CORTE E DOBRA DE AÇO CA-25, DIÂMETRO DE 16,0 MM. AF_06/2022</v>
          </cell>
          <cell r="D318" t="str">
            <v>KG</v>
          </cell>
          <cell r="E318">
            <v>8.2200000000000006</v>
          </cell>
        </row>
        <row r="319">
          <cell r="B319">
            <v>92880</v>
          </cell>
          <cell r="C319" t="str">
            <v>CORTE E DOBRA DE AÇO CA-25, DIÂMETRO DE 20,0 MM. AF_06/2022</v>
          </cell>
          <cell r="D319" t="str">
            <v>KG</v>
          </cell>
          <cell r="E319">
            <v>8.3800000000000008</v>
          </cell>
        </row>
        <row r="320">
          <cell r="B320">
            <v>92881</v>
          </cell>
          <cell r="C320" t="str">
            <v>CORTE E DOBRA DE AÇO CA-25, DIÂMETRO DE 25,0 MM. AF_06/2022</v>
          </cell>
          <cell r="D320" t="str">
            <v>KG</v>
          </cell>
          <cell r="E320">
            <v>8.35</v>
          </cell>
        </row>
        <row r="321">
          <cell r="B321">
            <v>92875</v>
          </cell>
          <cell r="C321" t="str">
            <v>CORTE E DOBRA DE AÇO CA-25, DIÂMETRO DE 6,3 MM. AF_06/2022</v>
          </cell>
          <cell r="D321" t="str">
            <v>KG</v>
          </cell>
          <cell r="E321">
            <v>8.5299999999999994</v>
          </cell>
        </row>
        <row r="322">
          <cell r="B322">
            <v>92876</v>
          </cell>
          <cell r="C322" t="str">
            <v>CORTE E DOBRA DE AÇO CA-25, DIÂMETRO DE 8,0 MM. AF_06/2022</v>
          </cell>
          <cell r="D322" t="str">
            <v>KG</v>
          </cell>
          <cell r="E322">
            <v>8.0500000000000007</v>
          </cell>
        </row>
        <row r="323">
          <cell r="B323">
            <v>92803</v>
          </cell>
          <cell r="C323" t="str">
            <v>CORTE E DOBRA DE AÇO CA-50, DIÂMETRO DE 10,0 MM. AF_06/2022</v>
          </cell>
          <cell r="D323" t="str">
            <v>KG</v>
          </cell>
          <cell r="E323">
            <v>7.86</v>
          </cell>
        </row>
        <row r="324">
          <cell r="B324">
            <v>92804</v>
          </cell>
          <cell r="C324" t="str">
            <v>CORTE E DOBRA DE AÇO CA-50, DIÂMETRO DE 12,5 MM. AF_06/2022</v>
          </cell>
          <cell r="D324" t="str">
            <v>KG</v>
          </cell>
          <cell r="E324">
            <v>6.71</v>
          </cell>
        </row>
        <row r="325">
          <cell r="B325">
            <v>92805</v>
          </cell>
          <cell r="C325" t="str">
            <v>CORTE E DOBRA DE AÇO CA-50, DIÂMETRO DE 16,0 MM. AF_06/2022</v>
          </cell>
          <cell r="D325" t="str">
            <v>KG</v>
          </cell>
          <cell r="E325">
            <v>6.61</v>
          </cell>
        </row>
        <row r="326">
          <cell r="B326">
            <v>92806</v>
          </cell>
          <cell r="C326" t="str">
            <v>CORTE E DOBRA DE AÇO CA-50, DIÂMETRO DE 20,0 MM. AF_06/2022</v>
          </cell>
          <cell r="D326" t="str">
            <v>KG</v>
          </cell>
          <cell r="E326">
            <v>7.78</v>
          </cell>
        </row>
        <row r="327">
          <cell r="B327">
            <v>92798</v>
          </cell>
          <cell r="C327" t="str">
            <v>CORTE E DOBRA DE AÇO CA-50, DIÂMETRO DE 25,0 MM. AF_06/2022</v>
          </cell>
          <cell r="D327" t="str">
            <v>KG</v>
          </cell>
          <cell r="E327">
            <v>7.77</v>
          </cell>
        </row>
        <row r="328">
          <cell r="B328">
            <v>95448</v>
          </cell>
          <cell r="C328" t="str">
            <v>CORTE E DOBRA DE AÇO CA-50, DIÂMETRO DE 32 MM. AF_06/2022</v>
          </cell>
          <cell r="D328" t="str">
            <v>KG</v>
          </cell>
          <cell r="E328">
            <v>8.52</v>
          </cell>
        </row>
        <row r="329">
          <cell r="B329">
            <v>92801</v>
          </cell>
          <cell r="C329" t="str">
            <v>CORTE E DOBRA DE AÇO CA-50, DIÂMETRO DE 6,3 MM. AF_06/2022</v>
          </cell>
          <cell r="D329" t="str">
            <v>KG</v>
          </cell>
          <cell r="E329">
            <v>8.83</v>
          </cell>
        </row>
        <row r="330">
          <cell r="B330">
            <v>92802</v>
          </cell>
          <cell r="C330" t="str">
            <v>CORTE E DOBRA DE AÇO CA-50, DIÂMETRO DE 8,0 MM. AF_06/2022</v>
          </cell>
          <cell r="D330" t="str">
            <v>KG</v>
          </cell>
          <cell r="E330">
            <v>8.61</v>
          </cell>
        </row>
        <row r="331">
          <cell r="B331">
            <v>92799</v>
          </cell>
          <cell r="C331" t="str">
            <v>CORTE E DOBRA DE AÇO CA-60, DIÂMETRO DE 4,2 MM. AF_06/2022</v>
          </cell>
          <cell r="D331" t="str">
            <v>KG</v>
          </cell>
          <cell r="E331">
            <v>10.4</v>
          </cell>
        </row>
        <row r="332">
          <cell r="B332">
            <v>92800</v>
          </cell>
          <cell r="C332" t="str">
            <v>CORTE E DOBRA DE AÇO CA-60, DIÂMETRO DE 5,0 MM. AF_06/2022</v>
          </cell>
          <cell r="D332" t="str">
            <v>KG</v>
          </cell>
          <cell r="E332">
            <v>9.07</v>
          </cell>
        </row>
        <row r="333">
          <cell r="B333">
            <v>95605</v>
          </cell>
          <cell r="C333" t="str">
            <v>ARRASAMENTO MECANICO DE ESTACA DE CONCRETO ARMADO, DIAMETROS DE 101 CM A 150 CM. AF_05/2021</v>
          </cell>
          <cell r="D333" t="str">
            <v>UN</v>
          </cell>
          <cell r="E333">
            <v>165.62</v>
          </cell>
        </row>
        <row r="334">
          <cell r="B334">
            <v>95602</v>
          </cell>
          <cell r="C334" t="str">
            <v>ARRASAMENTO MECANICO DE ESTACA DE CONCRETO ARMADO, DIAMETROS DE 41 CM A 60 CM. AF_05/2021</v>
          </cell>
          <cell r="D334" t="str">
            <v>UN</v>
          </cell>
          <cell r="E334">
            <v>34.07</v>
          </cell>
        </row>
        <row r="335">
          <cell r="B335">
            <v>95603</v>
          </cell>
          <cell r="C335" t="str">
            <v>ARRASAMENTO MECANICO DE ESTACA DE CONCRETO ARMADO, DIAMETROS DE 61 CM A 80 CM. AF_05/2021</v>
          </cell>
          <cell r="D335" t="str">
            <v>UN</v>
          </cell>
          <cell r="E335">
            <v>58.12</v>
          </cell>
        </row>
        <row r="336">
          <cell r="B336">
            <v>95604</v>
          </cell>
          <cell r="C336" t="str">
            <v>ARRASAMENTO MECANICO DE ESTACA DE CONCRETO ARMADO, DIAMETROS DE 81 CM A 100 CM. AF_05/2021</v>
          </cell>
          <cell r="D336" t="str">
            <v>UN</v>
          </cell>
          <cell r="E336">
            <v>90.2</v>
          </cell>
        </row>
        <row r="337">
          <cell r="B337">
            <v>95601</v>
          </cell>
          <cell r="C337" t="str">
            <v>ARRASAMENTO MECANICO DE ESTACA DE CONCRETO ARMADO, DIAMETROS DE ATÉ 40 CM. AF_05/2021</v>
          </cell>
          <cell r="D337" t="str">
            <v>UN</v>
          </cell>
          <cell r="E337">
            <v>21.29</v>
          </cell>
        </row>
        <row r="338">
          <cell r="B338">
            <v>102521</v>
          </cell>
          <cell r="C338" t="str">
            <v>ARRASAMENTO MECÂNICO DE ESTACA BARRETE DE CONCRETO ARMADO, SEÇÃO DE 0,40 X 2,50 M. AF_05/2021</v>
          </cell>
          <cell r="D338" t="str">
            <v>UN</v>
          </cell>
          <cell r="E338">
            <v>136.62</v>
          </cell>
        </row>
        <row r="339">
          <cell r="B339">
            <v>102522</v>
          </cell>
          <cell r="C339" t="str">
            <v>ARRASAMENTO MECÂNICO DE ESTACA BARRETE DE CONCRETO ARMADO, SEÇÃO DE 0,60 X 2,50 M. AF_05/2021</v>
          </cell>
          <cell r="D339" t="str">
            <v>UN</v>
          </cell>
          <cell r="E339">
            <v>200.44</v>
          </cell>
        </row>
        <row r="340">
          <cell r="B340">
            <v>102523</v>
          </cell>
          <cell r="C340" t="str">
            <v>ARRASAMENTO MECÂNICO DE ESTACA BARRETE DE CONCRETO ARMADO, SEÇÃO DE 0,80 X 2,50 M. AF_05/2021</v>
          </cell>
          <cell r="D340" t="str">
            <v>UN</v>
          </cell>
          <cell r="E340">
            <v>264.25</v>
          </cell>
        </row>
        <row r="341">
          <cell r="B341">
            <v>95608</v>
          </cell>
          <cell r="C341" t="str">
            <v>ARRASAMENTO MECÂNICO DE ESTACA METÁLICA, PERFIL LAMINADO TIPO H - FAMÍLIA 250. AF_05/2021</v>
          </cell>
          <cell r="D341" t="str">
            <v>UN</v>
          </cell>
          <cell r="E341">
            <v>34.340000000000003</v>
          </cell>
        </row>
        <row r="342">
          <cell r="B342">
            <v>95609</v>
          </cell>
          <cell r="C342" t="str">
            <v>ARRASAMENTO MECÂNICO DE ESTACA METÁLICA, PERFIL LAMINADO TIPO H - FAMÍLIA 310. AF_05/2021</v>
          </cell>
          <cell r="D342" t="str">
            <v>UN</v>
          </cell>
          <cell r="E342">
            <v>43.53</v>
          </cell>
        </row>
        <row r="343">
          <cell r="B343">
            <v>95607</v>
          </cell>
          <cell r="C343" t="str">
            <v>ARRASAMENTO MECÂNICO DE ESTACA METÁLICA, PERFIL LAMINADO TIPO I FAMÍLIA 250. AF_05/2021</v>
          </cell>
          <cell r="D343" t="str">
            <v>UN</v>
          </cell>
          <cell r="E343">
            <v>23.66</v>
          </cell>
        </row>
        <row r="344">
          <cell r="B344">
            <v>106132</v>
          </cell>
          <cell r="C344" t="str">
            <v>EXECUÇÃO DE MICRORREVESTIMENTO FAIXA 2 DNIT. AF_10/2025</v>
          </cell>
          <cell r="D344" t="str">
            <v>M3</v>
          </cell>
          <cell r="E344">
            <v>0</v>
          </cell>
        </row>
        <row r="345">
          <cell r="B345">
            <v>106133</v>
          </cell>
          <cell r="C345" t="str">
            <v>EXECUÇÃO DE MICRORREVESTIMENTO FAIXA 3 DNIT. AF_10/2025</v>
          </cell>
          <cell r="D345" t="str">
            <v>M3</v>
          </cell>
          <cell r="E345">
            <v>0</v>
          </cell>
        </row>
        <row r="346">
          <cell r="B346">
            <v>95996</v>
          </cell>
          <cell r="C346" t="str">
            <v>EXECUÇÃO DE PAVIMENTO COM APLICAÇÃO DE CONCRETO ASFÁLTICO, CAMADA DE BINDER - EXCLUSIVE CARGA E TRANSPORTE. AF_10/2025</v>
          </cell>
          <cell r="D346" t="str">
            <v>M3</v>
          </cell>
          <cell r="E346">
            <v>1783.11</v>
          </cell>
        </row>
        <row r="347">
          <cell r="B347">
            <v>95995</v>
          </cell>
          <cell r="C347" t="str">
            <v>EXECUÇÃO DE PAVIMENTO COM APLICAÇÃO DE CONCRETO ASFÁLTICO, CAMADA DE ROLAMENTO - EXCLUSIVE CARGA E TRANSPORTE. AF_10/2025</v>
          </cell>
          <cell r="D347" t="str">
            <v>M3</v>
          </cell>
          <cell r="E347">
            <v>2060.12</v>
          </cell>
        </row>
        <row r="348">
          <cell r="B348">
            <v>104372</v>
          </cell>
          <cell r="C348" t="str">
            <v>EXECUÇÃO DE PAVIMENTO COM APLICAÇÃO DE PRÉ-MISTURADO A FRIO, CAMADA DE BINDER - EXCLUSIVE CARGA E TRANSPORTE. AF_10/2025</v>
          </cell>
          <cell r="D348" t="str">
            <v>M3</v>
          </cell>
          <cell r="E348">
            <v>0</v>
          </cell>
        </row>
        <row r="349">
          <cell r="B349">
            <v>104371</v>
          </cell>
          <cell r="C349" t="str">
            <v>EXECUÇÃO DE PAVIMENTO COM APLICAÇÃO DE PRÉ-MISTURADO A FRIO, CAMADA DE ROLAMENTO - EXCLUSIVE CARGA E TRANSPORTE. AF_10/2025</v>
          </cell>
          <cell r="D349" t="str">
            <v>M3</v>
          </cell>
          <cell r="E349">
            <v>0</v>
          </cell>
        </row>
        <row r="350">
          <cell r="B350">
            <v>106138</v>
          </cell>
          <cell r="C350" t="str">
            <v>FRESAGEM DE PAVIMENTO ASFÁLTICO, COM LARGURA DA VIA MAIOR QUE 10,00 M, EM LOCAIS COM NIVEL ALTO DE INTERFERÊNCIA. AF_10/2025</v>
          </cell>
          <cell r="D350" t="str">
            <v>M2</v>
          </cell>
          <cell r="E350">
            <v>8.92</v>
          </cell>
        </row>
        <row r="351">
          <cell r="B351">
            <v>106135</v>
          </cell>
          <cell r="C351" t="str">
            <v>FRESAGEM DE PAVIMENTO ASFÁLTICO, COM LARGURA DA VIA MAIOR QUE 10,00 M, EM LOCAIS COM NIVEL BAIXO DE INTERFERÊNCIA. AF_10/2025</v>
          </cell>
          <cell r="D351" t="str">
            <v>M2</v>
          </cell>
          <cell r="E351">
            <v>7.63</v>
          </cell>
        </row>
        <row r="352">
          <cell r="B352">
            <v>106137</v>
          </cell>
          <cell r="C352" t="str">
            <v>FRESAGEM DE PAVIMENTO ASFÁLTICO, COM LARGURA DA VIA MAIOR QUE 6,00 M E MENOR OU IGUAL 10,00 M, EM LOCAIS COM NIVEL ALTO DE INTERFERÊNCIA. AF_10/2025</v>
          </cell>
          <cell r="D352" t="str">
            <v>M2</v>
          </cell>
          <cell r="E352">
            <v>10.34</v>
          </cell>
        </row>
        <row r="353">
          <cell r="B353">
            <v>96001</v>
          </cell>
          <cell r="C353" t="str">
            <v>FRESAGEM DE PAVIMENTO ASFÁLTICO, COM LARGURA DA VIA MAIOR QUE 6,00 M E MENOR OU IGUAL 10,00 M, EM LOCAIS COM NIVEL BAIXO DE INTERFERÊNCIA. AF_10/2025</v>
          </cell>
          <cell r="D353" t="str">
            <v>M2</v>
          </cell>
          <cell r="E353">
            <v>8.77</v>
          </cell>
        </row>
        <row r="354">
          <cell r="B354">
            <v>106136</v>
          </cell>
          <cell r="C354" t="str">
            <v>FRESAGEM DE PAVIMENTO ASFÁLTICO, COM LARGURA DA VIA MENOR OU IGUAL 6,00 M, EM LOCAIS COM NIVEL ALTO DE INTERFERÊNCIA. AF_10/2025</v>
          </cell>
          <cell r="D354" t="str">
            <v>M2</v>
          </cell>
          <cell r="E354">
            <v>12.09</v>
          </cell>
        </row>
        <row r="355">
          <cell r="B355">
            <v>106134</v>
          </cell>
          <cell r="C355" t="str">
            <v>FRESAGEM DE PAVIMENTO ASFÁLTICO, COM LARGURA DA VIA MENOR OU IGUAL 6,00 M, EM LOCAIS COM NIVEL BAIXO DE INTERFERÊNCIA. AF_10/2025</v>
          </cell>
          <cell r="D355" t="str">
            <v>M2</v>
          </cell>
          <cell r="E355">
            <v>10.16</v>
          </cell>
        </row>
        <row r="356">
          <cell r="B356">
            <v>94880</v>
          </cell>
          <cell r="C356" t="str">
            <v>ASSENTAMENTO DE TUBO DE PEAD CORRUGADO DE DUPLA PAREDE PARA REDE COLETORA DE ESGOTO, DN 1000 MM, JUNTA ELÁSTICA INTEGRADA (NÃO INCLUI FORNECIMENTO). AF_01/2021</v>
          </cell>
          <cell r="D356" t="str">
            <v>M</v>
          </cell>
          <cell r="E356">
            <v>48.16</v>
          </cell>
        </row>
        <row r="357">
          <cell r="B357">
            <v>94882</v>
          </cell>
          <cell r="C357" t="str">
            <v>ASSENTAMENTO DE TUBO DE PEAD CORRUGADO DE DUPLA PAREDE PARA REDE COLETORA DE ESGOTO, DN 1200 MM, JUNTA ELÁSTICA INTEGRADA (NÃO INCLUI FORNECIMENTO). AF_01/2021</v>
          </cell>
          <cell r="D357" t="str">
            <v>M</v>
          </cell>
          <cell r="E357">
            <v>55.93</v>
          </cell>
        </row>
        <row r="358">
          <cell r="B358">
            <v>94884</v>
          </cell>
          <cell r="C358" t="str">
            <v>ASSENTAMENTO DE TUBO DE PEAD CORRUGADO DE DUPLA PAREDE PARA REDE COLETORA DE ESGOTO, DN 1500 MM, JUNTA ELÁSTICA INTEGRADA (NÃO INCLUI FORNECIMENTO). AF_01/2021</v>
          </cell>
          <cell r="D358" t="str">
            <v>M</v>
          </cell>
          <cell r="E358">
            <v>71.69</v>
          </cell>
        </row>
        <row r="359">
          <cell r="B359">
            <v>94870</v>
          </cell>
          <cell r="C359" t="str">
            <v>ASSENTAMENTO DE TUBO DE PEAD CORRUGADO DE DUPLA PAREDE PARA REDE COLETORA DE ESGOTO, DN 250 MM, JUNTA ELÁSTICA INTEGRADA (NÃO INCLUI FORNECIMENTO). AF_01/2021</v>
          </cell>
          <cell r="D359" t="str">
            <v>M</v>
          </cell>
          <cell r="E359">
            <v>2.2000000000000002</v>
          </cell>
        </row>
        <row r="360">
          <cell r="B360">
            <v>94872</v>
          </cell>
          <cell r="C360" t="str">
            <v>ASSENTAMENTO DE TUBO DE PEAD CORRUGADO DE DUPLA PAREDE PARA REDE COLETORA DE ESGOTO, DN 300 MM, JUNTA ELÁSTICA INTEGRADA (NÃO INCLUI FORNECIMENTO). AF_01/2021</v>
          </cell>
          <cell r="D360" t="str">
            <v>M</v>
          </cell>
          <cell r="E360">
            <v>3.11</v>
          </cell>
        </row>
        <row r="361">
          <cell r="B361">
            <v>90746</v>
          </cell>
          <cell r="C361" t="str">
            <v>ASSENTAMENTO DE TUBO DE PEAD CORRUGADO DE DUPLA PAREDE PARA REDE COLETORA DE ESGOTO, DN 450 MM, JUNTA ELÁSTICA INTEGRADA (NÃO INCLUI FORNECIMENTO). AF_01/2021</v>
          </cell>
          <cell r="D361" t="str">
            <v>M</v>
          </cell>
          <cell r="E361">
            <v>4.29</v>
          </cell>
        </row>
        <row r="362">
          <cell r="B362">
            <v>90747</v>
          </cell>
          <cell r="C362" t="str">
            <v>ASSENTAMENTO DE TUBO DE PEAD CORRUGADO DE DUPLA PAREDE PARA REDE COLETORA DE ESGOTO, DN 600 MM, JUNTA ELÁSTICA INTEGRADA (NÃO INCLUI FORNECIMENTO). AF_01/2021</v>
          </cell>
          <cell r="D362" t="str">
            <v>M</v>
          </cell>
          <cell r="E362">
            <v>19.190000000000001</v>
          </cell>
        </row>
        <row r="363">
          <cell r="B363">
            <v>94876</v>
          </cell>
          <cell r="C363" t="str">
            <v>ASSENTAMENTO DE TUBO DE PEAD CORRUGADO DE DUPLA PAREDE PARA REDE COLETORA DE ESGOTO, DN 800 MM, JUNTA ELÁSTICA INTEGRADA (NÃO INCLUI FORNECIMENTO). AF_01/2021</v>
          </cell>
          <cell r="D363" t="str">
            <v>M</v>
          </cell>
          <cell r="E363">
            <v>32.25</v>
          </cell>
        </row>
        <row r="364">
          <cell r="B364">
            <v>94878</v>
          </cell>
          <cell r="C364" t="str">
            <v>ASSENTAMENTO DE TUBO DE PEAD CORRUGADO DE DUPLA PAREDE PARA REDE COLETORA DE ESGOTO, DN 900 MM, JUNTA ELÁSTICA INTEGRADA (NÃO INCLUI FORNECIMENTO). AF_01/2021</v>
          </cell>
          <cell r="D364" t="str">
            <v>M</v>
          </cell>
          <cell r="E364">
            <v>37.29</v>
          </cell>
        </row>
        <row r="365">
          <cell r="B365">
            <v>90740</v>
          </cell>
          <cell r="C365" t="str">
            <v>ASSENTAMENTO DE TUBO DE PVC CORRUGADO DE DUPLA PAREDE PARA REDE COLETORA DE ESGOTO, DN 150 MM, JUNTA ELÁSTICA (NÃO INCLUI FORNECIMENTO). AF_01/2021</v>
          </cell>
          <cell r="D365" t="str">
            <v>M</v>
          </cell>
          <cell r="E365">
            <v>5.24</v>
          </cell>
        </row>
        <row r="366">
          <cell r="B366">
            <v>90741</v>
          </cell>
          <cell r="C366" t="str">
            <v>ASSENTAMENTO DE TUBO DE PVC CORRUGADO DE DUPLA PAREDE PARA REDE COLETORA DE ESGOTO, DN 200 MM, JUNTA ELÁSTICA (NÃO INCLUI FORNECIMENTO). AF_01/2021</v>
          </cell>
          <cell r="D366" t="str">
            <v>M</v>
          </cell>
          <cell r="E366">
            <v>5.97</v>
          </cell>
        </row>
        <row r="367">
          <cell r="B367">
            <v>90742</v>
          </cell>
          <cell r="C367" t="str">
            <v>ASSENTAMENTO DE TUBO DE PVC CORRUGADO DE DUPLA PAREDE PARA REDE COLETORA DE ESGOTO, DN 250 MM, JUNTA ELÁSTICA (NÃO INCLUI FORNECIMENTO). AF_01/2021</v>
          </cell>
          <cell r="D367" t="str">
            <v>M</v>
          </cell>
          <cell r="E367">
            <v>6.71</v>
          </cell>
        </row>
        <row r="368">
          <cell r="B368">
            <v>90743</v>
          </cell>
          <cell r="C368" t="str">
            <v>ASSENTAMENTO DE TUBO DE PVC CORRUGADO DE DUPLA PAREDE PARA REDE COLETORA DE ESGOTO, DN 300 MM, JUNTA ELÁSTICA (NÃO INCLUI FORNECIMENTO). AF_01/2021</v>
          </cell>
          <cell r="D368" t="str">
            <v>M</v>
          </cell>
          <cell r="E368">
            <v>7.43</v>
          </cell>
        </row>
        <row r="369">
          <cell r="B369">
            <v>90744</v>
          </cell>
          <cell r="C369" t="str">
            <v>ASSENTAMENTO DE TUBO DE PVC CORRUGADO DE DUPLA PAREDE PARA REDE COLETORA DE ESGOTO, DN 350 MM, JUNTA ELÁSTICA (NÃO INCLUI FORNECIMENTO). AF_01/2021</v>
          </cell>
          <cell r="D369" t="str">
            <v>M</v>
          </cell>
          <cell r="E369">
            <v>8.17</v>
          </cell>
        </row>
        <row r="370">
          <cell r="B370">
            <v>90745</v>
          </cell>
          <cell r="C370" t="str">
            <v>ASSENTAMENTO DE TUBO DE PVC CORRUGADO DE DUPLA PAREDE PARA REDE COLETORA DE ESGOTO, DN 400 MM, JUNTA ELÁSTICA (NÃO INCLUI FORNECIMENTO). AF_01/2021</v>
          </cell>
          <cell r="D370" t="str">
            <v>M</v>
          </cell>
          <cell r="E370">
            <v>12.26</v>
          </cell>
        </row>
        <row r="371">
          <cell r="B371">
            <v>90733</v>
          </cell>
          <cell r="C371" t="str">
            <v>ASSENTAMENTO DE TUBO DE PVC PARA REDE COLETORA DE ESGOTO DE PAREDE MACIÇA, DN 100 MM, JUNTA ELÁSTICA (NÃO INCLUI FORNECIMENTO). AF_01/2021</v>
          </cell>
          <cell r="D371" t="str">
            <v>M</v>
          </cell>
          <cell r="E371">
            <v>3.97</v>
          </cell>
        </row>
        <row r="372">
          <cell r="B372">
            <v>90734</v>
          </cell>
          <cell r="C372" t="str">
            <v>ASSENTAMENTO DE TUBO DE PVC PARA REDE COLETORA DE ESGOTO DE PAREDE MACIÇA, DN 150 MM, JUNTA ELÁSTICA, (NÃO INCLUI FORNECIMENTO). AF_01/2021</v>
          </cell>
          <cell r="D372" t="str">
            <v>M</v>
          </cell>
          <cell r="E372">
            <v>4.7</v>
          </cell>
        </row>
        <row r="373">
          <cell r="B373">
            <v>90735</v>
          </cell>
          <cell r="C373" t="str">
            <v>ASSENTAMENTO DE TUBO DE PVC PARA REDE COLETORA DE ESGOTO DE PAREDE MACIÇA, DN 200 MM, JUNTA ELÁSTICA (NÃO INCLUI FORNECIMENTO). AF_01/2021</v>
          </cell>
          <cell r="D373" t="str">
            <v>M</v>
          </cell>
          <cell r="E373">
            <v>5.43</v>
          </cell>
        </row>
        <row r="374">
          <cell r="B374">
            <v>90736</v>
          </cell>
          <cell r="C374" t="str">
            <v>ASSENTAMENTO DE TUBO DE PVC PARA REDE COLETORA DE ESGOTO DE PAREDE MACIÇA, DN 250 MM, JUNTA ELÁSTICA (NÃO INCLUI FORNECIMENTO). AF_01/2021</v>
          </cell>
          <cell r="D374" t="str">
            <v>M</v>
          </cell>
          <cell r="E374">
            <v>6.16</v>
          </cell>
        </row>
        <row r="375">
          <cell r="B375">
            <v>90737</v>
          </cell>
          <cell r="C375" t="str">
            <v>ASSENTAMENTO DE TUBO DE PVC PARA REDE COLETORA DE ESGOTO DE PAREDE MACIÇA, DN 300 MM, JUNTA ELÁSTICA (NÃO INCLUI FORNECIMENTO). AF_01/2021</v>
          </cell>
          <cell r="D375" t="str">
            <v>M</v>
          </cell>
          <cell r="E375">
            <v>6.9</v>
          </cell>
        </row>
        <row r="376">
          <cell r="B376">
            <v>90738</v>
          </cell>
          <cell r="C376" t="str">
            <v>ASSENTAMENTO DE TUBO DE PVC PARA REDE COLETORA DE ESGOTO DE PAREDE MACIÇA, DN 350 MM, JUNTA ELÁSTICA (NÃO INCLUI FORNECIMENTO). AF_01/2021</v>
          </cell>
          <cell r="D376" t="str">
            <v>M</v>
          </cell>
          <cell r="E376">
            <v>7.64</v>
          </cell>
        </row>
        <row r="377">
          <cell r="B377">
            <v>90739</v>
          </cell>
          <cell r="C377" t="str">
            <v>ASSENTAMENTO DE TUBO DE PVC PARA REDE COLETORA DE ESGOTO DE PAREDE MACIÇA, DN 400 MM, JUNTA ELÁSTICA (NÃO INCLUI FORNECIMENTO). AF_01/2021</v>
          </cell>
          <cell r="D377" t="str">
            <v>M</v>
          </cell>
          <cell r="E377">
            <v>10.98</v>
          </cell>
        </row>
        <row r="378">
          <cell r="B378">
            <v>90724</v>
          </cell>
          <cell r="C378" t="str">
            <v>JUNTA ARGAMASSADA ENTRE TUBO DN 100 MM E O POÇO DE VISITA/ CAIXA DE CONCRETO OU ALVENARIA EM REDES DE ESGOTO. AF_01/2021</v>
          </cell>
          <cell r="D378" t="str">
            <v>UN</v>
          </cell>
          <cell r="E378">
            <v>28.26</v>
          </cell>
        </row>
        <row r="379">
          <cell r="B379">
            <v>102267</v>
          </cell>
          <cell r="C379" t="str">
            <v>JUNTA ARGAMASSADA ENTRE TUBO DN 1000 MM E O POÇO DE VISITA/ CAIXA DE CONCRETO OU ALVENARIA EM REDES DE ESGOTO. AF_01/2021</v>
          </cell>
          <cell r="D379" t="str">
            <v>UN</v>
          </cell>
          <cell r="E379">
            <v>152.28</v>
          </cell>
        </row>
        <row r="380">
          <cell r="B380">
            <v>102268</v>
          </cell>
          <cell r="C380" t="str">
            <v>JUNTA ARGAMASSADA ENTRE TUBO DN 1200 MM E O POÇO DE VISITA/ CAIXA DE CONCRETO OU ALVENARIA EM REDES DE ESGOTO. AF_01/2021</v>
          </cell>
          <cell r="D380" t="str">
            <v>UN</v>
          </cell>
          <cell r="E380">
            <v>171.84</v>
          </cell>
        </row>
        <row r="381">
          <cell r="B381">
            <v>90725</v>
          </cell>
          <cell r="C381" t="str">
            <v>JUNTA ARGAMASSADA ENTRE TUBO DN 150 MM E O POÇO DE VISITA/ CAIXA DE CONCRETO OU ALVENARIA EM REDES DE ESGOTO. AF_01/2021</v>
          </cell>
          <cell r="D381" t="str">
            <v>UN</v>
          </cell>
          <cell r="E381">
            <v>34.770000000000003</v>
          </cell>
        </row>
        <row r="382">
          <cell r="B382">
            <v>102269</v>
          </cell>
          <cell r="C382" t="str">
            <v>JUNTA ARGAMASSADA ENTRE TUBO DN 1500 MM E O POÇO DE VISITA/ CAIXA DE CONCRETO OU ALVENARIA EM REDES DE ESGOTO. AF_01/2021</v>
          </cell>
          <cell r="D382" t="str">
            <v>UN</v>
          </cell>
          <cell r="E382">
            <v>210.96</v>
          </cell>
        </row>
        <row r="383">
          <cell r="B383">
            <v>90726</v>
          </cell>
          <cell r="C383" t="str">
            <v>JUNTA ARGAMASSADA ENTRE TUBO DN 200 MM E O POÇO/ CAIXA DE CONCRETO OU ALVENARIA EM REDES DE ESGOTO. AF_01/2021</v>
          </cell>
          <cell r="D383" t="str">
            <v>UN</v>
          </cell>
          <cell r="E383">
            <v>41.38</v>
          </cell>
        </row>
        <row r="384">
          <cell r="B384">
            <v>90727</v>
          </cell>
          <cell r="C384" t="str">
            <v>JUNTA ARGAMASSADA ENTRE TUBO DN 250 MM E O POÇO DE VISITA/ CAIXA DE CONCRETO OU ALVENARIA EM REDES DE ESGOTO. AF_01/2021</v>
          </cell>
          <cell r="D384" t="str">
            <v>UN</v>
          </cell>
          <cell r="E384">
            <v>47.89</v>
          </cell>
        </row>
        <row r="385">
          <cell r="B385">
            <v>90728</v>
          </cell>
          <cell r="C385" t="str">
            <v>JUNTA ARGAMASSADA ENTRE TUBO DN 300 MM E O POÇO DE VISITA/ CAIXA DE CONCRETO OU ALVENARIA EM REDES DE ESGOTO. AF_01/2021</v>
          </cell>
          <cell r="D385" t="str">
            <v>UN</v>
          </cell>
          <cell r="E385">
            <v>54.41</v>
          </cell>
        </row>
        <row r="386">
          <cell r="B386">
            <v>90729</v>
          </cell>
          <cell r="C386" t="str">
            <v>JUNTA ARGAMASSADA ENTRE TUBO DN 350 MM E O POÇO DE VISITA/ CAIXA DE CONCRETO OU ALVENARIA EM REDES DE ESGOTO. AF_01/2021</v>
          </cell>
          <cell r="D386" t="str">
            <v>UN</v>
          </cell>
          <cell r="E386">
            <v>60.93</v>
          </cell>
        </row>
        <row r="387">
          <cell r="B387">
            <v>90730</v>
          </cell>
          <cell r="C387" t="str">
            <v>JUNTA ARGAMASSADA ENTRE TUBO DN 400 MM E O POÇO DE VISITA/ CAIXA DE CONCRETO OU ALVENARIA EM REDES DE ESGOTO. AF_01/2021</v>
          </cell>
          <cell r="D387" t="str">
            <v>UN</v>
          </cell>
          <cell r="E387">
            <v>67.45</v>
          </cell>
        </row>
        <row r="388">
          <cell r="B388">
            <v>90731</v>
          </cell>
          <cell r="C388" t="str">
            <v>JUNTA ARGAMASSADA ENTRE TUBO DN 450 MM E O POÇO DE VISITA/ CAIXA DE CONCRETO OU ALVENARIA EM REDES DE ESGOTO. AF_01/2021</v>
          </cell>
          <cell r="D388" t="str">
            <v>UN</v>
          </cell>
          <cell r="E388">
            <v>73.97</v>
          </cell>
        </row>
        <row r="389">
          <cell r="B389">
            <v>90732</v>
          </cell>
          <cell r="C389" t="str">
            <v>JUNTA ARGAMASSADA ENTRE TUBO DN 600 MM E O POÇO DE VISITA/ CAIXA DE CONCRETO OU ALVENARIA EM REDES DE ESGOTO. AF_01/2021</v>
          </cell>
          <cell r="D389" t="str">
            <v>UN</v>
          </cell>
          <cell r="E389">
            <v>93.53</v>
          </cell>
        </row>
        <row r="390">
          <cell r="B390">
            <v>102265</v>
          </cell>
          <cell r="C390" t="str">
            <v>JUNTA ARGAMASSADA ENTRE TUBO DN 800 MM E O POÇO DE VISITA/ CAIXA DE CONCRETO OU ALVENARIA EM REDES DE ESGOTO. AF_01/2021</v>
          </cell>
          <cell r="D390" t="str">
            <v>UN</v>
          </cell>
          <cell r="E390">
            <v>119.6</v>
          </cell>
        </row>
        <row r="391">
          <cell r="B391">
            <v>102266</v>
          </cell>
          <cell r="C391" t="str">
            <v>JUNTA ARGAMASSADA ENTRE TUBO DN 900 MM E O POÇO DE VISITA/ CAIXA DE CONCRETO OU ALVENARIA EM REDES DE ESGOTO. AF_01/2021</v>
          </cell>
          <cell r="D391" t="str">
            <v>UN</v>
          </cell>
          <cell r="E391">
            <v>132.63999999999999</v>
          </cell>
        </row>
        <row r="392">
          <cell r="B392">
            <v>94879</v>
          </cell>
          <cell r="C392" t="str">
            <v>TUBO DE PEAD CORRUGADO DE DUPLA PAREDE PARA REDE COLETORA DE ESGOTO, DN 1000 MM, JUNTA ELÁSTICA INTEGRADA - FORNECIMENTO E ASSENTAMENTO. AF_01/2021</v>
          </cell>
          <cell r="D392" t="str">
            <v>M</v>
          </cell>
          <cell r="E392">
            <v>1795.38</v>
          </cell>
        </row>
        <row r="393">
          <cell r="B393">
            <v>94881</v>
          </cell>
          <cell r="C393" t="str">
            <v>TUBO DE PEAD CORRUGADO DE DUPLA PAREDE PARA REDE COLETORA DE ESGOTO, DN 1200 MM, JUNTA ELÁSTICA INTEGRADA - FORNECIMENTO E ASSENTAMENTO. AF_01/2021</v>
          </cell>
          <cell r="D393" t="str">
            <v>M</v>
          </cell>
          <cell r="E393">
            <v>2470.69</v>
          </cell>
        </row>
        <row r="394">
          <cell r="B394">
            <v>94869</v>
          </cell>
          <cell r="C394" t="str">
            <v>TUBO DE PEAD CORRUGADO DE DUPLA PAREDE PARA REDE COLETORA DE ESGOTO, DN 250 MM, JUNTA ELÁSTICA INTEGRADA - FORNECIMENTO E ASSENTAMENTO. AF_01/2021</v>
          </cell>
          <cell r="D394" t="str">
            <v>M</v>
          </cell>
          <cell r="E394">
            <v>126.44</v>
          </cell>
        </row>
        <row r="395">
          <cell r="B395">
            <v>94871</v>
          </cell>
          <cell r="C395" t="str">
            <v>TUBO DE PEAD CORRUGADO DE DUPLA PAREDE PARA REDE COLETORA DE ESGOTO, DN 300 MM, JUNTA ELÁSTICA INTEGRADA - FORNECIMENTO E ASSENTAMENTO. AF_01/2021</v>
          </cell>
          <cell r="D395" t="str">
            <v>M</v>
          </cell>
          <cell r="E395">
            <v>197.76</v>
          </cell>
        </row>
        <row r="396">
          <cell r="B396">
            <v>90708</v>
          </cell>
          <cell r="C396" t="str">
            <v>TUBO DE PEAD CORRUGADO DE DUPLA PAREDE PARA REDE COLETORA DE ESGOTO, DN 600 MM, JUNTA ELÁSTICA INTEGRADA - FORNECIMENTO E ASSENTAMENTO. AF_01/2021</v>
          </cell>
          <cell r="D396" t="str">
            <v>M</v>
          </cell>
          <cell r="E396">
            <v>718.63</v>
          </cell>
        </row>
        <row r="397">
          <cell r="B397">
            <v>94875</v>
          </cell>
          <cell r="C397" t="str">
            <v>TUBO DE PEAD CORRUGADO DE DUPLA PAREDE PARA REDE COLETORA DE ESGOTO, DN 800 MM, JUNTA ELÁSTICA INTEGRADA - FORNECIMENTO E ASSENTAMENTO. AF_01/2021</v>
          </cell>
          <cell r="D397" t="str">
            <v>M</v>
          </cell>
          <cell r="E397">
            <v>1166.44</v>
          </cell>
        </row>
        <row r="398">
          <cell r="B398">
            <v>102264</v>
          </cell>
          <cell r="C398" t="str">
            <v>TUBO DE PVC BRANCO PARA REDE COLETORA DE ESGOTO CONDOMINIAL DE PAREDE MACIÇA, DN 100 MM, JUNTA ELÁSTICA - FORNECIMENTO E ASSENTAMENTO. AF_01/2021</v>
          </cell>
          <cell r="D398" t="str">
            <v>M</v>
          </cell>
          <cell r="E398">
            <v>21.89</v>
          </cell>
        </row>
        <row r="399">
          <cell r="B399">
            <v>90701</v>
          </cell>
          <cell r="C399" t="str">
            <v>TUBO DE PVC CORRUGADO DE DUPLA PAREDE PARA REDE COLETORA DE ESGOTO, DN 150 MM, JUNTA ELÁSTICA - FORNECIMENTO E ASSENTAMENTO. AF_01/2021</v>
          </cell>
          <cell r="D399" t="str">
            <v>M</v>
          </cell>
          <cell r="E399">
            <v>74.790000000000006</v>
          </cell>
        </row>
        <row r="400">
          <cell r="B400">
            <v>90702</v>
          </cell>
          <cell r="C400" t="str">
            <v>TUBO DE PVC CORRUGADO DE DUPLA PAREDE PARA REDE COLETORA DE ESGOTO, DN 200 MM, JUNTA ELÁSTICA - FORNECIMENTO E ASSENTAMENTO. AF_01/2021</v>
          </cell>
          <cell r="D400" t="str">
            <v>M</v>
          </cell>
          <cell r="E400">
            <v>123.65</v>
          </cell>
        </row>
        <row r="401">
          <cell r="B401">
            <v>90703</v>
          </cell>
          <cell r="C401" t="str">
            <v>TUBO DE PVC CORRUGADO DE DUPLA PAREDE PARA REDE COLETORA DE ESGOTO, DN 250 MM, JUNTA ELÁSTICA - FORNECIMENTO E ASSENTAMENTO. AF_01/2021</v>
          </cell>
          <cell r="D401" t="str">
            <v>M</v>
          </cell>
          <cell r="E401">
            <v>193.37</v>
          </cell>
        </row>
        <row r="402">
          <cell r="B402">
            <v>90704</v>
          </cell>
          <cell r="C402" t="str">
            <v>TUBO DE PVC CORRUGADO DE DUPLA PAREDE PARA REDE COLETORA DE ESGOTO, DN 300 MM, JUNTA ELÁSTICA - FORNECIMENTO E ASSENTAMENTO. AF_01/2021</v>
          </cell>
          <cell r="D402" t="str">
            <v>M</v>
          </cell>
          <cell r="E402">
            <v>286.91000000000003</v>
          </cell>
        </row>
        <row r="403">
          <cell r="B403">
            <v>90705</v>
          </cell>
          <cell r="C403" t="str">
            <v>TUBO DE PVC CORRUGADO DE DUPLA PAREDE PARA REDE COLETORA DE ESGOTO, DN 350 MM, JUNTA ELÁSTICA - FORNECIMENTO E ASSENTAMENTO. AF_01/2021</v>
          </cell>
          <cell r="D403" t="str">
            <v>M</v>
          </cell>
          <cell r="E403">
            <v>375.37</v>
          </cell>
        </row>
        <row r="404">
          <cell r="B404">
            <v>90706</v>
          </cell>
          <cell r="C404" t="str">
            <v>TUBO DE PVC CORRUGADO DE DUPLA PAREDE PARA REDE COLETORA DE ESGOTO, DN 400 MM, JUNTA ELÁSTICA - FORNECIMENTO E ASSENTAMENTO. AF_01/2021</v>
          </cell>
          <cell r="D404" t="str">
            <v>M</v>
          </cell>
          <cell r="E404">
            <v>497.85</v>
          </cell>
        </row>
        <row r="405">
          <cell r="B405">
            <v>90694</v>
          </cell>
          <cell r="C405" t="str">
            <v>TUBO DE PVC PARA REDE COLETORA DE ESGOTO DE PAREDE MACIÇA, DN 100 MM, JUNTA ELÁSTICA - FORNECIMENTO E ASSENTAMENTO. AF_01/2021</v>
          </cell>
          <cell r="D405" t="str">
            <v>M</v>
          </cell>
          <cell r="E405">
            <v>50.21</v>
          </cell>
        </row>
        <row r="406">
          <cell r="B406">
            <v>90695</v>
          </cell>
          <cell r="C406" t="str">
            <v>TUBO DE PVC PARA REDE COLETORA DE ESGOTO DE PAREDE MACIÇA, DN 150 MM, JUNTA ELÁSTICA - FORNECIMENTO E ASSENTAMENTO. AF_01/2021</v>
          </cell>
          <cell r="D406" t="str">
            <v>M</v>
          </cell>
          <cell r="E406">
            <v>95.2</v>
          </cell>
        </row>
        <row r="407">
          <cell r="B407">
            <v>90696</v>
          </cell>
          <cell r="C407" t="str">
            <v>TUBO DE PVC PARA REDE COLETORA DE ESGOTO DE PAREDE MACIÇA, DN 200 MM, JUNTA ELÁSTICA - FORNECIMENTO E ASSENTAMENTO. AF_01/2021</v>
          </cell>
          <cell r="D407" t="str">
            <v>M</v>
          </cell>
          <cell r="E407">
            <v>158.88999999999999</v>
          </cell>
        </row>
        <row r="408">
          <cell r="B408">
            <v>90697</v>
          </cell>
          <cell r="C408" t="str">
            <v>TUBO DE PVC PARA REDE COLETORA DE ESGOTO DE PAREDE MACIÇA, DN 250 MM, JUNTA ELÁSTICA - FORNECIMENTO E ASSENTAMENTO. AF_01/2021</v>
          </cell>
          <cell r="D408" t="str">
            <v>M</v>
          </cell>
          <cell r="E408">
            <v>246.36</v>
          </cell>
        </row>
        <row r="409">
          <cell r="B409">
            <v>90698</v>
          </cell>
          <cell r="C409" t="str">
            <v>TUBO DE PVC PARA REDE COLETORA DE ESGOTO DE PAREDE MACIÇA, DN 300 MM, JUNTA ELÁSTICA, FORNECIMENTO E ASSENTAMENTO. AF_01/2021</v>
          </cell>
          <cell r="D409" t="str">
            <v>M</v>
          </cell>
          <cell r="E409">
            <v>376.4</v>
          </cell>
        </row>
        <row r="410">
          <cell r="B410">
            <v>90699</v>
          </cell>
          <cell r="C410" t="str">
            <v>TUBO DE PVC PARA REDE COLETORA DE ESGOTO DE PAREDE MACIÇA, DN 350 MM, JUNTA ELÁSTICA - FORNECIMENTO E ASSENTAMENTO. AF_01/2021</v>
          </cell>
          <cell r="D410" t="str">
            <v>M</v>
          </cell>
          <cell r="E410">
            <v>529.64</v>
          </cell>
        </row>
        <row r="411">
          <cell r="B411">
            <v>90700</v>
          </cell>
          <cell r="C411" t="str">
            <v>TUBO DE PVC PARA REDE COLETORA DE ESGOTO DE PAREDE MACIÇA, DN 400 MM, JUNTA ELÁSTICA FORNECIMENTO E ASSENTAMENTO. AF_01/2021</v>
          </cell>
          <cell r="D411" t="str">
            <v>M</v>
          </cell>
          <cell r="E411">
            <v>618.9</v>
          </cell>
        </row>
        <row r="412">
          <cell r="B412">
            <v>105378</v>
          </cell>
          <cell r="C412" t="str">
            <v>ASSENTAMENTO DE CONEXÃO 2 ACESSOS ALINHADOS DE FERRO FUNDIDO PARA REDE DE ÁGUA, DN 100, JUNTA ELÁSTICA, INSTALADO EM LOCAL COM NÍVEL ALTO DE INTERFERÊNCIAS (NÃO INCLUI FORNECIMENTO). AF_05/2024</v>
          </cell>
          <cell r="D412" t="str">
            <v>UN</v>
          </cell>
          <cell r="E412">
            <v>14.47</v>
          </cell>
        </row>
        <row r="413">
          <cell r="B413">
            <v>105373</v>
          </cell>
          <cell r="C413" t="str">
            <v>ASSENTAMENTO DE CONEXÃO 2 ACESSOS ALINHADOS DE FERRO FUNDIDO PARA REDE DE ÁGUA, DN 100, JUNTA ELÁSTICA, INSTALADO EM LOCAL COM NÍVEL BAIXO DE INTERFERÊNCIAS (NÃO INCLUI FORNECIMENTO). AF_05/2024</v>
          </cell>
          <cell r="D413" t="str">
            <v>UN</v>
          </cell>
          <cell r="E413">
            <v>11.21</v>
          </cell>
        </row>
        <row r="414">
          <cell r="B414">
            <v>105380</v>
          </cell>
          <cell r="C414" t="str">
            <v>ASSENTAMENTO DE CONEXÃO 2 ACESSOS ALINHADOS DE FERRO FUNDIDO PARA REDE DE ÁGUA, DN 1000, JUNTA ELÁSTICA, INSTALADO EM LOCAL COM NÍVEL ALTO DE INTERFERÊNCIAS (NÃO INCLUI FORNECIMENTO). AF_05/2024</v>
          </cell>
          <cell r="D414" t="str">
            <v>UN</v>
          </cell>
          <cell r="E414">
            <v>110.25</v>
          </cell>
        </row>
        <row r="415">
          <cell r="B415">
            <v>105267</v>
          </cell>
          <cell r="C415" t="str">
            <v>ASSENTAMENTO DE CONEXÃO 2 ACESSOS ALINHADOS DE FERRO FUNDIDO PARA REDE DE ÁGUA, DN 1000, JUNTA ELÁSTICA, INSTALADO EM LOCAL COM NÍVEL BAIXO DE INTERFERÊNCIAS (NÃO INCLUI FORNECIMENTO). AF_05/2024</v>
          </cell>
          <cell r="D415" t="str">
            <v>UN</v>
          </cell>
          <cell r="E415">
            <v>89.82</v>
          </cell>
        </row>
        <row r="416">
          <cell r="B416">
            <v>105249</v>
          </cell>
          <cell r="C416" t="str">
            <v>ASSENTAMENTO DE CONEXÃO 2 ACESSOS ALINHADOS DE FERRO FUNDIDO PARA REDE DE ÁGUA, DN 1200, JUNTA ELÁSTICA, INSTALADO EM LOCAL COM NÍVEL ALTO DE INTERFERÊNCIAS (NÃO INCLUI FORNECIMENTO). AF_05/2024</v>
          </cell>
          <cell r="D416" t="str">
            <v>UN</v>
          </cell>
          <cell r="E416">
            <v>134.62</v>
          </cell>
        </row>
        <row r="417">
          <cell r="B417">
            <v>105268</v>
          </cell>
          <cell r="C417" t="str">
            <v>ASSENTAMENTO DE CONEXÃO 2 ACESSOS ALINHADOS DE FERRO FUNDIDO PARA REDE DE ÁGUA, DN 1200, JUNTA ELÁSTICA, INSTALADO EM LOCAL COM NÍVEL BAIXO DE INTERFERÊNCIAS (NÃO INCLUI FORNECIMENTO). AF_05/2024</v>
          </cell>
          <cell r="D417" t="str">
            <v>UN</v>
          </cell>
          <cell r="E417">
            <v>110.53</v>
          </cell>
        </row>
        <row r="418">
          <cell r="B418">
            <v>105379</v>
          </cell>
          <cell r="C418" t="str">
            <v>ASSENTAMENTO DE CONEXÃO 2 ACESSOS ALINHADOS DE FERRO FUNDIDO PARA REDE DE ÁGUA, DN 150, JUNTA ELÁSTICA, INSTALADO EM LOCAL COM NÍVEL ALTO DE INTERFERÊNCIAS (NÃO INCLUI FORNECIMENTO). AF_05/2024</v>
          </cell>
          <cell r="D418" t="str">
            <v>UN</v>
          </cell>
          <cell r="E418">
            <v>19.14</v>
          </cell>
        </row>
        <row r="419">
          <cell r="B419">
            <v>105388</v>
          </cell>
          <cell r="C419" t="str">
            <v>ASSENTAMENTO DE CONEXÃO 2 ACESSOS ALINHADOS DE FERRO FUNDIDO PARA REDE DE ÁGUA, DN 150, JUNTA ELÁSTICA, INSTALADO EM LOCAL COM NÍVEL BAIXO DE INTERFERÊNCIAS (NÃO INCLUI FORNECIMENTO). AF_05/2024</v>
          </cell>
          <cell r="D419" t="str">
            <v>UN</v>
          </cell>
          <cell r="E419">
            <v>15.09</v>
          </cell>
        </row>
        <row r="420">
          <cell r="B420">
            <v>105392</v>
          </cell>
          <cell r="C420" t="str">
            <v>ASSENTAMENTO DE CONEXÃO 2 ACESSOS ALINHADOS DE FERRO FUNDIDO PARA REDE DE ÁGUA, DN 200, JUNTA ELÁSTICA, INSTALADO EM LOCAL COM NÍVEL ALTO DE INTERFERÊNCIAS (NÃO INCLUI FORNECIMENTO). AF_05/2024</v>
          </cell>
          <cell r="D420" t="str">
            <v>UN</v>
          </cell>
          <cell r="E420">
            <v>23.83</v>
          </cell>
        </row>
        <row r="421">
          <cell r="B421">
            <v>105389</v>
          </cell>
          <cell r="C421" t="str">
            <v>ASSENTAMENTO DE CONEXÃO 2 ACESSOS ALINHADOS DE FERRO FUNDIDO PARA REDE DE ÁGUA, DN 200, JUNTA ELÁSTICA, INSTALADO EM LOCAL COM NÍVEL BAIXO DE INTERFERÊNCIAS (NÃO INCLUI FORNECIMENTO). AF_05/2024</v>
          </cell>
          <cell r="D421" t="str">
            <v>UN</v>
          </cell>
          <cell r="E421">
            <v>18.989999999999998</v>
          </cell>
        </row>
        <row r="422">
          <cell r="B422">
            <v>105393</v>
          </cell>
          <cell r="C422" t="str">
            <v>ASSENTAMENTO DE CONEXÃO 2 ACESSOS ALINHADOS DE FERRO FUNDIDO PARA REDE DE ÁGUA, DN 250, JUNTA ELÁSTICA, INSTALADO EM LOCAL COM NÍVEL ALTO DE INTERFERÊNCIAS (NÃO INCLUI FORNECIMENTO). AF_05/2024</v>
          </cell>
          <cell r="D422" t="str">
            <v>UN</v>
          </cell>
          <cell r="E422">
            <v>28.69</v>
          </cell>
        </row>
        <row r="423">
          <cell r="B423">
            <v>105316</v>
          </cell>
          <cell r="C423" t="str">
            <v>ASSENTAMENTO DE CONEXÃO 2 ACESSOS ALINHADOS DE FERRO FUNDIDO PARA REDE DE ÁGUA, DN 250, JUNTA ELÁSTICA, INSTALADO EM LOCAL COM NÍVEL BAIXO DE INTERFERÊNCIAS (NÃO INCLUI FORNECIMENTO). AF_05/2024</v>
          </cell>
          <cell r="D423" t="str">
            <v>UN</v>
          </cell>
          <cell r="E423">
            <v>23.06</v>
          </cell>
        </row>
        <row r="424">
          <cell r="B424">
            <v>105394</v>
          </cell>
          <cell r="C424" t="str">
            <v>ASSENTAMENTO DE CONEXÃO 2 ACESSOS ALINHADOS DE FERRO FUNDIDO PARA REDE DE ÁGUA, DN 300, JUNTA ELÁSTICA, INSTALADO EM LOCAL COM NÍVEL ALTO DE INTERFERÊNCIAS (NÃO INCLUI FORNECIMENTO). AF_05/2024</v>
          </cell>
          <cell r="D424" t="str">
            <v>UN</v>
          </cell>
          <cell r="E424">
            <v>33.53</v>
          </cell>
        </row>
        <row r="425">
          <cell r="B425">
            <v>105317</v>
          </cell>
          <cell r="C425" t="str">
            <v>ASSENTAMENTO DE CONEXÃO 2 ACESSOS ALINHADOS DE FERRO FUNDIDO PARA REDE DE ÁGUA, DN 300, JUNTA ELÁSTICA, INSTALADO EM LOCAL COM NÍVEL BAIXO DE INTERFERÊNCIAS (NÃO INCLUI FORNECIMENTO). AF_05/2024</v>
          </cell>
          <cell r="D425" t="str">
            <v>UN</v>
          </cell>
          <cell r="E425">
            <v>27.11</v>
          </cell>
        </row>
        <row r="426">
          <cell r="B426">
            <v>105395</v>
          </cell>
          <cell r="C426" t="str">
            <v>ASSENTAMENTO DE CONEXÃO 2 ACESSOS ALINHADOS DE FERRO FUNDIDO PARA REDE DE ÁGUA, DN 350, JUNTA ELÁSTICA, INSTALADO EM LOCAL COM NÍVEL ALTO DE INTERFERÊNCIAS (NÃO INCLUI FORNECIMENTO). AF_05/2024</v>
          </cell>
          <cell r="D426" t="str">
            <v>UN</v>
          </cell>
          <cell r="E426">
            <v>38.380000000000003</v>
          </cell>
        </row>
        <row r="427">
          <cell r="B427">
            <v>105318</v>
          </cell>
          <cell r="C427" t="str">
            <v>ASSENTAMENTO DE CONEXÃO 2 ACESSOS ALINHADOS DE FERRO FUNDIDO PARA REDE DE ÁGUA, DN 350, JUNTA ELÁSTICA, INSTALADO EM LOCAL COM NÍVEL BAIXO DE INTERFERÊNCIAS (NÃO INCLUI FORNECIMENTO). AF_05/2024</v>
          </cell>
          <cell r="D427" t="str">
            <v>UN</v>
          </cell>
          <cell r="E427">
            <v>31.16</v>
          </cell>
        </row>
        <row r="428">
          <cell r="B428">
            <v>105396</v>
          </cell>
          <cell r="C428" t="str">
            <v>ASSENTAMENTO DE CONEXÃO 2 ACESSOS ALINHADOS DE FERRO FUNDIDO PARA REDE DE ÁGUA, DN 400, JUNTA ELÁSTICA, INSTALADO EM LOCAL COM NÍVEL ALTO DE INTERFERÊNCIAS (NÃO INCLUI FORNECIMENTO). AF_05/2024</v>
          </cell>
          <cell r="D428" t="str">
            <v>UN</v>
          </cell>
          <cell r="E428">
            <v>43.21</v>
          </cell>
        </row>
        <row r="429">
          <cell r="B429">
            <v>105258</v>
          </cell>
          <cell r="C429" t="str">
            <v>ASSENTAMENTO DE CONEXÃO 2 ACESSOS ALINHADOS DE FERRO FUNDIDO PARA REDE DE ÁGUA, DN 400, JUNTA ELÁSTICA, INSTALADO EM LOCAL COM NÍVEL BAIXO DE INTERFERÊNCIAS (NÃO INCLUI FORNECIMENTO). AF_05/2024</v>
          </cell>
          <cell r="D429" t="str">
            <v>UN</v>
          </cell>
          <cell r="E429">
            <v>35.200000000000003</v>
          </cell>
        </row>
        <row r="430">
          <cell r="B430">
            <v>105397</v>
          </cell>
          <cell r="C430" t="str">
            <v>ASSENTAMENTO DE CONEXÃO 2 ACESSOS ALINHADOS DE FERRO FUNDIDO PARA REDE DE ÁGUA, DN 450, JUNTA ELÁSTICA, INSTALADO EM LOCAL COM NÍVEL ALTO DE INTERFERÊNCIAS (NÃO INCLUI FORNECIMENTO). AF_05/2024</v>
          </cell>
          <cell r="D430" t="str">
            <v>UN</v>
          </cell>
          <cell r="E430">
            <v>48.19</v>
          </cell>
        </row>
        <row r="431">
          <cell r="B431">
            <v>105261</v>
          </cell>
          <cell r="C431" t="str">
            <v>ASSENTAMENTO DE CONEXÃO 2 ACESSOS ALINHADOS DE FERRO FUNDIDO PARA REDE DE ÁGUA, DN 450, JUNTA ELÁSTICA, INSTALADO EM LOCAL COM NÍVEL BAIXO DE INTERFERÊNCIAS (NÃO INCLUI FORNECIMENTO). AF_05/2024</v>
          </cell>
          <cell r="D431" t="str">
            <v>UN</v>
          </cell>
          <cell r="E431">
            <v>39.39</v>
          </cell>
        </row>
        <row r="432">
          <cell r="B432">
            <v>105398</v>
          </cell>
          <cell r="C432" t="str">
            <v>ASSENTAMENTO DE CONEXÃO 2 ACESSOS ALINHADOS DE FERRO FUNDIDO PARA REDE DE ÁGUA, DN 500, JUNTA ELÁSTICA, INSTALADO EM LOCAL COM NÍVEL ALTO DE INTERFERÊNCIAS (NÃO INCLUI FORNECIMENTO). AF_05/2024</v>
          </cell>
          <cell r="D432" t="str">
            <v>UN</v>
          </cell>
          <cell r="E432">
            <v>58.37</v>
          </cell>
        </row>
        <row r="433">
          <cell r="B433">
            <v>105262</v>
          </cell>
          <cell r="C433" t="str">
            <v>ASSENTAMENTO DE CONEXÃO 2 ACESSOS ALINHADOS DE FERRO FUNDIDO PARA REDE DE ÁGUA, DN 500, JUNTA ELÁSTICA, INSTALADO EM LOCAL COM NÍVEL BAIXO DE INTERFERÊNCIAS (NÃO INCLUI FORNECIMENTO). AF_05/2024</v>
          </cell>
          <cell r="D433" t="str">
            <v>UN</v>
          </cell>
          <cell r="E433">
            <v>47.12</v>
          </cell>
        </row>
        <row r="434">
          <cell r="B434">
            <v>105399</v>
          </cell>
          <cell r="C434" t="str">
            <v>ASSENTAMENTO DE CONEXÃO 2 ACESSOS ALINHADOS DE FERRO FUNDIDO PARA REDE DE ÁGUA, DN 600, JUNTA ELÁSTICA, INSTALADO EM LOCAL COM NÍVEL ALTO DE INTERFERÊNCIAS (NÃO INCLUI FORNECIMENTO). AF_05/2024</v>
          </cell>
          <cell r="D434" t="str">
            <v>UN</v>
          </cell>
          <cell r="E434">
            <v>69.099999999999994</v>
          </cell>
        </row>
        <row r="435">
          <cell r="B435">
            <v>105263</v>
          </cell>
          <cell r="C435" t="str">
            <v>ASSENTAMENTO DE CONEXÃO 2 ACESSOS ALINHADOS DE FERRO FUNDIDO PARA REDE DE ÁGUA, DN 600, JUNTA ELÁSTICA, INSTALADO EM LOCAL COM NÍVEL BAIXO DE INTERFERÊNCIAS (NÃO INCLUI FORNECIMENTO). AF_05/2024</v>
          </cell>
          <cell r="D435" t="str">
            <v>UN</v>
          </cell>
          <cell r="E435">
            <v>56.01</v>
          </cell>
        </row>
        <row r="436">
          <cell r="B436">
            <v>105400</v>
          </cell>
          <cell r="C436" t="str">
            <v>ASSENTAMENTO DE CONEXÃO 2 ACESSOS ALINHADOS DE FERRO FUNDIDO PARA REDE DE ÁGUA, DN 700, JUNTA ELÁSTICA, INSTALADO EM LOCAL COM NÍVEL ALTO DE INTERFERÊNCIAS (NÃO INCLUI FORNECIMENTO). AF_05/2024</v>
          </cell>
          <cell r="D436" t="str">
            <v>UN</v>
          </cell>
          <cell r="E436">
            <v>79.02</v>
          </cell>
        </row>
        <row r="437">
          <cell r="B437">
            <v>105264</v>
          </cell>
          <cell r="C437" t="str">
            <v>ASSENTAMENTO DE CONEXÃO 2 ACESSOS ALINHADOS DE FERRO FUNDIDO PARA REDE DE ÁGUA, DN 700, JUNTA ELÁSTICA, INSTALADO EM LOCAL COM NÍVEL BAIXO DE INTERFERÊNCIAS (NÃO INCLUI FORNECIMENTO). AF_05/2024</v>
          </cell>
          <cell r="D437" t="str">
            <v>UN</v>
          </cell>
          <cell r="E437">
            <v>64.099999999999994</v>
          </cell>
        </row>
        <row r="438">
          <cell r="B438">
            <v>105297</v>
          </cell>
          <cell r="C438" t="str">
            <v>ASSENTAMENTO DE CONEXÃO 2 ACESSOS ALINHADOS DE FERRO FUNDIDO PARA REDE DE ÁGUA, DN 80, JUNTA ELÁSTICA, INSTALADO EM LOCAL COM NÍVEL ALTO DE INTERFERÊNCIAS (NÃO INCLUI FORNECIMENTO). AF_05/2024</v>
          </cell>
          <cell r="D438" t="str">
            <v>UN</v>
          </cell>
          <cell r="E438">
            <v>12.56</v>
          </cell>
        </row>
        <row r="439">
          <cell r="B439">
            <v>105372</v>
          </cell>
          <cell r="C439" t="str">
            <v>ASSENTAMENTO DE CONEXÃO 2 ACESSOS ALINHADOS DE FERRO FUNDIDO PARA REDE DE ÁGUA, DN 80, JUNTA ELÁSTICA, INSTALADO EM LOCAL COM NÍVEL BAIXO DE INTERFERÊNCIAS (NÃO INCLUI FORNECIMENTO). AF_05/2024</v>
          </cell>
          <cell r="D439" t="str">
            <v>UN</v>
          </cell>
          <cell r="E439">
            <v>9.6199999999999992</v>
          </cell>
        </row>
        <row r="440">
          <cell r="B440">
            <v>105401</v>
          </cell>
          <cell r="C440" t="str">
            <v>ASSENTAMENTO DE CONEXÃO 2 ACESSOS ALINHADOS DE FERRO FUNDIDO PARA REDE DE ÁGUA, DN 800, JUNTA ELÁSTICA, INSTALADO EM LOCAL COM NÍVEL ALTO DE INTERFERÊNCIAS (NÃO INCLUI FORNECIMENTO). AF_05/2024</v>
          </cell>
          <cell r="D440" t="str">
            <v>UN</v>
          </cell>
          <cell r="E440">
            <v>89.23</v>
          </cell>
        </row>
        <row r="441">
          <cell r="B441">
            <v>105265</v>
          </cell>
          <cell r="C441" t="str">
            <v>ASSENTAMENTO DE CONEXÃO 2 ACESSOS ALINHADOS DE FERRO FUNDIDO PARA REDE DE ÁGUA, DN 800, JUNTA ELÁSTICA, INSTALADO EM LOCAL COM NÍVEL BAIXO DE INTERFERÊNCIAS (NÃO INCLUI FORNECIMENTO). AF_05/2024</v>
          </cell>
          <cell r="D441" t="str">
            <v>UN</v>
          </cell>
          <cell r="E441">
            <v>72.47</v>
          </cell>
        </row>
        <row r="442">
          <cell r="B442">
            <v>105402</v>
          </cell>
          <cell r="C442" t="str">
            <v>ASSENTAMENTO DE CONEXÃO 2 ACESSOS ALINHADOS DE FERRO FUNDIDO PARA REDE DE ÁGUA, DN 900, JUNTA ELÁSTICA, INSTALADO EM LOCAL COM NÍVEL ALTO DE INTERFERÊNCIAS (NÃO INCLUI FORNECIMENTO). AF_05/2024</v>
          </cell>
          <cell r="D442" t="str">
            <v>UN</v>
          </cell>
          <cell r="E442">
            <v>99.69</v>
          </cell>
        </row>
        <row r="443">
          <cell r="B443">
            <v>105266</v>
          </cell>
          <cell r="C443" t="str">
            <v>ASSENTAMENTO DE CONEXÃO 2 ACESSOS ALINHADOS DE FERRO FUNDIDO PARA REDE DE ÁGUA, DN 900, JUNTA ELÁSTICA, INSTALADO EM LOCAL COM NÍVEL BAIXO DE INTERFERÊNCIAS (NÃO INCLUI FORNECIMENTO). AF_05/2024</v>
          </cell>
          <cell r="D443" t="str">
            <v>UN</v>
          </cell>
          <cell r="E443">
            <v>81.099999999999994</v>
          </cell>
        </row>
        <row r="444">
          <cell r="B444">
            <v>105361</v>
          </cell>
          <cell r="C444" t="str">
            <v>ASSENTAMENTO DE CONEXÃO 2 ACESSOS ALINHADOS DE PVC PBA PARA REDE DE ÁGUA, DN 100, JUNTA ELÁSTICA INTEGRADA, INSTALADO EM LOCAL COM NÍVEL ALTO DE INTERFERÊNCIAS (NÃO INCLUI FORNECIMENTO). AF_05/2024</v>
          </cell>
          <cell r="D444" t="str">
            <v>UN</v>
          </cell>
          <cell r="E444">
            <v>20.329999999999998</v>
          </cell>
        </row>
        <row r="445">
          <cell r="B445">
            <v>105382</v>
          </cell>
          <cell r="C445" t="str">
            <v>ASSENTAMENTO DE CONEXÃO 2 ACESSOS ALINHADOS DE PVC PBA PARA REDE DE ÁGUA, DN 100, JUNTA ELÁSTICA INTEGRADA, INSTALADO EM LOCAL COM NÍVEL BAIXO DE INTERFERÊNCIAS (NÃO INCLUI FORNECIMENTO). AF_05/2024</v>
          </cell>
          <cell r="D445" t="str">
            <v>UN</v>
          </cell>
          <cell r="E445">
            <v>16.82</v>
          </cell>
        </row>
        <row r="446">
          <cell r="B446">
            <v>105359</v>
          </cell>
          <cell r="C446" t="str">
            <v>ASSENTAMENTO DE CONEXÃO 2 ACESSOS ALINHADOS DE PVC PBA PARA REDE DE ÁGUA, DN 50, JUNTA ELÁSTICA INTEGRADA, INSTALADO EM LOCAL COM NÍVEL ALTO DE INTERFERÊNCIAS (NÃO INCLUI FORNECIMENTO). AF_05/2024</v>
          </cell>
          <cell r="D446" t="str">
            <v>UN</v>
          </cell>
          <cell r="E446">
            <v>14.42</v>
          </cell>
        </row>
        <row r="447">
          <cell r="B447">
            <v>105315</v>
          </cell>
          <cell r="C447" t="str">
            <v>ASSENTAMENTO DE CONEXÃO 2 ACESSOS ALINHADOS DE PVC PBA PARA REDE DE ÁGUA, DN 50, JUNTA ELÁSTICA INTEGRADA, INSTALADO EM LOCAL COM NÍVEL BAIXO DE INTERFERÊNCIAS (NÃO INCLUI FORNECIMENTO). AF_05/2024</v>
          </cell>
          <cell r="D447" t="str">
            <v>UN</v>
          </cell>
          <cell r="E447">
            <v>11.83</v>
          </cell>
        </row>
        <row r="448">
          <cell r="B448">
            <v>105360</v>
          </cell>
          <cell r="C448" t="str">
            <v>ASSENTAMENTO DE CONEXÃO 2 ACESSOS ALINHADOS DE PVC PBA PARA REDE DE ÁGUA, DN 75, JUNTA ELÁSTICA INTEGRADA, INSTALADO EM LOCAL COM NÍVEL ALTO DE INTERFERÊNCIAS (NÃO INCLUI FORNECIMENTO). AF_05/2024</v>
          </cell>
          <cell r="D448" t="str">
            <v>UN</v>
          </cell>
          <cell r="E448">
            <v>17.46</v>
          </cell>
        </row>
        <row r="449">
          <cell r="B449">
            <v>105381</v>
          </cell>
          <cell r="C449" t="str">
            <v>ASSENTAMENTO DE CONEXÃO 2 ACESSOS ALINHADOS DE PVC PBA PARA REDE DE ÁGUA, DN 75, JUNTA ELÁSTICA INTEGRADA, INSTALADO EM LOCAL COM NÍVEL BAIXO DE INTERFERÊNCIAS (NÃO INCLUI FORNECIMENTO). AF_05/2024</v>
          </cell>
          <cell r="D449" t="str">
            <v>UN</v>
          </cell>
          <cell r="E449">
            <v>14.42</v>
          </cell>
        </row>
        <row r="450">
          <cell r="B450">
            <v>105251</v>
          </cell>
          <cell r="C450" t="str">
            <v>ASSENTAMENTO DE CONEXÃO 2 ACESSOS INCLINADOS DE FERRO FUNDIDO PARA REDE DE ÁGUA, DN 100, JUNTA ELÁSTICA, INSTALADO EM LOCAL COM NÍVEL ALTO DE INTERFERÊNCIAS (NÃO INCLUI FORNECIMENTO). AF_05/2024</v>
          </cell>
          <cell r="D450" t="str">
            <v>UN</v>
          </cell>
          <cell r="E450">
            <v>21.22</v>
          </cell>
        </row>
        <row r="451">
          <cell r="B451">
            <v>105282</v>
          </cell>
          <cell r="C451" t="str">
            <v>ASSENTAMENTO DE CONEXÃO 2 ACESSOS INCLINADOS DE FERRO FUNDIDO PARA REDE DE ÁGUA, DN 100, JUNTA ELÁSTICA, INSTALADO EM LOCAL COM NÍVEL BAIXO DE INTERFERÊNCIAS (NÃO INCLUI FORNECIMENTO). AF_05/2024</v>
          </cell>
          <cell r="D451" t="str">
            <v>UN</v>
          </cell>
          <cell r="E451">
            <v>16.329999999999998</v>
          </cell>
        </row>
        <row r="452">
          <cell r="B452">
            <v>105276</v>
          </cell>
          <cell r="C452" t="str">
            <v>ASSENTAMENTO DE CONEXÃO 2 ACESSOS INCLINADOS DE FERRO FUNDIDO PARA REDE DE ÁGUA, DN 1000, JUNTA ELÁSTICA, INSTALADO EM LOCAL COM NÍVEL ALTO DE INTERFERÊNCIAS (NÃO INCLUI FORNECIMENTO). AF_05/2024</v>
          </cell>
          <cell r="D452" t="str">
            <v>UN</v>
          </cell>
          <cell r="E452">
            <v>161.04</v>
          </cell>
        </row>
        <row r="453">
          <cell r="B453">
            <v>105341</v>
          </cell>
          <cell r="C453" t="str">
            <v>ASSENTAMENTO DE CONEXÃO 2 ACESSOS INCLINADOS DE FERRO FUNDIDO PARA REDE DE ÁGUA, DN 1000, JUNTA ELÁSTICA, INSTALADO EM LOCAL COM NÍVEL BAIXO DE INTERFERÊNCIAS (NÃO INCLUI FORNECIMENTO). AF_05/2024</v>
          </cell>
          <cell r="D453" t="str">
            <v>UN</v>
          </cell>
          <cell r="E453">
            <v>130.4</v>
          </cell>
        </row>
        <row r="454">
          <cell r="B454">
            <v>105277</v>
          </cell>
          <cell r="C454" t="str">
            <v>ASSENTAMENTO DE CONEXÃO 2 ACESSOS INCLINADOS DE FERRO FUNDIDO PARA REDE DE ÁGUA, DN 1200, JUNTA ELÁSTICA, INSTALADO EM LOCAL COM NÍVEL ALTO DE INTERFERÊNCIAS (NÃO INCLUI FORNECIMENTO). AF_05/2024</v>
          </cell>
          <cell r="D454" t="str">
            <v>UN</v>
          </cell>
          <cell r="E454">
            <v>194.96</v>
          </cell>
        </row>
        <row r="455">
          <cell r="B455">
            <v>105342</v>
          </cell>
          <cell r="C455" t="str">
            <v>ASSENTAMENTO DE CONEXÃO 2 ACESSOS INCLINADOS DE FERRO FUNDIDO PARA REDE DE ÁGUA, DN 1200, JUNTA ELÁSTICA, INSTALADO EM LOCAL COM NÍVEL BAIXO DE INTERFERÊNCIAS (NÃO INCLUI FORNECIMENTO). AF_05/2024</v>
          </cell>
          <cell r="D455" t="str">
            <v>UN</v>
          </cell>
          <cell r="E455">
            <v>158.82</v>
          </cell>
        </row>
        <row r="456">
          <cell r="B456">
            <v>105252</v>
          </cell>
          <cell r="C456" t="str">
            <v>ASSENTAMENTO DE CONEXÃO 2 ACESSOS INCLINADOS DE FERRO FUNDIDO PARA REDE DE ÁGUA, DN 150, JUNTA ELÁSTICA, INSTALADO EM LOCAL COM NÍVEL ALTO DE INTERFERÊNCIAS (NÃO INCLUI FORNECIMENTO). AF_05/2024</v>
          </cell>
          <cell r="D456" t="str">
            <v>UN</v>
          </cell>
          <cell r="E456">
            <v>28.08</v>
          </cell>
        </row>
        <row r="457">
          <cell r="B457">
            <v>105298</v>
          </cell>
          <cell r="C457" t="str">
            <v>ASSENTAMENTO DE CONEXÃO 2 ACESSOS INCLINADOS DE FERRO FUNDIDO PARA REDE DE ÁGUA, DN 150, JUNTA ELÁSTICA, INSTALADO EM LOCAL COM NÍVEL BAIXO DE INTERFERÊNCIAS (NÃO INCLUI FORNECIMENTO). AF_05/2024</v>
          </cell>
          <cell r="D457" t="str">
            <v>UN</v>
          </cell>
          <cell r="E457">
            <v>22</v>
          </cell>
        </row>
        <row r="458">
          <cell r="B458">
            <v>105253</v>
          </cell>
          <cell r="C458" t="str">
            <v>ASSENTAMENTO DE CONEXÃO 2 ACESSOS INCLINADOS DE FERRO FUNDIDO PARA REDE DE ÁGUA, DN 200, JUNTA ELÁSTICA, INSTALADO EM LOCAL COM NÍVEL ALTO DE INTERFERÊNCIAS (NÃO INCLUI FORNECIMENTO). AF_05/2024</v>
          </cell>
          <cell r="D458" t="str">
            <v>UN</v>
          </cell>
          <cell r="E458">
            <v>34.96</v>
          </cell>
        </row>
        <row r="459">
          <cell r="B459">
            <v>105299</v>
          </cell>
          <cell r="C459" t="str">
            <v>ASSENTAMENTO DE CONEXÃO 2 ACESSOS INCLINADOS DE FERRO FUNDIDO PARA REDE DE ÁGUA, DN 200, JUNTA ELÁSTICA, INSTALADO EM LOCAL COM NÍVEL BAIXO DE INTERFERÊNCIAS (NÃO INCLUI FORNECIMENTO). AF_05/2024</v>
          </cell>
          <cell r="D459" t="str">
            <v>UN</v>
          </cell>
          <cell r="E459">
            <v>27.7</v>
          </cell>
        </row>
        <row r="460">
          <cell r="B460">
            <v>105254</v>
          </cell>
          <cell r="C460" t="str">
            <v>ASSENTAMENTO DE CONEXÃO 2 ACESSOS INCLINADOS DE FERRO FUNDIDO PARA REDE DE ÁGUA, DN 250, JUNTA ELÁSTICA, INSTALADO EM LOCAL COM NÍVEL ALTO DE INTERFERÊNCIAS (NÃO INCLUI FORNECIMENTO). AF_05/2024</v>
          </cell>
          <cell r="D460" t="str">
            <v>UN</v>
          </cell>
          <cell r="E460">
            <v>42.01</v>
          </cell>
        </row>
        <row r="461">
          <cell r="B461">
            <v>105300</v>
          </cell>
          <cell r="C461" t="str">
            <v>ASSENTAMENTO DE CONEXÃO 2 ACESSOS INCLINADOS DE FERRO FUNDIDO PARA REDE DE ÁGUA, DN 250, JUNTA ELÁSTICA, INSTALADO EM LOCAL COM NÍVEL BAIXO DE INTERFERÊNCIAS (NÃO INCLUI FORNECIMENTO). AF_05/2024</v>
          </cell>
          <cell r="D461" t="str">
            <v>UN</v>
          </cell>
          <cell r="E461">
            <v>33.549999999999997</v>
          </cell>
        </row>
        <row r="462">
          <cell r="B462">
            <v>105255</v>
          </cell>
          <cell r="C462" t="str">
            <v>ASSENTAMENTO DE CONEXÃO 2 ACESSOS INCLINADOS DE FERRO FUNDIDO PARA REDE DE ÁGUA, DN 300, JUNTA ELÁSTICA, INSTALADO EM LOCAL COM NÍVEL ALTO DE INTERFERÊNCIAS (NÃO INCLUI FORNECIMENTO). AF_05/2024</v>
          </cell>
          <cell r="D462" t="str">
            <v>UN</v>
          </cell>
          <cell r="E462">
            <v>49.05</v>
          </cell>
        </row>
        <row r="463">
          <cell r="B463">
            <v>105301</v>
          </cell>
          <cell r="C463" t="str">
            <v>ASSENTAMENTO DE CONEXÃO 2 ACESSOS INCLINADOS DE FERRO FUNDIDO PARA REDE DE ÁGUA, DN 300, JUNTA ELÁSTICA, INSTALADO EM LOCAL COM NÍVEL BAIXO DE INTERFERÊNCIAS (NÃO INCLUI FORNECIMENTO). AF_05/2024</v>
          </cell>
          <cell r="D463" t="str">
            <v>UN</v>
          </cell>
          <cell r="E463">
            <v>39.4</v>
          </cell>
        </row>
        <row r="464">
          <cell r="B464">
            <v>105256</v>
          </cell>
          <cell r="C464" t="str">
            <v>ASSENTAMENTO DE CONEXÃO 2 ACESSOS INCLINADOS DE FERRO FUNDIDO PARA REDE DE ÁGUA, DN 350, JUNTA ELÁSTICA, INSTALADO EM LOCAL COM NÍVEL ALTO DE INTERFERÊNCIAS (NÃO INCLUI FORNECIMENTO). AF_05/2024</v>
          </cell>
          <cell r="D464" t="str">
            <v>UN</v>
          </cell>
          <cell r="E464">
            <v>56.08</v>
          </cell>
        </row>
        <row r="465">
          <cell r="B465">
            <v>105302</v>
          </cell>
          <cell r="C465" t="str">
            <v>ASSENTAMENTO DE CONEXÃO 2 ACESSOS INCLINADOS DE FERRO FUNDIDO PARA REDE DE ÁGUA, DN 350, JUNTA ELÁSTICA, INSTALADO EM LOCAL COM NÍVEL BAIXO DE INTERFERÊNCIAS (NÃO INCLUI FORNECIMENTO). AF_05/2024</v>
          </cell>
          <cell r="D465" t="str">
            <v>UN</v>
          </cell>
          <cell r="E465">
            <v>45.24</v>
          </cell>
        </row>
        <row r="466">
          <cell r="B466">
            <v>105257</v>
          </cell>
          <cell r="C466" t="str">
            <v>ASSENTAMENTO DE CONEXÃO 2 ACESSOS INCLINADOS DE FERRO FUNDIDO PARA REDE DE ÁGUA, DN 400, JUNTA ELÁSTICA, INSTALADO EM LOCAL COM NÍVEL ALTO DE INTERFERÊNCIAS (NÃO INCLUI FORNECIMENTO). AF_05/2024</v>
          </cell>
          <cell r="D466" t="str">
            <v>UN</v>
          </cell>
          <cell r="E466">
            <v>63.09</v>
          </cell>
        </row>
        <row r="467">
          <cell r="B467">
            <v>105303</v>
          </cell>
          <cell r="C467" t="str">
            <v>ASSENTAMENTO DE CONEXÃO 2 ACESSOS INCLINADOS DE FERRO FUNDIDO PARA REDE DE ÁGUA, DN 400, JUNTA ELÁSTICA, INSTALADO EM LOCAL COM NÍVEL BAIXO DE INTERFERÊNCIAS (NÃO INCLUI FORNECIMENTO). AF_05/2024</v>
          </cell>
          <cell r="D467" t="str">
            <v>UN</v>
          </cell>
          <cell r="E467">
            <v>51.07</v>
          </cell>
        </row>
        <row r="468">
          <cell r="B468">
            <v>105270</v>
          </cell>
          <cell r="C468" t="str">
            <v>ASSENTAMENTO DE CONEXÃO 2 ACESSOS INCLINADOS DE FERRO FUNDIDO PARA REDE DE ÁGUA, DN 450, JUNTA ELÁSTICA, INSTALADO EM LOCAL COM NÍVEL ALTO DE INTERFERÊNCIAS (NÃO INCLUI FORNECIMENTO). AF_05/2024</v>
          </cell>
          <cell r="D468" t="str">
            <v>UN</v>
          </cell>
          <cell r="E468">
            <v>70.27</v>
          </cell>
        </row>
        <row r="469">
          <cell r="B469">
            <v>105304</v>
          </cell>
          <cell r="C469" t="str">
            <v>ASSENTAMENTO DE CONEXÃO 2 ACESSOS INCLINADOS DE FERRO FUNDIDO PARA REDE DE ÁGUA, DN 450, JUNTA ELÁSTICA, INSTALADO EM LOCAL COM NÍVEL BAIXO DE INTERFERÊNCIAS (NÃO INCLUI FORNECIMENTO). AF_05/2024</v>
          </cell>
          <cell r="D469" t="str">
            <v>UN</v>
          </cell>
          <cell r="E469">
            <v>57.07</v>
          </cell>
        </row>
        <row r="470">
          <cell r="B470">
            <v>105271</v>
          </cell>
          <cell r="C470" t="str">
            <v>ASSENTAMENTO DE CONEXÃO 2 ACESSOS INCLINADOS DE FERRO FUNDIDO PARA REDE DE ÁGUA, DN 500, JUNTA ELÁSTICA, INSTALADO EM LOCAL COM NÍVEL ALTO DE INTERFERÊNCIAS (NÃO INCLUI FORNECIMENTO). AF_05/2024</v>
          </cell>
          <cell r="D470" t="str">
            <v>UN</v>
          </cell>
          <cell r="E470">
            <v>85.27</v>
          </cell>
        </row>
        <row r="471">
          <cell r="B471">
            <v>105305</v>
          </cell>
          <cell r="C471" t="str">
            <v>ASSENTAMENTO DE CONEXÃO 2 ACESSOS INCLINADOS DE FERRO FUNDIDO PARA REDE DE ÁGUA, DN 500, JUNTA ELÁSTICA, INSTALADO EM LOCAL COM NÍVEL BAIXO DE INTERFERÊNCIAS (NÃO INCLUI FORNECIMENTO). AF_05/2024</v>
          </cell>
          <cell r="D471" t="str">
            <v>UN</v>
          </cell>
          <cell r="E471">
            <v>68.39</v>
          </cell>
        </row>
        <row r="472">
          <cell r="B472">
            <v>105272</v>
          </cell>
          <cell r="C472" t="str">
            <v>ASSENTAMENTO DE CONEXÃO 2 ACESSOS INCLINADOS DE FERRO FUNDIDO PARA REDE DE ÁGUA, DN 600, JUNTA ELÁSTICA, INSTALADO EM LOCAL COM NÍVEL ALTO DE INTERFERÊNCIAS (NÃO INCLUI FORNECIMENTO). AF_05/2024</v>
          </cell>
          <cell r="D472" t="str">
            <v>UN</v>
          </cell>
          <cell r="E472">
            <v>100.79</v>
          </cell>
        </row>
        <row r="473">
          <cell r="B473">
            <v>105306</v>
          </cell>
          <cell r="C473" t="str">
            <v>ASSENTAMENTO DE CONEXÃO 2 ACESSOS INCLINADOS DE FERRO FUNDIDO PARA REDE DE ÁGUA, DN 600, JUNTA ELÁSTICA, INSTALADO EM LOCAL COM NÍVEL BAIXO DE INTERFERÊNCIAS (NÃO INCLUI FORNECIMENTO). AF_05/2024</v>
          </cell>
          <cell r="D473" t="str">
            <v>UN</v>
          </cell>
          <cell r="E473">
            <v>81.150000000000006</v>
          </cell>
        </row>
        <row r="474">
          <cell r="B474">
            <v>105273</v>
          </cell>
          <cell r="C474" t="str">
            <v>ASSENTAMENTO DE CONEXÃO 2 ACESSOS INCLINADOS DE FERRO FUNDIDO PARA REDE DE ÁGUA, DN 700, JUNTA ELÁSTICA, INSTALADO EM LOCAL COM NÍVEL ALTO DE INTERFERÊNCIAS (NÃO INCLUI FORNECIMENTO). AF_05/2024</v>
          </cell>
          <cell r="D474" t="str">
            <v>UN</v>
          </cell>
          <cell r="E474">
            <v>115.47</v>
          </cell>
        </row>
        <row r="475">
          <cell r="B475">
            <v>105307</v>
          </cell>
          <cell r="C475" t="str">
            <v>ASSENTAMENTO DE CONEXÃO 2 ACESSOS INCLINADOS DE FERRO FUNDIDO PARA REDE DE ÁGUA, DN 700, JUNTA ELÁSTICA, INSTALADO EM LOCAL COM NÍVEL BAIXO DE INTERFERÊNCIAS (NÃO INCLUI FORNECIMENTO). AF_05/2024</v>
          </cell>
          <cell r="D475" t="str">
            <v>UN</v>
          </cell>
          <cell r="E475">
            <v>93.08</v>
          </cell>
        </row>
        <row r="476">
          <cell r="B476">
            <v>105250</v>
          </cell>
          <cell r="C476" t="str">
            <v>ASSENTAMENTO DE CONEXÃO 2 ACESSOS INCLINADOS DE FERRO FUNDIDO PARA REDE DE ÁGUA, DN 80, JUNTA ELÁSTICA, INSTALADO EM LOCAL COM NÍVEL ALTO DE INTERFERÊNCIAS (NÃO INCLUI FORNECIMENTO). AF_05/2024</v>
          </cell>
          <cell r="D476" t="str">
            <v>UN</v>
          </cell>
          <cell r="E476">
            <v>18.420000000000002</v>
          </cell>
        </row>
        <row r="477">
          <cell r="B477">
            <v>105269</v>
          </cell>
          <cell r="C477" t="str">
            <v>ASSENTAMENTO DE CONEXÃO 2 ACESSOS INCLINADOS DE FERRO FUNDIDO PARA REDE DE ÁGUA, DN 80, JUNTA ELÁSTICA, INSTALADO EM LOCAL COM NÍVEL BAIXO DE INTERFERÊNCIAS (NÃO INCLUI FORNECIMENTO). AF_05/2024</v>
          </cell>
          <cell r="D477" t="str">
            <v>UN</v>
          </cell>
          <cell r="E477">
            <v>14.01</v>
          </cell>
        </row>
        <row r="478">
          <cell r="B478">
            <v>105274</v>
          </cell>
          <cell r="C478" t="str">
            <v>ASSENTAMENTO DE CONEXÃO 2 ACESSOS INCLINADOS DE FERRO FUNDIDO PARA REDE DE ÁGUA, DN 800, JUNTA ELÁSTICA, INSTALADO EM LOCAL COM NÍVEL ALTO DE INTERFERÊNCIAS (NÃO INCLUI FORNECIMENTO). AF_05/2024</v>
          </cell>
          <cell r="D478" t="str">
            <v>UN</v>
          </cell>
          <cell r="E478">
            <v>130.44999999999999</v>
          </cell>
        </row>
        <row r="479">
          <cell r="B479">
            <v>105340</v>
          </cell>
          <cell r="C479" t="str">
            <v>ASSENTAMENTO DE CONEXÃO 2 ACESSOS INCLINADOS DE FERRO FUNDIDO PARA REDE DE ÁGUA, DN 800, JUNTA ELÁSTICA, INSTALADO EM LOCAL COM NÍVEL BAIXO DE INTERFERÊNCIAS (NÃO INCLUI FORNECIMENTO). AF_05/2024</v>
          </cell>
          <cell r="D479" t="str">
            <v>UN</v>
          </cell>
          <cell r="E479">
            <v>105.31</v>
          </cell>
        </row>
        <row r="480">
          <cell r="B480">
            <v>105275</v>
          </cell>
          <cell r="C480" t="str">
            <v>ASSENTAMENTO DE CONEXÃO 2 ACESSOS INCLINADOS DE FERRO FUNDIDO PARA REDE DE ÁGUA, DN 900, JUNTA ELÁSTICA, INSTALADO EM LOCAL COM NÍVEL ALTO DE INTERFERÊNCIAS (NÃO INCLUI FORNECIMENTO). AF_05/2024</v>
          </cell>
          <cell r="D480" t="str">
            <v>UN</v>
          </cell>
          <cell r="E480">
            <v>145.69</v>
          </cell>
        </row>
        <row r="481">
          <cell r="B481">
            <v>105390</v>
          </cell>
          <cell r="C481" t="str">
            <v>ASSENTAMENTO DE CONEXÃO 2 ACESSOS INCLINADOS DE FERRO FUNDIDO PARA REDE DE ÁGUA, DN 900, JUNTA ELÁSTICA, INSTALADO EM LOCAL COM NÍVEL BAIXO DE INTERFERÊNCIAS (NÃO INCLUI FORNECIMENTO). AF_05/2024</v>
          </cell>
          <cell r="D481" t="str">
            <v>UN</v>
          </cell>
          <cell r="E481">
            <v>117.79</v>
          </cell>
        </row>
        <row r="482">
          <cell r="B482">
            <v>105364</v>
          </cell>
          <cell r="C482" t="str">
            <v>ASSENTAMENTO DE CONEXÃO 2 ACESSOS INCLINADOS DE PVC PBA PARA REDE DE ÁGUA, DN 100, JUNTA ELÁSTICA INTEGRADA, INSTALADO EM LOCAL COM NÍVEL ALTO DE INTERFERÊNCIAS (NÃO INCLUI FORNECIMENTO). AF_05/2024</v>
          </cell>
          <cell r="D482" t="str">
            <v>UN</v>
          </cell>
          <cell r="E482">
            <v>29.63</v>
          </cell>
        </row>
        <row r="483">
          <cell r="B483">
            <v>105385</v>
          </cell>
          <cell r="C483" t="str">
            <v>ASSENTAMENTO DE CONEXÃO 2 ACESSOS INCLINADOS DE PVC PBA PARA REDE DE ÁGUA, DN 100, JUNTA ELÁSTICA INTEGRADA, INSTALADO EM LOCAL COM NÍVEL BAIXO DE INTERFERÊNCIAS (NÃO INCLUI FORNECIMENTO). AF_05/2024</v>
          </cell>
          <cell r="D483" t="str">
            <v>UN</v>
          </cell>
          <cell r="E483">
            <v>24.36</v>
          </cell>
        </row>
        <row r="484">
          <cell r="B484">
            <v>105362</v>
          </cell>
          <cell r="C484" t="str">
            <v>ASSENTAMENTO DE CONEXÃO 2 ACESSOS INCLINADOS DE PVC PBA PARA REDE DE ÁGUA, DN 50, JUNTA ELÁSTICA INTEGRADA, INSTALADO EM LOCAL COM NÍVEL ALTO DE INTERFERÊNCIAS (NÃO INCLUI FORNECIMENTO). AF_05/2024</v>
          </cell>
          <cell r="D484" t="str">
            <v>UN</v>
          </cell>
          <cell r="E484">
            <v>21.24</v>
          </cell>
        </row>
        <row r="485">
          <cell r="B485">
            <v>105383</v>
          </cell>
          <cell r="C485" t="str">
            <v>ASSENTAMENTO DE CONEXÃO 2 ACESSOS INCLINADOS DE PVC PBA PARA REDE DE ÁGUA, DN 50, JUNTA ELÁSTICA INTEGRADA, INSTALADO EM LOCAL COM NÍVEL BAIXO DE INTERFERÊNCIAS (NÃO INCLUI FORNECIMENTO). AF_05/2024</v>
          </cell>
          <cell r="D485" t="str">
            <v>UN</v>
          </cell>
          <cell r="E485">
            <v>17.37</v>
          </cell>
        </row>
        <row r="486">
          <cell r="B486">
            <v>105363</v>
          </cell>
          <cell r="C486" t="str">
            <v>ASSENTAMENTO DE CONEXÃO 2 ACESSOS INCLINADOS DE PVC PBA PARA REDE DE ÁGUA, DN 75, JUNTA ELÁSTICA INTEGRADA, INSTALADO EM LOCAL COM NÍVEL ALTO DE INTERFERÊNCIAS (NÃO INCLUI FORNECIMENTO). AF_05/2024</v>
          </cell>
          <cell r="D486" t="str">
            <v>UN</v>
          </cell>
          <cell r="E486">
            <v>25.52</v>
          </cell>
        </row>
        <row r="487">
          <cell r="B487">
            <v>105384</v>
          </cell>
          <cell r="C487" t="str">
            <v>ASSENTAMENTO DE CONEXÃO 2 ACESSOS INCLINADOS DE PVC PBA PARA REDE DE ÁGUA, DN 75, JUNTA ELÁSTICA INTEGRADA, INSTALADO EM LOCAL COM NÍVEL BAIXO DE INTERFERÊNCIAS (NÃO INCLUI FORNECIMENTO). AF_05/2024</v>
          </cell>
          <cell r="D487" t="str">
            <v>UN</v>
          </cell>
          <cell r="E487">
            <v>20.96</v>
          </cell>
        </row>
        <row r="488">
          <cell r="B488">
            <v>105279</v>
          </cell>
          <cell r="C488" t="str">
            <v>ASSENTAMENTO DE CONEXÃO 3 ACESSOS DE FERRO FUNDIDO PARA REDE DE ÁGUA, DN 100, JUNTA ELÁSTICA, INSTALADO EM LOCAL COM NÍVEL ALTO DE INTERFERÊNCIAS (NÃO INCLUI FORNECIMENTO). AF_05/2024</v>
          </cell>
          <cell r="D488" t="str">
            <v>UN</v>
          </cell>
          <cell r="E488">
            <v>28.96</v>
          </cell>
        </row>
        <row r="489">
          <cell r="B489">
            <v>105259</v>
          </cell>
          <cell r="C489" t="str">
            <v>ASSENTAMENTO DE CONEXÃO 3 ACESSOS DE FERRO FUNDIDO PARA REDE DE ÁGUA, DN 100, JUNTA ELÁSTICA, INSTALADO EM LOCAL COM NÍVEL BAIXO DE INTERFERÊNCIAS (NÃO INCLUI FORNECIMENTO). AF_05/2024</v>
          </cell>
          <cell r="D489" t="str">
            <v>UN</v>
          </cell>
          <cell r="E489">
            <v>22.45</v>
          </cell>
        </row>
        <row r="490">
          <cell r="B490">
            <v>105357</v>
          </cell>
          <cell r="C490" t="str">
            <v>ASSENTAMENTO DE CONEXÃO 3 ACESSOS DE FERRO FUNDIDO PARA REDE DE ÁGUA, DN 1000, JUNTA ELÁSTICA, INSTALADO EM LOCAL COM NÍVEL ALTO DE INTERFERÊNCIAS (NÃO INCLUI FORNECIMENTO). AF_05/2024</v>
          </cell>
          <cell r="D490" t="str">
            <v>UN</v>
          </cell>
          <cell r="E490">
            <v>220.53</v>
          </cell>
        </row>
        <row r="491">
          <cell r="B491">
            <v>105346</v>
          </cell>
          <cell r="C491" t="str">
            <v>ASSENTAMENTO DE CONEXÃO 3 ACESSOS DE FERRO FUNDIDO PARA REDE DE ÁGUA, DN 1000, JUNTA ELÁSTICA, INSTALADO EM LOCAL COM NÍVEL BAIXO DE INTERFERÊNCIAS (NÃO INCLUI FORNECIMENTO). AF_05/2024</v>
          </cell>
          <cell r="D491" t="str">
            <v>UN</v>
          </cell>
          <cell r="E491">
            <v>179.67</v>
          </cell>
        </row>
        <row r="492">
          <cell r="B492">
            <v>105358</v>
          </cell>
          <cell r="C492" t="str">
            <v>ASSENTAMENTO DE CONEXÃO 3 ACESSOS DE FERRO FUNDIDO PARA REDE DE ÁGUA, DN 1200, JUNTA ELÁSTICA, INSTALADO EM LOCAL COM NÍVEL ALTO DE INTERFERÊNCIAS (NÃO INCLUI FORNECIMENTO). AF_05/2024</v>
          </cell>
          <cell r="D492" t="str">
            <v>UN</v>
          </cell>
          <cell r="E492">
            <v>269.26</v>
          </cell>
        </row>
        <row r="493">
          <cell r="B493">
            <v>105347</v>
          </cell>
          <cell r="C493" t="str">
            <v>ASSENTAMENTO DE CONEXÃO 3 ACESSOS DE FERRO FUNDIDO PARA REDE DE ÁGUA, DN 1200, JUNTA ELÁSTICA, INSTALADO EM LOCAL COM NÍVEL BAIXO DE INTERFERÊNCIAS (NÃO INCLUI FORNECIMENTO). AF_05/2024</v>
          </cell>
          <cell r="D493" t="str">
            <v>UN</v>
          </cell>
          <cell r="E493">
            <v>221.06</v>
          </cell>
        </row>
        <row r="494">
          <cell r="B494">
            <v>105280</v>
          </cell>
          <cell r="C494" t="str">
            <v>ASSENTAMENTO DE CONEXÃO 3 ACESSOS DE FERRO FUNDIDO PARA REDE DE ÁGUA, DN 150, JUNTA ELÁSTICA, INSTALADO EM LOCAL COM NÍVEL ALTO DE INTERFERÊNCIAS (NÃO INCLUI FORNECIMENTO). AF_05/2024</v>
          </cell>
          <cell r="D494" t="str">
            <v>UN</v>
          </cell>
          <cell r="E494">
            <v>38.33</v>
          </cell>
        </row>
        <row r="495">
          <cell r="B495">
            <v>105283</v>
          </cell>
          <cell r="C495" t="str">
            <v>ASSENTAMENTO DE CONEXÃO 3 ACESSOS DE FERRO FUNDIDO PARA REDE DE ÁGUA, DN 150, JUNTA ELÁSTICA, INSTALADO EM LOCAL COM NÍVEL BAIXO DE INTERFERÊNCIAS (NÃO INCLUI FORNECIMENTO). AF_05/2024</v>
          </cell>
          <cell r="D495" t="str">
            <v>UN</v>
          </cell>
          <cell r="E495">
            <v>30.24</v>
          </cell>
        </row>
        <row r="496">
          <cell r="B496">
            <v>105281</v>
          </cell>
          <cell r="C496" t="str">
            <v>ASSENTAMENTO DE CONEXÃO 3 ACESSOS DE FERRO FUNDIDO PARA REDE DE ÁGUA, DN 200, JUNTA ELÁSTICA, INSTALADO EM LOCAL COM NÍVEL ALTO DE INTERFERÊNCIAS (NÃO INCLUI FORNECIMENTO). AF_05/2024</v>
          </cell>
          <cell r="D496" t="str">
            <v>UN</v>
          </cell>
          <cell r="E496">
            <v>47.69</v>
          </cell>
        </row>
        <row r="497">
          <cell r="B497">
            <v>105319</v>
          </cell>
          <cell r="C497" t="str">
            <v>ASSENTAMENTO DE CONEXÃO 3 ACESSOS DE FERRO FUNDIDO PARA REDE DE ÁGUA, DN 200, JUNTA ELÁSTICA, INSTALADO EM LOCAL COM NÍVEL BAIXO DE INTERFERÊNCIAS (NÃO INCLUI FORNECIMENTO). AF_05/2024</v>
          </cell>
          <cell r="D497" t="str">
            <v>UN</v>
          </cell>
          <cell r="E497">
            <v>38.020000000000003</v>
          </cell>
        </row>
        <row r="498">
          <cell r="B498">
            <v>105284</v>
          </cell>
          <cell r="C498" t="str">
            <v>ASSENTAMENTO DE CONEXÃO 3 ACESSOS DE FERRO FUNDIDO PARA REDE DE ÁGUA, DN 250, JUNTA ELÁSTICA, INSTALADO EM LOCAL COM NÍVEL ALTO DE INTERFERÊNCIAS (NÃO INCLUI FORNECIMENTO). AF_05/2024</v>
          </cell>
          <cell r="D498" t="str">
            <v>UN</v>
          </cell>
          <cell r="E498">
            <v>57.41</v>
          </cell>
        </row>
        <row r="499">
          <cell r="B499">
            <v>105320</v>
          </cell>
          <cell r="C499" t="str">
            <v>ASSENTAMENTO DE CONEXÃO 3 ACESSOS DE FERRO FUNDIDO PARA REDE DE ÁGUA, DN 250, JUNTA ELÁSTICA, INSTALADO EM LOCAL COM NÍVEL BAIXO DE INTERFERÊNCIAS (NÃO INCLUI FORNECIMENTO). AF_05/2024</v>
          </cell>
          <cell r="D499" t="str">
            <v>UN</v>
          </cell>
          <cell r="E499">
            <v>46.15</v>
          </cell>
        </row>
        <row r="500">
          <cell r="B500">
            <v>105348</v>
          </cell>
          <cell r="C500" t="str">
            <v>ASSENTAMENTO DE CONEXÃO 3 ACESSOS DE FERRO FUNDIDO PARA REDE DE ÁGUA, DN 300, JUNTA ELÁSTICA, INSTALADO EM LOCAL COM NÍVEL ALTO DE INTERFERÊNCIAS (NÃO INCLUI FORNECIMENTO). AF_05/2024</v>
          </cell>
          <cell r="D500" t="str">
            <v>UN</v>
          </cell>
          <cell r="E500">
            <v>67.099999999999994</v>
          </cell>
        </row>
        <row r="501">
          <cell r="B501">
            <v>105321</v>
          </cell>
          <cell r="C501" t="str">
            <v>ASSENTAMENTO DE CONEXÃO 3 ACESSOS DE FERRO FUNDIDO PARA REDE DE ÁGUA, DN 300, JUNTA ELÁSTICA, INSTALADO EM LOCAL COM NÍVEL BAIXO DE INTERFERÊNCIAS (NÃO INCLUI FORNECIMENTO). AF_05/2024</v>
          </cell>
          <cell r="D501" t="str">
            <v>UN</v>
          </cell>
          <cell r="E501">
            <v>54.25</v>
          </cell>
        </row>
        <row r="502">
          <cell r="B502">
            <v>105349</v>
          </cell>
          <cell r="C502" t="str">
            <v>ASSENTAMENTO DE CONEXÃO 3 ACESSOS DE FERRO FUNDIDO PARA REDE DE ÁGUA, DN 350, JUNTA ELÁSTICA, INSTALADO EM LOCAL COM NÍVEL ALTO DE INTERFERÊNCIAS (NÃO INCLUI FORNECIMENTO). AF_05/2024</v>
          </cell>
          <cell r="D502" t="str">
            <v>UN</v>
          </cell>
          <cell r="E502">
            <v>76.790000000000006</v>
          </cell>
        </row>
        <row r="503">
          <cell r="B503">
            <v>105322</v>
          </cell>
          <cell r="C503" t="str">
            <v>ASSENTAMENTO DE CONEXÃO 3 ACESSOS DE FERRO FUNDIDO PARA REDE DE ÁGUA, DN 350, JUNTA ELÁSTICA, INSTALADO EM LOCAL COM NÍVEL BAIXO DE INTERFERÊNCIAS (NÃO INCLUI FORNECIMENTO). AF_05/2024</v>
          </cell>
          <cell r="D503" t="str">
            <v>UN</v>
          </cell>
          <cell r="E503">
            <v>62.33</v>
          </cell>
        </row>
        <row r="504">
          <cell r="B504">
            <v>105350</v>
          </cell>
          <cell r="C504" t="str">
            <v>ASSENTAMENTO DE CONEXÃO 3 ACESSOS DE FERRO FUNDIDO PARA REDE DE ÁGUA, DN 400, JUNTA ELÁSTICA, INSTALADO EM LOCAL COM NÍVEL ALTO DE INTERFERÊNCIAS (NÃO INCLUI FORNECIMENTO). AF_05/2024</v>
          </cell>
          <cell r="D504" t="str">
            <v>UN</v>
          </cell>
          <cell r="E504">
            <v>86.47</v>
          </cell>
        </row>
        <row r="505">
          <cell r="B505">
            <v>105323</v>
          </cell>
          <cell r="C505" t="str">
            <v>ASSENTAMENTO DE CONEXÃO 3 ACESSOS DE FERRO FUNDIDO PARA REDE DE ÁGUA, DN 400, JUNTA ELÁSTICA, INSTALADO EM LOCAL COM NÍVEL BAIXO DE INTERFERÊNCIAS (NÃO INCLUI FORNECIMENTO). AF_05/2024</v>
          </cell>
          <cell r="D505" t="str">
            <v>UN</v>
          </cell>
          <cell r="E505">
            <v>70.44</v>
          </cell>
        </row>
        <row r="506">
          <cell r="B506">
            <v>105351</v>
          </cell>
          <cell r="C506" t="str">
            <v>ASSENTAMENTO DE CONEXÃO 3 ACESSOS DE FERRO FUNDIDO PARA REDE DE ÁGUA, DN 450, JUNTA ELÁSTICA, INSTALADO EM LOCAL COM NÍVEL ALTO DE INTERFERÊNCIAS (NÃO INCLUI FORNECIMENTO). AF_05/2024</v>
          </cell>
          <cell r="D506" t="str">
            <v>UN</v>
          </cell>
          <cell r="E506">
            <v>96.44</v>
          </cell>
        </row>
        <row r="507">
          <cell r="B507">
            <v>105324</v>
          </cell>
          <cell r="C507" t="str">
            <v>ASSENTAMENTO DE CONEXÃO 3 ACESSOS DE FERRO FUNDIDO PARA REDE DE ÁGUA, DN 450, JUNTA ELÁSTICA, INSTALADO EM LOCAL COM NÍVEL BAIXO DE INTERFERÊNCIAS (NÃO INCLUI FORNECIMENTO). AF_05/2024</v>
          </cell>
          <cell r="D507" t="str">
            <v>UN</v>
          </cell>
          <cell r="E507">
            <v>78.819999999999993</v>
          </cell>
        </row>
        <row r="508">
          <cell r="B508">
            <v>105352</v>
          </cell>
          <cell r="C508" t="str">
            <v>ASSENTAMENTO DE CONEXÃO 3 ACESSOS DE FERRO FUNDIDO PARA REDE DE ÁGUA, DN 500, JUNTA ELÁSTICA, INSTALADO EM LOCAL COM NÍVEL ALTO DE INTERFERÊNCIAS (NÃO INCLUI FORNECIMENTO). AF_05/2024</v>
          </cell>
          <cell r="D508" t="str">
            <v>UN</v>
          </cell>
          <cell r="E508">
            <v>116.75</v>
          </cell>
        </row>
        <row r="509">
          <cell r="B509">
            <v>105325</v>
          </cell>
          <cell r="C509" t="str">
            <v>ASSENTAMENTO DE CONEXÃO 3 ACESSOS DE FERRO FUNDIDO PARA REDE DE ÁGUA, DN 500, JUNTA ELÁSTICA, INSTALADO EM LOCAL COM NÍVEL BAIXO DE INTERFERÊNCIAS (NÃO INCLUI FORNECIMENTO). AF_05/2024</v>
          </cell>
          <cell r="D509" t="str">
            <v>UN</v>
          </cell>
          <cell r="E509">
            <v>94.24</v>
          </cell>
        </row>
        <row r="510">
          <cell r="B510">
            <v>105353</v>
          </cell>
          <cell r="C510" t="str">
            <v>ASSENTAMENTO DE CONEXÃO 3 ACESSOS DE FERRO FUNDIDO PARA REDE DE ÁGUA, DN 600, JUNTA ELÁSTICA, INSTALADO EM LOCAL COM NÍVEL ALTO DE INTERFERÊNCIAS (NÃO INCLUI FORNECIMENTO). AF_05/2024</v>
          </cell>
          <cell r="D510" t="str">
            <v>UN</v>
          </cell>
          <cell r="E510">
            <v>138.26</v>
          </cell>
        </row>
        <row r="511">
          <cell r="B511">
            <v>105326</v>
          </cell>
          <cell r="C511" t="str">
            <v>ASSENTAMENTO DE CONEXÃO 3 ACESSOS DE FERRO FUNDIDO PARA REDE DE ÁGUA, DN 600, JUNTA ELÁSTICA, INSTALADO EM LOCAL COM NÍVEL BAIXO DE INTERFERÊNCIAS (NÃO INCLUI FORNECIMENTO). AF_05/2024</v>
          </cell>
          <cell r="D511" t="str">
            <v>UN</v>
          </cell>
          <cell r="E511">
            <v>112.08</v>
          </cell>
        </row>
        <row r="512">
          <cell r="B512">
            <v>105354</v>
          </cell>
          <cell r="C512" t="str">
            <v>ASSENTAMENTO DE CONEXÃO 3 ACESSOS DE FERRO FUNDIDO PARA REDE DE ÁGUA, DN 700, JUNTA ELÁSTICA, INSTALADO EM LOCAL COM NÍVEL ALTO DE INTERFERÊNCIAS (NÃO INCLUI FORNECIMENTO). AF_05/2024</v>
          </cell>
          <cell r="D512" t="str">
            <v>UN</v>
          </cell>
          <cell r="E512">
            <v>158.05000000000001</v>
          </cell>
        </row>
        <row r="513">
          <cell r="B513">
            <v>105344</v>
          </cell>
          <cell r="C513" t="str">
            <v>ASSENTAMENTO DE CONEXÃO 3 ACESSOS DE FERRO FUNDIDO PARA REDE DE ÁGUA, DN 700, JUNTA ELÁSTICA, INSTALADO EM LOCAL COM NÍVEL BAIXO DE INTERFERÊNCIAS (NÃO INCLUI FORNECIMENTO). AF_05/2024</v>
          </cell>
          <cell r="D513" t="str">
            <v>UN</v>
          </cell>
          <cell r="E513">
            <v>128.19999999999999</v>
          </cell>
        </row>
        <row r="514">
          <cell r="B514">
            <v>105278</v>
          </cell>
          <cell r="C514" t="str">
            <v>ASSENTAMENTO DE CONEXÃO 3 ACESSOS DE FERRO FUNDIDO PARA REDE DE ÁGUA, DN 80, JUNTA ELÁSTICA, INSTALADO EM LOCAL COM NÍVEL ALTO DE INTERFERÊNCIAS (NÃO INCLUI FORNECIMENTO). AF_05/2024</v>
          </cell>
          <cell r="D514" t="str">
            <v>UN</v>
          </cell>
          <cell r="E514">
            <v>25.14</v>
          </cell>
        </row>
        <row r="515">
          <cell r="B515">
            <v>105343</v>
          </cell>
          <cell r="C515" t="str">
            <v>ASSENTAMENTO DE CONEXÃO 3 ACESSOS DE FERRO FUNDIDO PARA REDE DE ÁGUA, DN 80, JUNTA ELÁSTICA, INSTALADO EM LOCAL COM NÍVEL BAIXO DE INTERFERÊNCIAS (NÃO INCLUI FORNECIMENTO). AF_05/2024</v>
          </cell>
          <cell r="D515" t="str">
            <v>UN</v>
          </cell>
          <cell r="E515">
            <v>19.27</v>
          </cell>
        </row>
        <row r="516">
          <cell r="B516">
            <v>105355</v>
          </cell>
          <cell r="C516" t="str">
            <v>ASSENTAMENTO DE CONEXÃO 3 ACESSOS DE FERRO FUNDIDO PARA REDE DE ÁGUA, DN 800, JUNTA ELÁSTICA, INSTALADO EM LOCAL COM NÍVEL ALTO DE INTERFERÊNCIAS (NÃO INCLUI FORNECIMENTO). AF_05/2024</v>
          </cell>
          <cell r="D516" t="str">
            <v>UN</v>
          </cell>
          <cell r="E516">
            <v>178.47</v>
          </cell>
        </row>
        <row r="517">
          <cell r="B517">
            <v>105391</v>
          </cell>
          <cell r="C517" t="str">
            <v>ASSENTAMENTO DE CONEXÃO 3 ACESSOS DE FERRO FUNDIDO PARA REDE DE ÁGUA, DN 800, JUNTA ELÁSTICA, INSTALADO EM LOCAL COM NÍVEL BAIXO DE INTERFERÊNCIAS (NÃO INCLUI FORNECIMENTO). AF_05/2024</v>
          </cell>
          <cell r="D517" t="str">
            <v>UN</v>
          </cell>
          <cell r="E517">
            <v>144.96</v>
          </cell>
        </row>
        <row r="518">
          <cell r="B518">
            <v>105356</v>
          </cell>
          <cell r="C518" t="str">
            <v>ASSENTAMENTO DE CONEXÃO 3 ACESSOS DE FERRO FUNDIDO PARA REDE DE ÁGUA, DN 900, JUNTA ELÁSTICA, INSTALADO EM LOCAL COM NÍVEL ALTO DE INTERFERÊNCIAS (NÃO INCLUI FORNECIMENTO). AF_05/2024</v>
          </cell>
          <cell r="D518" t="str">
            <v>UN</v>
          </cell>
          <cell r="E518">
            <v>199.37</v>
          </cell>
        </row>
        <row r="519">
          <cell r="B519">
            <v>105345</v>
          </cell>
          <cell r="C519" t="str">
            <v>ASSENTAMENTO DE CONEXÃO 3 ACESSOS DE FERRO FUNDIDO PARA REDE DE ÁGUA, DN 900, JUNTA ELÁSTICA, INSTALADO EM LOCAL COM NÍVEL BAIXO DE INTERFERÊNCIAS (NÃO INCLUI FORNECIMENTO). AF_05/2024</v>
          </cell>
          <cell r="D519" t="str">
            <v>UN</v>
          </cell>
          <cell r="E519">
            <v>162.18</v>
          </cell>
        </row>
        <row r="520">
          <cell r="B520">
            <v>105367</v>
          </cell>
          <cell r="C520" t="str">
            <v>ASSENTAMENTO DE CONEXÃO 3 ACESSOS DE PVC PBA PARA REDE DE ÁGUA, DN 100, JUNTA ELÁSTICA INTEGRADA, INSTALADO EM LOCAL COM NÍVEL ALTO DE INTERFERÊNCIAS (NÃO INCLUI FORNECIMENTO). AF_05/2024</v>
          </cell>
          <cell r="D520" t="str">
            <v>UN</v>
          </cell>
          <cell r="E520">
            <v>40.659999999999997</v>
          </cell>
        </row>
        <row r="521">
          <cell r="B521">
            <v>105371</v>
          </cell>
          <cell r="C521" t="str">
            <v>ASSENTAMENTO DE CONEXÃO 3 ACESSOS DE PVC PBA PARA REDE DE ÁGUA, DN 100, JUNTA ELÁSTICA INTEGRADA, INSTALADO EM LOCAL COM NÍVEL BAIXO DE INTERFERÊNCIAS (NÃO INCLUI FORNECIMENTO). AF_05/2024</v>
          </cell>
          <cell r="D521" t="str">
            <v>UN</v>
          </cell>
          <cell r="E521">
            <v>33.65</v>
          </cell>
        </row>
        <row r="522">
          <cell r="B522">
            <v>105365</v>
          </cell>
          <cell r="C522" t="str">
            <v>ASSENTAMENTO DE CONEXÃO 3 ACESSOS DE PVC PBA PARA REDE DE ÁGUA, DN 50, JUNTA ELÁSTICA INTEGRADA, INSTALADO EM LOCAL COM NÍVEL ALTO DE INTERFERÊNCIAS (NÃO INCLUI FORNECIMENTO). AF_05/2024</v>
          </cell>
          <cell r="D522" t="str">
            <v>UN</v>
          </cell>
          <cell r="E522">
            <v>28.84</v>
          </cell>
        </row>
        <row r="523">
          <cell r="B523">
            <v>105386</v>
          </cell>
          <cell r="C523" t="str">
            <v>ASSENTAMENTO DE CONEXÃO 3 ACESSOS DE PVC PBA PARA REDE DE ÁGUA, DN 50, JUNTA ELÁSTICA INTEGRADA, INSTALADO EM LOCAL COM NÍVEL BAIXO DE INTERFERÊNCIAS (NÃO INCLUI FORNECIMENTO). AF_05/2024</v>
          </cell>
          <cell r="D523" t="str">
            <v>UN</v>
          </cell>
          <cell r="E523">
            <v>23.68</v>
          </cell>
        </row>
        <row r="524">
          <cell r="B524">
            <v>105366</v>
          </cell>
          <cell r="C524" t="str">
            <v>ASSENTAMENTO DE CONEXÃO 3 ACESSOS DE PVC PBA PARA REDE DE ÁGUA, DN 75, JUNTA ELÁSTICA INTEGRADA, INSTALADO EM LOCAL COM NÍVEL ALTO DE INTERFERÊNCIAS (NÃO INCLUI FORNECIMENTO). AF_05/2024</v>
          </cell>
          <cell r="D524" t="str">
            <v>UN</v>
          </cell>
          <cell r="E524">
            <v>34.94</v>
          </cell>
        </row>
        <row r="525">
          <cell r="B525">
            <v>105387</v>
          </cell>
          <cell r="C525" t="str">
            <v>ASSENTAMENTO DE CONEXÃO 3 ACESSOS DE PVC PBA PARA REDE DE ÁGUA, DN 75, JUNTA ELÁSTICA INTEGRADA, INSTALADO EM LOCAL COM NÍVEL BAIXO DE INTERFERÊNCIAS (NÃO INCLUI FORNECIMENTO). AF_05/2024</v>
          </cell>
          <cell r="D525" t="str">
            <v>UN</v>
          </cell>
          <cell r="E525">
            <v>28.85</v>
          </cell>
        </row>
        <row r="526">
          <cell r="B526">
            <v>97177</v>
          </cell>
          <cell r="C526" t="str">
            <v>ASSENTAMENTO DE TUBO DE AÇO CARBONO PARA REDE DE ÁGUA, DN 1000 MM (40") OU DN 1100 MM (44"), JUNTA SOLDADA, INSTALADO EM LOCAL COM NÍVEL ALTO DE INTERFERÊNCIAS (NÃO INCLUI FORNECIMENTO). AF_05/2024</v>
          </cell>
          <cell r="D526" t="str">
            <v>M</v>
          </cell>
          <cell r="E526">
            <v>91.28</v>
          </cell>
        </row>
        <row r="527">
          <cell r="B527">
            <v>97187</v>
          </cell>
          <cell r="C527" t="str">
            <v>ASSENTAMENTO DE TUBO DE AÇO CARBONO PARA REDE DE ÁGUA, DN 1000 MM (40") OU DN 1100 MM (44"), JUNTA SOLDADA, INSTALADO EM LOCAL COM NÍVEL BAIXO DE INTERFERÊNCIAS (NÃO INCLUI FORNECIMENTO). AF_05/2024</v>
          </cell>
          <cell r="D527" t="str">
            <v>M</v>
          </cell>
          <cell r="E527">
            <v>82.6</v>
          </cell>
        </row>
        <row r="528">
          <cell r="B528">
            <v>97178</v>
          </cell>
          <cell r="C528" t="str">
            <v>ASSENTAMENTO DE TUBO DE AÇO CARBONO PARA REDE DE ÁGUA, DN 1200 MM (48") OU DN 1300 MM (52"), JUNTA SOLDADA, INSTALADO EM LOCAL COM NÍVEL ALTO DE INTERFERÊNCIAS (NÃO INCLUI FORNECIMENTO). AF_05/2024</v>
          </cell>
          <cell r="D528" t="str">
            <v>M</v>
          </cell>
          <cell r="E528">
            <v>111.06</v>
          </cell>
        </row>
        <row r="529">
          <cell r="B529">
            <v>97188</v>
          </cell>
          <cell r="C529" t="str">
            <v>ASSENTAMENTO DE TUBO DE AÇO CARBONO PARA REDE DE ÁGUA, DN 1200 MM (48") OU DN 1300 MM (52"), JUNTA SOLDADA, INSTALADO EM LOCAL COM NÍVEL BAIXO DE INTERFERÊNCIAS (NÃO INCLUI FORNECIMENTO). AF_05/2024</v>
          </cell>
          <cell r="D529" t="str">
            <v>M</v>
          </cell>
          <cell r="E529">
            <v>100.6</v>
          </cell>
        </row>
        <row r="530">
          <cell r="B530">
            <v>97179</v>
          </cell>
          <cell r="C530" t="str">
            <v>ASSENTAMENTO DE TUBO DE AÇO CARBONO PARA REDE DE ÁGUA, DN 1400 MM (56'') OU DN 1500 MM (60"), JUNTA SOLDADA, INSTALADO EM LOCAL COM NÍVEL ALTO DE INTERFERÊNCIAS (NÃO INCLUI FORNECIMENTO). AF_05/2024</v>
          </cell>
          <cell r="D530" t="str">
            <v>M</v>
          </cell>
          <cell r="E530">
            <v>130.88</v>
          </cell>
        </row>
        <row r="531">
          <cell r="B531">
            <v>97189</v>
          </cell>
          <cell r="C531" t="str">
            <v>ASSENTAMENTO DE TUBO DE AÇO CARBONO PARA REDE DE ÁGUA, DN 1400 MM (56'') OU DN 1500 MM (60"), JUNTA SOLDADA, INSTALADO EM LOCAL COM NÍVEL BAIXO DE INTERFERÊNCIAS (NÃO INCLUI FORNECIMENTO). AF_05/2024</v>
          </cell>
          <cell r="D531" t="str">
            <v>M</v>
          </cell>
          <cell r="E531">
            <v>118.62</v>
          </cell>
        </row>
        <row r="532">
          <cell r="B532">
            <v>97180</v>
          </cell>
          <cell r="C532" t="str">
            <v>ASSENTAMENTO DE TUBO DE AÇO CARBONO PARA REDE DE ÁGUA, DN 1600 MM (64") OU DN 1700 MM (68"), JUNTA SOLDADA, INSTALADO EM LOCAL COM NÍVEL ALTO DE INTERFERÊNCIAS (NÃO INCLUI FORNECIMENTO). AF_05/2024</v>
          </cell>
          <cell r="D532" t="str">
            <v>M</v>
          </cell>
          <cell r="E532">
            <v>150.66</v>
          </cell>
        </row>
        <row r="533">
          <cell r="B533">
            <v>97190</v>
          </cell>
          <cell r="C533" t="str">
            <v>ASSENTAMENTO DE TUBO DE AÇO CARBONO PARA REDE DE ÁGUA, DN 1600 MM (64") OU DN 1700 MM (68"), JUNTA SOLDADA, INSTALADO EM LOCAL COM NÍVEL BAIXO DE INTERFERÊNCIAS (NÃO INCLUI FORNECIMENTO). AF_05/2024</v>
          </cell>
          <cell r="D533" t="str">
            <v>M</v>
          </cell>
          <cell r="E533">
            <v>136.61000000000001</v>
          </cell>
        </row>
        <row r="534">
          <cell r="B534">
            <v>97181</v>
          </cell>
          <cell r="C534" t="str">
            <v>ASSENTAMENTO DE TUBO DE AÇO CARBONO PARA REDE DE ÁGUA, DN 1800 MM (72") OU DN 1900 MM (76"), JUNTA SOLDADA, INSTALADO EM LOCAL COM NÍVEL ALTO DE INTERFERÊNCIAS (NÃO INCLUI FORNECIMENTO). AF_05/2024</v>
          </cell>
          <cell r="D534" t="str">
            <v>M</v>
          </cell>
          <cell r="E534">
            <v>170.46</v>
          </cell>
        </row>
        <row r="535">
          <cell r="B535">
            <v>97191</v>
          </cell>
          <cell r="C535" t="str">
            <v>ASSENTAMENTO DE TUBO DE AÇO CARBONO PARA REDE DE ÁGUA, DN 1800 MM (72") OU DN 1900 MM (76"), JUNTA SOLDADA, INSTALADO EM LOCAL COM NÍVEL BAIXO DE INTERFERÊNCIAS (NÃO INCLUI FORNECIMENTO). AF_05/2024</v>
          </cell>
          <cell r="D535" t="str">
            <v>M</v>
          </cell>
          <cell r="E535">
            <v>154.62</v>
          </cell>
        </row>
        <row r="536">
          <cell r="B536">
            <v>97182</v>
          </cell>
          <cell r="C536" t="str">
            <v>ASSENTAMENTO DE TUBO DE AÇO CARBONO PARA REDE DE ÁGUA, DN 2000 MM (80") OU DN 2100 MM (84"), JUNTA SOLDADA, INSTALADO EM LOCAL COM NÍVEL ALTO DE INTERFERÊNCIAS (NÃO INCLUI FORNECIMENTO). AF_05/2024</v>
          </cell>
          <cell r="D536" t="str">
            <v>M</v>
          </cell>
          <cell r="E536">
            <v>194.55</v>
          </cell>
        </row>
        <row r="537">
          <cell r="B537">
            <v>97192</v>
          </cell>
          <cell r="C537" t="str">
            <v>ASSENTAMENTO DE TUBO DE AÇO CARBONO PARA REDE DE ÁGUA, DN 2000 MM (80") OU DN 2100 MM (84"), JUNTA SOLDADA, INSTALADO EM LOCAL COM NÍVEL BAIXO DE INTERFERÊNCIAS (NÃO INCLUI FORNECIMENTO). AF_05/2024</v>
          </cell>
          <cell r="D537" t="str">
            <v>M</v>
          </cell>
          <cell r="E537">
            <v>175.99</v>
          </cell>
        </row>
        <row r="538">
          <cell r="B538">
            <v>97173</v>
          </cell>
          <cell r="C538" t="str">
            <v>ASSENTAMENTO DE TUBO DE AÇO CARBONO PARA REDE DE ÁGUA, DN 600 MM (24"), JUNTA SOLDADA, INSTALADO EM LOCAL COM NÍVEL ALTO DE INTERFERÊNCIAS (NÃO INCLUI FORNECIMENTO). AF_05/2024</v>
          </cell>
          <cell r="D538" t="str">
            <v>M</v>
          </cell>
          <cell r="E538">
            <v>51.69</v>
          </cell>
        </row>
        <row r="539">
          <cell r="B539">
            <v>97183</v>
          </cell>
          <cell r="C539" t="str">
            <v>ASSENTAMENTO DE TUBO DE AÇO CARBONO PARA REDE DE ÁGUA, DN 600 MM (24"), JUNTA SOLDADA, INSTALADO EM LOCAL COM NÍVEL BAIXO DE INTERFERÊNCIAS (NÃO INCLUI FORNECIMENTO). AF_05/2024</v>
          </cell>
          <cell r="D539" t="str">
            <v>M</v>
          </cell>
          <cell r="E539">
            <v>46.59</v>
          </cell>
        </row>
        <row r="540">
          <cell r="B540">
            <v>97174</v>
          </cell>
          <cell r="C540" t="str">
            <v>ASSENTAMENTO DE TUBO DE AÇO CARBONO PARA REDE DE ÁGUA, DN 700 MM (28"), JUNTA SOLDADA, INSTALADO EM LOCAL COM NÍVEL ALTO DE INTERFERÊNCIAS (NÃO INCLUI FORNECIMENTO). AF_05/2024</v>
          </cell>
          <cell r="D540" t="str">
            <v>M</v>
          </cell>
          <cell r="E540">
            <v>61.58</v>
          </cell>
        </row>
        <row r="541">
          <cell r="B541">
            <v>97184</v>
          </cell>
          <cell r="C541" t="str">
            <v>ASSENTAMENTO DE TUBO DE AÇO CARBONO PARA REDE DE ÁGUA, DN 700 MM (28"), JUNTA SOLDADA, INSTALADO EM LOCAL COM NÍVEL BAIXO DE INTERFERÊNCIAS (NÃO INCLUI FORNECIMENTO). AF_05/2024</v>
          </cell>
          <cell r="D541" t="str">
            <v>M</v>
          </cell>
          <cell r="E541">
            <v>55.58</v>
          </cell>
        </row>
        <row r="542">
          <cell r="B542">
            <v>97175</v>
          </cell>
          <cell r="C542" t="str">
            <v>ASSENTAMENTO DE TUBO DE AÇO CARBONO PARA REDE DE ÁGUA, DN 800 MM (32"), JUNTA SOLDADA, INSTALADO EM LOCAL COM NÍVEL ALTO DE INTERFERÊNCIAS (NÃO INCLUI FORNECIMENTO). AF_05/2024</v>
          </cell>
          <cell r="D542" t="str">
            <v>M</v>
          </cell>
          <cell r="E542">
            <v>71.47</v>
          </cell>
        </row>
        <row r="543">
          <cell r="B543">
            <v>97185</v>
          </cell>
          <cell r="C543" t="str">
            <v>ASSENTAMENTO DE TUBO DE AÇO CARBONO PARA REDE DE ÁGUA, DN 800 MM (32"), JUNTA SOLDADA, INSTALADO EM LOCAL COM NÍVEL BAIXO DE INTERFERÊNCIAS (NÃO INCLUI FORNECIMENTO). AF_05/2024</v>
          </cell>
          <cell r="D543" t="str">
            <v>M</v>
          </cell>
          <cell r="E543">
            <v>64.58</v>
          </cell>
        </row>
        <row r="544">
          <cell r="B544">
            <v>97176</v>
          </cell>
          <cell r="C544" t="str">
            <v>ASSENTAMENTO DE TUBO DE AÇO CARBONO PARA REDE DE ÁGUA, DN 900 MM (36"), JUNTA SOLDADA, INSTALADO EM LOCAL COM NÍVEL ALTO DE INTERFERÊNCIAS (NÃO INCLUI FORNECIMENTO). AF_05/2024</v>
          </cell>
          <cell r="D544" t="str">
            <v>M</v>
          </cell>
          <cell r="E544">
            <v>81.38</v>
          </cell>
        </row>
        <row r="545">
          <cell r="B545">
            <v>97186</v>
          </cell>
          <cell r="C545" t="str">
            <v>ASSENTAMENTO DE TUBO DE AÇO CARBONO PARA REDE DE ÁGUA, DN 900 MM (36"), JUNTA SOLDADA, INSTALADO EM LOCAL COM NÍVEL BAIXO DE INTERFERÊNCIAS (NÃO INCLUI FORNECIMENTO). AF_05/2024</v>
          </cell>
          <cell r="D545" t="str">
            <v>M</v>
          </cell>
          <cell r="E545">
            <v>73.59</v>
          </cell>
        </row>
        <row r="546">
          <cell r="B546">
            <v>97142</v>
          </cell>
          <cell r="C546" t="str">
            <v>ASSENTAMENTO DE TUBO DE FERRO FUNDIDO PARA REDE DE ÁGUA, DN 100 MM, JUNTA ELÁSTICA, INSTALADO EM LOCAL COM NÍVEL ALTO DE INTERFERÊNCIAS (NÃO INCLUI FORNECIMENTO). AF_05/2024</v>
          </cell>
          <cell r="D546" t="str">
            <v>M</v>
          </cell>
          <cell r="E546">
            <v>6.72</v>
          </cell>
        </row>
        <row r="547">
          <cell r="B547">
            <v>97158</v>
          </cell>
          <cell r="C547" t="str">
            <v>ASSENTAMENTO DE TUBO DE FERRO FUNDIDO PARA REDE DE ÁGUA, DN 100 MM, JUNTA ELÁSTICA, INSTALADO EM LOCAL COM NÍVEL BAIXO DE INTERFERÊNCIAS (NÃO INCLUI FORNECIMENTO). AF_05/2024</v>
          </cell>
          <cell r="D547" t="str">
            <v>M</v>
          </cell>
          <cell r="E547">
            <v>5.12</v>
          </cell>
        </row>
        <row r="548">
          <cell r="B548">
            <v>97155</v>
          </cell>
          <cell r="C548" t="str">
            <v>ASSENTAMENTO DE TUBO DE FERRO FUNDIDO PARA REDE DE ÁGUA, DN 1000 MM, JUNTA ELÁSTICA, INSTALADO EM LOCAL COM NÍVEL ALTO DE INTERFERÊNCIAS (NÃO INCLUI FORNECIMENTO). AF_05/2024</v>
          </cell>
          <cell r="D548" t="str">
            <v>M</v>
          </cell>
          <cell r="E548">
            <v>50.74</v>
          </cell>
        </row>
        <row r="549">
          <cell r="B549">
            <v>97171</v>
          </cell>
          <cell r="C549" t="str">
            <v>ASSENTAMENTO DE TUBO DE FERRO FUNDIDO PARA REDE DE ÁGUA, DN 1000 MM, JUNTA ELÁSTICA, INSTALADO EM LOCAL COM NÍVEL BAIXO DE INTERFERÊNCIAS (NÃO INCLUI FORNECIMENTO). AF_05/2024</v>
          </cell>
          <cell r="D549" t="str">
            <v>M</v>
          </cell>
          <cell r="E549">
            <v>40.78</v>
          </cell>
        </row>
        <row r="550">
          <cell r="B550">
            <v>97156</v>
          </cell>
          <cell r="C550" t="str">
            <v>ASSENTAMENTO DE TUBO DE FERRO FUNDIDO PARA REDE DE ÁGUA, DN 1200 MM, JUNTA ELÁSTICA, INSTALADO EM LOCAL COM NÍVEL ALTO DE INTERFERÊNCIAS (NÃO INCLUI FORNECIMENTO). AF_05/2024</v>
          </cell>
          <cell r="D550" t="str">
            <v>M</v>
          </cell>
          <cell r="E550">
            <v>60.8</v>
          </cell>
        </row>
        <row r="551">
          <cell r="B551">
            <v>97172</v>
          </cell>
          <cell r="C551" t="str">
            <v>ASSENTAMENTO DE TUBO DE FERRO FUNDIDO PARA REDE DE ÁGUA, DN 1200 MM, JUNTA ELÁSTICA, INSTALADO EM LOCAL COM NÍVEL BAIXO DE INTERFERÊNCIAS (NÃO INCLUI FORNECIMENTO). AF_05/2024</v>
          </cell>
          <cell r="D551" t="str">
            <v>M</v>
          </cell>
          <cell r="E551">
            <v>49.06</v>
          </cell>
        </row>
        <row r="552">
          <cell r="B552">
            <v>97143</v>
          </cell>
          <cell r="C552" t="str">
            <v>ASSENTAMENTO DE TUBO DE FERRO FUNDIDO PARA REDE DE ÁGUA, DN 150 MM, JUNTA ELÁSTICA, INSTALADO EM LOCAL COM NÍVEL ALTO DE INTERFERÊNCIAS (NÃO INCLUI FORNECIMENTO). AF_05/2024</v>
          </cell>
          <cell r="D552" t="str">
            <v>M</v>
          </cell>
          <cell r="E552">
            <v>8.9</v>
          </cell>
        </row>
        <row r="553">
          <cell r="B553">
            <v>97159</v>
          </cell>
          <cell r="C553" t="str">
            <v>ASSENTAMENTO DE TUBO DE FERRO FUNDIDO PARA REDE DE ÁGUA, DN 150 MM, JUNTA ELÁSTICA, INSTALADO EM LOCAL COM NÍVEL BAIXO DE INTERFERÊNCIAS (NÃO INCLUI FORNECIMENTO). AF_05/2024</v>
          </cell>
          <cell r="D553" t="str">
            <v>M</v>
          </cell>
          <cell r="E553">
            <v>6.93</v>
          </cell>
        </row>
        <row r="554">
          <cell r="B554">
            <v>97144</v>
          </cell>
          <cell r="C554" t="str">
            <v>ASSENTAMENTO DE TUBO DE FERRO FUNDIDO PARA REDE DE ÁGUA, DN 200 MM, JUNTA ELÁSTICA, INSTALADO EM LOCAL COM NÍVEL ALTO DE INTERFERÊNCIAS (NÃO INCLUI FORNECIMENTO). AF_05/2024</v>
          </cell>
          <cell r="D554" t="str">
            <v>M</v>
          </cell>
          <cell r="E554">
            <v>11.1</v>
          </cell>
        </row>
        <row r="555">
          <cell r="B555">
            <v>97160</v>
          </cell>
          <cell r="C555" t="str">
            <v>ASSENTAMENTO DE TUBO DE FERRO FUNDIDO PARA REDE DE ÁGUA, DN 200 MM, JUNTA ELÁSTICA, INSTALADO EM LOCAL COM NÍVEL BAIXO DE INTERFERÊNCIAS (NÃO INCLUI FORNECIMENTO). AF_05/2024</v>
          </cell>
          <cell r="D555" t="str">
            <v>M</v>
          </cell>
          <cell r="E555">
            <v>8.74</v>
          </cell>
        </row>
        <row r="556">
          <cell r="B556">
            <v>97145</v>
          </cell>
          <cell r="C556" t="str">
            <v>ASSENTAMENTO DE TUBO DE FERRO FUNDIDO PARA REDE DE ÁGUA, DN 250 MM, JUNTA ELÁSTICA, INSTALADO EM LOCAL COM NÍVEL ALTO DE INTERFERÊNCIAS (NÃO INCLUI FORNECIMENTO). AF_05/2024</v>
          </cell>
          <cell r="D556" t="str">
            <v>M</v>
          </cell>
          <cell r="E556">
            <v>13.32</v>
          </cell>
        </row>
        <row r="557">
          <cell r="B557">
            <v>97161</v>
          </cell>
          <cell r="C557" t="str">
            <v>ASSENTAMENTO DE TUBO DE FERRO FUNDIDO PARA REDE DE ÁGUA, DN 250 MM, JUNTA ELÁSTICA, INSTALADO EM LOCAL COM NÍVEL BAIXO DE INTERFERÊNCIAS (NÃO INCLUI FORNECIMENTO). AF_05/2024</v>
          </cell>
          <cell r="D557" t="str">
            <v>M</v>
          </cell>
          <cell r="E557">
            <v>10.57</v>
          </cell>
        </row>
        <row r="558">
          <cell r="B558">
            <v>97146</v>
          </cell>
          <cell r="C558" t="str">
            <v>ASSENTAMENTO DE TUBO DE FERRO FUNDIDO PARA REDE DE ÁGUA, DN 300 MM, JUNTA ELÁSTICA, INSTALADO EM LOCAL COM NÍVEL ALTO DE INTERFERÊNCIAS (NÃO INCLUI FORNECIMENTO). AF_05/2024</v>
          </cell>
          <cell r="D558" t="str">
            <v>M</v>
          </cell>
          <cell r="E558">
            <v>15.52</v>
          </cell>
        </row>
        <row r="559">
          <cell r="B559">
            <v>97162</v>
          </cell>
          <cell r="C559" t="str">
            <v>ASSENTAMENTO DE TUBO DE FERRO FUNDIDO PARA REDE DE ÁGUA, DN 300 MM, JUNTA ELÁSTICA, INSTALADO EM LOCAL COM NÍVEL BAIXO DE INTERFERÊNCIAS (NÃO INCLUI FORNECIMENTO). AF_05/2024</v>
          </cell>
          <cell r="D559" t="str">
            <v>M</v>
          </cell>
          <cell r="E559">
            <v>12.39</v>
          </cell>
        </row>
        <row r="560">
          <cell r="B560">
            <v>97147</v>
          </cell>
          <cell r="C560" t="str">
            <v>ASSENTAMENTO DE TUBO DE FERRO FUNDIDO PARA REDE DE ÁGUA, DN 350 MM, JUNTA ELÁSTICA, INSTALADO EM LOCAL COM NÍVEL ALTO DE INTERFERÊNCIAS (NÃO INCLUI FORNECIMENTO). AF_05/2024</v>
          </cell>
          <cell r="D560" t="str">
            <v>M</v>
          </cell>
          <cell r="E560">
            <v>17.739999999999998</v>
          </cell>
        </row>
        <row r="561">
          <cell r="B561">
            <v>97163</v>
          </cell>
          <cell r="C561" t="str">
            <v>ASSENTAMENTO DE TUBO DE FERRO FUNDIDO PARA REDE DE ÁGUA, DN 350 MM, JUNTA ELÁSTICA, INSTALADO EM LOCAL COM NÍVEL BAIXO DE INTERFERÊNCIAS (NÃO INCLUI FORNECIMENTO). AF_05/2024</v>
          </cell>
          <cell r="D561" t="str">
            <v>M</v>
          </cell>
          <cell r="E561">
            <v>14.22</v>
          </cell>
        </row>
        <row r="562">
          <cell r="B562">
            <v>97148</v>
          </cell>
          <cell r="C562" t="str">
            <v>ASSENTAMENTO DE TUBO DE FERRO FUNDIDO PARA REDE DE ÁGUA, DN 400 MM, JUNTA ELÁSTICA, INSTALADO EM LOCAL COM NÍVEL ALTO DE INTERFERÊNCIAS (NÃO INCLUI FORNECIMENTO). AF_05/2024</v>
          </cell>
          <cell r="D562" t="str">
            <v>M</v>
          </cell>
          <cell r="E562">
            <v>19.940000000000001</v>
          </cell>
        </row>
        <row r="563">
          <cell r="B563">
            <v>97164</v>
          </cell>
          <cell r="C563" t="str">
            <v>ASSENTAMENTO DE TUBO DE FERRO FUNDIDO PARA REDE DE ÁGUA, DN 400 MM, JUNTA ELÁSTICA, INSTALADO EM LOCAL COM NÍVEL BAIXO DE INTERFERÊNCIAS (NÃO INCLUI FORNECIMENTO). AF_05/2024</v>
          </cell>
          <cell r="D563" t="str">
            <v>M</v>
          </cell>
          <cell r="E563">
            <v>16.04</v>
          </cell>
        </row>
        <row r="564">
          <cell r="B564">
            <v>97149</v>
          </cell>
          <cell r="C564" t="str">
            <v>ASSENTAMENTO DE TUBO DE FERRO FUNDIDO PARA REDE DE ÁGUA, DN 450 MM, JUNTA ELÁSTICA, INSTALADO EM LOCAL COM NÍVEL ALTO DE INTERFERÊNCIAS (NÃO INCLUI FORNECIMENTO). AF_05/2024</v>
          </cell>
          <cell r="D564" t="str">
            <v>M</v>
          </cell>
          <cell r="E564">
            <v>22.19</v>
          </cell>
        </row>
        <row r="565">
          <cell r="B565">
            <v>97165</v>
          </cell>
          <cell r="C565" t="str">
            <v>ASSENTAMENTO DE TUBO DE FERRO FUNDIDO PARA REDE DE ÁGUA, DN 450 MM, JUNTA ELÁSTICA, INSTALADO EM LOCAL COM NÍVEL BAIXO DE INTERFERÊNCIAS (NÃO INCLUI FORNECIMENTO). AF_05/2024</v>
          </cell>
          <cell r="D565" t="str">
            <v>M</v>
          </cell>
          <cell r="E565">
            <v>17.89</v>
          </cell>
        </row>
        <row r="566">
          <cell r="B566">
            <v>97150</v>
          </cell>
          <cell r="C566" t="str">
            <v>ASSENTAMENTO DE TUBO DE FERRO FUNDIDO PARA REDE DE ÁGUA, DN 500 MM, JUNTA ELÁSTICA, INSTALADO EM LOCAL COM NÍVEL ALTO DE INTERFERÊNCIAS (NÃO INCLUI FORNECIMENTO). AF_05/2024</v>
          </cell>
          <cell r="D566" t="str">
            <v>M</v>
          </cell>
          <cell r="E566">
            <v>26.98</v>
          </cell>
        </row>
        <row r="567">
          <cell r="B567">
            <v>97166</v>
          </cell>
          <cell r="C567" t="str">
            <v>ASSENTAMENTO DE TUBO DE FERRO FUNDIDO PARA REDE DE ÁGUA, DN 500 MM, JUNTA ELÁSTICA, INSTALADO EM LOCAL COM NÍVEL BAIXO DE INTERFERÊNCIAS (NÃO INCLUI FORNECIMENTO). AF_05/2024</v>
          </cell>
          <cell r="D567" t="str">
            <v>M</v>
          </cell>
          <cell r="E567">
            <v>21.48</v>
          </cell>
        </row>
        <row r="568">
          <cell r="B568">
            <v>97151</v>
          </cell>
          <cell r="C568" t="str">
            <v>ASSENTAMENTO DE TUBO DE FERRO FUNDIDO PARA REDE DE ÁGUA, DN 600 MM, JUNTA ELÁSTICA, INSTALADO EM LOCAL COM NÍVEL ALTO DE INTERFERÊNCIAS (NÃO INCLUI FORNECIMENTO). AF_05/2024</v>
          </cell>
          <cell r="D568" t="str">
            <v>M</v>
          </cell>
          <cell r="E568">
            <v>31.84</v>
          </cell>
        </row>
        <row r="569">
          <cell r="B569">
            <v>97167</v>
          </cell>
          <cell r="C569" t="str">
            <v>ASSENTAMENTO DE TUBO DE FERRO FUNDIDO PARA REDE DE ÁGUA, DN 600 MM, JUNTA ELÁSTICA, INSTALADO EM LOCAL COM NÍVEL BAIXO DE INTERFERÊNCIAS (NÃO INCLUI FORNECIMENTO). AF_05/2024</v>
          </cell>
          <cell r="D569" t="str">
            <v>M</v>
          </cell>
          <cell r="E569">
            <v>25.46</v>
          </cell>
        </row>
        <row r="570">
          <cell r="B570">
            <v>97152</v>
          </cell>
          <cell r="C570" t="str">
            <v>ASSENTAMENTO DE TUBO DE FERRO FUNDIDO PARA REDE DE ÁGUA, DN 700 MM, JUNTA ELÁSTICA, INSTALADO EM LOCAL COM NÍVEL ALTO DE INTERFERÊNCIAS (NÃO INCLUI FORNECIMENTO). AF_05/2024</v>
          </cell>
          <cell r="D570" t="str">
            <v>M</v>
          </cell>
          <cell r="E570">
            <v>36.39</v>
          </cell>
        </row>
        <row r="571">
          <cell r="B571">
            <v>97168</v>
          </cell>
          <cell r="C571" t="str">
            <v>ASSENTAMENTO DE TUBO DE FERRO FUNDIDO PARA REDE DE ÁGUA, DN 700 MM, JUNTA ELÁSTICA, INSTALADO EM LOCAL COM NÍVEL BAIXO DE INTERFERÊNCIAS (NÃO INCLUI FORNECIMENTO). AF_05/2024</v>
          </cell>
          <cell r="D571" t="str">
            <v>M</v>
          </cell>
          <cell r="E571">
            <v>29.11</v>
          </cell>
        </row>
        <row r="572">
          <cell r="B572">
            <v>97141</v>
          </cell>
          <cell r="C572" t="str">
            <v>ASSENTAMENTO DE TUBO DE FERRO FUNDIDO PARA REDE DE ÁGUA, DN 80 MM, JUNTA ELÁSTICA, INSTALADO EM LOCAL COM NÍVEL ALTO DE INTERFERÊNCIAS (NÃO INCLUI FORNECIMENTO). AF_05/2024</v>
          </cell>
          <cell r="D572" t="str">
            <v>M</v>
          </cell>
          <cell r="E572">
            <v>5.84</v>
          </cell>
        </row>
        <row r="573">
          <cell r="B573">
            <v>97157</v>
          </cell>
          <cell r="C573" t="str">
            <v>ASSENTAMENTO DE TUBO DE FERRO FUNDIDO PARA REDE DE ÁGUA, DN 80 MM, JUNTA ELÁSTICA, INSTALADO EM LOCAL COM NÍVEL BAIXO DE INTERFERÊNCIAS (NÃO INCLUI FORNECIMENTO). AF_05/2024</v>
          </cell>
          <cell r="D573" t="str">
            <v>M</v>
          </cell>
          <cell r="E573">
            <v>4.4000000000000004</v>
          </cell>
        </row>
        <row r="574">
          <cell r="B574">
            <v>97153</v>
          </cell>
          <cell r="C574" t="str">
            <v>ASSENTAMENTO DE TUBO DE FERRO FUNDIDO PARA REDE DE ÁGUA, DN 800 MM, JUNTA ELÁSTICA, INSTALADO EM LOCAL COM NÍVEL ALTO DE INTERFERÊNCIAS (NÃO INCLUI FORNECIMENTO). AF_05/2024</v>
          </cell>
          <cell r="D574" t="str">
            <v>M</v>
          </cell>
          <cell r="E574">
            <v>41.14</v>
          </cell>
        </row>
        <row r="575">
          <cell r="B575">
            <v>97169</v>
          </cell>
          <cell r="C575" t="str">
            <v>ASSENTAMENTO DE TUBO DE FERRO FUNDIDO PARA REDE DE ÁGUA, DN 800 MM, JUNTA ELÁSTICA, INSTALADO EM LOCAL COM NÍVEL BAIXO DE INTERFERÊNCIAS (NÃO INCLUI FORNECIMENTO). AF_05/2024</v>
          </cell>
          <cell r="D575" t="str">
            <v>M</v>
          </cell>
          <cell r="E575">
            <v>32.97</v>
          </cell>
        </row>
        <row r="576">
          <cell r="B576">
            <v>97154</v>
          </cell>
          <cell r="C576" t="str">
            <v>ASSENTAMENTO DE TUBO DE FERRO FUNDIDO PARA REDE DE ÁGUA, DN 900 MM, JUNTA ELÁSTICA, INSTALADO EM LOCAL COM NÍVEL ALTO DE INTERFERÊNCIAS (NÃO INCLUI FORNECIMENTO). AF_05/2024</v>
          </cell>
          <cell r="D576" t="str">
            <v>M</v>
          </cell>
          <cell r="E576">
            <v>45.94</v>
          </cell>
        </row>
        <row r="577">
          <cell r="B577">
            <v>97170</v>
          </cell>
          <cell r="C577" t="str">
            <v>ASSENTAMENTO DE TUBO DE FERRO FUNDIDO PARA REDE DE ÁGUA, DN 900 MM, JUNTA ELÁSTICA, INSTALADO EM LOCAL COM NÍVEL BAIXO DE INTERFERÊNCIAS (NÃO INCLUI FORNECIMENTO). AF_05/2024</v>
          </cell>
          <cell r="D577" t="str">
            <v>M</v>
          </cell>
          <cell r="E577">
            <v>36.880000000000003</v>
          </cell>
        </row>
        <row r="578">
          <cell r="B578">
            <v>105311</v>
          </cell>
          <cell r="C578" t="str">
            <v>ASSENTAMENTO DE TUBO DE PVC DEFOFO OU PRFV OU RPVC PARA REDE DE ÁGUA, DN 100, JUNTA ELÁSTICA INTEGRADA, INSTALADO EM LOCAL COM NÍVEL ALTO DE INTERFERÊNCIAS (NÃO INCLUI FORNECIMENTO). AF_05/2024</v>
          </cell>
          <cell r="D578" t="str">
            <v>M</v>
          </cell>
          <cell r="E578">
            <v>4.53</v>
          </cell>
        </row>
        <row r="579">
          <cell r="B579">
            <v>105339</v>
          </cell>
          <cell r="C579" t="str">
            <v>ASSENTAMENTO DE TUBO DE PVC DEFOFO OU PRFV OU RPVC PARA REDE DE ÁGUA, DN 100, JUNTA ELÁSTICA INTEGRADA, INSTALADO EM LOCAL COM NÍVEL BAIXO DE INTERFERÊNCIAS (NÃO INCLUI FORNECIMENTO). AF_05/2024</v>
          </cell>
          <cell r="D579" t="str">
            <v>M</v>
          </cell>
          <cell r="E579">
            <v>3.72</v>
          </cell>
        </row>
        <row r="580">
          <cell r="B580">
            <v>97127</v>
          </cell>
          <cell r="C580" t="str">
            <v>ASSENTAMENTO DE TUBO DE PVC DEFOFO OU PRFV OU RPVC PARA REDE DE ÁGUA, DN 150 MM, JUNTA ELÁSTICA INTEGRADA, INSTALADO EM LOCAL COM NÍVEL ALTO DE INTERFERÊNCIAS (NÃO INCLUI FORNECIMENTO). AF_05/2024</v>
          </cell>
          <cell r="D580" t="str">
            <v>M</v>
          </cell>
          <cell r="E580">
            <v>5.92</v>
          </cell>
        </row>
        <row r="581">
          <cell r="B581">
            <v>97134</v>
          </cell>
          <cell r="C581" t="str">
            <v>ASSENTAMENTO DE TUBO DE PVC DEFOFO OU PRFV OU RPVC PARA REDE DE ÁGUA, DN 150 MM, JUNTA ELÁSTICA INTEGRADA, INSTALADO EM LOCAL COM NÍVEL BAIXO DE INTERFERÊNCIAS (NÃO INCLUI FORNECIMENTO). AF_05/2024</v>
          </cell>
          <cell r="D581" t="str">
            <v>M</v>
          </cell>
          <cell r="E581">
            <v>4.88</v>
          </cell>
        </row>
        <row r="582">
          <cell r="B582">
            <v>97128</v>
          </cell>
          <cell r="C582" t="str">
            <v>ASSENTAMENTO DE TUBO DE PVC DEFOFO OU PRFV OU RPVC PARA REDE DE ÁGUA, DN 200 MM, JUNTA ELÁSTICA INTEGRADA, INSTALADO EM LOCAL COM NÍVEL ALTO DE INTERFERÊNCIAS (NÃO INCLUI FORNECIMENTO). AF_05/2024</v>
          </cell>
          <cell r="D582" t="str">
            <v>M</v>
          </cell>
          <cell r="E582">
            <v>11.81</v>
          </cell>
        </row>
        <row r="583">
          <cell r="B583">
            <v>97135</v>
          </cell>
          <cell r="C583" t="str">
            <v>ASSENTAMENTO DE TUBO DE PVC DEFOFO OU PRFV OU RPVC PARA REDE DE ÁGUA, DN 200 MM, JUNTA ELÁSTICA INTEGRADA, INSTALADO EM LOCAL COM NÍVEL BAIXO DE INTERFERÊNCIAS (NÃO INCLUI FORNECIMENTO). AF_05/2024</v>
          </cell>
          <cell r="D583" t="str">
            <v>M</v>
          </cell>
          <cell r="E583">
            <v>8.99</v>
          </cell>
        </row>
        <row r="584">
          <cell r="B584">
            <v>97129</v>
          </cell>
          <cell r="C584" t="str">
            <v>ASSENTAMENTO DE TUBO DE PVC DEFOFO OU PRFV OU RPVC PARA REDE DE ÁGUA, DN 250 MM, JUNTA ELÁSTICA INTEGRADA, INSTALADO EM LOCAL COM NÍVEL ALTO DE INTERFERÊNCIAS (NÃO INCLUI FORNECIMENTO). AF_05/2024</v>
          </cell>
          <cell r="D584" t="str">
            <v>M</v>
          </cell>
          <cell r="E584">
            <v>14</v>
          </cell>
        </row>
        <row r="585">
          <cell r="B585">
            <v>97136</v>
          </cell>
          <cell r="C585" t="str">
            <v>ASSENTAMENTO DE TUBO DE PVC DEFOFO OU PRFV OU RPVC PARA REDE DE ÁGUA, DN 250 MM, JUNTA ELÁSTICA INTEGRADA, INSTALADO EM LOCAL COM NÍVEL BAIXO DE INTERFERÊNCIAS (NÃO INCLUI FORNECIMENTO). AF_05/2024</v>
          </cell>
          <cell r="D585" t="str">
            <v>M</v>
          </cell>
          <cell r="E585">
            <v>10.66</v>
          </cell>
        </row>
        <row r="586">
          <cell r="B586">
            <v>97130</v>
          </cell>
          <cell r="C586" t="str">
            <v>ASSENTAMENTO DE TUBO DE PVC DEFOFO OU PRFV OU RPVC PARA REDE DE ÁGUA, DN 300 MM, JUNTA ELÁSTICA INTEGRADA, INSTALADO EM LOCAL COM NÍVEL ALTO DE INTERFERÊNCIAS (NÃO INCLUI FORNECIMENTO). AF_05/2024</v>
          </cell>
          <cell r="D586" t="str">
            <v>M</v>
          </cell>
          <cell r="E586">
            <v>16.190000000000001</v>
          </cell>
        </row>
        <row r="587">
          <cell r="B587">
            <v>97137</v>
          </cell>
          <cell r="C587" t="str">
            <v>ASSENTAMENTO DE TUBO DE PVC DEFOFO OU PRFV OU RPVC PARA REDE DE ÁGUA, DN 300 MM, JUNTA ELÁSTICA INTEGRADA, INSTALADO EM LOCAL COM NÍVEL BAIXO DE INTERFERÊNCIAS (NÃO INCLUI FORNECIMENTO). AF_05/2024</v>
          </cell>
          <cell r="D587" t="str">
            <v>M</v>
          </cell>
          <cell r="E587">
            <v>12.35</v>
          </cell>
        </row>
        <row r="588">
          <cell r="B588">
            <v>97131</v>
          </cell>
          <cell r="C588" t="str">
            <v>ASSENTAMENTO DE TUBO DE PVC DEFOFO OU PRFV OU RPVC PARA REDE DE ÁGUA, DN 350 MM, JUNTA ELÁSTICA INTEGRADA, INSTALADO EM LOCAL COM NÍVEL ALTO DE INTERFERÊNCIAS (NÃO INCLUI FORNECIMENTO). AF_05/2024</v>
          </cell>
          <cell r="D588" t="str">
            <v>M</v>
          </cell>
          <cell r="E588">
            <v>18.38</v>
          </cell>
        </row>
        <row r="589">
          <cell r="B589">
            <v>97138</v>
          </cell>
          <cell r="C589" t="str">
            <v>ASSENTAMENTO DE TUBO DE PVC DEFOFO OU PRFV OU RPVC PARA REDE DE ÁGUA, DN 350 MM, JUNTA ELÁSTICA INTEGRADA, INSTALADO EM LOCAL COM NÍVEL BAIXO DE INTERFERÊNCIAS (NÃO INCLUI FORNECIMENTO). AF_05/2024</v>
          </cell>
          <cell r="D589" t="str">
            <v>M</v>
          </cell>
          <cell r="E589">
            <v>14</v>
          </cell>
        </row>
        <row r="590">
          <cell r="B590">
            <v>97132</v>
          </cell>
          <cell r="C590" t="str">
            <v>ASSENTAMENTO DE TUBO DE PVC DEFOFO OU PRFV OU RPVC PARA REDE DE ÁGUA, DN 400 MM, JUNTA ELÁSTICA INTEGRADA, INSTALADO EM LOCAL COM NÍVEL ALTO DE INTERFERÊNCIAS (NÃO INCLUI FORNECIMENTO). AF_05/2024</v>
          </cell>
          <cell r="D590" t="str">
            <v>M</v>
          </cell>
          <cell r="E590">
            <v>20.59</v>
          </cell>
        </row>
        <row r="591">
          <cell r="B591">
            <v>97139</v>
          </cell>
          <cell r="C591" t="str">
            <v>ASSENTAMENTO DE TUBO DE PVC DEFOFO OU PRFV OU RPVC PARA REDE DE ÁGUA, DN 400 MM, JUNTA ELÁSTICA INTEGRADA, INSTALADO EM LOCAL COM NÍVEL BAIXO DE INTERFERÊNCIAS (NÃO INCLUI FORNECIMENTO). AF_05/2024</v>
          </cell>
          <cell r="D591" t="str">
            <v>M</v>
          </cell>
          <cell r="E591">
            <v>15.69</v>
          </cell>
        </row>
        <row r="592">
          <cell r="B592">
            <v>97133</v>
          </cell>
          <cell r="C592" t="str">
            <v>ASSENTAMENTO DE TUBO DE PVC DEFOFO OU PRFV OU RPVC PARA REDE DE ÁGUA, DN 500 MM, JUNTA ELÁSTICA INTEGRADA, INSTALADO EM LOCAL COM NÍVEL ALTO DE INTERFERÊNCIAS (NÃO INCLUI FORNECIMENTO). AF_05/2024</v>
          </cell>
          <cell r="D592" t="str">
            <v>M</v>
          </cell>
          <cell r="E592">
            <v>24.94</v>
          </cell>
        </row>
        <row r="593">
          <cell r="B593">
            <v>97140</v>
          </cell>
          <cell r="C593" t="str">
            <v>ASSENTAMENTO DE TUBO DE PVC DEFOFO OU PRFV OU RPVC PARA REDE DE ÁGUA, DN 500 MM, JUNTA ELÁSTICA INTEGRADA, INSTALADO EM LOCAL COM NÍVEL BAIXO DE INTERFERÊNCIAS (NÃO INCLUI FORNECIMENTO). AF_05/2024</v>
          </cell>
          <cell r="D593" t="str">
            <v>M</v>
          </cell>
          <cell r="E593">
            <v>19.010000000000002</v>
          </cell>
        </row>
        <row r="594">
          <cell r="B594">
            <v>97123</v>
          </cell>
          <cell r="C594" t="str">
            <v>ASSENTAMENTO DE TUBO DE PVC PBA PARA REDE DE ÁGUA, DN 100 MM, JUNTA ELÁSTICA INTEGRADA, INSTALADO EM LOCAL COM NÍVEL ALTO DE INTERFERÊNCIAS (NÃO INCLUI FORNECIMENTO). AF_05/2024</v>
          </cell>
          <cell r="D594" t="str">
            <v>M</v>
          </cell>
          <cell r="E594">
            <v>4.87</v>
          </cell>
        </row>
        <row r="595">
          <cell r="B595">
            <v>97126</v>
          </cell>
          <cell r="C595" t="str">
            <v>ASSENTAMENTO DE TUBO DE PVC PBA PARA REDE DE ÁGUA, DN 100 MM, JUNTA ELÁSTICA INTEGRADA, INSTALADO EM LOCAL COM NÍVEL BAIXO DE INTERFERÊNCIAS (NÃO INCLUI FORNECIMENTO). AF_05/2024</v>
          </cell>
          <cell r="D595" t="str">
            <v>M</v>
          </cell>
          <cell r="E595">
            <v>4</v>
          </cell>
        </row>
        <row r="596">
          <cell r="B596">
            <v>105308</v>
          </cell>
          <cell r="C596" t="str">
            <v>ASSENTAMENTO DE TUBO DE PVC PBA PARA REDE DE ÁGUA, DN 125, JUNTA ELÁSTICA INTEGRADA, INSTALADO EM LOCAL COM NÍVEL ALTO DE INTERFERÊNCIAS (NÃO INCLUI FORNECIMENTO). AF_05/2024</v>
          </cell>
          <cell r="D596" t="str">
            <v>M</v>
          </cell>
          <cell r="E596">
            <v>5.62</v>
          </cell>
        </row>
        <row r="597">
          <cell r="B597">
            <v>105312</v>
          </cell>
          <cell r="C597" t="str">
            <v>ASSENTAMENTO DE TUBO DE PVC PBA PARA REDE DE ÁGUA, DN 125, JUNTA ELÁSTICA INTEGRADA, INSTALADO EM LOCAL COM NÍVEL BAIXO DE INTERFERÊNCIAS (NÃO INCLUI FORNECIMENTO). AF_05/2024</v>
          </cell>
          <cell r="D597" t="str">
            <v>M</v>
          </cell>
          <cell r="E597">
            <v>4.6399999999999997</v>
          </cell>
        </row>
        <row r="598">
          <cell r="B598">
            <v>105309</v>
          </cell>
          <cell r="C598" t="str">
            <v>ASSENTAMENTO DE TUBO DE PVC PBA PARA REDE DE ÁGUA, DN 140, JUNTA ELÁSTICA INTEGRADA, INSTALADO EM LOCAL COM NÍVEL ALTO DE INTERFERÊNCIAS (NÃO INCLUI FORNECIMENTO). AF_05/2024</v>
          </cell>
          <cell r="D598" t="str">
            <v>M</v>
          </cell>
          <cell r="E598">
            <v>6.05</v>
          </cell>
        </row>
        <row r="599">
          <cell r="B599">
            <v>105313</v>
          </cell>
          <cell r="C599" t="str">
            <v>ASSENTAMENTO DE TUBO DE PVC PBA PARA REDE DE ÁGUA, DN 140, JUNTA ELÁSTICA INTEGRADA, INSTALADO EM LOCAL COM NÍVEL BAIXO DE INTERFERÊNCIAS (NÃO INCLUI FORNECIMENTO). AF_05/2024</v>
          </cell>
          <cell r="D599" t="str">
            <v>M</v>
          </cell>
          <cell r="E599">
            <v>4.99</v>
          </cell>
        </row>
        <row r="600">
          <cell r="B600">
            <v>105310</v>
          </cell>
          <cell r="C600" t="str">
            <v>ASSENTAMENTO DE TUBO DE PVC PBA PARA REDE DE ÁGUA, DN 180, JUNTA ELÁSTICA INTEGRADA, INSTALADO EM LOCAL COM NÍVEL ALTO DE INTERFERÊNCIAS (NÃO INCLUI FORNECIMENTO). AF_05/2024</v>
          </cell>
          <cell r="D600" t="str">
            <v>M</v>
          </cell>
          <cell r="E600">
            <v>7.13</v>
          </cell>
        </row>
        <row r="601">
          <cell r="B601">
            <v>105314</v>
          </cell>
          <cell r="C601" t="str">
            <v>ASSENTAMENTO DE TUBO DE PVC PBA PARA REDE DE ÁGUA, DN 180, JUNTA ELÁSTICA INTEGRADA, INSTALADO EM LOCAL COM NÍVEL BAIXO DE INTERFERÊNCIAS (NÃO INCLUI FORNECIMENTO). AF_05/2024</v>
          </cell>
          <cell r="D601" t="str">
            <v>M</v>
          </cell>
          <cell r="E601">
            <v>5.89</v>
          </cell>
        </row>
        <row r="602">
          <cell r="B602">
            <v>97121</v>
          </cell>
          <cell r="C602" t="str">
            <v>ASSENTAMENTO DE TUBO DE PVC PBA PARA REDE DE ÁGUA, DN 50 MM, JUNTA ELÁSTICA INTEGRADA, INSTALADO EM LOCAL COM NÍVEL ALTO DE INTERFERÊNCIAS (NÃO INCLUI FORNECIMENTO). AF_05/2024</v>
          </cell>
          <cell r="D602" t="str">
            <v>M</v>
          </cell>
          <cell r="E602">
            <v>3.49</v>
          </cell>
        </row>
        <row r="603">
          <cell r="B603">
            <v>97124</v>
          </cell>
          <cell r="C603" t="str">
            <v>ASSENTAMENTO DE TUBO DE PVC PBA PARA REDE DE ÁGUA, DN 50 MM, JUNTA ELÁSTICA INTEGRADA, INSTALADO EM LOCAL COM NÍVEL BAIXO DE INTERFERÊNCIAS (NÃO INCLUI FORNECIMENTO). AF_05/2024</v>
          </cell>
          <cell r="D603" t="str">
            <v>M</v>
          </cell>
          <cell r="E603">
            <v>2.86</v>
          </cell>
        </row>
        <row r="604">
          <cell r="B604">
            <v>97122</v>
          </cell>
          <cell r="C604" t="str">
            <v>ASSENTAMENTO DE TUBO DE PVC PBA PARA REDE DE ÁGUA, DN 75 MM, JUNTA ELÁSTICA INTEGRADA, INSTALADO EM LOCAL COM NÍVEL ALTO DE INTERFERÊNCIAS (NÃO INCLUI FORNECIMENTO). AF_05/2024</v>
          </cell>
          <cell r="D604" t="str">
            <v>M</v>
          </cell>
          <cell r="E604">
            <v>4.21</v>
          </cell>
        </row>
        <row r="605">
          <cell r="B605">
            <v>97125</v>
          </cell>
          <cell r="C605" t="str">
            <v>ASSENTAMENTO DE TUBO DE PVC PBA PARA REDE DE ÁGUA, DN 75 MM, JUNTA ELÁSTICA INTEGRADA, INSTALADO EM LOCAL COM NÍVEL BAIXO DE INTERFERÊNCIAS (NÃO INCLUI FORNECIMENTO). AF_05/2024</v>
          </cell>
          <cell r="D605" t="str">
            <v>M</v>
          </cell>
          <cell r="E605">
            <v>3.45</v>
          </cell>
        </row>
        <row r="606">
          <cell r="B606">
            <v>105296</v>
          </cell>
          <cell r="C606" t="str">
            <v>ASSENTAMENTO E FORNECIMENTO DE CURVA PVC PBA, JE, PB, 45 GRAUS, DN 100 / DE 110 MM, PARA REDE AGUA, JUNTA ELÁSTICA INTEGRADA, INSTALADO EM LOCAL COM NÍVEL ALTO DE INTERFERÊNCIAS (INCLUI FORNECIMENTO). AF_05/2024</v>
          </cell>
          <cell r="D606" t="str">
            <v>UN</v>
          </cell>
          <cell r="E606">
            <v>191.12</v>
          </cell>
        </row>
        <row r="607">
          <cell r="B607">
            <v>105374</v>
          </cell>
          <cell r="C607" t="str">
            <v>ASSENTAMENTO E FORNECIMENTO DE CURVA PVC PBA, JE, PB, 45 GRAUS, DN 100 / DE 110 MM, PARA REDE AGUA, JUNTA ELÁSTICA INTEGRADA, INSTALADO EM LOCAL COM NÍVEL BAIXO DE INTERFERÊNCIAS (INCLUI FORNECIMENTO). AF_05/2024</v>
          </cell>
          <cell r="D607" t="str">
            <v>UN</v>
          </cell>
          <cell r="E607">
            <v>185.85</v>
          </cell>
        </row>
        <row r="608">
          <cell r="B608">
            <v>105292</v>
          </cell>
          <cell r="C608" t="str">
            <v>ASSENTAMENTO E FORNECIMENTO DE CURVA PVC PBA, JE, PB, 45 GRAUS, DN 50 / DE 60 MM, PARA REDE AGUA, JUNTA ELÁSTICA INTEGRADA, INSTALADO EM LOCAL COM NÍVEL ALTO DE INTERFERÊNCIAS (INCLUI FORNECIMENTO). AF_05/2024</v>
          </cell>
          <cell r="D608" t="str">
            <v>UN</v>
          </cell>
          <cell r="E608">
            <v>56.49</v>
          </cell>
        </row>
        <row r="609">
          <cell r="B609">
            <v>105293</v>
          </cell>
          <cell r="C609" t="str">
            <v>ASSENTAMENTO E FORNECIMENTO DE CURVA PVC PBA, JE, PB, 45 GRAUS, DN 50 / DE 60 MM, PARA REDE AGUA, JUNTA ELÁSTICA INTEGRADA, INSTALADO EM LOCAL COM NÍVEL BAIXO DE INTERFERÊNCIAS (INCLUI FORNECIMENTO). AF_05/2024</v>
          </cell>
          <cell r="D609" t="str">
            <v>UN</v>
          </cell>
          <cell r="E609">
            <v>52.62</v>
          </cell>
        </row>
        <row r="610">
          <cell r="B610">
            <v>105294</v>
          </cell>
          <cell r="C610" t="str">
            <v>ASSENTAMENTO E FORNECIMENTO DE CURVA PVC PBA, JE, PB, 45 GRAUS, DN 75 / DE 85 MM, PARA REDE AGUA, JUNTA ELÁSTICA INTEGRADA, INSTALADO EM LOCAL COM NÍVEL ALTO DE INTERFERÊNCIAS (INCLUI FORNECIMENTO). AF_05/2024</v>
          </cell>
          <cell r="D610" t="str">
            <v>UN</v>
          </cell>
          <cell r="E610">
            <v>112.53</v>
          </cell>
        </row>
        <row r="611">
          <cell r="B611">
            <v>105295</v>
          </cell>
          <cell r="C611" t="str">
            <v>ASSENTAMENTO E FORNECIMENTO DE CURVA PVC PBA, JE, PB, 45 GRAUS, DN 75 / DE 85 MM, PARA REDE AGUA, JUNTA ELÁSTICA INTEGRADA, INSTALADO EM LOCAL COM NÍVEL BAIXO DE INTERFERÊNCIAS (INCLUI FORNECIMENTO). AF_05/2024</v>
          </cell>
          <cell r="D611" t="str">
            <v>UN</v>
          </cell>
          <cell r="E611">
            <v>107.97</v>
          </cell>
        </row>
        <row r="612">
          <cell r="B612">
            <v>105290</v>
          </cell>
          <cell r="C612" t="str">
            <v>ASSENTAMENTO E FORNECIMENTO DE LUVA SIMPLES, PVC PBA, JE, DN 100 / DE 110 MM, PARA REDE AGUA, JUNTA ELÁSTICA INTEGRADA, INSTALADO EM LOCAL COM NÍVEL ALTO DE INTERFERÊNCIAS (INCLUI FORNECIMENTO). AF_05/2024</v>
          </cell>
          <cell r="D612" t="str">
            <v>UN</v>
          </cell>
          <cell r="E612">
            <v>74.11</v>
          </cell>
        </row>
        <row r="613">
          <cell r="B613">
            <v>105291</v>
          </cell>
          <cell r="C613" t="str">
            <v>ASSENTAMENTO E FORNECIMENTO DE LUVA SIMPLES, PVC PBA, JE, DN 100 / DE 110 MM, PARA REDE AGUA, JUNTA ELÁSTICA INTEGRADA, INSTALADO EM LOCAL COM NÍVEL BAIXO DE INTERFERÊNCIAS (INCLUI FORNECIMENTO). AF_05/2024</v>
          </cell>
          <cell r="D613" t="str">
            <v>UN</v>
          </cell>
          <cell r="E613">
            <v>70.599999999999994</v>
          </cell>
        </row>
        <row r="614">
          <cell r="B614">
            <v>105286</v>
          </cell>
          <cell r="C614" t="str">
            <v>ASSENTAMENTO E FORNECIMENTO DE LUVA SIMPLES, PVC PBA, JE, DN 50 / DE 60 MM, PARA REDE AGUA, JUNTA ELÁSTICA INTEGRADA, INSTALADO EM LOCAL COM NÍVEL ALTO DE INTERFERÊNCIAS (INCLUI FORNECIMENTO). AF_05/2024</v>
          </cell>
          <cell r="D614" t="str">
            <v>UN</v>
          </cell>
          <cell r="E614">
            <v>34.07</v>
          </cell>
        </row>
        <row r="615">
          <cell r="B615">
            <v>105287</v>
          </cell>
          <cell r="C615" t="str">
            <v>ASSENTAMENTO E FORNECIMENTO DE LUVA SIMPLES, PVC PBA, JE, DN 50 / DE 60 MM, PARA REDE AGUA, JUNTA ELÁSTICA INTEGRADA, INSTALADO EM LOCAL COM NÍVEL BAIXO DE INTERFERÊNCIAS (INCLUI FORNECIMENTO). AF_05/2024</v>
          </cell>
          <cell r="D615" t="str">
            <v>UN</v>
          </cell>
          <cell r="E615">
            <v>31.48</v>
          </cell>
        </row>
        <row r="616">
          <cell r="B616">
            <v>105288</v>
          </cell>
          <cell r="C616" t="str">
            <v>ASSENTAMENTO E FORNECIMENTO DE LUVA SIMPLES, PVC PBA, JE, DN 75 / DE 85 MM, PARA REDE AGUA, JUNTA ELÁSTICA INTEGRADA, INSTALADO EM LOCAL COM NÍVEL ALTO DE INTERFERÊNCIAS (INCLUI FORNECIMENTO). AF_05/2024</v>
          </cell>
          <cell r="D616" t="str">
            <v>UN</v>
          </cell>
          <cell r="E616">
            <v>55.36</v>
          </cell>
        </row>
        <row r="617">
          <cell r="B617">
            <v>105289</v>
          </cell>
          <cell r="C617" t="str">
            <v>ASSENTAMENTO E FORNECIMENTO DE LUVA SIMPLES, PVC PBA, JE, DN 75 / DE 85 MM, PARA REDE AGUA, JUNTA ELÁSTICA INTEGRADA, INSTALADO EM LOCAL COM NÍVEL BAIXO DE INTERFERÊNCIAS (INCLUI FORNECIMENTO). AF_05/2024</v>
          </cell>
          <cell r="D617" t="str">
            <v>UN</v>
          </cell>
          <cell r="E617">
            <v>52.32</v>
          </cell>
        </row>
        <row r="618">
          <cell r="B618">
            <v>105375</v>
          </cell>
          <cell r="C618" t="str">
            <v>ASSENTAMENTO E FORNECIMENTO DE TE DE REDUCAO, PVC PBA, BBB, JE, DN 100 X 50 / DE 110 X 60 MM, PARA REDE AGUA, JUNTA ELÁSTICA INTEGRADA, INSTALADO EM LOCAL COM NÍVEL ALTO DE INTERFERÊNCIAS (INCLUI FORNECIMENTO). AF_05/2024</v>
          </cell>
          <cell r="D618" t="str">
            <v>UN</v>
          </cell>
          <cell r="E618">
            <v>150.01</v>
          </cell>
        </row>
        <row r="619">
          <cell r="B619">
            <v>105376</v>
          </cell>
          <cell r="C619" t="str">
            <v>ASSENTAMENTO E FORNECIMENTO DE TE DE REDUCAO, PVC PBA, BBB, JE, DN 100 X 50 / DE 110 X 60 MM, PARA REDE AGUA, JUNTA ELÁSTICA INTEGRADA, INSTALADO EM LOCAL COM NÍVEL BAIXO DE INTERFERÊNCIAS (INCLUI FORNECIMENTO). AF_05/2024</v>
          </cell>
          <cell r="D619" t="str">
            <v>UN</v>
          </cell>
          <cell r="E619">
            <v>143</v>
          </cell>
        </row>
        <row r="620">
          <cell r="B620">
            <v>105331</v>
          </cell>
          <cell r="C620" t="str">
            <v>ASSENTAMENTO E FORNECIMENTO DE TUBO DE PVC DEFOFO OU PRFV OU RPVC PARA REDE DE ÁGUA, DN 100, JUNTA ELÁSTICA INTEGRADA, INSTALADO EM LOCAL COM NÍVEL ALTO DE INTERFERÊNCIAS (INCLUI FORNECIMENTO). AF_05/2024</v>
          </cell>
          <cell r="D620" t="str">
            <v>M</v>
          </cell>
          <cell r="E620">
            <v>61.69</v>
          </cell>
        </row>
        <row r="621">
          <cell r="B621">
            <v>105332</v>
          </cell>
          <cell r="C621" t="str">
            <v>ASSENTAMENTO E FORNECIMENTO DE TUBO DE PVC DEFOFO OU PRFV OU RPVC PARA REDE DE ÁGUA, DN 100, JUNTA ELÁSTICA INTEGRADA, INSTALADO EM LOCAL COM NÍVEL BAIXO DE INTERFERÊNCIAS (INCLUI FORNECIMENTO). AF_05/2024</v>
          </cell>
          <cell r="D621" t="str">
            <v>M</v>
          </cell>
          <cell r="E621">
            <v>60.88</v>
          </cell>
        </row>
        <row r="622">
          <cell r="B622">
            <v>105333</v>
          </cell>
          <cell r="C622" t="str">
            <v>ASSENTAMENTO E FORNECIMENTO DE TUBO DE PVC DEFOFO PARA REDE DE ÁGUA, DN 200, JUNTA ELÁSTICA INTEGRADA, INSTALADO EM LOCAL COM NÍVEL ALTO DE INTERFERÊNCIAS (INCLUI FORNECIMENTO). AF_05/2024</v>
          </cell>
          <cell r="D622" t="str">
            <v>M</v>
          </cell>
          <cell r="E622">
            <v>272.49</v>
          </cell>
        </row>
        <row r="623">
          <cell r="B623">
            <v>105334</v>
          </cell>
          <cell r="C623" t="str">
            <v>ASSENTAMENTO E FORNECIMENTO DE TUBO DE PVC DEFOFO PARA REDE DE ÁGUA, DN 200, JUNTA ELÁSTICA INTEGRADA, INSTALADO EM LOCAL COM NÍVEL BAIXO DE INTERFERÊNCIAS (INCLUI FORNECIMENTO). AF_05/2024</v>
          </cell>
          <cell r="D623" t="str">
            <v>M</v>
          </cell>
          <cell r="E623">
            <v>269.67</v>
          </cell>
        </row>
        <row r="624">
          <cell r="B624">
            <v>105335</v>
          </cell>
          <cell r="C624" t="str">
            <v>ASSENTAMENTO E FORNECIMENTO DE TUBO DE PVC DEFOFO PARA REDE DE ÁGUA, DN 250, JUNTA ELÁSTICA INTEGRADA, INSTALADO EM LOCAL COM NÍVEL ALTO DE INTERFERÊNCIAS (INCLUI FORNECIMENTO). AF_05/2024</v>
          </cell>
          <cell r="D624" t="str">
            <v>M</v>
          </cell>
          <cell r="E624">
            <v>410.85</v>
          </cell>
        </row>
        <row r="625">
          <cell r="B625">
            <v>105336</v>
          </cell>
          <cell r="C625" t="str">
            <v>ASSENTAMENTO E FORNECIMENTO DE TUBO DE PVC DEFOFO PARA REDE DE ÁGUA, DN 250, JUNTA ELÁSTICA INTEGRADA, INSTALADO EM LOCAL COM NÍVEL BAIXO DE INTERFERÊNCIAS (INCLUI FORNECIMENTO). AF_05/2024</v>
          </cell>
          <cell r="D625" t="str">
            <v>M</v>
          </cell>
          <cell r="E625">
            <v>407.51</v>
          </cell>
        </row>
        <row r="626">
          <cell r="B626">
            <v>105337</v>
          </cell>
          <cell r="C626" t="str">
            <v>ASSENTAMENTO E FORNECIMENTO DE TUBO DE PVC DEFOFO PARA REDE DE ÁGUA, DN 300, JUNTA ELÁSTICA INTEGRADA, INSTALADO EM LOCAL COM NÍVEL ALTO DE INTERFERÊNCIAS (INCLUI FORNECIMENTO). AF_05/2024</v>
          </cell>
          <cell r="D626" t="str">
            <v>M</v>
          </cell>
          <cell r="E626">
            <v>579.73</v>
          </cell>
        </row>
        <row r="627">
          <cell r="B627">
            <v>105338</v>
          </cell>
          <cell r="C627" t="str">
            <v>ASSENTAMENTO E FORNECIMENTO DE TUBO DE PVC DEFOFO PARA REDE DE ÁGUA, DN 300, JUNTA ELÁSTICA INTEGRADA, INSTALADO EM LOCAL COM NÍVEL BAIXO DE INTERFERÊNCIAS (INCLUI FORNECIMENTO). AF_05/2024</v>
          </cell>
          <cell r="D627" t="str">
            <v>M</v>
          </cell>
          <cell r="E627">
            <v>575.89</v>
          </cell>
        </row>
        <row r="628">
          <cell r="B628">
            <v>106108</v>
          </cell>
          <cell r="C628" t="str">
            <v>ASSENTAMENTO E FORNECIMENTO DE TUBO DE PVC PBA PARA REDE DE ÁGUA, DN 100, JUNTA ELÁSTICA INTEGRADA, INSTALADO EM LOCAL COM NÍVEL ALTO DE INTERFERÊNCIAS (INCLUI FORNECIMENTO). AF_05/2024</v>
          </cell>
          <cell r="D628" t="str">
            <v>M</v>
          </cell>
          <cell r="E628">
            <v>87.04</v>
          </cell>
        </row>
        <row r="629">
          <cell r="B629">
            <v>106109</v>
          </cell>
          <cell r="C629" t="str">
            <v>ASSENTAMENTO E FORNECIMENTO DE TUBO DE PVC PBA PARA REDE DE ÁGUA, DN 100, JUNTA ELÁSTICA INTEGRADA, INSTALADO EM LOCAL COM NÍVEL BAIXO DE INTERFERÊNCIAS (INCLUI FORNECIMENTO). AF_05/2024</v>
          </cell>
          <cell r="D629" t="str">
            <v>M</v>
          </cell>
          <cell r="E629">
            <v>86.17</v>
          </cell>
        </row>
        <row r="630">
          <cell r="B630">
            <v>106104</v>
          </cell>
          <cell r="C630" t="str">
            <v>ASSENTAMENTO E FORNECIMENTO DE TUBO DE PVC PBA PARA REDE DE ÁGUA, DN 50, JUNTA ELÁSTICA INTEGRADA, INSTALADO EM LOCAL COM NÍVEL ALTO DE INTERFERÊNCIAS (INCLUI FORNECIMENTO). AF_05/2024</v>
          </cell>
          <cell r="D630" t="str">
            <v>M</v>
          </cell>
          <cell r="E630">
            <v>28.53</v>
          </cell>
        </row>
        <row r="631">
          <cell r="B631">
            <v>106105</v>
          </cell>
          <cell r="C631" t="str">
            <v>ASSENTAMENTO E FORNECIMENTO DE TUBO DE PVC PBA PARA REDE DE ÁGUA, DN 50, JUNTA ELÁSTICA INTEGRADA, INSTALADO EM LOCAL COM NÍVEL BAIXO DE INTERFERÊNCIAS (INCLUI FORNECIMENTO). AF_05/2024</v>
          </cell>
          <cell r="D631" t="str">
            <v>M</v>
          </cell>
          <cell r="E631">
            <v>27.9</v>
          </cell>
        </row>
        <row r="632">
          <cell r="B632">
            <v>106106</v>
          </cell>
          <cell r="C632" t="str">
            <v>ASSENTAMENTO E FORNECIMENTO DE TUBO DE PVC PBA PARA REDE DE ÁGUA, DN 75, JUNTA ELÁSTICA INTEGRADA, INSTALADO EM LOCAL COM NÍVEL ALTO DE INTERFERÊNCIAS (INCLUI FORNECIMENTO). AF_05/2024</v>
          </cell>
          <cell r="D632" t="str">
            <v>M</v>
          </cell>
          <cell r="E632">
            <v>53.38</v>
          </cell>
        </row>
        <row r="633">
          <cell r="B633">
            <v>106107</v>
          </cell>
          <cell r="C633" t="str">
            <v>ASSENTAMENTO E FORNECIMENTO DE TUBO DE PVC PBA PARA REDE DE ÁGUA, DN 75, JUNTA ELÁSTICA INTEGRADA, INSTALADO EM LOCAL COM NÍVEL BAIXO DE INTERFERÊNCIAS (INCLUI FORNECIMENTO). AF_05/2024</v>
          </cell>
          <cell r="D633" t="str">
            <v>M</v>
          </cell>
          <cell r="E633">
            <v>52.62</v>
          </cell>
        </row>
        <row r="634">
          <cell r="B634">
            <v>105377</v>
          </cell>
          <cell r="C634" t="str">
            <v>FORNECIMENTO E ASSENTAMENTO DE CURVA 45 GRAUS RANHURADA EM FERRO FUNDIDO, DN 80 MM (3") PARA REDE DE ÁGUA, INSTALADO EM LOCAL COM NÍVEL ALTO DE INTERFERÊNCIAS (INCLUI FORNECIMENTO). AF_05/2024</v>
          </cell>
          <cell r="D634" t="str">
            <v>UN</v>
          </cell>
          <cell r="E634">
            <v>48.3</v>
          </cell>
        </row>
        <row r="635">
          <cell r="B635">
            <v>105368</v>
          </cell>
          <cell r="C635" t="str">
            <v>FORNECIMENTO E ASSENTAMENTO DE CURVA 45 GRAUS RANHURADA EM FERRO FUNDIDO, DN 80 MM (3") PARA REDE DE ÁGUA, INSTALADO EM LOCAL COM NÍVEL BAIXO DE INTERFERÊNCIAS (INCLUI FORNECIMENTO). AF_05/2024</v>
          </cell>
          <cell r="D635" t="str">
            <v>UN</v>
          </cell>
          <cell r="E635">
            <v>43.89</v>
          </cell>
        </row>
        <row r="636">
          <cell r="B636">
            <v>105369</v>
          </cell>
          <cell r="C636" t="str">
            <v>FORNECIMENTO E ASSENTAMENTO DE TE RANHURADO EM FERRO FUNDIDO, DN 80 (3") PARA REDE DE ÁGUA, INSTALADO EM LOCAL COM NÍVEL ALTO DE INTERFERÊNCIAS (INCLUI FORNECIMENTO). AF_05/2024</v>
          </cell>
          <cell r="D636" t="str">
            <v>UN</v>
          </cell>
          <cell r="E636">
            <v>75.22</v>
          </cell>
        </row>
        <row r="637">
          <cell r="B637">
            <v>105370</v>
          </cell>
          <cell r="C637" t="str">
            <v>FORNECIMENTO E ASSENTAMENTO DE TE RANHURADO EM FERRO FUNDIDO, DN 80 (3") PARA REDE DE ÁGUA, INSTALADO EM LOCAL COM NÍVEL BAIXO DE INTERFERÊNCIAS (INCLUI FORNECIMENTO). AF_05/2024</v>
          </cell>
          <cell r="D637" t="str">
            <v>UN</v>
          </cell>
          <cell r="E637">
            <v>69.349999999999994</v>
          </cell>
        </row>
        <row r="638">
          <cell r="B638">
            <v>92864</v>
          </cell>
          <cell r="C638" t="str">
            <v>ASSENTAMENTO DE TUBO DE CONCRETO PARA REDES COLETORAS DE ESGOTO SANITÁRIO, DIÂMETRO DE 1000 MM, JUNTA ELÁSTICA, INSTALADO EM LOCAL COM ALTO NÍVEL DE INTERFERÊNCIAS (NÃO INCLUI FORNECIMENTO). AF_03/2024</v>
          </cell>
          <cell r="D638" t="str">
            <v>M</v>
          </cell>
          <cell r="E638">
            <v>96.76</v>
          </cell>
        </row>
        <row r="639">
          <cell r="B639">
            <v>92848</v>
          </cell>
          <cell r="C639" t="str">
            <v>ASSENTAMENTO DE TUBO DE CONCRETO PARA REDES COLETORAS DE ESGOTO SANITÁRIO, DIÂMETRO DE 1000 MM, JUNTA ELÁSTICA, INSTALADO EM LOCAL COM BAIXO NÍVEL DE INTERFERÊNCIAS (NÃO INCLUI FORNECIMENTO). AF_03/2024</v>
          </cell>
          <cell r="D639" t="str">
            <v>M</v>
          </cell>
          <cell r="E639">
            <v>85.76</v>
          </cell>
        </row>
        <row r="640">
          <cell r="B640">
            <v>104937</v>
          </cell>
          <cell r="C640" t="str">
            <v>ASSENTAMENTO DE TUBO DE CONCRETO PARA REDES COLETORAS DE ESGOTO SANITÁRIO, DIÂMETRO DE 1200 MM, JUNTA ELÁSTICA, INSTALADO EM LOCAL COM ALTO NÍVEL DE INTERFERÊNCIAS (NÃO INCLUI FORNECIMENTO). AF_03/2024</v>
          </cell>
          <cell r="D640" t="str">
            <v>M</v>
          </cell>
          <cell r="E640">
            <v>0</v>
          </cell>
        </row>
        <row r="641">
          <cell r="B641">
            <v>104933</v>
          </cell>
          <cell r="C641" t="str">
            <v>ASSENTAMENTO DE TUBO DE CONCRETO PARA REDES COLETORAS DE ESGOTO SANITÁRIO, DIÂMETRO DE 1200 MM, JUNTA ELÁSTICA, INSTALADO EM LOCAL COM BAIXO NÍVEL DE INTERFERÊNCIAS (NÃO INCLUI FORNECIMENTO). AF_03/2024</v>
          </cell>
          <cell r="D641" t="str">
            <v>M</v>
          </cell>
          <cell r="E641">
            <v>0</v>
          </cell>
        </row>
        <row r="642">
          <cell r="B642">
            <v>104939</v>
          </cell>
          <cell r="C642" t="str">
            <v>ASSENTAMENTO DE TUBO DE CONCRETO PARA REDES COLETORAS DE ESGOTO SANITÁRIO, DIÂMETRO DE 1500 MM, JUNTA ELÁSTICA, INSTALADO EM LOCAL COM ALTO NÍVEL DE INTERFERÊNCIAS (NÃO INCLUI FORNECIMENTO). AF_03/2024</v>
          </cell>
          <cell r="D642" t="str">
            <v>M</v>
          </cell>
          <cell r="E642">
            <v>0</v>
          </cell>
        </row>
        <row r="643">
          <cell r="B643">
            <v>104935</v>
          </cell>
          <cell r="C643" t="str">
            <v>ASSENTAMENTO DE TUBO DE CONCRETO PARA REDES COLETORAS DE ESGOTO SANITÁRIO, DIÂMETRO DE 1500 MM, JUNTA ELÁSTICA, INSTALADO EM LOCAL COM BAIXO NÍVEL DE INTERFERÊNCIAS (NÃO INCLUI FORNECIMENTO). AF_03/2024</v>
          </cell>
          <cell r="D643" t="str">
            <v>M</v>
          </cell>
          <cell r="E643">
            <v>0</v>
          </cell>
        </row>
        <row r="644">
          <cell r="B644">
            <v>92850</v>
          </cell>
          <cell r="C644" t="str">
            <v>ASSENTAMENTO DE TUBO DE CONCRETO PARA REDES COLETORAS DE ESGOTO SANITÁRIO, DIÂMETRO DE 300 MM, JUNTA ELÁSTICA, INSTALADO EM LOCAL COM ALTO NÍVEL DE INTERFERÊNCIAS (NÃO INCLUI FORNECIMENTO). AF_03/2024</v>
          </cell>
          <cell r="D644" t="str">
            <v>M</v>
          </cell>
          <cell r="E644">
            <v>23.94</v>
          </cell>
        </row>
        <row r="645">
          <cell r="B645">
            <v>92834</v>
          </cell>
          <cell r="C645" t="str">
            <v>ASSENTAMENTO DE TUBO DE CONCRETO PARA REDES COLETORAS DE ESGOTO SANITÁRIO, DIÂMETRO DE 300 MM, JUNTA ELÁSTICA, INSTALADO EM LOCAL COM BAIXO NÍVEL DE INTERFERÊNCIAS (NÃO INCLUI FORNECIMENTO). AF_03/2024</v>
          </cell>
          <cell r="D645" t="str">
            <v>M</v>
          </cell>
          <cell r="E645">
            <v>21.17</v>
          </cell>
        </row>
        <row r="646">
          <cell r="B646">
            <v>92852</v>
          </cell>
          <cell r="C646" t="str">
            <v>ASSENTAMENTO DE TUBO DE CONCRETO PARA REDES COLETORAS DE ESGOTO SANITÁRIO, DIÂMETRO DE 400 MM, JUNTA ELÁSTICA, INSTALADO EM LOCAL COM ALTO NÍVEL DE INTERFERÊNCIAS (NÃO INCLUI FORNECIMENTO). AF_03/2024</v>
          </cell>
          <cell r="D646" t="str">
            <v>M</v>
          </cell>
          <cell r="E646">
            <v>32.08</v>
          </cell>
        </row>
        <row r="647">
          <cell r="B647">
            <v>92836</v>
          </cell>
          <cell r="C647" t="str">
            <v>ASSENTAMENTO DE TUBO DE CONCRETO PARA REDES COLETORAS DE ESGOTO SANITÁRIO, DIÂMETRO DE 400 MM, JUNTA ELÁSTICA, INSTALADO EM LOCAL COM BAIXO NÍVEL DE INTERFERÊNCIAS (NÃO INCLUI FORNECIMENTO). AF_03/2024</v>
          </cell>
          <cell r="D647" t="str">
            <v>M</v>
          </cell>
          <cell r="E647">
            <v>28.15</v>
          </cell>
        </row>
        <row r="648">
          <cell r="B648">
            <v>92854</v>
          </cell>
          <cell r="C648" t="str">
            <v>ASSENTAMENTO DE TUBO DE CONCRETO PARA REDES COLETORAS DE ESGOTO SANITÁRIO, DIÂMETRO DE 500 MM, JUNTA ELÁSTICA, INSTALADO EM LOCAL COM ALTO NÍVEL DE INTERFERÊNCIAS (NÃO INCLUI FORNECIMENTO). AF_03/2024</v>
          </cell>
          <cell r="D648" t="str">
            <v>M</v>
          </cell>
          <cell r="E648">
            <v>40.58</v>
          </cell>
        </row>
        <row r="649">
          <cell r="B649">
            <v>92838</v>
          </cell>
          <cell r="C649" t="str">
            <v>ASSENTAMENTO DE TUBO DE CONCRETO PARA REDES COLETORAS DE ESGOTO SANITÁRIO, DIÂMETRO DE 500 MM, JUNTA ELÁSTICA, INSTALADO EM LOCAL COM BAIXO NÍVEL DE INTERFERÊNCIAS (NÃO INCLUI FORNECIMENTO). AF_03/2024</v>
          </cell>
          <cell r="D649" t="str">
            <v>M</v>
          </cell>
          <cell r="E649">
            <v>35.479999999999997</v>
          </cell>
        </row>
        <row r="650">
          <cell r="B650">
            <v>92856</v>
          </cell>
          <cell r="C650" t="str">
            <v>ASSENTAMENTO DE TUBO DE CONCRETO PARA REDES COLETORAS DE ESGOTO SANITÁRIO, DIÂMETRO DE 600 MM, JUNTA ELÁSTICA, INSTALADO EM LOCAL COM ALTO NÍVEL DE INTERFERÊNCIAS (NÃO INCLUI FORNECIMENTO). AF_03/2024</v>
          </cell>
          <cell r="D650" t="str">
            <v>M</v>
          </cell>
          <cell r="E650">
            <v>49.36</v>
          </cell>
        </row>
        <row r="651">
          <cell r="B651">
            <v>92840</v>
          </cell>
          <cell r="C651" t="str">
            <v>ASSENTAMENTO DE TUBO DE CONCRETO PARA REDES COLETORAS DE ESGOTO SANITÁRIO, DIÂMETRO DE 600 MM, JUNTA ELÁSTICA, INSTALADO EM LOCAL COM BAIXO NÍVEL DE INTERFERÊNCIAS (NÃO INCLUI FORNECIMENTO). AF_03/2024</v>
          </cell>
          <cell r="D651" t="str">
            <v>M</v>
          </cell>
          <cell r="E651">
            <v>43.08</v>
          </cell>
        </row>
        <row r="652">
          <cell r="B652">
            <v>92858</v>
          </cell>
          <cell r="C652" t="str">
            <v>ASSENTAMENTO DE TUBO DE CONCRETO PARA REDES COLETORAS DE ESGOTO SANITÁRIO, DIÂMETRO DE 700 MM, JUNTA ELÁSTICA, INSTALADO EM LOCAL COM ALTO NÍVEL DE INTERFERÊNCIAS (NÃO INCLUI FORNECIMENTO). AF_03/2024</v>
          </cell>
          <cell r="D652" t="str">
            <v>M</v>
          </cell>
          <cell r="E652">
            <v>61.25</v>
          </cell>
        </row>
        <row r="653">
          <cell r="B653">
            <v>92842</v>
          </cell>
          <cell r="C653" t="str">
            <v>ASSENTAMENTO DE TUBO DE CONCRETO PARA REDES COLETORAS DE ESGOTO SANITÁRIO, DIÂMETRO DE 700 MM, JUNTA ELÁSTICA, INSTALADO EM LOCAL COM BAIXO NÍVEL DE INTERFERÊNCIAS (NÃO INCLUI FORNECIMENTO). AF_03/2024</v>
          </cell>
          <cell r="D653" t="str">
            <v>M</v>
          </cell>
          <cell r="E653">
            <v>53.76</v>
          </cell>
        </row>
        <row r="654">
          <cell r="B654">
            <v>92860</v>
          </cell>
          <cell r="C654" t="str">
            <v>ASSENTAMENTO DE TUBO DE CONCRETO PARA REDES COLETORAS DE ESGOTO SANITÁRIO, DIÂMETRO DE 800 MM, JUNTA ELÁSTICA, INSTALADO EM LOCAL COM ALTO NÍVEL DE INTERFERÊNCIAS (NÃO INCLUI FORNECIMENTO). AF_03/2024</v>
          </cell>
          <cell r="D654" t="str">
            <v>M</v>
          </cell>
          <cell r="E654">
            <v>72.41</v>
          </cell>
        </row>
        <row r="655">
          <cell r="B655">
            <v>92844</v>
          </cell>
          <cell r="C655" t="str">
            <v>ASSENTAMENTO DE TUBO DE CONCRETO PARA REDES COLETORAS DE ESGOTO SANITÁRIO, DIÂMETRO DE 800 MM, JUNTA ELÁSTICA, INSTALADO EM LOCAL COM BAIXO NÍVEL DE INTERFERÊNCIAS (NÃO INCLUI FORNECIMENTO). AF_03/2024</v>
          </cell>
          <cell r="D655" t="str">
            <v>M</v>
          </cell>
          <cell r="E655">
            <v>63.75</v>
          </cell>
        </row>
        <row r="656">
          <cell r="B656">
            <v>92862</v>
          </cell>
          <cell r="C656" t="str">
            <v>ASSENTAMENTO DE TUBO DE CONCRETO PARA REDES COLETORAS DE ESGOTO SANITÁRIO, DIÂMETRO DE 900 MM, JUNTA ELÁSTICA, INSTALADO EM LOCAL COM ALTO NÍVEL DE INTERFERÊNCIAS (NÃO INCLUI FORNECIMENTO). AF_03/2024</v>
          </cell>
          <cell r="D656" t="str">
            <v>M</v>
          </cell>
          <cell r="E656">
            <v>82.89</v>
          </cell>
        </row>
        <row r="657">
          <cell r="B657">
            <v>92846</v>
          </cell>
          <cell r="C657" t="str">
            <v>ASSENTAMENTO DE TUBO DE CONCRETO PARA REDES COLETORAS DE ESGOTO SANITÁRIO, DIÂMETRO DE 900 MM, JUNTA ELÁSTICA, INSTALADO EM LOCAL COM BAIXO NÍVEL DE INTERFERÊNCIAS (NÃO INCLUI FORNECIMENTO). AF_03/2024</v>
          </cell>
          <cell r="D657" t="str">
            <v>M</v>
          </cell>
          <cell r="E657">
            <v>73.06</v>
          </cell>
        </row>
        <row r="658">
          <cell r="B658">
            <v>92828</v>
          </cell>
          <cell r="C658" t="str">
            <v>ASSENTAMENTO DE TUBO DE CONCRETO PARA REDES COLETORAS DE ÁGUAS PLUVIAIS, DIÂMETRO DE 1000 MM, JUNTA RÍGIDA, INSTALADO EM LOCAL COM ALTO NÍVEL DE INTERFERÊNCIAS (NÃO INCLUI FORNECIMENTO). AF_03/2024</v>
          </cell>
          <cell r="D658" t="str">
            <v>M</v>
          </cell>
          <cell r="E658">
            <v>120.84</v>
          </cell>
        </row>
        <row r="659">
          <cell r="B659">
            <v>92815</v>
          </cell>
          <cell r="C659" t="str">
            <v>ASSENTAMENTO DE TUBO DE CONCRETO PARA REDES COLETORAS DE ÁGUAS PLUVIAIS, DIÂMETRO DE 1000 MM, JUNTA RÍGIDA, INSTALADO EM LOCAL COM BAIXO NÍVEL DE INTERFERÊNCIAS (NÃO INCLUI FORNECIMENTO). AF_03/2024</v>
          </cell>
          <cell r="D659" t="str">
            <v>M</v>
          </cell>
          <cell r="E659">
            <v>109.84</v>
          </cell>
        </row>
        <row r="660">
          <cell r="B660">
            <v>92830</v>
          </cell>
          <cell r="C660" t="str">
            <v>ASSENTAMENTO DE TUBO DE CONCRETO PARA REDES COLETORAS DE ÁGUAS PLUVIAIS, DIÂMETRO DE 1200 MM, JUNTA RÍGIDA, INSTALADO EM LOCAL COM ALTO NÍVEL DE INTERFERÊNCIAS (NÃO INCLUI FORNECIMENTO). AF_03/2024</v>
          </cell>
          <cell r="D660" t="str">
            <v>M</v>
          </cell>
          <cell r="E660">
            <v>149.35</v>
          </cell>
        </row>
        <row r="661">
          <cell r="B661">
            <v>92817</v>
          </cell>
          <cell r="C661" t="str">
            <v>ASSENTAMENTO DE TUBO DE CONCRETO PARA REDES COLETORAS DE ÁGUAS PLUVIAIS, DIÂMETRO DE 1200 MM, JUNTA RÍGIDA, INSTALADO EM LOCAL COM BAIXO NÍVEL DE INTERFERÊNCIAS (NÃO INCLUI FORNECIMENTO). AF_03/2024</v>
          </cell>
          <cell r="D661" t="str">
            <v>M</v>
          </cell>
          <cell r="E661">
            <v>135.97</v>
          </cell>
        </row>
        <row r="662">
          <cell r="B662">
            <v>92832</v>
          </cell>
          <cell r="C662" t="str">
            <v>ASSENTAMENTO DE TUBO DE CONCRETO PARA REDES COLETORAS DE ÁGUAS PLUVIAIS, DIÂMETRO DE 1500 MM, JUNTA RÍGIDA, INSTALADO EM LOCAL COM ALTO NÍVEL DE INTERFERÊNCIAS (NÃO INCLUI FORNECIMENTO). AF_03/2024</v>
          </cell>
          <cell r="D662" t="str">
            <v>M</v>
          </cell>
          <cell r="E662">
            <v>194.27</v>
          </cell>
        </row>
        <row r="663">
          <cell r="B663">
            <v>92819</v>
          </cell>
          <cell r="C663" t="str">
            <v>ASSENTAMENTO DE TUBO DE CONCRETO PARA REDES COLETORAS DE ÁGUAS PLUVIAIS, DIÂMETRO DE 1500 MM, JUNTA RÍGIDA, INSTALADO EM LOCAL COM BAIXO NÍVEL DE INTERFERÊNCIAS (NÃO INCLUI FORNECIMENTO). AF_03/2024</v>
          </cell>
          <cell r="D663" t="str">
            <v>M</v>
          </cell>
          <cell r="E663">
            <v>177.37</v>
          </cell>
        </row>
        <row r="664">
          <cell r="B664">
            <v>92820</v>
          </cell>
          <cell r="C664" t="str">
            <v>ASSENTAMENTO DE TUBO DE CONCRETO PARA REDES COLETORAS DE ÁGUAS PLUVIAIS, DIÂMETRO DE 300 MM, JUNTA RÍGIDA, INSTALADO EM LOCAL COM ALTO NÍVEL DE INTERFERÊNCIAS (NÃO INCLUI FORNECIMENTO). AF_03/2024</v>
          </cell>
          <cell r="D664" t="str">
            <v>M</v>
          </cell>
          <cell r="E664">
            <v>30.36</v>
          </cell>
        </row>
        <row r="665">
          <cell r="B665">
            <v>92808</v>
          </cell>
          <cell r="C665" t="str">
            <v>ASSENTAMENTO DE TUBO DE CONCRETO PARA REDES COLETORAS DE ÁGUAS PLUVIAIS, DIÂMETRO DE 300 MM, JUNTA RÍGIDA, INSTALADO EM LOCAL COM BAIXO NÍVEL DE INTERFERÊNCIAS (NÃO INCLUI FORNECIMENTO). AF_03/2024</v>
          </cell>
          <cell r="D665" t="str">
            <v>M</v>
          </cell>
          <cell r="E665">
            <v>27.59</v>
          </cell>
        </row>
        <row r="666">
          <cell r="B666">
            <v>92821</v>
          </cell>
          <cell r="C666" t="str">
            <v>ASSENTAMENTO DE TUBO DE CONCRETO PARA REDES COLETORAS DE ÁGUAS PLUVIAIS, DIÂMETRO DE 400 MM, JUNTA RÍGIDA, INSTALADO EM LOCAL COM ALTO NÍVEL DE INTERFERÊNCIAS (NÃO INCLUI FORNECIMENTO). AF_03/2024</v>
          </cell>
          <cell r="D666" t="str">
            <v>M</v>
          </cell>
          <cell r="E666">
            <v>42.35</v>
          </cell>
        </row>
        <row r="667">
          <cell r="B667">
            <v>92809</v>
          </cell>
          <cell r="C667" t="str">
            <v>ASSENTAMENTO DE TUBO DE CONCRETO PARA REDES COLETORAS DE ÁGUAS PLUVIAIS, DIÂMETRO DE 400 MM, JUNTA RÍGIDA, INSTALADO EM LOCAL COM BAIXO NÍVEL DE INTERFERÊNCIAS (NÃO INCLUI FORNECIMENTO). AF_03/2024</v>
          </cell>
          <cell r="D667" t="str">
            <v>M</v>
          </cell>
          <cell r="E667">
            <v>38.4</v>
          </cell>
        </row>
        <row r="668">
          <cell r="B668">
            <v>92822</v>
          </cell>
          <cell r="C668" t="str">
            <v>ASSENTAMENTO DE TUBO DE CONCRETO PARA REDES COLETORAS DE ÁGUAS PLUVIAIS, DIÂMETRO DE 500 MM, JUNTA RÍGIDA, INSTALADO EM LOCAL COM ALTO NÍVEL DE INTERFERÊNCIAS (NÃO INCLUI FORNECIMENTO). AF_03/2024</v>
          </cell>
          <cell r="D668" t="str">
            <v>M</v>
          </cell>
          <cell r="E668">
            <v>54.72</v>
          </cell>
        </row>
        <row r="669">
          <cell r="B669">
            <v>92810</v>
          </cell>
          <cell r="C669" t="str">
            <v>ASSENTAMENTO DE TUBO DE CONCRETO PARA REDES COLETORAS DE ÁGUAS PLUVIAIS, DIÂMETRO DE 500 MM, JUNTA RÍGIDA, INSTALADO EM LOCAL COM BAIXO NÍVEL DE INTERFERÊNCIAS (NÃO INCLUI FORNECIMENTO). AF_03/2024</v>
          </cell>
          <cell r="D669" t="str">
            <v>M</v>
          </cell>
          <cell r="E669">
            <v>49.61</v>
          </cell>
        </row>
        <row r="670">
          <cell r="B670">
            <v>92824</v>
          </cell>
          <cell r="C670" t="str">
            <v>ASSENTAMENTO DE TUBO DE CONCRETO PARA REDES COLETORAS DE ÁGUAS PLUVIAIS, DIÂMETRO DE 600 MM, JUNTA RÍGIDA, INSTALADO EM LOCAL COM ALTO NÍVEL DE INTERFERÊNCIAS (NÃO INCLUI FORNECIMENTO). AF_03/2024</v>
          </cell>
          <cell r="D670" t="str">
            <v>M</v>
          </cell>
          <cell r="E670">
            <v>67.34</v>
          </cell>
        </row>
        <row r="671">
          <cell r="B671">
            <v>92811</v>
          </cell>
          <cell r="C671" t="str">
            <v>ASSENTAMENTO DE TUBO DE CONCRETO PARA REDES COLETORAS DE ÁGUAS PLUVIAIS, DIÂMETRO DE 600 MM, JUNTA RÍGIDA, INSTALADO EM LOCAL COM BAIXO NÍVEL DE INTERFERÊNCIAS (NÃO INCLUI FORNECIMENTO). AF_03/2024</v>
          </cell>
          <cell r="D671" t="str">
            <v>M</v>
          </cell>
          <cell r="E671">
            <v>61.06</v>
          </cell>
        </row>
        <row r="672">
          <cell r="B672">
            <v>92825</v>
          </cell>
          <cell r="C672" t="str">
            <v>ASSENTAMENTO DE TUBO DE CONCRETO PARA REDES COLETORAS DE ÁGUAS PLUVIAIS, DIÂMETRO DE 700 MM, JUNTA RÍGIDA, INSTALADO EM LOCAL COM ALTO NÍVEL DE INTERFERÊNCIAS (NÃO INCLUI FORNECIMENTO). AF_03/2024</v>
          </cell>
          <cell r="D672" t="str">
            <v>M</v>
          </cell>
          <cell r="E672">
            <v>80.27</v>
          </cell>
        </row>
        <row r="673">
          <cell r="B673">
            <v>92812</v>
          </cell>
          <cell r="C673" t="str">
            <v>ASSENTAMENTO DE TUBO DE CONCRETO PARA REDES COLETORAS DE ÁGUAS PLUVIAIS, DIÂMETRO DE 700 MM, JUNTA RÍGIDA, INSTALADO EM LOCAL COM BAIXO NÍVEL DE INTERFERÊNCIAS (NÃO INCLUI FORNECIMENTO). AF_03/2024</v>
          </cell>
          <cell r="D673" t="str">
            <v>M</v>
          </cell>
          <cell r="E673">
            <v>72.81</v>
          </cell>
        </row>
        <row r="674">
          <cell r="B674">
            <v>92826</v>
          </cell>
          <cell r="C674" t="str">
            <v>ASSENTAMENTO DE TUBO DE CONCRETO PARA REDES COLETORAS DE ÁGUAS PLUVIAIS, DIÂMETRO DE 800 MM, JUNTA RÍGIDA, INSTALADO EM LOCAL COM ALTO NÍVEL DE INTERFERÊNCIAS (NÃO INCLUI FORNECIMENTO). AF_03/2024</v>
          </cell>
          <cell r="D674" t="str">
            <v>M</v>
          </cell>
          <cell r="E674">
            <v>93.5</v>
          </cell>
        </row>
        <row r="675">
          <cell r="B675">
            <v>92813</v>
          </cell>
          <cell r="C675" t="str">
            <v>ASSENTAMENTO DE TUBO DE CONCRETO PARA REDES COLETORAS DE ÁGUAS PLUVIAIS, DIÂMETRO DE 800 MM, JUNTA RÍGIDA, INSTALADO EM LOCAL COM BAIXO NÍVEL DE INTERFERÊNCIAS (NÃO INCLUI FORNECIMENTO). AF_03/2024</v>
          </cell>
          <cell r="D675" t="str">
            <v>M</v>
          </cell>
          <cell r="E675">
            <v>84.86</v>
          </cell>
        </row>
        <row r="676">
          <cell r="B676">
            <v>92827</v>
          </cell>
          <cell r="C676" t="str">
            <v>ASSENTAMENTO DE TUBO DE CONCRETO PARA REDES COLETORAS DE ÁGUAS PLUVIAIS, DIÂMETRO DE 900 MM, JUNTA RÍGIDA, INSTALADO EM LOCAL COM ALTO NÍVEL DE INTERFERÊNCIAS (NÃO INCLUI FORNECIMENTO). AF_03/2024</v>
          </cell>
          <cell r="D676" t="str">
            <v>M</v>
          </cell>
          <cell r="E676">
            <v>107.07</v>
          </cell>
        </row>
        <row r="677">
          <cell r="B677">
            <v>92814</v>
          </cell>
          <cell r="C677" t="str">
            <v>ASSENTAMENTO DE TUBO DE CONCRETO PARA REDES COLETORAS DE ÁGUAS PLUVIAIS, DIÂMETRO DE 900 MM, JUNTA RÍGIDA, INSTALADO EM LOCAL COM BAIXO NÍVEL DE INTERFERÊNCIAS (NÃO INCLUI FORNECIMENTO). AF_03/2024</v>
          </cell>
          <cell r="D677" t="str">
            <v>M</v>
          </cell>
          <cell r="E677">
            <v>97.22</v>
          </cell>
        </row>
        <row r="678">
          <cell r="B678">
            <v>95570</v>
          </cell>
          <cell r="C678" t="str">
            <v>TUBO DE CONCRETO (SIMPLES) PARA REDES COLETORAS DE ÁGUAS PLUVIAIS, DIÂMETRO DE 300 MM, JUNTA RÍGIDA, INSTALADO EM LOCAL COM ALTO NÍVEL DE INTERFERÊNCIAS - FORNECIMENTO E ASSENTAMENTO. AF_03/2024</v>
          </cell>
          <cell r="D678" t="str">
            <v>M</v>
          </cell>
          <cell r="E678">
            <v>133.36000000000001</v>
          </cell>
        </row>
        <row r="679">
          <cell r="B679">
            <v>95567</v>
          </cell>
          <cell r="C679" t="str">
            <v>TUBO DE CONCRETO (SIMPLES) PARA REDES COLETORAS DE ÁGUAS PLUVIAIS, DIÂMETRO DE 300 MM, JUNTA RÍGIDA, INSTALADO EM LOCAL COM BAIXO NÍVEL DE INTERFERÊNCIAS - FORNECIMENTO E ASSENTAMENTO. AF_03/2024</v>
          </cell>
          <cell r="D679" t="str">
            <v>M</v>
          </cell>
          <cell r="E679">
            <v>130.59</v>
          </cell>
        </row>
        <row r="680">
          <cell r="B680">
            <v>95571</v>
          </cell>
          <cell r="C680" t="str">
            <v>TUBO DE CONCRETO (SIMPLES) PARA REDES COLETORAS DE ÁGUAS PLUVIAIS, DIÂMETRO DE 400 MM, JUNTA RÍGIDA, INSTALADO EM LOCAL COM ALTO NÍVEL DE INTERFERÊNCIAS - FORNECIMENTO E ASSENTAMENTO. AF_03/2024</v>
          </cell>
          <cell r="D680" t="str">
            <v>M</v>
          </cell>
          <cell r="E680">
            <v>164.06</v>
          </cell>
        </row>
        <row r="681">
          <cell r="B681">
            <v>95568</v>
          </cell>
          <cell r="C681" t="str">
            <v>TUBO DE CONCRETO (SIMPLES) PARA REDES COLETORAS DE ÁGUAS PLUVIAIS, DIÂMETRO DE 400 MM, JUNTA RÍGIDA, INSTALADO EM LOCAL COM BAIXO NÍVEL DE INTERFERÊNCIAS - FORNECIMENTO E ASSENTAMENTO. AF_03/2024</v>
          </cell>
          <cell r="D681" t="str">
            <v>M</v>
          </cell>
          <cell r="E681">
            <v>160.11000000000001</v>
          </cell>
        </row>
        <row r="682">
          <cell r="B682">
            <v>95572</v>
          </cell>
          <cell r="C682" t="str">
            <v>TUBO DE CONCRETO (SIMPLES) PARA REDES COLETORAS DE ÁGUAS PLUVIAIS, DIÂMETRO DE 500 MM, JUNTA RÍGIDA, INSTALADO EM LOCAL COM ALTO NÍVEL DE INTERFERÊNCIAS - FORNECIMENTO E ASSENTAMENTO. AF_03/2024</v>
          </cell>
          <cell r="D682" t="str">
            <v>M</v>
          </cell>
          <cell r="E682">
            <v>235.86</v>
          </cell>
        </row>
        <row r="683">
          <cell r="B683">
            <v>95569</v>
          </cell>
          <cell r="C683" t="str">
            <v>TUBO DE CONCRETO (SIMPLES) PARA REDES COLETORAS DE ÁGUAS PLUVIAIS, DIÂMETRO DE 500 MM, JUNTA RÍGIDA, INSTALADO EM LOCAL COM BAIXO NÍVEL DE INTERFERÊNCIAS - FORNECIMENTO E ASSENTAMENTO. AF_03/2024</v>
          </cell>
          <cell r="D683" t="str">
            <v>M</v>
          </cell>
          <cell r="E683">
            <v>230.75</v>
          </cell>
        </row>
        <row r="684">
          <cell r="B684">
            <v>92863</v>
          </cell>
          <cell r="C684" t="str">
            <v>TUBO DE CONCRETO PARA REDES COLETORAS DE ESGOTO SANITÁRIO, DIÂMETRO DE 1000 MM, JUNTA ELÁSTICA, INSTALADO EM LOCAL COM ALTO NÍVEL DE INTERFERÊNCIAS - FORNECIMENTO E ASSENTAMENTO. AF_03/2024</v>
          </cell>
          <cell r="D684" t="str">
            <v>M</v>
          </cell>
          <cell r="E684">
            <v>967.61</v>
          </cell>
        </row>
        <row r="685">
          <cell r="B685">
            <v>92847</v>
          </cell>
          <cell r="C685" t="str">
            <v>TUBO DE CONCRETO PARA REDES COLETORAS DE ESGOTO SANITÁRIO, DIÂMETRO DE 1000 MM, JUNTA ELÁSTICA, INSTALADO EM LOCAL COM BAIXO NÍVEL DE INTERFERÊNCIAS - FORNECIMENTO E ASSENTAMENTO. AF_03/2024</v>
          </cell>
          <cell r="D685" t="str">
            <v>M</v>
          </cell>
          <cell r="E685">
            <v>956.61</v>
          </cell>
        </row>
        <row r="686">
          <cell r="B686">
            <v>104936</v>
          </cell>
          <cell r="C686" t="str">
            <v>TUBO DE CONCRETO PARA REDES COLETORAS DE ESGOTO SANITÁRIO, DIÂMETRO DE 1200 MM, JUNTA ELÁSTICA, INSTALADO EM LOCAL COM ALTO NÍVEL DE INTERFERÊNCIAS - FORNECIMENTO E ASSENTAMENTO. AF_03/2024</v>
          </cell>
          <cell r="D686" t="str">
            <v>M</v>
          </cell>
          <cell r="E686">
            <v>0</v>
          </cell>
        </row>
        <row r="687">
          <cell r="B687">
            <v>104932</v>
          </cell>
          <cell r="C687" t="str">
            <v>TUBO DE CONCRETO PARA REDES COLETORAS DE ESGOTO SANITÁRIO, DIÂMETRO DE 1200 MM, JUNTA ELÁSTICA, INSTALADO EM LOCAL COM BAIXO NÍVEL DE INTERFERÊNCIAS - FORNECIMENTO E ASSENTAMENTO. AF_03/2024</v>
          </cell>
          <cell r="D687" t="str">
            <v>M</v>
          </cell>
          <cell r="E687">
            <v>0</v>
          </cell>
        </row>
        <row r="688">
          <cell r="B688">
            <v>104938</v>
          </cell>
          <cell r="C688" t="str">
            <v>TUBO DE CONCRETO PARA REDES COLETORAS DE ESGOTO SANITÁRIO, DIÂMETRO DE 1500 MM, JUNTA ELÁSTICA, INSTALADO EM LOCAL COM ALTO NÍVEL DE INTERFERÊNCIAS - FORNECIMENTO E ASSENTAMENTO. AF_03/2024</v>
          </cell>
          <cell r="D688" t="str">
            <v>M</v>
          </cell>
          <cell r="E688">
            <v>0</v>
          </cell>
        </row>
        <row r="689">
          <cell r="B689">
            <v>104934</v>
          </cell>
          <cell r="C689" t="str">
            <v>TUBO DE CONCRETO PARA REDES COLETORAS DE ESGOTO SANITÁRIO, DIÂMETRO DE 1500 MM, JUNTA ELÁSTICA, INSTALADO EM LOCAL COM BAIXO NÍVEL DE INTERFERÊNCIAS - FORNECIMENTO E ASSENTAMENTO. AF_03/2024</v>
          </cell>
          <cell r="D689" t="str">
            <v>M</v>
          </cell>
          <cell r="E689">
            <v>0</v>
          </cell>
        </row>
        <row r="690">
          <cell r="B690">
            <v>92849</v>
          </cell>
          <cell r="C690" t="str">
            <v>TUBO DE CONCRETO PARA REDES COLETORAS DE ESGOTO SANITÁRIO, DIÂMETRO DE 300 MM, JUNTA ELÁSTICA, INSTALADO EM LOCAL COM ALTO NÍVEL DE INTERFERÊNCIAS - FORNECIMENTO E ASSENTAMENTO. AF_03/2024</v>
          </cell>
          <cell r="D690" t="str">
            <v>M</v>
          </cell>
          <cell r="E690">
            <v>206.14</v>
          </cell>
        </row>
        <row r="691">
          <cell r="B691">
            <v>92833</v>
          </cell>
          <cell r="C691" t="str">
            <v>TUBO DE CONCRETO PARA REDES COLETORAS DE ESGOTO SANITÁRIO, DIÂMETRO DE 300 MM, JUNTA ELÁSTICA, INSTALADO EM LOCAL COM BAIXO NÍVEL DE INTERFERÊNCIAS - FORNECIMENTO E ASSENTAMENTO. AF_03/2024</v>
          </cell>
          <cell r="D691" t="str">
            <v>M</v>
          </cell>
          <cell r="E691">
            <v>203.37</v>
          </cell>
        </row>
        <row r="692">
          <cell r="B692">
            <v>92851</v>
          </cell>
          <cell r="C692" t="str">
            <v>TUBO DE CONCRETO PARA REDES COLETORAS DE ESGOTO SANITÁRIO, DIÂMETRO DE 400 MM, JUNTA ELÁSTICA, INSTALADO EM LOCAL COM ALTO NÍVEL DE INTERFERÊNCIAS - FORNECIMENTO E ASSENTAMENTO. AF_03/2024</v>
          </cell>
          <cell r="D692" t="str">
            <v>M</v>
          </cell>
          <cell r="E692">
            <v>218.95</v>
          </cell>
        </row>
        <row r="693">
          <cell r="B693">
            <v>92835</v>
          </cell>
          <cell r="C693" t="str">
            <v>TUBO DE CONCRETO PARA REDES COLETORAS DE ESGOTO SANITÁRIO, DIÂMETRO DE 400 MM, JUNTA ELÁSTICA, INSTALADO EM LOCAL COM BAIXO NÍVEL DE INTERFERÊNCIAS - FORNECIMENTO E ASSENTAMENTO. AF_03/2024</v>
          </cell>
          <cell r="D693" t="str">
            <v>M</v>
          </cell>
          <cell r="E693">
            <v>215.02</v>
          </cell>
        </row>
        <row r="694">
          <cell r="B694">
            <v>92853</v>
          </cell>
          <cell r="C694" t="str">
            <v>TUBO DE CONCRETO PARA REDES COLETORAS DE ESGOTO SANITÁRIO, DIÂMETRO DE 500 MM, JUNTA ELÁSTICA, INSTALADO EM LOCAL COM ALTO NÍVEL DE INTERFERÊNCIAS - FORNECIMENTO E ASSENTAMENTO. AF_03/2024</v>
          </cell>
          <cell r="D694" t="str">
            <v>M</v>
          </cell>
          <cell r="E694">
            <v>386.29</v>
          </cell>
        </row>
        <row r="695">
          <cell r="B695">
            <v>92837</v>
          </cell>
          <cell r="C695" t="str">
            <v>TUBO DE CONCRETO PARA REDES COLETORAS DE ESGOTO SANITÁRIO, DIÂMETRO DE 500 MM, JUNTA ELÁSTICA, INSTALADO EM LOCAL COM BAIXO NÍVEL DE INTERFERÊNCIAS - FORNECIMENTO E ASSENTAMENTO. AF_03/2024</v>
          </cell>
          <cell r="D695" t="str">
            <v>M</v>
          </cell>
          <cell r="E695">
            <v>381.19</v>
          </cell>
        </row>
        <row r="696">
          <cell r="B696">
            <v>92855</v>
          </cell>
          <cell r="C696" t="str">
            <v>TUBO DE CONCRETO PARA REDES COLETORAS DE ESGOTO SANITÁRIO, DIÂMETRO DE 600 MM, JUNTA ELÁSTICA, INSTALADO EM LOCAL COM ALTO NÍVEL DE INTERFERÊNCIAS - FORNECIMENTO E ASSENTAMENTO. AF_03/2024</v>
          </cell>
          <cell r="D696" t="str">
            <v>M</v>
          </cell>
          <cell r="E696">
            <v>473.57</v>
          </cell>
        </row>
        <row r="697">
          <cell r="B697">
            <v>92839</v>
          </cell>
          <cell r="C697" t="str">
            <v>TUBO DE CONCRETO PARA REDES COLETORAS DE ESGOTO SANITÁRIO, DIÂMETRO DE 600 MM, JUNTA ELÁSTICA, INSTALADO EM LOCAL COM BAIXO NÍVEL DE INTERFERÊNCIAS - FORNECIMENTO E ASSENTAMENTO. AF_03/2024</v>
          </cell>
          <cell r="D697" t="str">
            <v>M</v>
          </cell>
          <cell r="E697">
            <v>467.29</v>
          </cell>
        </row>
        <row r="698">
          <cell r="B698">
            <v>92857</v>
          </cell>
          <cell r="C698" t="str">
            <v>TUBO DE CONCRETO PARA REDES COLETORAS DE ESGOTO SANITÁRIO, DIÂMETRO DE 700 MM, JUNTA ELÁSTICA, INSTALADO EM LOCAL COM ALTO NÍVEL DE INTERFERÊNCIAS - FORNECIMENTO E ASSENTAMENTO. AF_03/2024</v>
          </cell>
          <cell r="D698" t="str">
            <v>M</v>
          </cell>
          <cell r="E698">
            <v>615.34</v>
          </cell>
        </row>
        <row r="699">
          <cell r="B699">
            <v>92841</v>
          </cell>
          <cell r="C699" t="str">
            <v>TUBO DE CONCRETO PARA REDES COLETORAS DE ESGOTO SANITÁRIO, DIÂMETRO DE 700 MM, JUNTA ELÁSTICA, INSTALADO EM LOCAL COM BAIXO NÍVEL DE INTERFERÊNCIAS - FORNECIMENTO E ASSENTAMENTO. AF_03/2024</v>
          </cell>
          <cell r="D699" t="str">
            <v>M</v>
          </cell>
          <cell r="E699">
            <v>607.85</v>
          </cell>
        </row>
        <row r="700">
          <cell r="B700">
            <v>92859</v>
          </cell>
          <cell r="C700" t="str">
            <v>TUBO DE CONCRETO PARA REDES COLETORAS DE ESGOTO SANITÁRIO, DIÂMETRO DE 800 MM, JUNTA ELÁSTICA, INSTALADO EM LOCAL COM ALTO NÍVEL DE INTERFERÊNCIAS - FORNECIMENTO E ASSENTAMENTO. AF_03/2024</v>
          </cell>
          <cell r="D700" t="str">
            <v>M</v>
          </cell>
          <cell r="E700">
            <v>638.74</v>
          </cell>
        </row>
        <row r="701">
          <cell r="B701">
            <v>92843</v>
          </cell>
          <cell r="C701" t="str">
            <v>TUBO DE CONCRETO PARA REDES COLETORAS DE ESGOTO SANITÁRIO, DIÂMETRO DE 800 MM, JUNTA ELÁSTICA, INSTALADO EM LOCAL COM BAIXO NÍVEL DE INTERFERÊNCIAS - FORNECIMENTO E ASSENTAMENTO. AF_03/2024</v>
          </cell>
          <cell r="D701" t="str">
            <v>M</v>
          </cell>
          <cell r="E701">
            <v>630.08000000000004</v>
          </cell>
        </row>
        <row r="702">
          <cell r="B702">
            <v>92861</v>
          </cell>
          <cell r="C702" t="str">
            <v>TUBO DE CONCRETO PARA REDES COLETORAS DE ESGOTO SANITÁRIO, DIÂMETRO DE 900 MM, JUNTA ELÁSTICA, INSTALADO EM LOCAL COM ALTO NÍVEL DE INTERFERÊNCIAS - FORNECIMENTO E ASSENTAMENTO. AF_03/2024</v>
          </cell>
          <cell r="D702" t="str">
            <v>M</v>
          </cell>
          <cell r="E702">
            <v>941.6</v>
          </cell>
        </row>
        <row r="703">
          <cell r="B703">
            <v>92845</v>
          </cell>
          <cell r="C703" t="str">
            <v>TUBO DE CONCRETO PARA REDES COLETORAS DE ESGOTO SANITÁRIO, DIÂMETRO DE 900 MM, JUNTA ELÁSTICA, INSTALADO EM LOCAL COM BAIXO NÍVEL DE INTERFERÊNCIAS - FORNECIMENTO E ASSENTAMENTO. AF_03/2024</v>
          </cell>
          <cell r="D703" t="str">
            <v>M</v>
          </cell>
          <cell r="E703">
            <v>931.77</v>
          </cell>
        </row>
        <row r="704">
          <cell r="B704">
            <v>92226</v>
          </cell>
          <cell r="C704" t="str">
            <v>TUBO DE CONCRETO PARA REDES COLETORAS DE ÁGUAS PLUVIAIS, DIÂMETRO DE 1000 MM, JUNTA RÍGIDA, INSTALADO EM LOCAL COM ALTO NÍVEL DE INTERFERÊNCIAS - FORNECIMENTO E ASSENTAMENTO. AF_03/2024</v>
          </cell>
          <cell r="D704" t="str">
            <v>M</v>
          </cell>
          <cell r="E704">
            <v>554.39</v>
          </cell>
        </row>
        <row r="705">
          <cell r="B705">
            <v>92216</v>
          </cell>
          <cell r="C705" t="str">
            <v>TUBO DE CONCRETO PARA REDES COLETORAS DE ÁGUAS PLUVIAIS, DIÂMETRO DE 1000 MM, JUNTA RÍGIDA, INSTALADO EM LOCAL COM BAIXO NÍVEL DE INTERFERÊNCIAS - FORNECIMENTO E ASSENTAMENTO. AF_03/2024</v>
          </cell>
          <cell r="D705" t="str">
            <v>M</v>
          </cell>
          <cell r="E705">
            <v>543.39</v>
          </cell>
        </row>
        <row r="706">
          <cell r="B706">
            <v>92829</v>
          </cell>
          <cell r="C706" t="str">
            <v>TUBO DE CONCRETO PARA REDES COLETORAS DE ÁGUAS PLUVIAIS, DIÂMETRO DE 1200 MM, JUNTA RÍGIDA, INSTALADO EM LOCAL COM ALTO NÍVEL DE INTERFERÊNCIAS - FORNECIMENTO E ASSENTAMENTO. AF_03/2024</v>
          </cell>
          <cell r="D706" t="str">
            <v>M</v>
          </cell>
          <cell r="E706">
            <v>796.88</v>
          </cell>
        </row>
        <row r="707">
          <cell r="B707">
            <v>92816</v>
          </cell>
          <cell r="C707" t="str">
            <v>TUBO DE CONCRETO PARA REDES COLETORAS DE ÁGUAS PLUVIAIS, DIÂMETRO DE 1200 MM, JUNTA RÍGIDA, INSTALADO EM LOCAL COM BAIXO NÍVEL DE INTERFERÊNCIAS - FORNECIMENTO E ASSENTAMENTO. AF_03/2024</v>
          </cell>
          <cell r="D707" t="str">
            <v>M</v>
          </cell>
          <cell r="E707">
            <v>783.5</v>
          </cell>
        </row>
        <row r="708">
          <cell r="B708">
            <v>92831</v>
          </cell>
          <cell r="C708" t="str">
            <v>TUBO DE CONCRETO PARA REDES COLETORAS DE ÁGUAS PLUVIAIS, DIÂMETRO DE 1500 MM, JUNTA RÍGIDA, INSTALADO EM LOCAL COM ALTO NÍVEL DE INTERFERÊNCIAS - FORNECIMENTO E ASSENTAMENTO. AF_03/2024</v>
          </cell>
          <cell r="D708" t="str">
            <v>M</v>
          </cell>
          <cell r="E708">
            <v>1132.4000000000001</v>
          </cell>
        </row>
        <row r="709">
          <cell r="B709">
            <v>92818</v>
          </cell>
          <cell r="C709" t="str">
            <v>TUBO DE CONCRETO PARA REDES COLETORAS DE ÁGUAS PLUVIAIS, DIÂMETRO DE 1500 MM, JUNTA RÍGIDA, INSTALADO EM LOCAL COM BAIXO NÍVEL DE INTERFERÊNCIAS - FORNECIMENTO E ASSENTAMENTO. AF_03/2024</v>
          </cell>
          <cell r="D709" t="str">
            <v>M</v>
          </cell>
          <cell r="E709">
            <v>1115.5</v>
          </cell>
        </row>
        <row r="710">
          <cell r="B710">
            <v>95566</v>
          </cell>
          <cell r="C710" t="str">
            <v>TUBO DE CONCRETO PARA REDES COLETORAS DE ÁGUAS PLUVIAIS, DIÂMETRO DE 300MM, JUNTA RÍGIDA, INSTALADO EM LOCAL COM ALTO NÍVEL DE INTERFERÊNCIAS - FORNECIMENTO E ASSENTAMENTO. AF_03/2024</v>
          </cell>
          <cell r="D710" t="str">
            <v>M</v>
          </cell>
          <cell r="E710">
            <v>132.19999999999999</v>
          </cell>
        </row>
        <row r="711">
          <cell r="B711">
            <v>95565</v>
          </cell>
          <cell r="C711" t="str">
            <v>TUBO DE CONCRETO PARA REDES COLETORAS DE ÁGUAS PLUVIAIS, DIÂMETRO DE 300MM, JUNTA RÍGIDA, INSTALADO EM LOCAL COM BAIXO NÍVEL DE INTERFERÊNCIAS - FORNECIMENTO E ASSENTAMENTO. AF_03/2024</v>
          </cell>
          <cell r="D711" t="str">
            <v>M</v>
          </cell>
          <cell r="E711">
            <v>129.43</v>
          </cell>
        </row>
        <row r="712">
          <cell r="B712">
            <v>92219</v>
          </cell>
          <cell r="C712" t="str">
            <v>TUBO DE CONCRETO PARA REDES COLETORAS DE ÁGUAS PLUVIAIS, DIÂMETRO DE 400 MM, JUNTA RÍGIDA, INSTALADO EM LOCAL COM ALTO NÍVEL DE INTERFERÊNCIAS - FORNECIMENTO E ASSENTAMENTO. AF_03/2024</v>
          </cell>
          <cell r="D712" t="str">
            <v>M</v>
          </cell>
          <cell r="E712">
            <v>157.27000000000001</v>
          </cell>
        </row>
        <row r="713">
          <cell r="B713">
            <v>92210</v>
          </cell>
          <cell r="C713" t="str">
            <v>TUBO DE CONCRETO PARA REDES COLETORAS DE ÁGUAS PLUVIAIS, DIÂMETRO DE 400 MM, JUNTA RÍGIDA, INSTALADO EM LOCAL COM BAIXO NÍVEL DE INTERFERÊNCIAS - FORNECIMENTO E ASSENTAMENTO. AF_03/2024</v>
          </cell>
          <cell r="D713" t="str">
            <v>M</v>
          </cell>
          <cell r="E713">
            <v>153.32</v>
          </cell>
        </row>
        <row r="714">
          <cell r="B714">
            <v>92220</v>
          </cell>
          <cell r="C714" t="str">
            <v>TUBO DE CONCRETO PARA REDES COLETORAS DE ÁGUAS PLUVIAIS, DIÂMETRO DE 500 MM, JUNTA RÍGIDA, INSTALADO EM LOCAL COM ALTO NÍVEL DE INTERFERÊNCIAS - FORNECIMENTO E ASSENTAMENTO. AF_03/2024</v>
          </cell>
          <cell r="D714" t="str">
            <v>M</v>
          </cell>
          <cell r="E714">
            <v>192.07</v>
          </cell>
        </row>
        <row r="715">
          <cell r="B715">
            <v>92211</v>
          </cell>
          <cell r="C715" t="str">
            <v>TUBO DE CONCRETO PARA REDES COLETORAS DE ÁGUAS PLUVIAIS, DIÂMETRO DE 500 MM, JUNTA RÍGIDA, INSTALADO EM LOCAL COM BAIXO NÍVEL DE INTERFERÊNCIAS - FORNECIMENTO E ASSENTAMENTO. AF_03/2024</v>
          </cell>
          <cell r="D715" t="str">
            <v>M</v>
          </cell>
          <cell r="E715">
            <v>186.96</v>
          </cell>
        </row>
        <row r="716">
          <cell r="B716">
            <v>92221</v>
          </cell>
          <cell r="C716" t="str">
            <v>TUBO DE CONCRETO PARA REDES COLETORAS DE ÁGUAS PLUVIAIS, DIÂMETRO DE 600 MM, JUNTA RÍGIDA, INSTALADO EM LOCAL COM ALTO NÍVEL DE INTERFERÊNCIAS - FORNECIMENTO E ASSENTAMENTO. AF_03/2024</v>
          </cell>
          <cell r="D716" t="str">
            <v>M</v>
          </cell>
          <cell r="E716">
            <v>289.72000000000003</v>
          </cell>
        </row>
        <row r="717">
          <cell r="B717">
            <v>92212</v>
          </cell>
          <cell r="C717" t="str">
            <v>TUBO DE CONCRETO PARA REDES COLETORAS DE ÁGUAS PLUVIAIS, DIÂMETRO DE 600 MM, JUNTA RÍGIDA, INSTALADO EM LOCAL COM BAIXO NÍVEL DE INTERFERÊNCIAS - FORNECIMENTO E ASSENTAMENTO. AF_03/2024</v>
          </cell>
          <cell r="D717" t="str">
            <v>M</v>
          </cell>
          <cell r="E717">
            <v>283.44</v>
          </cell>
        </row>
        <row r="718">
          <cell r="B718">
            <v>92222</v>
          </cell>
          <cell r="C718" t="str">
            <v>TUBO DE CONCRETO PARA REDES COLETORAS DE ÁGUAS PLUVIAIS, DIÂMETRO DE 700 MM, JUNTA RÍGIDA, INSTALADO EM LOCAL COM ALTO NÍVEL DE INTERFERÊNCIAS - FORNECIMENTO E ASSENTAMENTO. AF_03/2024</v>
          </cell>
          <cell r="D718" t="str">
            <v>M</v>
          </cell>
          <cell r="E718">
            <v>383.38</v>
          </cell>
        </row>
        <row r="719">
          <cell r="B719">
            <v>92213</v>
          </cell>
          <cell r="C719" t="str">
            <v>TUBO DE CONCRETO PARA REDES COLETORAS DE ÁGUAS PLUVIAIS, DIÂMETRO DE 700 MM, JUNTA RÍGIDA, INSTALADO EM LOCAL COM BAIXO NÍVEL DE INTERFERÊNCIAS - FORNECIMENTO E ASSENTAMENTO. AF_03/2024</v>
          </cell>
          <cell r="D719" t="str">
            <v>M</v>
          </cell>
          <cell r="E719">
            <v>375.92</v>
          </cell>
        </row>
        <row r="720">
          <cell r="B720">
            <v>92223</v>
          </cell>
          <cell r="C720" t="str">
            <v>TUBO DE CONCRETO PARA REDES COLETORAS DE ÁGUAS PLUVIAIS, DIÂMETRO DE 800 MM, JUNTA RÍGIDA, INSTALADO EM LOCAL COM ALTO NÍVEL DE INTERFERÊNCIAS - FORNECIMENTO E ASSENTAMENTO. AF_03/2024</v>
          </cell>
          <cell r="D720" t="str">
            <v>M</v>
          </cell>
          <cell r="E720">
            <v>463.51</v>
          </cell>
        </row>
        <row r="721">
          <cell r="B721">
            <v>92214</v>
          </cell>
          <cell r="C721" t="str">
            <v>TUBO DE CONCRETO PARA REDES COLETORAS DE ÁGUAS PLUVIAIS, DIÂMETRO DE 800 MM, JUNTA RÍGIDA, INSTALADO EM LOCAL COM BAIXO NÍVEL DE INTERFERÊNCIAS - FORNECIMENTO E ASSENTAMENTO. AF_03/2024</v>
          </cell>
          <cell r="D721" t="str">
            <v>M</v>
          </cell>
          <cell r="E721">
            <v>454.87</v>
          </cell>
        </row>
        <row r="722">
          <cell r="B722">
            <v>92224</v>
          </cell>
          <cell r="C722" t="str">
            <v>TUBO DE CONCRETO PARA REDES COLETORAS DE ÁGUAS PLUVIAIS, DIÂMETRO DE 900 MM, JUNTA RÍGIDA, INSTALADO EM LOCAL COM ALTO NÍVEL DE INTERFERÊNCIAS - FORNECIMENTO E ASSENTAMENTO. AF_03/2024</v>
          </cell>
          <cell r="D722" t="str">
            <v>M</v>
          </cell>
          <cell r="E722">
            <v>532.21</v>
          </cell>
        </row>
        <row r="723">
          <cell r="B723">
            <v>92215</v>
          </cell>
          <cell r="C723" t="str">
            <v>TUBO DE CONCRETO PARA REDES COLETORAS DE ÁGUAS PLUVIAIS, DIÂMETRO DE 900 MM, JUNTA RÍGIDA, INSTALADO EM LOCAL COM BAIXO NÍVEL DE INTERFERÊNCIAS - FORNECIMENTO E ASSENTAMENTO. AF_03/2024</v>
          </cell>
          <cell r="D723" t="str">
            <v>M</v>
          </cell>
          <cell r="E723">
            <v>522.36</v>
          </cell>
        </row>
        <row r="724">
          <cell r="B724">
            <v>94342</v>
          </cell>
          <cell r="C724" t="str">
            <v>ATERRO MANUAL DE VALAS COM AREIA PARA ATERRO. AF_08/2023</v>
          </cell>
          <cell r="D724" t="str">
            <v>M3</v>
          </cell>
          <cell r="E724">
            <v>154.55000000000001</v>
          </cell>
        </row>
        <row r="725">
          <cell r="B725">
            <v>94319</v>
          </cell>
          <cell r="C725" t="str">
            <v>ATERRO MANUAL DE VALAS COM SOLO ARGILO-ARENOSO. AF_08/2023</v>
          </cell>
          <cell r="D725" t="str">
            <v>M3</v>
          </cell>
          <cell r="E725">
            <v>88.59</v>
          </cell>
        </row>
        <row r="726">
          <cell r="B726">
            <v>94304</v>
          </cell>
          <cell r="C726" t="str">
            <v>ATERRO MECANIZADO DE VALA COM ESCAVADEIRA HIDRÁULICA (CAPACIDADE DA CAÇAMBA: 0,8 M³ / POTÊNCIA: 111 HP), LARGURA ATÉ 2,5 M, PROFUNDIDADE ATÉ 1,5 M, COM SOLO ARGILO-ARENOSO. AF_08/2023</v>
          </cell>
          <cell r="D726" t="str">
            <v>M3</v>
          </cell>
          <cell r="E726">
            <v>83.95</v>
          </cell>
        </row>
        <row r="727">
          <cell r="B727">
            <v>94306</v>
          </cell>
          <cell r="C727" t="str">
            <v>ATERRO MECANIZADO DE VALA COM ESCAVADEIRA HIDRÁULICA (CAPACIDADE DA CAÇAMBA: 0,8 M³ / POTÊNCIA: 111 HP), LARGURA ATÉ 2,5 M, PROFUNDIDADE DE 1,5 A 3,0 M, COM SOLO ARGILO-ARENOSO. AF_08/2023</v>
          </cell>
          <cell r="D727" t="str">
            <v>M3</v>
          </cell>
          <cell r="E727">
            <v>76.73</v>
          </cell>
        </row>
        <row r="728">
          <cell r="B728">
            <v>94327</v>
          </cell>
          <cell r="C728" t="str">
            <v>ATERRO MECANIZADO DE VALA COM ESCAVADEIRA HIDRÁULICA (CAPACIDADE DA CAÇAMBA: 0,8 M³/POTÊNCIA: 111 HP), LARGURA ATÉ 2,5 M, PROFUNDIDADE ATÉ 1,5 M, COM AREIA PARA ATERRO. AF_08/2023</v>
          </cell>
          <cell r="D728" t="str">
            <v>M3</v>
          </cell>
          <cell r="E728">
            <v>149.91</v>
          </cell>
        </row>
        <row r="729">
          <cell r="B729">
            <v>94329</v>
          </cell>
          <cell r="C729" t="str">
            <v>ATERRO MECANIZADO DE VALA COM ESCAVADEIRA HIDRÁULICA (CAPACIDADE DA CAÇAMBA: 0,8 M³/POTÊNCIA: 111 HP), LARGURA ATÉ 2,5 M, PROFUNDIDADE DE 1,5 A 3,0 M, COM AREIA PARA ATERRO. AF_08/2023</v>
          </cell>
          <cell r="D729" t="str">
            <v>M3</v>
          </cell>
          <cell r="E729">
            <v>142.69</v>
          </cell>
        </row>
        <row r="730">
          <cell r="B730">
            <v>94333</v>
          </cell>
          <cell r="C730" t="str">
            <v>ATERRO MECANIZADO DE VALA COM ESCAVADEIRA HIDRÁULICA (CAPACIDADE DA CAÇAMBA: 0,8 M³/POTÊNCIA: 111 HP), LARGURA ATÉ 2,5 M, PROFUNDIDADE DE 3,0 A 6,0 M, COM AREIA PARA ATERRO. AF_08/2023</v>
          </cell>
          <cell r="D730" t="str">
            <v>M3</v>
          </cell>
          <cell r="E730">
            <v>139.44</v>
          </cell>
        </row>
        <row r="731">
          <cell r="B731">
            <v>94310</v>
          </cell>
          <cell r="C731" t="str">
            <v>ATERRO MECANIZADO DE VALA COM ESCAVADEIRA HIDRÁULICA (CAPACIDADE DA CAÇAMBA: 0,8 M³/POTÊNCIA: 111 HP), LARGURA ATÉ 2,5 M, PROFUNDIDADE DE 3,0 A 6,0 M, COM SOLO ARGILO-ARENOSO. AF_08/2023</v>
          </cell>
          <cell r="D731" t="str">
            <v>M3</v>
          </cell>
          <cell r="E731">
            <v>73.48</v>
          </cell>
        </row>
        <row r="732">
          <cell r="B732">
            <v>104739</v>
          </cell>
          <cell r="C732" t="str">
            <v>ATERRO MECANIZADO DE VALA COM MINICARREGADEIRA, COM AREIA PARA ATERRO. AF_08/2023</v>
          </cell>
          <cell r="D732" t="str">
            <v>M3</v>
          </cell>
          <cell r="E732">
            <v>155.29</v>
          </cell>
        </row>
        <row r="733">
          <cell r="B733">
            <v>104738</v>
          </cell>
          <cell r="C733" t="str">
            <v>ATERRO MECANIZADO DE VALA COM MINICARREGADEIRA, COM SOLO ARGILO-ARENOSO. AF_08/2023</v>
          </cell>
          <cell r="D733" t="str">
            <v>M3</v>
          </cell>
          <cell r="E733">
            <v>89.33</v>
          </cell>
        </row>
        <row r="734">
          <cell r="B734">
            <v>94316</v>
          </cell>
          <cell r="C734" t="str">
            <v>ATERRO MECANIZADO DE VALA COM RETROESCAVADEIRA (CAPACIDADE DA CAÇAMBA DA RETRO: 0,26 M³ / POTÊNCIA: 88 HP), LARGURA ATÉ 1,5 M, PROFUNDIDADE ATÉ 1,5 M, COM SOLO ARGILO-ARENOSO. AF_08/2023</v>
          </cell>
          <cell r="D734" t="str">
            <v>M3</v>
          </cell>
          <cell r="E734">
            <v>79.77</v>
          </cell>
        </row>
        <row r="735">
          <cell r="B735">
            <v>94318</v>
          </cell>
          <cell r="C735" t="str">
            <v>ATERRO MECANIZADO DE VALA COM RETROESCAVADEIRA (CAPACIDADE DA CAÇAMBA DA RETRO: 0,26 M³ / POTÊNCIA: 88 HP), LARGURA ATÉ 1,5 M, PROFUNDIDADE DE 1,5 A 3,0 M, COM SOLO ARGILO-ARENOSO. AF_08/2023</v>
          </cell>
          <cell r="D735" t="str">
            <v>M3</v>
          </cell>
          <cell r="E735">
            <v>72.760000000000005</v>
          </cell>
        </row>
        <row r="736">
          <cell r="B736">
            <v>94339</v>
          </cell>
          <cell r="C736" t="str">
            <v>ATERRO MECANIZADO DE VALA COM RETROESCAVADEIRA (CAPACIDADE DA CAÇAMBA DA RETRO: 0,26 M³/POTÊNCIA: 88 HP), LARGURA ATÉ 1,5 M, PROFUNDIDADE ATÉ 1,5 M, COM AREIA PARA ATERRO. AF_08/2023</v>
          </cell>
          <cell r="D736" t="str">
            <v>M3</v>
          </cell>
          <cell r="E736">
            <v>145.72999999999999</v>
          </cell>
        </row>
        <row r="737">
          <cell r="B737">
            <v>94341</v>
          </cell>
          <cell r="C737" t="str">
            <v>ATERRO MECANIZADO DE VALA COM RETROESCAVADEIRA (CAPACIDADE DA CAÇAMBA DA RETRO: 0,26 M³/POTÊNCIA: 88 HP), LARGURA ATÉ 1,5 M, PROFUNDIDADE DE 1,5 A 3,0 M, COM AREIA PARA ATERRO. AF_08/2023</v>
          </cell>
          <cell r="D737" t="str">
            <v>M3</v>
          </cell>
          <cell r="E737">
            <v>138.72</v>
          </cell>
        </row>
        <row r="738">
          <cell r="B738">
            <v>104742</v>
          </cell>
          <cell r="C738" t="str">
            <v>COMPACTAÇÃO DE VALAS COM ROLO COMPRESSOR. AF_08/2023</v>
          </cell>
          <cell r="D738" t="str">
            <v>M2</v>
          </cell>
          <cell r="E738">
            <v>8.7799999999999994</v>
          </cell>
        </row>
        <row r="739">
          <cell r="B739">
            <v>93382</v>
          </cell>
          <cell r="C739" t="str">
            <v>REATERRO MANUAL DE VALAS, COM COMPACTADOR DE SOLOS DE PERCUSSÃO. AF_08/2023</v>
          </cell>
          <cell r="D739" t="str">
            <v>M3</v>
          </cell>
          <cell r="E739">
            <v>31.64</v>
          </cell>
        </row>
        <row r="740">
          <cell r="B740">
            <v>104737</v>
          </cell>
          <cell r="C740" t="str">
            <v>REATERRO MANUAL DE VALAS, COM PLACA VIBRATÓRIA. AF_08/2023</v>
          </cell>
          <cell r="D740" t="str">
            <v>M3</v>
          </cell>
          <cell r="E740">
            <v>24.83</v>
          </cell>
        </row>
        <row r="741">
          <cell r="B741">
            <v>93369</v>
          </cell>
          <cell r="C741" t="str">
            <v>REATERRO MECANIZADO DE VALA COM ESCAVADEIRA HIDRÁULICA (CAPACIDADE DA CAÇAMBA: 0,8 M³/POTÊNCIA: 111 HP), LARGURA 1,5 A 2,5 M, PROFUNDIDADE 1,5 A 3,0 M, COM SOLO (SEM SUBSTITUIÇÃO) DE 1ª CATEGORIA, COM COMPACTADOR DE SOLOS DE PERCUSSÃO. AF_08/2023</v>
          </cell>
          <cell r="D741" t="str">
            <v>M3</v>
          </cell>
          <cell r="E741">
            <v>19.78</v>
          </cell>
        </row>
        <row r="742">
          <cell r="B742">
            <v>93373</v>
          </cell>
          <cell r="C742" t="str">
            <v>REATERRO MECANIZADO DE VALA COM ESCAVADEIRA HIDRÁULICA (CAPACIDADE DA CAÇAMBA: 0,8 M³/POTÊNCIA: 111 HP), LARGURA 1,5 A 2,5 M, PROFUNDIDADE 3,0 A 6,0 M, COM SOLO (SEM SUBSTITUIÇÃO) DE 1ª CATEGORIA, COM COMPACTADOR DE SOLOS DE PERCUSSÃO. AF_08/2023</v>
          </cell>
          <cell r="D742" t="str">
            <v>M3</v>
          </cell>
          <cell r="E742">
            <v>16.53</v>
          </cell>
        </row>
        <row r="743">
          <cell r="B743">
            <v>93368</v>
          </cell>
          <cell r="C743" t="str">
            <v>REATERRO MECANIZADO DE VALA COM ESCAVADEIRA HIDRÁULICA (CAPACIDADE DA CAÇAMBA: 0,8 M³/POTÊNCIA: 111 HP), LARGURA ATÉ 1,5 M, PROFUNDIDADE DE 1,5 A 3,0 M, COM SOLO (SEM SUBSTITUIÇÃO) DE 1ª CATEGORIA, COM COMPACTADOR DE SOLOS DE PERCUSSÃO. AF_08/2023</v>
          </cell>
          <cell r="D743" t="str">
            <v>M3</v>
          </cell>
          <cell r="E743">
            <v>23.79</v>
          </cell>
        </row>
        <row r="744">
          <cell r="B744">
            <v>104729</v>
          </cell>
          <cell r="C744" t="str">
            <v>REATERRO MECANIZADO DE VALA COM ESCAVADEIRA HIDRÁULICA (CAPACIDADE DA CAÇAMBA: 0,8 M³/POTÊNCIA: 111 HP), LARGURA ATÉ 1,5 M, PROFUNDIDADE DE 1,5 A 3,0 M, COM SOLO (SEM SUBSTITUIÇÃO) DE 1ª CATEGORIA, COM PLACA VIBRATÓRIA. AF_08/2023</v>
          </cell>
          <cell r="D744" t="str">
            <v>M3</v>
          </cell>
          <cell r="E744">
            <v>18.100000000000001</v>
          </cell>
        </row>
        <row r="745">
          <cell r="B745">
            <v>93372</v>
          </cell>
          <cell r="C745" t="str">
            <v>REATERRO MECANIZADO DE VALA COM ESCAVADEIRA HIDRÁULICA (CAPACIDADE DA CAÇAMBA: 0,8 M³/POTÊNCIA: 111 HP), LARGURA ATÉ 1,5 M, PROFUNDIDADE DE 3,0 A 6,0 M, COM SOLO (SEM SUBSTITUIÇÃO) DE 1ª CATEGORIA, COM COMPACTADOR DE SOLOS DE PERCUSSÃO. AF_08/2023</v>
          </cell>
          <cell r="D745" t="str">
            <v>M3</v>
          </cell>
          <cell r="E745">
            <v>19.059999999999999</v>
          </cell>
        </row>
        <row r="746">
          <cell r="B746">
            <v>104731</v>
          </cell>
          <cell r="C746" t="str">
            <v>REATERRO MECANIZADO DE VALA COM ESCAVADEIRA HIDRÁULICA (CAPACIDADE DA CAÇAMBA: 0,8 M³/POTÊNCIA: 111 HP), LARGURA ATÉ 1,5 M, PROFUNDIDADE DE 3,0 A 6,0 M, COM SOLO (SEM SUBSTITUIÇÃO) DE 1ª CATEGORIA, COM PLACA VIBRATÓRIA. AF_08/2023</v>
          </cell>
          <cell r="D746" t="str">
            <v>M3</v>
          </cell>
          <cell r="E746">
            <v>13.43</v>
          </cell>
        </row>
        <row r="747">
          <cell r="B747">
            <v>93367</v>
          </cell>
          <cell r="C747" t="str">
            <v>REATERRO MECANIZADO DE VALA COM ESCAVADEIRA HIDRÁULICA (CAPACIDADE DA CAÇAMBA: 0,8 M³/POTÊNCIA: 111 HP), LARGURA DE 1,5 A 2,5 M, PROFUNDIDADE ATÉ 1,5 M, COM SOLO (SEM SUBSTITUIÇÃO) DE 1ª CATEGORIA, COM COMPACTADOR DE SOLOS DE PERCUSSÃO. AF_08/2023</v>
          </cell>
          <cell r="D747" t="str">
            <v>M3</v>
          </cell>
          <cell r="E747">
            <v>27</v>
          </cell>
        </row>
        <row r="748">
          <cell r="B748">
            <v>104728</v>
          </cell>
          <cell r="C748" t="str">
            <v>REATERRO MECANIZADO DE VALA COM ESCAVADEIRA HIDRÁULICA (CAPACIDADE DA CAÇAMBA: 0,8 M³/POTÊNCIA: 111 HP), LARGURA DE 1,5 A 2,5 M, PROFUNDIDADE ATÉ 1,5 M, COM SOLO (SEM SUBSTITUIÇÃO) DE 1ª CATEGORIA, COM PLACA VIBRATÓRIA. AF_08/2023</v>
          </cell>
          <cell r="D748" t="str">
            <v>M3</v>
          </cell>
          <cell r="E748">
            <v>21.22</v>
          </cell>
        </row>
        <row r="749">
          <cell r="B749">
            <v>104730</v>
          </cell>
          <cell r="C749" t="str">
            <v>REATERRO MECANIZADO DE VALA COM ESCAVADEIRA HIDRÁULICA (CAPACIDADE DA CAÇAMBA: 0,8 M³/POTÊNCIA: 111 HP), LARGURA DE 1,5 A 2,5 M, PROFUNDIDADE DE 1,5 A 3,0 M, COM SOLO (SEM SUBSTITUIÇÃO) DE 1ª CATEGORIA, COM PLACA VIBRATÓRIA. AF_08/2023</v>
          </cell>
          <cell r="D749" t="str">
            <v>M3</v>
          </cell>
          <cell r="E749">
            <v>14.14</v>
          </cell>
        </row>
        <row r="750">
          <cell r="B750">
            <v>104732</v>
          </cell>
          <cell r="C750" t="str">
            <v>REATERRO MECANIZADO DE VALA COM ESCAVADEIRA HIDRÁULICA (CAPACIDADE DA CAÇAMBA: 0,8 M³/POTÊNCIA: 111 HP), LARGURA DE 1,5 A 2,5 M, PROFUNDIDADE DE 3,0 A 6,0 M, COM SOLO (SEM SUBSTITUIÇÃO) DE 1ª CATEGORIA, COM PLACA VIBRATÓRIA. AF_08/2023</v>
          </cell>
          <cell r="D750" t="str">
            <v>M3</v>
          </cell>
          <cell r="E750">
            <v>10.91</v>
          </cell>
        </row>
        <row r="751">
          <cell r="B751">
            <v>104740</v>
          </cell>
          <cell r="C751" t="str">
            <v>REATERRO MECANIZADO DE VALA COM MINICARREGADEIRA, COM COMPACTADOR DE SOLOS DE PERCUSSÃO. AF_08/2023</v>
          </cell>
          <cell r="D751" t="str">
            <v>M3</v>
          </cell>
          <cell r="E751">
            <v>32.380000000000003</v>
          </cell>
        </row>
        <row r="752">
          <cell r="B752">
            <v>104741</v>
          </cell>
          <cell r="C752" t="str">
            <v>REATERRO MECANIZADO DE VALA COM MINICARREGADEIRA, COM PLACA VIBRATÓRIA. AF_08/2023</v>
          </cell>
          <cell r="D752" t="str">
            <v>M3</v>
          </cell>
          <cell r="E752">
            <v>25.58</v>
          </cell>
        </row>
        <row r="753">
          <cell r="B753">
            <v>93381</v>
          </cell>
          <cell r="C753" t="str">
            <v>REATERRO MECANIZADO DE VALA COM RETROESCAVADEIRA (CAPACIDADE DA CAÇAMBA DA RETRO: 0,26 M³/POTÊNCIA: 88 HP), LARGURA 0,8 A 1,5 M, PROFUNDIDADE 1,5 A 3,0 M, COM SOLO (SEM SUBSTITUIÇÃO) DE 1ª CATEGORIA E COMPACTADOR DE SOLOS DE PERCUSSÃO. AF_08/2023</v>
          </cell>
          <cell r="D753" t="str">
            <v>M3</v>
          </cell>
          <cell r="E753">
            <v>15.81</v>
          </cell>
        </row>
        <row r="754">
          <cell r="B754">
            <v>93379</v>
          </cell>
          <cell r="C754" t="str">
            <v>REATERRO MECANIZADO DE VALA COM RETROESCAVADEIRA (CAPACIDADE DA CAÇAMBA DA RETRO: 0,26 M³/POTÊNCIA: 88 HP), LARGURA 0,8 A 1,5 M, PROFUNDIDADE ATÉ 1,5 M, COM SOLO (SEM SUBSTITUIÇÃO) DE 1ª CATEGORIA, COM COMPACTADOR DE SOLOS DE PERCUSSÃO AF_08/2023</v>
          </cell>
          <cell r="D754" t="str">
            <v>M3</v>
          </cell>
          <cell r="E754">
            <v>22.82</v>
          </cell>
        </row>
        <row r="755">
          <cell r="B755">
            <v>93380</v>
          </cell>
          <cell r="C755" t="str">
            <v>REATERRO MECANIZADO DE VALA COM RETROESCAVADEIRA (CAPACIDADE DA CAÇAMBA DA RETRO: 0,26 M³/POTÊNCIA: 88 HP), LARGURA ATÉ 0,8 M, PROFUNDIDADE 1,5 A 3,0 M, COM SOLO (SEM SUBSTITUIÇÃO) DE 1ª CATEGORIA, COM COMPACTADOR DE SOLOS DE PERCUSSÃO AF_08/2023</v>
          </cell>
          <cell r="D755" t="str">
            <v>M3</v>
          </cell>
          <cell r="E755">
            <v>19.420000000000002</v>
          </cell>
        </row>
        <row r="756">
          <cell r="B756">
            <v>93378</v>
          </cell>
          <cell r="C756" t="str">
            <v>REATERRO MECANIZADO DE VALA COM RETROESCAVADEIRA (CAPACIDADE DA CAÇAMBA DA RETRO: 0,26 M³/POTÊNCIA: 88 HP), LARGURA ATÉ 0,8 M, PROFUNDIDADE ATÉ 1,5 M, COM SOLO (SEM SUBSTITUIÇÃO) DE 1ª CATEGORIA, COM COMPACTADOR DE SOLOS DE PERCUSSÃO. AF_08/2023</v>
          </cell>
          <cell r="D756" t="str">
            <v>M3</v>
          </cell>
          <cell r="E756">
            <v>29.61</v>
          </cell>
        </row>
        <row r="757">
          <cell r="B757">
            <v>104733</v>
          </cell>
          <cell r="C757" t="str">
            <v>REATERRO MECANIZADO DE VALA COM RETROESCAVADEIRA (CAPACIDADE DA CAÇAMBA DA RETRO: 0,26 M³/POTÊNCIA: 88 HP), LARGURA ATÉ 0,8 M, PROFUNDIDADE ATÉ 1,5 M, COM SOLO (SEM SUBSTITUIÇÃO) DE 1ª CATEGORIA, COM PLACA VIBRATÓRIA. AF_08/2023</v>
          </cell>
          <cell r="D757" t="str">
            <v>M3</v>
          </cell>
          <cell r="E757">
            <v>22.8</v>
          </cell>
        </row>
        <row r="758">
          <cell r="B758">
            <v>104735</v>
          </cell>
          <cell r="C758" t="str">
            <v>REATERRO MECANIZADO DE VALA COM RETROESCAVADEIRA (CAPACIDADE DA CAÇAMBA DA RETRO: 0,26 M³/POTÊNCIA: 88 HP), LARGURA ATÉ 0,8 M, PROFUNDIDADE DE 1,5 A 3,0 M, COM SOLO (SEM SUBSTITUIÇÃO) DE 1ª CATEGORIA, COM PLACA VIBRATÓRIA. AF_08/2023</v>
          </cell>
          <cell r="D758" t="str">
            <v>M3</v>
          </cell>
          <cell r="E758">
            <v>13.52</v>
          </cell>
        </row>
        <row r="759">
          <cell r="B759">
            <v>104734</v>
          </cell>
          <cell r="C759" t="str">
            <v>REATERRO MECANIZADO DE VALA COM RETROESCAVADEIRA (CAPACIDADE DA CAÇAMBA DA RETRO: 0,26 M³/POTÊNCIA: 88 HP), LARGURA DE 0,8 A 1,5 M, PROFUNDIDADE ATÉ 1,5 M, COM SOLO (SEM SUBSTITUIÇÃO) DE 1ª CATEGORIA, COM PLACA VIBRATÓRIA. AF_08/2023</v>
          </cell>
          <cell r="D759" t="str">
            <v>M3</v>
          </cell>
          <cell r="E759">
            <v>16.559999999999999</v>
          </cell>
        </row>
        <row r="760">
          <cell r="B760">
            <v>104736</v>
          </cell>
          <cell r="C760" t="str">
            <v>REATERRO MECANIZADO DE VALA COM RETROESCAVADEIRA (CAPACIDADE DA CAÇAMBA DA RETRO: 0,26 M³/POTÊNCIA: 88 HP), LARGURA DE 0,8 A 1,5 M, PROFUNDIDADE DE 1,5 A 3,0 M, COM SOLO (SEM SUBSTITUIÇÃO) DE 1ª CATEGORIA, COM PLACA VIBRATÓRIA. AF_08/2023</v>
          </cell>
          <cell r="D760" t="str">
            <v>M3</v>
          </cell>
          <cell r="E760">
            <v>10.119999999999999</v>
          </cell>
        </row>
        <row r="761">
          <cell r="B761">
            <v>105732</v>
          </cell>
          <cell r="C761" t="str">
            <v>CONSTRUÇÃO DE BASE E SUB-BASE PARA PAVIMENTAÇÃO DE BRITA GRADUADA SIMPLES TRATADA COM CIMENTO, COM ESPESSURA DE 10 CM - EXCLUSIVE CARGA E TRANSPORTE. AF_09/2024</v>
          </cell>
          <cell r="D761" t="str">
            <v>M3</v>
          </cell>
          <cell r="E761">
            <v>289.3</v>
          </cell>
        </row>
        <row r="762">
          <cell r="B762">
            <v>96397</v>
          </cell>
          <cell r="C762" t="str">
            <v>CONSTRUÇÃO DE BASE E SUB-BASE PARA PAVIMENTAÇÃO DE BRITA GRADUADA SIMPLES TRATADA COM CIMENTO, COM ESPESSURA DE 15 CM - EXCLUSIVE CARGA E TRANSPORTE. AF_09/2024</v>
          </cell>
          <cell r="D762" t="str">
            <v>M3</v>
          </cell>
          <cell r="E762">
            <v>284.58999999999997</v>
          </cell>
        </row>
        <row r="763">
          <cell r="B763">
            <v>105735</v>
          </cell>
          <cell r="C763" t="str">
            <v>CONSTRUÇÃO DE BASE E SUB-BASE PARA PAVIMENTAÇÃO DE BRITA GRADUADA SIMPLES TRATADA COM CIMENTO, COM ESPESSURA DE 20 CM - EXCLUSIVE CARGA E TRANSPORTE. AF_09/2024</v>
          </cell>
          <cell r="D763" t="str">
            <v>M3</v>
          </cell>
          <cell r="E763">
            <v>282.20999999999998</v>
          </cell>
        </row>
        <row r="764">
          <cell r="B764">
            <v>105727</v>
          </cell>
          <cell r="C764" t="str">
            <v>CONSTRUÇÃO DE BASE E SUB-BASE PARA PAVIMENTAÇÃO DE BRITA GRADUADA SIMPLES, COM ESPESSURA DE 10 CM - EXCLUSIVE CARGA E TRANSPORTE. AF_09/2024</v>
          </cell>
          <cell r="D764" t="str">
            <v>M3</v>
          </cell>
          <cell r="E764">
            <v>221.54</v>
          </cell>
        </row>
        <row r="765">
          <cell r="B765">
            <v>96396</v>
          </cell>
          <cell r="C765" t="str">
            <v>CONSTRUÇÃO DE BASE E SUB-BASE PARA PAVIMENTAÇÃO DE BRITA GRADUADA SIMPLES, COM ESPESSURA DE 15 CM - EXCLUSIVE CARGA E TRANSPORTE. AF_09/2024</v>
          </cell>
          <cell r="D765" t="str">
            <v>M3</v>
          </cell>
          <cell r="E765">
            <v>217.89</v>
          </cell>
        </row>
        <row r="766">
          <cell r="B766">
            <v>105730</v>
          </cell>
          <cell r="C766" t="str">
            <v>CONSTRUÇÃO DE BASE E SUB-BASE PARA PAVIMENTAÇÃO DE BRITA GRADUADA SIMPLES, COM ESPESSURA DE 20 CM - EXCLUSIVE CARGA E TRANSPORTE. AF_09/2024</v>
          </cell>
          <cell r="D766" t="str">
            <v>M3</v>
          </cell>
          <cell r="E766">
            <v>216.07</v>
          </cell>
        </row>
        <row r="767">
          <cell r="B767">
            <v>105737</v>
          </cell>
          <cell r="C767" t="str">
            <v>CONSTRUÇÃO DE BASE E SUB-BASE PARA PAVIMENTAÇÃO DE CONCRETO COMPACTADO COM ROLO, COM ESPESSURA DE 10 CM - EXCLUSIVE CARGA E TRANSPORTE. AF_09/2024</v>
          </cell>
          <cell r="D767" t="str">
            <v>M3</v>
          </cell>
          <cell r="E767">
            <v>377.57</v>
          </cell>
        </row>
        <row r="768">
          <cell r="B768">
            <v>96398</v>
          </cell>
          <cell r="C768" t="str">
            <v>CONSTRUÇÃO DE BASE E SUB-BASE PARA PAVIMENTAÇÃO DE CONCRETO COMPACTADO COM ROLO, COM ESPESSURA DE 15 CM - EXCLUSIVE CARGA E TRANSPORTE. AF_09/2024</v>
          </cell>
          <cell r="D768" t="str">
            <v>M3</v>
          </cell>
          <cell r="E768">
            <v>374.02</v>
          </cell>
        </row>
        <row r="769">
          <cell r="B769">
            <v>105740</v>
          </cell>
          <cell r="C769" t="str">
            <v>CONSTRUÇÃO DE BASE E SUB-BASE PARA PAVIMENTAÇÃO DE CONCRETO COMPACTADO COM ROLO, COM ESPESSURA DE 20 CM - EXCLUSIVE CARGA E TRANSPORTE. AF_09/2024</v>
          </cell>
          <cell r="D769" t="str">
            <v>M3</v>
          </cell>
          <cell r="E769">
            <v>372.15</v>
          </cell>
        </row>
        <row r="770">
          <cell r="B770">
            <v>105749</v>
          </cell>
          <cell r="C770" t="str">
            <v>CONSTRUÇÃO DE BASE E SUB-BASE PARA PAVIMENTAÇÃO DE MACADAME SECO, COM ESPESSURA DE 10 CM - EXCLUSIVE CARGA E TRANSPORTE. AF_09/2024</v>
          </cell>
          <cell r="D770" t="str">
            <v>M3</v>
          </cell>
          <cell r="E770">
            <v>197.41</v>
          </cell>
        </row>
        <row r="771">
          <cell r="B771">
            <v>96400</v>
          </cell>
          <cell r="C771" t="str">
            <v>CONSTRUÇÃO DE BASE E SUB-BASE PARA PAVIMENTAÇÃO DE MACADAME SECO, COM ESPESSURA DE 15 CM - EXCLUSIVE CARGA E TRANSPORTE. AF_09/2024</v>
          </cell>
          <cell r="D771" t="str">
            <v>M3</v>
          </cell>
          <cell r="E771">
            <v>195.42</v>
          </cell>
        </row>
        <row r="772">
          <cell r="B772">
            <v>105752</v>
          </cell>
          <cell r="C772" t="str">
            <v>CONSTRUÇÃO DE BASE E SUB-BASE PARA PAVIMENTAÇÃO DE MACADAME SECO, COM ESPESSURA DE 20 CM - EXCLUSIVE CARGA E TRANSPORTE. AF_09/2024</v>
          </cell>
          <cell r="D772" t="str">
            <v>M3</v>
          </cell>
          <cell r="E772">
            <v>193.7</v>
          </cell>
        </row>
        <row r="773">
          <cell r="B773">
            <v>105754</v>
          </cell>
          <cell r="C773" t="str">
            <v>CONSTRUÇÃO DE BASE E SUB-BASE PARA PAVIMENTAÇÃO DE MACADAME SECO, COM ESPESSURA DE 25 CM - EXCLUSIVE CARGA E TRANSPORTE. AF_09/2024</v>
          </cell>
          <cell r="D773" t="str">
            <v>M3</v>
          </cell>
          <cell r="E773">
            <v>192.06</v>
          </cell>
        </row>
        <row r="774">
          <cell r="B774">
            <v>105742</v>
          </cell>
          <cell r="C774" t="str">
            <v>CONSTRUÇÃO DE BASE E SUB-BASE PARA PAVIMENTAÇÃO DE RACHÃO, COM ESPESSURA DE 30 CM - EXCLUSIVE CARGA E TRANSPORTE. AF_09/2024</v>
          </cell>
          <cell r="D774" t="str">
            <v>M3</v>
          </cell>
          <cell r="E774">
            <v>150.84</v>
          </cell>
        </row>
        <row r="775">
          <cell r="B775">
            <v>96399</v>
          </cell>
          <cell r="C775" t="str">
            <v>CONSTRUÇÃO DE BASE E SUB-BASE PARA PAVIMENTAÇÃO DE RACHÃO, COM ESPESSURA DE 40 CM - EXCLUSIVE CARGA E TRANSPORTE. AF_09/2024</v>
          </cell>
          <cell r="D775" t="str">
            <v>M3</v>
          </cell>
          <cell r="E775">
            <v>149.13999999999999</v>
          </cell>
        </row>
        <row r="776">
          <cell r="B776">
            <v>105745</v>
          </cell>
          <cell r="C776" t="str">
            <v>CONSTRUÇÃO DE BASE E SUB-BASE PARA PAVIMENTAÇÃO DE RACHÃO, COM ESPESSURA DE 50 CM - EXCLUSIVE CARGA E TRANSPORTE. AF_09/2024</v>
          </cell>
          <cell r="D776" t="str">
            <v>M3</v>
          </cell>
          <cell r="E776">
            <v>147.41999999999999</v>
          </cell>
        </row>
        <row r="777">
          <cell r="B777">
            <v>105747</v>
          </cell>
          <cell r="C777" t="str">
            <v>CONSTRUÇÃO DE BASE E SUB-BASE PARA PAVIMENTAÇÃO DE RACHÃO, COM ESPESSURA DE 60 CM - EXCLUSIVE CARGA E TRANSPORTE. AF_09/2024</v>
          </cell>
          <cell r="D777" t="str">
            <v>M3</v>
          </cell>
          <cell r="E777">
            <v>145.69</v>
          </cell>
        </row>
        <row r="778">
          <cell r="B778">
            <v>105657</v>
          </cell>
          <cell r="C778" t="str">
            <v>CONSTRUÇÃO DE BASE E SUB-BASE PARA PAVIMENTAÇÃO DE SOLO (PREDOMINANTEMENTE ARENOSO) BRITA - 40%-60% COM CIMENTO - 4%, MISTURA EM PISTA, COM ESPESSURA DE 10 CM - EXCLUSIVE ESCAVAÇÃO, CARGA E TRANSPORTE E SOLO. AF_09/2024</v>
          </cell>
          <cell r="D778" t="str">
            <v>M3</v>
          </cell>
          <cell r="E778">
            <v>206.99</v>
          </cell>
        </row>
        <row r="779">
          <cell r="B779">
            <v>100566</v>
          </cell>
          <cell r="C779" t="str">
            <v>CONSTRUÇÃO DE BASE E SUB-BASE PARA PAVIMENTAÇÃO DE SOLO (PREDOMINANTEMENTE ARENOSO) BRITA - 40%-60% COM CIMENTO - 4%, MISTURA EM PISTA, COM ESPESSURA DE 15 CM - EXCLUSIVE ESCAVAÇÃO, CARGA E TRANSPORTE E SOLO. AF_09/2024</v>
          </cell>
          <cell r="D779" t="str">
            <v>M3</v>
          </cell>
          <cell r="E779">
            <v>199.3</v>
          </cell>
        </row>
        <row r="780">
          <cell r="B780">
            <v>105666</v>
          </cell>
          <cell r="C780" t="str">
            <v>CONSTRUÇÃO DE BASE E SUB-BASE PARA PAVIMENTAÇÃO DE SOLO (PREDOMINANTEMENTE ARENOSO) BRITA - 40%-60% COM CIMENTO - 4%, MISTURA EM PISTA, COM ESPESSURA DE 20 CM - EXCLUSIVE ESCAVAÇÃO, CARGA E TRANSPORTE E SOLO. AF_09/2024</v>
          </cell>
          <cell r="D780" t="str">
            <v>M3</v>
          </cell>
          <cell r="E780">
            <v>195.44</v>
          </cell>
        </row>
        <row r="781">
          <cell r="B781">
            <v>105639</v>
          </cell>
          <cell r="C781" t="str">
            <v>CONSTRUÇÃO DE BASE E SUB-BASE PARA PAVIMENTAÇÃO DE SOLO (PREDOMINANTEMENTE ARENOSO) BRITA - 40%-60% COM CIMENTO - 4%, MISTURA EM USINA, COM ESPESSURA DE 10 CM - EXCLUSIVE CARGA E TRANSPORTE. AF_09/2024</v>
          </cell>
          <cell r="D781" t="str">
            <v>M3</v>
          </cell>
          <cell r="E781">
            <v>246.84</v>
          </cell>
        </row>
        <row r="782">
          <cell r="B782">
            <v>105645</v>
          </cell>
          <cell r="C782" t="str">
            <v>CONSTRUÇÃO DE BASE E SUB-BASE PARA PAVIMENTAÇÃO DE SOLO (PREDOMINANTEMENTE ARENOSO) BRITA - 40%-60% COM CIMENTO - 4%, MISTURA EM USINA, COM ESPESSURA DE 15 CM - EXCLUSIVE CARGA E TRANSPORTE. AF_09/2024</v>
          </cell>
          <cell r="D782" t="str">
            <v>M3</v>
          </cell>
          <cell r="E782">
            <v>243.19</v>
          </cell>
        </row>
        <row r="783">
          <cell r="B783">
            <v>105651</v>
          </cell>
          <cell r="C783" t="str">
            <v>CONSTRUÇÃO DE BASE E SUB-BASE PARA PAVIMENTAÇÃO DE SOLO (PREDOMINANTEMENTE ARENOSO) BRITA - 40%-60% COM CIMENTO - 4%, MISTURA EM USINA, COM ESPESSURA DE 20 CM - EXCLUSIVE CARGA E TRANSPORTE. AF_09/2024</v>
          </cell>
          <cell r="D783" t="str">
            <v>M3</v>
          </cell>
          <cell r="E783">
            <v>241.37</v>
          </cell>
        </row>
        <row r="784">
          <cell r="B784">
            <v>105658</v>
          </cell>
          <cell r="C784" t="str">
            <v>CONSTRUÇÃO DE BASE E SUB-BASE PARA PAVIMENTAÇÃO DE SOLO (PREDOMINANTEMENTE ARENOSO) BRITA - 40%-60% COM CIMENTO - 6%, MISTURA EM PISTA, COM ESPESSURA DE 10 CM - EXCLUSIVE ESCAVAÇÃO, CARGA E TRANSPORTE E SOLO. AF_09/2024</v>
          </cell>
          <cell r="D784" t="str">
            <v>M3</v>
          </cell>
          <cell r="E784">
            <v>238.94</v>
          </cell>
        </row>
        <row r="785">
          <cell r="B785">
            <v>100567</v>
          </cell>
          <cell r="C785" t="str">
            <v>CONSTRUÇÃO DE BASE E SUB-BASE PARA PAVIMENTAÇÃO DE SOLO (PREDOMINANTEMENTE ARENOSO) BRITA - 40%-60% COM CIMENTO - 6%, MISTURA EM PISTA, COM ESPESSURA DE 15 CM - EXCLUSIVE ESCAVAÇÃO, CARGA E TRANSPORTE E SOLO. AF_09/2024</v>
          </cell>
          <cell r="D785" t="str">
            <v>M3</v>
          </cell>
          <cell r="E785">
            <v>231.25</v>
          </cell>
        </row>
        <row r="786">
          <cell r="B786">
            <v>105667</v>
          </cell>
          <cell r="C786" t="str">
            <v>CONSTRUÇÃO DE BASE E SUB-BASE PARA PAVIMENTAÇÃO DE SOLO (PREDOMINANTEMENTE ARENOSO) BRITA - 40%-60% COM CIMENTO - 6%, MISTURA EM PISTA, COM ESPESSURA DE 20 CM - EXCLUSIVE ESCAVAÇÃO, CARGA E TRANSPORTE E SOLO. AF_09/2024</v>
          </cell>
          <cell r="D786" t="str">
            <v>M3</v>
          </cell>
          <cell r="E786">
            <v>227.39</v>
          </cell>
        </row>
        <row r="787">
          <cell r="B787">
            <v>105640</v>
          </cell>
          <cell r="C787" t="str">
            <v>CONSTRUÇÃO DE BASE E SUB-BASE PARA PAVIMENTAÇÃO DE SOLO (PREDOMINANTEMENTE ARENOSO) BRITA - 40%-60% COM CIMENTO - 6%, MISTURA EM USINA, COM ESPESSURA DE 10 CM - EXCLUSIVE CARGA E TRANSPORTE. AF_09/2024</v>
          </cell>
          <cell r="D787" t="str">
            <v>M3</v>
          </cell>
          <cell r="E787">
            <v>276.38</v>
          </cell>
        </row>
        <row r="788">
          <cell r="B788">
            <v>105646</v>
          </cell>
          <cell r="C788" t="str">
            <v>CONSTRUÇÃO DE BASE E SUB-BASE PARA PAVIMENTAÇÃO DE SOLO (PREDOMINANTEMENTE ARENOSO) BRITA - 40%-60% COM CIMENTO - 6%, MISTURA EM USINA, COM ESPESSURA DE 15 CM - EXCLUSIVE CARGA E TRANSPORTE. AF_09/2024</v>
          </cell>
          <cell r="D788" t="str">
            <v>M3</v>
          </cell>
          <cell r="E788">
            <v>272.73</v>
          </cell>
        </row>
        <row r="789">
          <cell r="B789">
            <v>105652</v>
          </cell>
          <cell r="C789" t="str">
            <v>CONSTRUÇÃO DE BASE E SUB-BASE PARA PAVIMENTAÇÃO DE SOLO (PREDOMINANTEMENTE ARENOSO) BRITA - 40%-60% COM CIMENTO - 6%, MISTURA EM USINA, COM ESPESSURA DE 20 CM - EXCLUSIVE CARGA E TRANSPORTE. AF_09/2024</v>
          </cell>
          <cell r="D789" t="str">
            <v>M3</v>
          </cell>
          <cell r="E789">
            <v>270.91000000000003</v>
          </cell>
        </row>
        <row r="790">
          <cell r="B790">
            <v>105659</v>
          </cell>
          <cell r="C790" t="str">
            <v>CONSTRUÇÃO DE BASE E SUB-BASE PARA PAVIMENTAÇÃO DE SOLO (PREDOMINANTEMENTE ARENOSO) BRITA - 40%-60% COM CIMENTO - 8%, MISTURA EM PISTA, COM ESPESSURA DE 10 CM - EXCLUSIVE ESCAVAÇÃO, CARGA E TRANSPORTE E SOLO. AF_09/2024</v>
          </cell>
          <cell r="D790" t="str">
            <v>M3</v>
          </cell>
          <cell r="E790">
            <v>270.43</v>
          </cell>
        </row>
        <row r="791">
          <cell r="B791">
            <v>100568</v>
          </cell>
          <cell r="C791" t="str">
            <v>CONSTRUÇÃO DE BASE E SUB-BASE PARA PAVIMENTAÇÃO DE SOLO (PREDOMINANTEMENTE ARENOSO) BRITA - 40%-60% COM CIMENTO - 8%, MISTURA EM PISTA, COM ESPESSURA DE 15 CM - EXCLUSIVE ESCAVAÇÃO, CARGA E TRANSPORTE E SOLO. AF_09/2024</v>
          </cell>
          <cell r="D791" t="str">
            <v>M3</v>
          </cell>
          <cell r="E791">
            <v>262.74</v>
          </cell>
        </row>
        <row r="792">
          <cell r="B792">
            <v>105668</v>
          </cell>
          <cell r="C792" t="str">
            <v>CONSTRUÇÃO DE BASE E SUB-BASE PARA PAVIMENTAÇÃO DE SOLO (PREDOMINANTEMENTE ARENOSO) BRITA - 40%-60% COM CIMENTO - 8%, MISTURA EM PISTA, COM ESPESSURA DE 20 CM - EXCLUSIVE ESCAVAÇÃO, CARGA E TRANSPORTE E SOLO. AF_09/2024</v>
          </cell>
          <cell r="D792" t="str">
            <v>M3</v>
          </cell>
          <cell r="E792">
            <v>258.88</v>
          </cell>
        </row>
        <row r="793">
          <cell r="B793">
            <v>105641</v>
          </cell>
          <cell r="C793" t="str">
            <v>CONSTRUÇÃO DE BASE E SUB-BASE PARA PAVIMENTAÇÃO DE SOLO (PREDOMINANTEMENTE ARENOSO) BRITA - 40%-60% COM CIMENTO - 8%, MISTURA EM USINA, COM ESPESSURA DE 10 CM - EXCLUSIVE CARGA E TRANSPORTE. AF_09/2024</v>
          </cell>
          <cell r="D793" t="str">
            <v>M3</v>
          </cell>
          <cell r="E793">
            <v>305.94</v>
          </cell>
        </row>
        <row r="794">
          <cell r="B794">
            <v>105647</v>
          </cell>
          <cell r="C794" t="str">
            <v>CONSTRUÇÃO DE BASE E SUB-BASE PARA PAVIMENTAÇÃO DE SOLO (PREDOMINANTEMENTE ARENOSO) BRITA - 40%-60% COM CIMENTO - 8%, MISTURA EM USINA, COM ESPESSURA DE 15 CM - EXCLUSIVE CARGA E TRANSPORTE. AF_09/2024</v>
          </cell>
          <cell r="D794" t="str">
            <v>M3</v>
          </cell>
          <cell r="E794">
            <v>302.29000000000002</v>
          </cell>
        </row>
        <row r="795">
          <cell r="B795">
            <v>105653</v>
          </cell>
          <cell r="C795" t="str">
            <v>CONSTRUÇÃO DE BASE E SUB-BASE PARA PAVIMENTAÇÃO DE SOLO (PREDOMINANTEMENTE ARENOSO) BRITA - 40%-60% COM CIMENTO - 8%, MISTURA EM USINA, COM ESPESSURA DE 20 CM - EXCLUSIVE CARGA E TRANSPORTE. AF_09/2024</v>
          </cell>
          <cell r="D795" t="str">
            <v>M3</v>
          </cell>
          <cell r="E795">
            <v>300.47000000000003</v>
          </cell>
        </row>
        <row r="796">
          <cell r="B796">
            <v>105710</v>
          </cell>
          <cell r="C796" t="str">
            <v>CONSTRUÇÃO DE BASE E SUB-BASE PARA PAVIMENTAÇÃO DE SOLO (PREDOMINANTEMENTE ARENOSO) BRITA - 40%-60%, MISTURA EM PISTA, COM ESPESSURA DE 10 CM - EXCLUSIVE ESCAVAÇÃO, CARGA E TRANSPORTE E SOLO. AF_09/2024</v>
          </cell>
          <cell r="D796" t="str">
            <v>M3</v>
          </cell>
          <cell r="E796">
            <v>138.72999999999999</v>
          </cell>
        </row>
        <row r="797">
          <cell r="B797">
            <v>100564</v>
          </cell>
          <cell r="C797" t="str">
            <v>CONSTRUÇÃO DE BASE E SUB-BASE PARA PAVIMENTAÇÃO DE SOLO (PREDOMINANTEMENTE ARENOSO) BRITA - 40%-60%, MISTURA EM PISTA, COM ESPESSURA DE 15 CM - EXCLUSIVE ESCAVAÇÃO, CARGA E TRANSPORTE E SOLO. AF_09/2024</v>
          </cell>
          <cell r="D797" t="str">
            <v>M3</v>
          </cell>
          <cell r="E797">
            <v>131.04</v>
          </cell>
        </row>
        <row r="798">
          <cell r="B798">
            <v>105711</v>
          </cell>
          <cell r="C798" t="str">
            <v>CONSTRUÇÃO DE BASE E SUB-BASE PARA PAVIMENTAÇÃO DE SOLO (PREDOMINANTEMENTE ARENOSO) BRITA - 40%-60%, MISTURA EM PISTA, COM ESPESSURA DE 20 CM - EXCLUSIVE ESCAVAÇÃO, CARGA E TRANSPORTE E SOLO. AF_09/2024</v>
          </cell>
          <cell r="D798" t="str">
            <v>M3</v>
          </cell>
          <cell r="E798">
            <v>127.18</v>
          </cell>
        </row>
        <row r="799">
          <cell r="B799">
            <v>105705</v>
          </cell>
          <cell r="C799" t="str">
            <v>CONSTRUÇÃO DE BASE E SUB-BASE PARA PAVIMENTAÇÃO DE SOLO (PREDOMINANTEMENTE ARENOSO) BRITA - 40%-60%, MISTURA EM USINA, COM ESPESSURA DE 10 CM - EXCLUSIVE CARGA E TRANSPORTE. AF_09/2024</v>
          </cell>
          <cell r="D799" t="str">
            <v>M3</v>
          </cell>
          <cell r="E799">
            <v>187.72</v>
          </cell>
        </row>
        <row r="800">
          <cell r="B800">
            <v>105706</v>
          </cell>
          <cell r="C800" t="str">
            <v>CONSTRUÇÃO DE BASE E SUB-BASE PARA PAVIMENTAÇÃO DE SOLO (PREDOMINANTEMENTE ARENOSO) BRITA - 40%-60%, MISTURA EM USINA, COM ESPESSURA DE 15 CM - EXCLUSIVE CARGA E TRANSPORTE. AF_09/2024</v>
          </cell>
          <cell r="D800" t="str">
            <v>M3</v>
          </cell>
          <cell r="E800">
            <v>184.07</v>
          </cell>
        </row>
        <row r="801">
          <cell r="B801">
            <v>105708</v>
          </cell>
          <cell r="C801" t="str">
            <v>CONSTRUÇÃO DE BASE E SUB-BASE PARA PAVIMENTAÇÃO DE SOLO (PREDOMINANTEMENTE ARENOSO) BRITA - 40%-60%, MISTURA EM USINA, COM ESPESSURA DE 20 CM - EXCLUSIVE CARGA E TRANSPORTE. AF_09/2024</v>
          </cell>
          <cell r="D801" t="str">
            <v>M3</v>
          </cell>
          <cell r="E801">
            <v>182.25</v>
          </cell>
        </row>
        <row r="802">
          <cell r="B802">
            <v>105690</v>
          </cell>
          <cell r="C802" t="str">
            <v>CONSTRUÇÃO DE BASE E SUB-BASE PARA PAVIMENTAÇÃO DE SOLO (PREDOMINANTEMENTE ARENOSO) BRITA - 50%-50% COM CIMENTO - 4%, MISTURA EM PISTA, COM ESPESSURA DE 10 CM - EXCLUSIVE ESCAVAÇÃO, CARGA E TRANSPORTE E SOLO. AF_09/2024</v>
          </cell>
          <cell r="D802" t="str">
            <v>M3</v>
          </cell>
          <cell r="E802">
            <v>190.23</v>
          </cell>
        </row>
        <row r="803">
          <cell r="B803">
            <v>100569</v>
          </cell>
          <cell r="C803" t="str">
            <v>CONSTRUÇÃO DE BASE E SUB-BASE PARA PAVIMENTAÇÃO DE SOLO (PREDOMINANTEMENTE ARENOSO) BRITA - 50%-50% COM CIMENTO - 4%, MISTURA EM PISTA, COM ESPESSURA DE 15 CM - EXCLUSIVE ESCAVAÇÃO, CARGA E TRANSPORTE E SOLO. AF_09/2024</v>
          </cell>
          <cell r="D803" t="str">
            <v>M3</v>
          </cell>
          <cell r="E803">
            <v>182.54</v>
          </cell>
        </row>
        <row r="804">
          <cell r="B804">
            <v>105699</v>
          </cell>
          <cell r="C804" t="str">
            <v>CONSTRUÇÃO DE BASE E SUB-BASE PARA PAVIMENTAÇÃO DE SOLO (PREDOMINANTEMENTE ARENOSO) BRITA - 50%-50% COM CIMENTO - 4%, MISTURA EM PISTA, COM ESPESSURA DE 20 CM - EXCLUSIVE ESCAVAÇÃO, CARGA E TRANSPORTE E SOLO. AF_09/2024</v>
          </cell>
          <cell r="D804" t="str">
            <v>M3</v>
          </cell>
          <cell r="E804">
            <v>178.68</v>
          </cell>
        </row>
        <row r="805">
          <cell r="B805">
            <v>105672</v>
          </cell>
          <cell r="C805" t="str">
            <v>CONSTRUÇÃO DE BASE E SUB-BASE PARA PAVIMENTAÇÃO DE SOLO (PREDOMINANTEMENTE ARENOSO) BRITA - 50%-50% COM CIMENTO - 4%, MISTURA EM USINA, COM ESPESSURA DE 10 CM - EXCLUSIVE CARGA E TRANSPORTE. AF_09/2024</v>
          </cell>
          <cell r="D805" t="str">
            <v>M3</v>
          </cell>
          <cell r="E805">
            <v>221.35</v>
          </cell>
        </row>
        <row r="806">
          <cell r="B806">
            <v>105678</v>
          </cell>
          <cell r="C806" t="str">
            <v>CONSTRUÇÃO DE BASE E SUB-BASE PARA PAVIMENTAÇÃO DE SOLO (PREDOMINANTEMENTE ARENOSO) BRITA - 50%-50% COM CIMENTO - 4%, MISTURA EM USINA, COM ESPESSURA DE 15 CM - EXCLUSIVE CARGA E TRANSPORTE. AF_09/2024</v>
          </cell>
          <cell r="D806" t="str">
            <v>M3</v>
          </cell>
          <cell r="E806">
            <v>217.7</v>
          </cell>
        </row>
        <row r="807">
          <cell r="B807">
            <v>105684</v>
          </cell>
          <cell r="C807" t="str">
            <v>CONSTRUÇÃO DE BASE E SUB-BASE PARA PAVIMENTAÇÃO DE SOLO (PREDOMINANTEMENTE ARENOSO) BRITA - 50%-50% COM CIMENTO - 4%, MISTURA EM USINA, COM ESPESSURA DE 20 CM - EXCLUSIVE CARGA E TRANSPORTE. AF_09/2024</v>
          </cell>
          <cell r="D807" t="str">
            <v>M3</v>
          </cell>
          <cell r="E807">
            <v>215.88</v>
          </cell>
        </row>
        <row r="808">
          <cell r="B808">
            <v>105691</v>
          </cell>
          <cell r="C808" t="str">
            <v>CONSTRUÇÃO DE BASE E SUB-BASE PARA PAVIMENTAÇÃO DE SOLO (PREDOMINANTEMENTE ARENOSO) BRITA - 50%-50% COM CIMENTO - 6%, MISTURA EM PISTA, COM ESPESSURA DE 10 CM - EXCLUSIVE ESCAVAÇÃO, CARGA E TRANSPORTE E SOLO. AF_09/2024</v>
          </cell>
          <cell r="D808" t="str">
            <v>M3</v>
          </cell>
          <cell r="E808">
            <v>222.53</v>
          </cell>
        </row>
        <row r="809">
          <cell r="B809">
            <v>100570</v>
          </cell>
          <cell r="C809" t="str">
            <v>CONSTRUÇÃO DE BASE E SUB-BASE PARA PAVIMENTAÇÃO DE SOLO (PREDOMINANTEMENTE ARENOSO) BRITA - 50%-50% COM CIMENTO - 6%, MISTURA EM PISTA, COM ESPESSURA DE 15 CM - EXCLUSIVE ESCAVAÇÃO, CARGA E TRANSPORTE E SOLO. AF_09/2024</v>
          </cell>
          <cell r="D809" t="str">
            <v>M3</v>
          </cell>
          <cell r="E809">
            <v>214.84</v>
          </cell>
        </row>
        <row r="810">
          <cell r="B810">
            <v>105700</v>
          </cell>
          <cell r="C810" t="str">
            <v>CONSTRUÇÃO DE BASE E SUB-BASE PARA PAVIMENTAÇÃO DE SOLO (PREDOMINANTEMENTE ARENOSO) BRITA - 50%-50% COM CIMENTO - 6%, MISTURA EM PISTA, COM ESPESSURA DE 20 CM - EXCLUSIVE ESCAVAÇÃO, CARGA E TRANSPORTE E SOLO. AF_09/2024</v>
          </cell>
          <cell r="D810" t="str">
            <v>M3</v>
          </cell>
          <cell r="E810">
            <v>210.98</v>
          </cell>
        </row>
        <row r="811">
          <cell r="B811">
            <v>105673</v>
          </cell>
          <cell r="C811" t="str">
            <v>CONSTRUÇÃO DE BASE E SUB-BASE PARA PAVIMENTAÇÃO DE SOLO (PREDOMINANTEMENTE ARENOSO) BRITA - 50%-50% COM CIMENTO - 6%, MISTURA EM USINA, COM ESPESSURA DE 10 CM - EXCLUSIVE CARGA E TRANSPORTE. AF_09/2024</v>
          </cell>
          <cell r="D811" t="str">
            <v>M3</v>
          </cell>
          <cell r="E811">
            <v>251.44</v>
          </cell>
        </row>
        <row r="812">
          <cell r="B812">
            <v>105679</v>
          </cell>
          <cell r="C812" t="str">
            <v>CONSTRUÇÃO DE BASE E SUB-BASE PARA PAVIMENTAÇÃO DE SOLO (PREDOMINANTEMENTE ARENOSO) BRITA - 50%-50% COM CIMENTO - 6%, MISTURA EM USINA, COM ESPESSURA DE 15 CM - EXCLUSIVE CARGA E TRANSPORTE. AF_09/2024</v>
          </cell>
          <cell r="D812" t="str">
            <v>M3</v>
          </cell>
          <cell r="E812">
            <v>247.79</v>
          </cell>
        </row>
        <row r="813">
          <cell r="B813">
            <v>105685</v>
          </cell>
          <cell r="C813" t="str">
            <v>CONSTRUÇÃO DE BASE E SUB-BASE PARA PAVIMENTAÇÃO DE SOLO (PREDOMINANTEMENTE ARENOSO) BRITA - 50%-50% COM CIMENTO - 6%, MISTURA EM USINA, COM ESPESSURA DE 20 CM - EXCLUSIVE CARGA E TRANSPORTE. AF_09/2024</v>
          </cell>
          <cell r="D813" t="str">
            <v>M3</v>
          </cell>
          <cell r="E813">
            <v>245.97</v>
          </cell>
        </row>
        <row r="814">
          <cell r="B814">
            <v>105692</v>
          </cell>
          <cell r="C814" t="str">
            <v>CONSTRUÇÃO DE BASE E SUB-BASE PARA PAVIMENTAÇÃO DE SOLO (PREDOMINANTEMENTE ARENOSO) BRITA - 50%-50% COM CIMENTO - 8%, MISTURA EM PISTA, COM ESPESSURA DE 10 CM - EXCLUSIVE ESCAVAÇÃO, CARGA E TRANSPORTE E SOLO. AF_09/2024</v>
          </cell>
          <cell r="D814" t="str">
            <v>M3</v>
          </cell>
          <cell r="E814">
            <v>254.37</v>
          </cell>
        </row>
        <row r="815">
          <cell r="B815">
            <v>100571</v>
          </cell>
          <cell r="C815" t="str">
            <v>CONSTRUÇÃO DE BASE E SUB-BASE PARA PAVIMENTAÇÃO DE SOLO (PREDOMINANTEMENTE ARENOSO) BRITA - 50%-50% COM CIMENTO - 8%, MISTURA EM PISTA, COM ESPESSURA DE 15 CM - EXCLUSIVE ESCAVAÇÃO, CARGA E TRANSPORTE E SOLO. AF_09/2024</v>
          </cell>
          <cell r="D815" t="str">
            <v>M3</v>
          </cell>
          <cell r="E815">
            <v>246.68</v>
          </cell>
        </row>
        <row r="816">
          <cell r="B816">
            <v>105701</v>
          </cell>
          <cell r="C816" t="str">
            <v>CONSTRUÇÃO DE BASE E SUB-BASE PARA PAVIMENTAÇÃO DE SOLO (PREDOMINANTEMENTE ARENOSO) BRITA - 50%-50% COM CIMENTO - 8%, MISTURA EM PISTA, COM ESPESSURA DE 20 CM - EXCLUSIVE ESCAVAÇÃO, CARGA E TRANSPORTE E SOLO. AF_09/2024</v>
          </cell>
          <cell r="D816" t="str">
            <v>M3</v>
          </cell>
          <cell r="E816">
            <v>242.82</v>
          </cell>
        </row>
        <row r="817">
          <cell r="B817">
            <v>105674</v>
          </cell>
          <cell r="C817" t="str">
            <v>CONSTRUÇÃO DE BASE E SUB-BASE PARA PAVIMENTAÇÃO DE SOLO (PREDOMINANTEMENTE ARENOSO) BRITA - 50%-50% COM CIMENTO - 8%, MISTURA EM USINA, COM ESPESSURA DE 10 CM - EXCLUSIVE CARGA E TRANSPORTE. AF_09/2024</v>
          </cell>
          <cell r="D817" t="str">
            <v>M3</v>
          </cell>
          <cell r="E817">
            <v>281.52</v>
          </cell>
        </row>
        <row r="818">
          <cell r="B818">
            <v>105680</v>
          </cell>
          <cell r="C818" t="str">
            <v>CONSTRUÇÃO DE BASE E SUB-BASE PARA PAVIMENTAÇÃO DE SOLO (PREDOMINANTEMENTE ARENOSO) BRITA - 50%-50% COM CIMENTO - 8%, MISTURA EM USINA, COM ESPESSURA DE 15 CM - EXCLUSIVE CARGA E TRANSPORTE. AF_09/2024</v>
          </cell>
          <cell r="D818" t="str">
            <v>M3</v>
          </cell>
          <cell r="E818">
            <v>277.87</v>
          </cell>
        </row>
        <row r="819">
          <cell r="B819">
            <v>105686</v>
          </cell>
          <cell r="C819" t="str">
            <v>CONSTRUÇÃO DE BASE E SUB-BASE PARA PAVIMENTAÇÃO DE SOLO (PREDOMINANTEMENTE ARENOSO) BRITA - 50%-50% COM CIMENTO - 8%, MISTURA EM USINA, COM ESPESSURA DE 20 CM - EXCLUSIVE CARGA E TRANSPORTE. AF_09/2024</v>
          </cell>
          <cell r="D819" t="str">
            <v>M3</v>
          </cell>
          <cell r="E819">
            <v>276.05</v>
          </cell>
        </row>
        <row r="820">
          <cell r="B820">
            <v>105718</v>
          </cell>
          <cell r="C820" t="str">
            <v>CONSTRUÇÃO DE BASE E SUB-BASE PARA PAVIMENTAÇÃO DE SOLO (PREDOMINANTEMENTE ARENOSO) BRITA - 50%-50%, MISTURA EM PISTA, COM ESPESSURA DE 10 CM - EXCLUSIVE ESCAVAÇÃO, CARGA E TRANSPORTE E SOLO. AF_09/2024</v>
          </cell>
          <cell r="D820" t="str">
            <v>M3</v>
          </cell>
          <cell r="E820">
            <v>121.27</v>
          </cell>
        </row>
        <row r="821">
          <cell r="B821">
            <v>100565</v>
          </cell>
          <cell r="C821" t="str">
            <v>CONSTRUÇÃO DE BASE E SUB-BASE PARA PAVIMENTAÇÃO DE SOLO (PREDOMINANTEMENTE ARENOSO) BRITA - 50%-50%, MISTURA EM PISTA, COM ESPESSURA DE 15 CM - EXCLUSIVE ESCAVAÇÃO, CARGA E TRANSPORTE E SOLO. AF_09/2024</v>
          </cell>
          <cell r="D821" t="str">
            <v>M3</v>
          </cell>
          <cell r="E821">
            <v>113.58</v>
          </cell>
        </row>
        <row r="822">
          <cell r="B822">
            <v>105581</v>
          </cell>
          <cell r="C822" t="str">
            <v>CONSTRUÇÃO DE BASE E SUB-BASE PARA PAVIMENTAÇÃO DE SOLO (PREDOMINANTEMENTE ARENOSO) BRITA - 50%-50%, MISTURA EM PISTA, COM ESPESSURA DE 20 CM - EXCLUSIVE ESCAVAÇÃO, CARGA E TRANSPORTE E SOLO. AF_09/2024</v>
          </cell>
          <cell r="D822" t="str">
            <v>M3</v>
          </cell>
          <cell r="E822">
            <v>109.72</v>
          </cell>
        </row>
        <row r="823">
          <cell r="B823">
            <v>105713</v>
          </cell>
          <cell r="C823" t="str">
            <v>CONSTRUÇÃO DE BASE E SUB-BASE PARA PAVIMENTAÇÃO DE SOLO (PREDOMINANTEMENTE ARENOSO) BRITA - 50%-50%, MISTURA EM USINA, COM ESPESSURA DE 10 CM - EXCLUSIVE CARGA E TRANSPORTE. AF_09/2024</v>
          </cell>
          <cell r="D823" t="str">
            <v>M3</v>
          </cell>
          <cell r="E823">
            <v>161.18</v>
          </cell>
        </row>
        <row r="824">
          <cell r="B824">
            <v>105714</v>
          </cell>
          <cell r="C824" t="str">
            <v>CONSTRUÇÃO DE BASE E SUB-BASE PARA PAVIMENTAÇÃO DE SOLO (PREDOMINANTEMENTE ARENOSO) BRITA - 50%-50%, MISTURA EM USINA, COM ESPESSURA DE 15 CM - EXCLUSIVE CARGA E TRANSPORTE. AF_09/2024</v>
          </cell>
          <cell r="D824" t="str">
            <v>M3</v>
          </cell>
          <cell r="E824">
            <v>157.53</v>
          </cell>
        </row>
        <row r="825">
          <cell r="B825">
            <v>105716</v>
          </cell>
          <cell r="C825" t="str">
            <v>CONSTRUÇÃO DE BASE E SUB-BASE PARA PAVIMENTAÇÃO DE SOLO (PREDOMINANTEMENTE ARENOSO) BRITA - 50%-50%, MISTURA EM USINA, COM ESPESSURA DE 20 CM - EXCLUSIVE CARGA E TRANSPORTE. AF_09/2024</v>
          </cell>
          <cell r="D825" t="str">
            <v>M3</v>
          </cell>
          <cell r="E825">
            <v>155.71</v>
          </cell>
        </row>
        <row r="826">
          <cell r="B826">
            <v>105624</v>
          </cell>
          <cell r="C826" t="str">
            <v>CONSTRUÇÃO DE BASE E SUB-BASE PARA PAVIMENTAÇÃO DE SOLO (PREDOMINANTEMENTE ARENOSO) COM CIMENTO - 6%, MISTURA EM PISTA, COM ESPESSURA DE 10 CM - EXCLUSIVE ESCAVAÇÃO, CARGA E TRANSPORTE E SOLO. AF_09/2024</v>
          </cell>
          <cell r="D826" t="str">
            <v>M3</v>
          </cell>
          <cell r="E826">
            <v>127.52</v>
          </cell>
        </row>
        <row r="827">
          <cell r="B827">
            <v>96391</v>
          </cell>
          <cell r="C827" t="str">
            <v>CONSTRUÇÃO DE BASE E SUB-BASE PARA PAVIMENTAÇÃO DE SOLO (PREDOMINANTEMENTE ARENOSO) COM CIMENTO - 6%, MISTURA EM PISTA, COM ESPESSURA DE 15 CM - EXCLUSIVE ESCAVAÇÃO, CARGA E TRANSPORTE E SOLO. AF_09/2024</v>
          </cell>
          <cell r="D827" t="str">
            <v>M3</v>
          </cell>
          <cell r="E827">
            <v>121.34</v>
          </cell>
        </row>
        <row r="828">
          <cell r="B828">
            <v>105632</v>
          </cell>
          <cell r="C828" t="str">
            <v>CONSTRUÇÃO DE BASE E SUB-BASE PARA PAVIMENTAÇÃO DE SOLO (PREDOMINANTEMENTE ARENOSO) COM CIMENTO - 6%, MISTURA EM PISTA, COM ESPESSURA DE 20 CM - EXCLUSIVE ESCAVAÇÃO, CARGA E TRANSPORTE E SOLO. AF_09/2024</v>
          </cell>
          <cell r="D828" t="str">
            <v>M3</v>
          </cell>
          <cell r="E828">
            <v>120.36</v>
          </cell>
        </row>
        <row r="829">
          <cell r="B829">
            <v>105601</v>
          </cell>
          <cell r="C829" t="str">
            <v>CONSTRUÇÃO DE BASE E SUB-BASE PARA PAVIMENTAÇÃO DE SOLO (PREDOMINANTEMENTE ARENOSO) COM CIMENTO - 6%, MISTURA EM USINA, COM ESPESSURA DE 10 CM - EXCLUSIVE CARGA E TRANSPORTE. AF_09/2024</v>
          </cell>
          <cell r="D829" t="str">
            <v>M3</v>
          </cell>
          <cell r="E829">
            <v>119.66</v>
          </cell>
        </row>
        <row r="830">
          <cell r="B830">
            <v>105609</v>
          </cell>
          <cell r="C830" t="str">
            <v>CONSTRUÇÃO DE BASE E SUB-BASE PARA PAVIMENTAÇÃO DE SOLO (PREDOMINANTEMENTE ARENOSO) COM CIMENTO - 6%, MISTURA EM USINA, COM ESPESSURA DE 15 CM - EXCLUSIVE CARGA E TRANSPORTE. AF_09/2024</v>
          </cell>
          <cell r="D830" t="str">
            <v>M3</v>
          </cell>
          <cell r="E830">
            <v>117.28</v>
          </cell>
        </row>
        <row r="831">
          <cell r="B831">
            <v>105617</v>
          </cell>
          <cell r="C831" t="str">
            <v>CONSTRUÇÃO DE BASE E SUB-BASE PARA PAVIMENTAÇÃO DE SOLO (PREDOMINANTEMENTE ARENOSO) COM CIMENTO - 6%, MISTURA EM USINA, COM ESPESSURA DE 20 CM - EXCLUSIVE CARGA E TRANSPORTE. AF_09/2024</v>
          </cell>
          <cell r="D831" t="str">
            <v>M3</v>
          </cell>
          <cell r="E831">
            <v>115.57</v>
          </cell>
        </row>
        <row r="832">
          <cell r="B832">
            <v>105625</v>
          </cell>
          <cell r="C832" t="str">
            <v>CONSTRUÇÃO DE BASE E SUB-BASE PARA PAVIMENTAÇÃO DE SOLO (PREDOMINANTEMENTE ARENOSO) COM CIMENTO - 8%, MISTURA EM PISTA, COM ESPESSURA DE 10 CM - EXCLUSIVE ESCAVAÇÃO, CARGA E TRANSPORTE E SOLO. AF_09/2024</v>
          </cell>
          <cell r="D832" t="str">
            <v>M3</v>
          </cell>
          <cell r="E832">
            <v>161.11000000000001</v>
          </cell>
        </row>
        <row r="833">
          <cell r="B833">
            <v>96392</v>
          </cell>
          <cell r="C833" t="str">
            <v>CONSTRUÇÃO DE BASE E SUB-BASE PARA PAVIMENTAÇÃO DE SOLO (PREDOMINANTEMENTE ARENOSO) COM CIMENTO - 8%, MISTURA EM PISTA, COM ESPESSURA DE 15 CM - EXCLUSIVE ESCAVAÇÃO, CARGA E TRANSPORTE E SOLO. AF_09/2024</v>
          </cell>
          <cell r="D833" t="str">
            <v>M3</v>
          </cell>
          <cell r="E833">
            <v>154.93</v>
          </cell>
        </row>
        <row r="834">
          <cell r="B834">
            <v>105633</v>
          </cell>
          <cell r="C834" t="str">
            <v>CONSTRUÇÃO DE BASE E SUB-BASE PARA PAVIMENTAÇÃO DE SOLO (PREDOMINANTEMENTE ARENOSO) COM CIMENTO - 8%, MISTURA EM PISTA, COM ESPESSURA DE 20 CM - EXCLUSIVE ESCAVAÇÃO, CARGA E TRANSPORTE E SOLO. AF_09/2024</v>
          </cell>
          <cell r="D834" t="str">
            <v>M3</v>
          </cell>
          <cell r="E834">
            <v>153.94999999999999</v>
          </cell>
        </row>
        <row r="835">
          <cell r="B835">
            <v>105602</v>
          </cell>
          <cell r="C835" t="str">
            <v>CONSTRUÇÃO DE BASE E SUB-BASE PARA PAVIMENTAÇÃO DE SOLO (PREDOMINANTEMENTE ARENOSO) COM CIMENTO - 8%, MISTURA EM USINA, COM ESPESSURA DE 10 CM - EXCLUSIVE CARGA E TRANSPORTE. AF_09/2024</v>
          </cell>
          <cell r="D835" t="str">
            <v>M3</v>
          </cell>
          <cell r="E835">
            <v>152.4</v>
          </cell>
        </row>
        <row r="836">
          <cell r="B836">
            <v>105610</v>
          </cell>
          <cell r="C836" t="str">
            <v>CONSTRUÇÃO DE BASE E SUB-BASE PARA PAVIMENTAÇÃO DE SOLO (PREDOMINANTEMENTE ARENOSO) COM CIMENTO - 8%, MISTURA EM USINA, COM ESPESSURA DE 15 CM - EXCLUSIVE CARGA E TRANSPORTE. AF_09/2024</v>
          </cell>
          <cell r="D836" t="str">
            <v>M3</v>
          </cell>
          <cell r="E836">
            <v>150.02000000000001</v>
          </cell>
        </row>
        <row r="837">
          <cell r="B837">
            <v>105618</v>
          </cell>
          <cell r="C837" t="str">
            <v>CONSTRUÇÃO DE BASE E SUB-BASE PARA PAVIMENTAÇÃO DE SOLO (PREDOMINANTEMENTE ARENOSO) COM CIMENTO - 8%, MISTURA EM USINA, COM ESPESSURA DE 20 CM - EXCLUSIVE CARGA E TRANSPORTE. AF_09/2024</v>
          </cell>
          <cell r="D837" t="str">
            <v>M3</v>
          </cell>
          <cell r="E837">
            <v>148.31</v>
          </cell>
        </row>
        <row r="838">
          <cell r="B838">
            <v>105571</v>
          </cell>
          <cell r="C838" t="str">
            <v>CONSTRUÇÃO DE BASE E SUB-BASE PARA PAVIMENTAÇÃO DE SOLO (PREDOMINANTEMENTE ARENOSO) MELHORADO COM CIMENTO - 2%, MISTURA EM PISTA, COM ESPESSURA DE 10 CM - EXCLUSIVE ESCAVAÇÃO, CARGA E TRANSPORTE E SOLO. AF_09/2024</v>
          </cell>
          <cell r="D838" t="str">
            <v>M3</v>
          </cell>
          <cell r="E838">
            <v>58.5</v>
          </cell>
        </row>
        <row r="839">
          <cell r="B839">
            <v>96389</v>
          </cell>
          <cell r="C839" t="str">
            <v>CONSTRUÇÃO DE BASE E SUB-BASE PARA PAVIMENTAÇÃO DE SOLO (PREDOMINANTEMENTE ARENOSO) MELHORADO COM CIMENTO - 2%, MISTURA EM PISTA, COM ESPESSURA DE 15 CM - EXCLUSIVE ESCAVAÇÃO, CARGA E TRANSPORTE E SOLO. AF_09/2024</v>
          </cell>
          <cell r="D839" t="str">
            <v>M3</v>
          </cell>
          <cell r="E839">
            <v>52.32</v>
          </cell>
        </row>
        <row r="840">
          <cell r="B840">
            <v>105575</v>
          </cell>
          <cell r="C840" t="str">
            <v>CONSTRUÇÃO DE BASE E SUB-BASE PARA PAVIMENTAÇÃO DE SOLO (PREDOMINANTEMENTE ARENOSO) MELHORADO COM CIMENTO - 2%, MISTURA EM PISTA, COM ESPESSURA DE 20 CM - EXCLUSIVE ESCAVAÇÃO, CARGA E TRANSPORTE E SOLO. AF_09/2024</v>
          </cell>
          <cell r="D840" t="str">
            <v>M3</v>
          </cell>
          <cell r="E840">
            <v>51.34</v>
          </cell>
        </row>
        <row r="841">
          <cell r="B841">
            <v>105599</v>
          </cell>
          <cell r="C841" t="str">
            <v>CONSTRUÇÃO DE BASE E SUB-BASE PARA PAVIMENTAÇÃO DE SOLO (PREDOMINANTEMENTE ARENOSO) MELHORADO COM CIMENTO - 2%, MISTURA EM USINA, COM ESPESSURA DE 10 CM - EXCLUSIVE CARGA E TRANSPORTE. AF_09/2024</v>
          </cell>
          <cell r="D841" t="str">
            <v>M3</v>
          </cell>
          <cell r="E841">
            <v>54.18</v>
          </cell>
        </row>
        <row r="842">
          <cell r="B842">
            <v>105607</v>
          </cell>
          <cell r="C842" t="str">
            <v>CONSTRUÇÃO DE BASE E SUB-BASE PARA PAVIMENTAÇÃO DE SOLO (PREDOMINANTEMENTE ARENOSO) MELHORADO COM CIMENTO - 2%, MISTURA EM USINA, COM ESPESSURA DE 15 CM - EXCLUSIVE CARGA E TRANSPORTE. AF_09/2024</v>
          </cell>
          <cell r="D842" t="str">
            <v>M3</v>
          </cell>
          <cell r="E842">
            <v>51.8</v>
          </cell>
        </row>
        <row r="843">
          <cell r="B843">
            <v>105615</v>
          </cell>
          <cell r="C843" t="str">
            <v>CONSTRUÇÃO DE BASE E SUB-BASE PARA PAVIMENTAÇÃO DE SOLO (PREDOMINANTEMENTE ARENOSO) MELHORADO COM CIMENTO - 2%, MISTURA EM USINA, COM ESPESSURA DE 20 CM - EXCLUSIVE CARGA E TRANSPORTE. AF_09/2024</v>
          </cell>
          <cell r="D843" t="str">
            <v>M3</v>
          </cell>
          <cell r="E843">
            <v>50.09</v>
          </cell>
        </row>
        <row r="844">
          <cell r="B844">
            <v>105623</v>
          </cell>
          <cell r="C844" t="str">
            <v>CONSTRUÇÃO DE BASE E SUB-BASE PARA PAVIMENTAÇÃO DE SOLO (PREDOMINANTEMENTE ARENOSO) MELHORADO COM CIMENTO - 4%, MISTURA EM PISTA, COM ESPESSURA DE 10 CM - EXCLUSIVE ESCAVAÇÃO, CARGA E TRANSPORTE E SOLO. AF_09/2024</v>
          </cell>
          <cell r="D844" t="str">
            <v>M3</v>
          </cell>
          <cell r="E844">
            <v>93.48</v>
          </cell>
        </row>
        <row r="845">
          <cell r="B845">
            <v>96390</v>
          </cell>
          <cell r="C845" t="str">
            <v>CONSTRUÇÃO DE BASE E SUB-BASE PARA PAVIMENTAÇÃO DE SOLO (PREDOMINANTEMENTE ARENOSO) MELHORADO COM CIMENTO - 4%, MISTURA EM PISTA, COM ESPESSURA DE 15 CM - EXCLUSIVE ESCAVAÇÃO, CARGA E TRANSPORTE E SOLO. AF_09/2024</v>
          </cell>
          <cell r="D845" t="str">
            <v>M3</v>
          </cell>
          <cell r="E845">
            <v>87.3</v>
          </cell>
        </row>
        <row r="846">
          <cell r="B846">
            <v>105631</v>
          </cell>
          <cell r="C846" t="str">
            <v>CONSTRUÇÃO DE BASE E SUB-BASE PARA PAVIMENTAÇÃO DE SOLO (PREDOMINANTEMENTE ARENOSO) MELHORADO COM CIMENTO - 4%, MISTURA EM PISTA, COM ESPESSURA DE 20 CM - EXCLUSIVE ESCAVAÇÃO, CARGA E TRANSPORTE E SOLO. AF_09/2024</v>
          </cell>
          <cell r="D846" t="str">
            <v>M3</v>
          </cell>
          <cell r="E846">
            <v>86.32</v>
          </cell>
        </row>
        <row r="847">
          <cell r="B847">
            <v>105600</v>
          </cell>
          <cell r="C847" t="str">
            <v>CONSTRUÇÃO DE BASE E SUB-BASE PARA PAVIMENTAÇÃO DE SOLO (PREDOMINANTEMENTE ARENOSO) MELHORADO COM CIMENTO - 4%, MISTURA EM USINA, COM ESPESSURA DE 10 CM - EXCLUSIVE CARGA E TRANSPORTE. AF_09/2024</v>
          </cell>
          <cell r="D847" t="str">
            <v>M3</v>
          </cell>
          <cell r="E847">
            <v>86.92</v>
          </cell>
        </row>
        <row r="848">
          <cell r="B848">
            <v>105608</v>
          </cell>
          <cell r="C848" t="str">
            <v>CONSTRUÇÃO DE BASE E SUB-BASE PARA PAVIMENTAÇÃO DE SOLO (PREDOMINANTEMENTE ARENOSO) MELHORADO COM CIMENTO - 4%, MISTURA EM USINA, COM ESPESSURA DE 15 CM - EXCLUSIVE CARGA E TRANSPORTE. AF_09/2024</v>
          </cell>
          <cell r="D848" t="str">
            <v>M3</v>
          </cell>
          <cell r="E848">
            <v>84.54</v>
          </cell>
        </row>
        <row r="849">
          <cell r="B849">
            <v>105616</v>
          </cell>
          <cell r="C849" t="str">
            <v>CONSTRUÇÃO DE BASE E SUB-BASE PARA PAVIMENTAÇÃO DE SOLO (PREDOMINANTEMENTE ARENOSO) MELHORADO COM CIMENTO - 4%, MISTURA EM USINA, COM ESPESSURA DE 20 CM - EXCLUSIVE CARGA E TRANSPORTE. AF_09/2024</v>
          </cell>
          <cell r="D849" t="str">
            <v>M3</v>
          </cell>
          <cell r="E849">
            <v>82.83</v>
          </cell>
        </row>
        <row r="850">
          <cell r="B850">
            <v>105585</v>
          </cell>
          <cell r="C850" t="str">
            <v>CONSTRUÇÃO DE BASE E SUB-BASE PARA PAVIMENTAÇÃO DE SOLO (PREDOMINANTEMENTE ARGILOSO) BRITA - 40%-60%, MISTURA EM PISTA, COM ESPESSURA DE 10 CM - EXCLUSIVE ESCAVAÇÃO, CARGA E TRANSPORTE E SOLO. AF_09/2024</v>
          </cell>
          <cell r="D850" t="str">
            <v>M3</v>
          </cell>
          <cell r="E850">
            <v>147.33000000000001</v>
          </cell>
        </row>
        <row r="851">
          <cell r="B851">
            <v>100572</v>
          </cell>
          <cell r="C851" t="str">
            <v>CONSTRUÇÃO DE BASE E SUB-BASE PARA PAVIMENTAÇÃO DE SOLO (PREDOMINANTEMENTE ARGILOSO) BRITA - 40%-60%, MISTURA EM PISTA, COM ESPESSURA DE 15 CM - EXCLUSIVE ESCAVAÇÃO, CARGA E TRANSPORTE E SOLO. AF_09/2024</v>
          </cell>
          <cell r="D851" t="str">
            <v>M3</v>
          </cell>
          <cell r="E851">
            <v>136.78</v>
          </cell>
        </row>
        <row r="852">
          <cell r="B852">
            <v>105588</v>
          </cell>
          <cell r="C852" t="str">
            <v>CONSTRUÇÃO DE BASE E SUB-BASE PARA PAVIMENTAÇÃO DE SOLO (PREDOMINANTEMENTE ARGILOSO) BRITA - 40%-60%, MISTURA EM PISTA, COM ESPESSURA DE 20 CM - EXCLUSIVE ESCAVAÇÃO, CARGA E TRANSPORTE E SOLO. AF_09/2024</v>
          </cell>
          <cell r="D852" t="str">
            <v>M3</v>
          </cell>
          <cell r="E852">
            <v>135.74</v>
          </cell>
        </row>
        <row r="853">
          <cell r="B853">
            <v>105583</v>
          </cell>
          <cell r="C853" t="str">
            <v>CONSTRUÇÃO DE BASE E SUB-BASE PARA PAVIMENTAÇÃO DE SOLO (PREDOMINANTEMENTE ARGILOSO) BRITA - 40%-60%, MISTURA EM USINA, COM ESPESSURA DE 10 CM - EXCLUSIVE CARGA E TRANSPORTE. AF_09/2024</v>
          </cell>
          <cell r="D853" t="str">
            <v>M3</v>
          </cell>
          <cell r="E853">
            <v>194.06</v>
          </cell>
        </row>
        <row r="854">
          <cell r="B854">
            <v>105719</v>
          </cell>
          <cell r="C854" t="str">
            <v>CONSTRUÇÃO DE BASE E SUB-BASE PARA PAVIMENTAÇÃO DE SOLO (PREDOMINANTEMENTE ARGILOSO) BRITA - 40%-60%, MISTURA EM USINA, COM ESPESSURA DE 15 CM - EXCLUSIVE CARGA E TRANSPORTE. AF_09/2024</v>
          </cell>
          <cell r="D854" t="str">
            <v>M3</v>
          </cell>
          <cell r="E854">
            <v>188.32</v>
          </cell>
        </row>
        <row r="855">
          <cell r="B855">
            <v>105721</v>
          </cell>
          <cell r="C855" t="str">
            <v>CONSTRUÇÃO DE BASE E SUB-BASE PARA PAVIMENTAÇÃO DE SOLO (PREDOMINANTEMENTE ARGILOSO) BRITA - 40%-60%, MISTURA EM USINA, COM ESPESSURA DE 20 CM - EXCLUSIVE CARGA E TRANSPORTE. AF_09/2024</v>
          </cell>
          <cell r="D855" t="str">
            <v>M3</v>
          </cell>
          <cell r="E855">
            <v>188.57</v>
          </cell>
        </row>
        <row r="856">
          <cell r="B856">
            <v>105592</v>
          </cell>
          <cell r="C856" t="str">
            <v>CONSTRUÇÃO DE BASE E SUB-BASE PARA PAVIMENTAÇÃO DE SOLO (PREDOMINANTEMENTE ARGILOSO) BRITA - 50%-50%, MISTURA EM PISTA, COM ESPESSURA DE 10 CM - EXCLUSIVE ESCAVAÇÃO, CARGA E TRANSPORTE E SOLO. AF_09/2024</v>
          </cell>
          <cell r="D856" t="str">
            <v>M3</v>
          </cell>
          <cell r="E856">
            <v>129.87</v>
          </cell>
        </row>
        <row r="857">
          <cell r="B857">
            <v>100573</v>
          </cell>
          <cell r="C857" t="str">
            <v>CONSTRUÇÃO DE BASE E SUB-BASE PARA PAVIMENTAÇÃO DE SOLO (PREDOMINANTEMENTE ARGILOSO) BRITA - 50%-50%, MISTURA EM PISTA, COM ESPESSURA DE 15 CM - EXCLUSIVE ESCAVAÇÃO, CARGA E TRANSPORTE E SOLO. AF_09/2024</v>
          </cell>
          <cell r="D857" t="str">
            <v>M3</v>
          </cell>
          <cell r="E857">
            <v>119.32</v>
          </cell>
        </row>
        <row r="858">
          <cell r="B858">
            <v>105595</v>
          </cell>
          <cell r="C858" t="str">
            <v>CONSTRUÇÃO DE BASE E SUB-BASE PARA PAVIMENTAÇÃO DE SOLO (PREDOMINANTEMENTE ARGILOSO) BRITA - 50%-50%, MISTURA EM PISTA, COM ESPESSURA DE 20 CM - EXCLUSIVE ESCAVAÇÃO, CARGA E TRANSPORTE E SOLO. AF_09/2024</v>
          </cell>
          <cell r="D858" t="str">
            <v>M3</v>
          </cell>
          <cell r="E858">
            <v>118.28</v>
          </cell>
        </row>
        <row r="859">
          <cell r="B859">
            <v>105590</v>
          </cell>
          <cell r="C859" t="str">
            <v>CONSTRUÇÃO DE BASE E SUB-BASE PARA PAVIMENTAÇÃO DE SOLO (PREDOMINANTEMENTE ARGILOSO) BRITA - 50%-50%, MISTURA EM USINA, COM ESPESSURA DE 10 CM - EXCLUSIVE CARGA E TRANSPORTE. AF_09/2024</v>
          </cell>
          <cell r="D859" t="str">
            <v>M3</v>
          </cell>
          <cell r="E859">
            <v>167.52</v>
          </cell>
        </row>
        <row r="860">
          <cell r="B860">
            <v>105723</v>
          </cell>
          <cell r="C860" t="str">
            <v>CONSTRUÇÃO DE BASE E SUB-BASE PARA PAVIMENTAÇÃO DE SOLO (PREDOMINANTEMENTE ARGILOSO) BRITA - 50%-50%, MISTURA EM USINA, COM ESPESSURA DE 15 CM - EXCLUSIVE CARGA E TRANSPORTE. AF_09/2024</v>
          </cell>
          <cell r="D860" t="str">
            <v>M3</v>
          </cell>
          <cell r="E860">
            <v>161.78</v>
          </cell>
        </row>
        <row r="861">
          <cell r="B861">
            <v>105725</v>
          </cell>
          <cell r="C861" t="str">
            <v>CONSTRUÇÃO DE BASE E SUB-BASE PARA PAVIMENTAÇÃO DE SOLO (PREDOMINANTEMENTE ARGILOSO) BRITA - 50%-50%, MISTURA EM USINA, COM ESPESSURA DE 20 CM - EXCLUSIVE CARGA E TRANSPORTE. AF_09/2024</v>
          </cell>
          <cell r="D861" t="str">
            <v>M3</v>
          </cell>
          <cell r="E861">
            <v>162.03</v>
          </cell>
        </row>
        <row r="862">
          <cell r="B862">
            <v>105566</v>
          </cell>
          <cell r="C862" t="str">
            <v>CONSTRUÇÃO DE BASE E SUB-BASE PARA PAVIMENTAÇÃO DE SOLO DE COMPORTAMENTO LATERÍTICO (ARENOSO), COM ESPESSURA DE 10 CM - EXCLUSIVE ESCAVAÇÃO, CARGA E TRANSPORTE E SOLO. AF_09/2024</v>
          </cell>
          <cell r="D862" t="str">
            <v>M3</v>
          </cell>
          <cell r="E862">
            <v>12.03</v>
          </cell>
        </row>
        <row r="863">
          <cell r="B863">
            <v>96388</v>
          </cell>
          <cell r="C863" t="str">
            <v>CONSTRUÇÃO DE BASE E SUB-BASE PARA PAVIMENTAÇÃO DE SOLO DE COMPORTAMENTO LATERÍTICO (ARENOSO), COM ESPESSURA DE 15 CM - EXCLUSIVE ESCAVAÇÃO, CARGA E TRANSPORTE E SOLO. AF_09/2024</v>
          </cell>
          <cell r="D863" t="str">
            <v>M3</v>
          </cell>
          <cell r="E863">
            <v>9.64</v>
          </cell>
        </row>
        <row r="864">
          <cell r="B864">
            <v>105569</v>
          </cell>
          <cell r="C864" t="str">
            <v>CONSTRUÇÃO DE BASE E SUB-BASE PARA PAVIMENTAÇÃO DE SOLO DE COMPORTAMENTO LATERÍTICO (ARENOSO), COM ESPESSURA DE 20 CM - EXCLUSIVE ESCAVAÇÃO, CARGA E TRANSPORTE E SOLO. AF_09/2024</v>
          </cell>
          <cell r="D864" t="str">
            <v>M3</v>
          </cell>
          <cell r="E864">
            <v>8.01</v>
          </cell>
        </row>
        <row r="865">
          <cell r="B865">
            <v>101767</v>
          </cell>
          <cell r="C865" t="str">
            <v>CONSTRUÇÃO DE BASE E SUB-BASE PARA PAVIMENTAÇÃO DE SOLO ESTABILIZADO GRANULOMETRICAMENTE COM MISTURA DE SOLOS EM PISTA - EXCLUSIVE SOLO, ESCAVAÇÃO, CARGA E TRANSPORTE. AF_09/2024</v>
          </cell>
          <cell r="D865" t="str">
            <v>M3</v>
          </cell>
          <cell r="E865">
            <v>32.42</v>
          </cell>
        </row>
        <row r="866">
          <cell r="B866">
            <v>101768</v>
          </cell>
          <cell r="C866" t="str">
            <v>CONSTRUÇÃO DE BASE E SUB-BASE PARA PAVIMENTAÇÃO DE SOLO ESTABILIZADO GRANULOMETRICAMENTE SEM MISTURA DE SOLOS - EXCLUSIVE SOLO, ESCAVAÇÃO, CARGA E TRANSPORTE. AF_09/2024</v>
          </cell>
          <cell r="D866" t="str">
            <v>M3</v>
          </cell>
          <cell r="E866">
            <v>28.02</v>
          </cell>
        </row>
        <row r="867">
          <cell r="B867">
            <v>100574</v>
          </cell>
          <cell r="C867" t="str">
            <v>ESPALHAMENTO DE MATERIAL COM TRATOR DE ESTEIRAS. AF_09/2024</v>
          </cell>
          <cell r="D867" t="str">
            <v>M3</v>
          </cell>
          <cell r="E867">
            <v>1.56</v>
          </cell>
        </row>
        <row r="868">
          <cell r="B868">
            <v>102470</v>
          </cell>
          <cell r="C868" t="str">
            <v>EXECUÇÃO DE IMPRIMAÇÃO COM ASFALTO DILUÍDO CM-30, PARA OBRAS DE CONSTRUÇÃO DE PAVIMENTOS. AF_09/2024</v>
          </cell>
          <cell r="D868" t="str">
            <v>M2</v>
          </cell>
          <cell r="E868">
            <v>0</v>
          </cell>
        </row>
        <row r="869">
          <cell r="B869">
            <v>105756</v>
          </cell>
          <cell r="C869" t="str">
            <v>EXECUÇÃO DE IMPRIMAÇÃO COM ASFALTO DILUÍDO CM-30, PARA OBRAS DE RECONSTRUÇÃO DE PAVIMENTOS. AF_09/2024</v>
          </cell>
          <cell r="D869" t="str">
            <v>M2</v>
          </cell>
          <cell r="E869">
            <v>0</v>
          </cell>
        </row>
        <row r="870">
          <cell r="B870">
            <v>104375</v>
          </cell>
          <cell r="C870" t="str">
            <v>EXECUÇÃO DE PINTURA DE LIGAÇÃO COM EMULSÃO ASFÁLTICA RR-2C, PARA OBRAS DE CONSTRUÇÃO DE PAVIMENTOS. AF_09/2024</v>
          </cell>
          <cell r="D870" t="str">
            <v>M2</v>
          </cell>
          <cell r="E870">
            <v>0</v>
          </cell>
        </row>
        <row r="871">
          <cell r="B871">
            <v>105757</v>
          </cell>
          <cell r="C871" t="str">
            <v>EXECUÇÃO DE PINTURA DE LIGAÇÃO COM EMULSÃO ASFÁLTICA RR-2C, PARA OBRAS DE RECONSTRUÇÃO DE PAVIMENTOS. AF_09/2024</v>
          </cell>
          <cell r="D871" t="str">
            <v>M2</v>
          </cell>
          <cell r="E871">
            <v>0</v>
          </cell>
        </row>
        <row r="872">
          <cell r="B872">
            <v>105562</v>
          </cell>
          <cell r="C872" t="str">
            <v>EXECUÇÃO E COMPACTAÇÃO DE CAMADA FINAL DE ATERRO (100% DE ENERGIA DO PROCTOR NORMAL) COM SOLO PREDOMINANTEMENTE ARENOSO, EM CAMADAS COM ESPESSURA DE 10 CM - EXCLUSIVE ESCAVAÇÃO, CARGA E TRANSPORTE E SOLO. AF_09/2024</v>
          </cell>
          <cell r="D872" t="str">
            <v>M3</v>
          </cell>
          <cell r="E872">
            <v>8.94</v>
          </cell>
        </row>
        <row r="873">
          <cell r="B873">
            <v>105563</v>
          </cell>
          <cell r="C873" t="str">
            <v>EXECUÇÃO E COMPACTAÇÃO DE CAMADA FINAL DE ATERRO (100% DE ENERGIA DO PROCTOR NORMAL) COM SOLO PREDOMINANTEMENTE ARENOSO, EM CAMADAS COM ESPESSURA DE 15 CM - EXCLUSIVE ESCAVAÇÃO, CARGA E TRANSPORTE E SOLO. AF_09/2024</v>
          </cell>
          <cell r="D873" t="str">
            <v>M3</v>
          </cell>
          <cell r="E873">
            <v>7.24</v>
          </cell>
        </row>
        <row r="874">
          <cell r="B874">
            <v>105565</v>
          </cell>
          <cell r="C874" t="str">
            <v>EXECUÇÃO E COMPACTAÇÃO DE CAMADA FINAL DE ATERRO (100% DE ENERGIA DO PROCTOR NORMAL) COM SOLO PREDOMINANTEMENTE ARENOSO, EM CAMADAS COM ESPESSURA DE 20 CM - EXCLUSIVE ESCAVAÇÃO, CARGA E TRANSPORTE E SOLO. AF_09/2024</v>
          </cell>
          <cell r="D874" t="str">
            <v>M3</v>
          </cell>
          <cell r="E874">
            <v>6.72</v>
          </cell>
        </row>
        <row r="875">
          <cell r="B875">
            <v>105557</v>
          </cell>
          <cell r="C875" t="str">
            <v>EXECUÇÃO E COMPACTAÇÃO DE CAMADA FINAL DE ATERRO (100% DE ENERGIA DO PROCTOR NORMAL) COM SOLO PREDOMINANTEMENTE ARGILOSO, EM CAMADAS COM ESPESSURA DE 10 CM - EXCLUSIVE ESCAVAÇÃO, CARGA E TRANSPORTE E SOLO. AF_09/2024</v>
          </cell>
          <cell r="D875" t="str">
            <v>M3</v>
          </cell>
          <cell r="E875">
            <v>17.07</v>
          </cell>
        </row>
        <row r="876">
          <cell r="B876">
            <v>105558</v>
          </cell>
          <cell r="C876" t="str">
            <v>EXECUÇÃO E COMPACTAÇÃO DE CAMADA FINAL DE ATERRO (100% DE ENERGIA DO PROCTOR NORMAL) COM SOLO PREDOMINANTEMENTE ARGILOSO, EM CAMADAS COM ESPESSURA DE 15 CM - EXCLUSIVE ESCAVAÇÃO, CARGA E TRANSPORTE E SOLO. AF_09/2024</v>
          </cell>
          <cell r="D876" t="str">
            <v>M3</v>
          </cell>
          <cell r="E876">
            <v>14.71</v>
          </cell>
        </row>
        <row r="877">
          <cell r="B877">
            <v>105560</v>
          </cell>
          <cell r="C877" t="str">
            <v>EXECUÇÃO E COMPACTAÇÃO DE CAMADA FINAL DE ATERRO (100% DE ENERGIA DO PROCTOR NORMAL) COM SOLO PREDOMINANTEMENTE ARGILOSO, EM CAMADAS COM ESPESSURA DE 20 CM - EXCLUSIVE ESCAVAÇÃO, CARGA E TRANSPORTE E SOLO. AF_09/2024</v>
          </cell>
          <cell r="D877" t="str">
            <v>M3</v>
          </cell>
          <cell r="E877">
            <v>13.43</v>
          </cell>
        </row>
        <row r="878">
          <cell r="B878">
            <v>96386</v>
          </cell>
          <cell r="C878" t="str">
            <v>EXECUÇÃO E COMPACTAÇÃO DE CORPO DE ATERRO (95% DE ENERGIA DO PROCTOR NORMAL) COM SOLO PREDOMINANTEMENTE ARENOSO ESPESSURA 15CM - EXCLUSIVE MATERIAL, ESCAVAÇÃO, CARGA E TRANSPORTE. AF_09/2024</v>
          </cell>
          <cell r="D878" t="str">
            <v>M3</v>
          </cell>
          <cell r="E878">
            <v>7.17</v>
          </cell>
        </row>
        <row r="879">
          <cell r="B879">
            <v>105564</v>
          </cell>
          <cell r="C879" t="str">
            <v>EXECUÇÃO E COMPACTAÇÃO DE CORPO DE ATERRO (95% DE ENERGIA DO PROCTOR NORMAL) COM SOLO PREDOMINANTEMENTE ARENOSO, EM CAMADAS COM ESPESSURA DE 20 CM - EXCLUSIVE ESCAVAÇÃO, CARGA E TRANSPORTE E SOLO. AF_09/2024</v>
          </cell>
          <cell r="D879" t="str">
            <v>M3</v>
          </cell>
          <cell r="E879">
            <v>6.67</v>
          </cell>
        </row>
        <row r="880">
          <cell r="B880">
            <v>105561</v>
          </cell>
          <cell r="C880" t="str">
            <v>EXECUÇÃO E COMPACTAÇÃO DE CORPO DE ATERRO DE ATERRO (95% DE ENERGIA DO PROCTOR NORMAL) COM SOLO PREDOMINANTEMENTE ARENOSO, EM CAMADAS COM ESPESSURA DE 10 CM - EXCLUSIVE ESCAVAÇÃO, CARGA E TRANSPORTE E SOLO. AF_09/2024</v>
          </cell>
          <cell r="D880" t="str">
            <v>M3</v>
          </cell>
          <cell r="E880">
            <v>8.76</v>
          </cell>
        </row>
        <row r="881">
          <cell r="B881">
            <v>96385</v>
          </cell>
          <cell r="C881" t="str">
            <v>EXECUÇÃO E COMPACTAÇÃO DE CORPO DE ATERRO DE ATERRO (95% DE ENERGIA DO PROCTOR NORMAL) COM SOLO PREDOMINANTEMENTE ARGILOSO ESPESSURA 15 CM - EXCLUSIVE MATERIAL, ESCAVAÇÃO, CARGA E TRANSPORTE. AF_09/2024</v>
          </cell>
          <cell r="D881" t="str">
            <v>M3</v>
          </cell>
          <cell r="E881">
            <v>13.29</v>
          </cell>
        </row>
        <row r="882">
          <cell r="B882">
            <v>105556</v>
          </cell>
          <cell r="C882" t="str">
            <v>EXECUÇÃO E COMPACTAÇÃO DE CORPO DE ATERRO DE ATERRO (95% DE ENERGIA DO PROCTOR NORMAL) COM SOLO PREDOMINANTEMENTE ARGILOSO, EM CAMADAS COM ESPESSURA DE 10 CM - EXCLUSIVE ESCAVAÇÃO, CARGA E TRANSPORTE E SOLO. AF_09/2024</v>
          </cell>
          <cell r="D882" t="str">
            <v>M3</v>
          </cell>
          <cell r="E882">
            <v>14.93</v>
          </cell>
        </row>
        <row r="883">
          <cell r="B883">
            <v>105559</v>
          </cell>
          <cell r="C883" t="str">
            <v>EXECUÇÃO E COMPACTAÇÃO DE CORPO DE ATERRO DE ATERRO (95% DE ENERGIA DO PROCTOR NORMAL) COM SOLO PREDOMINANTEMENTE ARGILOSO, EM CAMADAS COM ESPESSURA DE 20 CM - EXCLUSIVE ESCAVAÇÃO, CARGA E TRANSPORTE E SOLO. AF_09/2024</v>
          </cell>
          <cell r="D883" t="str">
            <v>M3</v>
          </cell>
          <cell r="E883">
            <v>11.3</v>
          </cell>
        </row>
        <row r="884">
          <cell r="B884">
            <v>105733</v>
          </cell>
          <cell r="C884" t="str">
            <v>RECONSTRUÇÃO DE BASE E SUB-BASE PARA PAVIMENTAÇÃO DE BRITA GRADUADA SIMPLES TRATADA COM CIMENTO, COM ESPESSURA DE 10 CM - EXCLUSIVE CARGA E TRANSPORTE. AF_09/2024</v>
          </cell>
          <cell r="D884" t="str">
            <v>M3</v>
          </cell>
          <cell r="E884">
            <v>297.33999999999997</v>
          </cell>
        </row>
        <row r="885">
          <cell r="B885">
            <v>105734</v>
          </cell>
          <cell r="C885" t="str">
            <v>RECONSTRUÇÃO DE BASE E SUB-BASE PARA PAVIMENTAÇÃO DE BRITA GRADUADA SIMPLES TRATADA COM CIMENTO, COM ESPESSURA DE 15 CM - EXCLUSIVE CARGA E TRANSPORTE. AF_09/2024</v>
          </cell>
          <cell r="D885" t="str">
            <v>M3</v>
          </cell>
          <cell r="E885">
            <v>290.85000000000002</v>
          </cell>
        </row>
        <row r="886">
          <cell r="B886">
            <v>105736</v>
          </cell>
          <cell r="C886" t="str">
            <v>RECONSTRUÇÃO DE BASE E SUB-BASE PARA PAVIMENTAÇÃO DE BRITA GRADUADA SIMPLES TRATADA COM CIMENTO, COM ESPESSURA DE 20 CM - EXCLUSIVE CARGA E TRANSPORTE. AF_09/2024</v>
          </cell>
          <cell r="D886" t="str">
            <v>M3</v>
          </cell>
          <cell r="E886">
            <v>287.58</v>
          </cell>
        </row>
        <row r="887">
          <cell r="B887">
            <v>105728</v>
          </cell>
          <cell r="C887" t="str">
            <v>RECONSTRUÇÃO DE BASE E SUB-BASE PARA PAVIMENTAÇÃO DE BRITA GRADUADA SIMPLES, COM ESPESSURA DE 10 CM - EXCLUSIVE CARGA E TRANSPORTE. AF_09/2024</v>
          </cell>
          <cell r="D887" t="str">
            <v>M3</v>
          </cell>
          <cell r="E887">
            <v>228.24</v>
          </cell>
        </row>
        <row r="888">
          <cell r="B888">
            <v>105729</v>
          </cell>
          <cell r="C888" t="str">
            <v>RECONSTRUÇÃO DE BASE E SUB-BASE PARA PAVIMENTAÇÃO DE BRITA GRADUADA SIMPLES, COM ESPESSURA DE 15 CM - EXCLUSIVE CARGA E TRANSPORTE. AF_09/2024</v>
          </cell>
          <cell r="D888" t="str">
            <v>M3</v>
          </cell>
          <cell r="E888">
            <v>223.27</v>
          </cell>
        </row>
        <row r="889">
          <cell r="B889">
            <v>105731</v>
          </cell>
          <cell r="C889" t="str">
            <v>RECONSTRUÇÃO DE BASE E SUB-BASE PARA PAVIMENTAÇÃO DE BRITA GRADUADA SIMPLES, COM ESPESSURA DE 20 CM - EXCLUSIVE CARGA E TRANSPORTE. AF_09/2024</v>
          </cell>
          <cell r="D889" t="str">
            <v>M3</v>
          </cell>
          <cell r="E889">
            <v>220.76</v>
          </cell>
        </row>
        <row r="890">
          <cell r="B890">
            <v>105738</v>
          </cell>
          <cell r="C890" t="str">
            <v>RECONSTRUÇÃO DE BASE E SUB-BASE PARA PAVIMENTAÇÃO DE CONCRETO COMPACTADO COM ROLO, COM ESPESSURA DE 10 CM - EXCLUSIVE CARGA E TRANSPORTE. AF_09/2024</v>
          </cell>
          <cell r="D890" t="str">
            <v>M3</v>
          </cell>
          <cell r="E890">
            <v>384.27</v>
          </cell>
        </row>
        <row r="891">
          <cell r="B891">
            <v>105739</v>
          </cell>
          <cell r="C891" t="str">
            <v>RECONSTRUÇÃO DE BASE E SUB-BASE PARA PAVIMENTAÇÃO DE CONCRETO COMPACTADO COM ROLO, COM ESPESSURA DE 15 CM - EXCLUSIVE CARGA E TRANSPORTE. AF_09/2024</v>
          </cell>
          <cell r="D891" t="str">
            <v>M3</v>
          </cell>
          <cell r="E891">
            <v>379.4</v>
          </cell>
        </row>
        <row r="892">
          <cell r="B892">
            <v>105741</v>
          </cell>
          <cell r="C892" t="str">
            <v>RECONSTRUÇÃO DE BASE E SUB-BASE PARA PAVIMENTAÇÃO DE CONCRETO COMPACTADO COM ROLO, COM ESPESSURA DE 20 CM - EXCLUSIVE CARGA E TRANSPORTE. AF_09/2024</v>
          </cell>
          <cell r="D892" t="str">
            <v>M3</v>
          </cell>
          <cell r="E892">
            <v>376.84</v>
          </cell>
        </row>
        <row r="893">
          <cell r="B893">
            <v>105750</v>
          </cell>
          <cell r="C893" t="str">
            <v>RECONSTRUÇÃO DE BASE E SUB-BASE PARA PAVIMENTAÇÃO DE MACADAME SECO, COM ESPESSURA DE 10 CM - EXCLUSIVE CARGA E TRANSPORTE. AF_09/2024</v>
          </cell>
          <cell r="D893" t="str">
            <v>M3</v>
          </cell>
          <cell r="E893">
            <v>208.39</v>
          </cell>
        </row>
        <row r="894">
          <cell r="B894">
            <v>105751</v>
          </cell>
          <cell r="C894" t="str">
            <v>RECONSTRUÇÃO DE BASE E SUB-BASE PARA PAVIMENTAÇÃO DE MACADAME SECO, COM ESPESSURA DE 15 CM - EXCLUSIVE CARGA E TRANSPORTE. AF_09/2024</v>
          </cell>
          <cell r="D894" t="str">
            <v>M3</v>
          </cell>
          <cell r="E894">
            <v>205.81</v>
          </cell>
        </row>
        <row r="895">
          <cell r="B895">
            <v>105753</v>
          </cell>
          <cell r="C895" t="str">
            <v>RECONSTRUÇÃO DE BASE E SUB-BASE PARA PAVIMENTAÇÃO DE MACADAME SECO, COM ESPESSURA DE 20 CM - EXCLUSIVE CARGA E TRANSPORTE. AF_09/2024</v>
          </cell>
          <cell r="D895" t="str">
            <v>M3</v>
          </cell>
          <cell r="E895">
            <v>203.5</v>
          </cell>
        </row>
        <row r="896">
          <cell r="B896">
            <v>105755</v>
          </cell>
          <cell r="C896" t="str">
            <v>RECONSTRUÇÃO DE BASE E SUB-BASE PARA PAVIMENTAÇÃO DE MACADAME SECO, COM ESPESSURA DE 25 CM - EXCLUSIVE CARGA E TRANSPORTE. AF_09/2024</v>
          </cell>
          <cell r="D896" t="str">
            <v>M3</v>
          </cell>
          <cell r="E896">
            <v>201.26</v>
          </cell>
        </row>
        <row r="897">
          <cell r="B897">
            <v>105743</v>
          </cell>
          <cell r="C897" t="str">
            <v>RECONSTRUÇÃO DE BASE E SUB-BASE PARA PAVIMENTAÇÃO DE RACHÃO, COM ESPESSURA DE 30 CM - EXCLUSIVE CARGA E TRANSPORTE. AF_09/2024</v>
          </cell>
          <cell r="D897" t="str">
            <v>M3</v>
          </cell>
          <cell r="E897">
            <v>158.27000000000001</v>
          </cell>
        </row>
        <row r="898">
          <cell r="B898">
            <v>105744</v>
          </cell>
          <cell r="C898" t="str">
            <v>RECONSTRUÇÃO DE BASE E SUB-BASE PARA PAVIMENTAÇÃO DE RACHÃO, COM ESPESSURA DE 40 CM - EXCLUSIVE CARGA E TRANSPORTE. AF_09/2024</v>
          </cell>
          <cell r="D898" t="str">
            <v>M3</v>
          </cell>
          <cell r="E898">
            <v>155.88999999999999</v>
          </cell>
        </row>
        <row r="899">
          <cell r="B899">
            <v>105746</v>
          </cell>
          <cell r="C899" t="str">
            <v>RECONSTRUÇÃO DE BASE E SUB-BASE PARA PAVIMENTAÇÃO DE RACHÃO, COM ESPESSURA DE 50 CM - EXCLUSIVE CARGA E TRANSPORTE. AF_09/2024</v>
          </cell>
          <cell r="D899" t="str">
            <v>M3</v>
          </cell>
          <cell r="E899">
            <v>153.47</v>
          </cell>
        </row>
        <row r="900">
          <cell r="B900">
            <v>105748</v>
          </cell>
          <cell r="C900" t="str">
            <v>RECONSTRUÇÃO DE BASE E SUB-BASE PARA PAVIMENTAÇÃO DE RACHÃO, COM ESPESSURA DE 60 CM - EXCLUSIVE CARGA E TRANSPORTE. AF_09/2024</v>
          </cell>
          <cell r="D900" t="str">
            <v>M3</v>
          </cell>
          <cell r="E900">
            <v>151.04</v>
          </cell>
        </row>
        <row r="901">
          <cell r="B901">
            <v>105660</v>
          </cell>
          <cell r="C901" t="str">
            <v>RECONSTRUÇÃO DE BASE E SUB-BASE PARA PAVIMENTAÇÃO DE SOLO (PREDOMINANTEMENTE ARENOSO) BRITA - 40%-60% COM CIMENTO - 4%, MISTURA EM PISTA, COM ESPESSURA DE 10 CM - EXCLUSIVE ESCAVAÇÃO, CARGA E TRANSPORTE E SOLO. AF_09/2024</v>
          </cell>
          <cell r="D901" t="str">
            <v>M3</v>
          </cell>
          <cell r="E901">
            <v>219.9</v>
          </cell>
        </row>
        <row r="902">
          <cell r="B902">
            <v>105663</v>
          </cell>
          <cell r="C902" t="str">
            <v>RECONSTRUÇÃO DE BASE E SUB-BASE PARA PAVIMENTAÇÃO DE SOLO (PREDOMINANTEMENTE ARENOSO) BRITA - 40%-60% COM CIMENTO - 4%, MISTURA EM PISTA, COM ESPESSURA DE 15 CM - EXCLUSIVE ESCAVAÇÃO, CARGA E TRANSPORTE E SOLO. AF_09/2024</v>
          </cell>
          <cell r="D902" t="str">
            <v>M3</v>
          </cell>
          <cell r="E902">
            <v>209.11</v>
          </cell>
        </row>
        <row r="903">
          <cell r="B903">
            <v>105669</v>
          </cell>
          <cell r="C903" t="str">
            <v>RECONSTRUÇÃO DE BASE E SUB-BASE PARA PAVIMENTAÇÃO DE SOLO (PREDOMINANTEMENTE ARENOSO) BRITA - 40%-60% COM CIMENTO - 4%, MISTURA EM PISTA, COM ESPESSURA DE 20 CM - EXCLUSIVE ESCAVAÇÃO, CARGA E TRANSPORTE E SOLO. AF_09/2024</v>
          </cell>
          <cell r="D903" t="str">
            <v>M3</v>
          </cell>
          <cell r="E903">
            <v>203.72</v>
          </cell>
        </row>
        <row r="904">
          <cell r="B904">
            <v>105642</v>
          </cell>
          <cell r="C904" t="str">
            <v>RECONSTRUÇÃO DE BASE E SUB-BASE PARA PAVIMENTAÇÃO DE SOLO (PREDOMINANTEMENTE ARENOSO) BRITA - 40%-60% COM CIMENTO - 4%, MISTURA EM USINA, COM ESPESSURA DE 10 CM - EXCLUSIVE CARGA E TRANSPORTE. AF_09/2024</v>
          </cell>
          <cell r="D904" t="str">
            <v>M3</v>
          </cell>
          <cell r="E904">
            <v>253.54</v>
          </cell>
        </row>
        <row r="905">
          <cell r="B905">
            <v>105648</v>
          </cell>
          <cell r="C905" t="str">
            <v>RECONSTRUÇÃO DE BASE E SUB-BASE PARA PAVIMENTAÇÃO DE SOLO (PREDOMINANTEMENTE ARENOSO) BRITA - 40%-60% COM CIMENTO - 4%, MISTURA EM USINA, COM ESPESSURA DE 15 CM - EXCLUSIVE CARGA E TRANSPORTE. AF_09/2024</v>
          </cell>
          <cell r="D905" t="str">
            <v>M3</v>
          </cell>
          <cell r="E905">
            <v>248.57</v>
          </cell>
        </row>
        <row r="906">
          <cell r="B906">
            <v>105654</v>
          </cell>
          <cell r="C906" t="str">
            <v>RECONSTRUÇÃO DE BASE E SUB-BASE PARA PAVIMENTAÇÃO DE SOLO (PREDOMINANTEMENTE ARENOSO) BRITA - 40%-60% COM CIMENTO - 4%, MISTURA EM USINA, COM ESPESSURA DE 20 CM - EXCLUSIVE CARGA E TRANSPORTE. AF_09/2024</v>
          </cell>
          <cell r="D906" t="str">
            <v>M3</v>
          </cell>
          <cell r="E906">
            <v>246.06</v>
          </cell>
        </row>
        <row r="907">
          <cell r="B907">
            <v>105661</v>
          </cell>
          <cell r="C907" t="str">
            <v>RECONSTRUÇÃO DE BASE E SUB-BASE PARA PAVIMENTAÇÃO DE SOLO (PREDOMINANTEMENTE ARENOSO) BRITA - 40%-60% COM CIMENTO - 6%, MISTURA EM PISTA, COM ESPESSURA DE 10 CM - EXCLUSIVE ESCAVAÇÃO, CARGA E TRANSPORTE E SOLO. AF_09/2024</v>
          </cell>
          <cell r="D907" t="str">
            <v>M3</v>
          </cell>
          <cell r="E907">
            <v>251.85</v>
          </cell>
        </row>
        <row r="908">
          <cell r="B908">
            <v>105664</v>
          </cell>
          <cell r="C908" t="str">
            <v>RECONSTRUÇÃO DE BASE E SUB-BASE PARA PAVIMENTAÇÃO DE SOLO (PREDOMINANTEMENTE ARENOSO) BRITA - 40%-60% COM CIMENTO - 6%, MISTURA EM PISTA, COM ESPESSURA DE 15 CM - EXCLUSIVE ESCAVAÇÃO, CARGA E TRANSPORTE E SOLO. AF_09/2024</v>
          </cell>
          <cell r="D908" t="str">
            <v>M3</v>
          </cell>
          <cell r="E908">
            <v>241.06</v>
          </cell>
        </row>
        <row r="909">
          <cell r="B909">
            <v>105670</v>
          </cell>
          <cell r="C909" t="str">
            <v>RECONSTRUÇÃO DE BASE E SUB-BASE PARA PAVIMENTAÇÃO DE SOLO (PREDOMINANTEMENTE ARENOSO) BRITA - 40%-60% COM CIMENTO - 6%, MISTURA EM PISTA, COM ESPESSURA DE 20 CM - EXCLUSIVE ESCAVAÇÃO, CARGA E TRANSPORTE E SOLO. AF_09/2024</v>
          </cell>
          <cell r="D909" t="str">
            <v>M3</v>
          </cell>
          <cell r="E909">
            <v>235.67</v>
          </cell>
        </row>
        <row r="910">
          <cell r="B910">
            <v>105643</v>
          </cell>
          <cell r="C910" t="str">
            <v>RECONSTRUÇÃO DE BASE E SUB-BASE PARA PAVIMENTAÇÃO DE SOLO (PREDOMINANTEMENTE ARENOSO) BRITA - 40%-60% COM CIMENTO - 6%, MISTURA EM USINA, COM ESPESSURA DE 10 CM - EXCLUSIVE CARGA E TRANSPORTE. AF_09/2024</v>
          </cell>
          <cell r="D910" t="str">
            <v>M3</v>
          </cell>
          <cell r="E910">
            <v>283.08</v>
          </cell>
        </row>
        <row r="911">
          <cell r="B911">
            <v>105649</v>
          </cell>
          <cell r="C911" t="str">
            <v>RECONSTRUÇÃO DE BASE E SUB-BASE PARA PAVIMENTAÇÃO DE SOLO (PREDOMINANTEMENTE ARENOSO) BRITA - 40%-60% COM CIMENTO - 6%, MISTURA EM USINA, COM ESPESSURA DE 15 CM - EXCLUSIVE CARGA E TRANSPORTE. AF_09/2024</v>
          </cell>
          <cell r="D911" t="str">
            <v>M3</v>
          </cell>
          <cell r="E911">
            <v>278.11</v>
          </cell>
        </row>
        <row r="912">
          <cell r="B912">
            <v>105655</v>
          </cell>
          <cell r="C912" t="str">
            <v>RECONSTRUÇÃO DE BASE E SUB-BASE PARA PAVIMENTAÇÃO DE SOLO (PREDOMINANTEMENTE ARENOSO) BRITA - 40%-60% COM CIMENTO - 6%, MISTURA EM USINA, COM ESPESSURA DE 20 CM - EXCLUSIVE CARGA E TRANSPORTE. AF_09/2024</v>
          </cell>
          <cell r="D912" t="str">
            <v>M3</v>
          </cell>
          <cell r="E912">
            <v>275.60000000000002</v>
          </cell>
        </row>
        <row r="913">
          <cell r="B913">
            <v>105662</v>
          </cell>
          <cell r="C913" t="str">
            <v>RECONSTRUÇÃO DE BASE E SUB-BASE PARA PAVIMENTAÇÃO DE SOLO (PREDOMINANTEMENTE ARENOSO) BRITA - 40%-60% COM CIMENTO - 8%, MISTURA EM PISTA, COM ESPESSURA DE 10 CM - EXCLUSIVE ESCAVAÇÃO, CARGA E TRANSPORTE E SOLO. AF_09/2024</v>
          </cell>
          <cell r="D913" t="str">
            <v>M3</v>
          </cell>
          <cell r="E913">
            <v>283.33999999999997</v>
          </cell>
        </row>
        <row r="914">
          <cell r="B914">
            <v>105665</v>
          </cell>
          <cell r="C914" t="str">
            <v>RECONSTRUÇÃO DE BASE E SUB-BASE PARA PAVIMENTAÇÃO DE SOLO (PREDOMINANTEMENTE ARENOSO) BRITA - 40%-60% COM CIMENTO - 8%, MISTURA EM PISTA, COM ESPESSURA DE 15 CM - EXCLUSIVE ESCAVAÇÃO, CARGA E TRANSPORTE E SOLO. AF_09/2024</v>
          </cell>
          <cell r="D914" t="str">
            <v>M3</v>
          </cell>
          <cell r="E914">
            <v>272.55</v>
          </cell>
        </row>
        <row r="915">
          <cell r="B915">
            <v>105671</v>
          </cell>
          <cell r="C915" t="str">
            <v>RECONSTRUÇÃO DE BASE E SUB-BASE PARA PAVIMENTAÇÃO DE SOLO (PREDOMINANTEMENTE ARENOSO) BRITA - 40%-60% COM CIMENTO - 8%, MISTURA EM PISTA, COM ESPESSURA DE 20 CM - EXCLUSIVE ESCAVAÇÃO, CARGA E TRANSPORTE E SOLO. AF_09/2024</v>
          </cell>
          <cell r="D915" t="str">
            <v>M3</v>
          </cell>
          <cell r="E915">
            <v>267.16000000000003</v>
          </cell>
        </row>
        <row r="916">
          <cell r="B916">
            <v>105644</v>
          </cell>
          <cell r="C916" t="str">
            <v>RECONSTRUÇÃO DE BASE E SUB-BASE PARA PAVIMENTAÇÃO DE SOLO (PREDOMINANTEMENTE ARENOSO) BRITA - 40%-60% COM CIMENTO - 8%, MISTURA EM USINA, COM ESPESSURA DE 10 CM - EXCLUSIVE CARGA E TRANSPORTE. AF_09/2024</v>
          </cell>
          <cell r="D916" t="str">
            <v>M3</v>
          </cell>
          <cell r="E916">
            <v>312.64</v>
          </cell>
        </row>
        <row r="917">
          <cell r="B917">
            <v>105650</v>
          </cell>
          <cell r="C917" t="str">
            <v>RECONSTRUÇÃO DE BASE E SUB-BASE PARA PAVIMENTAÇÃO DE SOLO (PREDOMINANTEMENTE ARENOSO) BRITA - 40%-60% COM CIMENTO - 8%, MISTURA EM USINA, COM ESPESSURA DE 15 CM - EXCLUSIVE CARGA E TRANSPORTE. AF_09/2024</v>
          </cell>
          <cell r="D917" t="str">
            <v>M3</v>
          </cell>
          <cell r="E917">
            <v>307.67</v>
          </cell>
        </row>
        <row r="918">
          <cell r="B918">
            <v>105656</v>
          </cell>
          <cell r="C918" t="str">
            <v>RECONSTRUÇÃO DE BASE E SUB-BASE PARA PAVIMENTAÇÃO DE SOLO (PREDOMINANTEMENTE ARENOSO) BRITA - 40%-60% COM CIMENTO - 8%, MISTURA EM USINA, COM ESPESSURA DE 20 CM - EXCLUSIVE CARGA E TRANSPORTE. AF_09/2024</v>
          </cell>
          <cell r="D918" t="str">
            <v>M3</v>
          </cell>
          <cell r="E918">
            <v>305.16000000000003</v>
          </cell>
        </row>
        <row r="919">
          <cell r="B919">
            <v>105577</v>
          </cell>
          <cell r="C919" t="str">
            <v>RECONSTRUÇÃO DE BASE E SUB-BASE PARA PAVIMENTAÇÃO DE SOLO (PREDOMINANTEMENTE ARENOSO) BRITA - 40%-60%, MISTURA EM PISTA, COM ESPESSURA DE 10 CM - EXCLUSIVE ESCAVAÇÃO, CARGA E TRANSPORTE E SOLO. AF_09/2024</v>
          </cell>
          <cell r="D919" t="str">
            <v>M3</v>
          </cell>
          <cell r="E919">
            <v>151.63999999999999</v>
          </cell>
        </row>
        <row r="920">
          <cell r="B920">
            <v>105578</v>
          </cell>
          <cell r="C920" t="str">
            <v>RECONSTRUÇÃO DE BASE E SUB-BASE PARA PAVIMENTAÇÃO DE SOLO (PREDOMINANTEMENTE ARENOSO) BRITA - 40%-60%, MISTURA EM PISTA, COM ESPESSURA DE 15 CM - EXCLUSIVE ESCAVAÇÃO, CARGA E TRANSPORTE E SOLO. AF_09/2024</v>
          </cell>
          <cell r="D920" t="str">
            <v>M3</v>
          </cell>
          <cell r="E920">
            <v>140.85</v>
          </cell>
        </row>
        <row r="921">
          <cell r="B921">
            <v>105712</v>
          </cell>
          <cell r="C921" t="str">
            <v>RECONSTRUÇÃO DE BASE E SUB-BASE PARA PAVIMENTAÇÃO DE SOLO (PREDOMINANTEMENTE ARENOSO) BRITA - 40%-60%, MISTURA EM PISTA, COM ESPESSURA DE 20 CM - EXCLUSIVE ESCAVAÇÃO, CARGA E TRANSPORTE E SOLO. AF_09/2024</v>
          </cell>
          <cell r="D921" t="str">
            <v>M3</v>
          </cell>
          <cell r="E921">
            <v>135.46</v>
          </cell>
        </row>
        <row r="922">
          <cell r="B922">
            <v>105637</v>
          </cell>
          <cell r="C922" t="str">
            <v>RECONSTRUÇÃO DE BASE E SUB-BASE PARA PAVIMENTAÇÃO DE SOLO (PREDOMINANTEMENTE ARENOSO) BRITA - 40%-60%, MISTURA EM USINA, COM ESPESSURA DE 10 CM - EXCLUSIVE CARGA E TRANSPORTE. AF_09/2024</v>
          </cell>
          <cell r="D922" t="str">
            <v>M3</v>
          </cell>
          <cell r="E922">
            <v>194.42</v>
          </cell>
        </row>
        <row r="923">
          <cell r="B923">
            <v>105707</v>
          </cell>
          <cell r="C923" t="str">
            <v>RECONSTRUÇÃO DE BASE E SUB-BASE PARA PAVIMENTAÇÃO DE SOLO (PREDOMINANTEMENTE ARENOSO) BRITA - 40%-60%, MISTURA EM USINA, COM ESPESSURA DE 15 CM - EXCLUSIVE CARGA E TRANSPORTE. AF_09/2024</v>
          </cell>
          <cell r="D923" t="str">
            <v>M3</v>
          </cell>
          <cell r="E923">
            <v>189.45</v>
          </cell>
        </row>
        <row r="924">
          <cell r="B924">
            <v>105709</v>
          </cell>
          <cell r="C924" t="str">
            <v>RECONSTRUÇÃO DE BASE E SUB-BASE PARA PAVIMENTAÇÃO DE SOLO (PREDOMINANTEMENTE ARENOSO) BRITA - 40%-60%, MISTURA EM USINA, COM ESPESSURA DE 20 CM - EXCLUSIVE CARGA E TRANSPORTE. AF_09/2024</v>
          </cell>
          <cell r="D924" t="str">
            <v>M3</v>
          </cell>
          <cell r="E924">
            <v>186.94</v>
          </cell>
        </row>
        <row r="925">
          <cell r="B925">
            <v>105693</v>
          </cell>
          <cell r="C925" t="str">
            <v>RECONSTRUÇÃO DE BASE E SUB-BASE PARA PAVIMENTAÇÃO DE SOLO (PREDOMINANTEMENTE ARENOSO) BRITA - 50%-50% COM CIMENTO - 4%, MISTURA EM PISTA, COM ESPESSURA DE 10 CM - EXCLUSIVE ESCAVAÇÃO, CARGA E TRANSPORTE E SOLO. AF_09/2024</v>
          </cell>
          <cell r="D925" t="str">
            <v>M3</v>
          </cell>
          <cell r="E925">
            <v>203.14</v>
          </cell>
        </row>
        <row r="926">
          <cell r="B926">
            <v>105696</v>
          </cell>
          <cell r="C926" t="str">
            <v>RECONSTRUÇÃO DE BASE E SUB-BASE PARA PAVIMENTAÇÃO DE SOLO (PREDOMINANTEMENTE ARENOSO) BRITA - 50%-50% COM CIMENTO - 4%, MISTURA EM PISTA, COM ESPESSURA DE 15 CM - EXCLUSIVE ESCAVAÇÃO, CARGA E TRANSPORTE E SOLO. AF_09/2024</v>
          </cell>
          <cell r="D926" t="str">
            <v>M3</v>
          </cell>
          <cell r="E926">
            <v>192.35</v>
          </cell>
        </row>
        <row r="927">
          <cell r="B927">
            <v>105702</v>
          </cell>
          <cell r="C927" t="str">
            <v>RECONSTRUÇÃO DE BASE E SUB-BASE PARA PAVIMENTAÇÃO DE SOLO (PREDOMINANTEMENTE ARENOSO) BRITA - 50%-50% COM CIMENTO - 4%, MISTURA EM PISTA, COM ESPESSURA DE 20 CM - EXCLUSIVE ESCAVAÇÃO, CARGA E TRANSPORTE E SOLO. AF_09/2024</v>
          </cell>
          <cell r="D927" t="str">
            <v>M3</v>
          </cell>
          <cell r="E927">
            <v>186.96</v>
          </cell>
        </row>
        <row r="928">
          <cell r="B928">
            <v>105675</v>
          </cell>
          <cell r="C928" t="str">
            <v>RECONSTRUÇÃO DE BASE E SUB-BASE PARA PAVIMENTAÇÃO DE SOLO (PREDOMINANTEMENTE ARENOSO) BRITA - 50%-50% COM CIMENTO - 4%, MISTURA EM USINA, COM ESPESSURA DE 10 CM - EXCLUSIVE CARGA E TRANSPORTE. AF_09/2024</v>
          </cell>
          <cell r="D928" t="str">
            <v>M3</v>
          </cell>
          <cell r="E928">
            <v>228.05</v>
          </cell>
        </row>
        <row r="929">
          <cell r="B929">
            <v>105681</v>
          </cell>
          <cell r="C929" t="str">
            <v>RECONSTRUÇÃO DE BASE E SUB-BASE PARA PAVIMENTAÇÃO DE SOLO (PREDOMINANTEMENTE ARENOSO) BRITA - 50%-50% COM CIMENTO - 4%, MISTURA EM USINA, COM ESPESSURA DE 15 CM - EXCLUSIVE CARGA E TRANSPORTE. AF_09/2024</v>
          </cell>
          <cell r="D929" t="str">
            <v>M3</v>
          </cell>
          <cell r="E929">
            <v>223.08</v>
          </cell>
        </row>
        <row r="930">
          <cell r="B930">
            <v>105687</v>
          </cell>
          <cell r="C930" t="str">
            <v>RECONSTRUÇÃO DE BASE E SUB-BASE PARA PAVIMENTAÇÃO DE SOLO (PREDOMINANTEMENTE ARENOSO) BRITA - 50%-50% COM CIMENTO - 4%, MISTURA EM USINA, COM ESPESSURA DE 20 CM - EXCLUSIVE CARGA E TRANSPORTE. AF_09/2024</v>
          </cell>
          <cell r="D930" t="str">
            <v>M3</v>
          </cell>
          <cell r="E930">
            <v>220.57</v>
          </cell>
        </row>
        <row r="931">
          <cell r="B931">
            <v>105694</v>
          </cell>
          <cell r="C931" t="str">
            <v>RECONSTRUÇÃO DE BASE E SUB-BASE PARA PAVIMENTAÇÃO DE SOLO (PREDOMINANTEMENTE ARENOSO) BRITA - 50%-50% COM CIMENTO - 6%, MISTURA EM PISTA, COM ESPESSURA DE 10 CM - EXCLUSIVE ESCAVAÇÃO, CARGA E TRANSPORTE E SOLO. AF_09/2024</v>
          </cell>
          <cell r="D931" t="str">
            <v>M3</v>
          </cell>
          <cell r="E931">
            <v>235.44</v>
          </cell>
        </row>
        <row r="932">
          <cell r="B932">
            <v>105697</v>
          </cell>
          <cell r="C932" t="str">
            <v>RECONSTRUÇÃO DE BASE E SUB-BASE PARA PAVIMENTAÇÃO DE SOLO (PREDOMINANTEMENTE ARENOSO) BRITA - 50%-50% COM CIMENTO - 6%, MISTURA EM PISTA, COM ESPESSURA DE 15 CM - EXCLUSIVE ESCAVAÇÃO, CARGA E TRANSPORTE E SOLO. AF_09/2024</v>
          </cell>
          <cell r="D932" t="str">
            <v>M3</v>
          </cell>
          <cell r="E932">
            <v>224.65</v>
          </cell>
        </row>
        <row r="933">
          <cell r="B933">
            <v>105703</v>
          </cell>
          <cell r="C933" t="str">
            <v>RECONSTRUÇÃO DE BASE E SUB-BASE PARA PAVIMENTAÇÃO DE SOLO (PREDOMINANTEMENTE ARENOSO) BRITA - 50%-50% COM CIMENTO - 6%, MISTURA EM PISTA, COM ESPESSURA DE 20 CM - EXCLUSIVE ESCAVAÇÃO, CARGA E TRANSPORTE E SOLO. AF_09/2024</v>
          </cell>
          <cell r="D933" t="str">
            <v>M3</v>
          </cell>
          <cell r="E933">
            <v>219.26</v>
          </cell>
        </row>
        <row r="934">
          <cell r="B934">
            <v>105676</v>
          </cell>
          <cell r="C934" t="str">
            <v>RECONSTRUÇÃO DE BASE E SUB-BASE PARA PAVIMENTAÇÃO DE SOLO (PREDOMINANTEMENTE ARENOSO) BRITA - 50%-50% COM CIMENTO - 6%, MISTURA EM USINA, COM ESPESSURA DE 10 CM - EXCLUSIVE CARGA E TRANSPORTE. AF_09/2024</v>
          </cell>
          <cell r="D934" t="str">
            <v>M3</v>
          </cell>
          <cell r="E934">
            <v>258.14</v>
          </cell>
        </row>
        <row r="935">
          <cell r="B935">
            <v>105682</v>
          </cell>
          <cell r="C935" t="str">
            <v>RECONSTRUÇÃO DE BASE E SUB-BASE PARA PAVIMENTAÇÃO DE SOLO (PREDOMINANTEMENTE ARENOSO) BRITA - 50%-50% COM CIMENTO - 6%, MISTURA EM USINA, COM ESPESSURA DE 15 CM - EXCLUSIVE CARGA E TRANSPORTE. AF_09/2024</v>
          </cell>
          <cell r="D935" t="str">
            <v>M3</v>
          </cell>
          <cell r="E935">
            <v>253.17</v>
          </cell>
        </row>
        <row r="936">
          <cell r="B936">
            <v>105688</v>
          </cell>
          <cell r="C936" t="str">
            <v>RECONSTRUÇÃO DE BASE E SUB-BASE PARA PAVIMENTAÇÃO DE SOLO (PREDOMINANTEMENTE ARENOSO) BRITA - 50%-50% COM CIMENTO - 6%, MISTURA EM USINA, COM ESPESSURA DE 20 CM - EXCLUSIVE CARGA E TRANSPORTE. AF_09/2024</v>
          </cell>
          <cell r="D936" t="str">
            <v>M3</v>
          </cell>
          <cell r="E936">
            <v>250.66</v>
          </cell>
        </row>
        <row r="937">
          <cell r="B937">
            <v>105695</v>
          </cell>
          <cell r="C937" t="str">
            <v>RECONSTRUÇÃO DE BASE E SUB-BASE PARA PAVIMENTAÇÃO DE SOLO (PREDOMINANTEMENTE ARENOSO) BRITA - 50%-50% COM CIMENTO - 8%, MISTURA EM PISTA, COM ESPESSURA DE 10 CM - EXCLUSIVE ESCAVAÇÃO, CARGA E TRANSPORTE E SOLO. AF_09/2024</v>
          </cell>
          <cell r="D937" t="str">
            <v>M3</v>
          </cell>
          <cell r="E937">
            <v>267.27999999999997</v>
          </cell>
        </row>
        <row r="938">
          <cell r="B938">
            <v>105698</v>
          </cell>
          <cell r="C938" t="str">
            <v>RECONSTRUÇÃO DE BASE E SUB-BASE PARA PAVIMENTAÇÃO DE SOLO (PREDOMINANTEMENTE ARENOSO) BRITA - 50%-50% COM CIMENTO - 8%, MISTURA EM PISTA, COM ESPESSURA DE 15 CM - EXCLUSIVE ESCAVAÇÃO, CARGA E TRANSPORTE E SOLO. AF_09/2024</v>
          </cell>
          <cell r="D938" t="str">
            <v>M3</v>
          </cell>
          <cell r="E938">
            <v>256.49</v>
          </cell>
        </row>
        <row r="939">
          <cell r="B939">
            <v>105704</v>
          </cell>
          <cell r="C939" t="str">
            <v>RECONSTRUÇÃO DE BASE E SUB-BASE PARA PAVIMENTAÇÃO DE SOLO (PREDOMINANTEMENTE ARENOSO) BRITA - 50%-50% COM CIMENTO - 8%, MISTURA EM PISTA, COM ESPESSURA DE 20 CM - EXCLUSIVE ESCAVAÇÃO, CARGA E TRANSPORTE E SOLO. AF_09/2024</v>
          </cell>
          <cell r="D939" t="str">
            <v>M3</v>
          </cell>
          <cell r="E939">
            <v>251.1</v>
          </cell>
        </row>
        <row r="940">
          <cell r="B940">
            <v>105677</v>
          </cell>
          <cell r="C940" t="str">
            <v>RECONSTRUÇÃO DE BASE E SUB-BASE PARA PAVIMENTAÇÃO DE SOLO (PREDOMINANTEMENTE ARENOSO) BRITA - 50%-50% COM CIMENTO - 8%, MISTURA EM USINA, COM ESPESSURA DE 10 CM - EXCLUSIVE CARGA E TRANSPORTE. AF_09/2024</v>
          </cell>
          <cell r="D940" t="str">
            <v>M3</v>
          </cell>
          <cell r="E940">
            <v>288.22000000000003</v>
          </cell>
        </row>
        <row r="941">
          <cell r="B941">
            <v>105683</v>
          </cell>
          <cell r="C941" t="str">
            <v>RECONSTRUÇÃO DE BASE E SUB-BASE PARA PAVIMENTAÇÃO DE SOLO (PREDOMINANTEMENTE ARENOSO) BRITA - 50%-50% COM CIMENTO - 8%, MISTURA EM USINA, COM ESPESSURA DE 15 CM - EXCLUSIVE CARGA E TRANSPORTE. AF_09/2024</v>
          </cell>
          <cell r="D941" t="str">
            <v>M3</v>
          </cell>
          <cell r="E941">
            <v>283.25</v>
          </cell>
        </row>
        <row r="942">
          <cell r="B942">
            <v>105689</v>
          </cell>
          <cell r="C942" t="str">
            <v>RECONSTRUÇÃO DE BASE E SUB-BASE PARA PAVIMENTAÇÃO DE SOLO (PREDOMINANTEMENTE ARENOSO) BRITA - 50%-50% COM CIMENTO - 8%, MISTURA EM USINA, COM ESPESSURA DE 20 CM - EXCLUSIVE CARGA E TRANSPORTE. AF_09/2024</v>
          </cell>
          <cell r="D942" t="str">
            <v>M3</v>
          </cell>
          <cell r="E942">
            <v>280.74</v>
          </cell>
        </row>
        <row r="943">
          <cell r="B943">
            <v>105579</v>
          </cell>
          <cell r="C943" t="str">
            <v>RECONSTRUÇÃO DE BASE E SUB-BASE PARA PAVIMENTAÇÃO DE SOLO (PREDOMINANTEMENTE ARENOSO) BRITA - 50%-50%, MISTURA EM PISTA, COM ESPESSURA DE 10 CM - EXCLUSIVE ESCAVAÇÃO, CARGA E TRANSPORTE E SOLO. AF_09/2024</v>
          </cell>
          <cell r="D943" t="str">
            <v>M3</v>
          </cell>
          <cell r="E943">
            <v>134.18</v>
          </cell>
        </row>
        <row r="944">
          <cell r="B944">
            <v>105580</v>
          </cell>
          <cell r="C944" t="str">
            <v>RECONSTRUÇÃO DE BASE E SUB-BASE PARA PAVIMENTAÇÃO DE SOLO (PREDOMINANTEMENTE ARENOSO) BRITA - 50%-50%, MISTURA EM PISTA, COM ESPESSURA DE 15 CM - EXCLUSIVE ESCAVAÇÃO, CARGA E TRANSPORTE E SOLO. AF_09/2024</v>
          </cell>
          <cell r="D944" t="str">
            <v>M3</v>
          </cell>
          <cell r="E944">
            <v>123.39</v>
          </cell>
        </row>
        <row r="945">
          <cell r="B945">
            <v>105582</v>
          </cell>
          <cell r="C945" t="str">
            <v>RECONSTRUÇÃO DE BASE E SUB-BASE PARA PAVIMENTAÇÃO DE SOLO (PREDOMINANTEMENTE ARENOSO) BRITA - 50%-50%, MISTURA EM PISTA, COM ESPESSURA DE 20 CM - EXCLUSIVE ESCAVAÇÃO, CARGA E TRANSPORTE E SOLO. AF_09/2024</v>
          </cell>
          <cell r="D945" t="str">
            <v>M3</v>
          </cell>
          <cell r="E945">
            <v>118</v>
          </cell>
        </row>
        <row r="946">
          <cell r="B946">
            <v>105638</v>
          </cell>
          <cell r="C946" t="str">
            <v>RECONSTRUÇÃO DE BASE E SUB-BASE PARA PAVIMENTAÇÃO DE SOLO (PREDOMINANTEMENTE ARENOSO) BRITA - 50%-50%, MISTURA EM USINA, COM ESPESSURA DE 10 CM - EXCLUSIVE CARGA E TRANSPORTE. AF_09/2024</v>
          </cell>
          <cell r="D946" t="str">
            <v>M3</v>
          </cell>
          <cell r="E946">
            <v>167.88</v>
          </cell>
        </row>
        <row r="947">
          <cell r="B947">
            <v>105715</v>
          </cell>
          <cell r="C947" t="str">
            <v>RECONSTRUÇÃO DE BASE E SUB-BASE PARA PAVIMENTAÇÃO DE SOLO (PREDOMINANTEMENTE ARENOSO) BRITA - 50%-50%, MISTURA EM USINA, COM ESPESSURA DE 15 CM - EXCLUSIVE CARGA E TRANSPORTE. AF_09/2024</v>
          </cell>
          <cell r="D947" t="str">
            <v>M3</v>
          </cell>
          <cell r="E947">
            <v>162.91</v>
          </cell>
        </row>
        <row r="948">
          <cell r="B948">
            <v>105717</v>
          </cell>
          <cell r="C948" t="str">
            <v>RECONSTRUÇÃO DE BASE E SUB-BASE PARA PAVIMENTAÇÃO DE SOLO (PREDOMINANTEMENTE ARENOSO) BRITA - 50%-50%, MISTURA EM USINA, COM ESPESSURA DE 20 CM - EXCLUSIVE CARGA E TRANSPORTE. AF_09/2024</v>
          </cell>
          <cell r="D948" t="str">
            <v>M3</v>
          </cell>
          <cell r="E948">
            <v>160.4</v>
          </cell>
        </row>
        <row r="949">
          <cell r="B949">
            <v>105626</v>
          </cell>
          <cell r="C949" t="str">
            <v>RECONSTRUÇÃO DE BASE E SUB-BASE PARA PAVIMENTAÇÃO DE SOLO (PREDOMINANTEMENTE ARENOSO) COM CIMENTO - 6%, MISTURA EM PISTA, COM ESPESSURA DE 10 CM - EXCLUSIVE ESCAVAÇÃO, CARGA E TRANSPORTE E SOLO. AF_09/2024</v>
          </cell>
          <cell r="D949" t="str">
            <v>M3</v>
          </cell>
          <cell r="E949">
            <v>134.88999999999999</v>
          </cell>
        </row>
        <row r="950">
          <cell r="B950">
            <v>105629</v>
          </cell>
          <cell r="C950" t="str">
            <v>RECONSTRUÇÃO DE BASE E SUB-BASE PARA PAVIMENTAÇÃO DE SOLO (PREDOMINANTEMENTE ARENOSO) COM CIMENTO - 6%, MISTURA EM PISTA, COM ESPESSURA DE 15 CM - EXCLUSIVE ESCAVAÇÃO, CARGA E TRANSPORTE E SOLO. AF_09/2024</v>
          </cell>
          <cell r="D950" t="str">
            <v>M3</v>
          </cell>
          <cell r="E950">
            <v>126.24</v>
          </cell>
        </row>
        <row r="951">
          <cell r="B951">
            <v>105635</v>
          </cell>
          <cell r="C951" t="str">
            <v>RECONSTRUÇÃO DE BASE E SUB-BASE PARA PAVIMENTAÇÃO DE SOLO (PREDOMINANTEMENTE ARENOSO) COM CIMENTO - 6%, MISTURA EM PISTA, COM ESPESSURA DE 20 CM - EXCLUSIVE ESCAVAÇÃO, CARGA E TRANSPORTE E SOLO. AF_09/2024</v>
          </cell>
          <cell r="D951" t="str">
            <v>M3</v>
          </cell>
          <cell r="E951">
            <v>125.02</v>
          </cell>
        </row>
        <row r="952">
          <cell r="B952">
            <v>105605</v>
          </cell>
          <cell r="C952" t="str">
            <v>RECONSTRUÇÃO DE BASE E SUB-BASE PARA PAVIMENTAÇÃO DE SOLO (PREDOMINANTEMENTE ARENOSO) COM CIMENTO - 6%, MISTURA EM USINA, COM ESPESSURA DE 10 CM - EXCLUSIVE CARGA E TRANSPORTE. AF_09/2024</v>
          </cell>
          <cell r="D952" t="str">
            <v>M3</v>
          </cell>
          <cell r="E952">
            <v>123.51</v>
          </cell>
        </row>
        <row r="953">
          <cell r="B953">
            <v>105613</v>
          </cell>
          <cell r="C953" t="str">
            <v>RECONSTRUÇÃO DE BASE E SUB-BASE PARA PAVIMENTAÇÃO DE SOLO (PREDOMINANTEMENTE ARENOSO) COM CIMENTO - 6%, MISTURA EM USINA, COM ESPESSURA DE 15 CM - EXCLUSIVE CARGA E TRANSPORTE. AF_09/2024</v>
          </cell>
          <cell r="D953" t="str">
            <v>M3</v>
          </cell>
          <cell r="E953">
            <v>120.3</v>
          </cell>
        </row>
        <row r="954">
          <cell r="B954">
            <v>105621</v>
          </cell>
          <cell r="C954" t="str">
            <v>RECONSTRUÇÃO DE BASE E SUB-BASE PARA PAVIMENTAÇÃO DE SOLO (PREDOMINANTEMENTE ARENOSO) COM CIMENTO - 6%, MISTURA EM USINA, COM ESPESSURA DE 20 CM - EXCLUSIVE CARGA E TRANSPORTE. AF_09/2024</v>
          </cell>
          <cell r="D954" t="str">
            <v>M3</v>
          </cell>
          <cell r="E954">
            <v>117.97</v>
          </cell>
        </row>
        <row r="955">
          <cell r="B955">
            <v>105627</v>
          </cell>
          <cell r="C955" t="str">
            <v>RECONSTRUÇÃO DE BASE E SUB-BASE PARA PAVIMENTAÇÃO DE SOLO (PREDOMINANTEMENTE ARENOSO) COM CIMENTO - 8%, MISTURA EM PISTA, COM ESPESSURA DE 10 CM - EXCLUSIVE ESCAVAÇÃO, CARGA E TRANSPORTE E SOLO. AF_09/2024</v>
          </cell>
          <cell r="D955" t="str">
            <v>M3</v>
          </cell>
          <cell r="E955">
            <v>168.48</v>
          </cell>
        </row>
        <row r="956">
          <cell r="B956">
            <v>105630</v>
          </cell>
          <cell r="C956" t="str">
            <v>RECONSTRUÇÃO DE BASE E SUB-BASE PARA PAVIMENTAÇÃO DE SOLO (PREDOMINANTEMENTE ARENOSO) COM CIMENTO - 8%, MISTURA EM PISTA, COM ESPESSURA DE 15 CM - EXCLUSIVE ESCAVAÇÃO, CARGA E TRANSPORTE E SOLO. AF_09/2024</v>
          </cell>
          <cell r="D956" t="str">
            <v>M3</v>
          </cell>
          <cell r="E956">
            <v>159.83000000000001</v>
          </cell>
        </row>
        <row r="957">
          <cell r="B957">
            <v>105636</v>
          </cell>
          <cell r="C957" t="str">
            <v>RECONSTRUÇÃO DE BASE E SUB-BASE PARA PAVIMENTAÇÃO DE SOLO (PREDOMINANTEMENTE ARENOSO) COM CIMENTO - 8%, MISTURA EM PISTA, COM ESPESSURA DE 20 CM - EXCLUSIVE ESCAVAÇÃO, CARGA E TRANSPORTE E SOLO. AF_09/2024</v>
          </cell>
          <cell r="D957" t="str">
            <v>M3</v>
          </cell>
          <cell r="E957">
            <v>158.61000000000001</v>
          </cell>
        </row>
        <row r="958">
          <cell r="B958">
            <v>105606</v>
          </cell>
          <cell r="C958" t="str">
            <v>RECONSTRUÇÃO DE BASE E SUB-BASE PARA PAVIMENTAÇÃO DE SOLO (PREDOMINANTEMENTE ARENOSO) COM CIMENTO - 8%, MISTURA EM USINA, COM ESPESSURA DE 10 CM - EXCLUSIVE CARGA E TRANSPORTE. AF_09/2024</v>
          </cell>
          <cell r="D958" t="str">
            <v>M3</v>
          </cell>
          <cell r="E958">
            <v>156.25</v>
          </cell>
        </row>
        <row r="959">
          <cell r="B959">
            <v>105614</v>
          </cell>
          <cell r="C959" t="str">
            <v>RECONSTRUÇÃO DE BASE E SUB-BASE PARA PAVIMENTAÇÃO DE SOLO (PREDOMINANTEMENTE ARENOSO) COM CIMENTO - 8%, MISTURA EM USINA, COM ESPESSURA DE 15 CM - EXCLUSIVE CARGA E TRANSPORTE. AF_09/2024</v>
          </cell>
          <cell r="D959" t="str">
            <v>M3</v>
          </cell>
          <cell r="E959">
            <v>153.04</v>
          </cell>
        </row>
        <row r="960">
          <cell r="B960">
            <v>105622</v>
          </cell>
          <cell r="C960" t="str">
            <v>RECONSTRUÇÃO DE BASE E SUB-BASE PARA PAVIMENTAÇÃO DE SOLO (PREDOMINANTEMENTE ARENOSO) COM CIMENTO - 8%, MISTURA EM USINA, COM ESPESSURA DE 20 CM - EXCLUSIVE CARGA E TRANSPORTE. AF_09/2024</v>
          </cell>
          <cell r="D960" t="str">
            <v>M3</v>
          </cell>
          <cell r="E960">
            <v>150.71</v>
          </cell>
        </row>
        <row r="961">
          <cell r="B961">
            <v>105572</v>
          </cell>
          <cell r="C961" t="str">
            <v>RECONSTRUÇÃO DE BASE E SUB-BASE PARA PAVIMENTAÇÃO DE SOLO (PREDOMINANTEMENTE ARENOSO) MELHORADO COM CIMENTO - 2%, MISTURA EM PISTA, COM ESPESSURA DE 10 CM - EXCLUSIVE ESCAVAÇÃO, CARGA E TRANSPORTE E SOLO. AF_09/2024</v>
          </cell>
          <cell r="D961" t="str">
            <v>M3</v>
          </cell>
          <cell r="E961">
            <v>65.87</v>
          </cell>
        </row>
        <row r="962">
          <cell r="B962">
            <v>105574</v>
          </cell>
          <cell r="C962" t="str">
            <v>RECONSTRUÇÃO DE BASE E SUB-BASE PARA PAVIMENTAÇÃO DE SOLO (PREDOMINANTEMENTE ARENOSO) MELHORADO COM CIMENTO - 2%, MISTURA EM PISTA, COM ESPESSURA DE 15 CM - EXCLUSIVE ESCAVAÇÃO, CARGA E TRANSPORTE E SOLO. AF_09/2024</v>
          </cell>
          <cell r="D962" t="str">
            <v>M3</v>
          </cell>
          <cell r="E962">
            <v>57.22</v>
          </cell>
        </row>
        <row r="963">
          <cell r="B963">
            <v>105576</v>
          </cell>
          <cell r="C963" t="str">
            <v>RECONSTRUÇÃO DE BASE E SUB-BASE PARA PAVIMENTAÇÃO DE SOLO (PREDOMINANTEMENTE ARENOSO) MELHORADO COM CIMENTO - 2%, MISTURA EM PISTA, COM ESPESSURA DE 20 CM - EXCLUSIVE ESCAVAÇÃO, CARGA E TRANSPORTE E SOLO. AF_09/2024</v>
          </cell>
          <cell r="D963" t="str">
            <v>M3</v>
          </cell>
          <cell r="E963">
            <v>56</v>
          </cell>
        </row>
        <row r="964">
          <cell r="B964">
            <v>105603</v>
          </cell>
          <cell r="C964" t="str">
            <v>RECONSTRUÇÃO DE BASE E SUB-BASE PARA PAVIMENTAÇÃO DE SOLO (PREDOMINANTEMENTE ARENOSO) MELHORADO COM CIMENTO - 2%, MISTURA EM USINA, COM ESPESSURA DE 10 CM - EXCLUSIVE CARGA E TRANSPORTE. AF_09/2024</v>
          </cell>
          <cell r="D964" t="str">
            <v>M3</v>
          </cell>
          <cell r="E964">
            <v>58.03</v>
          </cell>
        </row>
        <row r="965">
          <cell r="B965">
            <v>105611</v>
          </cell>
          <cell r="C965" t="str">
            <v>RECONSTRUÇÃO DE BASE E SUB-BASE PARA PAVIMENTAÇÃO DE SOLO (PREDOMINANTEMENTE ARENOSO) MELHORADO COM CIMENTO - 2%, MISTURA EM USINA, COM ESPESSURA DE 15 CM - EXCLUSIVE CARGA E TRANSPORTE. AF_09/2024</v>
          </cell>
          <cell r="D965" t="str">
            <v>M3</v>
          </cell>
          <cell r="E965">
            <v>54.82</v>
          </cell>
        </row>
        <row r="966">
          <cell r="B966">
            <v>105619</v>
          </cell>
          <cell r="C966" t="str">
            <v>RECONSTRUÇÃO DE BASE E SUB-BASE PARA PAVIMENTAÇÃO DE SOLO (PREDOMINANTEMENTE ARENOSO) MELHORADO COM CIMENTO - 2%, MISTURA EM USINA, COM ESPESSURA DE 20 CM - EXCLUSIVE CARGA E TRANSPORTE. AF_09/2024</v>
          </cell>
          <cell r="D966" t="str">
            <v>M3</v>
          </cell>
          <cell r="E966">
            <v>52.49</v>
          </cell>
        </row>
        <row r="967">
          <cell r="B967">
            <v>105573</v>
          </cell>
          <cell r="C967" t="str">
            <v>RECONSTRUÇÃO DE BASE E SUB-BASE PARA PAVIMENTAÇÃO DE SOLO (PREDOMINANTEMENTE ARENOSO) MELHORADO COM CIMENTO - 4%, MISTURA EM PISTA, COM ESPESSURA DE 10 CM - EXCLUSIVE ESCAVAÇÃO, CARGA E TRANSPORTE E SOLO. AF_09/2024</v>
          </cell>
          <cell r="D967" t="str">
            <v>M3</v>
          </cell>
          <cell r="E967">
            <v>100.85</v>
          </cell>
        </row>
        <row r="968">
          <cell r="B968">
            <v>105628</v>
          </cell>
          <cell r="C968" t="str">
            <v>RECONSTRUÇÃO DE BASE E SUB-BASE PARA PAVIMENTAÇÃO DE SOLO (PREDOMINANTEMENTE ARENOSO) MELHORADO COM CIMENTO - 4%, MISTURA EM PISTA, COM ESPESSURA DE 15 CM - EXCLUSIVE ESCAVAÇÃO, CARGA E TRANSPORTE E SOLO. AF_09/2024</v>
          </cell>
          <cell r="D968" t="str">
            <v>M3</v>
          </cell>
          <cell r="E968">
            <v>92.2</v>
          </cell>
        </row>
        <row r="969">
          <cell r="B969">
            <v>105634</v>
          </cell>
          <cell r="C969" t="str">
            <v>RECONSTRUÇÃO DE BASE E SUB-BASE PARA PAVIMENTAÇÃO DE SOLO (PREDOMINANTEMENTE ARENOSO) MELHORADO COM CIMENTO - 4%, MISTURA EM PISTA, COM ESPESSURA DE 20 CM - EXCLUSIVE ESCAVAÇÃO, CARGA E TRANSPORTE E SOLO. AF_09/2024</v>
          </cell>
          <cell r="D969" t="str">
            <v>M3</v>
          </cell>
          <cell r="E969">
            <v>90.98</v>
          </cell>
        </row>
        <row r="970">
          <cell r="B970">
            <v>105604</v>
          </cell>
          <cell r="C970" t="str">
            <v>RECONSTRUÇÃO DE BASE E SUB-BASE PARA PAVIMENTAÇÃO DE SOLO (PREDOMINANTEMENTE ARENOSO) MELHORADO COM CIMENTO - 4%, MISTURA EM USINA, COM ESPESSURA DE 10 CM - EXCLUSIVE CARGA E TRANSPORTE. AF_09/2024</v>
          </cell>
          <cell r="D970" t="str">
            <v>M3</v>
          </cell>
          <cell r="E970">
            <v>90.77</v>
          </cell>
        </row>
        <row r="971">
          <cell r="B971">
            <v>105612</v>
          </cell>
          <cell r="C971" t="str">
            <v>RECONSTRUÇÃO DE BASE E SUB-BASE PARA PAVIMENTAÇÃO DE SOLO (PREDOMINANTEMENTE ARENOSO) MELHORADO COM CIMENTO - 4%, MISTURA EM USINA, COM ESPESSURA DE 15 CM - EXCLUSIVE CARGA E TRANSPORTE. AF_09/2024</v>
          </cell>
          <cell r="D971" t="str">
            <v>M3</v>
          </cell>
          <cell r="E971">
            <v>87.56</v>
          </cell>
        </row>
        <row r="972">
          <cell r="B972">
            <v>105620</v>
          </cell>
          <cell r="C972" t="str">
            <v>RECONSTRUÇÃO DE BASE E SUB-BASE PARA PAVIMENTAÇÃO DE SOLO (PREDOMINANTEMENTE ARENOSO) MELHORADO COM CIMENTO - 4%, MISTURA EM USINA, COM ESPESSURA DE 20 CM - EXCLUSIVE CARGA E TRANSPORTE. AF_09/2024</v>
          </cell>
          <cell r="D972" t="str">
            <v>M3</v>
          </cell>
          <cell r="E972">
            <v>85.23</v>
          </cell>
        </row>
        <row r="973">
          <cell r="B973">
            <v>105586</v>
          </cell>
          <cell r="C973" t="str">
            <v>RECONSTRUÇÃO DE BASE E SUB-BASE PARA PAVIMENTAÇÃO DE SOLO (PREDOMINANTEMENTE ARGILOSO) BRITA - 40%-60%, MISTURA EM PISTA, COM ESPESSURA DE 10 CM - EXCLUSIVE ESCAVAÇÃO, CARGA E TRANSPORTE E SOLO. AF_09/2024</v>
          </cell>
          <cell r="D973" t="str">
            <v>M3</v>
          </cell>
          <cell r="E973">
            <v>163.94</v>
          </cell>
        </row>
        <row r="974">
          <cell r="B974">
            <v>105587</v>
          </cell>
          <cell r="C974" t="str">
            <v>RECONSTRUÇÃO DE BASE E SUB-BASE PARA PAVIMENTAÇÃO DE SOLO (PREDOMINANTEMENTE ARGILOSO) BRITA - 40%-60%, MISTURA EM PISTA, COM ESPESSURA DE 15 CM - EXCLUSIVE ESCAVAÇÃO, CARGA E TRANSPORTE E SOLO. AF_09/2024</v>
          </cell>
          <cell r="D974" t="str">
            <v>M3</v>
          </cell>
          <cell r="E974">
            <v>149.08000000000001</v>
          </cell>
        </row>
        <row r="975">
          <cell r="B975">
            <v>105589</v>
          </cell>
          <cell r="C975" t="str">
            <v>RECONSTRUÇÃO DE BASE E SUB-BASE PARA PAVIMENTAÇÃO DE SOLO (PREDOMINANTEMENTE ARGILOSO) BRITA - 40%-60%, MISTURA EM PISTA, COM ESPESSURA DE 20 CM - EXCLUSIVE ESCAVAÇÃO, CARGA E TRANSPORTE E SOLO. AF_09/2024</v>
          </cell>
          <cell r="D975" t="str">
            <v>M3</v>
          </cell>
          <cell r="E975">
            <v>147.72999999999999</v>
          </cell>
        </row>
        <row r="976">
          <cell r="B976">
            <v>105584</v>
          </cell>
          <cell r="C976" t="str">
            <v>RECONSTRUÇÃO DE BASE E SUB-BASE PARA PAVIMENTAÇÃO DE SOLO (PREDOMINANTEMENTE ARGILOSO) BRITA - 40%-60%, MISTURA EM USINA, COM ESPESSURA DE 10 CM - EXCLUSIVE CARGA E TRANSPORTE. AF_09/2024</v>
          </cell>
          <cell r="D976" t="str">
            <v>M3</v>
          </cell>
          <cell r="E976">
            <v>203.48</v>
          </cell>
        </row>
        <row r="977">
          <cell r="B977">
            <v>105720</v>
          </cell>
          <cell r="C977" t="str">
            <v>RECONSTRUÇÃO DE BASE E SUB-BASE PARA PAVIMENTAÇÃO DE SOLO (PREDOMINANTEMENTE ARGILOSO) BRITA - 40%-60%, MISTURA EM USINA, COM ESPESSURA DE 15 CM - EXCLUSIVE CARGA E TRANSPORTE. AF_09/2024</v>
          </cell>
          <cell r="D977" t="str">
            <v>M3</v>
          </cell>
          <cell r="E977">
            <v>195.5</v>
          </cell>
        </row>
        <row r="978">
          <cell r="B978">
            <v>105722</v>
          </cell>
          <cell r="C978" t="str">
            <v>RECONSTRUÇÃO DE BASE E SUB-BASE PARA PAVIMENTAÇÃO DE SOLO (PREDOMINANTEMENTE ARGILOSO) BRITA - 40%-60%, MISTURA EM USINA, COM ESPESSURA DE 20 CM - EXCLUSIVE CARGA E TRANSPORTE. AF_09/2024</v>
          </cell>
          <cell r="D978" t="str">
            <v>M3</v>
          </cell>
          <cell r="E978">
            <v>195.96</v>
          </cell>
        </row>
        <row r="979">
          <cell r="B979">
            <v>105593</v>
          </cell>
          <cell r="C979" t="str">
            <v>RECONSTRUÇÃO DE BASE E SUB-BASE PARA PAVIMENTAÇÃO DE SOLO (PREDOMINANTEMENTE ARGILOSO) BRITA - 50%-50%, MISTURA EM PISTA, COM ESPESSURA DE 10 CM - EXCLUSIVE ESCAVAÇÃO, CARGA E TRANSPORTE E SOLO. AF_09/2024</v>
          </cell>
          <cell r="D979" t="str">
            <v>M3</v>
          </cell>
          <cell r="E979">
            <v>146.47999999999999</v>
          </cell>
        </row>
        <row r="980">
          <cell r="B980">
            <v>105594</v>
          </cell>
          <cell r="C980" t="str">
            <v>RECONSTRUÇÃO DE BASE E SUB-BASE PARA PAVIMENTAÇÃO DE SOLO (PREDOMINANTEMENTE ARGILOSO) BRITA - 50%-50%, MISTURA EM PISTA, COM ESPESSURA DE 15 CM - EXCLUSIVE ESCAVAÇÃO, CARGA E TRANSPORTE E SOLO. AF_09/2024</v>
          </cell>
          <cell r="D980" t="str">
            <v>M3</v>
          </cell>
          <cell r="E980">
            <v>131.62</v>
          </cell>
        </row>
        <row r="981">
          <cell r="B981">
            <v>105596</v>
          </cell>
          <cell r="C981" t="str">
            <v>RECONSTRUÇÃO DE BASE E SUB-BASE PARA PAVIMENTAÇÃO DE SOLO (PREDOMINANTEMENTE ARGILOSO) BRITA - 50%-50%, MISTURA EM PISTA, COM ESPESSURA DE 20 CM - EXCLUSIVE ESCAVAÇÃO, CARGA E TRANSPORTE E SOLO. AF_09/2024</v>
          </cell>
          <cell r="D981" t="str">
            <v>M3</v>
          </cell>
          <cell r="E981">
            <v>130.27000000000001</v>
          </cell>
        </row>
        <row r="982">
          <cell r="B982">
            <v>105591</v>
          </cell>
          <cell r="C982" t="str">
            <v>RECONSTRUÇÃO DE BASE E SUB-BASE PARA PAVIMENTAÇÃO DE SOLO (PREDOMINANTEMENTE ARGILOSO) BRITA - 50%-50%, MISTURA EM USINA, COM ESPESSURA DE 10 CM - EXCLUSIVE CARGA E TRANSPORTE. AF_09/2024</v>
          </cell>
          <cell r="D982" t="str">
            <v>M3</v>
          </cell>
          <cell r="E982">
            <v>176.94</v>
          </cell>
        </row>
        <row r="983">
          <cell r="B983">
            <v>105724</v>
          </cell>
          <cell r="C983" t="str">
            <v>RECONSTRUÇÃO DE BASE E SUB-BASE PARA PAVIMENTAÇÃO DE SOLO (PREDOMINANTEMENTE ARGILOSO) BRITA - 50%-50%, MISTURA EM USINA, COM ESPESSURA DE 15 CM - EXCLUSIVE CARGA E TRANSPORTE. AF_09/2024</v>
          </cell>
          <cell r="D983" t="str">
            <v>M3</v>
          </cell>
          <cell r="E983">
            <v>168.96</v>
          </cell>
        </row>
        <row r="984">
          <cell r="B984">
            <v>105726</v>
          </cell>
          <cell r="C984" t="str">
            <v>RECONSTRUÇÃO DE BASE E SUB-BASE PARA PAVIMENTAÇÃO DE SOLO (PREDOMINANTEMENTE ARGILOSO) BRITA - 50%-50%, MISTURA EM USINA, COM ESPESSURA DE 20 CM - EXCLUSIVE CARGA E TRANSPORTE. AF_09/2024</v>
          </cell>
          <cell r="D984" t="str">
            <v>M3</v>
          </cell>
          <cell r="E984">
            <v>169.42</v>
          </cell>
        </row>
        <row r="985">
          <cell r="B985">
            <v>105567</v>
          </cell>
          <cell r="C985" t="str">
            <v>RECONSTRUÇÃO DE BASE E SUB-BASE PARA PAVIMENTAÇÃO DE SOLO DE COMPORTAMENTO LATERÍTICO (ARENOSO), COM ESPESSURA DE 10 CM - EXCLUSIVE ESCAVAÇÃO, CARGA E TRANSPORTE E SOLO. AF_09/2024</v>
          </cell>
          <cell r="D985" t="str">
            <v>M3</v>
          </cell>
          <cell r="E985">
            <v>15.88</v>
          </cell>
        </row>
        <row r="986">
          <cell r="B986">
            <v>105568</v>
          </cell>
          <cell r="C986" t="str">
            <v>RECONSTRUÇÃO DE BASE E SUB-BASE PARA PAVIMENTAÇÃO DE SOLO DE COMPORTAMENTO LATERÍTICO (ARENOSO), COM ESPESSURA DE 15 CM - EXCLUSIVE ESCAVAÇÃO, CARGA E TRANSPORTE E SOLO. AF_09/2024</v>
          </cell>
          <cell r="D986" t="str">
            <v>M3</v>
          </cell>
          <cell r="E986">
            <v>12.66</v>
          </cell>
        </row>
        <row r="987">
          <cell r="B987">
            <v>105570</v>
          </cell>
          <cell r="C987" t="str">
            <v>RECONSTRUÇÃO DE BASE E SUB-BASE PARA PAVIMENTAÇÃO DE SOLO DE COMPORTAMENTO LATERÍTICO (ARENOSO), COM ESPESSURA DE 20 CM - EXCLUSIVE ESCAVAÇÃO, CARGA E TRANSPORTE E SOLO. AF_09/2024</v>
          </cell>
          <cell r="D987" t="str">
            <v>M3</v>
          </cell>
          <cell r="E987">
            <v>10.47</v>
          </cell>
        </row>
        <row r="988">
          <cell r="B988">
            <v>100575</v>
          </cell>
          <cell r="C988" t="str">
            <v>REGULARIZAÇÃO DE SUPERFÍCIES COM MOTONIVELADORA. AF_09/2024</v>
          </cell>
          <cell r="D988" t="str">
            <v>M2</v>
          </cell>
          <cell r="E988">
            <v>0.6</v>
          </cell>
        </row>
        <row r="989">
          <cell r="B989">
            <v>100577</v>
          </cell>
          <cell r="C989" t="str">
            <v>REGULARIZAÇÃO E COMPACTAÇÃO DE SUBLEITO DE SOLO PREDOMINANTEMENTE ARENOSO, PARA OBRAS DE CONSTRUÇÃO DE PAVIMENTOS. AF_09/2024</v>
          </cell>
          <cell r="D989" t="str">
            <v>M2</v>
          </cell>
          <cell r="E989">
            <v>1.56</v>
          </cell>
        </row>
        <row r="990">
          <cell r="B990">
            <v>105598</v>
          </cell>
          <cell r="C990" t="str">
            <v>REGULARIZAÇÃO E COMPACTAÇÃO DE SUBLEITO DE SOLO PREDOMINANTEMENTE ARENOSO, PARA OBRAS DE RECONSTRUÇÃO DE PAVIMENTOS. AF_09/2024</v>
          </cell>
          <cell r="D990" t="str">
            <v>M2</v>
          </cell>
          <cell r="E990">
            <v>2.08</v>
          </cell>
        </row>
        <row r="991">
          <cell r="B991">
            <v>100576</v>
          </cell>
          <cell r="C991" t="str">
            <v>REGULARIZAÇÃO E COMPACTAÇÃO DE SUBLEITO DE SOLO PREDOMINANTEMENTE ARGILOSO, PARA OBRAS DE CONSTRUÇÃO DE PAVIMENTOS. AF_09/2024</v>
          </cell>
          <cell r="D991" t="str">
            <v>M2</v>
          </cell>
          <cell r="E991">
            <v>3.06</v>
          </cell>
        </row>
        <row r="992">
          <cell r="B992">
            <v>105597</v>
          </cell>
          <cell r="C992" t="str">
            <v>REGULARIZAÇÃO E COMPACTAÇÃO DE SUBLEITO DE SOLO PREDOMINANTEMENTE ARGILOSO, PARA OBRAS DE RECONSTRUÇÃO DE PAVIMENTOS. AF_09/2024</v>
          </cell>
          <cell r="D992" t="str">
            <v>M2</v>
          </cell>
          <cell r="E992">
            <v>4.18</v>
          </cell>
        </row>
        <row r="993">
          <cell r="B993">
            <v>102730</v>
          </cell>
          <cell r="C993" t="str">
            <v>ARMAÇÃO DE MURO ALA E MURO TESTA UTILIZANDO AÇO CA-50 DE 10 MM - MONTAGEM. AF_07/2021</v>
          </cell>
          <cell r="D993" t="str">
            <v>KG</v>
          </cell>
          <cell r="E993">
            <v>11</v>
          </cell>
        </row>
        <row r="994">
          <cell r="B994">
            <v>102731</v>
          </cell>
          <cell r="C994" t="str">
            <v>ARMAÇÃO DE MURO ALA E MURO TESTA UTILIZANDO AÇO CA-50 DE 12,5 MM - MONTAGEM. AF_07/2021</v>
          </cell>
          <cell r="D994" t="str">
            <v>KG</v>
          </cell>
          <cell r="E994">
            <v>9.1300000000000008</v>
          </cell>
        </row>
        <row r="995">
          <cell r="B995">
            <v>102732</v>
          </cell>
          <cell r="C995" t="str">
            <v>ARMAÇÃO DE MURO ALA E MURO TESTA UTILIZANDO AÇO CA-50 DE 16 MM - MONTAGEM. AF_07/2021</v>
          </cell>
          <cell r="D995" t="str">
            <v>KG</v>
          </cell>
          <cell r="E995">
            <v>8.39</v>
          </cell>
        </row>
        <row r="996">
          <cell r="B996">
            <v>102733</v>
          </cell>
          <cell r="C996" t="str">
            <v>ARMAÇÃO DE MURO ALA E MURO TESTA UTILIZANDO AÇO CA-50 DE 20 MM - MONTAGEM. AF_07/2021</v>
          </cell>
          <cell r="D996" t="str">
            <v>KG</v>
          </cell>
          <cell r="E996">
            <v>9.11</v>
          </cell>
        </row>
        <row r="997">
          <cell r="B997">
            <v>102728</v>
          </cell>
          <cell r="C997" t="str">
            <v>ARMAÇÃO DE MURO ALA E MURO TESTA UTILIZANDO AÇO CA-50 DE 6,3 MM - MONTAGEM. AF_07/2021</v>
          </cell>
          <cell r="D997" t="str">
            <v>KG</v>
          </cell>
          <cell r="E997">
            <v>14.09</v>
          </cell>
        </row>
        <row r="998">
          <cell r="B998">
            <v>102729</v>
          </cell>
          <cell r="C998" t="str">
            <v>ARMAÇÃO DE MURO ALA E MURO TESTA UTILIZANDO AÇO CA-50 DE 8 MM - MONTAGEM. AF_07/2021</v>
          </cell>
          <cell r="D998" t="str">
            <v>KG</v>
          </cell>
          <cell r="E998">
            <v>12.66</v>
          </cell>
        </row>
        <row r="999">
          <cell r="B999">
            <v>102734</v>
          </cell>
          <cell r="C999" t="str">
            <v>ARMAÇÃO DE SOLEIRA UTILIZANDO AÇO CA-50 DE 6,3 MM - MONTAGEM. AF_07/2021</v>
          </cell>
          <cell r="D999" t="str">
            <v>KG</v>
          </cell>
          <cell r="E999">
            <v>12.91</v>
          </cell>
        </row>
        <row r="1000">
          <cell r="B1000">
            <v>102735</v>
          </cell>
          <cell r="C1000" t="str">
            <v>ARMAÇÃO DE SOLEIRA UTILIZANDO AÇO CA-50 DE 8 MM - MONTAGEM. AF_07/2021</v>
          </cell>
          <cell r="D1000" t="str">
            <v>KG</v>
          </cell>
          <cell r="E1000">
            <v>11.64</v>
          </cell>
        </row>
        <row r="1001">
          <cell r="B1001">
            <v>102765</v>
          </cell>
          <cell r="C1001" t="str">
            <v>BOCA PARA BUEIRO DUPLO CELULAR 150 X 150 CM EM CONCRETO, ALAS COM ESCONSIDADE DE 30°, INCLUINDO FÔRMAS E MATERIAIS. AF_07/2021</v>
          </cell>
          <cell r="D1001" t="str">
            <v>UN</v>
          </cell>
          <cell r="E1001">
            <v>16735.71</v>
          </cell>
        </row>
        <row r="1002">
          <cell r="B1002">
            <v>102795</v>
          </cell>
          <cell r="C1002" t="str">
            <v>BOCA PARA BUEIRO DUPLO CELULAR 150 X 150 CM EM GABIÃO, ALAS COM ESCONSIDADE DE 45°, INCLUINDO FÔRMAS E MATERIAIS. AF_07/2021</v>
          </cell>
          <cell r="D1002" t="str">
            <v>UN</v>
          </cell>
          <cell r="E1002">
            <v>32833.67</v>
          </cell>
        </row>
        <row r="1003">
          <cell r="B1003">
            <v>102766</v>
          </cell>
          <cell r="C1003" t="str">
            <v>BOCA PARA BUEIRO DUPLO CELULAR 200 X 200 CM EM CONCRETO, ALAS COM ESCONSIDADE DE 30°, INCLUINDO FÔRMAS E MATERIAIS. AF_07/2021</v>
          </cell>
          <cell r="D1003" t="str">
            <v>UN</v>
          </cell>
          <cell r="E1003">
            <v>25125.360000000001</v>
          </cell>
        </row>
        <row r="1004">
          <cell r="B1004">
            <v>102796</v>
          </cell>
          <cell r="C1004" t="str">
            <v>BOCA PARA BUEIRO DUPLO CELULAR 200 X 200 CM EM GABIÃO, ALAS COM ESCONSIDADE DE 45°, INCLUINDO FÔRMAS E MATERIAIS. AF_07/2021</v>
          </cell>
          <cell r="D1004" t="str">
            <v>UN</v>
          </cell>
          <cell r="E1004">
            <v>52756.57</v>
          </cell>
        </row>
        <row r="1005">
          <cell r="B1005">
            <v>102767</v>
          </cell>
          <cell r="C1005" t="str">
            <v>BOCA PARA BUEIRO DUPLO CELULAR 250 X 250 CM EM CONCRETO, ALAS COM ESCONSIDADE DE 30°, INCLUINDO FÔRMAS E MATERIAIS. AF_07/2021</v>
          </cell>
          <cell r="D1005" t="str">
            <v>UN</v>
          </cell>
          <cell r="E1005">
            <v>34965.57</v>
          </cell>
        </row>
        <row r="1006">
          <cell r="B1006">
            <v>102797</v>
          </cell>
          <cell r="C1006" t="str">
            <v>BOCA PARA BUEIRO DUPLO CELULAR 250 X 250 CM EM GABIÃO, ALAS COM ESCONSIDADE DE 45°, INCLUINDO FÔRMAS E MATERIAIS. AF_07/2021</v>
          </cell>
          <cell r="D1006" t="str">
            <v>UN</v>
          </cell>
          <cell r="E1006">
            <v>74627.240000000005</v>
          </cell>
        </row>
        <row r="1007">
          <cell r="B1007">
            <v>102768</v>
          </cell>
          <cell r="C1007" t="str">
            <v>BOCA PARA BUEIRO DUPLO CELULAR 300 X 300 CM EM CONCRETO, ALAS COM ESCONSIDADE DE 30°, INCLUINDO FÔRMAS E MATERIAIS. AF_07/2021</v>
          </cell>
          <cell r="D1007" t="str">
            <v>UN</v>
          </cell>
          <cell r="E1007">
            <v>48594.15</v>
          </cell>
        </row>
        <row r="1008">
          <cell r="B1008">
            <v>102798</v>
          </cell>
          <cell r="C1008" t="str">
            <v>BOCA PARA BUEIRO DUPLO CELULAR 300 X 300 CM EM GABIÃO, ALAS COM ESCONSIDADE DE 45°, INCLUINDO FÔRMAS E MATERIAIS. AF_07/2021</v>
          </cell>
          <cell r="D1008" t="str">
            <v>UN</v>
          </cell>
          <cell r="E1008">
            <v>91328.89</v>
          </cell>
        </row>
        <row r="1009">
          <cell r="B1009">
            <v>102744</v>
          </cell>
          <cell r="C1009" t="str">
            <v>BOCA PARA BUEIRO DUPLO TUBULAR D = 100 CM EM CONCRETO, ALAS COM ESCONSIDADE DE 0°, INCLUINDO FÔRMAS E MATERIAIS. AF_07/2021</v>
          </cell>
          <cell r="D1009" t="str">
            <v>UN</v>
          </cell>
          <cell r="E1009">
            <v>6985.25</v>
          </cell>
        </row>
        <row r="1010">
          <cell r="B1010">
            <v>102755</v>
          </cell>
          <cell r="C1010" t="str">
            <v>BOCA PARA BUEIRO DUPLO TUBULAR D = 100 CM EM CONCRETO, ALAS COM ESCONSIDADE DE 30°, INCLUINDO FÔRMAS E MATERIAIS. AF_07/2021</v>
          </cell>
          <cell r="D1010" t="str">
            <v>UN</v>
          </cell>
          <cell r="E1010">
            <v>10744.96</v>
          </cell>
        </row>
        <row r="1011">
          <cell r="B1011">
            <v>102782</v>
          </cell>
          <cell r="C1011" t="str">
            <v>BOCA PARA BUEIRO DUPLO TUBULAR D = 100 CM EM GABIÃO, ALAS COM ESCONSIDADE DE 45°, INCLUINDO FÔRMAS E MATERIAIS. AF_07/2021</v>
          </cell>
          <cell r="D1011" t="str">
            <v>UN</v>
          </cell>
          <cell r="E1011">
            <v>16037.78</v>
          </cell>
        </row>
        <row r="1012">
          <cell r="B1012">
            <v>102745</v>
          </cell>
          <cell r="C1012" t="str">
            <v>BOCA PARA BUEIRO DUPLO TUBULAR D = 120 CM EM CONCRETO, ALAS COM ESCONSIDADE DE 0°, INCLUINDO FÔRMAS E MATERIAIS. AF_07/2021</v>
          </cell>
          <cell r="D1012" t="str">
            <v>UN</v>
          </cell>
          <cell r="E1012">
            <v>9792.24</v>
          </cell>
        </row>
        <row r="1013">
          <cell r="B1013">
            <v>102756</v>
          </cell>
          <cell r="C1013" t="str">
            <v>BOCA PARA BUEIRO DUPLO TUBULAR D = 120 CM EM CONCRETO, ALAS COM ESCONSIDADE DE 30°, INCLUINDO FÔRMAS E MATERIAIS. AF_07/2021</v>
          </cell>
          <cell r="D1013" t="str">
            <v>UN</v>
          </cell>
          <cell r="E1013">
            <v>15900.8</v>
          </cell>
        </row>
        <row r="1014">
          <cell r="B1014">
            <v>102783</v>
          </cell>
          <cell r="C1014" t="str">
            <v>BOCA PARA BUEIRO DUPLO TUBULAR D = 120 CM EM GABIÃO, ALAS COM ESCONSIDADE DE 45°, INCLUINDO FÔRMAS E MATERIAIS. AF_07/2021</v>
          </cell>
          <cell r="D1014" t="str">
            <v>UN</v>
          </cell>
          <cell r="E1014">
            <v>21308.78</v>
          </cell>
        </row>
        <row r="1015">
          <cell r="B1015">
            <v>102746</v>
          </cell>
          <cell r="C1015" t="str">
            <v>BOCA PARA BUEIRO DUPLO TUBULAR D = 150 CM EM CONCRETO, ALAS COM ESCONSIDADE DE 0°, INCLUINDO FÔRMAS E MATERIAIS. AF_07/2021</v>
          </cell>
          <cell r="D1015" t="str">
            <v>UN</v>
          </cell>
          <cell r="E1015">
            <v>16940.560000000001</v>
          </cell>
        </row>
        <row r="1016">
          <cell r="B1016">
            <v>102757</v>
          </cell>
          <cell r="C1016" t="str">
            <v>BOCA PARA BUEIRO DUPLO TUBULAR D = 150 CM EM CONCRETO, ALAS COM ESCONSIDADE DE 30°, INCLUINDO FÔRMAS E MATERIAIS. AF_07/2021</v>
          </cell>
          <cell r="D1016" t="str">
            <v>UN</v>
          </cell>
          <cell r="E1016">
            <v>29530.560000000001</v>
          </cell>
        </row>
        <row r="1017">
          <cell r="B1017">
            <v>102784</v>
          </cell>
          <cell r="C1017" t="str">
            <v>BOCA PARA BUEIRO DUPLO TUBULAR D = 150 CM EM GABIÃO, ALAS COM ESCONSIDADE DE 45°, INCLUINDO FÔRMAS E MATERIAIS. AF_07/2021</v>
          </cell>
          <cell r="D1017" t="str">
            <v>UN</v>
          </cell>
          <cell r="E1017">
            <v>32455.65</v>
          </cell>
        </row>
        <row r="1018">
          <cell r="B1018">
            <v>102779</v>
          </cell>
          <cell r="C1018" t="str">
            <v>BOCA PARA BUEIRO DUPLO TUBULAR D = 40 CM EM GABIÃO, ALAS COM ESCONSIDADE DE 45°, INCLUINDO FÔRMAS E MATERIAIS. AF_07/2021</v>
          </cell>
          <cell r="D1018" t="str">
            <v>UN</v>
          </cell>
          <cell r="E1018">
            <v>8481.7000000000007</v>
          </cell>
        </row>
        <row r="1019">
          <cell r="B1019">
            <v>102780</v>
          </cell>
          <cell r="C1019" t="str">
            <v>BOCA PARA BUEIRO DUPLO TUBULAR D = 60 CM EM GABIÃO, ALAS COM ESCONSIDADE DE 45°, INCLUINDO FÔRMAS E MATERIAIS. AF_07/2021</v>
          </cell>
          <cell r="D1019" t="str">
            <v>UN</v>
          </cell>
          <cell r="E1019">
            <v>9756.36</v>
          </cell>
        </row>
        <row r="1020">
          <cell r="B1020">
            <v>102743</v>
          </cell>
          <cell r="C1020" t="str">
            <v>BOCA PARA BUEIRO DUPLO TUBULAR D = 80 CM EM CONCRETO, ALAS COM ESCONSIDADE DE 0°, INCLUINDO FÔRMAS E MATERIAIS. AF_07/2021</v>
          </cell>
          <cell r="D1020" t="str">
            <v>UN</v>
          </cell>
          <cell r="E1020">
            <v>4677.93</v>
          </cell>
        </row>
        <row r="1021">
          <cell r="B1021">
            <v>102781</v>
          </cell>
          <cell r="C1021" t="str">
            <v>BOCA PARA BUEIRO DUPLO TUBULAR D = 80 CM EM GABIÃO, ALAS COM ESCONSIDADE DE 45°, INCLUINDO FÔRMAS E MATERIAIS. AF_07/2021</v>
          </cell>
          <cell r="D1021" t="str">
            <v>UN</v>
          </cell>
          <cell r="E1021">
            <v>14500.26</v>
          </cell>
        </row>
        <row r="1022">
          <cell r="B1022">
            <v>102761</v>
          </cell>
          <cell r="C1022" t="str">
            <v>BOCA PARA BUEIRO SIMPLES CELULAR 150 X 150 CM EM CONCRETO, ALAS COM ESCONSIDADE DE 30°, INCLUINDO FÔRMAS E MATERIAIS. AF_07/2021</v>
          </cell>
          <cell r="D1022" t="str">
            <v>UN</v>
          </cell>
          <cell r="E1022">
            <v>13362.99</v>
          </cell>
        </row>
        <row r="1023">
          <cell r="B1023">
            <v>102791</v>
          </cell>
          <cell r="C1023" t="str">
            <v>BOCA PARA BUEIRO SIMPLES CELULAR 150 X 150 CM EM GABIÃO, ALAS COM ESCONSIDADE DE 45°, INCLUINDO FÔRMAS E MATERIAIS. AF_07/2021</v>
          </cell>
          <cell r="D1023" t="str">
            <v>UN</v>
          </cell>
          <cell r="E1023">
            <v>30799.72</v>
          </cell>
        </row>
        <row r="1024">
          <cell r="B1024">
            <v>102762</v>
          </cell>
          <cell r="C1024" t="str">
            <v>BOCA PARA BUEIRO SIMPLES CELULAR 200 X 200 CM EM CONCRETO, ALAS COM ESCONSIDADE DE 30°, INCLUINDO FÔRMAS E MATERIAIS. AF_07/2021</v>
          </cell>
          <cell r="D1024" t="str">
            <v>UN</v>
          </cell>
          <cell r="E1024">
            <v>20566.12</v>
          </cell>
        </row>
        <row r="1025">
          <cell r="B1025">
            <v>102792</v>
          </cell>
          <cell r="C1025" t="str">
            <v>BOCA PARA BUEIRO SIMPLES CELULAR 200 X 200 CM EM GABIÃO, ALAS COM ESCONSIDADE DE 45°, INCLUINDO FÔRMAS E MATERIAIS. AF_07/2021</v>
          </cell>
          <cell r="D1025" t="str">
            <v>UN</v>
          </cell>
          <cell r="E1025">
            <v>49931.48</v>
          </cell>
        </row>
        <row r="1026">
          <cell r="B1026">
            <v>102763</v>
          </cell>
          <cell r="C1026" t="str">
            <v>BOCA PARA BUEIRO SIMPLES CELULAR 250 X 250 CM EM CONCRETO, ALAS COM ESCONSIDADE DE 30°, INCLUINDO FÔRMAS E MATERIAIS. AF_07/2021</v>
          </cell>
          <cell r="D1026" t="str">
            <v>UN</v>
          </cell>
          <cell r="E1026">
            <v>28495.31</v>
          </cell>
        </row>
        <row r="1027">
          <cell r="B1027">
            <v>102793</v>
          </cell>
          <cell r="C1027" t="str">
            <v>BOCA PARA BUEIRO SIMPLES CELULAR 250 X 250 CM EM GABIÃO, ALAS COM ESCONSIDADE DE 45°, INCLUINDO FÔRMAS E MATERIAIS. AF_07/2021</v>
          </cell>
          <cell r="D1027" t="str">
            <v>UN</v>
          </cell>
          <cell r="E1027">
            <v>66900.31</v>
          </cell>
        </row>
        <row r="1028">
          <cell r="B1028">
            <v>102764</v>
          </cell>
          <cell r="C1028" t="str">
            <v>BOCA PARA BUEIRO SIMPLES CELULAR 300 X 300 CM EM CONCRETO, ALAS COM ESCONSIDADE DE 30°, INCLUINDO FÔRMAS E MATERIAIS. AF_07/2021</v>
          </cell>
          <cell r="D1028" t="str">
            <v>UN</v>
          </cell>
          <cell r="E1028">
            <v>39985.15</v>
          </cell>
        </row>
        <row r="1029">
          <cell r="B1029">
            <v>102794</v>
          </cell>
          <cell r="C1029" t="str">
            <v>BOCA PARA BUEIRO SIMPLES CELULAR 300 X 300 CM EM GABIÃO, ALAS COM ESCONSIDADE DE 45°, INCLUINDO FÔRMAS E MATERIAIS. AF_07/2021</v>
          </cell>
          <cell r="D1029" t="str">
            <v>UN</v>
          </cell>
          <cell r="E1029">
            <v>95822.77</v>
          </cell>
        </row>
        <row r="1030">
          <cell r="B1030">
            <v>102740</v>
          </cell>
          <cell r="C1030" t="str">
            <v>BOCA PARA BUEIRO SIMPLES TUBULAR D = 100 CM EM CONCRETO, ALAS COM ESCONSIDADE DE 0°, INCLUINDO FÔRMAS E MATERIAIS. AF_07/2021</v>
          </cell>
          <cell r="D1030" t="str">
            <v>UN</v>
          </cell>
          <cell r="E1030">
            <v>5741.7</v>
          </cell>
        </row>
        <row r="1031">
          <cell r="B1031">
            <v>102752</v>
          </cell>
          <cell r="C1031" t="str">
            <v>BOCA PARA BUEIRO SIMPLES TUBULAR D = 100 CM EM CONCRETO, ALAS COM ESCONSIDADE DE 30°, INCLUINDO FÔRMAS E MATERIAIS. AF_07/2021</v>
          </cell>
          <cell r="D1031" t="str">
            <v>UN</v>
          </cell>
          <cell r="E1031">
            <v>7688.71</v>
          </cell>
        </row>
        <row r="1032">
          <cell r="B1032">
            <v>102776</v>
          </cell>
          <cell r="C1032" t="str">
            <v>BOCA PARA BUEIRO SIMPLES TUBULAR D = 100 CM EM GABIÃO, ALAS COM ESCONSIDADE DE 45°, INCLUINDO FÔRMAS E MATERIAIS. AF_07/2021</v>
          </cell>
          <cell r="D1032" t="str">
            <v>UN</v>
          </cell>
          <cell r="E1032">
            <v>12698.5</v>
          </cell>
        </row>
        <row r="1033">
          <cell r="B1033">
            <v>102741</v>
          </cell>
          <cell r="C1033" t="str">
            <v>BOCA PARA BUEIRO SIMPLES TUBULAR D = 120 CM EM CONCRETO, ALAS COM ESCONSIDADE DE 0°, INCLUINDO FÔRMAS E MATERIAIS. AF_07/2021</v>
          </cell>
          <cell r="D1033" t="str">
            <v>UN</v>
          </cell>
          <cell r="E1033">
            <v>8040.73</v>
          </cell>
        </row>
        <row r="1034">
          <cell r="B1034">
            <v>102753</v>
          </cell>
          <cell r="C1034" t="str">
            <v>BOCA PARA BUEIRO SIMPLES TUBULAR D = 120 CM EM CONCRETO, ALAS COM ESCONSIDADE DE 30°, INCLUINDO FÔRMAS E MATERIAIS. AF_07/2021</v>
          </cell>
          <cell r="D1034" t="str">
            <v>UN</v>
          </cell>
          <cell r="E1034">
            <v>11344.07</v>
          </cell>
        </row>
        <row r="1035">
          <cell r="B1035">
            <v>102777</v>
          </cell>
          <cell r="C1035" t="str">
            <v>BOCA PARA BUEIRO SIMPLES TUBULAR D = 120 CM EM GABIÃO, ALAS COM ESCONSIDADE DE 45°, INCLUINDO FÔRMAS E MATERIAIS. AF_07/2021</v>
          </cell>
          <cell r="D1035" t="str">
            <v>UN</v>
          </cell>
          <cell r="E1035">
            <v>19244.16</v>
          </cell>
        </row>
        <row r="1036">
          <cell r="B1036">
            <v>102742</v>
          </cell>
          <cell r="C1036" t="str">
            <v>BOCA PARA BUEIRO SIMPLES TUBULAR D = 150 CM EM CONCRETO, ALAS COM ESCONSIDADE DE 0°, INCLUINDO FÔRMAS E MATERIAIS. AF_07/2021</v>
          </cell>
          <cell r="D1036" t="str">
            <v>UN</v>
          </cell>
          <cell r="E1036">
            <v>13895.75</v>
          </cell>
        </row>
        <row r="1037">
          <cell r="B1037">
            <v>102754</v>
          </cell>
          <cell r="C1037" t="str">
            <v>BOCA PARA BUEIRO SIMPLES TUBULAR D = 150 CM EM CONCRETO, ALAS COM ESCONSIDADE DE 30°, INCLUINDO FÔRMAS E MATERIAIS. AF_07/2021</v>
          </cell>
          <cell r="D1037" t="str">
            <v>UN</v>
          </cell>
          <cell r="E1037">
            <v>21530.59</v>
          </cell>
        </row>
        <row r="1038">
          <cell r="B1038">
            <v>102778</v>
          </cell>
          <cell r="C1038" t="str">
            <v>BOCA PARA BUEIRO SIMPLES TUBULAR D = 150 CM EM GABIÃO, ALAS COM ESCONSIDADE DE 45°, INCLUINDO FÔRMAS E MATERIAIS. AF_07/2021</v>
          </cell>
          <cell r="D1038" t="str">
            <v>UN</v>
          </cell>
          <cell r="E1038">
            <v>28051.82</v>
          </cell>
        </row>
        <row r="1039">
          <cell r="B1039">
            <v>102737</v>
          </cell>
          <cell r="C1039" t="str">
            <v>BOCA PARA BUEIRO SIMPLES TUBULAR D = 40 CM EM CONCRETO, ALAS COM ESCONSIDADE DE 0°, INCLUINDO FÔRMAS E MATERIAIS. AF_07/2021</v>
          </cell>
          <cell r="D1039" t="str">
            <v>UN</v>
          </cell>
          <cell r="E1039">
            <v>1128.3499999999999</v>
          </cell>
        </row>
        <row r="1040">
          <cell r="B1040">
            <v>102773</v>
          </cell>
          <cell r="C1040" t="str">
            <v>BOCA PARA BUEIRO SIMPLES TUBULAR D = 40 CM EM GABIÃO, ALAS COM ESCONSIDADE DE 45°, INCLUINDO FÔRMAS E MATERIAIS. AF_07/2021</v>
          </cell>
          <cell r="D1040" t="str">
            <v>UN</v>
          </cell>
          <cell r="E1040">
            <v>8481.7000000000007</v>
          </cell>
        </row>
        <row r="1041">
          <cell r="B1041">
            <v>102738</v>
          </cell>
          <cell r="C1041" t="str">
            <v>BOCA PARA BUEIRO SIMPLES TUBULAR D = 60 CM EM CONCRETO, ALAS COM ESCONSIDADE DE 0°, INCLUINDO FÔRMAS E MATERIAIS. AF_07/2021</v>
          </cell>
          <cell r="D1041" t="str">
            <v>UN</v>
          </cell>
          <cell r="E1041">
            <v>2302.58</v>
          </cell>
        </row>
        <row r="1042">
          <cell r="B1042">
            <v>102750</v>
          </cell>
          <cell r="C1042" t="str">
            <v>BOCA PARA BUEIRO SIMPLES TUBULAR D = 60 CM EM CONCRETO, ALAS COM ESCONSIDADE DE 30°, INCLUINDO FÔRMAS E MATERIAIS. AF_07/2021</v>
          </cell>
          <cell r="D1042" t="str">
            <v>UN</v>
          </cell>
          <cell r="E1042">
            <v>2803.34</v>
          </cell>
        </row>
        <row r="1043">
          <cell r="B1043">
            <v>102774</v>
          </cell>
          <cell r="C1043" t="str">
            <v>BOCA PARA BUEIRO SIMPLES TUBULAR D = 60 CM EM GABIÃO, ALAS COM ESCONSIDADE DE 45°, INCLUINDO FÔRMAS E MATERIAIS. AF_07/2021</v>
          </cell>
          <cell r="D1043" t="str">
            <v>UN</v>
          </cell>
          <cell r="E1043">
            <v>8481.7000000000007</v>
          </cell>
        </row>
        <row r="1044">
          <cell r="B1044">
            <v>102739</v>
          </cell>
          <cell r="C1044" t="str">
            <v>BOCA PARA BUEIRO SIMPLES TUBULAR D = 80 CM EM CONCRETO, ALAS COM ESCONSIDADE DE 0°, INCLUINDO FÔRMAS E MATERIAIS. AF_07/2021</v>
          </cell>
          <cell r="D1044" t="str">
            <v>UN</v>
          </cell>
          <cell r="E1044">
            <v>3841.26</v>
          </cell>
        </row>
        <row r="1045">
          <cell r="B1045">
            <v>102751</v>
          </cell>
          <cell r="C1045" t="str">
            <v>BOCA PARA BUEIRO SIMPLES TUBULAR D = 80 CM EM CONCRETO, ALAS COM ESCONSIDADE DE 30°, INCLUINDO FÔRMAS E MATERIAIS. AF_07/2021</v>
          </cell>
          <cell r="D1045" t="str">
            <v>UN</v>
          </cell>
          <cell r="E1045">
            <v>4844.37</v>
          </cell>
        </row>
        <row r="1046">
          <cell r="B1046">
            <v>102775</v>
          </cell>
          <cell r="C1046" t="str">
            <v>BOCA PARA BUEIRO SIMPLES TUBULAR D = 80 CM EM GABIÃO, ALAS COM ESCONSIDADE DE 45°, INCLUINDO FÔRMAS E MATERIAIS. AF_07/2021</v>
          </cell>
          <cell r="D1046" t="str">
            <v>UN</v>
          </cell>
          <cell r="E1046">
            <v>12698.5</v>
          </cell>
        </row>
        <row r="1047">
          <cell r="B1047">
            <v>102769</v>
          </cell>
          <cell r="C1047" t="str">
            <v>BOCA PARA BUEIRO TRIPLO CELULAR 150 X 150 CM EM CONCRETO, ALAS COM ESCONSIDADE DE 30°, INCLUINDO FÔRMAS E MATERIAIS. AF_07/2021</v>
          </cell>
          <cell r="D1047" t="str">
            <v>UN</v>
          </cell>
          <cell r="E1047">
            <v>19439.71</v>
          </cell>
        </row>
        <row r="1048">
          <cell r="B1048">
            <v>102799</v>
          </cell>
          <cell r="C1048" t="str">
            <v>BOCA PARA BUEIRO TRIPLO CELULAR 150 X 150 CM EM GABIÃO, ALAS COM ESCONSIDADE DE 45°, INCLUINDO FÔRMAS E MATERIAIS. AF_07/2021</v>
          </cell>
          <cell r="D1048" t="str">
            <v>UN</v>
          </cell>
          <cell r="E1048">
            <v>33536.47</v>
          </cell>
        </row>
        <row r="1049">
          <cell r="B1049">
            <v>102770</v>
          </cell>
          <cell r="C1049" t="str">
            <v>BOCA PARA BUEIRO TRIPLO CELULAR 200 X 200 CM EM CONCRETO, ALAS COM ESCONSIDADE DE 30°, INCLUINDO FÔRMAS E MATERIAIS. AF_07/2021</v>
          </cell>
          <cell r="D1049" t="str">
            <v>UN</v>
          </cell>
          <cell r="E1049">
            <v>29729.759999999998</v>
          </cell>
        </row>
        <row r="1050">
          <cell r="B1050">
            <v>102800</v>
          </cell>
          <cell r="C1050" t="str">
            <v>BOCA PARA BUEIRO TRIPLO CELULAR 200 X 200 CM EM GABIÃO, ALAS COM ESCONSIDADE DE 45°, INCLUINDO FÔRMAS E MATERIAIS. AF_07/2021</v>
          </cell>
          <cell r="D1050" t="str">
            <v>UN</v>
          </cell>
          <cell r="E1050">
            <v>57898.79</v>
          </cell>
        </row>
        <row r="1051">
          <cell r="B1051">
            <v>102771</v>
          </cell>
          <cell r="C1051" t="str">
            <v>BOCA PARA BUEIRO TRIPLO CELULAR 250 X 250 CM EM CONCRETO, ALAS COM ESCONSIDADE DE 30°, INCLUINDO FÔRMAS E MATERIAIS. AF_07/2021</v>
          </cell>
          <cell r="D1051" t="str">
            <v>UN</v>
          </cell>
          <cell r="E1051">
            <v>41363.019999999997</v>
          </cell>
        </row>
        <row r="1052">
          <cell r="B1052">
            <v>102801</v>
          </cell>
          <cell r="C1052" t="str">
            <v>BOCA PARA BUEIRO TRIPLO CELULAR 250 X 250 CM EM GABIÃO, ALAS COM ESCONSIDADE DE 45°, INCLUINDO FÔRMAS E MATERIAIS. AF_07/2021</v>
          </cell>
          <cell r="D1052" t="str">
            <v>UN</v>
          </cell>
          <cell r="E1052">
            <v>80845.94</v>
          </cell>
        </row>
        <row r="1053">
          <cell r="B1053">
            <v>102772</v>
          </cell>
          <cell r="C1053" t="str">
            <v>BOCA PARA BUEIRO TRIPLO CELULAR 300 X 300 CM EM CONCRETO, ALAS COM ESCONSIDADE DE 30°, INCLUINDO FÔRMAS E MATERIAIS. AF_07/2021</v>
          </cell>
          <cell r="D1053" t="str">
            <v>UN</v>
          </cell>
          <cell r="E1053">
            <v>57736.9</v>
          </cell>
        </row>
        <row r="1054">
          <cell r="B1054">
            <v>102802</v>
          </cell>
          <cell r="C1054" t="str">
            <v>BOCA PARA BUEIRO TRIPLO CELULAR 300 X 300 CM EM GABIÃO, ALAS COM ESCONSIDADE DE 45°, INCLUINDO FÔRMAS E MATERIAIS. AF_07/2021</v>
          </cell>
          <cell r="D1054" t="str">
            <v>UN</v>
          </cell>
          <cell r="E1054">
            <v>96935.49</v>
          </cell>
        </row>
        <row r="1055">
          <cell r="B1055">
            <v>102747</v>
          </cell>
          <cell r="C1055" t="str">
            <v>BOCA PARA BUEIRO TRIPLO TUBULAR D = 100 CM EM CONCRETO, ALAS COM ESCONSIDADE DE 0°, INCLUINDO FÔRMAS E MATERIAIS. AF_07/2021</v>
          </cell>
          <cell r="D1055" t="str">
            <v>UN</v>
          </cell>
          <cell r="E1055">
            <v>8685.23</v>
          </cell>
        </row>
        <row r="1056">
          <cell r="B1056">
            <v>102758</v>
          </cell>
          <cell r="C1056" t="str">
            <v>BOCA PARA BUEIRO TRIPLO TUBULAR D = 100 CM EM CONCRETO, ALAS COM ESCONSIDADE DE 30°, INCLUINDO FÔRMAS E MATERIAIS. AF_07/2021</v>
          </cell>
          <cell r="D1056" t="str">
            <v>UN</v>
          </cell>
          <cell r="E1056">
            <v>13814.9</v>
          </cell>
        </row>
        <row r="1057">
          <cell r="B1057">
            <v>102788</v>
          </cell>
          <cell r="C1057" t="str">
            <v>BOCA PARA BUEIRO TRIPLO TUBULAR D = 100 CM EM GABIÃO, ALAS COM ESCONSIDADE DE 45°, INCLUINDO FÔRMAS E MATERIAIS. AF_07/2021</v>
          </cell>
          <cell r="D1057" t="str">
            <v>UN</v>
          </cell>
          <cell r="E1057">
            <v>17525.75</v>
          </cell>
        </row>
        <row r="1058">
          <cell r="B1058">
            <v>102748</v>
          </cell>
          <cell r="C1058" t="str">
            <v>BOCA PARA BUEIRO TRIPLO TUBULAR D = 120 CM EM CONCRETO, ALAS COM ESCONSIDADE DE 0°, INCLUINDO FÔRMAS E MATERIAIS. AF_07/2021</v>
          </cell>
          <cell r="D1058" t="str">
            <v>UN</v>
          </cell>
          <cell r="E1058">
            <v>12122.73</v>
          </cell>
        </row>
        <row r="1059">
          <cell r="B1059">
            <v>102759</v>
          </cell>
          <cell r="C1059" t="str">
            <v>BOCA PARA BUEIRO TRIPLO TUBULAR D = 120 CM EM CONCRETO, ALAS COM ESCONSIDADE DE 30°, INCLUINDO FÔRMAS E MATERIAIS. AF_07/2021</v>
          </cell>
          <cell r="D1059" t="str">
            <v>UN</v>
          </cell>
          <cell r="E1059">
            <v>20478.240000000002</v>
          </cell>
        </row>
        <row r="1060">
          <cell r="B1060">
            <v>102789</v>
          </cell>
          <cell r="C1060" t="str">
            <v>BOCA PARA BUEIRO TRIPLO TUBULAR D = 120 CM EM GABIÃO, ALAS COM ESCONSIDADE DE 45°, INCLUINDO FÔRMAS E MATERIAIS. AF_07/2021</v>
          </cell>
          <cell r="D1060" t="str">
            <v>UN</v>
          </cell>
          <cell r="E1060">
            <v>23076.13</v>
          </cell>
        </row>
        <row r="1061">
          <cell r="B1061">
            <v>102749</v>
          </cell>
          <cell r="C1061" t="str">
            <v>BOCA PARA BUEIRO TRIPLO TUBULAR D = 150 CM EM CONCRETO, ALAS COM ESCONSIDADE DE 0°, INCLUINDO FÔRMAS E MATERIAIS. AF_07/2021</v>
          </cell>
          <cell r="D1061" t="str">
            <v>UN</v>
          </cell>
          <cell r="E1061">
            <v>20774.27</v>
          </cell>
        </row>
        <row r="1062">
          <cell r="B1062">
            <v>102760</v>
          </cell>
          <cell r="C1062" t="str">
            <v>BOCA PARA BUEIRO TRIPLO TUBULAR D = 150 CM EM CONCRETO, ALAS COM ESCONSIDADE DE 30°, INCLUINDO FÔRMAS E MATERIAIS. AF_07/2021</v>
          </cell>
          <cell r="D1062" t="str">
            <v>UN</v>
          </cell>
          <cell r="E1062">
            <v>37680.29</v>
          </cell>
        </row>
        <row r="1063">
          <cell r="B1063">
            <v>102790</v>
          </cell>
          <cell r="C1063" t="str">
            <v>BOCA PARA BUEIRO TRIPLO TUBULAR D = 150 CM EM GABIÃO, ALAS COM ESCONSIDADE DE 45°, INCLUINDO FÔRMAS E MATERIAIS. AF_07/2021</v>
          </cell>
          <cell r="D1063" t="str">
            <v>UN</v>
          </cell>
          <cell r="E1063">
            <v>37685.230000000003</v>
          </cell>
        </row>
        <row r="1064">
          <cell r="B1064">
            <v>102785</v>
          </cell>
          <cell r="C1064" t="str">
            <v>BOCA PARA BUEIRO TRIPLO TUBULAR D = 40 CM EM GABIÃO, ALAS COM ESCONSIDADE DE 45°, INCLUINDO FÔRMAS E MATERIAIS. AF_07/2021</v>
          </cell>
          <cell r="D1064" t="str">
            <v>UN</v>
          </cell>
          <cell r="E1064">
            <v>9756.36</v>
          </cell>
        </row>
        <row r="1065">
          <cell r="B1065">
            <v>102786</v>
          </cell>
          <cell r="C1065" t="str">
            <v>BOCA PARA BUEIRO TRIPLO TUBULAR D = 60 CM EM GABIÃO, ALAS COM ESCONSIDADE DE 45°, INCLUINDO FÔRMAS E MATERIAIS. AF_07/2021</v>
          </cell>
          <cell r="D1065" t="str">
            <v>UN</v>
          </cell>
          <cell r="E1065">
            <v>10766.78</v>
          </cell>
        </row>
        <row r="1066">
          <cell r="B1066">
            <v>102787</v>
          </cell>
          <cell r="C1066" t="str">
            <v>BOCA PARA BUEIRO TRIPLO TUBULAR D = 80 CM EM GABIÃO, ALAS COM ESCONSIDADE DE 45°, INCLUINDO FÔRMAS E MATERIAIS. AF_07/2021</v>
          </cell>
          <cell r="D1066" t="str">
            <v>UN</v>
          </cell>
          <cell r="E1066">
            <v>16037.78</v>
          </cell>
        </row>
        <row r="1067">
          <cell r="B1067">
            <v>102736</v>
          </cell>
          <cell r="C1067" t="str">
            <v>CONCRETAGEM DE BOCA PARA BUEIRO, FCK = 20 MPA, COM USO DE BOMBA - LANÇAMENTO, ADENSAMENTO E ACABAMENTO. AF_07/2021</v>
          </cell>
          <cell r="D1067" t="str">
            <v>M3</v>
          </cell>
          <cell r="E1067">
            <v>709.68</v>
          </cell>
        </row>
        <row r="1068">
          <cell r="B1068">
            <v>102727</v>
          </cell>
          <cell r="C1068" t="str">
            <v>FABRICAÇÃO, MONTAGEM E DESMONTAGEM DE FÔRMA PARA BOCA PARA BUEIRO, EM CHAPA DE MADEIRA COMPENSADA RESINADA, E = 17 MM, 2 UTILIZAÇÕES. AF_07/2021</v>
          </cell>
          <cell r="D1068" t="str">
            <v>M2</v>
          </cell>
          <cell r="E1068">
            <v>104.07</v>
          </cell>
        </row>
        <row r="1069">
          <cell r="B1069">
            <v>102111</v>
          </cell>
          <cell r="C1069" t="str">
            <v>BOMBA CENTRÍFUGA, MONOFÁSICA, 0,5 CV OU 0,49 HP, HM 6 A 20 M, Q 1,2 A 8,3 M3/H - FORNECIMENTO E INSTALAÇÃO. AF_11/2025_PS</v>
          </cell>
          <cell r="D1069" t="str">
            <v>UN</v>
          </cell>
          <cell r="E1069">
            <v>1316.56</v>
          </cell>
        </row>
        <row r="1070">
          <cell r="B1070">
            <v>102113</v>
          </cell>
          <cell r="C1070" t="str">
            <v>BOMBA CENTRÍFUGA, TRIFÁSICA, 1,0 CV OU 0,99 HP, HM 14 A 40 M, Q 0,6 A 8,4 M3/H - FORNECIMENTO E INSTALAÇÃO. AF_11/2025_PS</v>
          </cell>
          <cell r="D1070" t="str">
            <v>UN</v>
          </cell>
          <cell r="E1070">
            <v>2064.41</v>
          </cell>
        </row>
        <row r="1071">
          <cell r="B1071">
            <v>102116</v>
          </cell>
          <cell r="C1071" t="str">
            <v>BOMBA CENTRÍFUGA, TRIFÁSICA, 1,5 CV OU 1,48 HP, HM 10 A 24 M, Q 6,1 A 21,9 M3/H - FORNECIMENTO E INSTALAÇÃO. AF_11/2025_PS</v>
          </cell>
          <cell r="D1071" t="str">
            <v>UN</v>
          </cell>
          <cell r="E1071">
            <v>2200.9299999999998</v>
          </cell>
        </row>
        <row r="1072">
          <cell r="B1072">
            <v>102132</v>
          </cell>
          <cell r="C1072" t="str">
            <v>BOMBA CENTRÍFUGA, TRIFÁSICA, 1,5 CV OU 1,48 HP, HM 10 A 24 M, Q 6,1 A 21,9 M3/H, 2 UNIDADES, INCLUSO QUADRO ELÉTRICO - FORNECIMENTO E INSTALAÇÃO. AF_11/2025</v>
          </cell>
          <cell r="D1072" t="str">
            <v>UN</v>
          </cell>
          <cell r="E1072">
            <v>0</v>
          </cell>
        </row>
        <row r="1073">
          <cell r="B1073">
            <v>102115</v>
          </cell>
          <cell r="C1073" t="str">
            <v>BOMBA CENTRÍFUGA, TRIFÁSICA, 1,5 CV OU 1,48 HP, HM 10 A 70 M, Q 1,8 A 5,3 M3/H - FORNECIMENTO E INSTALAÇÃO. AF_11/2025_PS</v>
          </cell>
          <cell r="D1073" t="str">
            <v>UN</v>
          </cell>
          <cell r="E1073">
            <v>3493.7</v>
          </cell>
        </row>
        <row r="1074">
          <cell r="B1074">
            <v>102122</v>
          </cell>
          <cell r="C1074" t="str">
            <v>BOMBA CENTRÍFUGA, TRIFÁSICA, 10 CV OU 9,86 HP, HM 85 A 140 M, Q 4,2 A 14,9 M3/H - FORNECIMENTO E INSTALAÇÃO. AF_11/2025_PS</v>
          </cell>
          <cell r="D1074" t="str">
            <v>UN</v>
          </cell>
          <cell r="E1074">
            <v>9948.0499999999993</v>
          </cell>
        </row>
        <row r="1075">
          <cell r="B1075">
            <v>102118</v>
          </cell>
          <cell r="C1075" t="str">
            <v>BOMBA CENTRÍFUGA, TRIFÁSICA, 3 CV OU 2,96 HP, HM 34 A 40 M, Q 8,6 A 14,8 M3/H - FORNECIMENTO E INSTALAÇÃO. AF_11/2025_PS</v>
          </cell>
          <cell r="D1075" t="str">
            <v>UN</v>
          </cell>
          <cell r="E1075">
            <v>2980.07</v>
          </cell>
        </row>
        <row r="1076">
          <cell r="B1076">
            <v>102133</v>
          </cell>
          <cell r="C1076" t="str">
            <v>BOMBA CENTRÍFUGA, TRIFÁSICA, 3 CV OU 2,96 HP, HM 34 A 40 M, Q 8,6 A 14,8 M3/H, 2 UNIDADES, INCLUSO QUADRO ELÉTRICO - FORNECIMENTO E INSTALAÇÃO. AF_11/2025</v>
          </cell>
          <cell r="D1076" t="str">
            <v>UN</v>
          </cell>
          <cell r="E1076">
            <v>0</v>
          </cell>
        </row>
        <row r="1077">
          <cell r="B1077">
            <v>102126</v>
          </cell>
          <cell r="C1077" t="str">
            <v>BOMBA SUBMERSÍVEL, TRIFÁSICA, 3,80 CV OU 3,75 HP, HM 5 A 25,5 M, Q 3,6 A 61,2 M3/H - FORNECIMENTO E INSTALAÇÃO. AF_11/2025</v>
          </cell>
          <cell r="D1077" t="str">
            <v>UN</v>
          </cell>
          <cell r="E1077">
            <v>13485.38</v>
          </cell>
        </row>
        <row r="1078">
          <cell r="B1078">
            <v>102137</v>
          </cell>
          <cell r="C1078" t="str">
            <v>CHAVE DE BOIA AUTOMÁTICA SUPERIOR/INFERIOR 15A/250V - FORNECIMENTO E INSTALAÇÃO. AF_11/2025</v>
          </cell>
          <cell r="D1078" t="str">
            <v>UN</v>
          </cell>
          <cell r="E1078">
            <v>144.15</v>
          </cell>
        </row>
        <row r="1079">
          <cell r="B1079">
            <v>106258</v>
          </cell>
          <cell r="C1079" t="str">
            <v>CONJUNTO FLUTUANTE DE SUCÇÃO DE 1", TECHNIK OU EQUIVALENTE - FORNECIMENTO E INSTALAÇÃO. AF_11/2025</v>
          </cell>
          <cell r="D1079" t="str">
            <v>UN</v>
          </cell>
          <cell r="E1079">
            <v>0</v>
          </cell>
        </row>
        <row r="1080">
          <cell r="B1080">
            <v>102112</v>
          </cell>
          <cell r="C1080" t="str">
            <v>INSTALAÇÃO DE BOMBA CENTRÍFUGA, MONOFÁSICA, 0,5 CV OU 0,49 HP, HM 6 A 20 M, Q 1,2 A 8,3 M3/H (SEM FORNECIMENTO). AF_11/2025_PS</v>
          </cell>
          <cell r="D1080" t="str">
            <v>UN</v>
          </cell>
          <cell r="E1080">
            <v>231.73</v>
          </cell>
        </row>
        <row r="1081">
          <cell r="B1081">
            <v>102114</v>
          </cell>
          <cell r="C1081" t="str">
            <v>INSTALAÇÃO DE BOMBA CENTRÍFUGA, TRIFÁSICA, 1,0 CV OU 0,99 HP, HM 14 A 40 M, Q 0,6 A 8,4 M3/H (SEM FORNECIMENTO). AF_11/2025_PS</v>
          </cell>
          <cell r="D1081" t="str">
            <v>UN</v>
          </cell>
          <cell r="E1081">
            <v>235.75</v>
          </cell>
        </row>
        <row r="1082">
          <cell r="B1082">
            <v>102117</v>
          </cell>
          <cell r="C1082" t="str">
            <v>INSTALAÇÃO DE BOMBA CENTRÍFUGA, TRIFÁSICA, 1,5 CV OU 1,48 HP (SEM FORNECIMENTO). AF_11/2025_PS</v>
          </cell>
          <cell r="D1082" t="str">
            <v>UN</v>
          </cell>
          <cell r="E1082">
            <v>240.61</v>
          </cell>
        </row>
        <row r="1083">
          <cell r="B1083">
            <v>102123</v>
          </cell>
          <cell r="C1083" t="str">
            <v>INSTALAÇÃO DE BOMBA CENTRÍFUGA, TRIFÁSICA, 10 CV OU 9,86 HP, HM 85 A 140 M, Q 4,2 A 14,9 M3/H (SEM FORNECIMENTO). AF_11/2025_PS</v>
          </cell>
          <cell r="D1083" t="str">
            <v>UN</v>
          </cell>
          <cell r="E1083">
            <v>301.17</v>
          </cell>
        </row>
        <row r="1084">
          <cell r="B1084">
            <v>102119</v>
          </cell>
          <cell r="C1084" t="str">
            <v>INSTALAÇÃO DE BOMBA CENTRÍFUGA, TRIFÁSICA, 3 CV OU 2,96 HP, HM 34 A 40 M, Q 8,6 A 14,8 M3/H (SEM FORNECIMENTO). AF_11/2025_PS</v>
          </cell>
          <cell r="D1084" t="str">
            <v>UN</v>
          </cell>
          <cell r="E1084">
            <v>244.81</v>
          </cell>
        </row>
        <row r="1085">
          <cell r="B1085">
            <v>102127</v>
          </cell>
          <cell r="C1085" t="str">
            <v>INSTALAÇÃO DE BOMBA SUBMERSÍVEL, TRIFÁSICA, 3,80 CV OU 3,75 HP, HM 5 A 25,5 M, Q 3,6 A 61,2 M3/H (SEM FORNECIMENTO). AF_11/2025</v>
          </cell>
          <cell r="D1085" t="str">
            <v>UN</v>
          </cell>
          <cell r="E1085">
            <v>829.13</v>
          </cell>
        </row>
        <row r="1086">
          <cell r="B1086">
            <v>102121</v>
          </cell>
          <cell r="C1086" t="str">
            <v>INSTALAÇÃO DE MOTO BOMBA HORIZONTAL ATÉ 10 CV, HM 75 A 80 M, Q 25,4 A 48 M3/H (SEM FORNECIMENTO). AF_11/2025_PS</v>
          </cell>
          <cell r="D1086" t="str">
            <v>UN</v>
          </cell>
          <cell r="E1086">
            <v>288.67</v>
          </cell>
        </row>
        <row r="1087">
          <cell r="B1087">
            <v>102138</v>
          </cell>
          <cell r="C1087" t="str">
            <v>INSTALAÇÃO DE MOTO BOMBA HORIZONTAL DE 12,5 A 25 CV, HM 140 M (SEM FORNECIMENTO). AF_11/2025_PS</v>
          </cell>
          <cell r="D1087" t="str">
            <v>UN</v>
          </cell>
          <cell r="E1087">
            <v>321.52</v>
          </cell>
        </row>
        <row r="1088">
          <cell r="B1088">
            <v>102129</v>
          </cell>
          <cell r="C1088" t="str">
            <v>INSTALAÇÃO DE MOTO BOMBA SUBMERSÍVEL ATÉ 10 CV, HM 21 M (SEM FORNECIMENTO). AF_11/2025</v>
          </cell>
          <cell r="D1088" t="str">
            <v>UN</v>
          </cell>
          <cell r="E1088">
            <v>1086.6400000000001</v>
          </cell>
        </row>
        <row r="1089">
          <cell r="B1089">
            <v>102131</v>
          </cell>
          <cell r="C1089" t="str">
            <v>INSTALAÇÃO DE MOTO BOMBA SUBMERSÍVEL DE 11 A 25 CV, HM 33 M (SEM FORNECIMENTO). AF_11/2025</v>
          </cell>
          <cell r="D1089" t="str">
            <v>UN</v>
          </cell>
          <cell r="E1089">
            <v>1176.43</v>
          </cell>
        </row>
        <row r="1090">
          <cell r="B1090">
            <v>102120</v>
          </cell>
          <cell r="C1090" t="str">
            <v>MOTO BOMBA HORIZONTAL ATÉ 10 CV, HM 75 A 80 M, Q 25,4 A 48 M3/H- FORNECIMENTO E INSTALAÇÃO. AF_11/2025</v>
          </cell>
          <cell r="D1090" t="str">
            <v>UN</v>
          </cell>
          <cell r="E1090">
            <v>0</v>
          </cell>
        </row>
        <row r="1091">
          <cell r="B1091">
            <v>102334</v>
          </cell>
          <cell r="C1091" t="str">
            <v>MOTO BOMBA HORIZONTAL DE 12,5 A 25CV, HM 140 M - FORNECIMENTO E INSTALAÇÃO. AF_11/2025</v>
          </cell>
          <cell r="D1091" t="str">
            <v>UN</v>
          </cell>
          <cell r="E1091">
            <v>0</v>
          </cell>
        </row>
        <row r="1092">
          <cell r="B1092">
            <v>102128</v>
          </cell>
          <cell r="C1092" t="str">
            <v>MOTO BOMBA SUBMERSÍVEL ATÉ 10 CV, HM 21 M - FORNECIMENTO E INSTALAÇÃO. AF_11/2025</v>
          </cell>
          <cell r="D1092" t="str">
            <v>UN</v>
          </cell>
          <cell r="E1092">
            <v>0</v>
          </cell>
        </row>
        <row r="1093">
          <cell r="B1093">
            <v>102130</v>
          </cell>
          <cell r="C1093" t="str">
            <v>MOTO BOMBA SUBMERSÍVEL DE 11 A 25 CV, HM 33 M - FORNECIMENTO E INSTALAÇÃO. AF_11/2025</v>
          </cell>
          <cell r="D1093" t="str">
            <v>UN</v>
          </cell>
          <cell r="E1093">
            <v>0</v>
          </cell>
        </row>
        <row r="1094">
          <cell r="B1094">
            <v>104941</v>
          </cell>
          <cell r="C1094" t="str">
            <v>FORNECIMENTO E INSTALAÇÃO DE BRISE DE ALUMÍNIO B57, COM PINTURA ELETROSTÁTICA BRANCA, ACABAMENTO LISO, FIXADO EM PORTA-PAINEL RANHURADO. AF_03/2024</v>
          </cell>
          <cell r="D1094" t="str">
            <v>M2</v>
          </cell>
          <cell r="E1094">
            <v>0</v>
          </cell>
        </row>
        <row r="1095">
          <cell r="B1095">
            <v>104942</v>
          </cell>
          <cell r="C1095" t="str">
            <v>FORNECIMENTO E INSTALAÇÃO DE BRISE DE ALUZINC SL4, COM PINTURA ELETROSTÁTICA BRANCA, INCLINAÇÃO DE 45°, ACABAMENTO LISO, FIXADO EM PORTA-PAINEL RANHURADO. AF_03/2024</v>
          </cell>
          <cell r="D1095" t="str">
            <v>M2</v>
          </cell>
          <cell r="E1095">
            <v>0</v>
          </cell>
        </row>
        <row r="1096">
          <cell r="B1096">
            <v>104940</v>
          </cell>
          <cell r="C1096" t="str">
            <v>FORNECIMENTO E INSTALAÇÃO DE CAIXA DE ALUMÍNIO PROTETORA PARA CONDENSADORA DE AR-CONDICIONADO, PINTURA ELETROSTÁTICA BRANCA, DIMENSÕES 100 CM X 78 CM X 50 CM. AF_03/2024</v>
          </cell>
          <cell r="D1096" t="str">
            <v>UN</v>
          </cell>
          <cell r="E1096">
            <v>0</v>
          </cell>
        </row>
        <row r="1097">
          <cell r="B1097">
            <v>104943</v>
          </cell>
          <cell r="C1097" t="str">
            <v>FORNECIMENTO E INSTALAÇÃO DE CONJUNTO DE BRISE EM REQUADRO DE ALUMÍNIO DESLIZANTE, COM PERFIS INTERNOS TUBULARES FIXOS, COM PINTURA ELETROSTÁTICA BRANCA, ACABAMENTO, 150 CM X 265 CM. AF_03/2024</v>
          </cell>
          <cell r="D1097" t="str">
            <v>M2</v>
          </cell>
          <cell r="E1097">
            <v>0</v>
          </cell>
        </row>
        <row r="1098">
          <cell r="B1098">
            <v>101801</v>
          </cell>
          <cell r="C1098" t="str">
            <v>CAIXA COM GRELHA RETANGULAR DE FERRO FUNDIDO, EM ALVENARIA COM BLOCOS DE CONCRETO, DIMENSÕES INTERNAS: 0,30 X 1,00 X 1,00. AF_12/2020</v>
          </cell>
          <cell r="D1098" t="str">
            <v>UN</v>
          </cell>
          <cell r="E1098">
            <v>1085.9100000000001</v>
          </cell>
        </row>
        <row r="1099">
          <cell r="B1099">
            <v>101800</v>
          </cell>
          <cell r="C1099" t="str">
            <v>CAIXA COM GRELHA RETANGULAR DE FERRO FUNDIDO, EM ALVENARIA COM TIJOLOS CERÂMICOS MACIÇOS, DIMENSÕES INTERNAS: 0,30 X 1,00 X 1,00. AF_12/2020</v>
          </cell>
          <cell r="D1099" t="str">
            <v>UN</v>
          </cell>
          <cell r="E1099">
            <v>1527.29</v>
          </cell>
        </row>
        <row r="1100">
          <cell r="B1100">
            <v>98108</v>
          </cell>
          <cell r="C1100" t="str">
            <v>CAIXA DE GORDURA DUPLA (CAPACIDADE: 126 L), RETANGULAR, EM ALVENARIA COM BLOCOS DE CONCRETO, DIMENSÕES INTERNAS = 0,4X0,7 M, ALTURA INTERNA = 0,8 M. AF_12/2020</v>
          </cell>
          <cell r="D1100" t="str">
            <v>UN</v>
          </cell>
          <cell r="E1100">
            <v>567.23</v>
          </cell>
        </row>
        <row r="1101">
          <cell r="B1101">
            <v>98105</v>
          </cell>
          <cell r="C1101" t="str">
            <v>CAIXA DE GORDURA DUPLA (CAPACIDADE: 126 L), RETANGULAR, EM ALVENARIA COM TIJOLOS CERÂMICOS MACIÇOS, DIMENSÕES INTERNAS = 0,4X0,7 M, ALTURA INTERNA = 0,8 M. AF_12/2020</v>
          </cell>
          <cell r="D1101" t="str">
            <v>UN</v>
          </cell>
          <cell r="E1101">
            <v>726.08</v>
          </cell>
        </row>
        <row r="1102">
          <cell r="B1102">
            <v>98109</v>
          </cell>
          <cell r="C1102" t="str">
            <v>CAIXA DE GORDURA ESPECIAL (CAPACIDADE: 312 L - PARA ATÉ 146 PESSOAS SERVIDAS NO PICO), RETANGULAR, EM ALVENARIA COM BLOCOS DE CONCRETO, DIMENSÕES INTERNAS = 0,4X1,2 M, ALTURA INTERNA = 1 M. AF_12/2020</v>
          </cell>
          <cell r="D1102" t="str">
            <v>UN</v>
          </cell>
          <cell r="E1102">
            <v>919.98</v>
          </cell>
        </row>
        <row r="1103">
          <cell r="B1103">
            <v>98106</v>
          </cell>
          <cell r="C1103" t="str">
            <v>CAIXA DE GORDURA ESPECIAL (CAPACIDADE: 312 L - PARA ATÉ 146 PESSOAS SERVIDAS NO PICO), RETANGULAR, EM ALVENARIA COM TIJOLOS CERÂMICOS MACIÇOS, DIMENSÕES INTERNAS = 0,4X1,2 M, ALTURA INTERNA = 1 M. AF_12/2020</v>
          </cell>
          <cell r="D1103" t="str">
            <v>UN</v>
          </cell>
          <cell r="E1103">
            <v>1195.44</v>
          </cell>
        </row>
        <row r="1104">
          <cell r="B1104">
            <v>98110</v>
          </cell>
          <cell r="C1104" t="str">
            <v>CAIXA DE GORDURA PEQUENA (CAPACIDADE: 19 L), CIRCULAR, EM PVC, DIÂMETRO INTERNO= 0,3 M. AF_12/2020</v>
          </cell>
          <cell r="D1104" t="str">
            <v>UN</v>
          </cell>
          <cell r="E1104">
            <v>434.63</v>
          </cell>
        </row>
        <row r="1105">
          <cell r="B1105">
            <v>98107</v>
          </cell>
          <cell r="C1105" t="str">
            <v>CAIXA DE GORDURA SIMPLES (CAPACIDADE: 36 L), RETANGULAR, EM ALVENARIA COM BLOCOS DE CONCRETO, DIMENSÕES INTERNAS = 0,2X0,4 M, ALTURA INTERNA = 0,8 M. AF_12/2020</v>
          </cell>
          <cell r="D1105" t="str">
            <v>UN</v>
          </cell>
          <cell r="E1105">
            <v>317.29000000000002</v>
          </cell>
        </row>
        <row r="1106">
          <cell r="B1106">
            <v>98104</v>
          </cell>
          <cell r="C1106" t="str">
            <v>CAIXA DE GORDURA SIMPLES (CAPACIDADE: 36L), RETANGULAR, EM ALVENARIA COM TIJOLOS CERÂMICOS MACIÇOS, DIMENSÕES INTERNAS = 0,2X0,4 M, ALTURA INTERNA = 0,8 M. AF_12/2020</v>
          </cell>
          <cell r="D1106" t="str">
            <v>UN</v>
          </cell>
          <cell r="E1106">
            <v>415.65</v>
          </cell>
        </row>
        <row r="1107">
          <cell r="B1107">
            <v>98102</v>
          </cell>
          <cell r="C1107" t="str">
            <v>CAIXA DE GORDURA SIMPLES, CIRCULAR, EM CONCRETO PRÉ-MOLDADO, DIÂMETRO INTERNO = 0,4 M, ALTURA INTERNA = 0,4 M. AF_12/2020</v>
          </cell>
          <cell r="D1107" t="str">
            <v>UN</v>
          </cell>
          <cell r="E1107">
            <v>168.18</v>
          </cell>
        </row>
        <row r="1108">
          <cell r="B1108">
            <v>98111</v>
          </cell>
          <cell r="C1108" t="str">
            <v>CAIXA DE INSPEÇÃO PARA ATERRAMENTO, CIRCULAR, EM POLIETILENO, DIÂMETRO INTERNO = 0,3 M. AF_12/2020</v>
          </cell>
          <cell r="D1108" t="str">
            <v>UN</v>
          </cell>
          <cell r="E1108">
            <v>59.89</v>
          </cell>
        </row>
        <row r="1109">
          <cell r="B1109">
            <v>97891</v>
          </cell>
          <cell r="C1109" t="str">
            <v>CAIXA ENTERRADA ELÉTRICA RETANGULAR, EM ALVENARIA COM BLOCOS DE CONCRETO, FUNDO COM BRITA, DIMENSÕES INTERNAS: 0,4X0,4X0,4 M. AF_12/2020</v>
          </cell>
          <cell r="D1109" t="str">
            <v>UN</v>
          </cell>
          <cell r="E1109">
            <v>234</v>
          </cell>
        </row>
        <row r="1110">
          <cell r="B1110">
            <v>97892</v>
          </cell>
          <cell r="C1110" t="str">
            <v>CAIXA ENTERRADA ELÉTRICA RETANGULAR, EM ALVENARIA COM BLOCOS DE CONCRETO, FUNDO COM BRITA, DIMENSÕES INTERNAS: 0,6X0,6X0,6 M. AF_12/2020</v>
          </cell>
          <cell r="D1110" t="str">
            <v>UN</v>
          </cell>
          <cell r="E1110">
            <v>438.35</v>
          </cell>
        </row>
        <row r="1111">
          <cell r="B1111">
            <v>97893</v>
          </cell>
          <cell r="C1111" t="str">
            <v>CAIXA ENTERRADA ELÉTRICA RETANGULAR, EM ALVENARIA COM BLOCOS DE CONCRETO, FUNDO COM BRITA, DIMENSÕES INTERNAS: 0,8X0,8X0,6 M. AF_12/2020</v>
          </cell>
          <cell r="D1111" t="str">
            <v>UN</v>
          </cell>
          <cell r="E1111">
            <v>605.41</v>
          </cell>
        </row>
        <row r="1112">
          <cell r="B1112">
            <v>97894</v>
          </cell>
          <cell r="C1112" t="str">
            <v>CAIXA ENTERRADA ELÉTRICA RETANGULAR, EM ALVENARIA COM BLOCOS DE CONCRETO, FUNDO COM BRITA, DIMENSÕES INTERNAS: 1X1X0,6 M. AF_12/2020</v>
          </cell>
          <cell r="D1112" t="str">
            <v>UN</v>
          </cell>
          <cell r="E1112">
            <v>678.85</v>
          </cell>
        </row>
        <row r="1113">
          <cell r="B1113">
            <v>97886</v>
          </cell>
          <cell r="C1113" t="str">
            <v>CAIXA ENTERRADA ELÉTRICA RETANGULAR, EM ALVENARIA COM TIJOLOS CERÂMICOS MACIÇOS, FUNDO COM BRITA, DIMENSÕES INTERNAS: 0,3X0,3X0,3 M. AF_12/2020</v>
          </cell>
          <cell r="D1113" t="str">
            <v>UN</v>
          </cell>
          <cell r="E1113">
            <v>187.64</v>
          </cell>
        </row>
        <row r="1114">
          <cell r="B1114">
            <v>97887</v>
          </cell>
          <cell r="C1114" t="str">
            <v>CAIXA ENTERRADA ELÉTRICA RETANGULAR, EM ALVENARIA COM TIJOLOS CERÂMICOS MACIÇOS, FUNDO COM BRITA, DIMENSÕES INTERNAS: 0,4X0,4X0,4 M. AF_12/2020</v>
          </cell>
          <cell r="D1114" t="str">
            <v>UN</v>
          </cell>
          <cell r="E1114">
            <v>295.51</v>
          </cell>
        </row>
        <row r="1115">
          <cell r="B1115">
            <v>97888</v>
          </cell>
          <cell r="C1115" t="str">
            <v>CAIXA ENTERRADA ELÉTRICA RETANGULAR, EM ALVENARIA COM TIJOLOS CERÂMICOS MACIÇOS, FUNDO COM BRITA, DIMENSÕES INTERNAS: 0,6X0,6X0,6 M. AF_12/2020</v>
          </cell>
          <cell r="D1115" t="str">
            <v>UN</v>
          </cell>
          <cell r="E1115">
            <v>568.38</v>
          </cell>
        </row>
        <row r="1116">
          <cell r="B1116">
            <v>97889</v>
          </cell>
          <cell r="C1116" t="str">
            <v>CAIXA ENTERRADA ELÉTRICA RETANGULAR, EM ALVENARIA COM TIJOLOS CERÂMICOS MACIÇOS, FUNDO COM BRITA, DIMENSÕES INTERNAS: 0,8X0,8X0,6 M. AF_12/2020</v>
          </cell>
          <cell r="D1116" t="str">
            <v>UN</v>
          </cell>
          <cell r="E1116">
            <v>771.27</v>
          </cell>
        </row>
        <row r="1117">
          <cell r="B1117">
            <v>97890</v>
          </cell>
          <cell r="C1117" t="str">
            <v>CAIXA ENTERRADA ELÉTRICA RETANGULAR, EM ALVENARIA COM TIJOLOS CERÂMICOS MACIÇOS, FUNDO COM BRITA, DIMENSÕES INTERNAS: 1X1X0,6 M. AF_12/2020</v>
          </cell>
          <cell r="D1117" t="str">
            <v>UN</v>
          </cell>
          <cell r="E1117">
            <v>879.83</v>
          </cell>
        </row>
        <row r="1118">
          <cell r="B1118">
            <v>97881</v>
          </cell>
          <cell r="C1118" t="str">
            <v>CAIXA ENTERRADA ELÉTRICA RETANGULAR, EM CONCRETO PRÉ-MOLDADO, FUNDO COM BRITA, DIMENSÕES INTERNAS: 0,3X0,3X0,3 M. AF_12/2020</v>
          </cell>
          <cell r="D1118" t="str">
            <v>UN</v>
          </cell>
          <cell r="E1118">
            <v>135.05000000000001</v>
          </cell>
        </row>
        <row r="1119">
          <cell r="B1119">
            <v>97882</v>
          </cell>
          <cell r="C1119" t="str">
            <v>CAIXA ENTERRADA ELÉTRICA RETANGULAR, EM CONCRETO PRÉ-MOLDADO, FUNDO COM BRITA, DIMENSÕES INTERNAS: 0,4X0,4X0,4 M. AF_12/2020</v>
          </cell>
          <cell r="D1119" t="str">
            <v>UN</v>
          </cell>
          <cell r="E1119">
            <v>212.22</v>
          </cell>
        </row>
        <row r="1120">
          <cell r="B1120">
            <v>97883</v>
          </cell>
          <cell r="C1120" t="str">
            <v>CAIXA ENTERRADA ELÉTRICA RETANGULAR, EM CONCRETO PRÉ-MOLDADO, FUNDO COM BRITA, DIMENSÕES INTERNAS: 0,6X0,6X0,5 M. AF_12/2020</v>
          </cell>
          <cell r="D1120" t="str">
            <v>UN</v>
          </cell>
          <cell r="E1120">
            <v>409.97</v>
          </cell>
        </row>
        <row r="1121">
          <cell r="B1121">
            <v>97884</v>
          </cell>
          <cell r="C1121" t="str">
            <v>CAIXA ENTERRADA ELÉTRICA RETANGULAR, EM CONCRETO PRÉ-MOLDADO, FUNDO COM BRITA, DIMENSÕES INTERNAS: 0,8X0,8X0,5 M. AF_12/2020</v>
          </cell>
          <cell r="D1121" t="str">
            <v>UN</v>
          </cell>
          <cell r="E1121">
            <v>797.77</v>
          </cell>
        </row>
        <row r="1122">
          <cell r="B1122">
            <v>97885</v>
          </cell>
          <cell r="C1122" t="str">
            <v>CAIXA ENTERRADA ELÉTRICA RETANGULAR, EM CONCRETO PRÉ-MOLDADO, FUNDO COM BRITA, DIMENSÕES INTERNAS: 1X1X0,5 M. AF_12/2020</v>
          </cell>
          <cell r="D1122" t="str">
            <v>UN</v>
          </cell>
          <cell r="E1122">
            <v>1235.08</v>
          </cell>
        </row>
        <row r="1123">
          <cell r="B1123">
            <v>99250</v>
          </cell>
          <cell r="C1123" t="str">
            <v>CAIXA ENTERRADA HIDRÁULICA RETANGULAR EM ALVENARIA COM TIJOLOS CERÂMICOS MACIÇOS, DIMENSÕES INTERNAS: 0,3X0,3X0,3 M PARA REDE DE DRENAGEM. AF_12/2020</v>
          </cell>
          <cell r="D1123" t="str">
            <v>UN</v>
          </cell>
          <cell r="E1123">
            <v>208.94</v>
          </cell>
        </row>
        <row r="1124">
          <cell r="B1124">
            <v>97900</v>
          </cell>
          <cell r="C1124" t="str">
            <v>CAIXA ENTERRADA HIDRÁULICA RETANGULAR EM ALVENARIA COM TIJOLOS CERÂMICOS MACIÇOS, DIMENSÕES INTERNAS: 0,3X0,3X0,3 M PARA REDE DE ESGOTO. AF_12/2020</v>
          </cell>
          <cell r="D1124" t="str">
            <v>UN</v>
          </cell>
          <cell r="E1124">
            <v>213.24</v>
          </cell>
        </row>
        <row r="1125">
          <cell r="B1125">
            <v>99251</v>
          </cell>
          <cell r="C1125" t="str">
            <v>CAIXA ENTERRADA HIDRÁULICA RETANGULAR EM ALVENARIA COM TIJOLOS CERÂMICOS MACIÇOS, DIMENSÕES INTERNAS: 0,4X0,4X0,4 M PARA REDE DE DRENAGEM. AF_12/2020</v>
          </cell>
          <cell r="D1125" t="str">
            <v>UN</v>
          </cell>
          <cell r="E1125">
            <v>326.54000000000002</v>
          </cell>
        </row>
        <row r="1126">
          <cell r="B1126">
            <v>97901</v>
          </cell>
          <cell r="C1126" t="str">
            <v>CAIXA ENTERRADA HIDRÁULICA RETANGULAR EM ALVENARIA COM TIJOLOS CERÂMICOS MACIÇOS, DIMENSÕES INTERNAS: 0,4X0,4X0,4 M PARA REDE DE ESGOTO. AF_12/2020</v>
          </cell>
          <cell r="D1126" t="str">
            <v>UN</v>
          </cell>
          <cell r="E1126">
            <v>333.93</v>
          </cell>
        </row>
        <row r="1127">
          <cell r="B1127">
            <v>99253</v>
          </cell>
          <cell r="C1127" t="str">
            <v>CAIXA ENTERRADA HIDRÁULICA RETANGULAR EM ALVENARIA COM TIJOLOS CERÂMICOS MACIÇOS, DIMENSÕES INTERNAS: 0,6X0,6X0,6 M PARA REDE DE DRENAGEM. AF_12/2020</v>
          </cell>
          <cell r="D1127" t="str">
            <v>UN</v>
          </cell>
          <cell r="E1127">
            <v>628.35</v>
          </cell>
        </row>
        <row r="1128">
          <cell r="B1128">
            <v>97902</v>
          </cell>
          <cell r="C1128" t="str">
            <v>CAIXA ENTERRADA HIDRÁULICA RETANGULAR EM ALVENARIA COM TIJOLOS CERÂMICOS MACIÇOS, DIMENSÕES INTERNAS: 0,6X0,6X0,6 M PARA REDE DE ESGOTO. AF_12/2020</v>
          </cell>
          <cell r="D1128" t="str">
            <v>UN</v>
          </cell>
          <cell r="E1128">
            <v>644.95000000000005</v>
          </cell>
        </row>
        <row r="1129">
          <cell r="B1129">
            <v>99255</v>
          </cell>
          <cell r="C1129" t="str">
            <v>CAIXA ENTERRADA HIDRÁULICA RETANGULAR EM ALVENARIA COM TIJOLOS CERÂMICOS MACIÇOS, DIMENSÕES INTERNAS: 0,8X0,8X0,6 M PARA REDE DE DRENAGEM. AF_12/2020</v>
          </cell>
          <cell r="D1129" t="str">
            <v>UN</v>
          </cell>
          <cell r="E1129">
            <v>875.96</v>
          </cell>
        </row>
        <row r="1130">
          <cell r="B1130">
            <v>97903</v>
          </cell>
          <cell r="C1130" t="str">
            <v>CAIXA ENTERRADA HIDRÁULICA RETANGULAR EM ALVENARIA COM TIJOLOS CERÂMICOS MACIÇOS, DIMENSÕES INTERNAS: 0,8X0,8X0,6 M PARA REDE DE ESGOTO. AF_12/2020</v>
          </cell>
          <cell r="D1130" t="str">
            <v>UN</v>
          </cell>
          <cell r="E1130">
            <v>898.71</v>
          </cell>
        </row>
        <row r="1131">
          <cell r="B1131">
            <v>99257</v>
          </cell>
          <cell r="C1131" t="str">
            <v>CAIXA ENTERRADA HIDRÁULICA RETANGULAR EM ALVENARIA COM TIJOLOS CERÂMICOS MACIÇOS, DIMENSÕES INTERNAS: 1X1X0,6 M PARA REDE DE DRENAGEM. AF_12/2020</v>
          </cell>
          <cell r="D1131" t="str">
            <v>UN</v>
          </cell>
          <cell r="E1131">
            <v>1025</v>
          </cell>
        </row>
        <row r="1132">
          <cell r="B1132">
            <v>97904</v>
          </cell>
          <cell r="C1132" t="str">
            <v>CAIXA ENTERRADA HIDRÁULICA RETANGULAR EM ALVENARIA COM TIJOLOS CERÂMICOS MACIÇOS, DIMENSÕES INTERNAS: 1X1X0,6 M PARA REDE DE ESGOTO. AF_12/2020</v>
          </cell>
          <cell r="D1132" t="str">
            <v>UN</v>
          </cell>
          <cell r="E1132">
            <v>1054.43</v>
          </cell>
        </row>
        <row r="1133">
          <cell r="B1133">
            <v>99258</v>
          </cell>
          <cell r="C1133" t="str">
            <v>CAIXA ENTERRADA HIDRÁULICA RETANGULAR, EM ALVENARIA COM BLOCOS DE CONCRETO, DIMENSÕES INTERNAS: 0,4X0,4X0,4 M PARA REDE DE DRENAGEM. AF_12/2020</v>
          </cell>
          <cell r="D1133" t="str">
            <v>UN</v>
          </cell>
          <cell r="E1133">
            <v>275.07</v>
          </cell>
        </row>
        <row r="1134">
          <cell r="B1134">
            <v>97905</v>
          </cell>
          <cell r="C1134" t="str">
            <v>CAIXA ENTERRADA HIDRÁULICA RETANGULAR, EM ALVENARIA COM BLOCOS DE CONCRETO, DIMENSÕES INTERNAS: 0,4X0,4X0,4 M PARA REDE DE ESGOTO. AF_12/2020</v>
          </cell>
          <cell r="D1134" t="str">
            <v>UN</v>
          </cell>
          <cell r="E1134">
            <v>279.77</v>
          </cell>
        </row>
        <row r="1135">
          <cell r="B1135">
            <v>99260</v>
          </cell>
          <cell r="C1135" t="str">
            <v>CAIXA ENTERRADA HIDRÁULICA RETANGULAR, EM ALVENARIA COM BLOCOS DE CONCRETO, DIMENSÕES INTERNAS: 0,6X0,6X0,6 M PARA REDE DE DRENAGEM. AF_12/2020</v>
          </cell>
          <cell r="D1135" t="str">
            <v>UN</v>
          </cell>
          <cell r="E1135">
            <v>507.27</v>
          </cell>
        </row>
        <row r="1136">
          <cell r="B1136">
            <v>97906</v>
          </cell>
          <cell r="C1136" t="str">
            <v>CAIXA ENTERRADA HIDRÁULICA RETANGULAR, EM ALVENARIA COM BLOCOS DE CONCRETO, DIMENSÕES INTERNAS: 0,6X0,6X0,6 M PARA REDE DE ESGOTO. AF_12/2020</v>
          </cell>
          <cell r="D1136" t="str">
            <v>UN</v>
          </cell>
          <cell r="E1136">
            <v>517.72</v>
          </cell>
        </row>
        <row r="1137">
          <cell r="B1137">
            <v>99262</v>
          </cell>
          <cell r="C1137" t="str">
            <v>CAIXA ENTERRADA HIDRÁULICA RETANGULAR, EM ALVENARIA COM BLOCOS DE CONCRETO, DIMENSÕES INTERNAS: 0,8X0,8X0,6 M PARA REDE DE DRENAGEM. AF_12/2020</v>
          </cell>
          <cell r="D1137" t="str">
            <v>UN</v>
          </cell>
          <cell r="E1137">
            <v>721.45</v>
          </cell>
        </row>
        <row r="1138">
          <cell r="B1138">
            <v>97907</v>
          </cell>
          <cell r="C1138" t="str">
            <v>CAIXA ENTERRADA HIDRÁULICA RETANGULAR, EM ALVENARIA COM BLOCOS DE CONCRETO, DIMENSÕES INTERNAS: 0,8X0,8X0,6 M PARA REDE DE ESGOTO. AF_12/2020</v>
          </cell>
          <cell r="D1138" t="str">
            <v>UN</v>
          </cell>
          <cell r="E1138">
            <v>736.36</v>
          </cell>
        </row>
        <row r="1139">
          <cell r="B1139">
            <v>99264</v>
          </cell>
          <cell r="C1139" t="str">
            <v>CAIXA ENTERRADA HIDRÁULICA RETANGULAR, EM ALVENARIA COM BLOCOS DE CONCRETO, DIMENSÕES INTERNAS: 1X1X0,6 M PARA REDE DE DRENAGEM. AF_12/2020</v>
          </cell>
          <cell r="D1139" t="str">
            <v>UN</v>
          </cell>
          <cell r="E1139">
            <v>842.16</v>
          </cell>
        </row>
        <row r="1140">
          <cell r="B1140">
            <v>97908</v>
          </cell>
          <cell r="C1140" t="str">
            <v>CAIXA ENTERRADA HIDRÁULICA RETANGULAR, EM ALVENARIA COM BLOCOS DE CONCRETO, DIMENSÕES INTERNAS: 1X1X0,6 M PARA REDE DE ESGOTO. AF_12/2020</v>
          </cell>
          <cell r="D1140" t="str">
            <v>UN</v>
          </cell>
          <cell r="E1140">
            <v>862.31</v>
          </cell>
        </row>
        <row r="1141">
          <cell r="B1141">
            <v>97895</v>
          </cell>
          <cell r="C1141" t="str">
            <v>CAIXA ENTERRADA HIDRÁULICA RETANGULAR, EM CONCRETO PRÉ-MOLDADO, DIMENSÕES INTERNAS: 0,3X0,3X0,3 M. AF_12/2020</v>
          </cell>
          <cell r="D1141" t="str">
            <v>UN</v>
          </cell>
          <cell r="E1141">
            <v>175.27</v>
          </cell>
        </row>
        <row r="1142">
          <cell r="B1142">
            <v>97896</v>
          </cell>
          <cell r="C1142" t="str">
            <v>CAIXA ENTERRADA HIDRÁULICA RETANGULAR, EM CONCRETO PRÉ-MOLDADO, DIMENSÕES INTERNAS: 0,4X0,4X0,4 M. AF_12/2020</v>
          </cell>
          <cell r="D1142" t="str">
            <v>UN</v>
          </cell>
          <cell r="E1142">
            <v>325.45999999999998</v>
          </cell>
        </row>
        <row r="1143">
          <cell r="B1143">
            <v>97897</v>
          </cell>
          <cell r="C1143" t="str">
            <v>CAIXA ENTERRADA HIDRÁULICA RETANGULAR, EM CONCRETO PRÉ-MOLDADO, DIMENSÕES INTERNAS: 0,6X0,6X0,5 M. AF_12/2020</v>
          </cell>
          <cell r="D1143" t="str">
            <v>UN</v>
          </cell>
          <cell r="E1143">
            <v>424.99</v>
          </cell>
        </row>
        <row r="1144">
          <cell r="B1144">
            <v>97898</v>
          </cell>
          <cell r="C1144" t="str">
            <v>CAIXA ENTERRADA HIDRÁULICA RETANGULAR, EM CONCRETO PRÉ-MOLDADO, DIMENSÕES INTERNAS: 0,8X0,8X0,5 M. AF_12/2020</v>
          </cell>
          <cell r="D1144" t="str">
            <v>UN</v>
          </cell>
          <cell r="E1144">
            <v>843.6</v>
          </cell>
        </row>
        <row r="1145">
          <cell r="B1145">
            <v>97899</v>
          </cell>
          <cell r="C1145" t="str">
            <v>CAIXA ENTERRADA HIDRÁULICA RETANGULAR, EM CONCRETO PRÉ-MOLDADO, DIMENSÕES INTERNAS: 1X1X0,5 M. AF_12/2020</v>
          </cell>
          <cell r="D1145" t="str">
            <v>UN</v>
          </cell>
          <cell r="E1145">
            <v>0</v>
          </cell>
        </row>
        <row r="1146">
          <cell r="B1146">
            <v>101795</v>
          </cell>
          <cell r="C1146" t="str">
            <v>CAIXA ENTERRADA PARA INSTALAÇÕES TELEFÔNICAS TIPO R1, EM ALVENARIA COM BLOCOS DE CONCRETO, DIMENSÕES INTERNAS: 0,35X0,60X0,60 M, EXCLUINDO TAMPÃO. AF_12/2020</v>
          </cell>
          <cell r="D1146" t="str">
            <v>UN</v>
          </cell>
          <cell r="E1146">
            <v>672.44</v>
          </cell>
        </row>
        <row r="1147">
          <cell r="B1147">
            <v>101796</v>
          </cell>
          <cell r="C1147" t="str">
            <v>CAIXA ENTERRADA PARA INSTALAÇÕES TELEFÔNICAS TIPO R2, EM ALVENARIA COM BLOCOS DE CONCRETO, DIMENSÕES INTERNAS: 0,52X1,07X0,60 M, EXCLUINDO TAMPÃO. AF_12/2020</v>
          </cell>
          <cell r="D1147" t="str">
            <v>UN</v>
          </cell>
          <cell r="E1147">
            <v>0</v>
          </cell>
        </row>
        <row r="1148">
          <cell r="B1148">
            <v>101797</v>
          </cell>
          <cell r="C1148" t="str">
            <v>CAIXA ENTERRADA PARA INSTALAÇÕES TELEFÔNICAS TIPO R3, EM ALVENARIA COM BLOCOS DE CONCRETO, DIMENSÕES INTERNAS: 1,2X1,5X1,40 M, EXCLUINDO TAMPÃO. AF_12/2020</v>
          </cell>
          <cell r="D1148" t="str">
            <v>UN</v>
          </cell>
          <cell r="E1148">
            <v>0</v>
          </cell>
        </row>
        <row r="1149">
          <cell r="B1149">
            <v>101802</v>
          </cell>
          <cell r="C1149" t="str">
            <v>CAIXA ENTERRADA RETENTORA DE AREIA RETANGULAR, EM ALVENARIA COM BLOCOS DE CONCRETO, DIMENSÕES INTERNAS: 1,00 X 1,00 X 1,20 M, EXCLUINDO TAMPÃO. AF_12/2020</v>
          </cell>
          <cell r="D1149" t="str">
            <v>UN</v>
          </cell>
          <cell r="E1149">
            <v>1963.18</v>
          </cell>
        </row>
        <row r="1150">
          <cell r="B1150">
            <v>101803</v>
          </cell>
          <cell r="C1150" t="str">
            <v>CAIXA ENTERRADA SEPARADORA DE ÓLEO RETANGULAR, EM ALVENARIA COM BLOCOS DE CONCRETO, DIMENSÕES INTERNAS: 0,6 X 0,6 X 1,00 M, EXCLUINDO TAMPÃO. AF_12/2020</v>
          </cell>
          <cell r="D1150" t="str">
            <v>UN</v>
          </cell>
          <cell r="E1150">
            <v>1251.46</v>
          </cell>
        </row>
        <row r="1151">
          <cell r="B1151">
            <v>101804</v>
          </cell>
          <cell r="C1151" t="str">
            <v>CAIXA ENTERRADA SEPARADORA DE ÓLEO RETANGULAR, EM ALVENARIA COM BLOCOS DE CONCRETO, DIMENSÕES INTERNAS: 0,8 X 0,8 X 1,00 M, EXCLUINDO TAMPÃO. AF_12/2020</v>
          </cell>
          <cell r="D1151" t="str">
            <v>UN</v>
          </cell>
          <cell r="E1151">
            <v>1567.53</v>
          </cell>
        </row>
        <row r="1152">
          <cell r="B1152">
            <v>101805</v>
          </cell>
          <cell r="C1152" t="str">
            <v>CAIXA ENTERRADA SEPARADORA DE ÓLEO RETANGULAR, EM ALVENARIA COM BLOCOS DE CONCRETO, DIMENSÕES INTERNAS: 1,00 X 1,00 X 1,00 M, EXCLUINDO TAMPÃO. AF_12/2020</v>
          </cell>
          <cell r="D1152" t="str">
            <v>UN</v>
          </cell>
          <cell r="E1152">
            <v>1994.24</v>
          </cell>
        </row>
        <row r="1153">
          <cell r="B1153">
            <v>98115</v>
          </cell>
          <cell r="C1153" t="str">
            <v>TAMPA CIRCULAR PARA ESGOTO E DRENAGEM, EM CONCRETO PRÉ-MOLDADO, DIÂMETRO INTERNO = 0,60 M E ALTURA = 0,10 M. AF_12/2020</v>
          </cell>
          <cell r="D1153" t="str">
            <v>UN</v>
          </cell>
          <cell r="E1153">
            <v>112.05</v>
          </cell>
        </row>
        <row r="1154">
          <cell r="B1154">
            <v>98114</v>
          </cell>
          <cell r="C1154" t="str">
            <v>TAMPA CIRCULAR PARA ESGOTO E DRENAGEM, EM FERRO FUNDIDO, DIÂMETRO INTERNO = 0,6 M. AF_12/2020</v>
          </cell>
          <cell r="D1154" t="str">
            <v>UN</v>
          </cell>
          <cell r="E1154">
            <v>522.26</v>
          </cell>
        </row>
        <row r="1155">
          <cell r="B1155">
            <v>98112</v>
          </cell>
          <cell r="C1155" t="str">
            <v>TIL (TUBO DE INSPEÇÃO E LIMPEZA) CONDOMINIAL PARA ESGOTO, EM PVC, DN 100 X 100 MM. AF_12/2020</v>
          </cell>
          <cell r="D1155" t="str">
            <v>UN</v>
          </cell>
          <cell r="E1155">
            <v>107.17</v>
          </cell>
        </row>
        <row r="1156">
          <cell r="B1156">
            <v>100128</v>
          </cell>
          <cell r="C1156" t="str">
            <v>TIL (TUBO DE INSPEÇÃO E LIMPEZA) RADIAL PARA ESGOTO, EM PVC, DN 300X200 MM. AF_12/2020</v>
          </cell>
          <cell r="D1156" t="str">
            <v>UN</v>
          </cell>
          <cell r="E1156">
            <v>1712.34</v>
          </cell>
        </row>
        <row r="1157">
          <cell r="B1157">
            <v>102623</v>
          </cell>
          <cell r="C1157" t="str">
            <v>CAIXA D´ÁGUA EM POLIETILENO, 1000 LITROS (INCLUSOS TUBOS, CONEXÕES E TORNEIRA DE BÓIA) - FORNECIMENTO E INSTALAÇÃO. AF_06/2021</v>
          </cell>
          <cell r="D1157" t="str">
            <v>UN</v>
          </cell>
          <cell r="E1157">
            <v>860.05</v>
          </cell>
        </row>
        <row r="1158">
          <cell r="B1158">
            <v>102607</v>
          </cell>
          <cell r="C1158" t="str">
            <v>CAIXA D´ÁGUA EM POLIETILENO, 1000 LITROS - FORNECIMENTO E INSTALAÇÃO. AF_06/2021</v>
          </cell>
          <cell r="D1158" t="str">
            <v>UN</v>
          </cell>
          <cell r="E1158">
            <v>501.16</v>
          </cell>
        </row>
        <row r="1159">
          <cell r="B1159">
            <v>102608</v>
          </cell>
          <cell r="C1159" t="str">
            <v>CAIXA D´ÁGUA EM POLIETILENO, 1500 LITROS - FORNECIMENTO E INSTALAÇÃO. AF_06/2021</v>
          </cell>
          <cell r="D1159" t="str">
            <v>UN</v>
          </cell>
          <cell r="E1159">
            <v>1147.8900000000001</v>
          </cell>
        </row>
        <row r="1160">
          <cell r="B1160">
            <v>102609</v>
          </cell>
          <cell r="C1160" t="str">
            <v>CAIXA D´ÁGUA EM POLIETILENO, 2000 LITROS - FORNECIMENTO E INSTALAÇÃO. AF_06/2021</v>
          </cell>
          <cell r="D1160" t="str">
            <v>UN</v>
          </cell>
          <cell r="E1160">
            <v>1304.56</v>
          </cell>
        </row>
        <row r="1161">
          <cell r="B1161">
            <v>102610</v>
          </cell>
          <cell r="C1161" t="str">
            <v>CAIXA D´ÁGUA EM POLIETILENO, 3000 LITROS - FORNECIMENTO E INSTALAÇÃO. AF_06/2021</v>
          </cell>
          <cell r="D1161" t="str">
            <v>UN</v>
          </cell>
          <cell r="E1161">
            <v>2241.41</v>
          </cell>
        </row>
        <row r="1162">
          <cell r="B1162">
            <v>102622</v>
          </cell>
          <cell r="C1162" t="str">
            <v>CAIXA D´ÁGUA EM POLIETILENO, 500 LITROS (INCLUSOS TUBOS, CONEXÕES E TORNEIRA DE BÓIA) - FORNECIMENTO E INSTALAÇÃO. AF_06/2021</v>
          </cell>
          <cell r="D1162" t="str">
            <v>UN</v>
          </cell>
          <cell r="E1162">
            <v>611.82000000000005</v>
          </cell>
        </row>
        <row r="1163">
          <cell r="B1163">
            <v>102605</v>
          </cell>
          <cell r="C1163" t="str">
            <v>CAIXA D´ÁGUA EM POLIETILENO, 500 LITROS - FORNECIMENTO E INSTALAÇÃO. AF_06/2021</v>
          </cell>
          <cell r="D1163" t="str">
            <v>UN</v>
          </cell>
          <cell r="E1163">
            <v>303.89999999999998</v>
          </cell>
        </row>
        <row r="1164">
          <cell r="B1164">
            <v>102606</v>
          </cell>
          <cell r="C1164" t="str">
            <v>CAIXA D´ÁGUA EM POLIETILENO, 750 LITROS - FORNECIMENTO E INSTALAÇÃO. AF_06/2021</v>
          </cell>
          <cell r="D1164" t="str">
            <v>UN</v>
          </cell>
          <cell r="E1164">
            <v>468.09</v>
          </cell>
        </row>
        <row r="1165">
          <cell r="B1165">
            <v>102613</v>
          </cell>
          <cell r="C1165" t="str">
            <v>CAIXA D´ÁGUA EM POLIÉSTER REFORÇADO COM FIBRA DE VIDRO, 1000 LITROS - FORNECIMENTO E INSTALAÇÃO. AF_06/2021</v>
          </cell>
          <cell r="D1165" t="str">
            <v>UN</v>
          </cell>
          <cell r="E1165">
            <v>702.19</v>
          </cell>
        </row>
        <row r="1166">
          <cell r="B1166">
            <v>102619</v>
          </cell>
          <cell r="C1166" t="str">
            <v>CAIXA D´ÁGUA EM POLIÉSTER REFORÇADO COM FIBRA DE VIDRO, 10000 LITROS - FORNECIMENTO E INSTALAÇÃO. AF_06/2021</v>
          </cell>
          <cell r="D1166" t="str">
            <v>UN</v>
          </cell>
          <cell r="E1166">
            <v>5982.64</v>
          </cell>
        </row>
        <row r="1167">
          <cell r="B1167">
            <v>102614</v>
          </cell>
          <cell r="C1167" t="str">
            <v>CAIXA D´ÁGUA EM POLIÉSTER REFORÇADO COM FIBRA DE VIDRO, 1500 LITROS - FORNECIMENTO E INSTALAÇÃO. AF_06/2021</v>
          </cell>
          <cell r="D1167" t="str">
            <v>UN</v>
          </cell>
          <cell r="E1167">
            <v>1079.47</v>
          </cell>
        </row>
        <row r="1168">
          <cell r="B1168">
            <v>102620</v>
          </cell>
          <cell r="C1168" t="str">
            <v>CAIXA D´ÁGUA EM POLIÉSTER REFORÇADO COM FIBRA DE VIDRO, 15000 LITROS - FORNECIMENTO E INSTALAÇÃO. AF_06/2021</v>
          </cell>
          <cell r="D1168" t="str">
            <v>UN</v>
          </cell>
          <cell r="E1168">
            <v>8689.0499999999993</v>
          </cell>
        </row>
        <row r="1169">
          <cell r="B1169">
            <v>102615</v>
          </cell>
          <cell r="C1169" t="str">
            <v>CAIXA D´ÁGUA EM POLIÉSTER REFORÇADO COM FIBRA DE VIDRO, 2000 LITROS - FORNECIMENTO E INSTALAÇÃO. AF_06/2021</v>
          </cell>
          <cell r="D1169" t="str">
            <v>UN</v>
          </cell>
          <cell r="E1169">
            <v>1354.73</v>
          </cell>
        </row>
        <row r="1170">
          <cell r="B1170">
            <v>102621</v>
          </cell>
          <cell r="C1170" t="str">
            <v>CAIXA D´ÁGUA EM POLIÉSTER REFORÇADO COM FIBRA DE VIDRO, 20000 LITROS - FORNECIMENTO E INSTALAÇÃO. AF_06/2021</v>
          </cell>
          <cell r="D1170" t="str">
            <v>UN</v>
          </cell>
          <cell r="E1170">
            <v>13352.89</v>
          </cell>
        </row>
        <row r="1171">
          <cell r="B1171">
            <v>102616</v>
          </cell>
          <cell r="C1171" t="str">
            <v>CAIXA D´ÁGUA EM POLIÉSTER REFORÇADO COM FIBRA DE VIDRO, 3000 LITROS - FORNECIMENTO E INSTALAÇÃO. AF_06/2021</v>
          </cell>
          <cell r="D1171" t="str">
            <v>UN</v>
          </cell>
          <cell r="E1171">
            <v>2005.21</v>
          </cell>
        </row>
        <row r="1172">
          <cell r="B1172">
            <v>102611</v>
          </cell>
          <cell r="C1172" t="str">
            <v>CAIXA D´ÁGUA EM POLIÉSTER REFORÇADO COM FIBRA DE VIDRO, 500 LITROS - FORNECIMENTO E INSTALAÇÃO. AF_06/2021</v>
          </cell>
          <cell r="D1172" t="str">
            <v>UN</v>
          </cell>
          <cell r="E1172">
            <v>504.58</v>
          </cell>
        </row>
        <row r="1173">
          <cell r="B1173">
            <v>102617</v>
          </cell>
          <cell r="C1173" t="str">
            <v>CAIXA D´ÁGUA EM POLIÉSTER REFORÇADO COM FIBRA DE VIDRO, 5000 LITROS - FORNECIMENTO E INSTALAÇÃO. AF_06/2021</v>
          </cell>
          <cell r="D1173" t="str">
            <v>UN</v>
          </cell>
          <cell r="E1173">
            <v>3706.64</v>
          </cell>
        </row>
        <row r="1174">
          <cell r="B1174">
            <v>102618</v>
          </cell>
          <cell r="C1174" t="str">
            <v>CAIXA D´ÁGUA EM POLIÉSTER REFORÇADO COM FIBRA DE VIDRO, 7000 LITROS - FORNECIMENTO E INSTALAÇÃO. AF_06/2021</v>
          </cell>
          <cell r="D1174" t="str">
            <v>UN</v>
          </cell>
          <cell r="E1174">
            <v>4458.09</v>
          </cell>
        </row>
        <row r="1175">
          <cell r="B1175">
            <v>102612</v>
          </cell>
          <cell r="C1175" t="str">
            <v>CAIXA D´ÁGUA EM POLIÉSTER REFORÇADO COM FIBRA DE VIDRO, 750 LITROS - FORNECIMENTO E INSTALAÇÃO. AF_06/2021</v>
          </cell>
          <cell r="D1175" t="str">
            <v>UN</v>
          </cell>
          <cell r="E1175">
            <v>724.2</v>
          </cell>
        </row>
        <row r="1176">
          <cell r="B1176">
            <v>102603</v>
          </cell>
          <cell r="C1176" t="str">
            <v>FURO EM CAIXA D'ÁGUA COM ESPESSURA DE 2 ATÉ 5 MM E DIÂMETRO DE 100 MM. AF_06/2021</v>
          </cell>
          <cell r="D1176" t="str">
            <v>UN</v>
          </cell>
          <cell r="E1176">
            <v>12.22</v>
          </cell>
        </row>
        <row r="1177">
          <cell r="B1177">
            <v>102587</v>
          </cell>
          <cell r="C1177" t="str">
            <v>FURO EM CAIXA D'ÁGUA COM ESPESSURA DE 2 ATÉ 5 MM E DIÂMETRO DE 15 MM. AF_06/2021</v>
          </cell>
          <cell r="D1177" t="str">
            <v>UN</v>
          </cell>
          <cell r="E1177">
            <v>4.1900000000000004</v>
          </cell>
        </row>
        <row r="1178">
          <cell r="B1178">
            <v>102589</v>
          </cell>
          <cell r="C1178" t="str">
            <v>FURO EM CAIXA D'ÁGUA COM ESPESSURA DE 2 ATÉ 5 MM E DIÂMETRO DE 20 MM. AF_06/2021</v>
          </cell>
          <cell r="D1178" t="str">
            <v>UN</v>
          </cell>
          <cell r="E1178">
            <v>4.66</v>
          </cell>
        </row>
        <row r="1179">
          <cell r="B1179">
            <v>102591</v>
          </cell>
          <cell r="C1179" t="str">
            <v>FURO EM CAIXA D'ÁGUA COM ESPESSURA DE 2 ATÉ 5 MM E DIÂMETRO DE 25 MM. AF_06/2021</v>
          </cell>
          <cell r="D1179" t="str">
            <v>UN</v>
          </cell>
          <cell r="E1179">
            <v>5.13</v>
          </cell>
        </row>
        <row r="1180">
          <cell r="B1180">
            <v>102593</v>
          </cell>
          <cell r="C1180" t="str">
            <v>FURO EM CAIXA D'ÁGUA COM ESPESSURA DE 2 ATÉ 5 MM E DIÂMETRO DE 32 MM. AF_06/2021</v>
          </cell>
          <cell r="D1180" t="str">
            <v>UN</v>
          </cell>
          <cell r="E1180">
            <v>5.8</v>
          </cell>
        </row>
        <row r="1181">
          <cell r="B1181">
            <v>102595</v>
          </cell>
          <cell r="C1181" t="str">
            <v>FURO EM CAIXA D'ÁGUA COM ESPESSURA DE 2 ATÉ 5 MM E DIÂMETRO DE 40 MM. AF_06/2021</v>
          </cell>
          <cell r="D1181" t="str">
            <v>UN</v>
          </cell>
          <cell r="E1181">
            <v>6.55</v>
          </cell>
        </row>
        <row r="1182">
          <cell r="B1182">
            <v>102597</v>
          </cell>
          <cell r="C1182" t="str">
            <v>FURO EM CAIXA D'ÁGUA COM ESPESSURA DE 2 ATÉ 5 MM E DIÂMETRO DE 50 MM. AF_06/2021</v>
          </cell>
          <cell r="D1182" t="str">
            <v>UN</v>
          </cell>
          <cell r="E1182">
            <v>7.5</v>
          </cell>
        </row>
        <row r="1183">
          <cell r="B1183">
            <v>102599</v>
          </cell>
          <cell r="C1183" t="str">
            <v>FURO EM CAIXA D'ÁGUA COM ESPESSURA DE 2 ATÉ 5 MM E DIÂMETRO DE 60 MM. AF_06/2021</v>
          </cell>
          <cell r="D1183" t="str">
            <v>UN</v>
          </cell>
          <cell r="E1183">
            <v>8.44</v>
          </cell>
        </row>
        <row r="1184">
          <cell r="B1184">
            <v>102601</v>
          </cell>
          <cell r="C1184" t="str">
            <v>FURO EM CAIXA D'ÁGUA COM ESPESSURA DE 2 ATÉ 5 MM E DIÂMETRO DE 75 MM. AF_06/2021</v>
          </cell>
          <cell r="D1184" t="str">
            <v>UN</v>
          </cell>
          <cell r="E1184">
            <v>9.86</v>
          </cell>
        </row>
        <row r="1185">
          <cell r="B1185">
            <v>102604</v>
          </cell>
          <cell r="C1185" t="str">
            <v>FURO EM CAIXA D'ÁGUA COM ESPESSURA DE 6 ATÉ 8 MM E DIÂMETRO DE 100 MM. AF_06/2021</v>
          </cell>
          <cell r="D1185" t="str">
            <v>UN</v>
          </cell>
          <cell r="E1185">
            <v>14.1</v>
          </cell>
        </row>
        <row r="1186">
          <cell r="B1186">
            <v>102588</v>
          </cell>
          <cell r="C1186" t="str">
            <v>FURO EM CAIXA D'ÁGUA COM ESPESSURA DE 6 ATÉ 8 MM E DIÂMETRO DE 15 MM. AF_06/2021</v>
          </cell>
          <cell r="D1186" t="str">
            <v>UN</v>
          </cell>
          <cell r="E1186">
            <v>6.06</v>
          </cell>
        </row>
        <row r="1187">
          <cell r="B1187">
            <v>102590</v>
          </cell>
          <cell r="C1187" t="str">
            <v>FURO EM CAIXA D'ÁGUA COM ESPESSURA DE 6 ATÉ 8 MM E DIÂMETRO DE 20 MM. AF_06/2021</v>
          </cell>
          <cell r="D1187" t="str">
            <v>UN</v>
          </cell>
          <cell r="E1187">
            <v>6.53</v>
          </cell>
        </row>
        <row r="1188">
          <cell r="B1188">
            <v>102592</v>
          </cell>
          <cell r="C1188" t="str">
            <v>FURO EM CAIXA D'ÁGUA COM ESPESSURA DE 6 ATÉ 8 MM E DIÂMETRO DE 25 MM. AF_06/2021</v>
          </cell>
          <cell r="D1188" t="str">
            <v>UN</v>
          </cell>
          <cell r="E1188">
            <v>7</v>
          </cell>
        </row>
        <row r="1189">
          <cell r="B1189">
            <v>102594</v>
          </cell>
          <cell r="C1189" t="str">
            <v>FURO EM CAIXA D'ÁGUA COM ESPESSURA DE 6 ATÉ 8 MM E DIÂMETRO DE 32 MM. AF_06/2021</v>
          </cell>
          <cell r="D1189" t="str">
            <v>UN</v>
          </cell>
          <cell r="E1189">
            <v>7.67</v>
          </cell>
        </row>
        <row r="1190">
          <cell r="B1190">
            <v>102596</v>
          </cell>
          <cell r="C1190" t="str">
            <v>FURO EM CAIXA D'ÁGUA COM ESPESSURA DE 6 ATÉ 8 MM E DIÂMETRO DE 40 MM. AF_06/2021</v>
          </cell>
          <cell r="D1190" t="str">
            <v>UN</v>
          </cell>
          <cell r="E1190">
            <v>8.42</v>
          </cell>
        </row>
        <row r="1191">
          <cell r="B1191">
            <v>102598</v>
          </cell>
          <cell r="C1191" t="str">
            <v>FURO EM CAIXA D'ÁGUA COM ESPESSURA DE 6 ATÉ 8 MM E DIÂMETRO DE 50 MM. AF_06/2021</v>
          </cell>
          <cell r="D1191" t="str">
            <v>UN</v>
          </cell>
          <cell r="E1191">
            <v>9.3699999999999992</v>
          </cell>
        </row>
        <row r="1192">
          <cell r="B1192">
            <v>102600</v>
          </cell>
          <cell r="C1192" t="str">
            <v>FURO EM CAIXA D'ÁGUA COM ESPESSURA DE 6 ATÉ 8 MM E DIÂMETRO DE 60 MM. AF_06/2021</v>
          </cell>
          <cell r="D1192" t="str">
            <v>UN</v>
          </cell>
          <cell r="E1192">
            <v>10.32</v>
          </cell>
        </row>
        <row r="1193">
          <cell r="B1193">
            <v>102602</v>
          </cell>
          <cell r="C1193" t="str">
            <v>FURO EM CAIXA D'ÁGUA COM ESPESSURA DE 6 ATÉ 8 MM E DIÂMETRO DE 75 MM. AF_06/2021</v>
          </cell>
          <cell r="D1193" t="str">
            <v>UN</v>
          </cell>
          <cell r="E1193">
            <v>11.73</v>
          </cell>
        </row>
        <row r="1194">
          <cell r="B1194">
            <v>103005</v>
          </cell>
          <cell r="C1194" t="str">
            <v>CAIXA COM GRELHA RETANGULAR DE FERRO FUNDIDO, EM ALVENARIA COM TIJOLOS CERÂMICOS MACIÇOS, DIMENSÕES INTERNAS: 0,15 X 1,00 X 0,3 M. AF_05/2025</v>
          </cell>
          <cell r="D1194" t="str">
            <v>UN</v>
          </cell>
          <cell r="E1194">
            <v>630.25</v>
          </cell>
        </row>
        <row r="1195">
          <cell r="B1195">
            <v>103006</v>
          </cell>
          <cell r="C1195" t="str">
            <v>CAIXA COM GRELHA RETANGULAR DE FERRO FUNDIDO, EM ALVENARIA COM TIJOLOS CERÂMICOS MACIÇOS, DIMENSÕES INTERNAS: 0,20 X 1,00 X 0,4 M. AF_05/2025</v>
          </cell>
          <cell r="D1195" t="str">
            <v>UN</v>
          </cell>
          <cell r="E1195">
            <v>798.74</v>
          </cell>
        </row>
        <row r="1196">
          <cell r="B1196">
            <v>103007</v>
          </cell>
          <cell r="C1196" t="str">
            <v>CAIXA COM GRELHA RETANGULAR DE FERRO FUNDIDO, EM ALVENARIA COM TIJOLOS CERÂMICOS MACIÇOS, DIMENSÕES INTERNAS: 0,30 X 1,00 X 0,5 M. AF_05/2025</v>
          </cell>
          <cell r="D1196" t="str">
            <v>UN</v>
          </cell>
          <cell r="E1196">
            <v>1048.9000000000001</v>
          </cell>
        </row>
        <row r="1197">
          <cell r="B1197">
            <v>103004</v>
          </cell>
          <cell r="C1197" t="str">
            <v>CANALETA DE CONCRETO POLIMÉRICO COM GRELHA, LARGURA DE 13 CM - FORNECIMENTO E INSTALAÇÃO. AF_05/2025</v>
          </cell>
          <cell r="D1197" t="str">
            <v>M</v>
          </cell>
          <cell r="E1197">
            <v>0</v>
          </cell>
        </row>
        <row r="1198">
          <cell r="B1198">
            <v>102989</v>
          </cell>
          <cell r="C1198" t="str">
            <v>CANALETA MEIA CANA PRÉ-MOLDADA DE CONCRETO (D = 20 CM) - FORNECIMENTO E INSTALAÇÃO. AF_05/2025</v>
          </cell>
          <cell r="D1198" t="str">
            <v>M</v>
          </cell>
          <cell r="E1198">
            <v>57.04</v>
          </cell>
        </row>
        <row r="1199">
          <cell r="B1199">
            <v>102990</v>
          </cell>
          <cell r="C1199" t="str">
            <v>CANALETA MEIA CANA PRÉ-MOLDADA DE CONCRETO (D = 30 CM) - FORNECIMENTO E INSTALAÇÃO. AF_05/2025</v>
          </cell>
          <cell r="D1199" t="str">
            <v>M</v>
          </cell>
          <cell r="E1199">
            <v>71.239999999999995</v>
          </cell>
        </row>
        <row r="1200">
          <cell r="B1200">
            <v>102991</v>
          </cell>
          <cell r="C1200" t="str">
            <v>CANALETA MEIA CANA PRÉ-MOLDADA DE CONCRETO (D = 40 CM) - FORNECIMENTO E INSTALAÇÃO. AF_05/2025</v>
          </cell>
          <cell r="D1200" t="str">
            <v>M</v>
          </cell>
          <cell r="E1200">
            <v>93.6</v>
          </cell>
        </row>
        <row r="1201">
          <cell r="B1201">
            <v>102992</v>
          </cell>
          <cell r="C1201" t="str">
            <v>CANALETA MEIA CANA PRÉ-MOLDADA DE CONCRETO (D = 50 CM) - FORNECIMENTO E INSTALAÇÃO. AF_05/2025</v>
          </cell>
          <cell r="D1201" t="str">
            <v>M</v>
          </cell>
          <cell r="E1201">
            <v>141.49</v>
          </cell>
        </row>
        <row r="1202">
          <cell r="B1202">
            <v>102993</v>
          </cell>
          <cell r="C1202" t="str">
            <v>CANALETA MEIA CANA PRÉ-MOLDADA DE CONCRETO (D = 60 CM) - FORNECIMENTO E INSTALAÇÃO. AF_05/2025</v>
          </cell>
          <cell r="D1202" t="str">
            <v>M</v>
          </cell>
          <cell r="E1202">
            <v>183.75</v>
          </cell>
        </row>
        <row r="1203">
          <cell r="B1203">
            <v>102994</v>
          </cell>
          <cell r="C1203" t="str">
            <v>CANALETA MEIA CANA PRÉ-MOLDADA DE CONCRETO (D = 80 CM) - FORNECIMENTO E INSTALAÇÃO. AF_05/2025</v>
          </cell>
          <cell r="D1203" t="str">
            <v>M</v>
          </cell>
          <cell r="E1203">
            <v>343.13</v>
          </cell>
        </row>
        <row r="1204">
          <cell r="B1204">
            <v>106017</v>
          </cell>
          <cell r="C1204" t="str">
            <v>CANALETA PRÉ-MOLDADA DE CONCRETO, COM GRELHA PERFURADA DE CONCRETO, GEOMETRIA RETANGULAR, COM DIMENSÕES INTERNAS: L=0,20 M; H=0,20 M; C=*0,60* M - FORNECIMENTO E INSTALAÇÃO. AF_05/2025</v>
          </cell>
          <cell r="D1204" t="str">
            <v>UN</v>
          </cell>
          <cell r="E1204">
            <v>0</v>
          </cell>
        </row>
        <row r="1205">
          <cell r="B1205">
            <v>105944</v>
          </cell>
          <cell r="C1205" t="str">
            <v>CONCRETAGEM DE VALETA/ CANALETA MOLDADA IN LOCO. AF_05/2025</v>
          </cell>
          <cell r="D1205" t="str">
            <v>M3</v>
          </cell>
          <cell r="E1205">
            <v>919.81</v>
          </cell>
        </row>
        <row r="1206">
          <cell r="B1206">
            <v>106004</v>
          </cell>
          <cell r="C1206" t="str">
            <v>EXECUÇÃO DE CANALETA DE CONCRETO ARMADO MOLDADA IN LOCO, ESPESSURA DE 0,1 M, GEOMETRIA QUADRADA, COM DIMENSÕES INTERNAS: L=0,20 M; H=0,20 M. AF_05/2025</v>
          </cell>
          <cell r="D1206" t="str">
            <v>M</v>
          </cell>
          <cell r="E1206">
            <v>192.37</v>
          </cell>
        </row>
        <row r="1207">
          <cell r="B1207">
            <v>106005</v>
          </cell>
          <cell r="C1207" t="str">
            <v>EXECUÇÃO DE CANALETA DE CONCRETO ARMADO MOLDADA IN LOCO, ESPESSURA DE 0,1 M, GEOMETRIA QUADRADA, COM DIMENSÕES INTERNAS: L=0,25 M; H=0,25 M. AF_05/2025</v>
          </cell>
          <cell r="D1207" t="str">
            <v>M</v>
          </cell>
          <cell r="E1207">
            <v>227.56</v>
          </cell>
        </row>
        <row r="1208">
          <cell r="B1208">
            <v>106006</v>
          </cell>
          <cell r="C1208" t="str">
            <v>EXECUÇÃO DE CANALETA DE CONCRETO ARMADO MOLDADA IN LOCO, ESPESSURA DE 0,1 M, GEOMETRIA QUADRADA, COM DIMENSÕES INTERNAS: L=0,30 M; H=0,30 M. AF_05/2025</v>
          </cell>
          <cell r="D1208" t="str">
            <v>M</v>
          </cell>
          <cell r="E1208">
            <v>270.64</v>
          </cell>
        </row>
        <row r="1209">
          <cell r="B1209">
            <v>106007</v>
          </cell>
          <cell r="C1209" t="str">
            <v>EXECUÇÃO DE CANALETA DE CONCRETO ARMADO MOLDADA IN LOCO, ESPESSURA DE 0,1 M, GEOMETRIA QUADRADA, COM DIMENSÕES INTERNAS: L=0,35 M; H=0,35 M. AF_05/2025</v>
          </cell>
          <cell r="D1209" t="str">
            <v>M</v>
          </cell>
          <cell r="E1209">
            <v>308.47000000000003</v>
          </cell>
        </row>
        <row r="1210">
          <cell r="B1210">
            <v>106008</v>
          </cell>
          <cell r="C1210" t="str">
            <v>EXECUÇÃO DE CANALETA DE CONCRETO ARMADO MOLDADA IN LOCO, ESPESSURA DE 0,1 M, GEOMETRIA QUADRADA, COM DIMENSÕES INTERNAS: L=0,40 M; H=0,40 M. AF_05/2025</v>
          </cell>
          <cell r="D1210" t="str">
            <v>M</v>
          </cell>
          <cell r="E1210">
            <v>346.28</v>
          </cell>
        </row>
        <row r="1211">
          <cell r="B1211">
            <v>106009</v>
          </cell>
          <cell r="C1211" t="str">
            <v>EXECUÇÃO DE CANALETA DE CONCRETO ARMADO MOLDADA IN LOCO, ESPESSURA DE 0,1 M, GEOMETRIA QUADRADA, COM DIMENSÕES INTERNAS: L=0,50 M; H=0,50 M. AF_05/2025</v>
          </cell>
          <cell r="D1211" t="str">
            <v>M</v>
          </cell>
          <cell r="E1211">
            <v>427.2</v>
          </cell>
        </row>
        <row r="1212">
          <cell r="B1212">
            <v>106010</v>
          </cell>
          <cell r="C1212" t="str">
            <v>EXECUÇÃO DE CANALETA DE CONCRETO ARMADO MOLDADA IN LOCO, ESPESSURA DE 0,1 M, GEOMETRIA QUADRADA, COM DIMENSÕES INTERNAS: L=0,60 M; H=0,60 M. AF_05/2025</v>
          </cell>
          <cell r="D1212" t="str">
            <v>M</v>
          </cell>
          <cell r="E1212">
            <v>500.21</v>
          </cell>
        </row>
        <row r="1213">
          <cell r="B1213">
            <v>106011</v>
          </cell>
          <cell r="C1213" t="str">
            <v>EXECUÇÃO DE CANALETA DE CONCRETO MOLDADO IN LOCO, COM GRELHA DE CONCRETO; ESPESSURA DE 0,15 M, GEOMETRIA RETANGULAR, COM DIMENSÕES INTERNAS: L=0,4 M; H=*0,3*M. AF_05/2025</v>
          </cell>
          <cell r="D1213" t="str">
            <v>M</v>
          </cell>
          <cell r="E1213">
            <v>886.12</v>
          </cell>
        </row>
        <row r="1214">
          <cell r="B1214">
            <v>106013</v>
          </cell>
          <cell r="C1214" t="str">
            <v>EXECUÇÃO DE CANALETA DE CONCRETO MOLDADO IN LOCO, COM GRELHA DE CONCRETO; ESPESSURA DE 0,15 M, GEOMETRIA RETANGULAR, COM DIMENSÕES INTERNAS: L=0,60 M; H=0,50 M. AF_05/2025</v>
          </cell>
          <cell r="D1214" t="str">
            <v>M</v>
          </cell>
          <cell r="E1214">
            <v>1107.56</v>
          </cell>
        </row>
        <row r="1215">
          <cell r="B1215">
            <v>106012</v>
          </cell>
          <cell r="C1215" t="str">
            <v>EXECUÇÃO DE CANALETA DE CONCRETO MOLDADO IN LOCO, COM GRELHA DE CONCRETO; ESPESSURA DE 0,15 M, GEOMETRIA RETANGULAR, COM DIMENSÕES INTERNAS:L=*0,6* M; H=* 0,3* M. AF_05/2025</v>
          </cell>
          <cell r="D1215" t="str">
            <v>M</v>
          </cell>
          <cell r="E1215">
            <v>975.43</v>
          </cell>
        </row>
        <row r="1216">
          <cell r="B1216">
            <v>106014</v>
          </cell>
          <cell r="C1216" t="str">
            <v>EXECUÇÃO DE CANALETA DE CONCRETO MOLDADO IN LOCO, COM GRELHA DE CONCRETO; ESPESSURA DE 0,20 M, GEOMETRIA RETANGULAR, COM DIMENSÕES INTERNAS: L=0,80 M; H=0,30 M. AF_05/2025</v>
          </cell>
          <cell r="D1216" t="str">
            <v>M</v>
          </cell>
          <cell r="E1216">
            <v>1232.82</v>
          </cell>
        </row>
        <row r="1217">
          <cell r="B1217">
            <v>106015</v>
          </cell>
          <cell r="C1217" t="str">
            <v>EXECUÇÃO DE CANALETA DE CONCRETO MOLDADO IN LOCO, COM GRELHA DE CONCRETO; ESPESSURA DE 0,20 M, GEOMETRIA RETANGULAR, COM DIMENSÕES INTERNAS: L=0,80 M; H=0,60 M. AF_05/2025</v>
          </cell>
          <cell r="D1217" t="str">
            <v>M</v>
          </cell>
          <cell r="E1217">
            <v>1479.98</v>
          </cell>
        </row>
        <row r="1218">
          <cell r="B1218">
            <v>106016</v>
          </cell>
          <cell r="C1218" t="str">
            <v>EXECUÇÃO DE CANALETA DE CONCRETO MOLDADO IN LOCO, COM GRELHA DE CONCRETO; ESPESSURA DE 0,20 M, GEOMETRIA RETANGULAR, COM DIMENSÕES INTERNAS: L=0,80 M; H=0,90 M. AF_05/2025</v>
          </cell>
          <cell r="D1218" t="str">
            <v>M</v>
          </cell>
          <cell r="E1218">
            <v>1741.2</v>
          </cell>
        </row>
        <row r="1219">
          <cell r="B1219">
            <v>106003</v>
          </cell>
          <cell r="C1219" t="str">
            <v>EXECUÇÃO DE VALETA DE CONCRETO ARMADO MOLDADO IN LOCO, ESPESSURA DE 0,08 M, GEOMETRIA TRAPEIZOIDAL, COM DIMENSÕES INTERNAS: B1=*1,20* M; B2=*0,4* M; H=0,4 M. AF_05/2025</v>
          </cell>
          <cell r="D1219" t="str">
            <v>M</v>
          </cell>
          <cell r="E1219">
            <v>194.95</v>
          </cell>
        </row>
        <row r="1220">
          <cell r="B1220">
            <v>105997</v>
          </cell>
          <cell r="C1220" t="str">
            <v>EXECUÇÃO DE VALETA DE CONCRETO ARMADO MOLDADO IN LOCO, ESPESSURA DE 0,08 M, GEOMETRIA TRAPEIZOIDAL, COM DIMENSÕES INTERNAS: B1=0,6 M; B2=0,20 M; H=0,20 M. AF_05/2025</v>
          </cell>
          <cell r="D1220" t="str">
            <v>M</v>
          </cell>
          <cell r="E1220">
            <v>106.59</v>
          </cell>
        </row>
        <row r="1221">
          <cell r="B1221">
            <v>105998</v>
          </cell>
          <cell r="C1221" t="str">
            <v>EXECUÇÃO DE VALETA DE CONCRETO ARMADO MOLDADO IN LOCO, ESPESSURA DE 0,08 M, GEOMETRIA TRAPEIZOIDAL, COM DIMENSÕES INTERNAS: B1=0,7 M; B2=0,30 M; H=0,20 M. AF_05/2025</v>
          </cell>
          <cell r="D1221" t="str">
            <v>M</v>
          </cell>
          <cell r="E1221">
            <v>118.14</v>
          </cell>
        </row>
        <row r="1222">
          <cell r="B1222">
            <v>105999</v>
          </cell>
          <cell r="C1222" t="str">
            <v>EXECUÇÃO DE VALETA DE CONCRETO ARMADO MOLDADO IN LOCO, ESPESSURA DE 0,08 M, GEOMETRIA TRAPEIZOIDAL, COM DIMENSÕES INTERNAS: B1=0,8 M; B2=0,30 M; H=0,25 M. AF_05/2025</v>
          </cell>
          <cell r="D1222" t="str">
            <v>M</v>
          </cell>
          <cell r="E1222">
            <v>134.44999999999999</v>
          </cell>
        </row>
        <row r="1223">
          <cell r="B1223">
            <v>106000</v>
          </cell>
          <cell r="C1223" t="str">
            <v>EXECUÇÃO DE VALETA DE CONCRETO ARMADO MOLDADO IN LOCO, ESPESSURA DE 0,08 M, GEOMETRIA TRAPEIZOIDAL, COM DIMENSÕES INTERNAS: B1=0,9 M; B2=0,30 M; H=0,30 M. AF_05/2025</v>
          </cell>
          <cell r="D1223" t="str">
            <v>M</v>
          </cell>
          <cell r="E1223">
            <v>150.78</v>
          </cell>
        </row>
        <row r="1224">
          <cell r="B1224">
            <v>106001</v>
          </cell>
          <cell r="C1224" t="str">
            <v>EXECUÇÃO DE VALETA DE CONCRETO ARMADO MOLDADO IN LOCO, ESPESSURA DE 0,08 M, GEOMETRIA TRAPEIZOIDAL, COM DIMENSÕES INTERNAS: B1=1,0 M; B2=0,40 M; H=0,30 M. AF_05/2025</v>
          </cell>
          <cell r="D1224" t="str">
            <v>M</v>
          </cell>
          <cell r="E1224">
            <v>162.33000000000001</v>
          </cell>
        </row>
        <row r="1225">
          <cell r="B1225">
            <v>106002</v>
          </cell>
          <cell r="C1225" t="str">
            <v>EXECUÇÃO DE VALETA DE CONCRETO ARMADO MOLDADO IN LOCO, ESPESSURA DE 0,08 M, GEOMETRIA TRAPEIZOIDAL, COM DIMENSÕES INTERNAS: B1=1,1 M; B2=0,40 M; H=0,35 M. AF_05/2025</v>
          </cell>
          <cell r="D1225" t="str">
            <v>M</v>
          </cell>
          <cell r="E1225">
            <v>178.64</v>
          </cell>
        </row>
        <row r="1226">
          <cell r="B1226">
            <v>105992</v>
          </cell>
          <cell r="C1226" t="str">
            <v>EXECUÇÃO DE VALETA DE CONCRETO MOLDADO IN LOCO, ESPESSURA DE 0,08 M, GEOMETRIA TRAPEIZOIDAL, COM DIMENSÕES INTERNAS: B1=*1,0* M; B2=0,40 M; H=*0,30* M. AF_05/2025</v>
          </cell>
          <cell r="D1226" t="str">
            <v>M</v>
          </cell>
          <cell r="E1226">
            <v>116.03</v>
          </cell>
        </row>
        <row r="1227">
          <cell r="B1227">
            <v>105993</v>
          </cell>
          <cell r="C1227" t="str">
            <v>EXECUÇÃO DE VALETA DE CONCRETO MOLDADO IN LOCO, ESPESSURA DE 0,08 M, GEOMETRIA TRAPEIZOIDAL, COM DIMENSÕES INTERNAS: B1=*1,2* M; B2=*0,4* M; H= 0,4 M. AF_05/2025</v>
          </cell>
          <cell r="D1227" t="str">
            <v>M</v>
          </cell>
          <cell r="E1227">
            <v>139.26</v>
          </cell>
        </row>
        <row r="1228">
          <cell r="B1228">
            <v>105994</v>
          </cell>
          <cell r="C1228" t="str">
            <v>EXECUÇÃO DE VALETA DE CONCRETO MOLDADO IN LOCO, ESPESSURA DE 0,08 M, GEOMETRIA TRAPEIZOIDAL, COM DIMENSÕES INTERNAS: B1=*1,5* M; B2=*0,50* M; H=*0,50* M. AF_05/2025</v>
          </cell>
          <cell r="D1228" t="str">
            <v>M</v>
          </cell>
          <cell r="E1228">
            <v>170.74</v>
          </cell>
        </row>
        <row r="1229">
          <cell r="B1229">
            <v>105995</v>
          </cell>
          <cell r="C1229" t="str">
            <v>EXECUÇÃO DE VALETA DE CONCRETO MOLDADO IN LOCO, ESPESSURA DE 0,08 M, GEOMETRIA TRAPEIZOIDAL, COM DIMENSÕES INTERNAS: B1=*1,8* M; B2=*0,60* M; H=*0,6* M. AF_05/2025</v>
          </cell>
          <cell r="D1229" t="str">
            <v>M</v>
          </cell>
          <cell r="E1229">
            <v>202.31</v>
          </cell>
        </row>
        <row r="1230">
          <cell r="B1230">
            <v>105996</v>
          </cell>
          <cell r="C1230" t="str">
            <v>EXECUÇÃO DE VALETA DE CONCRETO MOLDADO IN LOCO, ESPESSURA DE 0,08 M, GEOMETRIA TRAPEIZOIDAL, COM DIMENSÕES INTERNAS: B1=*2,0* M; B2=*0,8* M; H=0,6 M. AF_05/2025</v>
          </cell>
          <cell r="D1230" t="str">
            <v>M</v>
          </cell>
          <cell r="E1230">
            <v>218.76</v>
          </cell>
        </row>
        <row r="1231">
          <cell r="B1231">
            <v>105988</v>
          </cell>
          <cell r="C1231" t="str">
            <v>EXECUÇÃO DE VALETA DE CONCRETO MOLDADO IN LOCO, ESPESSURA DE 0,08 M, GEOMETRIA TRAPEIZOIDAL, COM DIMENSÕES INTERNAS: B1=0,6M; B2=0,20 M; H=0,20 M. AF_05/2025</v>
          </cell>
          <cell r="D1231" t="str">
            <v>M</v>
          </cell>
          <cell r="E1231">
            <v>76.319999999999993</v>
          </cell>
        </row>
        <row r="1232">
          <cell r="B1232">
            <v>105989</v>
          </cell>
          <cell r="C1232" t="str">
            <v>EXECUÇÃO DE VALETA DE CONCRETO MOLDADO IN LOCO, ESPESSURA DE 0,08 M, GEOMETRIA TRAPEIZOIDAL, COM DIMENSÕES INTERNAS: B1=0,7 M; B2=0,30 M; H=0,20 M. AF_05/2025</v>
          </cell>
          <cell r="D1232" t="str">
            <v>M</v>
          </cell>
          <cell r="E1232">
            <v>84.55</v>
          </cell>
        </row>
        <row r="1233">
          <cell r="B1233">
            <v>105990</v>
          </cell>
          <cell r="C1233" t="str">
            <v>EXECUÇÃO DE VALETA DE CONCRETO MOLDADO IN LOCO, ESPESSURA DE 0,08 M, GEOMETRIA TRAPEIZOIDAL, COM DIMENSÕES INTERNAS: B1=0,8 M; B2=0,30 M; H=0,25 M. AF_05/2025</v>
          </cell>
          <cell r="D1233" t="str">
            <v>M</v>
          </cell>
          <cell r="E1233">
            <v>96.17</v>
          </cell>
        </row>
        <row r="1234">
          <cell r="B1234">
            <v>105991</v>
          </cell>
          <cell r="C1234" t="str">
            <v>EXECUÇÃO DE VALETA DE CONCRETO MOLDADO IN LOCO, ESPESSURA DE 0,08 M, GEOMETRIA TRAPEIZOIDAL, COM DIMENSÕES INTERNAS: B1=0,9 M; B2=0,30 M; H=0,30 M. AF_05/2025</v>
          </cell>
          <cell r="D1234" t="str">
            <v>M</v>
          </cell>
          <cell r="E1234">
            <v>107.8</v>
          </cell>
        </row>
        <row r="1235">
          <cell r="B1235">
            <v>105987</v>
          </cell>
          <cell r="C1235" t="str">
            <v>EXECUÇÃO DE VALETA DE CONCRETO MOLDADO IN LOCO, ESPESSURA DE 0,08 M, GEOMETRIA TRAPEIZOIDAL, COM DIMENSÕES INTERNAS: B1=1,2 M; B2=0,6 M; H=0,3 M. AF_05/2025</v>
          </cell>
          <cell r="D1235" t="str">
            <v>M</v>
          </cell>
          <cell r="E1235">
            <v>132.47</v>
          </cell>
        </row>
        <row r="1236">
          <cell r="B1236">
            <v>105986</v>
          </cell>
          <cell r="C1236" t="str">
            <v>EXECUÇÃO DE VALETA DE CONCRETO MOLDADO IN LOCO, ESPESSURA DE 0,08 M, GEOMETRIA TRAPEIZOIDAL, COM DIMENSÕES INTERNAS: B1=1,6 M; B2=1,0 M; H=0,3 M. AF_05/2025</v>
          </cell>
          <cell r="D1236" t="str">
            <v>M</v>
          </cell>
          <cell r="E1236">
            <v>165.38</v>
          </cell>
        </row>
        <row r="1237">
          <cell r="B1237">
            <v>106019</v>
          </cell>
          <cell r="C1237" t="str">
            <v>GRELHA ARTICULADA PARA CALHA DE PISO 20X50 CM - FORNECIMENTO E INSTALAÇÃO. AF_05/2025</v>
          </cell>
          <cell r="D1237" t="str">
            <v>UN</v>
          </cell>
          <cell r="E1237">
            <v>0</v>
          </cell>
        </row>
        <row r="1238">
          <cell r="B1238">
            <v>103001</v>
          </cell>
          <cell r="C1238" t="str">
            <v>GRELHA DE FERRO FUNDIDO SIMPLES COM REQUADRO, 150 X 1000 MM, ASSENTADA COM ARGAMASSA 1 : 3 CIMENTO: AREIA - FORNECIMENTO E INSTALAÇÃO. AF_05/2025</v>
          </cell>
          <cell r="D1238" t="str">
            <v>UN</v>
          </cell>
          <cell r="E1238">
            <v>168.96</v>
          </cell>
        </row>
        <row r="1239">
          <cell r="B1239">
            <v>103002</v>
          </cell>
          <cell r="C1239" t="str">
            <v>GRELHA DE FERRO FUNDIDO SIMPLES COM REQUADRO, 200 X 1000 MM, ASSENTADA COM ARGAMASSA 1 : 3 CIMENTO: AREIA - FORNECIMENTO E INSTALAÇÃO. AF_05/2025</v>
          </cell>
          <cell r="D1239" t="str">
            <v>UN</v>
          </cell>
          <cell r="E1239">
            <v>210.51</v>
          </cell>
        </row>
        <row r="1240">
          <cell r="B1240">
            <v>103003</v>
          </cell>
          <cell r="C1240" t="str">
            <v>GRELHA DE FERRO FUNDIDO SIMPLES COM REQUADRO, 300 X 1000 MM, ASSENTADA COM ARGAMASSA 1 : 3 CIMENTO: AREIA - FORNECIMENTO E INSTALAÇÃO. AF_05/2025</v>
          </cell>
          <cell r="D1240" t="str">
            <v>UN</v>
          </cell>
          <cell r="E1240">
            <v>293.62</v>
          </cell>
        </row>
        <row r="1241">
          <cell r="B1241">
            <v>106018</v>
          </cell>
          <cell r="C1241" t="str">
            <v>GRELHA PARA CALHA DE PISO 20X50 CM - FORNECIMENTO E INSTALAÇÃO. AF_05/2025</v>
          </cell>
          <cell r="D1241" t="str">
            <v>UN</v>
          </cell>
          <cell r="E1241">
            <v>0</v>
          </cell>
        </row>
        <row r="1242">
          <cell r="B1242">
            <v>105945</v>
          </cell>
          <cell r="C1242" t="str">
            <v>PREPARO DE SOLO E GABARITO DE MADEIRA PARA VALETA MOLDADA IN LOCO COM GEOMETRIA TRAPEZOIDAL. AF_05/2025</v>
          </cell>
          <cell r="D1242" t="str">
            <v>M2</v>
          </cell>
          <cell r="E1242">
            <v>8.65</v>
          </cell>
        </row>
        <row r="1243">
          <cell r="B1243">
            <v>98522</v>
          </cell>
          <cell r="C1243" t="str">
            <v>ALAMBRADO EM MOURÕES DE CONCRETO, COM TELA DE ARAME GALVANIZADO (INCLUSIVE MURETA EM CONCRETO). AF_12/2025</v>
          </cell>
          <cell r="D1243" t="str">
            <v>M</v>
          </cell>
          <cell r="E1243">
            <v>190.14</v>
          </cell>
        </row>
        <row r="1244">
          <cell r="B1244">
            <v>98523</v>
          </cell>
          <cell r="C1244" t="str">
            <v>ALAMBRADO EM PERFIS METÁLICOS RETANGULARES COM GRADIL METÁLICO (EXCLUSIVE MURETA EM CONCRETO). AF_12/2025</v>
          </cell>
          <cell r="D1244" t="str">
            <v>M</v>
          </cell>
          <cell r="E1244">
            <v>0</v>
          </cell>
        </row>
        <row r="1245">
          <cell r="B1245">
            <v>102364</v>
          </cell>
          <cell r="C1245" t="str">
            <v>ALAMBRADO PARA QUADRA POLIESPORTIVA, ESTRUTURADO POR TUBOS DE AÇO GALVANIZADO, (MONTANTES COM DIÂMETRO 2", TRAVESSAS E ESCORAS COM DIÂMETRO 1 ¼"), COM TELA DE ARAME GALVANIZADO, FIO 10 BWG E MALHA QUADRADA 5X5CM (EXCETO MURETA). AF_12/2025</v>
          </cell>
          <cell r="D1245" t="str">
            <v>M2</v>
          </cell>
          <cell r="E1245">
            <v>196.85</v>
          </cell>
        </row>
        <row r="1246">
          <cell r="B1246">
            <v>102363</v>
          </cell>
          <cell r="C1246" t="str">
            <v>ALAMBRADO PARA QUADRA POLIESPORTIVA, ESTRUTURADO POR TUBOS DE AÇO GALVANIZADO, (MONTANTES COM DIÂMETRO 2", TRAVESSAS E ESCORAS COM DIÂMETRO 1 ¼"), COM TELA DE ARAME GALVANIZADO, FIO 12 BWG E MALHA QUADRADA 5X5CM (EXCETO MURETA). AF_12/2025</v>
          </cell>
          <cell r="D1246" t="str">
            <v>M2</v>
          </cell>
          <cell r="E1246">
            <v>177.93</v>
          </cell>
        </row>
        <row r="1247">
          <cell r="B1247">
            <v>102362</v>
          </cell>
          <cell r="C1247" t="str">
            <v>ALAMBRADO PARA QUADRA POLIESPORTIVA, ESTRUTURADO POR TUBOS DE AÇO GALVANIZADO, (MONTANTES COM DIÂMETRO 2", TRAVESSAS E ESCORAS COM DIÂMETRO 1 ¼"), COM TELA DE ARAME GALVANIZADO, FIO 14 BWG E MALHA QUADRADA 5X5CM (EXCETO MURETA). AF_12/2025</v>
          </cell>
          <cell r="D1247" t="str">
            <v>M2</v>
          </cell>
          <cell r="E1247">
            <v>167.22</v>
          </cell>
        </row>
        <row r="1248">
          <cell r="B1248">
            <v>101196</v>
          </cell>
          <cell r="C1248" t="str">
            <v>CERCA COM MOURÕES DE CONCRETO, RETO, 15X15 CM, H= 2,30 M, ESPAÇAMENTO DE 2,5 M, CRAVADOS 0,5 M, ESCORAS DE 10X10 CM A CADA 50 M, COM 12 FIOS DE ARAME DE AÇO OVALADO 15X17 - FORNECIMENTO E INSTALAÇÃO. AF_12/2025</v>
          </cell>
          <cell r="D1248" t="str">
            <v>M</v>
          </cell>
          <cell r="E1248">
            <v>0</v>
          </cell>
        </row>
        <row r="1249">
          <cell r="B1249">
            <v>101195</v>
          </cell>
          <cell r="C1249" t="str">
            <v>CERCA COM MOURÕES DE CONCRETO, RETO, 15X15 CM,H= 2,30 M, ESPAÇAMENTO DE 2,5 M, CRAVADOS 0,5 M, ESCORAS DE 10X10 CM A CADA 50 M, COM 9 FIOS DE ARAME DE AÇO OVALADO 15X17 - FORNECIMENTO E INSTALAÇÃO. AF_12/2025</v>
          </cell>
          <cell r="D1249" t="str">
            <v>M</v>
          </cell>
          <cell r="E1249">
            <v>0</v>
          </cell>
        </row>
        <row r="1250">
          <cell r="B1250">
            <v>101193</v>
          </cell>
          <cell r="C1250" t="str">
            <v>CERCA COM MOURÕES DE CONCRETO, RETO, H=2,30 M, ESPAÇAMENTO DE 2,5 M, CRAVADOS 0,5 M, COM 4 FIOS DE ARAME DE AÇO OVALADO 15X17 - FORNECIMENTO E INSTALAÇÃO. AF_12/2025</v>
          </cell>
          <cell r="D1250" t="str">
            <v>M</v>
          </cell>
          <cell r="E1250">
            <v>71.36</v>
          </cell>
        </row>
        <row r="1251">
          <cell r="B1251">
            <v>106459</v>
          </cell>
          <cell r="C1251" t="str">
            <v>CERCA COM MOURÕES DE CONCRETO, RETO, H=2,30 M, ESPAÇAMENTO DE 2,5 M, CRAVADOS 0,5 M, COM 4 FIOS DE ARAME FARPADO Nº 14 OU 16 CLASSE 250 - FORNECIMENTO E INSTALAÇÃO. AF_12/2025</v>
          </cell>
          <cell r="D1251" t="str">
            <v>M</v>
          </cell>
          <cell r="E1251">
            <v>71.52</v>
          </cell>
        </row>
        <row r="1252">
          <cell r="B1252">
            <v>101194</v>
          </cell>
          <cell r="C1252" t="str">
            <v>CERCA COM MOURÕES DE CONCRETO, RETO, H=2,30 M, ESPAÇAMENTO DE 2,5 M, CRAVADOS 0,5 M, COM 4 FIOS DE ARAME MISTO - FORNECIMENTO E INSTALAÇÃO. AF_12/2025</v>
          </cell>
          <cell r="D1252" t="str">
            <v>M</v>
          </cell>
          <cell r="E1252">
            <v>71.66</v>
          </cell>
        </row>
        <row r="1253">
          <cell r="B1253">
            <v>101190</v>
          </cell>
          <cell r="C1253" t="str">
            <v>CERCA COM MOURÕES DE CONCRETO, RETO, H=3,00 M, ESPAÇAMENTO DE 2,5 M, CRAVADOS 0,5 M, COM 4 FIOS DE ARAME DE AÇO OVALADO 15X17 - FORNECIMENTO E INSTALAÇÃO. AF_12/2025</v>
          </cell>
          <cell r="D1253" t="str">
            <v>M</v>
          </cell>
          <cell r="E1253">
            <v>80.239999999999995</v>
          </cell>
        </row>
        <row r="1254">
          <cell r="B1254">
            <v>106458</v>
          </cell>
          <cell r="C1254" t="str">
            <v>CERCA COM MOURÕES DE CONCRETO, RETO, H=3,00 M, ESPAÇAMENTO DE 2,5 M, CRAVADOS 0,5 M, COM 4 FIOS DE ARAME FARPADO Nº 14 OU 16 CLASSE 250 - FORNECIMENTO E INSTALAÇÃO. AF_12/2025</v>
          </cell>
          <cell r="D1254" t="str">
            <v>M</v>
          </cell>
          <cell r="E1254">
            <v>80.400000000000006</v>
          </cell>
        </row>
        <row r="1255">
          <cell r="B1255">
            <v>101191</v>
          </cell>
          <cell r="C1255" t="str">
            <v>CERCA COM MOURÕES DE CONCRETO, RETO, H=3,00 M, ESPAÇAMENTO DE 2,5 M, CRAVADOS 0,5 M, COM 4 FIOS DE ARAME MISTO - FORNECIMENTO E INSTALAÇÃO. AF_12/2025</v>
          </cell>
          <cell r="D1255" t="str">
            <v>M</v>
          </cell>
          <cell r="E1255">
            <v>80.540000000000006</v>
          </cell>
        </row>
        <row r="1256">
          <cell r="B1256">
            <v>101198</v>
          </cell>
          <cell r="C1256" t="str">
            <v>CERCA COM MOURÕES DE CONCRETO, SEÇÃO "T" PONTA INCLINADA, 10X10 CM, ESPAÇAMENTO DE 2,5 M, CRAVADOS 0,5 M, COM 11 FIOS DE ARAME DE AÇO OVALADO 15X17 - FORNECIMENTO E INSTALAÇÃO. AF_12/2025</v>
          </cell>
          <cell r="D1256" t="str">
            <v>M</v>
          </cell>
          <cell r="E1256">
            <v>105.42</v>
          </cell>
        </row>
        <row r="1257">
          <cell r="B1257">
            <v>106460</v>
          </cell>
          <cell r="C1257" t="str">
            <v>CERCA COM MOURÕES DE CONCRETO, SEÇÃO "T" PONTA INCLINADA, 10X10CM, ESPAÇAMENTO DE 2,5M, CRAVADOS 0,5M, COM 11 FIOS DE ARAME FARPADO Nº 14 OU 16 - FORNECIMENTO E INSTALAÇÃO. AF_12/2025</v>
          </cell>
          <cell r="D1257" t="str">
            <v>M</v>
          </cell>
          <cell r="E1257">
            <v>105.85</v>
          </cell>
        </row>
        <row r="1258">
          <cell r="B1258">
            <v>101199</v>
          </cell>
          <cell r="C1258" t="str">
            <v>CERCA COM MOURÕES DE CONCRETO, SEÇÃO "T" PONTA INCLINADA, 10X10CM, ESPAÇAMENTO DE 2,5M, CRAVADOS 0,5M, COM 11 FIOS DE ARAME MISTO - FORNECIMENTO E INSTALAÇÃO. AF_12/2025</v>
          </cell>
          <cell r="D1258" t="str">
            <v>M</v>
          </cell>
          <cell r="E1258">
            <v>106.16</v>
          </cell>
        </row>
        <row r="1259">
          <cell r="B1259">
            <v>101203</v>
          </cell>
          <cell r="C1259" t="str">
            <v>CERCA COM MOURÕES DE MADEIRA ROLIÇA, DIÂMETRO 11 CM, ESPAÇAMENTO DE 2,5 M, ALTURA LIVRE DE 1,7 M, CRAVADOS 0,5 M, COM 5 FIOS DE ARAME DE AÇO OVALADO 15X17 - FORNECIMENTO E INSTALAÇÃO. AF_12/2025</v>
          </cell>
          <cell r="D1259" t="str">
            <v>M</v>
          </cell>
          <cell r="E1259">
            <v>36.57</v>
          </cell>
        </row>
        <row r="1260">
          <cell r="B1260">
            <v>101204</v>
          </cell>
          <cell r="C1260" t="str">
            <v>CERCA COM MOURÕES DE MADEIRA ROLIÇA, DIÂMETRO 11 CM, ESPAÇAMENTO DE 2,5 M, ALTURA LIVRE DE 1,7 M, CRAVADOS 0,5 M, COM 5 FIOS DE ARAME MISTO - FORNECIMENTO E INSTALAÇÃO. AF_12/2025</v>
          </cell>
          <cell r="D1260" t="str">
            <v>M</v>
          </cell>
          <cell r="E1260">
            <v>36.869999999999997</v>
          </cell>
        </row>
        <row r="1261">
          <cell r="B1261">
            <v>106257</v>
          </cell>
          <cell r="C1261" t="str">
            <v>CERCA COM MOURÕES DE MADEIRA ROLIÇA, DIÂMETRO 11CM, ESPAÇAMENTO DE 2,5M, ALTURA LIVRE DE 1,7M, CRAVADOS 0,5M, COM 5 FIOS DE ARAME FARPADO Nº 14 OU 16 CLASSE 250 - FORNECIMENTO E INSTALAÇÃO. AF_12/2025</v>
          </cell>
          <cell r="D1261" t="str">
            <v>M</v>
          </cell>
          <cell r="E1261">
            <v>36.770000000000003</v>
          </cell>
        </row>
        <row r="1262">
          <cell r="B1262">
            <v>106461</v>
          </cell>
          <cell r="C1262" t="str">
            <v>CERCA COM MOURÕES DE MADEIRA, 7,5X7,5 CM, ESPAÇAMENTO DE 2,5 M, ALTURA LIVRE DE 2 M, CRAVADOS 0,5 M, COM 4 FIOS DE ARAME FARPADO Nº 14 OU 16 CLASSE 250 - FORNECIMENTO E INSTALAÇÃO. AF_12/2025</v>
          </cell>
          <cell r="D1262" t="str">
            <v>M</v>
          </cell>
          <cell r="E1262">
            <v>63.11</v>
          </cell>
        </row>
        <row r="1263">
          <cell r="B1263">
            <v>106462</v>
          </cell>
          <cell r="C1263" t="str">
            <v>CERCA COM MOURÕES DE MADEIRA, 7,5X7,5CM, ESPAÇAMENTO DE 2,5M, ALTURA LIVRE DE 2M, CRAVADOS 0,5M, COM 8 FIOS DE ARAME FARPADO Nº 14 OU 16 CLASSE 250 - FORNECIMENTO E INSTALAÇÃO. AF_12/2025</v>
          </cell>
          <cell r="D1263" t="str">
            <v>M</v>
          </cell>
          <cell r="E1263">
            <v>75.89</v>
          </cell>
        </row>
        <row r="1264">
          <cell r="B1264">
            <v>106479</v>
          </cell>
          <cell r="C1264" t="str">
            <v>INSTALAÇÃO DE ESCORAS PARA ALAMBRADO EM TUBO AÇO GALVANIZADO COM COSTURA, CLASSE MÉDIA, DN 1.1/4", E = *3,25* MM, PESO *3,14* KG/M. AF_12/2025</v>
          </cell>
          <cell r="D1264" t="str">
            <v>M</v>
          </cell>
          <cell r="E1264">
            <v>75.819999999999993</v>
          </cell>
        </row>
        <row r="1265">
          <cell r="B1265">
            <v>106483</v>
          </cell>
          <cell r="C1265" t="str">
            <v>INSTALAÇÃO DE MOURÃO DE CONCRETO PONTA INCLINADA (CURVA), *10 X 10* CM, H= *2,60* M + CURVA DE 0,40 M. AF_12/2025</v>
          </cell>
          <cell r="D1265" t="str">
            <v>UN</v>
          </cell>
          <cell r="E1265">
            <v>146.9</v>
          </cell>
        </row>
        <row r="1266">
          <cell r="B1266">
            <v>106484</v>
          </cell>
          <cell r="C1266" t="str">
            <v>INSTALAÇÃO DE MOURÃO DE CONCRETO PONTA INCLINADA (CURVA), SEÇÃO "T", H = 2,80 M + CURVA COM 0,45 M, COM FUROS PARA FIOS. AF_12/2025</v>
          </cell>
          <cell r="D1266" t="str">
            <v>UN</v>
          </cell>
          <cell r="E1266">
            <v>160.04</v>
          </cell>
        </row>
        <row r="1267">
          <cell r="B1267">
            <v>106480</v>
          </cell>
          <cell r="C1267" t="str">
            <v>INSTALAÇÃO DE MOURÃO DE CONCRETO RETO, SEÇÃO QUADRADA *10 X 10* CM, H= 2,30 A 2,50 M. AF_12/2025</v>
          </cell>
          <cell r="D1267" t="str">
            <v>UN</v>
          </cell>
          <cell r="E1267">
            <v>140.80000000000001</v>
          </cell>
        </row>
        <row r="1268">
          <cell r="B1268">
            <v>106482</v>
          </cell>
          <cell r="C1268" t="str">
            <v>INSTALAÇÃO DE MOURÃO DE CONCRETO RETO, SEÇÃO QUADRADA *15 X 15* CM, H= 2,30 M. AF_12/2025</v>
          </cell>
          <cell r="D1268" t="str">
            <v>UN</v>
          </cell>
          <cell r="E1268">
            <v>0</v>
          </cell>
        </row>
        <row r="1269">
          <cell r="B1269">
            <v>106481</v>
          </cell>
          <cell r="C1269" t="str">
            <v>INSTALAÇÃO DE MOURÃO DE CONCRETO RETO, SEÇÃO QUADRADA, *10 X 10* CM, H= 3,00 M. AF_12/2025</v>
          </cell>
          <cell r="D1269" t="str">
            <v>UN</v>
          </cell>
          <cell r="E1269">
            <v>163</v>
          </cell>
        </row>
        <row r="1270">
          <cell r="B1270">
            <v>106467</v>
          </cell>
          <cell r="C1270" t="str">
            <v>INSTALAÇÃO DE TELA DE ARAME GALVANIZADA REVESTIDA EM PVC, PARA ALAMBRADO COM TUBOS DE AÇO, QUADRANGULAR / LOSANGULAR, FIO 2,11 MM (14 BWG), MALHA 5 X 5 CM, H = 2 M. AF_12/2025</v>
          </cell>
          <cell r="D1270" t="str">
            <v>M2</v>
          </cell>
          <cell r="E1270">
            <v>0</v>
          </cell>
        </row>
        <row r="1271">
          <cell r="B1271">
            <v>106465</v>
          </cell>
          <cell r="C1271" t="str">
            <v>INSTALAÇÃO DE TELA DE ARAME GALVANIZADA REVESTIDA EM PVC, PARA ALAMBRADO COM TUBOS DE AÇO, QUADRANGULAR / LOSANGULAR, FIO 2,77 MM (12 BWG), MALHA 5 X 5 CM, H = 2 M. AF_12/2025</v>
          </cell>
          <cell r="D1271" t="str">
            <v>M2</v>
          </cell>
          <cell r="E1271">
            <v>0</v>
          </cell>
        </row>
        <row r="1272">
          <cell r="B1272">
            <v>106469</v>
          </cell>
          <cell r="C1272" t="str">
            <v>INSTALAÇÃO DE TELA DE ARAME GALVANIZADA, PARA ALAMBRADO COM MOURÕES DE CONCRETO, QUADRANGULAR / LOSANGULAR, FIO 2,11 MM (14 BWG), MALHA 8 X 8 CM, H = 2 M, COM REVESTIMENTO EM PVC. AF_12/2025</v>
          </cell>
          <cell r="D1272" t="str">
            <v>M2</v>
          </cell>
          <cell r="E1272">
            <v>29.79</v>
          </cell>
        </row>
        <row r="1273">
          <cell r="B1273">
            <v>106468</v>
          </cell>
          <cell r="C1273" t="str">
            <v>INSTALAÇÃO DE TELA DE ARAME GALVANIZADA, PARA ALAMBRADO COM MOURÕES DE CONCRETO, QUADRANGULAR / LOSANGULAR, FIO 2,11 MM (14 BWG), MALHA 8 X 8 CM, H = 2 M. AF_12/2025</v>
          </cell>
          <cell r="D1273" t="str">
            <v>M2</v>
          </cell>
          <cell r="E1273">
            <v>19.09</v>
          </cell>
        </row>
        <row r="1274">
          <cell r="B1274">
            <v>106466</v>
          </cell>
          <cell r="C1274" t="str">
            <v>INSTALAÇÃO DE TELA DE ARAME GALVANIZADA, PARA ALAMBRADO COM TUBOS DE AÇO, QUADRANGULAR / LOSANGULAR, FIO 2,11 MM (14 BWG), MALHA 5 X 5 CM, H = 2 M. AF_12/2025</v>
          </cell>
          <cell r="D1274" t="str">
            <v>M2</v>
          </cell>
          <cell r="E1274">
            <v>40.49</v>
          </cell>
        </row>
        <row r="1275">
          <cell r="B1275">
            <v>106464</v>
          </cell>
          <cell r="C1275" t="str">
            <v>INSTALAÇÃO DE TELA DE ARAME GALVANIZADA, PARA ALAMBRADO COM TUBOS DE AÇO, QUADRANGULAR / LOSANGULAR, FIO 2,77 MM (12 BWG), MALHA 5 X 5 CM, H = 2 M. AF_12/2025</v>
          </cell>
          <cell r="D1275" t="str">
            <v>M2</v>
          </cell>
          <cell r="E1275">
            <v>52.88</v>
          </cell>
        </row>
        <row r="1276">
          <cell r="B1276">
            <v>106476</v>
          </cell>
          <cell r="C1276" t="str">
            <v>INSTALAÇÃO DE TRAVESSA PARA ALAMBRADO EM TUBO AÇO GALVANIZADO COM COSTURA, CLASSE MÉDIA, DN 1 1/4", E = *3,25* MM, PESO *3,14* KG/M, COM ESPAÇAMENTO DE 2,0 A 2,5 M. AF_12/2025</v>
          </cell>
          <cell r="D1276" t="str">
            <v>M</v>
          </cell>
          <cell r="E1276">
            <v>71.94</v>
          </cell>
        </row>
        <row r="1277">
          <cell r="B1277">
            <v>106477</v>
          </cell>
          <cell r="C1277" t="str">
            <v>INSTALAÇÃO DE TRAVESSA PARA ALAMBRADO EM TUBO AÇO GALVANIZADO COM COSTURA, CLASSE MÉDIA, DN 1", E = *3,25* MM, PESO *3,14* KG/M, COM ESPAÇAMENTO DE 2,0 A 2,5 M. AF_12/2025</v>
          </cell>
          <cell r="D1277" t="str">
            <v>M</v>
          </cell>
          <cell r="E1277">
            <v>60</v>
          </cell>
        </row>
        <row r="1278">
          <cell r="B1278">
            <v>106478</v>
          </cell>
          <cell r="C1278" t="str">
            <v>INSTALAÇÃO DE TRAVESSA PARA ALAMBRADO EM TUBO AÇO GALVANIZADO COM COSTURA, CLASSE MÉDIA, DN 2 1/2", E = *3,65* MM, PESO *6,51* KG/M, COM ESPAÇAMENTO DE 2,0 A 2,5 M. AF_12/2025</v>
          </cell>
          <cell r="D1278" t="str">
            <v>M</v>
          </cell>
          <cell r="E1278">
            <v>134.19999999999999</v>
          </cell>
        </row>
        <row r="1279">
          <cell r="B1279">
            <v>106471</v>
          </cell>
          <cell r="C1279" t="str">
            <v>INSTALAÇÃO MONTANTE, PARA ALAMBRADO COM 1 M DE ALTURA, EM TUBO AÇO GALVANIZADO COM COSTURA, CLASSE MÉDIA, DN 2 1/2", E = *3,65* MM, PESO *6,51* KG/M. AF_12/2025</v>
          </cell>
          <cell r="D1279" t="str">
            <v>M</v>
          </cell>
          <cell r="E1279">
            <v>165.43</v>
          </cell>
        </row>
        <row r="1280">
          <cell r="B1280">
            <v>106470</v>
          </cell>
          <cell r="C1280" t="str">
            <v>INSTALAÇÃO MONTANTE, PARA ALAMBRADO COM 1 M DE ALTURA, EM TUBO AÇO GALVANIZADO COM COSTURA, CLASSE MÉDIA, DN 2", E = *3,65* MM, PESO *5,10* KG/M. AF_12/2025</v>
          </cell>
          <cell r="D1280" t="str">
            <v>M</v>
          </cell>
          <cell r="E1280">
            <v>142.44999999999999</v>
          </cell>
        </row>
        <row r="1281">
          <cell r="B1281">
            <v>106472</v>
          </cell>
          <cell r="C1281" t="str">
            <v>INSTALAÇÃO MONTANTE, PARA ALAMBRADO COM 1 M DE ALTURA, EM TUBO AÇO GALVANIZADO COM COSTURA, CLASSE MÉDIA, DN 3", E = *3,35* MM, PESO *7,32* KG/M. AF_12/2025</v>
          </cell>
          <cell r="D1281" t="str">
            <v>M</v>
          </cell>
          <cell r="E1281">
            <v>206.5</v>
          </cell>
        </row>
        <row r="1282">
          <cell r="B1282">
            <v>106475</v>
          </cell>
          <cell r="C1282" t="str">
            <v>INSTALAÇÃO MONTANTE, PARA ALAMBRADO COM 2,40 A 5,00 M DE ALTURA, EM TUBO AÇO GALVANIZADO COM COSTURA, CLASSE MÉDIA, DN 3", E = *3,35* MM, PESO *7,32* KG/M. AF_12/2025</v>
          </cell>
          <cell r="D1282" t="str">
            <v>M</v>
          </cell>
          <cell r="E1282">
            <v>172.68</v>
          </cell>
        </row>
        <row r="1283">
          <cell r="B1283">
            <v>106474</v>
          </cell>
          <cell r="C1283" t="str">
            <v>INSTALAÇÃO MONTANTE, PARA ALAMBRADO DE 2,40 A 5,00 M DE ALTURA, EM TUBO AÇO GALVANIZADO COM COSTURA, CLASSE MÉDIA, DN 2 1/2", E = *3,65* MM, PESO *6,51* KG/M. AF_12/2025</v>
          </cell>
          <cell r="D1283" t="str">
            <v>M</v>
          </cell>
          <cell r="E1283">
            <v>131.31</v>
          </cell>
        </row>
        <row r="1284">
          <cell r="B1284">
            <v>106473</v>
          </cell>
          <cell r="C1284" t="str">
            <v>INSTALAÇÃO MONTANTE, PARA ALAMBRADO DE 2,40 A 5,00 M DE ALTURA, EM TUBO AÇO GALVANIZADO COM COSTURA, CLASSE MÉDIA, DN 2", E = *3,65* MM, PESO *5,10* KG/M. AF_12/2025</v>
          </cell>
          <cell r="D1284" t="str">
            <v>M</v>
          </cell>
          <cell r="E1284">
            <v>108.09</v>
          </cell>
        </row>
        <row r="1285">
          <cell r="B1285">
            <v>101205</v>
          </cell>
          <cell r="C1285" t="str">
            <v>PORTÃO COM MOURÕES DE MADEIRA ROLIÇA, DIÂMETRO 11 CM, COM 5 FIOS DE ARAME FARPADO Nº 14 CLASSE 250, SEM DOBRADIÇAS - FORNECIMENTO E INSTALAÇÃO. AF_12/2025</v>
          </cell>
          <cell r="D1285" t="str">
            <v>M</v>
          </cell>
          <cell r="E1285">
            <v>36.770000000000003</v>
          </cell>
        </row>
        <row r="1286">
          <cell r="B1286">
            <v>106463</v>
          </cell>
          <cell r="C1286" t="str">
            <v>PORTÃO DE ABRIR/GIRO, ESTRUTURADO POR TUBOS DE AÇO GALVANIZADO, COM TELA DE ARAME, PARA PEDESTRE - COMPLETO. AF_12/2025</v>
          </cell>
          <cell r="D1286" t="str">
            <v>M2</v>
          </cell>
          <cell r="E1286">
            <v>0</v>
          </cell>
        </row>
        <row r="1287">
          <cell r="B1287">
            <v>106457</v>
          </cell>
          <cell r="C1287" t="str">
            <v>RECOMPOSIÇÃO PARCIAL DE ARAME FARPADO Nº 14 OU 16 CLASSE 250, FIXADO EM CERCA COM MOURÕES DE CONCRETO - FORNECIMENTO E INSTALAÇÃO. AF_12/2025</v>
          </cell>
          <cell r="D1287" t="str">
            <v>M</v>
          </cell>
          <cell r="E1287">
            <v>6.35</v>
          </cell>
        </row>
        <row r="1288">
          <cell r="B1288">
            <v>87905</v>
          </cell>
          <cell r="C1288" t="str">
            <v>CHAPISCO APLICADO EM ALVENARIA (COM PRESENÇA DE VÃOS) E ESTRUTURAS DE CONCRETO DE FACHADA, COM COLHER DE PEDREIRO. ARGAMASSA TRAÇO 1:3 COM PREPARO EM BETONEIRA 400L. AF_10/2022</v>
          </cell>
          <cell r="D1288" t="str">
            <v>M2</v>
          </cell>
          <cell r="E1288">
            <v>9.6</v>
          </cell>
        </row>
        <row r="1289">
          <cell r="B1289">
            <v>87904</v>
          </cell>
          <cell r="C1289" t="str">
            <v>CHAPISCO APLICADO EM ALVENARIA (COM PRESENÇA DE VÃOS) E ESTRUTURAS DE CONCRETO DE FACHADA, COM COLHER DE PEDREIRO. ARGAMASSA TRAÇO 1:3 COM PREPARO MANUAL. AF_10/2022</v>
          </cell>
          <cell r="D1289" t="str">
            <v>M2</v>
          </cell>
          <cell r="E1289">
            <v>10.07</v>
          </cell>
        </row>
        <row r="1290">
          <cell r="B1290">
            <v>87908</v>
          </cell>
          <cell r="C1290" t="str">
            <v>CHAPISCO APLICADO EM ALVENARIA (COM PRESENÇA DE VÃOS) E ESTRUTURAS DE CONCRETO DE FACHADA, COM EQUIPAMENTO DE PROJEÇÃO. ARGAMASSA TRAÇO 1:3 COM PREPARO EM BETONEIRA 400 L. AF_10/2022</v>
          </cell>
          <cell r="D1290" t="str">
            <v>M2</v>
          </cell>
          <cell r="E1290">
            <v>7.29</v>
          </cell>
        </row>
        <row r="1291">
          <cell r="B1291">
            <v>87907</v>
          </cell>
          <cell r="C1291" t="str">
            <v>CHAPISCO APLICADO EM ALVENARIA (COM PRESENÇA DE VÃOS) E ESTRUTURAS DE CONCRETO DE FACHADA, COM EQUIPAMENTO DE PROJEÇÃO. ARGAMASSA TRAÇO 1:3 COM PREPARO MANUAL. AF_10/2022</v>
          </cell>
          <cell r="D1291" t="str">
            <v>M2</v>
          </cell>
          <cell r="E1291">
            <v>7.76</v>
          </cell>
        </row>
        <row r="1292">
          <cell r="B1292">
            <v>87903</v>
          </cell>
          <cell r="C1292" t="str">
            <v>CHAPISCO APLICADO EM ALVENARIA (COM PRESENÇA DE VÃOS) E ESTRUTURAS DE CONCRETO DE FACHADA, COM ROLO PARA TEXTURA ACRÍLICA. ARGAMASSA INDUSTRIALIZADA COM PREPARO EM MISTURADOR 300 KG. AF_10/2022</v>
          </cell>
          <cell r="D1292" t="str">
            <v>M2</v>
          </cell>
          <cell r="E1292">
            <v>11.37</v>
          </cell>
        </row>
        <row r="1293">
          <cell r="B1293">
            <v>87902</v>
          </cell>
          <cell r="C1293" t="str">
            <v>CHAPISCO APLICADO EM ALVENARIA (COM PRESENÇA DE VÃOS) E ESTRUTURAS DE CONCRETO DE FACHADA, COM ROLO PARA TEXTURA ACRÍLICA. ARGAMASSA INDUSTRIALIZADA COM PREPARO MANUAL. AF_10/2022</v>
          </cell>
          <cell r="D1293" t="str">
            <v>M2</v>
          </cell>
          <cell r="E1293">
            <v>11.76</v>
          </cell>
        </row>
        <row r="1294">
          <cell r="B1294">
            <v>87900</v>
          </cell>
          <cell r="C1294" t="str">
            <v>CHAPISCO APLICADO EM ALVENARIA (COM PRESENÇA DE VÃOS) E ESTRUTURAS DE CONCRETO DE FACHADA, COM ROLO PARA TEXTURA ACRÍLICA. ARGAMASSA TRAÇO 1:4 E EMULSÃO POLIMÉRICA (ADESIVO) COM PREPARO EM BETONEIRA 400L. AF_10/2022</v>
          </cell>
          <cell r="D1294" t="str">
            <v>M2</v>
          </cell>
          <cell r="E1294">
            <v>9.08</v>
          </cell>
        </row>
        <row r="1295">
          <cell r="B1295">
            <v>87899</v>
          </cell>
          <cell r="C1295" t="str">
            <v>CHAPISCO APLICADO EM ALVENARIA (COM PRESENÇA DE VÃOS) E ESTRUTURAS DE CONCRETO DE FACHADA, COM ROLO PARA TEXTURA ACRÍLICA. ARGAMASSA TRAÇO 1:4 E EMULSÃO POLIMÉRICA (ADESIVO) COM PREPARO MANUAL. AF_10/2022</v>
          </cell>
          <cell r="D1295" t="str">
            <v>M2</v>
          </cell>
          <cell r="E1295">
            <v>9.23</v>
          </cell>
        </row>
        <row r="1296">
          <cell r="B1296">
            <v>87894</v>
          </cell>
          <cell r="C1296" t="str">
            <v>CHAPISCO APLICADO EM ALVENARIA (SEM PRESENÇA DE VÃOS) E ESTRUTURAS DE CONCRETO DE FACHADA, COM COLHER DE PEDREIRO. ARGAMASSA TRAÇO 1:3 COM PREPARO EM BETONEIRA 400L. AF_10/2022</v>
          </cell>
          <cell r="D1296" t="str">
            <v>M2</v>
          </cell>
          <cell r="E1296">
            <v>8.2100000000000009</v>
          </cell>
        </row>
        <row r="1297">
          <cell r="B1297">
            <v>87893</v>
          </cell>
          <cell r="C1297" t="str">
            <v>CHAPISCO APLICADO EM ALVENARIA (SEM PRESENÇA DE VÃOS) E ESTRUTURAS DE CONCRETO DE FACHADA, COM COLHER DE PEDREIRO. ARGAMASSA TRAÇO 1:3 COM PREPARO MANUAL. AF_10/2022</v>
          </cell>
          <cell r="D1297" t="str">
            <v>M2</v>
          </cell>
          <cell r="E1297">
            <v>8.68</v>
          </cell>
        </row>
        <row r="1298">
          <cell r="B1298">
            <v>87897</v>
          </cell>
          <cell r="C1298" t="str">
            <v>CHAPISCO APLICADO EM ALVENARIA (SEM PRESENÇA DE VÃOS) E ESTRUTURAS DE CONCRETO DE FACHADA, COM EQUIPAMENTO DE PROJEÇÃO. ARGAMASSA TRAÇO 1:3 COM PREPARO EM BETONEIRA 400 L. AF_10/2022</v>
          </cell>
          <cell r="D1298" t="str">
            <v>M2</v>
          </cell>
          <cell r="E1298">
            <v>5.99</v>
          </cell>
        </row>
        <row r="1299">
          <cell r="B1299">
            <v>87896</v>
          </cell>
          <cell r="C1299" t="str">
            <v>CHAPISCO APLICADO EM ALVENARIA (SEM PRESENÇA DE VÃOS) E ESTRUTURAS DE CONCRETO DE FACHADA, COM EQUIPAMENTO DE PROJEÇÃO. ARGAMASSA TRAÇO 1:3 COM PREPARO MANUAL. AF_10/2022</v>
          </cell>
          <cell r="D1299" t="str">
            <v>M2</v>
          </cell>
          <cell r="E1299">
            <v>6.46</v>
          </cell>
        </row>
        <row r="1300">
          <cell r="B1300">
            <v>87892</v>
          </cell>
          <cell r="C1300" t="str">
            <v>CHAPISCO APLICADO EM ALVENARIA (SEM PRESENÇA DE VÃOS) E ESTRUTURAS DE CONCRETO DE FACHADA, COM ROLO PARA TEXTURA ACRÍLICA. ARGAMASSA INDUSTRIALIZADA COM PREPARO EM MISTURADOR 300 KG. AF_10/2022</v>
          </cell>
          <cell r="D1300" t="str">
            <v>M2</v>
          </cell>
          <cell r="E1300">
            <v>10.49</v>
          </cell>
        </row>
        <row r="1301">
          <cell r="B1301">
            <v>87891</v>
          </cell>
          <cell r="C1301" t="str">
            <v>CHAPISCO APLICADO EM ALVENARIA (SEM PRESENÇA DE VÃOS) E ESTRUTURAS DE CONCRETO DE FACHADA, COM ROLO PARA TEXTURA ACRÍLICA. ARGAMASSA INDUSTRIALIZADA COM PREPARO MANUAL. AF_10/2022</v>
          </cell>
          <cell r="D1301" t="str">
            <v>M2</v>
          </cell>
          <cell r="E1301">
            <v>10.88</v>
          </cell>
        </row>
        <row r="1302">
          <cell r="B1302">
            <v>87889</v>
          </cell>
          <cell r="C1302" t="str">
            <v>CHAPISCO APLICADO EM ALVENARIA (SEM PRESENÇA DE VÃOS) E ESTRUTURAS DE CONCRETO DE FACHADA, COM ROLO PARA TEXTURA ACRÍLICA. ARGAMASSA TRAÇO 1:4 E EMULSÃO POLIMÉRICA (ADESIVO) COM PREPARO EM BETONEIRA 400L. AF_10/2022</v>
          </cell>
          <cell r="D1302" t="str">
            <v>M2</v>
          </cell>
          <cell r="E1302">
            <v>8.1999999999999993</v>
          </cell>
        </row>
        <row r="1303">
          <cell r="B1303">
            <v>87888</v>
          </cell>
          <cell r="C1303" t="str">
            <v>CHAPISCO APLICADO EM ALVENARIA (SEM PRESENÇA DE VÃOS) E ESTRUTURAS DE CONCRETO DE FACHADA, COM ROLO PARA TEXTURA ACRÍLICA. ARGAMASSA TRAÇO 1:4 E EMULSÃO POLIMÉRICA (ADESIVO) COM PREPARO MANUAL. AF_10/2022</v>
          </cell>
          <cell r="D1303" t="str">
            <v>M2</v>
          </cell>
          <cell r="E1303">
            <v>8.35</v>
          </cell>
        </row>
        <row r="1304">
          <cell r="B1304">
            <v>104411</v>
          </cell>
          <cell r="C1304" t="str">
            <v>CHAPISCO APLICADO EM ALVENARIA E ESTRUTURAS DE CONCRETO INTERNAS, COM EQUIPAMENTO DE PROJEÇÃO. ARGAMASSA TRAÇO 1:3 COM PREPARO EM BETONEIRA 400 L. AF_10/2022</v>
          </cell>
          <cell r="D1304" t="str">
            <v>M2</v>
          </cell>
          <cell r="E1304">
            <v>5.42</v>
          </cell>
        </row>
        <row r="1305">
          <cell r="B1305">
            <v>104410</v>
          </cell>
          <cell r="C1305" t="str">
            <v>CHAPISCO APLICADO EM ALVENARIA E ESTRUTURAS DE CONCRETO INTERNAS, COM EQUIPAMENTO DE PROJEÇÃO. ARGAMASSA TRAÇO 1:3 COM PREPARO MANUAL. AF_10/2022</v>
          </cell>
          <cell r="D1305" t="str">
            <v>M2</v>
          </cell>
          <cell r="E1305">
            <v>5.95</v>
          </cell>
        </row>
        <row r="1306">
          <cell r="B1306">
            <v>87879</v>
          </cell>
          <cell r="C1306" t="str">
            <v>CHAPISCO APLICADO EM ALVENARIAS E ESTRUTURAS DE CONCRETO INTERNAS, COM COLHER DE PEDREIRO. ARGAMASSA TRAÇO 1:3 COM PREPARO EM BETONEIRA 400L. AF_10/2022</v>
          </cell>
          <cell r="D1306" t="str">
            <v>M2</v>
          </cell>
          <cell r="E1306">
            <v>5.29</v>
          </cell>
        </row>
        <row r="1307">
          <cell r="B1307">
            <v>87878</v>
          </cell>
          <cell r="C1307" t="str">
            <v>CHAPISCO APLICADO EM ALVENARIAS E ESTRUTURAS DE CONCRETO INTERNAS, COM COLHER DE PEDREIRO. ARGAMASSA TRAÇO 1:3 COM PREPARO MANUAL. AF_10/2022</v>
          </cell>
          <cell r="D1307" t="str">
            <v>M2</v>
          </cell>
          <cell r="E1307">
            <v>5.76</v>
          </cell>
        </row>
        <row r="1308">
          <cell r="B1308">
            <v>87885</v>
          </cell>
          <cell r="C1308" t="str">
            <v>CHAPISCO APLICADO NO TETO OU EM ALVENARIA E ESTRUTURA, COM ROLO PARA TEXTURA ACRÍLICA. ARGAMASSA INDUSTRIALIZADA COM PREPARO EM MISTURADOR 300 KG. AF_10/2022</v>
          </cell>
          <cell r="D1308" t="str">
            <v>M2</v>
          </cell>
          <cell r="E1308">
            <v>8.5299999999999994</v>
          </cell>
        </row>
        <row r="1309">
          <cell r="B1309">
            <v>87884</v>
          </cell>
          <cell r="C1309" t="str">
            <v>CHAPISCO APLICADO NO TETO OU EM ALVENARIA E ESTRUTURA, COM ROLO PARA TEXTURA ACRÍLICA. ARGAMASSA INDUSTRIALIZADA COM PREPARO MANUAL. AF_10/2022</v>
          </cell>
          <cell r="D1309" t="str">
            <v>M2</v>
          </cell>
          <cell r="E1309">
            <v>8.92</v>
          </cell>
        </row>
        <row r="1310">
          <cell r="B1310">
            <v>87882</v>
          </cell>
          <cell r="C1310" t="str">
            <v>CHAPISCO APLICADO NO TETO OU EM ALVENARIA E ESTRUTURA, COM ROLO PARA TEXTURA ACRÍLICA. ARGAMASSA TRAÇO 1:4 E EMULSÃO POLIMÉRICA (ADESIVO) COM PREPARO EM BETONEIRA 400L. AF_10/2022</v>
          </cell>
          <cell r="D1310" t="str">
            <v>M2</v>
          </cell>
          <cell r="E1310">
            <v>6.24</v>
          </cell>
        </row>
        <row r="1311">
          <cell r="B1311">
            <v>87881</v>
          </cell>
          <cell r="C1311" t="str">
            <v>CHAPISCO APLICADO NO TETO OU EM ALVENARIA E ESTRUTURA, COM ROLO PARA TEXTURA ACRÍLICA. ARGAMASSA TRAÇO 1:4 E EMULSÃO POLIMÉRICA (ADESIVO) COM PREPARO MANUAL. AF_10/2022</v>
          </cell>
          <cell r="D1311" t="str">
            <v>M2</v>
          </cell>
          <cell r="E1311">
            <v>6.39</v>
          </cell>
        </row>
        <row r="1312">
          <cell r="B1312">
            <v>87887</v>
          </cell>
          <cell r="C1312" t="str">
            <v>CHAPISCO APLICADO NO TETO OU EM ESTRUTURA, COM DESEMPENADEIRA DENTADA. ARGAMASSA INDUSTRIALIZADA COM PREPARO EM MISTURADOR 300 KG. AF_10/2022</v>
          </cell>
          <cell r="D1312" t="str">
            <v>M2</v>
          </cell>
          <cell r="E1312">
            <v>15.46</v>
          </cell>
        </row>
        <row r="1313">
          <cell r="B1313">
            <v>87886</v>
          </cell>
          <cell r="C1313" t="str">
            <v>CHAPISCO APLICADO NO TETO OU EM ESTRUTURA, COM DESEMPENADEIRA DENTADA. ARGAMASSA INDUSTRIALIZADA COM PREPARO MANUAL. AF_10/2022</v>
          </cell>
          <cell r="D1313" t="str">
            <v>M2</v>
          </cell>
          <cell r="E1313">
            <v>16.309999999999999</v>
          </cell>
        </row>
        <row r="1314">
          <cell r="B1314">
            <v>87911</v>
          </cell>
          <cell r="C1314" t="str">
            <v>CHAPISCO APLICADO SOMENTE NA ESTRUTURA DE CONCRETO DA FACHADA, COM DESEMPENADEIRA DENTADA. ARGAMASSA INDUSTRIALIZADA COM PREPARO EM MISTURADOR 300 KG. AF_10/2022</v>
          </cell>
          <cell r="D1314" t="str">
            <v>M2</v>
          </cell>
          <cell r="E1314">
            <v>22.02</v>
          </cell>
        </row>
        <row r="1315">
          <cell r="B1315">
            <v>87910</v>
          </cell>
          <cell r="C1315" t="str">
            <v>CHAPISCO APLICADO SOMENTE NA ESTRUTURA DE CONCRETO DA FACHADA, COM DESEMPENADEIRA DENTADA. ARGAMASSA INDUSTRIALIZADA COM PREPARO MANUAL. AF_10/2022</v>
          </cell>
          <cell r="D1315" t="str">
            <v>M2</v>
          </cell>
          <cell r="E1315">
            <v>22.87</v>
          </cell>
        </row>
        <row r="1316">
          <cell r="B1316">
            <v>103686</v>
          </cell>
          <cell r="C1316" t="str">
            <v>CONCRETAGEM DE ESCADAS, FCK=25 MPA, COM USO DE BOMBA - LANÇAMENTO, ADENSAMENTO E ACABAMENTO. AF_02/2022_PS</v>
          </cell>
          <cell r="D1316" t="str">
            <v>M3</v>
          </cell>
          <cell r="E1316">
            <v>805.18</v>
          </cell>
        </row>
        <row r="1317">
          <cell r="B1317">
            <v>103685</v>
          </cell>
          <cell r="C1317" t="str">
            <v>CONCRETAGEM DE MURETAS, FCK=25 MPA, COM USO DE BOMBA - LANÇAMENTO, ADENSAMENTO E ACABAMENTO. AF_02/2022_PS</v>
          </cell>
          <cell r="D1317" t="str">
            <v>M3</v>
          </cell>
          <cell r="E1317">
            <v>731.42</v>
          </cell>
        </row>
        <row r="1318">
          <cell r="B1318">
            <v>103669</v>
          </cell>
          <cell r="C1318" t="str">
            <v>CONCRETAGEM DE PILARES, FCK = 25 MPA, COM USO DE BALDES - LANÇAMENTO, ADENSAMENTO E ACABAMENTO. AF_02/2022</v>
          </cell>
          <cell r="D1318" t="str">
            <v>M3</v>
          </cell>
          <cell r="E1318">
            <v>1066.48</v>
          </cell>
        </row>
        <row r="1319">
          <cell r="B1319">
            <v>103672</v>
          </cell>
          <cell r="C1319" t="str">
            <v>CONCRETAGEM DE PILARES, FCK = 25 MPA, COM USO DE BOMBA - LANÇAMENTO, ADENSAMENTO E ACABAMENTO. AF_02/2022_PS</v>
          </cell>
          <cell r="D1319" t="str">
            <v>M3</v>
          </cell>
          <cell r="E1319">
            <v>724.29</v>
          </cell>
        </row>
        <row r="1320">
          <cell r="B1320">
            <v>103671</v>
          </cell>
          <cell r="C1320" t="str">
            <v>CONCRETAGEM DE PILARES, FCK = 25 MPA, COM USO DE GRUA - LANÇAMENTO, ADENSAMENTO E ACABAMENTO. AF_02/2022</v>
          </cell>
          <cell r="D1320" t="str">
            <v>M3</v>
          </cell>
          <cell r="E1320">
            <v>773.66</v>
          </cell>
        </row>
        <row r="1321">
          <cell r="B1321">
            <v>103688</v>
          </cell>
          <cell r="C1321" t="str">
            <v>CONCRETAGEM DE PILARES, FCK=25 MPA, COM USO DE JERICAS EM CREMALHEIRA - LANÇAMENTO, ADENSAMENTO E ACABAMENTO. AF_02/2022</v>
          </cell>
          <cell r="D1321" t="str">
            <v>M3</v>
          </cell>
          <cell r="E1321">
            <v>924.06</v>
          </cell>
        </row>
        <row r="1322">
          <cell r="B1322">
            <v>103687</v>
          </cell>
          <cell r="C1322" t="str">
            <v>CONCRETAGEM DE PILARES, FCK=25 MPA, COM USO DE JERICAS EM ELEVADOR DE CABO - LANÇAMENTO, ADENSAMENTO E ACABAMENTO. AF_02/2022</v>
          </cell>
          <cell r="D1322" t="str">
            <v>M3</v>
          </cell>
          <cell r="E1322">
            <v>1211.04</v>
          </cell>
        </row>
        <row r="1323">
          <cell r="B1323">
            <v>103684</v>
          </cell>
          <cell r="C1323" t="str">
            <v>CONCRETAGEM DE RESERVATÓRIOS, FCK=25 MPA, COM USO DE BOMBA - LANÇAMENTO, ADENSAMENTO E ACABAMENTO. AF_02/2022_PS</v>
          </cell>
          <cell r="D1323" t="str">
            <v>M3</v>
          </cell>
          <cell r="E1323">
            <v>746.22</v>
          </cell>
        </row>
        <row r="1324">
          <cell r="B1324">
            <v>103681</v>
          </cell>
          <cell r="C1324" t="str">
            <v>CONCRETAGEM DE VIGAS E LAJES, FCK=25 MPA, PARA LAJES MACIÇAS OU NERVURADAS COM GRUA DE CAÇAMBA DE 500 L EM EDIFICAÇÃO DE MULTIPAVIMENTOS ATÉ 16 ANDARES - LANÇAMENTO, ADENSAMENTO E ACABAMENTO. AF_02/2022</v>
          </cell>
          <cell r="D1324" t="str">
            <v>M3</v>
          </cell>
          <cell r="E1324">
            <v>805.6</v>
          </cell>
        </row>
        <row r="1325">
          <cell r="B1325">
            <v>103679</v>
          </cell>
          <cell r="C1325" t="str">
            <v>CONCRETAGEM DE VIGAS E LAJES, FCK=25 MPA, PARA LAJES MACIÇAS OU NERVURADAS COM JERICAS EM CREMALHEIRA EM EDIFICAÇÃO DE MULTIPAVIMENTOS ATÉ 16 ANDARES - LANÇAMENTO, ADENSAMENTO E ACABAMENTO. AF_02/2022</v>
          </cell>
          <cell r="D1325" t="str">
            <v>M3</v>
          </cell>
          <cell r="E1325">
            <v>881.51</v>
          </cell>
        </row>
        <row r="1326">
          <cell r="B1326">
            <v>103677</v>
          </cell>
          <cell r="C1326" t="str">
            <v>CONCRETAGEM DE VIGAS E LAJES, FCK=25 MPA, PARA LAJES MACIÇAS OU NERVURADAS COM JERICAS EM ELEVADOR DE CABO EM EDIFICAÇÃO DE MULTIPAVIMENTOS ATÉ 16 ANDARES - LANÇAMENTO, ADENSAMENTO E ACABAMENTO. AF_02/2022</v>
          </cell>
          <cell r="D1326" t="str">
            <v>M3</v>
          </cell>
          <cell r="E1326">
            <v>931.31</v>
          </cell>
        </row>
        <row r="1327">
          <cell r="B1327">
            <v>103675</v>
          </cell>
          <cell r="C1327" t="str">
            <v>CONCRETAGEM DE VIGAS E LAJES, FCK=25 MPA, PARA LAJES MACIÇAS OU NERVURADAS COM USO DE BOMBA - LANÇAMENTO, ADENSAMENTO E ACABAMENTO. AF_02/2022_PS</v>
          </cell>
          <cell r="D1327" t="str">
            <v>M3</v>
          </cell>
          <cell r="E1327">
            <v>725.95</v>
          </cell>
        </row>
        <row r="1328">
          <cell r="B1328">
            <v>103680</v>
          </cell>
          <cell r="C1328" t="str">
            <v>CONCRETAGEM DE VIGAS E LAJES, FCK=25 MPA, PARA LAJES PREMOLDADAS COM GRUA DE CAÇAMBA DE 350 L EM EDIFICAÇÃO DE MULTIPAVIMENTOS ATÉ 16 ANDARES - LANÇAMENTO, ADENSAMENTO E ACABAMENTO. AF_02/2022</v>
          </cell>
          <cell r="D1328" t="str">
            <v>M3</v>
          </cell>
          <cell r="E1328">
            <v>942.21</v>
          </cell>
        </row>
        <row r="1329">
          <cell r="B1329">
            <v>103678</v>
          </cell>
          <cell r="C1329" t="str">
            <v>CONCRETAGEM DE VIGAS E LAJES, FCK=25 MPA, PARA LAJES PREMOLDADAS COM JERICAS EM CREMALHEIRA EM EDIFICAÇÃO DE MULTIPAVIMENTOS ATÉ 16 ANDARES - LANÇAMENTO, ADENSAMENTO E ACABAMENTO. AF_02/2022</v>
          </cell>
          <cell r="D1329" t="str">
            <v>M3</v>
          </cell>
          <cell r="E1329">
            <v>1018.45</v>
          </cell>
        </row>
        <row r="1330">
          <cell r="B1330">
            <v>103676</v>
          </cell>
          <cell r="C1330" t="str">
            <v>CONCRETAGEM DE VIGAS E LAJES, FCK=25 MPA, PARA LAJES PREMOLDADAS COM JERICAS EM ELEVADOR DE CABO EM EDIFICAÇÃO DE MULTIPAVIMENTOS ATÉ 16 ANDARES - LANÇAMENTO, ADENSAMENTO E ACABAMENTO. AF_02/2022</v>
          </cell>
          <cell r="D1330" t="str">
            <v>M3</v>
          </cell>
          <cell r="E1330">
            <v>1130.49</v>
          </cell>
        </row>
        <row r="1331">
          <cell r="B1331">
            <v>103674</v>
          </cell>
          <cell r="C1331" t="str">
            <v>CONCRETAGEM DE VIGAS E LAJES, FCK=25 MPA, PARA LAJES PREMOLDADAS COM USO DE BOMBA - LANÇAMENTO, ADENSAMENTO E ACABAMENTO. AF_02/2022_PS</v>
          </cell>
          <cell r="D1331" t="str">
            <v>M3</v>
          </cell>
          <cell r="E1331">
            <v>749.5</v>
          </cell>
        </row>
        <row r="1332">
          <cell r="B1332">
            <v>103683</v>
          </cell>
          <cell r="C1332" t="str">
            <v>CONCRETAGEM DE VIGAS E LAJES, FCK=25 MPA, PARA QUALQUER TIPO DE LAJE COM BALDES EM EDIFICAÇÃO DE MULTIPAVIMENTOS ATÉ 04 ANDARES - LANÇAMENTO, ADENSAMENTO E ACABAMENTO. AF_02/2022</v>
          </cell>
          <cell r="D1332" t="str">
            <v>M3</v>
          </cell>
          <cell r="E1332">
            <v>1425.66</v>
          </cell>
        </row>
        <row r="1333">
          <cell r="B1333">
            <v>103682</v>
          </cell>
          <cell r="C1333" t="str">
            <v>CONCRETAGEM DE VIGAS E LAJES, FCK=25 MPA, PARA QUALQUER TIPO DE LAJE COM BALDES EM EDIFICAÇÃO TÉRREA - LANÇAMENTO, ADENSAMENTO E ACABAMENTO. AF_02/2022</v>
          </cell>
          <cell r="D1333" t="str">
            <v>M3</v>
          </cell>
          <cell r="E1333">
            <v>1086.9100000000001</v>
          </cell>
        </row>
        <row r="1334">
          <cell r="B1334">
            <v>103670</v>
          </cell>
          <cell r="C1334" t="str">
            <v>LANÇAMENTO COM USO DE BALDES, ADENSAMENTO E ACABAMENTO DE CONCRETO EM ESTRUTURAS. AF_02/2022</v>
          </cell>
          <cell r="D1334" t="str">
            <v>M3</v>
          </cell>
          <cell r="E1334">
            <v>349.49</v>
          </cell>
        </row>
        <row r="1335">
          <cell r="B1335">
            <v>103673</v>
          </cell>
          <cell r="C1335" t="str">
            <v>LANÇAMENTO COM USO DE BOMBA, ADENSAMENTO E ACABAMENTO DE CONCRETO EM ESTRUTURAS. AF_02/2022</v>
          </cell>
          <cell r="D1335" t="str">
            <v>M3</v>
          </cell>
          <cell r="E1335">
            <v>48.56</v>
          </cell>
        </row>
        <row r="1336">
          <cell r="B1336">
            <v>91084</v>
          </cell>
          <cell r="C1336" t="str">
            <v>EXECUÇÃO DE REVESTIMENTO DE CONCRETO PROJETADO COM ESPESSURA DE 10 CM, ARMADO COM FIBRAS DE AÇO, INCLINAÇÃO DE 90°, APLICAÇÃO CONTÍNUA, UTILIZANDO EQUIPAMENTO DE PROJEÇÃO COM 3 M3/H DE CAPACIDADE. AF_07/2024</v>
          </cell>
          <cell r="D1336" t="str">
            <v>M2</v>
          </cell>
          <cell r="E1336">
            <v>270.63</v>
          </cell>
        </row>
        <row r="1337">
          <cell r="B1337">
            <v>91080</v>
          </cell>
          <cell r="C1337" t="str">
            <v>EXECUÇÃO DE REVESTIMENTO DE CONCRETO PROJETADO COM ESPESSURA DE 10 CM, ARMADO COM FIBRAS DE AÇO, INCLINAÇÃO DE 90°, APLICAÇÃO CONTÍNUA, UTILIZANDO EQUIPAMENTO DE PROJEÇÃO COM 6 M3/H DE CAPACIDADE. AF_07/2024</v>
          </cell>
          <cell r="D1337" t="str">
            <v>M2</v>
          </cell>
          <cell r="E1337">
            <v>214.4</v>
          </cell>
        </row>
        <row r="1338">
          <cell r="B1338">
            <v>91101</v>
          </cell>
          <cell r="C1338" t="str">
            <v>EXECUÇÃO DE REVESTIMENTO DE CONCRETO PROJETADO COM ESPESSURA DE 10 CM, ARMADO COM FIBRAS DE AÇO, INCLINAÇÃO DE 90°, APLICAÇÃO DESCONTÍNUA, UTILIZANDO EQUIPAMENTO DE PROJEÇÃO COM 3 M3/H DE CAPACIDADE. AF_07/2024</v>
          </cell>
          <cell r="D1338" t="str">
            <v>M2</v>
          </cell>
          <cell r="E1338">
            <v>251.7</v>
          </cell>
        </row>
        <row r="1339">
          <cell r="B1339">
            <v>91097</v>
          </cell>
          <cell r="C1339" t="str">
            <v>EXECUÇÃO DE REVESTIMENTO DE CONCRETO PROJETADO COM ESPESSURA DE 10 CM, ARMADO COM FIBRAS DE AÇO, INCLINAÇÃO DE 90°, APLICAÇÃO DESCONTÍNUA, UTILIZANDO EQUIPAMENTO DE PROJEÇÃO COM 6 M3/H DE CAPACIDADE. AF_07/2024</v>
          </cell>
          <cell r="D1339" t="str">
            <v>M2</v>
          </cell>
          <cell r="E1339">
            <v>207.25</v>
          </cell>
        </row>
        <row r="1340">
          <cell r="B1340">
            <v>91082</v>
          </cell>
          <cell r="C1340" t="str">
            <v>EXECUÇÃO DE REVESTIMENTO DE CONCRETO PROJETADO COM ESPESSURA DE 10 CM, ARMADO COM FIBRAS DE AÇO, INCLINAÇÃO MENOR QUE 90°, APLICAÇÃO CONTÍNUA, UTILIZANDO EQUIPAMENTO DE PROJEÇÃO COM 3 M3/H DE CAPACIDADE. AF_07/2024</v>
          </cell>
          <cell r="D1340" t="str">
            <v>M2</v>
          </cell>
          <cell r="E1340">
            <v>242.93</v>
          </cell>
        </row>
        <row r="1341">
          <cell r="B1341">
            <v>91078</v>
          </cell>
          <cell r="C1341" t="str">
            <v>EXECUÇÃO DE REVESTIMENTO DE CONCRETO PROJETADO COM ESPESSURA DE 10 CM, ARMADO COM FIBRAS DE AÇO, INCLINAÇÃO MENOR QUE 90°, APLICAÇÃO CONTÍNUA, UTILIZANDO EQUIPAMENTO DE PROJEÇÃO COM 6 M3/H DE CAPACIDADE. AF_07/2024</v>
          </cell>
          <cell r="D1341" t="str">
            <v>M2</v>
          </cell>
          <cell r="E1341">
            <v>201.37</v>
          </cell>
        </row>
        <row r="1342">
          <cell r="B1342">
            <v>91099</v>
          </cell>
          <cell r="C1342" t="str">
            <v>EXECUÇÃO DE REVESTIMENTO DE CONCRETO PROJETADO COM ESPESSURA DE 10 CM, ARMADO COM FIBRAS DE AÇO, INCLINAÇÃO MENOR QUE 90°, APLICAÇÃO DESCONTÍNUA, UTILIZANDO EQUIPAMENTO DE PROJEÇÃO COM 3 M3/H DE CAPACIDADE. AF_07/2024</v>
          </cell>
          <cell r="D1342" t="str">
            <v>M2</v>
          </cell>
          <cell r="E1342">
            <v>229.75</v>
          </cell>
        </row>
        <row r="1343">
          <cell r="B1343">
            <v>91095</v>
          </cell>
          <cell r="C1343" t="str">
            <v>EXECUÇÃO DE REVESTIMENTO DE CONCRETO PROJETADO COM ESPESSURA DE 10 CM, ARMADO COM FIBRAS DE AÇO, INCLINAÇÃO MENOR QUE 90°, APLICAÇÃO DESCONTÍNUA, UTILIZANDO EQUIPAMENTO DE PROJEÇÃO COM 6 M3/H DE CAPACIDADE. AF_07/2024</v>
          </cell>
          <cell r="D1343" t="str">
            <v>M2</v>
          </cell>
          <cell r="E1343">
            <v>195.77</v>
          </cell>
        </row>
        <row r="1344">
          <cell r="B1344">
            <v>91076</v>
          </cell>
          <cell r="C1344" t="str">
            <v>EXECUÇÃO DE REVESTIMENTO DE CONCRETO PROJETADO COM ESPESSURA DE 10 CM, ARMADO COM TELA, INCLINAÇÃO DE 90°, APLICAÇÃO CONTÍNUA, UTILIZANDO EQUIPAMENTO DE PROJEÇÃO COM 3 M3/H DE CAPACIDADE. AF_07/2024</v>
          </cell>
          <cell r="D1344" t="str">
            <v>M2</v>
          </cell>
          <cell r="E1344">
            <v>371.4</v>
          </cell>
        </row>
        <row r="1345">
          <cell r="B1345">
            <v>91072</v>
          </cell>
          <cell r="C1345" t="str">
            <v>EXECUÇÃO DE REVESTIMENTO DE CONCRETO PROJETADO COM ESPESSURA DE 10 CM, ARMADO COM TELA, INCLINAÇÃO DE 90°, APLICAÇÃO CONTÍNUA, UTILIZANDO EQUIPAMENTO DE PROJEÇÃO COM 6 M3/H DE CAPACIDADE. AF_07/2024</v>
          </cell>
          <cell r="D1345" t="str">
            <v>M2</v>
          </cell>
          <cell r="E1345">
            <v>326.92</v>
          </cell>
        </row>
        <row r="1346">
          <cell r="B1346">
            <v>91093</v>
          </cell>
          <cell r="C1346" t="str">
            <v>EXECUÇÃO DE REVESTIMENTO DE CONCRETO PROJETADO COM ESPESSURA DE 10 CM, ARMADO COM TELA, INCLINAÇÃO DE 90°, APLICAÇÃO DESCONTÍNUA, UTILIZANDO EQUIPAMENTO DE PROJEÇÃO COM 3 M3/H DE CAPACIDADE. AF_07/2024</v>
          </cell>
          <cell r="D1346" t="str">
            <v>M2</v>
          </cell>
          <cell r="E1346">
            <v>384.46</v>
          </cell>
        </row>
        <row r="1347">
          <cell r="B1347">
            <v>91089</v>
          </cell>
          <cell r="C1347" t="str">
            <v>EXECUÇÃO DE REVESTIMENTO DE CONCRETO PROJETADO COM ESPESSURA DE 10 CM, ARMADO COM TELA, INCLINAÇÃO DE 90°, APLICAÇÃO DESCONTÍNUA, UTILIZANDO EQUIPAMENTO DE PROJEÇÃO COM 6 M3/H DE CAPACIDADE. AF_07/2024</v>
          </cell>
          <cell r="D1347" t="str">
            <v>M2</v>
          </cell>
          <cell r="E1347">
            <v>348.11</v>
          </cell>
        </row>
        <row r="1348">
          <cell r="B1348">
            <v>91074</v>
          </cell>
          <cell r="C1348" t="str">
            <v>EXECUÇÃO DE REVESTIMENTO DE CONCRETO PROJETADO COM ESPESSURA DE 10 CM, ARMADO COM TELA, INCLINAÇÃO MENOR QUE 90°, APLICAÇÃO CONTÍNUA, UTILIZANDO EQUIPAMENTO DE PROJEÇÃO COM 3 M3/H DE CAPACIDADE. AF_07/2024</v>
          </cell>
          <cell r="D1348" t="str">
            <v>M2</v>
          </cell>
          <cell r="E1348">
            <v>246.32</v>
          </cell>
        </row>
        <row r="1349">
          <cell r="B1349">
            <v>91070</v>
          </cell>
          <cell r="C1349" t="str">
            <v>EXECUÇÃO DE REVESTIMENTO DE CONCRETO PROJETADO COM ESPESSURA DE 10 CM, ARMADO COM TELA, INCLINAÇÃO MENOR QUE 90°, APLICAÇÃO CONTÍNUA, UTILIZANDO EQUIPAMENTO DE PROJEÇÃO COM 6 M3/H DE CAPACIDADE. AF_07/2024</v>
          </cell>
          <cell r="D1349" t="str">
            <v>M2</v>
          </cell>
          <cell r="E1349">
            <v>212.6</v>
          </cell>
        </row>
        <row r="1350">
          <cell r="B1350">
            <v>91091</v>
          </cell>
          <cell r="C1350" t="str">
            <v>EXECUÇÃO DE REVESTIMENTO DE CONCRETO PROJETADO COM ESPESSURA DE 10 CM, ARMADO COM TELA, INCLINAÇÃO MENOR QUE 90°, APLICAÇÃO DESCONTÍNUA, UTILIZANDO EQUIPAMENTO DE PROJEÇÃO COM 3 M3/H DE CAPACIDADE. AF_07/2024</v>
          </cell>
          <cell r="D1350" t="str">
            <v>M2</v>
          </cell>
          <cell r="E1350">
            <v>260.29000000000002</v>
          </cell>
        </row>
        <row r="1351">
          <cell r="B1351">
            <v>91087</v>
          </cell>
          <cell r="C1351" t="str">
            <v>EXECUÇÃO DE REVESTIMENTO DE CONCRETO PROJETADO COM ESPESSURA DE 10 CM, ARMADO COM TELA, INCLINAÇÃO MENOR QUE 90°, APLICAÇÃO DESCONTÍNUA, UTILIZANDO EQUIPAMENTO DE PROJEÇÃO COM 6 M3/H DE CAPACIDADE. AF_07/2024</v>
          </cell>
          <cell r="D1351" t="str">
            <v>M2</v>
          </cell>
          <cell r="E1351">
            <v>232.18</v>
          </cell>
        </row>
        <row r="1352">
          <cell r="B1352">
            <v>91083</v>
          </cell>
          <cell r="C1352" t="str">
            <v>EXECUÇÃO DE REVESTIMENTO DE CONCRETO PROJETADO COM ESPESSURA DE 7 CM, ARMADO COM FIBRAS DE AÇO, INCLINAÇÃO DE 90°, APLICAÇÃO CONTÍNUA, UTILIZANDO EQUIPAMENTO DE PROJEÇÃO COM 3 M3/H DE CAPACIDADE. AF_07/2024</v>
          </cell>
          <cell r="D1352" t="str">
            <v>M2</v>
          </cell>
          <cell r="E1352">
            <v>332.54</v>
          </cell>
        </row>
        <row r="1353">
          <cell r="B1353">
            <v>91079</v>
          </cell>
          <cell r="C1353" t="str">
            <v>EXECUÇÃO DE REVESTIMENTO DE CONCRETO PROJETADO COM ESPESSURA DE 7 CM, ARMADO COM FIBRAS DE AÇO, INCLINAÇÃO DE 90°, APLICAÇÃO CONTÍNUA, UTILIZANDO EQUIPAMENTO DE PROJEÇÃO COM 6 M3/H DE CAPACIDADE. AF_07/2024</v>
          </cell>
          <cell r="D1353" t="str">
            <v>M2</v>
          </cell>
          <cell r="E1353">
            <v>200.39</v>
          </cell>
        </row>
        <row r="1354">
          <cell r="B1354">
            <v>91100</v>
          </cell>
          <cell r="C1354" t="str">
            <v>EXECUÇÃO DE REVESTIMENTO DE CONCRETO PROJETADO COM ESPESSURA DE 7 CM, ARMADO COM FIBRAS DE AÇO, INCLINAÇÃO DE 90°, APLICAÇÃO DESCONTÍNUA, UTILIZANDO EQUIPAMENTO DE PROJEÇÃO COM 3 M3/H DE CAPACIDADE. AF_07/2024</v>
          </cell>
          <cell r="D1354" t="str">
            <v>M2</v>
          </cell>
          <cell r="E1354">
            <v>277.04000000000002</v>
          </cell>
        </row>
        <row r="1355">
          <cell r="B1355">
            <v>91096</v>
          </cell>
          <cell r="C1355" t="str">
            <v>EXECUÇÃO DE REVESTIMENTO DE CONCRETO PROJETADO COM ESPESSURA DE 7 CM, ARMADO COM FIBRAS DE AÇO, INCLINAÇÃO DE 90°, APLICAÇÃO DESCONTÍNUA, UTILIZANDO EQUIPAMENTO DE PROJEÇÃO COM 6 M3/H DE CAPACIDADE. AF_07/2024</v>
          </cell>
          <cell r="D1355" t="str">
            <v>M2</v>
          </cell>
          <cell r="E1355">
            <v>189.63</v>
          </cell>
        </row>
        <row r="1356">
          <cell r="B1356">
            <v>91081</v>
          </cell>
          <cell r="C1356" t="str">
            <v>EXECUÇÃO DE REVESTIMENTO DE CONCRETO PROJETADO COM ESPESSURA DE 7 CM, ARMADO COM FIBRAS DE AÇO, INCLINAÇÃO MENOR QUE 90°, APLICAÇÃO CONTÍNUA, UTILIZANDO EQUIPAMENTO DE PROJEÇÃO COM 3 M3/H DE CAPACIDADE. AF_07/2024</v>
          </cell>
          <cell r="D1356" t="str">
            <v>M2</v>
          </cell>
          <cell r="E1356">
            <v>264.73</v>
          </cell>
        </row>
        <row r="1357">
          <cell r="B1357">
            <v>91077</v>
          </cell>
          <cell r="C1357" t="str">
            <v>EXECUÇÃO DE REVESTIMENTO DE CONCRETO PROJETADO COM ESPESSURA DE 7 CM, ARMADO COM FIBRAS DE AÇO, INCLINAÇÃO MENOR QUE 90°, APLICAÇÃO CONTÍNUA, UTILIZANDO EQUIPAMENTO DE PROJEÇÃO COM 6 M3/H DE CAPACIDADE. AF_07/2024</v>
          </cell>
          <cell r="D1357" t="str">
            <v>M2</v>
          </cell>
          <cell r="E1357">
            <v>183.71</v>
          </cell>
        </row>
        <row r="1358">
          <cell r="B1358">
            <v>91098</v>
          </cell>
          <cell r="C1358" t="str">
            <v>EXECUÇÃO DE REVESTIMENTO DE CONCRETO PROJETADO COM ESPESSURA DE 7 CM, ARMADO COM FIBRAS DE AÇO, INCLINAÇÃO MENOR QUE 90°, APLICAÇÃO DESCONTÍNUA, UTILIZANDO EQUIPAMENTO DE PROJEÇÃO COM 3 M3/H DE CAPACIDADE. AF_07/2024</v>
          </cell>
          <cell r="D1358" t="str">
            <v>M2</v>
          </cell>
          <cell r="E1358">
            <v>233.78</v>
          </cell>
        </row>
        <row r="1359">
          <cell r="B1359">
            <v>91094</v>
          </cell>
          <cell r="C1359" t="str">
            <v>EXECUÇÃO DE REVESTIMENTO DE CONCRETO PROJETADO COM ESPESSURA DE 7 CM, ARMADO COM FIBRAS DE AÇO, INCLINAÇÃO MENOR QUE 90°, APLICAÇÃO DESCONTÍNUA, UTILIZANDO EQUIPAMENTO DE PROJEÇÃO COM 6 M3/H DE CAPACIDADE. AF_07/2024</v>
          </cell>
          <cell r="D1359" t="str">
            <v>M2</v>
          </cell>
          <cell r="E1359">
            <v>175.83</v>
          </cell>
        </row>
        <row r="1360">
          <cell r="B1360">
            <v>91075</v>
          </cell>
          <cell r="C1360" t="str">
            <v>EXECUÇÃO DE REVESTIMENTO DE CONCRETO PROJETADO COM ESPESSURA DE 7 CM, ARMADO COM TELA, INCLINAÇÃO DE 90°, APLICAÇÃO CONTÍNUA, UTILIZANDO EQUIPAMENTO DE PROJEÇÃO COM 3 M3/H DE CAPACIDADE. AF_07/2024</v>
          </cell>
          <cell r="D1360" t="str">
            <v>M2</v>
          </cell>
          <cell r="E1360">
            <v>402.45</v>
          </cell>
        </row>
        <row r="1361">
          <cell r="B1361">
            <v>91071</v>
          </cell>
          <cell r="C1361" t="str">
            <v>EXECUÇÃO DE REVESTIMENTO DE CONCRETO PROJETADO COM ESPESSURA DE 7 CM, ARMADO COM TELA, INCLINAÇÃO DE 90°, APLICAÇÃO CONTÍNUA, UTILIZANDO EQUIPAMENTO DE PROJEÇÃO COM 6 M3/H DE CAPACIDADE. AF_07/2024</v>
          </cell>
          <cell r="D1361" t="str">
            <v>M2</v>
          </cell>
          <cell r="E1361">
            <v>316.54000000000002</v>
          </cell>
        </row>
        <row r="1362">
          <cell r="B1362">
            <v>91092</v>
          </cell>
          <cell r="C1362" t="str">
            <v>EXECUÇÃO DE REVESTIMENTO DE CONCRETO PROJETADO COM ESPESSURA DE 7 CM, ARMADO COM TELA, INCLINAÇÃO DE 90°, APLICAÇÃO DESCONTÍNUA, UTILIZANDO EQUIPAMENTO DE PROJEÇÃO COM 3 M3/H DE CAPACIDADE. AF_07/2024</v>
          </cell>
          <cell r="D1362" t="str">
            <v>M2</v>
          </cell>
          <cell r="E1362">
            <v>396.94</v>
          </cell>
        </row>
        <row r="1363">
          <cell r="B1363">
            <v>91088</v>
          </cell>
          <cell r="C1363" t="str">
            <v>EXECUÇÃO DE REVESTIMENTO DE CONCRETO PROJETADO COM ESPESSURA DE 7 CM, ARMADO COM TELA, INCLINAÇÃO DE 90°, APLICAÇÃO DESCONTÍNUA, UTILIZANDO EQUIPAMENTO DE PROJEÇÃO COM 6 M3/H DE CAPACIDADE. AF_07/2024</v>
          </cell>
          <cell r="D1363" t="str">
            <v>M2</v>
          </cell>
          <cell r="E1363">
            <v>335.35</v>
          </cell>
        </row>
        <row r="1364">
          <cell r="B1364">
            <v>91073</v>
          </cell>
          <cell r="C1364" t="str">
            <v>EXECUÇÃO DE REVESTIMENTO DE CONCRETO PROJETADO COM ESPESSURA DE 7 CM, ARMADO COM TELA, INCLINAÇÃO MENOR QUE 90°, APLICAÇÃO CONTÍNUA, UTILIZANDO EQUIPAMENTO DE PROJEÇÃO COM 3 M3/H DE CAPACIDADE. AF_07/2024</v>
          </cell>
          <cell r="D1364" t="str">
            <v>M2</v>
          </cell>
          <cell r="E1364">
            <v>257.08</v>
          </cell>
        </row>
        <row r="1365">
          <cell r="B1365">
            <v>91069</v>
          </cell>
          <cell r="C1365" t="str">
            <v>EXECUÇÃO DE REVESTIMENTO DE CONCRETO PROJETADO COM ESPESSURA DE 7 CM, ARMADO COM TELA, INCLINAÇÃO MENOR QUE 90°, APLICAÇÃO CONTÍNUA, UTILIZANDO EQUIPAMENTO DE PROJEÇÃO COM 6 M3/H DE CAPACIDADE. AF_07/2024</v>
          </cell>
          <cell r="D1365" t="str">
            <v>M2</v>
          </cell>
          <cell r="E1365">
            <v>200</v>
          </cell>
        </row>
        <row r="1366">
          <cell r="B1366">
            <v>91090</v>
          </cell>
          <cell r="C1366" t="str">
            <v>EXECUÇÃO DE REVESTIMENTO DE CONCRETO PROJETADO COM ESPESSURA DE 7 CM, ARMADO COM TELA, INCLINAÇÃO MENOR QUE 90°, APLICAÇÃO DESCONTÍNUA, UTILIZANDO EQUIPAMENTO DE PROJEÇÃO COM 3 M3/H DE CAPACIDADE. AF_07/2024</v>
          </cell>
          <cell r="D1366" t="str">
            <v>M2</v>
          </cell>
          <cell r="E1366">
            <v>261.12</v>
          </cell>
        </row>
        <row r="1367">
          <cell r="B1367">
            <v>91086</v>
          </cell>
          <cell r="C1367" t="str">
            <v>EXECUÇÃO DE REVESTIMENTO DE CONCRETO PROJETADO COM ESPESSURA DE 7 CM, ARMADO COM TELA, INCLINAÇÃO MENOR QUE 90°, APLICAÇÃO DESCONTÍNUA, UTILIZANDO EQUIPAMENTO DE PROJEÇÃO COM 6 M3/H DE CAPACIDADE. AF_07/2024</v>
          </cell>
          <cell r="D1367" t="str">
            <v>M2</v>
          </cell>
          <cell r="E1367">
            <v>218.05</v>
          </cell>
        </row>
        <row r="1368">
          <cell r="B1368">
            <v>105522</v>
          </cell>
          <cell r="C1368" t="str">
            <v>REVESTIMENTO VEGETAL PARA SOLO GRAMPEADO VERDE, ATRAVÉS DE HIDROSSEMEADURA. AF_07/2024</v>
          </cell>
          <cell r="D1368" t="str">
            <v>M2</v>
          </cell>
          <cell r="E1368">
            <v>0</v>
          </cell>
        </row>
        <row r="1369">
          <cell r="B1369">
            <v>104281</v>
          </cell>
          <cell r="C1369" t="str">
            <v>ANCORAGEM ATIVA PARA CABO COM 1 CORDOALHA DE DIÂMETRO NOMINAL DE 12,7 MM. AF_08/2022</v>
          </cell>
          <cell r="D1369" t="str">
            <v>UN</v>
          </cell>
          <cell r="E1369">
            <v>0</v>
          </cell>
        </row>
        <row r="1370">
          <cell r="B1370">
            <v>104287</v>
          </cell>
          <cell r="C1370" t="str">
            <v>ANCORAGEM ATIVA PARA CABO COM 1 CORDOALHA DE DIÂMETRO NOMINAL DE 15,2 MM. AF_08/2022</v>
          </cell>
          <cell r="D1370" t="str">
            <v>UN</v>
          </cell>
          <cell r="E1370">
            <v>0</v>
          </cell>
        </row>
        <row r="1371">
          <cell r="B1371">
            <v>104286</v>
          </cell>
          <cell r="C1371" t="str">
            <v>ANCORAGEM ATIVA PARA CABO COM 12 CORDOALHAS DE DIÂMETRO NOMINAL DE 12,7 MM. AF_08/2022</v>
          </cell>
          <cell r="D1371" t="str">
            <v>UN</v>
          </cell>
          <cell r="E1371">
            <v>0</v>
          </cell>
        </row>
        <row r="1372">
          <cell r="B1372">
            <v>104292</v>
          </cell>
          <cell r="C1372" t="str">
            <v>ANCORAGEM ATIVA PARA CABO COM 12 CORDOALHAS DE DIÂMETRO NOMINAL DE 15,2 MM. AF_08/2022</v>
          </cell>
          <cell r="D1372" t="str">
            <v>UN</v>
          </cell>
          <cell r="E1372">
            <v>0</v>
          </cell>
        </row>
        <row r="1373">
          <cell r="B1373">
            <v>104282</v>
          </cell>
          <cell r="C1373" t="str">
            <v>ANCORAGEM ATIVA PARA CABO COM 2 CORDOALHAS DE DIÂMETRO NOMINAL DE 12,7 MM. AF_08/2022</v>
          </cell>
          <cell r="D1373" t="str">
            <v>UN</v>
          </cell>
          <cell r="E1373">
            <v>0</v>
          </cell>
        </row>
        <row r="1374">
          <cell r="B1374">
            <v>104288</v>
          </cell>
          <cell r="C1374" t="str">
            <v>ANCORAGEM ATIVA PARA CABO COM 2 CORDOALHAS DE DIÂMETRO NOMINAL DE 15,2 MM. AF_08/2022</v>
          </cell>
          <cell r="D1374" t="str">
            <v>UN</v>
          </cell>
          <cell r="E1374">
            <v>0</v>
          </cell>
        </row>
        <row r="1375">
          <cell r="B1375">
            <v>104283</v>
          </cell>
          <cell r="C1375" t="str">
            <v>ANCORAGEM ATIVA PARA CABO COM 4 CORDOALHAS DE DIÂMETRO NOMINAL DE 12,7 MM. AF_08/2022</v>
          </cell>
          <cell r="D1375" t="str">
            <v>UN</v>
          </cell>
          <cell r="E1375">
            <v>0</v>
          </cell>
        </row>
        <row r="1376">
          <cell r="B1376">
            <v>104289</v>
          </cell>
          <cell r="C1376" t="str">
            <v>ANCORAGEM ATIVA PARA CABO COM 4 CORDOALHAS DE DIÂMETRO NOMINAL DE 15,2 MM. AF_08/2022</v>
          </cell>
          <cell r="D1376" t="str">
            <v>UN</v>
          </cell>
          <cell r="E1376">
            <v>0</v>
          </cell>
        </row>
        <row r="1377">
          <cell r="B1377">
            <v>104284</v>
          </cell>
          <cell r="C1377" t="str">
            <v>ANCORAGEM ATIVA PARA CABO COM 6 CORDOALHAS DE DIÂMETRO NOMINAL DE 12,7 MM. AF_08/2022</v>
          </cell>
          <cell r="D1377" t="str">
            <v>UN</v>
          </cell>
          <cell r="E1377">
            <v>0</v>
          </cell>
        </row>
        <row r="1378">
          <cell r="B1378">
            <v>104290</v>
          </cell>
          <cell r="C1378" t="str">
            <v>ANCORAGEM ATIVA PARA CABO COM 6 CORDOALHAS DE DIÂMETRO NOMINAL DE 15,2 MM. AF_08/2022</v>
          </cell>
          <cell r="D1378" t="str">
            <v>UN</v>
          </cell>
          <cell r="E1378">
            <v>0</v>
          </cell>
        </row>
        <row r="1379">
          <cell r="B1379">
            <v>104285</v>
          </cell>
          <cell r="C1379" t="str">
            <v>ANCORAGEM ATIVA PARA CABO COM 7 CORDOALHAS DE DIÂMETRO NOMINAL DE 12,7 MM. AF_08/2022</v>
          </cell>
          <cell r="D1379" t="str">
            <v>UN</v>
          </cell>
          <cell r="E1379">
            <v>0</v>
          </cell>
        </row>
        <row r="1380">
          <cell r="B1380">
            <v>104291</v>
          </cell>
          <cell r="C1380" t="str">
            <v>ANCORAGEM ATIVA PARA CABO COM 7 CORDOALHAS DE DIÂMETRO NOMINAL DE 15,2 MM. AF_08/2022</v>
          </cell>
          <cell r="D1380" t="str">
            <v>UN</v>
          </cell>
          <cell r="E1380">
            <v>0</v>
          </cell>
        </row>
        <row r="1381">
          <cell r="B1381">
            <v>104267</v>
          </cell>
          <cell r="C1381" t="str">
            <v>ANCORAGEM ATIVA PARA CORDOALHA COM 7 FIOS E DIÂMETRO NOMINAL DE 12,7 MM. AF_08/2022</v>
          </cell>
          <cell r="D1381" t="str">
            <v>UN</v>
          </cell>
          <cell r="E1381">
            <v>0</v>
          </cell>
        </row>
        <row r="1382">
          <cell r="B1382">
            <v>104268</v>
          </cell>
          <cell r="C1382" t="str">
            <v>ANCORAGEM ATIVA PARA CORDOALHA COM 7 FIOS E DIÂMETRO NOMINAL DE 15,2 MM. AF_08/2022</v>
          </cell>
          <cell r="D1382" t="str">
            <v>UN</v>
          </cell>
          <cell r="E1382">
            <v>0</v>
          </cell>
        </row>
        <row r="1383">
          <cell r="B1383">
            <v>104269</v>
          </cell>
          <cell r="C1383" t="str">
            <v>ANCORAGEM PASSIVA PARA CABO COM 1 CORDOALHA DE DIÂMETRO NOMINAL DE 12,7 MM. AF_08/2022</v>
          </cell>
          <cell r="D1383" t="str">
            <v>UN</v>
          </cell>
          <cell r="E1383">
            <v>0</v>
          </cell>
        </row>
        <row r="1384">
          <cell r="B1384">
            <v>104270</v>
          </cell>
          <cell r="C1384" t="str">
            <v>ANCORAGEM PASSIVA PARA CABO COM 1 CORDOALHA DE DIÂMETRO NOMINAL DE 15,2 MM. AF_08/2022</v>
          </cell>
          <cell r="D1384" t="str">
            <v>UN</v>
          </cell>
          <cell r="E1384">
            <v>0</v>
          </cell>
        </row>
        <row r="1385">
          <cell r="B1385">
            <v>104276</v>
          </cell>
          <cell r="C1385" t="str">
            <v>ANCORAGEM PASSIVA PARA CABO COM 12 CORDOALHAS DE DIÂMETRO NOMINAL DE 12,7 MM. AF_08/2022</v>
          </cell>
          <cell r="D1385" t="str">
            <v>UN</v>
          </cell>
          <cell r="E1385">
            <v>0</v>
          </cell>
        </row>
        <row r="1386">
          <cell r="B1386">
            <v>104280</v>
          </cell>
          <cell r="C1386" t="str">
            <v>ANCORAGEM PASSIVA PARA CABO COM 12 CORDOALHAS DE DIÂMETRO NOMINAL DE 15,2 MM. AF_08/2022</v>
          </cell>
          <cell r="D1386" t="str">
            <v>UN</v>
          </cell>
          <cell r="E1386">
            <v>0</v>
          </cell>
        </row>
        <row r="1387">
          <cell r="B1387">
            <v>104271</v>
          </cell>
          <cell r="C1387" t="str">
            <v>ANCORAGEM PASSIVA PARA CABO COM 2 CORDOALHAS DE DIÂMETRO NOMINAL DE 12,7 MM. AF_08/2022</v>
          </cell>
          <cell r="D1387" t="str">
            <v>UN</v>
          </cell>
          <cell r="E1387">
            <v>0</v>
          </cell>
        </row>
        <row r="1388">
          <cell r="B1388">
            <v>104272</v>
          </cell>
          <cell r="C1388" t="str">
            <v>ANCORAGEM PASSIVA PARA CABO COM 2 CORDOALHAS DE DIÂMETRO NOMINAL DE 15,2 MM. AF_08/2022</v>
          </cell>
          <cell r="D1388" t="str">
            <v>UN</v>
          </cell>
          <cell r="E1388">
            <v>0</v>
          </cell>
        </row>
        <row r="1389">
          <cell r="B1389">
            <v>104273</v>
          </cell>
          <cell r="C1389" t="str">
            <v>ANCORAGEM PASSIVA PARA CABO COM 4 CORDOALHAS DE DIÂMETRO NOMINAL DE 12,7 MM. AF_08/2022</v>
          </cell>
          <cell r="D1389" t="str">
            <v>UN</v>
          </cell>
          <cell r="E1389">
            <v>0</v>
          </cell>
        </row>
        <row r="1390">
          <cell r="B1390">
            <v>104277</v>
          </cell>
          <cell r="C1390" t="str">
            <v>ANCORAGEM PASSIVA PARA CABO COM 4 CORDOALHAS DE DIÂMETRO NOMINAL DE 15,2 MM. AF_08/2022</v>
          </cell>
          <cell r="D1390" t="str">
            <v>UN</v>
          </cell>
          <cell r="E1390">
            <v>0</v>
          </cell>
        </row>
        <row r="1391">
          <cell r="B1391">
            <v>104274</v>
          </cell>
          <cell r="C1391" t="str">
            <v>ANCORAGEM PASSIVA PARA CABO COM 6 CORDOALHAS DE DIÂMETRO NOMINAL DE 12,7 MM. AF_08/2022</v>
          </cell>
          <cell r="D1391" t="str">
            <v>UN</v>
          </cell>
          <cell r="E1391">
            <v>0</v>
          </cell>
        </row>
        <row r="1392">
          <cell r="B1392">
            <v>104278</v>
          </cell>
          <cell r="C1392" t="str">
            <v>ANCORAGEM PASSIVA PARA CABO COM 6 CORDOALHAS DE DIÂMETRO NOMINAL DE 15,2 MM. AF_08/2022</v>
          </cell>
          <cell r="D1392" t="str">
            <v>UN</v>
          </cell>
          <cell r="E1392">
            <v>0</v>
          </cell>
        </row>
        <row r="1393">
          <cell r="B1393">
            <v>104275</v>
          </cell>
          <cell r="C1393" t="str">
            <v>ANCORAGEM PASSIVA PARA CABO COM 7 CORDOALHAS DE DIÂMETRO NOMINAL DE 12,7 MM. AF_08/2022</v>
          </cell>
          <cell r="D1393" t="str">
            <v>UN</v>
          </cell>
          <cell r="E1393">
            <v>0</v>
          </cell>
        </row>
        <row r="1394">
          <cell r="B1394">
            <v>104279</v>
          </cell>
          <cell r="C1394" t="str">
            <v>ANCORAGEM PASSIVA PARA CABO COM 7 CORDOALHAS DE DIÂMETRO NOMINAL DE 15,2 MM. AF_08/2022</v>
          </cell>
          <cell r="D1394" t="str">
            <v>UN</v>
          </cell>
          <cell r="E1394">
            <v>0</v>
          </cell>
        </row>
        <row r="1395">
          <cell r="B1395">
            <v>104265</v>
          </cell>
          <cell r="C1395" t="str">
            <v>ANCORAGEM PASSIVA PARA CORDOALHA COM 7 FIOS E DIÂMETRO NOMINAL DE 12,7 MM. AF_08/2022</v>
          </cell>
          <cell r="D1395" t="str">
            <v>UN</v>
          </cell>
          <cell r="E1395">
            <v>0</v>
          </cell>
        </row>
        <row r="1396">
          <cell r="B1396">
            <v>104266</v>
          </cell>
          <cell r="C1396" t="str">
            <v>ANCORAGEM PASSIVA PARA CORDOALHA COM 7 FIOS E DIÂMETRO NOMINAL DE 15,2 MM. AF_08/2022</v>
          </cell>
          <cell r="D1396" t="str">
            <v>UN</v>
          </cell>
          <cell r="E1396">
            <v>0</v>
          </cell>
        </row>
        <row r="1397">
          <cell r="B1397">
            <v>104305</v>
          </cell>
          <cell r="C1397" t="str">
            <v>FORNECIMENTO E INSTALAÇÃO DE BAINHA CIRCULAR COM DIÂMETRO NOMINAL DE 35 MM, INCLUSIVE INJEÇÃO DE NATA DE CIMENTO. AF_08/2022</v>
          </cell>
          <cell r="D1397" t="str">
            <v>M</v>
          </cell>
          <cell r="E1397">
            <v>0</v>
          </cell>
        </row>
        <row r="1398">
          <cell r="B1398">
            <v>104306</v>
          </cell>
          <cell r="C1398" t="str">
            <v>FORNECIMENTO E INSTALAÇÃO DE BAINHA CIRCULAR COM DIÂMETRO NOMINAL DE 40 MM, INCLUSIVE INJEÇÃO DE NATA DE CIMENTO. AF_08/2022</v>
          </cell>
          <cell r="D1398" t="str">
            <v>M</v>
          </cell>
          <cell r="E1398">
            <v>0</v>
          </cell>
        </row>
        <row r="1399">
          <cell r="B1399">
            <v>104307</v>
          </cell>
          <cell r="C1399" t="str">
            <v>FORNECIMENTO E INSTALAÇÃO DE BAINHA CIRCULAR COM DIÂMETRO NOMINAL DE 50 MM, INCLUSIVE INJEÇÃO DE NATA DE CIMENTO. AF_08/2022</v>
          </cell>
          <cell r="D1399" t="str">
            <v>M</v>
          </cell>
          <cell r="E1399">
            <v>0</v>
          </cell>
        </row>
        <row r="1400">
          <cell r="B1400">
            <v>104308</v>
          </cell>
          <cell r="C1400" t="str">
            <v>FORNECIMENTO E INSTALAÇÃO DE BAINHA CIRCULAR COM DIÂMETRO NOMINAL DE 55 MM, INCLUSIVE INJEÇÃO DE NATA DE CIMENTO. AF_08/2022</v>
          </cell>
          <cell r="D1400" t="str">
            <v>M</v>
          </cell>
          <cell r="E1400">
            <v>0</v>
          </cell>
        </row>
        <row r="1401">
          <cell r="B1401">
            <v>104309</v>
          </cell>
          <cell r="C1401" t="str">
            <v>FORNECIMENTO E INSTALAÇÃO DE BAINHA CIRCULAR COM DIÂMETRO NOMINAL DE 60 MM, INCLUSIVE INJEÇÃO DE NATA DE CIMENTO. AF_08/2022</v>
          </cell>
          <cell r="D1401" t="str">
            <v>M</v>
          </cell>
          <cell r="E1401">
            <v>0</v>
          </cell>
        </row>
        <row r="1402">
          <cell r="B1402">
            <v>104310</v>
          </cell>
          <cell r="C1402" t="str">
            <v>FORNECIMENTO E INSTALAÇÃO DE BAINHA CIRCULAR COM DIÂMETRO NOMINAL DE 65 MM, INCLUSIVE INJEÇÃO DE NATA DE CIMENTO. AF_08/2022</v>
          </cell>
          <cell r="D1402" t="str">
            <v>M</v>
          </cell>
          <cell r="E1402">
            <v>0</v>
          </cell>
        </row>
        <row r="1403">
          <cell r="B1403">
            <v>104311</v>
          </cell>
          <cell r="C1403" t="str">
            <v>FORNECIMENTO E INSTALAÇÃO DE BAINHA CIRCULAR COM DIÂMETRO NOMINAL DE 80 MM, INCLUSIVE INJEÇÃO DE NATA DE CIMENTO. AF_08/2022</v>
          </cell>
          <cell r="D1403" t="str">
            <v>M</v>
          </cell>
          <cell r="E1403">
            <v>0</v>
          </cell>
        </row>
        <row r="1404">
          <cell r="B1404">
            <v>104301</v>
          </cell>
          <cell r="C1404" t="str">
            <v>FORNECIMENTO E INSTALAÇÃO DE CABO COM CORDOALHA NUA, RESISTÊNCIA À TRAÇÃO DE 190 KGF/MM² E DIÂMETRO NOMINAL DE 12,7 MM, EM VIGA. AF_08/2022</v>
          </cell>
          <cell r="D1404" t="str">
            <v>KG</v>
          </cell>
          <cell r="E1404">
            <v>0</v>
          </cell>
        </row>
        <row r="1405">
          <cell r="B1405">
            <v>104302</v>
          </cell>
          <cell r="C1405" t="str">
            <v>FORNECIMENTO E INSTALAÇÃO DE CABO COM CORDOALHA NUA, RESISTÊNCIA À TRAÇÃO DE 190 KGF/MM² E DIÂMETRO NOMINAL DE 15,2 MM, EM VIGA. AF_08/2022</v>
          </cell>
          <cell r="D1405" t="str">
            <v>KG</v>
          </cell>
          <cell r="E1405">
            <v>0</v>
          </cell>
        </row>
        <row r="1406">
          <cell r="B1406">
            <v>104303</v>
          </cell>
          <cell r="C1406" t="str">
            <v>FORNECIMENTO E INSTALAÇÃO DE CABO COM CORDOALHA NUA, RESISTÊNCIA À TRAÇÃO DE 210 KGF/MM² E DIÂMETRO NOMINAL DE 12,7 MM, EM VIGA. AF_08/2022</v>
          </cell>
          <cell r="D1406" t="str">
            <v>KG</v>
          </cell>
          <cell r="E1406">
            <v>0</v>
          </cell>
        </row>
        <row r="1407">
          <cell r="B1407">
            <v>104304</v>
          </cell>
          <cell r="C1407" t="str">
            <v>FORNECIMENTO E INSTALAÇÃO DE CABO COM CORDOALHA NUA, RESISTÊNCIA À TRAÇÃO DE 210 KGF/MM² E DIÂMETRO NOMINAL DE 15,2 MM, EM VIGA. AF_08/2022</v>
          </cell>
          <cell r="D1407" t="str">
            <v>KG</v>
          </cell>
          <cell r="E1407">
            <v>0</v>
          </cell>
        </row>
        <row r="1408">
          <cell r="B1408">
            <v>104293</v>
          </cell>
          <cell r="C1408" t="str">
            <v>FORNECIMENTO E INSTALAÇÃO DE CORDOALHA COM 7 FIOS, RESISTÊNCIA À TRAÇÃO DE 190 KGF/MM² E DIÂMETRO NOMINAL DE 12,7 MM, EM LAJE. AF_08/2022</v>
          </cell>
          <cell r="D1408" t="str">
            <v>KG</v>
          </cell>
          <cell r="E1408">
            <v>0</v>
          </cell>
        </row>
        <row r="1409">
          <cell r="B1409">
            <v>104297</v>
          </cell>
          <cell r="C1409" t="str">
            <v>FORNECIMENTO E INSTALAÇÃO DE CORDOALHA COM 7 FIOS, RESISTÊNCIA À TRAÇÃO DE 190 KGF/MM² E DIÂMETRO NOMINAL DE 12,7 MM, EM VIGA. AF_08/2022</v>
          </cell>
          <cell r="D1409" t="str">
            <v>KG</v>
          </cell>
          <cell r="E1409">
            <v>0</v>
          </cell>
        </row>
        <row r="1410">
          <cell r="B1410">
            <v>104295</v>
          </cell>
          <cell r="C1410" t="str">
            <v>FORNECIMENTO E INSTALAÇÃO DE CORDOALHA COM 7 FIOS, RESISTÊNCIA À TRAÇÃO DE 190 KGF/MM² E DIÂMETRO NOMINAL DE 15,2 MM, EM LAJE. AF_08/2022</v>
          </cell>
          <cell r="D1410" t="str">
            <v>KG</v>
          </cell>
          <cell r="E1410">
            <v>0</v>
          </cell>
        </row>
        <row r="1411">
          <cell r="B1411">
            <v>104299</v>
          </cell>
          <cell r="C1411" t="str">
            <v>FORNECIMENTO E INSTALAÇÃO DE CORDOALHA COM 7 FIOS, RESISTÊNCIA À TRAÇÃO DE 190 KGF/MM² E DIÂMETRO NOMINAL DE 15,2 MM, EM VIGA. AF_08/2022</v>
          </cell>
          <cell r="D1411" t="str">
            <v>KG</v>
          </cell>
          <cell r="E1411">
            <v>0</v>
          </cell>
        </row>
        <row r="1412">
          <cell r="B1412">
            <v>104294</v>
          </cell>
          <cell r="C1412" t="str">
            <v>FORNECIMENTO E INSTALAÇÃO DE CORDOALHA COM 7 FIOS, RESISTÊNCIA À TRAÇÃO DE 210 KGF/MM² E DIÂMETRO NOMINAL DE 12,7 MM, EM LAJE. AF_08/2022</v>
          </cell>
          <cell r="D1412" t="str">
            <v>KG</v>
          </cell>
          <cell r="E1412">
            <v>0</v>
          </cell>
        </row>
        <row r="1413">
          <cell r="B1413">
            <v>104298</v>
          </cell>
          <cell r="C1413" t="str">
            <v>FORNECIMENTO E INSTALAÇÃO DE CORDOALHA COM 7 FIOS, RESISTÊNCIA À TRAÇÃO DE 210 KGF/MM² E DIÂMETRO NOMINAL DE 12,7 MM, EM VIGA. AF_08/2022</v>
          </cell>
          <cell r="D1413" t="str">
            <v>KG</v>
          </cell>
          <cell r="E1413">
            <v>0</v>
          </cell>
        </row>
        <row r="1414">
          <cell r="B1414">
            <v>104296</v>
          </cell>
          <cell r="C1414" t="str">
            <v>FORNECIMENTO E INSTALAÇÃO DE CORDOALHA COM 7 FIOS, RESISTÊNCIA À TRAÇÃO DE 210 KGF/MM² E DIÂMETRO NOMINAL DE 15,2 MM, EM LAJE. AF_08/2022</v>
          </cell>
          <cell r="D1414" t="str">
            <v>KG</v>
          </cell>
          <cell r="E1414">
            <v>0</v>
          </cell>
        </row>
        <row r="1415">
          <cell r="B1415">
            <v>104300</v>
          </cell>
          <cell r="C1415" t="str">
            <v>FORNECIMENTO E INSTALAÇÃO DE CORDOALHA COM 7 FIOS, RESISTÊNCIA À TRAÇÃO DE 210 KGF/MM² E DIÂMETRO NOMINAL DE 15,2 MM, EM VIGA. AF_08/2022</v>
          </cell>
          <cell r="D1415" t="str">
            <v>KG</v>
          </cell>
          <cell r="E1415">
            <v>0</v>
          </cell>
        </row>
        <row r="1416">
          <cell r="B1416">
            <v>90944</v>
          </cell>
          <cell r="C1416" t="str">
            <v>CONTRAPISO ACÚSTICO EM ARGAMASSA PRONTA, PREPARO MANUAL, APLICADO EM ÁREAS SECA, ACABAMENTO NÃO REFORÇADO, ESPESSURA 6CM. AF_07/2021</v>
          </cell>
          <cell r="D1416" t="str">
            <v>M2</v>
          </cell>
          <cell r="E1416">
            <v>173.14</v>
          </cell>
        </row>
        <row r="1417">
          <cell r="B1417">
            <v>90934</v>
          </cell>
          <cell r="C1417" t="str">
            <v>CONTRAPISO ACÚSTICO EM ARGAMASSA PRONTA, PREPARO MANUAL, APLICADO EM ÁREAS SECAS, ACABAMENTO NÃO REFORÇADO, ESPESSURA 5CM. AF_07/2021</v>
          </cell>
          <cell r="D1417" t="str">
            <v>M2</v>
          </cell>
          <cell r="E1417">
            <v>160.38</v>
          </cell>
        </row>
        <row r="1418">
          <cell r="B1418">
            <v>90954</v>
          </cell>
          <cell r="C1418" t="str">
            <v>CONTRAPISO ACÚSTICO EM ARGAMASSA PRONTA, PREPARO MANUAL, APLICADO EM ÁREAS SECAS, ACABAMENTO NÃO REFORÇADO, ESPESSURA 7CM. AF_07/2021</v>
          </cell>
          <cell r="D1418" t="str">
            <v>M2</v>
          </cell>
          <cell r="E1418">
            <v>196.5</v>
          </cell>
        </row>
        <row r="1419">
          <cell r="B1419">
            <v>90933</v>
          </cell>
          <cell r="C1419" t="str">
            <v>CONTRAPISO ACÚSTICO EM ARGAMASSA PRONTA, PREPARO MECÂNICO COM MISTURADOR 300 KG, APLICADO EM ÁREAS SECAS, ACABAMENTO NÃO REFORÇADO, ESPESSURA 5CM. AF_07/2021</v>
          </cell>
          <cell r="D1419" t="str">
            <v>M2</v>
          </cell>
          <cell r="E1419">
            <v>146.93</v>
          </cell>
        </row>
        <row r="1420">
          <cell r="B1420">
            <v>90943</v>
          </cell>
          <cell r="C1420" t="str">
            <v>CONTRAPISO ACÚSTICO EM ARGAMASSA PRONTA, PREPARO MECÂNICO COM MISTURADOR 300 KG, APLICADO EM ÁREAS SECAS, ACABAMENTO NÃO REFORÇADO, ESPESSURA 6CM. AF_07/2021</v>
          </cell>
          <cell r="D1420" t="str">
            <v>M2</v>
          </cell>
          <cell r="E1420">
            <v>158.49</v>
          </cell>
        </row>
        <row r="1421">
          <cell r="B1421">
            <v>90953</v>
          </cell>
          <cell r="C1421" t="str">
            <v>CONTRAPISO ACÚSTICO EM ARGAMASSA PRONTA, PREPARO MECÂNICO COM MISTURADOR 300 KG, APLICADO EM ÁREAS SECAS, ACABAMENTO NÃO REFORÇADO, ESPESSURA 7CM. AF_07/2021</v>
          </cell>
          <cell r="D1421" t="str">
            <v>M2</v>
          </cell>
          <cell r="E1421">
            <v>179.65</v>
          </cell>
        </row>
        <row r="1422">
          <cell r="B1422">
            <v>90932</v>
          </cell>
          <cell r="C1422" t="str">
            <v>CONTRAPISO ACÚSTICO EM ARGAMASSA TRAÇO 1:4 (CIMENTO E AREIA), PREPARO MANUAL, APLICADO EM ÁREAS SECAS, ACABAMENTO NÃO REFORÇADO, ESPESSURA 5CM. AF_07/2021</v>
          </cell>
          <cell r="D1422" t="str">
            <v>M2</v>
          </cell>
          <cell r="E1422">
            <v>94.46</v>
          </cell>
        </row>
        <row r="1423">
          <cell r="B1423">
            <v>90942</v>
          </cell>
          <cell r="C1423" t="str">
            <v>CONTRAPISO ACÚSTICO EM ARGAMASSA TRAÇO 1:4 (CIMENTO E AREIA), PREPARO MANUAL, APLICADO EM ÁREAS SECAS, ACABAMENTO NÃO REFORÇADO, ESPESSURA 6CM. AF_07/2021</v>
          </cell>
          <cell r="D1423" t="str">
            <v>M2</v>
          </cell>
          <cell r="E1423">
            <v>101.36</v>
          </cell>
        </row>
        <row r="1424">
          <cell r="B1424">
            <v>90952</v>
          </cell>
          <cell r="C1424" t="str">
            <v>CONTRAPISO ACÚSTICO EM ARGAMASSA TRAÇO 1:4 (CIMENTO E AREIA), PREPARO MANUAL, APLICADO EM ÁREAS SECAS, ACABAMENTO NÃO REFORÇADO, ESPESSURA 7CM. AF_07/2021</v>
          </cell>
          <cell r="D1424" t="str">
            <v>M2</v>
          </cell>
          <cell r="E1424">
            <v>113.97</v>
          </cell>
        </row>
        <row r="1425">
          <cell r="B1425">
            <v>90930</v>
          </cell>
          <cell r="C1425" t="str">
            <v>CONTRAPISO ACÚSTICO EM ARGAMASSA TRAÇO 1:4 (CIMENTO E AREIA), PREPARO MECÂNICO COM BETONEIRA 400L, APLICADO EM ÁREAS SECAS, ACABAMENTO NÃO REFORÇADO, ESPESSURA 5CM. AF_07/2021</v>
          </cell>
          <cell r="D1425" t="str">
            <v>M2</v>
          </cell>
          <cell r="E1425">
            <v>87.91</v>
          </cell>
        </row>
        <row r="1426">
          <cell r="B1426">
            <v>90940</v>
          </cell>
          <cell r="C1426" t="str">
            <v>CONTRAPISO ACÚSTICO EM ARGAMASSA TRAÇO 1:4 (CIMENTO E AREIA), PREPARO MECÂNICO COM BETONEIRA 400L, APLICADO EM ÁREAS SECAS, ACABAMENTO NÃO REFORÇADO, ESPESSURA 6CM. AF_07/2021</v>
          </cell>
          <cell r="D1426" t="str">
            <v>M2</v>
          </cell>
          <cell r="E1426">
            <v>94.22</v>
          </cell>
        </row>
        <row r="1427">
          <cell r="B1427">
            <v>90950</v>
          </cell>
          <cell r="C1427" t="str">
            <v>CONTRAPISO ACÚSTICO EM ARGAMASSA TRAÇO 1:4 (CIMENTO E AREIA), PREPARO MECÂNICO COM BETONEIRA 400L, APLICADO EM ÁREAS SECAS, ACABAMENTO NÃO REFORÇADO, ESPESSURA 7CM. AF_07/2021</v>
          </cell>
          <cell r="D1427" t="str">
            <v>M2</v>
          </cell>
          <cell r="E1427">
            <v>105.76</v>
          </cell>
        </row>
        <row r="1428">
          <cell r="B1428">
            <v>88476</v>
          </cell>
          <cell r="C1428" t="str">
            <v>CONTRAPISO COM ARGAMASSA AUTONIVELANTE, APLICADO SOBRE LAJE, ADERIDO, ESPESSURA 2CM. AF_07/2021</v>
          </cell>
          <cell r="D1428" t="str">
            <v>M2</v>
          </cell>
          <cell r="E1428">
            <v>23.85</v>
          </cell>
        </row>
        <row r="1429">
          <cell r="B1429">
            <v>88477</v>
          </cell>
          <cell r="C1429" t="str">
            <v>CONTRAPISO COM ARGAMASSA AUTONIVELANTE, APLICADO SOBRE LAJE, ADERIDO, ESPESSURA 3CM. AF_07/2021</v>
          </cell>
          <cell r="D1429" t="str">
            <v>M2</v>
          </cell>
          <cell r="E1429">
            <v>33.229999999999997</v>
          </cell>
        </row>
        <row r="1430">
          <cell r="B1430">
            <v>88478</v>
          </cell>
          <cell r="C1430" t="str">
            <v>CONTRAPISO COM ARGAMASSA AUTONIVELANTE, APLICADO SOBRE LAJE, ADERIDO, ESPESSURA 4CM. AF_07/2021</v>
          </cell>
          <cell r="D1430" t="str">
            <v>M2</v>
          </cell>
          <cell r="E1430">
            <v>40.97</v>
          </cell>
        </row>
        <row r="1431">
          <cell r="B1431">
            <v>88470</v>
          </cell>
          <cell r="C1431" t="str">
            <v>CONTRAPISO COM ARGAMASSA AUTONIVELANTE, APLICADO SOBRE LAJE, NÃO ADERIDO, ESPESSURA 3CM. AF_07/2021</v>
          </cell>
          <cell r="D1431" t="str">
            <v>M2</v>
          </cell>
          <cell r="E1431">
            <v>29.63</v>
          </cell>
        </row>
        <row r="1432">
          <cell r="B1432">
            <v>88471</v>
          </cell>
          <cell r="C1432" t="str">
            <v>CONTRAPISO COM ARGAMASSA AUTONIVELANTE, APLICADO SOBRE LAJE, NÃO ADERIDO, ESPESSURA 4CM. AF_07/2021</v>
          </cell>
          <cell r="D1432" t="str">
            <v>M2</v>
          </cell>
          <cell r="E1432">
            <v>37.1</v>
          </cell>
        </row>
        <row r="1433">
          <cell r="B1433">
            <v>88472</v>
          </cell>
          <cell r="C1433" t="str">
            <v>CONTRAPISO COM ARGAMASSA AUTONIVELANTE, APLICADO SOBRE LAJE, NÃO ADERIDO, ESPESSURA 5CM. AF_07/2021</v>
          </cell>
          <cell r="D1433" t="str">
            <v>M2</v>
          </cell>
          <cell r="E1433">
            <v>43.04</v>
          </cell>
        </row>
        <row r="1434">
          <cell r="B1434">
            <v>87759</v>
          </cell>
          <cell r="C1434" t="str">
            <v>CONTRAPISO EM ARGAMASSA PRONTA, PREPARO MANUAL, APLICADO EM ÁREAS MOLHADAS SOBRE IMPERMEABILIZAÇÃO, ACABAMENTO NÃO REFORÇADO, ESPESSURA 3CM. AF_07/2021</v>
          </cell>
          <cell r="D1434" t="str">
            <v>M2</v>
          </cell>
          <cell r="E1434">
            <v>111.7</v>
          </cell>
        </row>
        <row r="1435">
          <cell r="B1435">
            <v>87769</v>
          </cell>
          <cell r="C1435" t="str">
            <v>CONTRAPISO EM ARGAMASSA PRONTA, PREPARO MANUAL, APLICADO EM ÁREAS MOLHADAS SOBRE IMPERMEABILIZAÇÃO, ACABAMENTO NÃO REFORÇADO, ESPESSURA 4CM. AF_07/2021</v>
          </cell>
          <cell r="D1435" t="str">
            <v>M2</v>
          </cell>
          <cell r="E1435">
            <v>132.29</v>
          </cell>
        </row>
        <row r="1436">
          <cell r="B1436">
            <v>87739</v>
          </cell>
          <cell r="C1436" t="str">
            <v>CONTRAPISO EM ARGAMASSA PRONTA, PREPARO MANUAL, APLICADO EM ÁREAS MOLHADAS SOBRE LAJE, ADERIDO, ACABAMENTO NÃO REFORÇADO, ESPESSURA 2CM. AF_07/2021</v>
          </cell>
          <cell r="D1436" t="str">
            <v>M2</v>
          </cell>
          <cell r="E1436">
            <v>88.15</v>
          </cell>
        </row>
        <row r="1437">
          <cell r="B1437">
            <v>87749</v>
          </cell>
          <cell r="C1437" t="str">
            <v>CONTRAPISO EM ARGAMASSA PRONTA, PREPARO MANUAL, APLICADO EM ÁREAS MOLHADAS SOBRE LAJE, ADERIDO, ACABAMENTO NÃO REFORÇADO, ESPESSURA 3CM. AF_07/2021</v>
          </cell>
          <cell r="D1437" t="str">
            <v>M2</v>
          </cell>
          <cell r="E1437">
            <v>113.24</v>
          </cell>
        </row>
        <row r="1438">
          <cell r="B1438">
            <v>87624</v>
          </cell>
          <cell r="C1438" t="str">
            <v>CONTRAPISO EM ARGAMASSA PRONTA, PREPARO MANUAL, APLICADO EM ÁREAS SECAS SOBRE LAJE, ADERIDO, ACABAMENTO NÃO REFORÇADO, ESPESSURA 2CM. AF_07/2021</v>
          </cell>
          <cell r="D1438" t="str">
            <v>M2</v>
          </cell>
          <cell r="E1438">
            <v>73.63</v>
          </cell>
        </row>
        <row r="1439">
          <cell r="B1439">
            <v>87634</v>
          </cell>
          <cell r="C1439" t="str">
            <v>CONTRAPISO EM ARGAMASSA PRONTA, PREPARO MANUAL, APLICADO EM ÁREAS SECAS SOBRE LAJE, ADERIDO, ACABAMENTO NÃO REFORÇADO, ESPESSURA 3CM. AF_07/2021</v>
          </cell>
          <cell r="D1439" t="str">
            <v>M2</v>
          </cell>
          <cell r="E1439">
            <v>98.71</v>
          </cell>
        </row>
        <row r="1440">
          <cell r="B1440">
            <v>87644</v>
          </cell>
          <cell r="C1440" t="str">
            <v>CONTRAPISO EM ARGAMASSA PRONTA, PREPARO MANUAL, APLICADO EM ÁREAS SECAS SOBRE LAJE, ADERIDO, ACABAMENTO NÃO REFORÇADO, ESPESSURA 4CM. AF_07/2021</v>
          </cell>
          <cell r="D1440" t="str">
            <v>M2</v>
          </cell>
          <cell r="E1440">
            <v>119.25</v>
          </cell>
        </row>
        <row r="1441">
          <cell r="B1441">
            <v>87684</v>
          </cell>
          <cell r="C1441" t="str">
            <v>CONTRAPISO EM ARGAMASSA PRONTA, PREPARO MANUAL, APLICADO EM ÁREAS SECAS SOBRE LAJE, NÃO ADERIDO, ACABAMENTO NÃO REFORÇADO, ESPESSURA 4CM. AF_07/2021</v>
          </cell>
          <cell r="D1441" t="str">
            <v>M2</v>
          </cell>
          <cell r="E1441">
            <v>114.95</v>
          </cell>
        </row>
        <row r="1442">
          <cell r="B1442">
            <v>87694</v>
          </cell>
          <cell r="C1442" t="str">
            <v>CONTRAPISO EM ARGAMASSA PRONTA, PREPARO MANUAL, APLICADO EM ÁREAS SECAS SOBRE LAJE, NÃO ADERIDO, ACABAMENTO NÃO REFORÇADO, ESPESSURA 5CM. AF_07/2021</v>
          </cell>
          <cell r="D1442" t="str">
            <v>M2</v>
          </cell>
          <cell r="E1442">
            <v>131.69</v>
          </cell>
        </row>
        <row r="1443">
          <cell r="B1443">
            <v>87704</v>
          </cell>
          <cell r="C1443" t="str">
            <v>CONTRAPISO EM ARGAMASSA PRONTA, PREPARO MANUAL, APLICADO EM ÁREAS SECAS SOBRE LAJE, NÃO ADERIDO, ACABAMENTO NÃO REFORÇADO, ESPESSURA 6CM. AF_07/2021</v>
          </cell>
          <cell r="D1443" t="str">
            <v>M2</v>
          </cell>
          <cell r="E1443">
            <v>142.88</v>
          </cell>
        </row>
        <row r="1444">
          <cell r="B1444">
            <v>87758</v>
          </cell>
          <cell r="C1444" t="str">
            <v>CONTRAPISO EM ARGAMASSA PRONTA, PREPARO MECÂNICO COM MISTURADOR 300 KG, APLICADO EM ÁREAS MOLHADAS SOBRE IMPERMEABILIZAÇÃO, ACABAMENTO NÃO REFORÇADO, ESPESSURA 3CM. AF_07/2021</v>
          </cell>
          <cell r="D1444" t="str">
            <v>M2</v>
          </cell>
          <cell r="E1444">
            <v>102.14</v>
          </cell>
        </row>
        <row r="1445">
          <cell r="B1445">
            <v>87768</v>
          </cell>
          <cell r="C1445" t="str">
            <v>CONTRAPISO EM ARGAMASSA PRONTA, PREPARO MECÂNICO COM MISTURADOR 300 KG, APLICADO EM ÁREAS MOLHADAS SOBRE IMPERMEABILIZAÇÃO, ACABAMENTO NÃO REFORÇADO, ESPESSURA 4CM. AF_07/2021</v>
          </cell>
          <cell r="D1445" t="str">
            <v>M2</v>
          </cell>
          <cell r="E1445">
            <v>120.54</v>
          </cell>
        </row>
        <row r="1446">
          <cell r="B1446">
            <v>87738</v>
          </cell>
          <cell r="C1446" t="str">
            <v>CONTRAPISO EM ARGAMASSA PRONTA, PREPARO MECÂNICO COM MISTURADOR 300 KG, APLICADO EM ÁREAS MOLHADAS SOBRE LAJE, ADERIDO, ACABAMENTO NÃO REFORÇADO, ESPESSURA 2CM. AF_07/2021</v>
          </cell>
          <cell r="D1446" t="str">
            <v>M2</v>
          </cell>
          <cell r="E1446">
            <v>81.28</v>
          </cell>
        </row>
        <row r="1447">
          <cell r="B1447">
            <v>87748</v>
          </cell>
          <cell r="C1447" t="str">
            <v>CONTRAPISO EM ARGAMASSA PRONTA, PREPARO MECÂNICO COM MISTURADOR 300 KG, APLICADO EM ÁREAS MOLHADAS SOBRE LAJE, ADERIDO, ACABAMENTO NÃO REFORÇADO, ESPESSURA 3CM. AF_07/2021</v>
          </cell>
          <cell r="D1447" t="str">
            <v>M2</v>
          </cell>
          <cell r="E1447">
            <v>103.68</v>
          </cell>
        </row>
        <row r="1448">
          <cell r="B1448">
            <v>87623</v>
          </cell>
          <cell r="C1448" t="str">
            <v>CONTRAPISO EM ARGAMASSA PRONTA, PREPARO MECÂNICO COM MISTURADOR 300 KG, APLICADO EM ÁREAS SECAS SOBRE LAJE, ADERIDO, ACABAMENTO NÃO REFORÇADO, ESPESSURA 2CM. AF_07/2021</v>
          </cell>
          <cell r="D1448" t="str">
            <v>M2</v>
          </cell>
          <cell r="E1448">
            <v>66.760000000000005</v>
          </cell>
        </row>
        <row r="1449">
          <cell r="B1449">
            <v>87633</v>
          </cell>
          <cell r="C1449" t="str">
            <v>CONTRAPISO EM ARGAMASSA PRONTA, PREPARO MECÂNICO COM MISTURADOR 300 KG, APLICADO EM ÁREAS SECAS SOBRE LAJE, ADERIDO, ACABAMENTO NÃO REFORÇADO, ESPESSURA 3CM. AF_07/2021</v>
          </cell>
          <cell r="D1449" t="str">
            <v>M2</v>
          </cell>
          <cell r="E1449">
            <v>89.15</v>
          </cell>
        </row>
        <row r="1450">
          <cell r="B1450">
            <v>87643</v>
          </cell>
          <cell r="C1450" t="str">
            <v>CONTRAPISO EM ARGAMASSA PRONTA, PREPARO MECÂNICO COM MISTURADOR 300 KG, APLICADO EM ÁREAS SECAS SOBRE LAJE, ADERIDO, ACABAMENTO NÃO REFORÇADO, ESPESSURA 4CM. AF_07/2021</v>
          </cell>
          <cell r="D1450" t="str">
            <v>M2</v>
          </cell>
          <cell r="E1450">
            <v>107.5</v>
          </cell>
        </row>
        <row r="1451">
          <cell r="B1451">
            <v>87683</v>
          </cell>
          <cell r="C1451" t="str">
            <v>CONTRAPISO EM ARGAMASSA PRONTA, PREPARO MECÂNICO COM MISTURADOR 300 KG, APLICADO EM ÁREAS SECAS SOBRE LAJE, NÃO ADERIDO, ACABAMENTO NÃO REFORÇADO, ESPESSURA 4CM. AF_07/2021</v>
          </cell>
          <cell r="D1451" t="str">
            <v>M2</v>
          </cell>
          <cell r="E1451">
            <v>103.2</v>
          </cell>
        </row>
        <row r="1452">
          <cell r="B1452">
            <v>87703</v>
          </cell>
          <cell r="C1452" t="str">
            <v>CONTRAPISO EM ARGAMASSA PRONTA, PREPARO MECÂNICO COM MISTURADOR 300 KG, APLICADO EM ÁREAS SECAS SOBRE LAJE, NÃO ADERIDO, ACABAMENTO NÃO REFORÇADO, ESPESSURA 6CM. AF_07/2021</v>
          </cell>
          <cell r="D1452" t="str">
            <v>M2</v>
          </cell>
          <cell r="E1452">
            <v>128.22999999999999</v>
          </cell>
        </row>
        <row r="1453">
          <cell r="B1453">
            <v>87693</v>
          </cell>
          <cell r="C1453" t="str">
            <v>CONTRAPISO EM ARGAMASSA PRONTA, PREPARO MECÂNICO COM MISTURADOR 300 KG, APLICADO EM ÁREAS SECAS SOBRE LAJE, NÃO ADERIDO, ESPESSURA 5CM. AF_07/2021</v>
          </cell>
          <cell r="D1453" t="str">
            <v>M2</v>
          </cell>
          <cell r="E1453">
            <v>118.24</v>
          </cell>
        </row>
        <row r="1454">
          <cell r="B1454">
            <v>87757</v>
          </cell>
          <cell r="C1454" t="str">
            <v>CONTRAPISO EM ARGAMASSA TRAÇO 1:4 (CIMENTO E AREIA), PREPARO MANUAL, APLICADO EM ÁREAS MOLHADAS SOBRE IMPERMEABILIZAÇÃO, ACABAMENTO NÃO REFORÇADO, ESPESSURA 3CM. AF_07/2021</v>
          </cell>
          <cell r="D1454" t="str">
            <v>M2</v>
          </cell>
          <cell r="E1454">
            <v>64.89</v>
          </cell>
        </row>
        <row r="1455">
          <cell r="B1455">
            <v>87767</v>
          </cell>
          <cell r="C1455" t="str">
            <v>CONTRAPISO EM ARGAMASSA TRAÇO 1:4 (CIMENTO E AREIA), PREPARO MANUAL, APLICADO EM ÁREAS MOLHADAS SOBRE IMPERMEABILIZAÇÃO, ACABAMENTO NÃO REFORÇADO, ESPESSURA 4CM. AF_07/2021</v>
          </cell>
          <cell r="D1455" t="str">
            <v>M2</v>
          </cell>
          <cell r="E1455">
            <v>74.73</v>
          </cell>
        </row>
        <row r="1456">
          <cell r="B1456">
            <v>87737</v>
          </cell>
          <cell r="C1456" t="str">
            <v>CONTRAPISO EM ARGAMASSA TRAÇO 1:4 (CIMENTO E AREIA), PREPARO MANUAL, APLICADO EM ÁREAS MOLHADAS SOBRE LAJE, ADERIDO, ACABAMENTO NÃO REFORÇADO, ESPESSURA 2CM. AF_07/2021</v>
          </cell>
          <cell r="D1456" t="str">
            <v>M2</v>
          </cell>
          <cell r="E1456">
            <v>54.48</v>
          </cell>
        </row>
        <row r="1457">
          <cell r="B1457">
            <v>87747</v>
          </cell>
          <cell r="C1457" t="str">
            <v>CONTRAPISO EM ARGAMASSA TRAÇO 1:4 (CIMENTO E AREIA), PREPARO MANUAL, APLICADO EM ÁREAS MOLHADAS SOBRE LAJE, ADERIDO, ACABAMENTO NÃO REFORÇADO, ESPESSURA 3CM. AF_07/2021</v>
          </cell>
          <cell r="D1457" t="str">
            <v>M2</v>
          </cell>
          <cell r="E1457">
            <v>66.430000000000007</v>
          </cell>
        </row>
        <row r="1458">
          <cell r="B1458">
            <v>87622</v>
          </cell>
          <cell r="C1458" t="str">
            <v>CONTRAPISO EM ARGAMASSA TRAÇO 1:4 (CIMENTO E AREIA), PREPARO MANUAL, APLICADO EM ÁREAS SECAS SOBRE LAJE, ADERIDO, ACABAMENTO NÃO REFORÇADO, ESPESSURA 2CM. AF_07/2021</v>
          </cell>
          <cell r="D1458" t="str">
            <v>M2</v>
          </cell>
          <cell r="E1458">
            <v>39.96</v>
          </cell>
        </row>
        <row r="1459">
          <cell r="B1459">
            <v>87632</v>
          </cell>
          <cell r="C1459" t="str">
            <v>CONTRAPISO EM ARGAMASSA TRAÇO 1:4 (CIMENTO E AREIA), PREPARO MANUAL, APLICADO EM ÁREAS SECAS SOBRE LAJE, ADERIDO, ACABAMENTO NÃO REFORÇADO, ESPESSURA 3CM. AF_07/2021</v>
          </cell>
          <cell r="D1459" t="str">
            <v>M2</v>
          </cell>
          <cell r="E1459">
            <v>51.9</v>
          </cell>
        </row>
        <row r="1460">
          <cell r="B1460">
            <v>87642</v>
          </cell>
          <cell r="C1460" t="str">
            <v>CONTRAPISO EM ARGAMASSA TRAÇO 1:4 (CIMENTO E AREIA), PREPARO MANUAL, APLICADO EM ÁREAS SECAS SOBRE LAJE, ADERIDO, ACABAMENTO NÃO REFORÇADO, ESPESSURA 4CM. AF_07/2021</v>
          </cell>
          <cell r="D1460" t="str">
            <v>M2</v>
          </cell>
          <cell r="E1460">
            <v>61.69</v>
          </cell>
        </row>
        <row r="1461">
          <cell r="B1461">
            <v>87682</v>
          </cell>
          <cell r="C1461" t="str">
            <v>CONTRAPISO EM ARGAMASSA TRAÇO 1:4 (CIMENTO E AREIA), PREPARO MANUAL, APLICADO EM ÁREAS SECAS SOBRE LAJE, NÃO ADERIDO, ACABAMENTO NÃO REFORÇADO, ESPESSURA 4CM. AF_07/2021</v>
          </cell>
          <cell r="D1461" t="str">
            <v>M2</v>
          </cell>
          <cell r="E1461">
            <v>57.39</v>
          </cell>
        </row>
        <row r="1462">
          <cell r="B1462">
            <v>87692</v>
          </cell>
          <cell r="C1462" t="str">
            <v>CONTRAPISO EM ARGAMASSA TRAÇO 1:4 (CIMENTO E AREIA), PREPARO MANUAL, APLICADO EM ÁREAS SECAS SOBRE LAJE, NÃO ADERIDO, ACABAMENTO NÃO REFORÇADO, ESPESSURA 5CM. AF_07/2021</v>
          </cell>
          <cell r="D1462" t="str">
            <v>M2</v>
          </cell>
          <cell r="E1462">
            <v>65.77</v>
          </cell>
        </row>
        <row r="1463">
          <cell r="B1463">
            <v>87702</v>
          </cell>
          <cell r="C1463" t="str">
            <v>CONTRAPISO EM ARGAMASSA TRAÇO 1:4 (CIMENTO E AREIA), PREPARO MANUAL, APLICADO EM ÁREAS SECAS SOBRE LAJE, NÃO ADERIDO, ACABAMENTO NÃO REFORÇADO, ESPESSURA 6CM. AF_07/2021</v>
          </cell>
          <cell r="D1463" t="str">
            <v>M2</v>
          </cell>
          <cell r="E1463">
            <v>71.099999999999994</v>
          </cell>
        </row>
        <row r="1464">
          <cell r="B1464">
            <v>87755</v>
          </cell>
          <cell r="C1464" t="str">
            <v>CONTRAPISO EM ARGAMASSA TRAÇO 1:4 (CIMENTO E AREIA), PREPARO MECÂNICO COM BETONEIRA 400 L, APLICADO EM ÁREAS MOLHADAS SOBRE IMPERMEABILIZAÇÃO, ACABAMENTO NÃO REFORÇADO, ESPESSURA 3CM. AF_07/2021</v>
          </cell>
          <cell r="D1464" t="str">
            <v>M2</v>
          </cell>
          <cell r="E1464">
            <v>60.24</v>
          </cell>
        </row>
        <row r="1465">
          <cell r="B1465">
            <v>87765</v>
          </cell>
          <cell r="C1465" t="str">
            <v>CONTRAPISO EM ARGAMASSA TRAÇO 1:4 (CIMENTO E AREIA), PREPARO MECÂNICO COM BETONEIRA 400 L, APLICADO EM ÁREAS MOLHADAS SOBRE IMPERMEABILIZAÇÃO, ACABAMENTO NÃO REFORÇADO, ESPESSURA 4CM. AF_07/2021</v>
          </cell>
          <cell r="D1465" t="str">
            <v>M2</v>
          </cell>
          <cell r="E1465">
            <v>69.010000000000005</v>
          </cell>
        </row>
        <row r="1466">
          <cell r="B1466">
            <v>87735</v>
          </cell>
          <cell r="C1466" t="str">
            <v>CONTRAPISO EM ARGAMASSA TRAÇO 1:4 (CIMENTO E AREIA), PREPARO MECÂNICO COM BETONEIRA 400 L, APLICADO EM ÁREAS MOLHADAS SOBRE LAJE, ADERIDO, ACABAMENTO NÃO REFORÇADO, ESPESSURA 2CM. AF_07/2021</v>
          </cell>
          <cell r="D1466" t="str">
            <v>M2</v>
          </cell>
          <cell r="E1466">
            <v>51.14</v>
          </cell>
        </row>
        <row r="1467">
          <cell r="B1467">
            <v>87745</v>
          </cell>
          <cell r="C1467" t="str">
            <v>CONTRAPISO EM ARGAMASSA TRAÇO 1:4 (CIMENTO E AREIA), PREPARO MECÂNICO COM BETONEIRA 400 L, APLICADO EM ÁREAS MOLHADAS SOBRE LAJE, ADERIDO, ACABAMENTO NÃO REFORÇADO, ESPESSURA 3CM. AF_07/2021</v>
          </cell>
          <cell r="D1467" t="str">
            <v>M2</v>
          </cell>
          <cell r="E1467">
            <v>61.78</v>
          </cell>
        </row>
        <row r="1468">
          <cell r="B1468">
            <v>87620</v>
          </cell>
          <cell r="C1468" t="str">
            <v>CONTRAPISO EM ARGAMASSA TRAÇO 1:4 (CIMENTO E AREIA), PREPARO MECÂNICO COM BETONEIRA 400 L, APLICADO EM ÁREAS SECAS SOBRE LAJE, ADERIDO, ACABAMENTO NÃO REFORÇADO, ESPESSURA 2CM. AF_07/2021</v>
          </cell>
          <cell r="D1468" t="str">
            <v>M2</v>
          </cell>
          <cell r="E1468">
            <v>36.619999999999997</v>
          </cell>
        </row>
        <row r="1469">
          <cell r="B1469">
            <v>87630</v>
          </cell>
          <cell r="C1469" t="str">
            <v>CONTRAPISO EM ARGAMASSA TRAÇO 1:4 (CIMENTO E AREIA), PREPARO MECÂNICO COM BETONEIRA 400 L, APLICADO EM ÁREAS SECAS SOBRE LAJE, ADERIDO, ACABAMENTO NÃO REFORÇADO, ESPESSURA 3CM. AF_07/2021</v>
          </cell>
          <cell r="D1469" t="str">
            <v>M2</v>
          </cell>
          <cell r="E1469">
            <v>47.25</v>
          </cell>
        </row>
        <row r="1470">
          <cell r="B1470">
            <v>87640</v>
          </cell>
          <cell r="C1470" t="str">
            <v>CONTRAPISO EM ARGAMASSA TRAÇO 1:4 (CIMENTO E AREIA), PREPARO MECÂNICO COM BETONEIRA 400 L, APLICADO EM ÁREAS SECAS SOBRE LAJE, ADERIDO, ACABAMENTO NÃO REFORÇADO, ESPESSURA 4CM. AF_07/2021</v>
          </cell>
          <cell r="D1470" t="str">
            <v>M2</v>
          </cell>
          <cell r="E1470">
            <v>55.97</v>
          </cell>
        </row>
        <row r="1471">
          <cell r="B1471">
            <v>87680</v>
          </cell>
          <cell r="C1471" t="str">
            <v>CONTRAPISO EM ARGAMASSA TRAÇO 1:4 (CIMENTO E AREIA), PREPARO MECÂNICO COM BETONEIRA 400 L, APLICADO EM ÁREAS SECAS SOBRE LAJE, NÃO ADERIDO, ACABAMENTO NÃO REFORÇADO, ESPESSURA 4CM. AF_07/2021</v>
          </cell>
          <cell r="D1471" t="str">
            <v>M2</v>
          </cell>
          <cell r="E1471">
            <v>51.67</v>
          </cell>
        </row>
        <row r="1472">
          <cell r="B1472">
            <v>87690</v>
          </cell>
          <cell r="C1472" t="str">
            <v>CONTRAPISO EM ARGAMASSA TRAÇO 1:4 (CIMENTO E AREIA), PREPARO MECÂNICO COM BETONEIRA 400 L, APLICADO EM ÁREAS SECAS SOBRE LAJE, NÃO ADERIDO, ACABAMENTO NÃO REFORÇADO, ESPESSURA 5CM. AF_07/2021</v>
          </cell>
          <cell r="D1472" t="str">
            <v>M2</v>
          </cell>
          <cell r="E1472">
            <v>59.22</v>
          </cell>
        </row>
        <row r="1473">
          <cell r="B1473">
            <v>87700</v>
          </cell>
          <cell r="C1473" t="str">
            <v>CONTRAPISO EM ARGAMASSA TRAÇO 1:4 (CIMENTO E AREIA), PREPARO MECÂNICO COM BETONEIRA 400 L, APLICADO EM ÁREAS SECAS SOBRE LAJE, NÃO ADERIDO, ACABAMENTO NÃO REFORÇADO, ESPESSURA 6CM. AF_07/2021</v>
          </cell>
          <cell r="D1473" t="str">
            <v>M2</v>
          </cell>
          <cell r="E1473">
            <v>63.96</v>
          </cell>
        </row>
        <row r="1474">
          <cell r="B1474">
            <v>102803</v>
          </cell>
          <cell r="C1474" t="str">
            <v>REFORÇO SUPERFICIAL PARA CONTRAPISOS DE ARGAMASSA SEMI-SECA. AF_07/2021</v>
          </cell>
          <cell r="D1474" t="str">
            <v>M2</v>
          </cell>
          <cell r="E1474">
            <v>2.77</v>
          </cell>
        </row>
        <row r="1475">
          <cell r="B1475">
            <v>92717</v>
          </cell>
          <cell r="C1475" t="str">
            <v>APARELHO PARA CORTE E SOLDA OXI-ACETILENO SOBRE RODAS, INCLUSIVE CILINDROS E MAÇARICOS - CHI DIURNO. AF_05/2023</v>
          </cell>
          <cell r="D1475" t="str">
            <v>CHI</v>
          </cell>
          <cell r="E1475">
            <v>0.28000000000000003</v>
          </cell>
        </row>
        <row r="1476">
          <cell r="B1476">
            <v>92716</v>
          </cell>
          <cell r="C1476" t="str">
            <v>APARELHO PARA CORTE E SOLDA OXI-ACETILENO SOBRE RODAS, INCLUSIVE CILINDROS E MAÇARICOS - CHP DIURNO. AF_05/2023</v>
          </cell>
          <cell r="D1476" t="str">
            <v>CHP</v>
          </cell>
          <cell r="E1476">
            <v>84</v>
          </cell>
        </row>
        <row r="1477">
          <cell r="B1477">
            <v>103668</v>
          </cell>
          <cell r="C1477" t="str">
            <v>BATE ESTACA PARA INSTALAÇÃO DE DEFENSAS METÁLICAS (GUARD RAIL) FIXO, INCLUSIVE CAMINHÃO TOCO PBT 9.700 KG, POTÊNCIA DE 160 CV - CHI DIURNO. AF_05/2023</v>
          </cell>
          <cell r="D1477" t="str">
            <v>CHI</v>
          </cell>
          <cell r="E1477">
            <v>0</v>
          </cell>
        </row>
        <row r="1478">
          <cell r="B1478">
            <v>103667</v>
          </cell>
          <cell r="C1478" t="str">
            <v>BATE ESTACA PARA INSTALAÇÃO DE DEFENSAS METÁLICAS (GUARD RAIL) FIXO, INCLUSIVE CAMINHÃO TOCO PBT 9.700 KG, POTÊNCIA DE 160 CV - CHP DIURNO. AF_05/2023</v>
          </cell>
          <cell r="D1478" t="str">
            <v>CHP</v>
          </cell>
          <cell r="E1478">
            <v>0</v>
          </cell>
        </row>
        <row r="1479">
          <cell r="B1479">
            <v>89218</v>
          </cell>
          <cell r="C1479" t="str">
            <v>BATE-ESTACAS POR GRAVIDADE, POTÊNCIA DE 160 HP, PESO DO MARTELO ATÉ 3 TONELADAS - CHI DIURNO. AF_11/2014</v>
          </cell>
          <cell r="D1479" t="str">
            <v>CHI</v>
          </cell>
          <cell r="E1479">
            <v>108.58</v>
          </cell>
        </row>
        <row r="1480">
          <cell r="B1480">
            <v>89843</v>
          </cell>
          <cell r="C1480" t="str">
            <v>BATE-ESTACAS POR GRAVIDADE, POTÊNCIA DE 160 HP, PESO DO MARTELO ATÉ 3 TONELADAS - CHP DIURNO. AF_11/2014</v>
          </cell>
          <cell r="D1480" t="str">
            <v>CHP</v>
          </cell>
          <cell r="E1480">
            <v>245</v>
          </cell>
        </row>
        <row r="1481">
          <cell r="B1481">
            <v>87446</v>
          </cell>
          <cell r="C1481" t="str">
            <v>BETONEIRA CAPACIDADE NOMINAL 400 L, CAPACIDADE DE MISTURA 310 L, MOTOR A DIESEL POTÊNCIA 5,0 HP, SEM CARREGADOR - CHI DIURNO. AF_05/2023</v>
          </cell>
          <cell r="D1481" t="str">
            <v>CHI</v>
          </cell>
          <cell r="E1481">
            <v>0.66</v>
          </cell>
        </row>
        <row r="1482">
          <cell r="B1482">
            <v>87445</v>
          </cell>
          <cell r="C1482" t="str">
            <v>BETONEIRA CAPACIDADE NOMINAL 400 L, CAPACIDADE DE MISTURA 310 L, MOTOR A DIESEL POTÊNCIA 5,0 HP, SEM CARREGADOR - CHP DIURNO. AF_05/2023</v>
          </cell>
          <cell r="D1482" t="str">
            <v>CHP</v>
          </cell>
          <cell r="E1482">
            <v>6.22</v>
          </cell>
        </row>
        <row r="1483">
          <cell r="B1483">
            <v>93234</v>
          </cell>
          <cell r="C1483" t="str">
            <v>BETONEIRA CAPACIDADE NOMINAL 400 L, CAPACIDADE DE MISTURA 310 L, MOTOR A GASOLINA POTÊNCIA 5,5 HP, SEM CARREGADOR - CHI DIURNO. AF_02/2016</v>
          </cell>
          <cell r="D1483" t="str">
            <v>CHI</v>
          </cell>
          <cell r="E1483">
            <v>0.6</v>
          </cell>
        </row>
        <row r="1484">
          <cell r="B1484">
            <v>93233</v>
          </cell>
          <cell r="C1484" t="str">
            <v>BETONEIRA CAPACIDADE NOMINAL 400 L, CAPACIDADE DE MISTURA 310 L, MOTOR A GASOLINA POTÊNCIA 5,5 HP, SEM CARREGADOR - CHP DIURNO. AF_02/2016</v>
          </cell>
          <cell r="D1484" t="str">
            <v>CHP</v>
          </cell>
          <cell r="E1484">
            <v>6.13</v>
          </cell>
        </row>
        <row r="1485">
          <cell r="B1485">
            <v>102953</v>
          </cell>
          <cell r="C1485" t="str">
            <v>BETONEIRA CAPACIDADE NOMINAL DE 250 L, CAPACIDADE DE MISTURA DE 175 L, MOTOR ELÉTRICO MONOFÁSICO POTÊNCIA 1CV - CHI DIURNO. AF_05/2023</v>
          </cell>
          <cell r="D1485" t="str">
            <v>CHI</v>
          </cell>
          <cell r="E1485">
            <v>0</v>
          </cell>
        </row>
        <row r="1486">
          <cell r="B1486">
            <v>102952</v>
          </cell>
          <cell r="C1486" t="str">
            <v>BETONEIRA CAPACIDADE NOMINAL DE 250 L, CAPACIDADE DE MISTURA DE 175 L, MOTOR ELÉTRICO MONOFÁSICO POTÊNCIA 1CV - CHP DIURNO. AF_05/2023</v>
          </cell>
          <cell r="D1486" t="str">
            <v>CHP</v>
          </cell>
          <cell r="E1486">
            <v>0</v>
          </cell>
        </row>
        <row r="1487">
          <cell r="B1487">
            <v>88831</v>
          </cell>
          <cell r="C1487" t="str">
            <v>BETONEIRA CAPACIDADE NOMINAL DE 400 L, CAPACIDADE DE MISTURA 280 L, MOTOR ELÉTRICO TRIFÁSICO POTÊNCIA DE 2 CV, SEM CARREGADOR - CHI DIURNO. AF_05/2023</v>
          </cell>
          <cell r="D1487" t="str">
            <v>CHI</v>
          </cell>
          <cell r="E1487">
            <v>0.48</v>
          </cell>
        </row>
        <row r="1488">
          <cell r="B1488">
            <v>88830</v>
          </cell>
          <cell r="C1488" t="str">
            <v>BETONEIRA CAPACIDADE NOMINAL DE 400 L, CAPACIDADE DE MISTURA 280 L, MOTOR ELÉTRICO TRIFÁSICO POTÊNCIA DE 2 CV, SEM CARREGADOR - CHP DIURNO. AF_05/2023</v>
          </cell>
          <cell r="D1488" t="str">
            <v>CHP</v>
          </cell>
          <cell r="E1488">
            <v>2.2799999999999998</v>
          </cell>
        </row>
        <row r="1489">
          <cell r="B1489">
            <v>89226</v>
          </cell>
          <cell r="C1489" t="str">
            <v>BETONEIRA CAPACIDADE NOMINAL DE 600 L, CAPACIDADE DE MISTURA 360 L, MOTOR ELÉTRICO TRIFÁSICO POTÊNCIA DE 4 CV, SEM CARREGADOR - CHI DIURNO. AF_05/2023</v>
          </cell>
          <cell r="D1489" t="str">
            <v>CHI</v>
          </cell>
          <cell r="E1489">
            <v>1.99</v>
          </cell>
        </row>
        <row r="1490">
          <cell r="B1490">
            <v>89225</v>
          </cell>
          <cell r="C1490" t="str">
            <v>BETONEIRA CAPACIDADE NOMINAL DE 600 L, CAPACIDADE DE MISTURA 360 L, MOTOR ELÉTRICO TRIFÁSICO POTÊNCIA DE 4 CV, SEM CARREGADOR - CHP DIURNO. AF_05/2023</v>
          </cell>
          <cell r="D1490" t="str">
            <v>CHP</v>
          </cell>
          <cell r="E1490">
            <v>6.51</v>
          </cell>
        </row>
        <row r="1491">
          <cell r="B1491">
            <v>89279</v>
          </cell>
          <cell r="C1491" t="str">
            <v>BETONEIRA CAPACIDADE NOMINAL DE 600 L, CAPACIDADE DE MISTURA 440 L, MOTOR A DIESEL POTÊNCIA 10 HP, COM CARREGADOR - CHI DIURNO. AF_05/2023</v>
          </cell>
          <cell r="D1491" t="str">
            <v>CHI</v>
          </cell>
          <cell r="E1491">
            <v>2.41</v>
          </cell>
        </row>
        <row r="1492">
          <cell r="B1492">
            <v>89278</v>
          </cell>
          <cell r="C1492" t="str">
            <v>BETONEIRA CAPACIDADE NOMINAL DE 600 L, CAPACIDADE DE MISTURA 440 L, MOTOR A DIESEL POTÊNCIA 10 HP, COM CARREGADOR - CHP DIURNO. AF_05/2023</v>
          </cell>
          <cell r="D1492" t="str">
            <v>CHP</v>
          </cell>
          <cell r="E1492">
            <v>14.65</v>
          </cell>
        </row>
        <row r="1493">
          <cell r="B1493">
            <v>90651</v>
          </cell>
          <cell r="C1493" t="str">
            <v>BOMBA CENTRÍFUGA MONOESTÁGIO COM MOTOR ELÉTRICO MONOFÁSICO, POTÊNCIA 15 HP, DIÂMETRO DO ROTOR 173 MM, HM/Q = 30 MCA / 90 M3/H A 45 MCA / 55 M3/H - CHI DIURNO. AF_06/2015</v>
          </cell>
          <cell r="D1493" t="str">
            <v>CHI</v>
          </cell>
          <cell r="E1493">
            <v>1.26</v>
          </cell>
        </row>
        <row r="1494">
          <cell r="B1494">
            <v>90650</v>
          </cell>
          <cell r="C1494" t="str">
            <v>BOMBA CENTRÍFUGA MONOESTÁGIO COM MOTOR ELÉTRICO MONOFÁSICO, POTÊNCIA 15 HP, DIÂMETRO DO ROTOR 173 MM, HM/Q = 30 MCA / 90 M3/H A 45 MCA / 55 M3/H - CHP DIURNO. AF_06/2015</v>
          </cell>
          <cell r="D1494" t="str">
            <v>CHP</v>
          </cell>
          <cell r="E1494">
            <v>13.03</v>
          </cell>
        </row>
        <row r="1495">
          <cell r="B1495">
            <v>106101</v>
          </cell>
          <cell r="C1495" t="str">
            <v>BOMBA DE INJEÇÃO, ELÉTRICA, TRIFÁSICA, POTÊNCIA 7,5 CV - CHI DIURNO. AF_08/2025</v>
          </cell>
          <cell r="D1495" t="str">
            <v>CHI</v>
          </cell>
          <cell r="E1495">
            <v>0</v>
          </cell>
        </row>
        <row r="1496">
          <cell r="B1496">
            <v>106100</v>
          </cell>
          <cell r="C1496" t="str">
            <v>BOMBA DE INJEÇÃO, ELÉTRICA, TRIFÁSICA, POTÊNCIA 7,5 CV- CHP DIURNO. AF_08/2025</v>
          </cell>
          <cell r="D1496" t="str">
            <v>CHP</v>
          </cell>
          <cell r="E1496">
            <v>0</v>
          </cell>
        </row>
        <row r="1497">
          <cell r="B1497">
            <v>90657</v>
          </cell>
          <cell r="C1497" t="str">
            <v>BOMBA DE PROJEÇÃO DE CONCRETO SECO, POTÊNCIA 10 CV, VAZÃO 3 M3/H - CHI DIURNO. AF_06/2015</v>
          </cell>
          <cell r="D1497" t="str">
            <v>CHI</v>
          </cell>
          <cell r="E1497">
            <v>5.97</v>
          </cell>
        </row>
        <row r="1498">
          <cell r="B1498">
            <v>90656</v>
          </cell>
          <cell r="C1498" t="str">
            <v>BOMBA DE PROJEÇÃO DE CONCRETO SECO, POTÊNCIA 10 CV, VAZÃO 3 M3/H - CHP DIURNO. AF_06/2015</v>
          </cell>
          <cell r="D1498" t="str">
            <v>CHP</v>
          </cell>
          <cell r="E1498">
            <v>18.29</v>
          </cell>
        </row>
        <row r="1499">
          <cell r="B1499">
            <v>90663</v>
          </cell>
          <cell r="C1499" t="str">
            <v>BOMBA DE PROJEÇÃO DE CONCRETO SECO, POTÊNCIA 10 CV, VAZÃO 6 M3/H - CHI DIURNO. AF_06/2015</v>
          </cell>
          <cell r="D1499" t="str">
            <v>CHI</v>
          </cell>
          <cell r="E1499">
            <v>6.4</v>
          </cell>
        </row>
        <row r="1500">
          <cell r="B1500">
            <v>90662</v>
          </cell>
          <cell r="C1500" t="str">
            <v>BOMBA DE PROJEÇÃO DE CONCRETO SECO, POTÊNCIA 10 CV, VAZÃO 6 M3/H - CHP DIURNO. AF_06/2015</v>
          </cell>
          <cell r="D1500" t="str">
            <v>CHP</v>
          </cell>
          <cell r="E1500">
            <v>19.100000000000001</v>
          </cell>
        </row>
        <row r="1501">
          <cell r="B1501">
            <v>89022</v>
          </cell>
          <cell r="C1501" t="str">
            <v>BOMBA SUBMERSÍVEL ELÉTRICA TRIFÁSICA, POTÊNCIA 2,96 HP, Ø ROTOR 144 MM SEMI-ABERTO, BOCAL DE SAÍDA Ø 2", HM/Q = 2 MCA / 38,8 M3/H A 28 MCA / 5 M3/H - CHI DIURNO. AF_06/2014</v>
          </cell>
          <cell r="D1501" t="str">
            <v>CHI</v>
          </cell>
          <cell r="E1501">
            <v>0.62</v>
          </cell>
        </row>
        <row r="1502">
          <cell r="B1502">
            <v>89021</v>
          </cell>
          <cell r="C1502" t="str">
            <v>BOMBA SUBMERSÍVEL ELÉTRICA TRIFÁSICA, POTÊNCIA 2,96 HP, Ø ROTOR 144 MM SEMI-ABERTO, BOCAL DE SAÍDA Ø 2", HM/Q = 2 MCA / 38,8 M3/H A 28 MCA / 5 M3/H - CHP DIURNO. AF_06/2014</v>
          </cell>
          <cell r="D1502" t="str">
            <v>CHP</v>
          </cell>
          <cell r="E1502">
            <v>3.27</v>
          </cell>
        </row>
        <row r="1503">
          <cell r="B1503">
            <v>90644</v>
          </cell>
          <cell r="C1503" t="str">
            <v>BOMBA TRIPLEX, PARA INJEÇÃO DE NATA DE CIMENTO, VAZÃO MÁXIMA DE 100 LITROS/MINUTO, PRESSÃO MÁXIMA DE 70 BAR - CHI DIURNO. AF_06/2015</v>
          </cell>
          <cell r="D1503" t="str">
            <v>CHI</v>
          </cell>
          <cell r="E1503">
            <v>9.18</v>
          </cell>
        </row>
        <row r="1504">
          <cell r="B1504">
            <v>90643</v>
          </cell>
          <cell r="C1504" t="str">
            <v>BOMBA TRIPLEX, PARA INJEÇÃO DE NATA DE CIMENTO, VAZÃO MÁXIMA DE 100 LITROS/MINUTO, PRESSÃO MÁXIMA DE 70 BAR - CHP DIURNO. AF_06/2015</v>
          </cell>
          <cell r="D1504" t="str">
            <v>CHP</v>
          </cell>
          <cell r="E1504">
            <v>32</v>
          </cell>
        </row>
        <row r="1505">
          <cell r="B1505">
            <v>102811</v>
          </cell>
          <cell r="C1505" t="str">
            <v>CALDEIRA A GÁS COM TERMOSTATO, CAPACIDADE 100 LITROS - CHI DIURNO. AF_05/2023</v>
          </cell>
          <cell r="D1505" t="str">
            <v>CHI</v>
          </cell>
          <cell r="E1505">
            <v>0</v>
          </cell>
        </row>
        <row r="1506">
          <cell r="B1506">
            <v>102810</v>
          </cell>
          <cell r="C1506" t="str">
            <v>CALDEIRA A GÁS COM TERMOSTATO, CAPACIDADE 100 LITROS - CHP DIURNO. AF_05/2023</v>
          </cell>
          <cell r="D1506" t="str">
            <v>CHP</v>
          </cell>
          <cell r="E1506">
            <v>0</v>
          </cell>
        </row>
        <row r="1507">
          <cell r="B1507">
            <v>92146</v>
          </cell>
          <cell r="C1507" t="str">
            <v>CAMINHONETE CABINE SIMPLES COM MOTOR 1.6 FLEX, CÂMBIO MANUAL, POTÊNCIA 101/104 CV, 2 PORTAS - CHI DIURNO. AF_11/2015</v>
          </cell>
          <cell r="D1507" t="str">
            <v>CHI</v>
          </cell>
          <cell r="E1507">
            <v>38.9</v>
          </cell>
        </row>
        <row r="1508">
          <cell r="B1508">
            <v>92145</v>
          </cell>
          <cell r="C1508" t="str">
            <v>CAMINHONETE CABINE SIMPLES COM MOTOR 1.6 FLEX, CÂMBIO MANUAL, POTÊNCIA 101/104 CV, 2 PORTAS - CHP DIURNO. AF_11/2015</v>
          </cell>
          <cell r="D1508" t="str">
            <v>CHP</v>
          </cell>
          <cell r="E1508">
            <v>87.63</v>
          </cell>
        </row>
        <row r="1509">
          <cell r="B1509">
            <v>92139</v>
          </cell>
          <cell r="C1509" t="str">
            <v>CAMINHONETE COM MOTOR A DIESEL, POTÊNCIA 180 CV, CABINE DUPLA, 4X4 - CHI DIURNO. AF_11/2015</v>
          </cell>
          <cell r="D1509" t="str">
            <v>CHI</v>
          </cell>
          <cell r="E1509">
            <v>50.91</v>
          </cell>
        </row>
        <row r="1510">
          <cell r="B1510">
            <v>92138</v>
          </cell>
          <cell r="C1510" t="str">
            <v>CAMINHONETE COM MOTOR A DIESEL, POTÊNCIA 180 CV, CABINE DUPLA, 4X4 - CHP DIURNO. AF_11/2015</v>
          </cell>
          <cell r="D1510" t="str">
            <v>CHP</v>
          </cell>
          <cell r="E1510">
            <v>108.61</v>
          </cell>
        </row>
        <row r="1511">
          <cell r="B1511">
            <v>91387</v>
          </cell>
          <cell r="C1511" t="str">
            <v>CAMINHÃO BASCULANTE 10 M3, TRUCADO CABINE SIMPLES, PESO BRUTO TOTAL 23.000 KG, CARGA ÚTIL MÁXIMA 15.935 KG, DISTÂNCIA ENTRE EIXOS 4,80 M, POTÊNCIA 230 CV INCLUSIVE CAÇAMBA METÁLICA - CHI DIURNO. AF_06/2014</v>
          </cell>
          <cell r="D1511" t="str">
            <v>CHI</v>
          </cell>
          <cell r="E1511">
            <v>82.38</v>
          </cell>
        </row>
        <row r="1512">
          <cell r="B1512">
            <v>91386</v>
          </cell>
          <cell r="C1512" t="str">
            <v>CAMINHÃO BASCULANTE 10 M3, TRUCADO CABINE SIMPLES, PESO BRUTO TOTAL 23.000 KG, CARGA ÚTIL MÁXIMA 15.935 KG, DISTÂNCIA ENTRE EIXOS 4,80 M, POTÊNCIA 230 CV INCLUSIVE CAÇAMBA METÁLICA - CHP DIURNO. AF_06/2014</v>
          </cell>
          <cell r="D1512" t="str">
            <v>CHP</v>
          </cell>
          <cell r="E1512">
            <v>301.26</v>
          </cell>
        </row>
        <row r="1513">
          <cell r="B1513">
            <v>96036</v>
          </cell>
          <cell r="C1513" t="str">
            <v>CAMINHÃO BASCULANTE 10 M3, TRUCADO, POTÊNCIA 230 CV, INCLUSIVE CAÇAMBA METÁLICA, COM DISTRIBUIDOR DE AGREGADOS ACOPLADO - CHI DIURNO. AF_02/2017</v>
          </cell>
          <cell r="D1513" t="str">
            <v>CHI</v>
          </cell>
          <cell r="E1513">
            <v>91.83</v>
          </cell>
        </row>
        <row r="1514">
          <cell r="B1514">
            <v>96035</v>
          </cell>
          <cell r="C1514" t="str">
            <v>CAMINHÃO BASCULANTE 10 M3, TRUCADO, POTÊNCIA 230 CV, INCLUSIVE CAÇAMBA METÁLICA, COM DISTRIBUIDOR DE AGREGADOS ACOPLADO - CHP DIURNO. AF_02/2017</v>
          </cell>
          <cell r="D1514" t="str">
            <v>CHP</v>
          </cell>
          <cell r="E1514">
            <v>316.83999999999997</v>
          </cell>
        </row>
        <row r="1515">
          <cell r="B1515">
            <v>89877</v>
          </cell>
          <cell r="C1515" t="str">
            <v>CAMINHÃO BASCULANTE 14 M3, COM CAVALO MECÂNICO DE CAPACIDADE MÁXIMA DE TRAÇÃO COMBINADO DE 36000 KG, POTÊNCIA 286 CV, INCLUSIVE SEMIREBOQUE COM CAÇAMBA METÁLICA - CHI DIURNO. AF_12/2014</v>
          </cell>
          <cell r="D1515" t="str">
            <v>CHI</v>
          </cell>
          <cell r="E1515">
            <v>98.57</v>
          </cell>
        </row>
        <row r="1516">
          <cell r="B1516">
            <v>89876</v>
          </cell>
          <cell r="C1516" t="str">
            <v>CAMINHÃO BASCULANTE 14 M3, COM CAVALO MECÂNICO DE CAPACIDADE MÁXIMA DE TRAÇÃO COMBINADO DE 36000 KG, POTÊNCIA 286 CV, INCLUSIVE SEMIREBOQUE COM CAÇAMBA METÁLICA - CHP DIURNO. AF_12/2014</v>
          </cell>
          <cell r="D1516" t="str">
            <v>CHP</v>
          </cell>
          <cell r="E1516">
            <v>375.05</v>
          </cell>
        </row>
        <row r="1517">
          <cell r="B1517">
            <v>89884</v>
          </cell>
          <cell r="C1517" t="str">
            <v>CAMINHÃO BASCULANTE 18 M3, COM CAVALO MECÂNICO DE CAPACIDADE MÁXIMA DE TRAÇÃO COMBINADO DE 45000 KG, POTÊNCIA 330 CV, INCLUSIVE SEMIREBOQUE COM CAÇAMBA METÁLICA - CHI DIURNO. AF_12/2014</v>
          </cell>
          <cell r="D1517" t="str">
            <v>CHI</v>
          </cell>
          <cell r="E1517">
            <v>102.86</v>
          </cell>
        </row>
        <row r="1518">
          <cell r="B1518">
            <v>89883</v>
          </cell>
          <cell r="C1518" t="str">
            <v>CAMINHÃO BASCULANTE 18 M3, COM CAVALO MECÂNICO DE CAPACIDADE MÁXIMA DE TRAÇÃO COMBINADO DE 45000 KG, POTÊNCIA 330 CV, INCLUSIVE SEMIREBOQUE COM CAÇAMBA METÁLICA - CHP DIURNO. AF_12/2014</v>
          </cell>
          <cell r="D1518" t="str">
            <v>CHP</v>
          </cell>
          <cell r="E1518">
            <v>415.6</v>
          </cell>
        </row>
        <row r="1519">
          <cell r="B1519">
            <v>67827</v>
          </cell>
          <cell r="C1519" t="str">
            <v>CAMINHÃO BASCULANTE 6 M3 TOCO, PESO BRUTO TOTAL 16.000 KG, CARGA ÚTIL MÁXIMA 11.130 KG, DISTÂNCIA ENTRE EIXOS 5,36 M, POTÊNCIA 185 CV, INCLUSIVE CAÇAMBA METÁLICA - CHI DIURNO. AF_06/2014</v>
          </cell>
          <cell r="D1519" t="str">
            <v>CHI</v>
          </cell>
          <cell r="E1519">
            <v>72.62</v>
          </cell>
        </row>
        <row r="1520">
          <cell r="B1520">
            <v>67826</v>
          </cell>
          <cell r="C1520" t="str">
            <v>CAMINHÃO BASCULANTE 6 M3 TOCO, PESO BRUTO TOTAL 16.000 KG, CARGA ÚTIL MÁXIMA 11.130 KG, DISTÂNCIA ENTRE EIXOS 5,36 M, POTÊNCIA 185 CV, INCLUSIVE CAÇAMBA METÁLICA - CHP DIURNO. AF_06/2014</v>
          </cell>
          <cell r="D1520" t="str">
            <v>CHP</v>
          </cell>
          <cell r="E1520">
            <v>209.7</v>
          </cell>
        </row>
        <row r="1521">
          <cell r="B1521">
            <v>5961</v>
          </cell>
          <cell r="C1521" t="str">
            <v>CAMINHÃO BASCULANTE 6 M3, PESO BRUTO TOTAL 16.000 KG, CARGA ÚTIL MÁXIMA 13.071 KG, DISTÂNCIA ENTRE EIXOS 4,80 M, POTÊNCIA 230 CV INCLUSIVE CAÇAMBA METÁLICA - CHI DIURNO. AF_06/2014</v>
          </cell>
          <cell r="D1521" t="str">
            <v>CHI</v>
          </cell>
          <cell r="E1521">
            <v>71.42</v>
          </cell>
        </row>
        <row r="1522">
          <cell r="B1522">
            <v>5811</v>
          </cell>
          <cell r="C1522" t="str">
            <v>CAMINHÃO BASCULANTE 6 M3, PESO BRUTO TOTAL 16.000 KG, CARGA ÚTIL MÁXIMA 13.071 KG, DISTÂNCIA ENTRE EIXOS 4,80 M, POTÊNCIA 230 CV INCLUSIVE CAÇAMBA METÁLICA - CHP DIURNO. AF_06/2014</v>
          </cell>
          <cell r="D1522" t="str">
            <v>CHP</v>
          </cell>
          <cell r="E1522">
            <v>230.27</v>
          </cell>
        </row>
        <row r="1523">
          <cell r="B1523">
            <v>106373</v>
          </cell>
          <cell r="C1523" t="str">
            <v>CAMINHÃO BITRUCK TRAÇÃO 8X2, PBT 29.000 KG, PESO BRUTO TOTAL COMBINADO (PBTC) *36.000* KG, POTÊNCIA 321 CV, INCLUSIVE PLATAFORMA GUINCHO-SOCORRO, COMPRIMENTO ÚTIL 10 M, LARGURA 2,60 M COM GUINCHO DE ARRASTE BASCULANTE - CHI DIURNO. AF_11/2025</v>
          </cell>
          <cell r="D1523" t="str">
            <v>CHI</v>
          </cell>
          <cell r="E1523">
            <v>0</v>
          </cell>
        </row>
        <row r="1524">
          <cell r="B1524">
            <v>106366</v>
          </cell>
          <cell r="C1524" t="str">
            <v>CAMINHÃO BITRUCK TRAÇÃO 8X2, PBT 29.000 KG, PESO BRUTO TOTAL COMBINADO (PBTC) *36.000* KG, POTÊNCIA 321 CV, INCLUSIVE PLATAFORMA GUINCHO-SOCORRO, COMPRIMENTO ÚTIL 10 M, LARGURA 2,60 M COM GUINCHO DE ARRASTE BASCULANTE - CHP DIURNO. AF_11/2025</v>
          </cell>
          <cell r="D1524" t="str">
            <v>CHP</v>
          </cell>
          <cell r="E1524">
            <v>0</v>
          </cell>
        </row>
        <row r="1525">
          <cell r="B1525">
            <v>106371</v>
          </cell>
          <cell r="C1525" t="str">
            <v>CAMINHÃO BITRUCK TRAÇÃO 8X2, PBT 29.000 KG, PESO BRUTO TOTAL COMBINADO (PBTC) *36.000* KG, POTÊNCIA 321 CV, INCLUSIVE PLATAFORMA SOBRE CHASSI, COMPRIMENTO ÚTIL 10 M, LARGURA 2,60 M COM GUINCHO DE ARRASTE E RAMPA COM ACIONAMENTO ELETRO-HIDRÁULICO - CHI DIURNO. AF_11/2025</v>
          </cell>
          <cell r="D1525" t="str">
            <v>CHI</v>
          </cell>
          <cell r="E1525">
            <v>0</v>
          </cell>
        </row>
        <row r="1526">
          <cell r="B1526">
            <v>106364</v>
          </cell>
          <cell r="C1526" t="str">
            <v>CAMINHÃO BITRUCK TRAÇÃO 8X2, PBT 29.000 KG, PESO BRUTO TOTAL COMBINADO (PBTC) *36.000* KG, POTÊNCIA 321 CV, INCLUSIVE PLATAFORMA SOBRE CHASSI, COMPRIMENTO ÚTIL 10 M, LARGURA 2,60 M COM GUINCHO DE ARRASTE E RAMPA COM ACIONAMENTO ELETRO-HIDRÁULICO - CHP DIURNO. AF_11/2025</v>
          </cell>
          <cell r="D1526" t="str">
            <v>CHP</v>
          </cell>
          <cell r="E1526">
            <v>0</v>
          </cell>
        </row>
        <row r="1527">
          <cell r="B1527">
            <v>92243</v>
          </cell>
          <cell r="C1527" t="str">
            <v>CAMINHÃO DE TRANSPORTE DE MATERIAL ASFÁLTICO 20.000 L, COM CAVALO MECÂNICO DE CAPACIDADE MÁXIMA DE TRAÇÃO COMBINADO DE 45.000 KG, POTÊNCIA 330 CV, INCLUSIVE TANQUE DE ASFALTO COM MAÇARICO - CHI DIURNO. AF_12/2015</v>
          </cell>
          <cell r="D1527" t="str">
            <v>CHI</v>
          </cell>
          <cell r="E1527">
            <v>89.58</v>
          </cell>
        </row>
        <row r="1528">
          <cell r="B1528">
            <v>92242</v>
          </cell>
          <cell r="C1528" t="str">
            <v>CAMINHÃO DE TRANSPORTE DE MATERIAL ASFÁLTICO 20.000 L, COM CAVALO MECÂNICO DE CAPACIDADE MÁXIMA DE TRAÇÃO COMBINADO DE 45.000 KG, POTÊNCIA 330 CV, INCLUSIVE TANQUE DE ASFALTO COM MAÇARICO - CHP DIURNO. AF_12/2015</v>
          </cell>
          <cell r="D1528" t="str">
            <v>CHP</v>
          </cell>
          <cell r="E1528">
            <v>465.62</v>
          </cell>
        </row>
        <row r="1529">
          <cell r="B1529">
            <v>91646</v>
          </cell>
          <cell r="C1529" t="str">
            <v>CAMINHÃO DE TRANSPORTE DE MATERIAL ASFÁLTICO 30.000 L, COM CAVALO MECÂNICO DE CAPACIDADE MÁXIMA DE TRAÇÃO COMBINADO DE 66.000 KG, POTÊNCIA 360 CV, INCLUSIVE TANQUE DE ASFALTO COM SERPENTINA - CHI DIURNO. AF_08/2015</v>
          </cell>
          <cell r="D1529" t="str">
            <v>CHI</v>
          </cell>
          <cell r="E1529">
            <v>107.02</v>
          </cell>
        </row>
        <row r="1530">
          <cell r="B1530">
            <v>91645</v>
          </cell>
          <cell r="C1530" t="str">
            <v>CAMINHÃO DE TRANSPORTE DE MATERIAL ASFÁLTICO 30.000 L, COM CAVALO MECÂNICO DE CAPACIDADE MÁXIMA DE TRAÇÃO COMBINADO DE 66.000 KG, POTÊNCIA 360 CV, INCLUSIVE TANQUE DE ASFALTO COM SERPENTINA - CHP DIURNO. AF_08/2015</v>
          </cell>
          <cell r="D1530" t="str">
            <v>CHP</v>
          </cell>
          <cell r="E1530">
            <v>532.57000000000005</v>
          </cell>
        </row>
        <row r="1531">
          <cell r="B1531">
            <v>92107</v>
          </cell>
          <cell r="C1531" t="str">
            <v>CAMINHÃO PARA EQUIPAMENTO DE LIMPEZA A SUCÇÃO COM CAMINHÃO TRUCADO DE PESO BRUTO TOTAL 23000 KG, CARGA ÚTIL MÁXIMA 15935 KG, DISTÂNCIA ENTRE EIXOS 4,80 M, POTÊNCIA 230 CV, INCLUSIVE LIMPADORA A SUCÇÃO, TANQUE 12000 L - CHI DIURNO. AF_05/2023</v>
          </cell>
          <cell r="D1531" t="str">
            <v>CHI</v>
          </cell>
          <cell r="E1531">
            <v>101.88</v>
          </cell>
        </row>
        <row r="1532">
          <cell r="B1532">
            <v>92106</v>
          </cell>
          <cell r="C1532" t="str">
            <v>CAMINHÃO PARA EQUIPAMENTO DE LIMPEZA A SUCÇÃO, COM CAMINHÃO TRUCADO DE PESO BRUTO TOTAL 23000 KG, CARGA ÚTIL MÁXIMA 15935 KG, DISTÂNCIA ENTRE EIXOS 4,80 M, POTÊNCIA 230 CV, INCLUSIVE LIMPADORA A SUCÇÃO, TANQUE 12000 L - CHP DIURNO. AF_05/2023</v>
          </cell>
          <cell r="D1532" t="str">
            <v>CHP</v>
          </cell>
          <cell r="E1532">
            <v>399.04</v>
          </cell>
        </row>
        <row r="1533">
          <cell r="B1533">
            <v>5903</v>
          </cell>
          <cell r="C1533" t="str">
            <v>CAMINHÃO PIPA 10.000 L TRUCADO, PESO BRUTO TOTAL 23.000 KG, CARGA ÚTIL MÁXIMA 15.935 KG, DISTÂNCIA ENTRE EIXOS 4,8 M, POTÊNCIA 230 CV, INCLUSIVE TANQUE DE AÇO PARA TRANSPORTE DE ÁGUA - CHI DIURNO. AF_06/2014</v>
          </cell>
          <cell r="D1533" t="str">
            <v>CHI</v>
          </cell>
          <cell r="E1533">
            <v>80.760000000000005</v>
          </cell>
        </row>
        <row r="1534">
          <cell r="B1534">
            <v>5901</v>
          </cell>
          <cell r="C1534" t="str">
            <v>CAMINHÃO PIPA 10.000 L TRUCADO, PESO BRUTO TOTAL 23.000 KG, CARGA ÚTIL MÁXIMA 15.935 KG, DISTÂNCIA ENTRE EIXOS 4,8 M, POTÊNCIA 230 CV, INCLUSIVE TANQUE DE AÇO PARA TRANSPORTE DE ÁGUA - CHP DIURNO. AF_06/2014</v>
          </cell>
          <cell r="D1534" t="str">
            <v>CHP</v>
          </cell>
          <cell r="E1534">
            <v>357.33</v>
          </cell>
        </row>
        <row r="1535">
          <cell r="B1535">
            <v>106252</v>
          </cell>
          <cell r="C1535" t="str">
            <v>CAMINHÃO PIPA 14.000 L TRUCADO, PESO BRUTO TOTAL 23.000 KG, CARGA ÚTIL MÁXIMA 16.540 KG, DISTÂNCIA ENTRE EIXOS 4,8 M, POTÊNCIA 256 CV, INCLUSIVE TANQUE DE AÇO PARA TRANSPORTE DE ÁGUA - CHI DIURNO. AF_10/2025</v>
          </cell>
          <cell r="D1535" t="str">
            <v>CHI</v>
          </cell>
          <cell r="E1535">
            <v>80.41</v>
          </cell>
        </row>
        <row r="1536">
          <cell r="B1536">
            <v>106247</v>
          </cell>
          <cell r="C1536" t="str">
            <v>CAMINHÃO PIPA 14.000 L TRUCADO, PESO BRUTO TOTAL 23.000 KG, CARGA ÚTIL MÁXIMA 16.540 KG, DISTÂNCIA ENTRE EIXOS 4,8 M, POTÊNCIA 256 CV, INCLUSIVE TANQUE DE AÇO PARA TRANSPORTE DE ÁGUA - CHP DIURNO. AF_10/2025</v>
          </cell>
          <cell r="D1536" t="str">
            <v>CHP</v>
          </cell>
          <cell r="E1536">
            <v>315.7</v>
          </cell>
        </row>
        <row r="1537">
          <cell r="B1537">
            <v>6260</v>
          </cell>
          <cell r="C1537" t="str">
            <v>CAMINHÃO PIPA 6.000 L, PESO BRUTO TOTAL 13.000 KG, DISTÂNCIA ENTRE EIXOS 4,80 M, POTÊNCIA 189 CV INCLUSIVE TANQUE DE AÇO PARA TRANSPORTE DE ÁGUA, CAPACIDADE 6 M3 - CHI DIURNO. AF_06/2014</v>
          </cell>
          <cell r="D1537" t="str">
            <v>CHI</v>
          </cell>
          <cell r="E1537">
            <v>68.09</v>
          </cell>
        </row>
        <row r="1538">
          <cell r="B1538">
            <v>6259</v>
          </cell>
          <cell r="C1538" t="str">
            <v>CAMINHÃO PIPA 6.000 L, PESO BRUTO TOTAL 13.000 KG, DISTÂNCIA ENTRE EIXOS 4,80 M, POTÊNCIA 189 CV INCLUSIVE TANQUE DE AÇO PARA TRANSPORTE DE ÁGUA, CAPACIDADE 6 M3 - CHP DIURNO. AF_06/2014</v>
          </cell>
          <cell r="D1538" t="str">
            <v>CHP</v>
          </cell>
          <cell r="E1538">
            <v>289.88</v>
          </cell>
        </row>
        <row r="1539">
          <cell r="B1539">
            <v>104705</v>
          </cell>
          <cell r="C1539" t="str">
            <v>CAMINHÃO TANQUE PARA HIDROSSEMEADURA, COM CAPACIDADE DE 8.000 LITROS, INCLUINDO BOMBA PARA LANÇAMENTO COM MOTOR DIESEL COM POTÊNCIA DE 105 CV - CHI DIURNO. AF_06/2023</v>
          </cell>
          <cell r="D1539" t="str">
            <v>CHI</v>
          </cell>
          <cell r="E1539">
            <v>0</v>
          </cell>
        </row>
        <row r="1540">
          <cell r="B1540">
            <v>104704</v>
          </cell>
          <cell r="C1540" t="str">
            <v>CAMINHÃO TANQUE PARA HIDROSSEMEADURA, COM CAPACIDADE DE 8.000 LITROS, INCLUINDO BOMBA PARA LANÇAMENTO COM MOTOR DIESEL COM POTÊNCIA DE 105 CV - CHP DIURNO. AF_06/2023</v>
          </cell>
          <cell r="D1540" t="str">
            <v>CHP</v>
          </cell>
          <cell r="E1540">
            <v>0</v>
          </cell>
        </row>
        <row r="1541">
          <cell r="B1541">
            <v>91395</v>
          </cell>
          <cell r="C1541" t="str">
            <v>CAMINHÃO TOCO, PBT 14.300 KG, CARGA ÚTIL MÁX. 9.710 KG, DIST. ENTRE EIXOS 3,56 M, POTÊNCIA 185 CV, INCLUSIVE CARROCERIA FIXA ABERTA DE MADEIRA P/ TRANSPORTE GERAL DE CARGA SECA, DIMEN. APROX. 2,50 X 6,50 X 0,50 M - CHI DIURNO. AF_06/2014</v>
          </cell>
          <cell r="D1541" t="str">
            <v>CHI</v>
          </cell>
          <cell r="E1541">
            <v>65.790000000000006</v>
          </cell>
        </row>
        <row r="1542">
          <cell r="B1542">
            <v>73467</v>
          </cell>
          <cell r="C1542" t="str">
            <v>CAMINHÃO TOCO, PBT 14.300 KG, CARGA ÚTIL MÁX. 9.710 KG, DIST. ENTRE EIXOS 3,56 M, POTÊNCIA 185 CV, INCLUSIVE CARROCERIA FIXA ABERTA DE MADEIRA P/ TRANSPORTE GERAL DE CARGA SECA, DIMEN. APROX. 2,50 X 6,50 X 0,50 M - CHP DIURNO. AF_06/2014</v>
          </cell>
          <cell r="D1542" t="str">
            <v>CHP</v>
          </cell>
          <cell r="E1542">
            <v>281.81</v>
          </cell>
        </row>
        <row r="1543">
          <cell r="B1543">
            <v>5826</v>
          </cell>
          <cell r="C1543" t="str">
            <v>CAMINHÃO TOCO, PBT 16.000 KG, CARGA ÚTIL MÁX. 10.685 KG, DIST. ENTRE EIXOS 4,8 M, POTÊNCIA 189 CV, INCLUSIVE CARROCERIA FIXA ABERTA DE MADEIRA P/ TRANSPORTE GERAL DE CARGA SECA, DIMEN. APROX. 2,5 X 7,00 X 0,50 M - CHI DIURNO. AF_06/2014</v>
          </cell>
          <cell r="D1543" t="str">
            <v>CHI</v>
          </cell>
          <cell r="E1543">
            <v>68.69</v>
          </cell>
        </row>
        <row r="1544">
          <cell r="B1544">
            <v>5824</v>
          </cell>
          <cell r="C1544" t="str">
            <v>CAMINHÃO TOCO, PBT 16.000 KG, CARGA ÚTIL MÁX. 10.685 KG, DIST. ENTRE EIXOS 4,8 M, POTÊNCIA 189 CV, INCLUSIVE CARROCERIA FIXA ABERTA DE MADEIRA P/ TRANSPORTE GERAL DE CARGA SECA, DIMEN. APROX. 2,5 X 7,00 X 0,50 M - CHP DIURNO. AF_06/2014</v>
          </cell>
          <cell r="D1544" t="str">
            <v>CHP</v>
          </cell>
          <cell r="E1544">
            <v>243.36</v>
          </cell>
        </row>
        <row r="1545">
          <cell r="B1545">
            <v>106369</v>
          </cell>
          <cell r="C1545" t="str">
            <v>CAMINHÃO TOCO, PBT 16.000 KG, CARGA ÚTIL MÁX. 10.830 KG, DIST. ENTRE EIXOS 3,56 M, POTÊNCIA 226 CV, INCLUSIVE PLATAFORMA SOBRE CHASSI, COMPRIMENTO ÚTIL 10 M, LARGURA 2,60 M COM GUINCHO DE ARRASTE E RAMPA COM ACIONAMENTO ELETRO-HIDRÁULICO - CHI DIURNO. AF_11/2025</v>
          </cell>
          <cell r="D1545" t="str">
            <v>CHI</v>
          </cell>
          <cell r="E1545">
            <v>0</v>
          </cell>
        </row>
        <row r="1546">
          <cell r="B1546">
            <v>106362</v>
          </cell>
          <cell r="C1546" t="str">
            <v>CAMINHÃO TOCO, PBT 16.000 KG, CARGA ÚTIL MÁX. 10.830 KG, DIST. ENTRE EIXOS 3,56 M, POTÊNCIA 226 CV, INCLUSIVE PLATAFORMA SOBRE CHASSI, COMPRIMENTO ÚTIL 10 M, LARGURA 2,60 M COM GUINCHO DE ARRASTE E RAMPA COM ACIONAMENTO ELETRO-HIDRÁULICO - CHP DIURNO. AF_11/2025</v>
          </cell>
          <cell r="D1546" t="str">
            <v>CHP</v>
          </cell>
          <cell r="E1546">
            <v>0</v>
          </cell>
        </row>
        <row r="1547">
          <cell r="B1547">
            <v>106253</v>
          </cell>
          <cell r="C1547" t="str">
            <v>CAMINHÃO TOCO, PBT 23.000 KG, CARGA ÚTIL MÁX. 16.540 KG, DIST. ENTRE EIXOS 4,8 M, POTÊNCIA 256 CV, INCLUSIVE CARROCERIA FIXA ABERTA DE MADEIRA P/ TRANSPORTE GERAL DE CARGA SECA, DIMEN. APROX. 2,6 X 12,50 X 0,50 M - CHI DIURNO. AF_10/2025</v>
          </cell>
          <cell r="D1547" t="str">
            <v>CHI</v>
          </cell>
          <cell r="E1547">
            <v>85.09</v>
          </cell>
        </row>
        <row r="1548">
          <cell r="B1548">
            <v>106248</v>
          </cell>
          <cell r="C1548" t="str">
            <v>CAMINHÃO TOCO, PBT 23.000 KG, CARGA ÚTIL MÁX. 16.540 KG, DIST. ENTRE EIXOS 4,8 M, POTÊNCIA 256 CV, INCLUSIVE CARROCERIA FIXA ABERTA DE MADEIRA P/ TRANSPORTE GERAL DE CARGA SECA, DIMEN. APROX. 2,6 X 12,50 X 0,50 M - CHP DIURNO. AF_10/2025</v>
          </cell>
          <cell r="D1548" t="str">
            <v>CHP</v>
          </cell>
          <cell r="E1548">
            <v>328.28</v>
          </cell>
        </row>
        <row r="1549">
          <cell r="B1549">
            <v>106372</v>
          </cell>
          <cell r="C1549" t="str">
            <v>CAMINHÃO TOCO, PBT 23.000 KG, CARGA ÚTIL MÁX. 16.540 KG, DIST. ENTRE EIXOS 4,80 M, POTÊNCIA 256 CV, INCLUSIVE PLATAFORMA GUINCHO-SOCORRO, COMPRIMENTO ÚTIL 10 M, LARGURA 2,60 M COM GUINCHO DE ARRASTE BASCULANTE - CHI DIURNO. AF_11/2025</v>
          </cell>
          <cell r="D1549" t="str">
            <v>CHI</v>
          </cell>
          <cell r="E1549">
            <v>0</v>
          </cell>
        </row>
        <row r="1550">
          <cell r="B1550">
            <v>106365</v>
          </cell>
          <cell r="C1550" t="str">
            <v>CAMINHÃO TOCO, PBT 23.000 KG, CARGA ÚTIL MÁX. 16.540 KG, DIST. ENTRE EIXOS 4,80 M, POTÊNCIA 256 CV, INCLUSIVE PLATAFORMA GUINCHO-SOCORRO, COMPRIMENTO ÚTIL 10 M, LARGURA 2,60 M COM GUINCHO DE ARRASTE BASCULANTE - CHP DIURNO. AF_11/2025</v>
          </cell>
          <cell r="D1550" t="str">
            <v>CHP</v>
          </cell>
          <cell r="E1550">
            <v>0</v>
          </cell>
        </row>
        <row r="1551">
          <cell r="B1551">
            <v>106370</v>
          </cell>
          <cell r="C1551" t="str">
            <v>CAMINHÃO TOCO, PBT 23.000 KG, CARGA ÚTIL MÁX. 16.540 KG, DIST. ENTRE EIXOS 4,80 M, POTÊNCIA 256 CV, INCLUSIVE PLATAFORMA SOBRE CHASSI, COMPRIMENTO ÚTIL 10 M, LARGURA 2,60 M COM GUINCHO DE ARRASTE E RAMPA COM ACIONAMENTO ELETRO-HIDRÁULICO - CHI DIURNO. AF_11/2025</v>
          </cell>
          <cell r="D1551" t="str">
            <v>CHI</v>
          </cell>
          <cell r="E1551">
            <v>0</v>
          </cell>
        </row>
        <row r="1552">
          <cell r="B1552">
            <v>106363</v>
          </cell>
          <cell r="C1552" t="str">
            <v>CAMINHÃO TOCO, PBT 23.000 KG, CARGA ÚTIL MÁX. 16.540 KG, DIST. ENTRE EIXOS 4,80 M, POTÊNCIA 256 CV, INCLUSIVE PLATAFORMA SOBRE CHASSI, COMPRIMENTO ÚTIL 10 M, LARGURA 2,60 M COM GUINCHO DE ARRASTE E RAMPA COM ACIONAMENTO ELETRO-HIDRÁULICO - CHP DIURNO. AF_11/2025</v>
          </cell>
          <cell r="D1552" t="str">
            <v>CHP</v>
          </cell>
          <cell r="E1552">
            <v>0</v>
          </cell>
        </row>
        <row r="1553">
          <cell r="B1553">
            <v>5892</v>
          </cell>
          <cell r="C1553" t="str">
            <v>CAMINHÃO TOCO, PESO BRUTO TOTAL 14.300 KG, CARGA ÚTIL MÁXIMA 9590 KG, DISTÂNCIA ENTRE EIXOS 4,76 M, POTÊNCIA 185 CV (NÃO INCLUI CARROCERIA) - CHI DIURNO. AF_06/2014</v>
          </cell>
          <cell r="D1553" t="str">
            <v>CHI</v>
          </cell>
          <cell r="E1553">
            <v>63.25</v>
          </cell>
        </row>
        <row r="1554">
          <cell r="B1554">
            <v>5890</v>
          </cell>
          <cell r="C1554" t="str">
            <v>CAMINHÃO TOCO, PESO BRUTO TOTAL 14.300 KG, CARGA ÚTIL MÁXIMA 9590 KG, DISTÂNCIA ENTRE EIXOS 4,76 M, POTÊNCIA 185 CV (NÃO INCLUI CARROCERIA) - CHP DIURNO. AF_06/2014</v>
          </cell>
          <cell r="D1554" t="str">
            <v>CHP</v>
          </cell>
          <cell r="E1554">
            <v>229.32</v>
          </cell>
        </row>
        <row r="1555">
          <cell r="B1555">
            <v>5896</v>
          </cell>
          <cell r="C1555" t="str">
            <v>CAMINHÃO TOCO, PESO BRUTO TOTAL 16.000 KG, CARGA ÚTIL MÁXIMA DE 10.685 KG, DISTÂNCIA ENTRE EIXOS 4,80 M, POTÊNCIA 189 CV EXCLUSIVE CARROCERIA - CHI DIURNO. AF_06/2014</v>
          </cell>
          <cell r="D1555" t="str">
            <v>CHI</v>
          </cell>
          <cell r="E1555">
            <v>65.959999999999994</v>
          </cell>
        </row>
        <row r="1556">
          <cell r="B1556">
            <v>5894</v>
          </cell>
          <cell r="C1556" t="str">
            <v>CAMINHÃO TOCO, PESO BRUTO TOTAL 16.000 KG, CARGA ÚTIL MÁXIMA DE 10.685 KG, DISTÂNCIA ENTRE EIXOS 4,80 M, POTÊNCIA 189 CV EXCLUSIVE CARROCERIA - CHP DIURNO. AF_06/2014</v>
          </cell>
          <cell r="D1556" t="str">
            <v>CHP</v>
          </cell>
          <cell r="E1556">
            <v>238.12</v>
          </cell>
        </row>
        <row r="1557">
          <cell r="B1557">
            <v>91032</v>
          </cell>
          <cell r="C1557" t="str">
            <v>CAMINHÃO TRUCADO (C/ TERCEIRO EIXO) ELETRÔNICO - POTÊNCIA 231CV - PBT = 22000KG - DIST. ENTRE EIXOS 5170 MM - INCLUI CARROCERIA FIXA ABERTA DE MADEIRA - CHI DIURNO. AF_06/2015</v>
          </cell>
          <cell r="D1557" t="str">
            <v>CHI</v>
          </cell>
          <cell r="E1557">
            <v>74.430000000000007</v>
          </cell>
        </row>
        <row r="1558">
          <cell r="B1558">
            <v>91031</v>
          </cell>
          <cell r="C1558" t="str">
            <v>CAMINHÃO TRUCADO (C/ TERCEIRO EIXO) ELETRÔNICO - POTÊNCIA 231CV - PBT = 22000KG - DIST. ENTRE EIXOS 5170 MM - INCLUI CARROCERIA FIXA ABERTA DE MADEIRA - CHP DIURNO. AF_06/2015</v>
          </cell>
          <cell r="D1558" t="str">
            <v>CHP</v>
          </cell>
          <cell r="E1558">
            <v>291.27</v>
          </cell>
        </row>
        <row r="1559">
          <cell r="B1559">
            <v>106255</v>
          </cell>
          <cell r="C1559" t="str">
            <v>CAVALO MECÂNICO TRAÇÃO 6X2, PBT COMBINADO 56.000 KG, CAPACIDADE MÁX. TRAÇÃO 66.000 KG, POTÊNCIA 360 CV, INCLUSIVE CARROCERIA FIXA ABERTA DE MADEIRA P/ TRANSPORTE GERAL DE CARGA SECA, DIMEN. APROX. 2,6 X 14,50 X 0,50 M - CHI DIURNO. AF_10/2025</v>
          </cell>
          <cell r="D1559" t="str">
            <v>CHI</v>
          </cell>
          <cell r="E1559">
            <v>0</v>
          </cell>
        </row>
        <row r="1560">
          <cell r="B1560">
            <v>106250</v>
          </cell>
          <cell r="C1560" t="str">
            <v>CAVALO MECÂNICO TRAÇÃO 6X2, PBT COMBINADO 56.000 KG, CAPACIDADE MÁX. TRAÇÃO 66.000 KG, POTÊNCIA 360 CV, INCLUSIVE CARROCERIA FIXA ABERTA DE MADEIRA P/ TRANSPORTE GERAL DE CARGA SECA, DIMEN. APROX. 2,6 X 14,50 X 0,50 M - CHP DIURNO. AF_10/2025</v>
          </cell>
          <cell r="D1560" t="str">
            <v>CHP</v>
          </cell>
          <cell r="E1560">
            <v>0</v>
          </cell>
        </row>
        <row r="1561">
          <cell r="B1561">
            <v>106374</v>
          </cell>
          <cell r="C1561" t="str">
            <v>CAVALO MECÂNICO TRAÇÃO 6X2, PBT COMBINADO 56.000 KG, CAPACIDADE MÁX. TRAÇÃO 66.000 KG, POTÊNCIA 360 CV, INCLUSIVE PRANCHA REBAIXADA 3 EIXOS, DIMENSÕES *17,33 X 3,00* M, COM RAMPA DE ACIONAMENTO HIDRÁULICO - CHI DIURNO. AF_11/2025</v>
          </cell>
          <cell r="D1561" t="str">
            <v>CHI</v>
          </cell>
          <cell r="E1561">
            <v>0</v>
          </cell>
        </row>
        <row r="1562">
          <cell r="B1562">
            <v>106367</v>
          </cell>
          <cell r="C1562" t="str">
            <v>CAVALO MECÂNICO TRAÇÃO 6X2, PBT COMBINADO 56.000 KG, CAPACIDADE MÁX. TRAÇÃO 66.000 KG, POTÊNCIA 360 CV, INCLUSIVE PRANCHA REBAIXADA 3 EIXOS, DIMENSÕES *17,33 X 3,00* M, COM RAMPA DE ACIONAMENTO HIDRÁULICO - CHP DIURNO. AF_11/2025</v>
          </cell>
          <cell r="D1562" t="str">
            <v>CHP</v>
          </cell>
          <cell r="E1562">
            <v>0</v>
          </cell>
        </row>
        <row r="1563">
          <cell r="B1563">
            <v>106375</v>
          </cell>
          <cell r="C1563" t="str">
            <v>CAVALO MECÂNICO TRAÇÃO 6X2, PBT COMBINADO 56.000 KG, CAPACIDADE MÁX. TRAÇÃO 66.000 KG, POTÊNCIA 360 CV, INCLUSIVE PRANCHA RETA 3 EIXOS, COMPRIMENTO ÚTIL 11,3 M, PESCOÇO DE 3,5 M, LARGURA 3,00 M, COM RAMPA DE ACIONAMENTO HIDRÁULICO - CHI DIURNO. AF_11/2025</v>
          </cell>
          <cell r="D1563" t="str">
            <v>CHI</v>
          </cell>
          <cell r="E1563">
            <v>0</v>
          </cell>
        </row>
        <row r="1564">
          <cell r="B1564">
            <v>106368</v>
          </cell>
          <cell r="C1564" t="str">
            <v>CAVALO MECÂNICO TRAÇÃO 6X2, PBT COMBINADO 56.000 KG, CAPACIDADE MÁX. TRAÇÃO 66.000 KG, POTÊNCIA 360 CV, INCLUSIVE PRANCHA RETA 3 EIXOS, COMPRIMENTO ÚTIL 11,3 M, PESCOÇO DE 3,5 M, LARGURA 3,00 M, COM RAMPA DE ACIONAMENTO HIDRÁULICO - CHP DIURNO. AF_11/2025</v>
          </cell>
          <cell r="D1564" t="str">
            <v>CHP</v>
          </cell>
          <cell r="E1564">
            <v>0</v>
          </cell>
        </row>
        <row r="1565">
          <cell r="B1565">
            <v>102817</v>
          </cell>
          <cell r="C1565" t="str">
            <v>CENTRAL DE LAMA BENTONÍTICA (DEPÓSITO DE BENTONITA, MISTURADOR DE ALTA TURBULÊNCIA, SILOS DE ARMAZENAMENTO DE LAMA E ÁGUA, LABORATÓRIO DE CONTROLE DE QUALIDADE DA LAMA) - CHI DIURNO. AF_04/2019</v>
          </cell>
          <cell r="D1565" t="str">
            <v>CHI</v>
          </cell>
          <cell r="E1565">
            <v>0</v>
          </cell>
        </row>
        <row r="1566">
          <cell r="B1566">
            <v>102816</v>
          </cell>
          <cell r="C1566" t="str">
            <v>CENTRAL DE LAMA BENTONÍTICA (DEPÓSITO DE BENTONITA, MISTURADOR DE ALTA TURBULÊNCIA, SILOS DE ARMAZENAMENTO DE LAMA E ÁGUA, LABORATÓRIO DE CONTROLE DE QUALIDADE DA LAMA) - CHP DIURNO. AF_04/2019</v>
          </cell>
          <cell r="D1566" t="str">
            <v>CHP</v>
          </cell>
          <cell r="E1566">
            <v>0</v>
          </cell>
        </row>
        <row r="1567">
          <cell r="B1567">
            <v>91534</v>
          </cell>
          <cell r="C1567" t="str">
            <v>COMPACTADOR DE SOLOS DE PERCUSSÃO (SOQUETE) COM MOTOR A GASOLINA 4 TEMPOS, POTÊNCIA 4 CV - CHI DIURNO. AF_08/2015</v>
          </cell>
          <cell r="D1567" t="str">
            <v>CHI</v>
          </cell>
          <cell r="E1567">
            <v>44.15</v>
          </cell>
        </row>
        <row r="1568">
          <cell r="B1568">
            <v>91533</v>
          </cell>
          <cell r="C1568" t="str">
            <v>COMPACTADOR DE SOLOS DE PERCUSSÃO (SOQUETE) COM MOTOR A GASOLINA 4 TEMPOS, POTÊNCIA 4 CV - CHP DIURNO. AF_08/2015</v>
          </cell>
          <cell r="D1568" t="str">
            <v>CHP</v>
          </cell>
          <cell r="E1568">
            <v>51.53</v>
          </cell>
        </row>
        <row r="1569">
          <cell r="B1569">
            <v>95265</v>
          </cell>
          <cell r="C1569" t="str">
            <v>COMPACTADOR DE SOLOS DE PERCUSÃO (SOQUETE) COM MOTOR A GASOLINA, POTÊNCIA 3 CV - CHI DIURNO. AF_09/2016</v>
          </cell>
          <cell r="D1569" t="str">
            <v>CHI</v>
          </cell>
          <cell r="E1569">
            <v>0.66</v>
          </cell>
        </row>
        <row r="1570">
          <cell r="B1570">
            <v>95264</v>
          </cell>
          <cell r="C1570" t="str">
            <v>COMPACTADOR DE SOLOS DE PERCUSÃO (SOQUETE) COM MOTOR A GASOLINA, POTÊNCIA 3 CV - CHP DIURNO. AF_09/2016</v>
          </cell>
          <cell r="D1570" t="str">
            <v>CHP</v>
          </cell>
          <cell r="E1570">
            <v>6.29</v>
          </cell>
        </row>
        <row r="1571">
          <cell r="B1571">
            <v>90973</v>
          </cell>
          <cell r="C1571" t="str">
            <v>COMPRESSOR DE AR REBOCAVEL, VAZÃO 250 PCM, PRESSAO DE TRABALHO 102 PSI, MOTOR A DIESEL POTÊNCIA 81 CV - CHI DIURNO. AF_06/2015</v>
          </cell>
          <cell r="D1571" t="str">
            <v>CHI</v>
          </cell>
          <cell r="E1571">
            <v>8.93</v>
          </cell>
        </row>
        <row r="1572">
          <cell r="B1572">
            <v>90972</v>
          </cell>
          <cell r="C1572" t="str">
            <v>COMPRESSOR DE AR REBOCAVEL, VAZÃO 250 PCM, PRESSAO DE TRABALHO 102 PSI, MOTOR A DIESEL POTÊNCIA 81 CV - CHP DIURNO. AF_06/2015</v>
          </cell>
          <cell r="D1572" t="str">
            <v>CHP</v>
          </cell>
          <cell r="E1572">
            <v>88.54</v>
          </cell>
        </row>
        <row r="1573">
          <cell r="B1573">
            <v>91001</v>
          </cell>
          <cell r="C1573" t="str">
            <v>COMPRESSOR DE AR REBOCAVEL, VAZÃO 400 PCM, PRESSAO DE TRABALHO 102 PSI, MOTOR A DIESEL POTÊNCIA 110 CV - CHI DIURNO. AF_06/2015</v>
          </cell>
          <cell r="D1573" t="str">
            <v>CHI</v>
          </cell>
          <cell r="E1573">
            <v>10.59</v>
          </cell>
        </row>
        <row r="1574">
          <cell r="B1574">
            <v>90999</v>
          </cell>
          <cell r="C1574" t="str">
            <v>COMPRESSOR DE AR REBOCAVEL, VAZÃO 400 PCM, PRESSAO DE TRABALHO 102 PSI, MOTOR A DIESEL POTÊNCIA 110 CV - CHP DIURNO. AF_06/2015</v>
          </cell>
          <cell r="D1574" t="str">
            <v>CHP</v>
          </cell>
          <cell r="E1574">
            <v>117.22</v>
          </cell>
        </row>
        <row r="1575">
          <cell r="B1575">
            <v>5954</v>
          </cell>
          <cell r="C1575" t="str">
            <v>COMPRESSOR DE AR REBOCÁVEL, VAZÃO 189 PCM, PRESSÃO EFETIVA DE TRABALHO 102 PSI, MOTOR DIESEL, POTÊNCIA 63 CV - CHI DIURNO. AF_06/2015</v>
          </cell>
          <cell r="D1575" t="str">
            <v>CHI</v>
          </cell>
          <cell r="E1575">
            <v>6.67</v>
          </cell>
        </row>
        <row r="1576">
          <cell r="B1576">
            <v>5953</v>
          </cell>
          <cell r="C1576" t="str">
            <v>COMPRESSOR DE AR REBOCÁVEL, VAZÃO 189 PCM, PRESSÃO EFETIVA DE TRABALHO 102 PSI, MOTOR DIESEL, POTÊNCIA 63 CV - CHP DIURNO. AF_06/2015</v>
          </cell>
          <cell r="D1576" t="str">
            <v>CHP</v>
          </cell>
          <cell r="E1576">
            <v>68.33</v>
          </cell>
        </row>
        <row r="1577">
          <cell r="B1577">
            <v>90982</v>
          </cell>
          <cell r="C1577" t="str">
            <v>COMPRESSOR DE AR REBOCÁVEL, VAZÃO 748 PCM, PRESSÃO EFETIVA DE TRABALHO 102 PSI, MOTOR DIESEL, POTÊNCIA 210 CV - CHI DIURNO. AF_06/2015</v>
          </cell>
          <cell r="D1577" t="str">
            <v>CHI</v>
          </cell>
          <cell r="E1577">
            <v>22.69</v>
          </cell>
        </row>
        <row r="1578">
          <cell r="B1578">
            <v>90979</v>
          </cell>
          <cell r="C1578" t="str">
            <v>COMPRESSOR DE AR REBOCÁVEL, VAZÃO 748 PCM, PRESSÃO EFETIVA DE TRABALHO 102 PSI, MOTOR DIESEL, POTÊNCIA 210 CV - CHP DIURNO. AF_06/2015</v>
          </cell>
          <cell r="D1578" t="str">
            <v>CHP</v>
          </cell>
          <cell r="E1578">
            <v>228.77</v>
          </cell>
        </row>
        <row r="1579">
          <cell r="B1579">
            <v>90965</v>
          </cell>
          <cell r="C1579" t="str">
            <v>COMPRESSOR DE AR REBOCÁVEL, VAZÃO 89 PCM, PRESSÃO EFETIVA DE TRABALHO 102 PSI, MOTOR DIESEL, POTÊNCIA 20 CV - CHI DIURNO. AF_06/2015</v>
          </cell>
          <cell r="D1579" t="str">
            <v>CHI</v>
          </cell>
          <cell r="E1579">
            <v>8.9</v>
          </cell>
        </row>
        <row r="1580">
          <cell r="B1580">
            <v>90964</v>
          </cell>
          <cell r="C1580" t="str">
            <v>COMPRESSOR DE AR REBOCÁVEL, VAZÃO 89 PCM, PRESSÃO EFETIVA DE TRABALHO 102 PSI, MOTOR DIESEL, POTÊNCIA 20 CV - CHP DIURNO. AF_06/2015</v>
          </cell>
          <cell r="D1580" t="str">
            <v>CHP</v>
          </cell>
          <cell r="E1580">
            <v>35.159999999999997</v>
          </cell>
        </row>
        <row r="1581">
          <cell r="B1581">
            <v>102970</v>
          </cell>
          <cell r="C1581" t="str">
            <v>COMPRESSOR DE AR, VAZAO DE 10 PCM, RESERVATORIO 100 L, PRESSAO DE TRABALHO ENTRE 6,9 E 9,7 BAR POTENCIA 2 HP, TENSAO 110/220 V - CHI DIURNO. AF_05/2023</v>
          </cell>
          <cell r="D1581" t="str">
            <v>CHI</v>
          </cell>
          <cell r="E1581">
            <v>0.21</v>
          </cell>
        </row>
        <row r="1582">
          <cell r="B1582">
            <v>102971</v>
          </cell>
          <cell r="C1582" t="str">
            <v>COMPRESSOR DE AR, VAZAO DE 10 PCM, RESERVATORIO 100 L, PRESSAO DE TRABALHO ENTRE 6,9 E 9,7 BAR, POTENCIA 2 HP, TENSAO 110/220 V - CHP DIURNO. AF_05/2023</v>
          </cell>
          <cell r="D1582" t="str">
            <v>CHP</v>
          </cell>
          <cell r="E1582">
            <v>0.53</v>
          </cell>
        </row>
        <row r="1583">
          <cell r="B1583">
            <v>102822</v>
          </cell>
          <cell r="C1583" t="str">
            <v>CONJUNTO CILINDRO E BOMBA HIDRÁULICA PARA PROTENSÃO DE MONOBARRAS PARA TIRANTES, ESFORÇO MÁXIMO DE 30 TONELADAS - CHI DIURNO. AF_05/2023</v>
          </cell>
          <cell r="D1583" t="str">
            <v>CHI</v>
          </cell>
          <cell r="E1583">
            <v>0</v>
          </cell>
        </row>
        <row r="1584">
          <cell r="B1584">
            <v>102821</v>
          </cell>
          <cell r="C1584" t="str">
            <v>CONJUNTO CILINDRO E BOMBA HIDRÁULICA PARA PROTENSÃO DE MONOBARRAS PARA TIRANTES, ESFORÇO MÁXIMO DE 30 TONELADAS - CHP DIURNO. AF_05/2023</v>
          </cell>
          <cell r="D1584" t="str">
            <v>CHP</v>
          </cell>
          <cell r="E1584">
            <v>0</v>
          </cell>
        </row>
        <row r="1585">
          <cell r="B1585">
            <v>102828</v>
          </cell>
          <cell r="C1585" t="str">
            <v>CONJUNTO MACACO E BOMBA HIDRÁULICA PARA PROTENSAO DE CORDOALHAS, ESFORÇO MAXIMO DE 115 TONELADAS - CHI DIURNO. AF_05/2023</v>
          </cell>
          <cell r="D1585" t="str">
            <v>CHI</v>
          </cell>
          <cell r="E1585">
            <v>0</v>
          </cell>
        </row>
        <row r="1586">
          <cell r="B1586">
            <v>102827</v>
          </cell>
          <cell r="C1586" t="str">
            <v>CONJUNTO MACACO E BOMBA HIDRÁULICA PARA PROTENSAO DE CORDOALHAS, ESFORÇO MAXIMO DE 115 TONELADAS - CHP DIURNO. AF_05/2023</v>
          </cell>
          <cell r="D1586" t="str">
            <v>CHP</v>
          </cell>
          <cell r="E1586">
            <v>0</v>
          </cell>
        </row>
        <row r="1587">
          <cell r="B1587">
            <v>103939</v>
          </cell>
          <cell r="C1587" t="str">
            <v>CONJUNTO MACACO HIDRÁULICO E CENTRAL DE BOMBEAMENTO MOTORIZADO 1,8 KW PARA PROTENSÃO DE MONOCABOS PARA CONCRETO PROTENDIDO, ESFORÇO MÁXIMO DE 20 TONELADAS - CHI DIURNO. AF_05/2022</v>
          </cell>
          <cell r="D1587" t="str">
            <v>CHI</v>
          </cell>
          <cell r="E1587">
            <v>0</v>
          </cell>
        </row>
        <row r="1588">
          <cell r="B1588">
            <v>103938</v>
          </cell>
          <cell r="C1588" t="str">
            <v>CONJUNTO MACACO HIDRÁULICO E CENTRAL DE BOMBEAMENTO MOTORIZADO 1,8 KW PARA PROTENSÃO DE MONOCABOS PARA CONCRETO PROTENDIDO, ESFORÇO MÁXIMO DE 20 TONELADAS - CHP DIURNO. AF_05/2022</v>
          </cell>
          <cell r="D1588" t="str">
            <v>CHP</v>
          </cell>
          <cell r="E1588">
            <v>0</v>
          </cell>
        </row>
        <row r="1589">
          <cell r="B1589">
            <v>103945</v>
          </cell>
          <cell r="C1589" t="str">
            <v>CONJUNTO MACACO HIDRÁULICO E CENTRAL DE BOMBEAMENTO MOTORIZADO 1,8 KW PARA PROTENSÃO DE MONOCABOS PARA CONCRETO PROTENDIDO, ESFORÇO MÁXIMO DE 30 TONELADAS - CHI DIURNO. AF_05/2022</v>
          </cell>
          <cell r="D1589" t="str">
            <v>CHI</v>
          </cell>
          <cell r="E1589">
            <v>0</v>
          </cell>
        </row>
        <row r="1590">
          <cell r="B1590">
            <v>103944</v>
          </cell>
          <cell r="C1590" t="str">
            <v>CONJUNTO MACACO HIDRÁULICO E CENTRAL DE BOMBEAMENTO MOTORIZADO 1,8 KW PARA PROTENSÃO DE MONOCABOS PARA CONCRETO PROTENDIDO, ESFORÇO MÁXIMO DE 30 TONELADAS - CHP DIURNO. AF_05/2022</v>
          </cell>
          <cell r="D1590" t="str">
            <v>CHP</v>
          </cell>
          <cell r="E1590">
            <v>0</v>
          </cell>
        </row>
        <row r="1591">
          <cell r="B1591">
            <v>106416</v>
          </cell>
          <cell r="C1591" t="str">
            <v>CORTADEIRA HIDRÁULICA DE VERGALHÃO, PARA AÇO DE DIÂMETRO ATÉ 50 MM, MOTOR ELÉTRICO TRIFÁSICO, POTÊNCIA DE 5,5 HP A 7,5 HP - CHI DIURNO. AF_12/2025</v>
          </cell>
          <cell r="D1591" t="str">
            <v>CHI</v>
          </cell>
          <cell r="E1591">
            <v>12.46</v>
          </cell>
        </row>
        <row r="1592">
          <cell r="B1592">
            <v>106414</v>
          </cell>
          <cell r="C1592" t="str">
            <v>CORTADEIRA HIDRÁULICA DE VERGALHÃO, PARA AÇO DE DIÂMETRO ATÉ 50 MM, MOTOR ELÉTRICO TRIFÁSICO, POTÊNCIA DE 5,5 HP A 7,5 HP - CHP DIURNO. AF_12/2025</v>
          </cell>
          <cell r="D1592" t="str">
            <v>CHP</v>
          </cell>
          <cell r="E1592">
            <v>24.17</v>
          </cell>
        </row>
        <row r="1593">
          <cell r="B1593">
            <v>91285</v>
          </cell>
          <cell r="C1593" t="str">
            <v>CORTADORA DE PISO COM MOTOR 4 TEMPOS A GASOLINA, POTÊNCIA DE 13 HP, COM DISCO DE CORTE DIAMANTADO SEGMENTADO PARA CONCRETO, DIÂMETRO DE 350 MM, FURO DE 1" (14 X 1") - CHI DIURNO. AF_08/2015</v>
          </cell>
          <cell r="D1593" t="str">
            <v>CHI</v>
          </cell>
          <cell r="E1593">
            <v>0.51</v>
          </cell>
        </row>
        <row r="1594">
          <cell r="B1594">
            <v>91283</v>
          </cell>
          <cell r="C1594" t="str">
            <v>CORTADORA DE PISO COM MOTOR 4 TEMPOS A GASOLINA, POTÊNCIA DE 13 HP, COM DISCO DE CORTE DIAMANTADO SEGMENTADO PARA CONCRETO, DIÂMETRO DE 350 MM, FURO DE 1" (14 X 1") - CHP DIURNO. AF_08/2015</v>
          </cell>
          <cell r="D1594" t="str">
            <v>CHP</v>
          </cell>
          <cell r="E1594">
            <v>10.28</v>
          </cell>
        </row>
        <row r="1595">
          <cell r="B1595">
            <v>95283</v>
          </cell>
          <cell r="C1595" t="str">
            <v>DESEMPENADEIRA DE CONCRETO, PESO DE 78 KG, 4 PÁS, MOTOR A GASOLINA, POTÊNCIA 5,5 HP - CHI DIURNO. AF_05/2023</v>
          </cell>
          <cell r="D1595" t="str">
            <v>CHI</v>
          </cell>
          <cell r="E1595">
            <v>0.84</v>
          </cell>
        </row>
        <row r="1596">
          <cell r="B1596">
            <v>95282</v>
          </cell>
          <cell r="C1596" t="str">
            <v>DESEMPENADEIRA DE CONCRETO, PESO DE 78 KG, 4 PÁS, MOTOR A GASOLINA, POTÊNCIA 5,5 HP - CHP DIURNO. AF_05/2023</v>
          </cell>
          <cell r="D1596" t="str">
            <v>CHP</v>
          </cell>
          <cell r="E1596">
            <v>10.7</v>
          </cell>
        </row>
        <row r="1597">
          <cell r="B1597">
            <v>95128</v>
          </cell>
          <cell r="C1597" t="str">
            <v>DISTRIBUIDOR DE AGREGADOS AUTOPROPELIDO, CAP 3 M3, A DIESEL, POTÊNCIA 176CV - CHI DIURNO. AF_07/2016</v>
          </cell>
          <cell r="D1597" t="str">
            <v>CHI</v>
          </cell>
          <cell r="E1597">
            <v>69.900000000000006</v>
          </cell>
        </row>
        <row r="1598">
          <cell r="B1598">
            <v>95127</v>
          </cell>
          <cell r="C1598" t="str">
            <v>DISTRIBUIDOR DE AGREGADOS AUTOPROPELIDO, CAP 3 M3, A DIESEL, POTÊNCIA 176CV - CHP DIURNO. AF_07/2016</v>
          </cell>
          <cell r="D1598" t="str">
            <v>CHP</v>
          </cell>
          <cell r="E1598">
            <v>264.14</v>
          </cell>
        </row>
        <row r="1599">
          <cell r="B1599">
            <v>92044</v>
          </cell>
          <cell r="C1599" t="str">
            <v>DISTRIBUIDOR DE AGREGADOS REBOCAVEL, CAPACIDADE 1,9 M³, LARGURA DE TRABALHO 3,66 M - CHI DIURNO. AF_11/2015</v>
          </cell>
          <cell r="D1599" t="str">
            <v>CHI</v>
          </cell>
          <cell r="E1599">
            <v>8.8699999999999992</v>
          </cell>
        </row>
        <row r="1600">
          <cell r="B1600">
            <v>92043</v>
          </cell>
          <cell r="C1600" t="str">
            <v>DISTRIBUIDOR DE AGREGADOS REBOCAVEL, CAPACIDADE 1,9 M³, LARGURA DE TRABALHO 3,66 M - CHP DIURNO. AF_11/2015</v>
          </cell>
          <cell r="D1600" t="str">
            <v>CHP</v>
          </cell>
          <cell r="E1600">
            <v>15</v>
          </cell>
        </row>
        <row r="1601">
          <cell r="B1601">
            <v>106417</v>
          </cell>
          <cell r="C1601" t="str">
            <v>DOBRADEIRA ELETROMECÂNICA DE VERGALHÃO, PARA AÇO DE DIÂMETRO ATÉ 1 1/2", MOTOR ELÉTRICO TRIFÁSICO, POTÊNCIA DE 3 HP ATÉ 5 HP- CHI DIURNO. AF_12/2025</v>
          </cell>
          <cell r="D1601" t="str">
            <v>CHI</v>
          </cell>
          <cell r="E1601">
            <v>7.09</v>
          </cell>
        </row>
        <row r="1602">
          <cell r="B1602">
            <v>106415</v>
          </cell>
          <cell r="C1602" t="str">
            <v>DOBRADEIRA ELETROMECÂNICA DE VERGALHÃO, PARA AÇO DE DIÂMETRO ATÉ 1 1/2", MOTOR ELÉTRICO TRIFÁSICO, POTÊNCIA DE 3 HP ATÉ 5 HP- CHP DIURNO. AF_12/2025</v>
          </cell>
          <cell r="D1602" t="str">
            <v>CHP</v>
          </cell>
          <cell r="E1602">
            <v>15.33</v>
          </cell>
        </row>
        <row r="1603">
          <cell r="B1603">
            <v>102834</v>
          </cell>
          <cell r="C1603" t="str">
            <v>DOBRADEIRA TDC, ESPESSURA 1,5MM - CHI DIURNO. AF_05/2023</v>
          </cell>
          <cell r="D1603" t="str">
            <v>CHI</v>
          </cell>
          <cell r="E1603">
            <v>0</v>
          </cell>
        </row>
        <row r="1604">
          <cell r="B1604">
            <v>102833</v>
          </cell>
          <cell r="C1604" t="str">
            <v>DOBRADEIRA TDC, ESPESSURA 1,5MM - CHP DIURNO. AF_05/2023</v>
          </cell>
          <cell r="D1604" t="str">
            <v>CHP</v>
          </cell>
          <cell r="E1604">
            <v>0</v>
          </cell>
        </row>
        <row r="1605">
          <cell r="B1605">
            <v>92119</v>
          </cell>
          <cell r="C1605" t="str">
            <v>DOSADOR DE AREIA, CAPACIDADE DE 26 LITROS - CHI DIURNO. AF_05/2023</v>
          </cell>
          <cell r="D1605" t="str">
            <v>CHI</v>
          </cell>
          <cell r="E1605">
            <v>0.35</v>
          </cell>
        </row>
        <row r="1606">
          <cell r="B1606">
            <v>92118</v>
          </cell>
          <cell r="C1606" t="str">
            <v>DOSADOR DE AREIA, CAPACIDADE DE 26 LITROS - CHP DIURNO. AF_05/2023</v>
          </cell>
          <cell r="D1606" t="str">
            <v>CHP</v>
          </cell>
          <cell r="E1606">
            <v>0.55000000000000004</v>
          </cell>
        </row>
        <row r="1607">
          <cell r="B1607">
            <v>102917</v>
          </cell>
          <cell r="C1607" t="str">
            <v>ENCERADEIRA INDUSTRIAL, 400 MM, 220V, 1 HP - CHI DIURNO. AF_05/2023</v>
          </cell>
          <cell r="D1607" t="str">
            <v>CHI</v>
          </cell>
          <cell r="E1607">
            <v>0</v>
          </cell>
        </row>
        <row r="1608">
          <cell r="B1608">
            <v>102916</v>
          </cell>
          <cell r="C1608" t="str">
            <v>ENCERADEIRA INDUSTRIAL, 400 MM, 220V, 1 HP - CHP DIURNO. AF_05/2023</v>
          </cell>
          <cell r="D1608" t="str">
            <v>CHP</v>
          </cell>
          <cell r="E1608">
            <v>0</v>
          </cell>
        </row>
        <row r="1609">
          <cell r="B1609">
            <v>95721</v>
          </cell>
          <cell r="C1609" t="str">
            <v>ESCAVADEIRA HIDRAULICA SOBRE ESTEIRA, EQUIPADA COM CLAMSHELL, COM CAPACIDADE DA CAÇAMBA ENTRE 1,20 E 1,50 M3, PESO OPERACIONAL ENTRE 20,00 E 22,00 TON, POTENCIA LIQUIDA ENTRE 150 E 160 HP - CHI DIURNO. AF_11/2016</v>
          </cell>
          <cell r="D1609" t="str">
            <v>CHI</v>
          </cell>
          <cell r="E1609">
            <v>121.73</v>
          </cell>
        </row>
        <row r="1610">
          <cell r="B1610">
            <v>95720</v>
          </cell>
          <cell r="C1610" t="str">
            <v>ESCAVADEIRA HIDRAULICA SOBRE ESTEIRA, EQUIPADA COM CLAMSHELL, COM CAPACIDADE DA CAÇAMBA ENTRE 1,20 E 1,50 M3, PESO OPERACIONAL ENTRE 20,00 E 22,00 TON, POTENCIA LIQUIDA ENTRE 150 E 160 HP - CHP DIURNO. AF_11/2016</v>
          </cell>
          <cell r="D1610" t="str">
            <v>CHP</v>
          </cell>
          <cell r="E1610">
            <v>300.88</v>
          </cell>
        </row>
        <row r="1611">
          <cell r="B1611">
            <v>104717</v>
          </cell>
          <cell r="C1611" t="str">
            <v>ESCAVADEIRA HIDRÁULICA DE BRAÇO LONGO (LONGO ALCANCE) SOBRE ESTEIRAS, CAÇAMBA 0,52 M3, PESO OPERACIONAL 24 T, POTÊNCIA LÍQUIDA 155 HP - CHI DIURNO. AF_06/2023</v>
          </cell>
          <cell r="D1611" t="str">
            <v>CHI</v>
          </cell>
          <cell r="E1611">
            <v>117.22</v>
          </cell>
        </row>
        <row r="1612">
          <cell r="B1612">
            <v>104716</v>
          </cell>
          <cell r="C1612" t="str">
            <v>ESCAVADEIRA HIDRÁULICA DE BRAÇO LONGO (LONGO ALCANCE) SOBRE ESTEIRAS, CAÇAMBA 0,52 M3, PESO OPERACIONAL 24 T, POTÊNCIA LÍQUIDA 155 HP - CHP DIURNO. AF_06/2023</v>
          </cell>
          <cell r="D1612" t="str">
            <v>CHP</v>
          </cell>
          <cell r="E1612">
            <v>291.91000000000003</v>
          </cell>
        </row>
        <row r="1613">
          <cell r="B1613">
            <v>106399</v>
          </cell>
          <cell r="C1613" t="str">
            <v>ESCAVADEIRA HIDRÁULICA SOBRE ESTEIRA, PESO OPERACIONAL 21,00 T, POTÊNCIA NOMINAL 155 HP, COM MARTELO VIBRATÓRIO HIDRÁULICO *1200 A 2200* KG - CHI DIURNO. AF_11/2025</v>
          </cell>
          <cell r="D1613" t="str">
            <v>CHI</v>
          </cell>
          <cell r="E1613">
            <v>0</v>
          </cell>
        </row>
        <row r="1614">
          <cell r="B1614">
            <v>106398</v>
          </cell>
          <cell r="C1614" t="str">
            <v>ESCAVADEIRA HIDRÁULICA SOBRE ESTEIRA, PESO OPERACIONAL 21,00 T, POTÊNCIA NOMINAL 155 HP, COM MARTELO VIBRATÓRIO HIDRÁULICO *1200 A 2200* KG - CHP DIURNO. AF_11/2025</v>
          </cell>
          <cell r="D1614" t="str">
            <v>CHP</v>
          </cell>
          <cell r="E1614">
            <v>0</v>
          </cell>
        </row>
        <row r="1615">
          <cell r="B1615">
            <v>106405</v>
          </cell>
          <cell r="C1615" t="str">
            <v>ESCAVADEIRA HIDRÁULICA SOBRE ESTEIRA, PESO OPERACIONAL 21,00 T, POTÊNCIA NOMINAL 155 HP, COM TORRE DE CRAVAÇÃO PARA EXECUÇÃO DE GEODRENO VERTICAL, LANÇA DE 32 M, PARA DRENO FIBROQUÍMICO DE LARGURA PADRÃO (100 MM) - CHI DIURNO. AF_12/2025</v>
          </cell>
          <cell r="D1615" t="str">
            <v>CHI</v>
          </cell>
          <cell r="E1615">
            <v>0</v>
          </cell>
        </row>
        <row r="1616">
          <cell r="B1616">
            <v>106404</v>
          </cell>
          <cell r="C1616" t="str">
            <v>ESCAVADEIRA HIDRÁULICA SOBRE ESTEIRA, PESO OPERACIONAL 21,00 T, POTÊNCIA NOMINAL 155 HP, COM TORRE DE CRAVAÇÃO PARA EXECUÇÃO DE GEODRENO VERTICAL, LANÇA DE 32 M, PARA DRENO FIBROQUÍMICO DE LARGURA PADRÃO (100 MM)- CHP DIURNO. AF_12/2025</v>
          </cell>
          <cell r="D1616" t="str">
            <v>CHP</v>
          </cell>
          <cell r="E1616">
            <v>0</v>
          </cell>
        </row>
        <row r="1617">
          <cell r="B1617">
            <v>102899</v>
          </cell>
          <cell r="C1617" t="str">
            <v>ESCAVADEIRA HIDRÁULICA SOBRE ESTEIRA, PESO OPERACIONAL ENTRE 22,00 E 23,50 T, POTÊNCIA NOMINAL 139 HP, COM MARTELO ROMPEDOR HIDRÁULICO 1700 KG - CHI DIURNO. AF_04/2019</v>
          </cell>
          <cell r="D1617" t="str">
            <v>CHI</v>
          </cell>
          <cell r="E1617">
            <v>0</v>
          </cell>
        </row>
        <row r="1618">
          <cell r="B1618">
            <v>102898</v>
          </cell>
          <cell r="C1618" t="str">
            <v>ESCAVADEIRA HIDRÁULICA SOBRE ESTEIRA, PESO OPERACIONAL ENTRE 22,00 E 23,50 T, POTÊNCIA NOMINAL 139 HP, COM MARTELO ROMPEDOR HIDRÁULICO 1700 KG - CHP DIURNO. AF_04/2019</v>
          </cell>
          <cell r="D1618" t="str">
            <v>CHP</v>
          </cell>
          <cell r="E1618">
            <v>0</v>
          </cell>
        </row>
        <row r="1619">
          <cell r="B1619">
            <v>5632</v>
          </cell>
          <cell r="C1619" t="str">
            <v>ESCAVADEIRA HIDRÁULICA SOBRE ESTEIRAS, CAÇAMBA 0,80 M3, PESO OPERACIONAL 17 T, POTENCIA BRUTA 111 HP - CHI DIURNO. AF_06/2014</v>
          </cell>
          <cell r="D1619" t="str">
            <v>CHI</v>
          </cell>
          <cell r="E1619">
            <v>100.91</v>
          </cell>
        </row>
        <row r="1620">
          <cell r="B1620">
            <v>5631</v>
          </cell>
          <cell r="C1620" t="str">
            <v>ESCAVADEIRA HIDRÁULICA SOBRE ESTEIRAS, CAÇAMBA 0,80 M3, PESO OPERACIONAL 17 T, POTENCIA BRUTA 111 HP - CHP DIURNO. AF_06/2014</v>
          </cell>
          <cell r="D1620" t="str">
            <v>CHP</v>
          </cell>
          <cell r="E1620">
            <v>229.7</v>
          </cell>
        </row>
        <row r="1621">
          <cell r="B1621">
            <v>88908</v>
          </cell>
          <cell r="C1621" t="str">
            <v>ESCAVADEIRA HIDRÁULICA SOBRE ESTEIRAS, CAÇAMBA 1,20 M3, PESO OPERACIONAL 21 T, POTÊNCIA BRUTA 155 HP - CHI DIURNO. AF_06/2014</v>
          </cell>
          <cell r="D1621" t="str">
            <v>CHI</v>
          </cell>
          <cell r="E1621">
            <v>108.03</v>
          </cell>
        </row>
        <row r="1622">
          <cell r="B1622">
            <v>88907</v>
          </cell>
          <cell r="C1622" t="str">
            <v>ESCAVADEIRA HIDRÁULICA SOBRE ESTEIRAS, CAÇAMBA 1,20 M3, PESO OPERACIONAL 21 T, POTÊNCIA BRUTA 155 HP - CHP DIURNO. AF_06/2014</v>
          </cell>
          <cell r="D1622" t="str">
            <v>CHP</v>
          </cell>
          <cell r="E1622">
            <v>273.63</v>
          </cell>
        </row>
        <row r="1623">
          <cell r="B1623">
            <v>5911</v>
          </cell>
          <cell r="C1623" t="str">
            <v>ESPARGIDOR DE ASFALTO PRESSURIZADO COM TANQUE DE 2500 L, REBOCÁVEL COM MOTOR A GASOLINA POTÊNCIA 3,4 HP - CHI DIURNO. AF_07/2014</v>
          </cell>
          <cell r="D1623" t="str">
            <v>CHI</v>
          </cell>
          <cell r="E1623">
            <v>30.55</v>
          </cell>
        </row>
        <row r="1624">
          <cell r="B1624">
            <v>5909</v>
          </cell>
          <cell r="C1624" t="str">
            <v>ESPARGIDOR DE ASFALTO PRESSURIZADO COM TANQUE DE 2500 L, REBOCÁVEL COM MOTOR A GASOLINA POTÊNCIA 3,4 HP - CHP DIURNO. AF_07/2014</v>
          </cell>
          <cell r="D1624" t="str">
            <v>CHP</v>
          </cell>
          <cell r="E1624">
            <v>38.880000000000003</v>
          </cell>
        </row>
        <row r="1625">
          <cell r="B1625">
            <v>91486</v>
          </cell>
          <cell r="C1625" t="str">
            <v>ESPARGIDOR DE ASFALTO PRESSURIZADO, TANQUE 6 M3 COM ISOLAÇÃO TÉRMICA, AQUECIDO COM 2 MAÇARICOS, COM BARRA ESPARGIDORA 3,60 M, MONTADO SOBRE CAMINHÃO TOCO, PBT 14.300 KG, POTÊNCIA 185 CV - CHI DIURNO. AF_05/2023</v>
          </cell>
          <cell r="D1625" t="str">
            <v>CHI</v>
          </cell>
          <cell r="E1625">
            <v>76.55</v>
          </cell>
        </row>
        <row r="1626">
          <cell r="B1626">
            <v>83362</v>
          </cell>
          <cell r="C1626" t="str">
            <v>ESPARGIDOR DE ASFALTO PRESSURIZADO, TANQUE 6 M3 COM ISOLAÇÃO TÉRMICA, AQUECIDO COM 2 MAÇARICOS, COM BARRA ESPARGIDORA 3,60 M, MONTADO SOBRE CAMINHÃO TOCO, PBT 14.300 KG, POTÊNCIA 185 CV - CHP DIURNO. AF_05/2023</v>
          </cell>
          <cell r="D1626" t="str">
            <v>CHP</v>
          </cell>
          <cell r="E1626">
            <v>301.36</v>
          </cell>
        </row>
        <row r="1627">
          <cell r="B1627">
            <v>102839</v>
          </cell>
          <cell r="C1627" t="str">
            <v>ESTABILIZADOR DE LINHA E PRESSÃO, CAPACIDADE DE 120 BAR, COM MANÔMETRO DE LEITURA, REGISTRO DE 1 COM RETORNO E LINHA - CHI DIURNO. AF_05/2023</v>
          </cell>
          <cell r="D1627" t="str">
            <v>CHI</v>
          </cell>
          <cell r="E1627">
            <v>0</v>
          </cell>
        </row>
        <row r="1628">
          <cell r="B1628">
            <v>102838</v>
          </cell>
          <cell r="C1628" t="str">
            <v>ESTABILIZADOR DE LINHA E PRESSÃO, CAPACIDADE DE 120 BAR, COM MANÔMETRO DE LEITURA, REGISTRO DE 1 COM RETORNO E LINHA - CHP DIURNO. AF_05/2023</v>
          </cell>
          <cell r="D1628" t="str">
            <v>CHP</v>
          </cell>
          <cell r="E1628">
            <v>0</v>
          </cell>
        </row>
        <row r="1629">
          <cell r="B1629">
            <v>89235</v>
          </cell>
          <cell r="C1629" t="str">
            <v>FRESADORA DE ASFALTO A FRIO SOBRE RODAS, LARGURA FRESAGEM DE 1,0 M, POTÊNCIA 208 HP - CHI DIURNO. AF_11/2014</v>
          </cell>
          <cell r="D1629" t="str">
            <v>CHI</v>
          </cell>
          <cell r="E1629">
            <v>197.8</v>
          </cell>
        </row>
        <row r="1630">
          <cell r="B1630">
            <v>89234</v>
          </cell>
          <cell r="C1630" t="str">
            <v>FRESADORA DE ASFALTO A FRIO SOBRE RODAS, LARGURA FRESAGEM DE 1,0 M, POTÊNCIA 208 HP - CHP DIURNO. AF_11/2014</v>
          </cell>
          <cell r="D1630" t="str">
            <v>CHP</v>
          </cell>
          <cell r="E1630">
            <v>611.07000000000005</v>
          </cell>
        </row>
        <row r="1631">
          <cell r="B1631">
            <v>89243</v>
          </cell>
          <cell r="C1631" t="str">
            <v>FRESADORA DE ASFALTO A FRIO SOBRE RODAS, LARGURA FRESAGEM DE 2,0 M, POTÊNCIA 550 HP - CHI DIURNO. AF_11/2014</v>
          </cell>
          <cell r="D1631" t="str">
            <v>CHI</v>
          </cell>
          <cell r="E1631">
            <v>411.11</v>
          </cell>
        </row>
        <row r="1632">
          <cell r="B1632">
            <v>89242</v>
          </cell>
          <cell r="C1632" t="str">
            <v>FRESADORA DE ASFALTO A FRIO SOBRE RODAS, LARGURA FRESAGEM DE 2,0 M, POTÊNCIA 550 HP - CHP DIURNO. AF_11/2014</v>
          </cell>
          <cell r="D1632" t="str">
            <v>CHP</v>
          </cell>
          <cell r="E1632">
            <v>1436.73</v>
          </cell>
        </row>
        <row r="1633">
          <cell r="B1633">
            <v>102935</v>
          </cell>
          <cell r="C1633" t="str">
            <v>FURADEIRA ELETROMAGNÉTICA, VELOCIDADE (SEM CARGA/ COM CARGA) 450/ 270 RPM, ESPESSURA MÁXIMA DA CHAPA A SER FURADA 50 MM, PORÇA DE ADESÃO MAGNÉTICA 17000 N, POTÊNCIA 1100 W, ALIMENTÇÃO 220 - 60 HZ, MONOFÁSICA - CHI DIURNO. AF_08/2019</v>
          </cell>
          <cell r="D1633" t="str">
            <v>CHI</v>
          </cell>
          <cell r="E1633">
            <v>0</v>
          </cell>
        </row>
        <row r="1634">
          <cell r="B1634">
            <v>102934</v>
          </cell>
          <cell r="C1634" t="str">
            <v>FURADEIRA ELETROMAGNÉTICA, VELOCIDADE (SEM CARGA/ COM CARGA) 450/ 270 RPM, ESPESSURA MÁXIMA DA CHAPA A SER FURADA 50 MM, PORÇA DE ADESÃO MAGNÉTICA 17000 N, POTÊNCIA 1100 W, ALIMENTÇÃO 220 - 60 HZ, MONOFÁSICA - CHP DIURNO. AF_08/2019</v>
          </cell>
          <cell r="D1634" t="str">
            <v>CHP</v>
          </cell>
          <cell r="E1634">
            <v>0</v>
          </cell>
        </row>
        <row r="1635">
          <cell r="B1635">
            <v>93416</v>
          </cell>
          <cell r="C1635" t="str">
            <v>GERADOR PORTÁTIL MONOFÁSICO, POTÊNCIA 5500 VA, MOTOR A GASOLINA, POTÊNCIA DO MOTOR 13 CV - CHI DIURNO. AF_03/2016</v>
          </cell>
          <cell r="D1635" t="str">
            <v>CHI</v>
          </cell>
          <cell r="E1635">
            <v>0.51</v>
          </cell>
        </row>
        <row r="1636">
          <cell r="B1636">
            <v>93415</v>
          </cell>
          <cell r="C1636" t="str">
            <v>GERADOR PORTÁTIL MONOFÁSICO, POTÊNCIA 5500 VA, MOTOR A GASOLINA, POTÊNCIA DO MOTOR 13 CV - CHP DIURNO. AF_03/2016</v>
          </cell>
          <cell r="D1636" t="str">
            <v>CHP</v>
          </cell>
          <cell r="E1636">
            <v>12.46</v>
          </cell>
        </row>
        <row r="1637">
          <cell r="B1637">
            <v>5689</v>
          </cell>
          <cell r="C1637" t="str">
            <v>GRADE DE DISCO CONTROLE REMOTO REBOCÁVEL, COM 24 DISCOS 24 X 6 MM COM PNEUS PARA TRANSPORTE - CHP DIURNO. AF_06/2014</v>
          </cell>
          <cell r="D1637" t="str">
            <v>CHP</v>
          </cell>
          <cell r="E1637">
            <v>6.69</v>
          </cell>
        </row>
        <row r="1638">
          <cell r="B1638">
            <v>5690</v>
          </cell>
          <cell r="C1638" t="str">
            <v>GRADE DE DISCO CONTROLE REMOTO REBOCÁVEL, COM 24 DISCOS 24" X 6 MM COM PNEUS PARA TRANSPORTE - CHI DIURNO. AF_06/2014</v>
          </cell>
          <cell r="D1638" t="str">
            <v>CHI</v>
          </cell>
          <cell r="E1638">
            <v>4.33</v>
          </cell>
        </row>
        <row r="1639">
          <cell r="B1639">
            <v>5923</v>
          </cell>
          <cell r="C1639" t="str">
            <v>GRADE DE DISCO REBOCÁVEL COM 20 DISCOS 24" X 6 MM COM PNEUS PARA TRANSPORTE - CHI DIURNO. AF_06/2014</v>
          </cell>
          <cell r="D1639" t="str">
            <v>CHI</v>
          </cell>
          <cell r="E1639">
            <v>3.4</v>
          </cell>
        </row>
        <row r="1640">
          <cell r="B1640">
            <v>5921</v>
          </cell>
          <cell r="C1640" t="str">
            <v>GRADE DE DISCO REBOCÁVEL COM 20 DISCOS 24" X 6 MM COM PNEUS PARA TRANSPORTE - CHP DIURNO. AF_06/2014</v>
          </cell>
          <cell r="D1640" t="str">
            <v>CHP</v>
          </cell>
          <cell r="E1640">
            <v>5.25</v>
          </cell>
        </row>
        <row r="1641">
          <cell r="B1641">
            <v>95212</v>
          </cell>
          <cell r="C1641" t="str">
            <v>GRUA ASCENCIONAL, LANCA DE 42 M, CAPACIDADE DE 1,5 T A 30 M, ALTURA ATE 39 M - CHP DIURNO. AF_05/2023</v>
          </cell>
          <cell r="D1641" t="str">
            <v>CHP</v>
          </cell>
          <cell r="E1641">
            <v>180.36</v>
          </cell>
        </row>
        <row r="1642">
          <cell r="B1642">
            <v>95213</v>
          </cell>
          <cell r="C1642" t="str">
            <v>GRUA ASCENCIONAL, LANÇA DE 42 M, CAPACIDADE DE 1,5 T A 30 M, ALTURA ATÉ 39 M - CHI DIURNO. AF_05/2023</v>
          </cell>
          <cell r="D1642" t="str">
            <v>CHI</v>
          </cell>
          <cell r="E1642">
            <v>111.34</v>
          </cell>
        </row>
        <row r="1643">
          <cell r="B1643">
            <v>93272</v>
          </cell>
          <cell r="C1643" t="str">
            <v>GRUA ASCENSIONAL, LANCA DE 30 M, CAPACIDADE DE 1,0 T A 30 M, ALTURA ATE 39 M - CHP DIURNO. AF_05/2023</v>
          </cell>
          <cell r="D1643" t="str">
            <v>CHP</v>
          </cell>
          <cell r="E1643">
            <v>118.07</v>
          </cell>
        </row>
        <row r="1644">
          <cell r="B1644">
            <v>93274</v>
          </cell>
          <cell r="C1644" t="str">
            <v>GRUA ASCENSIONAL, LANÇA DE 30 M, CAPACIDADE DE 1,0 T A 30 M, ALTURA ATÉ 39 M - CHI DIURNO. AF_05/2023</v>
          </cell>
          <cell r="D1644" t="str">
            <v>CHI</v>
          </cell>
          <cell r="E1644">
            <v>81.87</v>
          </cell>
        </row>
        <row r="1645">
          <cell r="B1645">
            <v>83766</v>
          </cell>
          <cell r="C1645" t="str">
            <v>GRUPO DE SOLDAGEM COM GERADOR A DIESEL 60 CV PARA SOLDA ELÉTRICA, SOBRE 04 RODAS, COM MOTOR 4 CILINDROS 600 A - CHI DIURNO. AF_02/2016</v>
          </cell>
          <cell r="D1645" t="str">
            <v>CHI</v>
          </cell>
          <cell r="E1645">
            <v>49.16</v>
          </cell>
        </row>
        <row r="1646">
          <cell r="B1646">
            <v>83765</v>
          </cell>
          <cell r="C1646" t="str">
            <v>GRUPO DE SOLDAGEM COM GERADOR A DIESEL 60 CV PARA SOLDA ELÉTRICA, SOBRE 04 RODAS, COM MOTOR 4 CILINDROS 600 A - CHP DIURNO. AF_02/2016</v>
          </cell>
          <cell r="D1646" t="str">
            <v>CHP</v>
          </cell>
          <cell r="E1646">
            <v>117.23</v>
          </cell>
        </row>
        <row r="1647">
          <cell r="B1647">
            <v>95873</v>
          </cell>
          <cell r="C1647" t="str">
            <v>GRUPO GERADOR COM CARENAGEM, MOTOR DIESEL POTÊNCIA STANDART ENTRE 250 E 260 KVA - CHI DIURNO. AF_12/2016</v>
          </cell>
          <cell r="D1647" t="str">
            <v>CHI</v>
          </cell>
          <cell r="E1647">
            <v>15.25</v>
          </cell>
        </row>
        <row r="1648">
          <cell r="B1648">
            <v>95872</v>
          </cell>
          <cell r="C1648" t="str">
            <v>GRUPO GERADOR COM CARENAGEM, MOTOR DIESEL POTÊNCIA STANDART ENTRE 250 E 260 KVA - CHP DIURNO. AF_12/2016</v>
          </cell>
          <cell r="D1648" t="str">
            <v>CHP</v>
          </cell>
          <cell r="E1648">
            <v>344.34</v>
          </cell>
        </row>
        <row r="1649">
          <cell r="B1649">
            <v>104689</v>
          </cell>
          <cell r="C1649" t="str">
            <v>GRUPO GERADOR DIESEL, COM CARENAGEM, POTÊNCIA STANDART ENTRE 400 E 460 KVA, VELOCIDADE DE 1800 RPM, FREQUÊNCIA DE 60 HZ - CHI DIURNO. AF_05/2023</v>
          </cell>
          <cell r="D1649" t="str">
            <v>CHI</v>
          </cell>
          <cell r="E1649">
            <v>0</v>
          </cell>
        </row>
        <row r="1650">
          <cell r="B1650">
            <v>104688</v>
          </cell>
          <cell r="C1650" t="str">
            <v>GRUPO GERADOR DIESEL, COM CARENAGEM, POTÊNCIA STANDART ENTRE 400 E 460 KVA, VELOCIDADE DE 1800 RPM, FREQUÊNCIA DE 60 HZ - CHP DIURNO. AF_05/2023</v>
          </cell>
          <cell r="D1650" t="str">
            <v>CHP</v>
          </cell>
          <cell r="E1650">
            <v>0</v>
          </cell>
        </row>
        <row r="1651">
          <cell r="B1651">
            <v>73395</v>
          </cell>
          <cell r="C1651" t="str">
            <v>GRUPO GERADOR ESTACIONÁRIO, MOTOR DIESEL POTÊNCIA 170 KVA - CHI DIURNO. AF_02/2016</v>
          </cell>
          <cell r="D1651" t="str">
            <v>CHI</v>
          </cell>
          <cell r="E1651">
            <v>10.72</v>
          </cell>
        </row>
        <row r="1652">
          <cell r="B1652">
            <v>73417</v>
          </cell>
          <cell r="C1652" t="str">
            <v>GRUPO GERADOR ESTACIONÁRIO, MOTOR DIESEL POTÊNCIA 170 KVA - CHP DIURNO. AF_02/2016</v>
          </cell>
          <cell r="D1652" t="str">
            <v>CHP</v>
          </cell>
          <cell r="E1652">
            <v>223.09</v>
          </cell>
        </row>
        <row r="1653">
          <cell r="B1653">
            <v>93428</v>
          </cell>
          <cell r="C1653" t="str">
            <v>GRUPO GERADOR ESTACIONÁRIO, POTÊNCIA 150 KVA, MOTOR A DIESEL- CHI DIURNO. AF_03/2016</v>
          </cell>
          <cell r="D1653" t="str">
            <v>CHI</v>
          </cell>
          <cell r="E1653">
            <v>9.5399999999999991</v>
          </cell>
        </row>
        <row r="1654">
          <cell r="B1654">
            <v>93427</v>
          </cell>
          <cell r="C1654" t="str">
            <v>GRUPO GERADOR ESTACIONÁRIO, POTÊNCIA 150 KVA, MOTOR A DIESEL- CHP DIURNO. AF_03/2016</v>
          </cell>
          <cell r="D1654" t="str">
            <v>CHP</v>
          </cell>
          <cell r="E1654">
            <v>203.1</v>
          </cell>
        </row>
        <row r="1655">
          <cell r="B1655">
            <v>93422</v>
          </cell>
          <cell r="C1655" t="str">
            <v>GRUPO GERADOR REBOCÁVEL, POTÊNCIA 66 KVA, MOTOR A DIESEL - CHI DIURNO. AF_03/2016</v>
          </cell>
          <cell r="D1655" t="str">
            <v>CHI</v>
          </cell>
          <cell r="E1655">
            <v>6.73</v>
          </cell>
        </row>
        <row r="1656">
          <cell r="B1656">
            <v>93421</v>
          </cell>
          <cell r="C1656" t="str">
            <v>GRUPO GERADOR REBOCÁVEL, POTÊNCIA 66 KVA, MOTOR A DIESEL - CHP DIURNO. AF_03/2016</v>
          </cell>
          <cell r="D1656" t="str">
            <v>CHP</v>
          </cell>
          <cell r="E1656">
            <v>89.53</v>
          </cell>
        </row>
        <row r="1657">
          <cell r="B1657">
            <v>93282</v>
          </cell>
          <cell r="C1657" t="str">
            <v>GUINCHO ELÉTRICO DE COLUNA, CAPACIDADE 400 KG, COM MOTO FREIO, MOTOR TRIFÁSICO DE 1,25 CV - CHI DIURNO. AF_03/2016</v>
          </cell>
          <cell r="D1657" t="str">
            <v>CHI</v>
          </cell>
          <cell r="E1657">
            <v>32.65</v>
          </cell>
        </row>
        <row r="1658">
          <cell r="B1658">
            <v>93281</v>
          </cell>
          <cell r="C1658" t="str">
            <v>GUINCHO ELÉTRICO DE COLUNA, CAPACIDADE 400 KG, COM MOTO FREIO, MOTOR TRIFÁSICO DE 1,25 CV - CHP DIURNO. AF_03/2016</v>
          </cell>
          <cell r="D1658" t="str">
            <v>CHP</v>
          </cell>
          <cell r="E1658">
            <v>33.71</v>
          </cell>
        </row>
        <row r="1659">
          <cell r="B1659">
            <v>104914</v>
          </cell>
          <cell r="C1659" t="str">
            <v>GUINDASTE DERRICK, LANÇA DE *20* M, CARGA MÁXIMA 10T, POTÊNCIA 45 KW - CHI DIURNO. AF_01/2024</v>
          </cell>
          <cell r="D1659" t="str">
            <v>CHI</v>
          </cell>
          <cell r="E1659">
            <v>0</v>
          </cell>
        </row>
        <row r="1660">
          <cell r="B1660">
            <v>104913</v>
          </cell>
          <cell r="C1660" t="str">
            <v>GUINDASTE DERRICK, LANÇA DE *20* M, CARGA MÁXIMA 10T, POTÊNCIA 45 KW - CHP DIURNO. AF_01/2024</v>
          </cell>
          <cell r="D1660" t="str">
            <v>CHP</v>
          </cell>
          <cell r="E1660">
            <v>0</v>
          </cell>
        </row>
        <row r="1661">
          <cell r="B1661">
            <v>102845</v>
          </cell>
          <cell r="C1661" t="str">
            <v>GUINDASTE HIDRAULICO AUTOPROPELIDO, COM LANÇA TRELIÇADA 40 M, CAPACIDADE MÁXIMA 75 T, EQUIPADO COM CLAMSHELL - CHI DIURNO. AF_04/2019</v>
          </cell>
          <cell r="D1661" t="str">
            <v>CHI</v>
          </cell>
          <cell r="E1661">
            <v>0</v>
          </cell>
        </row>
        <row r="1662">
          <cell r="B1662">
            <v>102844</v>
          </cell>
          <cell r="C1662" t="str">
            <v>GUINDASTE HIDRAULICO AUTOPROPELIDO, COM LANÇA TRELIÇADA 40 M, CAPACIDADE MÁXIMA 75 T, EQUIPADO COM CLAMSHELL - CHP DIURNO. AF_04/2019</v>
          </cell>
          <cell r="D1662" t="str">
            <v>CHP</v>
          </cell>
          <cell r="E1662">
            <v>0</v>
          </cell>
        </row>
        <row r="1663">
          <cell r="B1663">
            <v>89273</v>
          </cell>
          <cell r="C1663" t="str">
            <v>GUINDASTE HIDRÁULICO AUTOPROPELIDO, COM LANÇA TELESCÓPICA 28,80 M, CAPACIDADE MÁXIMA 30 T, POTÊNCIA 97 KW, TRAÇÃO 4 X 4 - CHI DIURNO. AF_11/2014</v>
          </cell>
          <cell r="D1663" t="str">
            <v>CHI</v>
          </cell>
          <cell r="E1663">
            <v>122.66</v>
          </cell>
        </row>
        <row r="1664">
          <cell r="B1664">
            <v>89272</v>
          </cell>
          <cell r="C1664" t="str">
            <v>GUINDASTE HIDRÁULICO AUTOPROPELIDO, COM LANÇA TELESCÓPICA 28,80 M, CAPACIDADE MÁXIMA 30 T, POTÊNCIA 97 KW, TRAÇÃO 4 X 4 - CHP DIURNO. AF_11/2014</v>
          </cell>
          <cell r="D1664" t="str">
            <v>CHP</v>
          </cell>
          <cell r="E1664">
            <v>239.85</v>
          </cell>
        </row>
        <row r="1665">
          <cell r="B1665">
            <v>93288</v>
          </cell>
          <cell r="C1665" t="str">
            <v>GUINDASTE HIDRÁULICO AUTOPROPELIDO, COM LANÇA TELESCÓPICA 40 M, CAPACIDADE MÁXIMA 60 T, POTÊNCIA 260 KW - CHI DIURNO. AF_03/2016</v>
          </cell>
          <cell r="D1665" t="str">
            <v>CHI</v>
          </cell>
          <cell r="E1665">
            <v>194.16</v>
          </cell>
        </row>
        <row r="1666">
          <cell r="B1666">
            <v>93287</v>
          </cell>
          <cell r="C1666" t="str">
            <v>GUINDASTE HIDRÁULICO AUTOPROPELIDO, COM LANÇA TELESCÓPICA 40 M, CAPACIDADE MÁXIMA 60 T, POTÊNCIA 260 KW - CHP DIURNO. AF_03/2016</v>
          </cell>
          <cell r="D1666" t="str">
            <v>CHP</v>
          </cell>
          <cell r="E1666">
            <v>368.63</v>
          </cell>
        </row>
        <row r="1667">
          <cell r="B1667">
            <v>104711</v>
          </cell>
          <cell r="C1667" t="str">
            <v>GUINDASTE HIDRÁULICO AUTOPROPELIDO, COM LANÇA TRELICADA 41 M, CAPACIDADE MÁXIMA DE ELEVAÇÃO 43 T, POTÊNCIA 230 KW, EQUIPADO COM CAÇAMBA DE ARRASTO (DRAGLINE) DE 0,76 M3 - CHI DIURNO. AF_06/2023</v>
          </cell>
          <cell r="D1667" t="str">
            <v>CHI</v>
          </cell>
          <cell r="E1667">
            <v>0</v>
          </cell>
        </row>
        <row r="1668">
          <cell r="B1668">
            <v>104710</v>
          </cell>
          <cell r="C1668" t="str">
            <v>GUINDASTE HIDRÁULICO AUTOPROPELIDO, COM LANÇA TRELICADA 41 M, CAPACIDADE MÁXIMA DE ELEVAÇÃO 43 T, POTÊNCIA 230 KW, EQUIPADO COM CAÇAMBA DE ARRASTO (DRAGLINE) DE 0,76 M3 - CHP DIURNO. AF_06/2023</v>
          </cell>
          <cell r="D1668" t="str">
            <v>CHP</v>
          </cell>
          <cell r="E1668">
            <v>0</v>
          </cell>
        </row>
        <row r="1669">
          <cell r="B1669">
            <v>104908</v>
          </cell>
          <cell r="C1669" t="str">
            <v>GUINDASTE HIDRÁULICO RODOVIÁRIO, LANCA TELESCÓPICA DE *50+20* M, CAPACIDADE MÁXIMA DE 90T, 4 EIXOS, POTÊNCIA 330 KW, MOTOR DIESEL - CHI DIURNO. AF_01/2024</v>
          </cell>
          <cell r="D1669" t="str">
            <v>CHI</v>
          </cell>
          <cell r="E1669">
            <v>0</v>
          </cell>
        </row>
        <row r="1670">
          <cell r="B1670">
            <v>104907</v>
          </cell>
          <cell r="C1670" t="str">
            <v>GUINDASTE HIDRÁULICO RODOVIÁRIO, LANCA TELESCÓPICA DE *50+20* M, CAPACIDADE MÁXIMA DE 90T, 4 EIXOS, POTÊNCIA 330 KW, MOTOR DIESEL - CHP DIURNO. AF_01/2024</v>
          </cell>
          <cell r="D1670" t="str">
            <v>CHP</v>
          </cell>
          <cell r="E1670">
            <v>0</v>
          </cell>
        </row>
        <row r="1671">
          <cell r="B1671">
            <v>102851</v>
          </cell>
          <cell r="C1671" t="str">
            <v>GUINDASTE SOBRE ESTEIRAS, COM LANÇA TRELIÇADA 40 M, CAPACIDADE MÁXIMA 75 T - CHI DIURNO. AF_04/2019</v>
          </cell>
          <cell r="D1671" t="str">
            <v>CHI</v>
          </cell>
          <cell r="E1671">
            <v>0</v>
          </cell>
        </row>
        <row r="1672">
          <cell r="B1672">
            <v>102850</v>
          </cell>
          <cell r="C1672" t="str">
            <v>GUINDASTE SOBRE ESTEIRAS, COM LANÇA TRELIÇADA 40 M, CAPACIDADE MÁXIMA 75 T - CHP DIURNO. AF_04/2019</v>
          </cell>
          <cell r="D1672" t="str">
            <v>CHP</v>
          </cell>
          <cell r="E1672">
            <v>0</v>
          </cell>
        </row>
        <row r="1673">
          <cell r="B1673">
            <v>102857</v>
          </cell>
          <cell r="C1673" t="str">
            <v>GUINDASTE SOBRE ESTEIRAS, COM LANÇA TRELIÇADA 40 M, CAPACIDADE MÁXIMA 75 T, EQUIPADO COM CLAMSHELL - CHI DIURNO. AF_04/2019</v>
          </cell>
          <cell r="D1673" t="str">
            <v>CHI</v>
          </cell>
          <cell r="E1673">
            <v>0</v>
          </cell>
        </row>
        <row r="1674">
          <cell r="B1674">
            <v>102856</v>
          </cell>
          <cell r="C1674" t="str">
            <v>GUINDASTE SOBRE ESTEIRAS, COM LANÇA TRELIÇADA 40 M, CAPACIDADE MÁXIMA 75 T, EQUIPADO COM CLAMSHELL - CHP DIURNO. AF_04/2019</v>
          </cell>
          <cell r="D1674" t="str">
            <v>CHP</v>
          </cell>
          <cell r="E1674">
            <v>0</v>
          </cell>
        </row>
        <row r="1675">
          <cell r="B1675">
            <v>106256</v>
          </cell>
          <cell r="C1675" t="str">
            <v>GUINDAUTO HIDRÁULICO, CAPACIDADE MÁXIMA DE CARGA 14340 KG, MOMENTO MÁXIMO DE CARGA 42,3 TM, ALCANCE MÁXIMO HORIZONTAL16,80 M, INCLUSIVE CAMINHÃO TOCO PBT 23.000 KG, POTÊNCIA DE 256 CV - CHI DIURNO. AF_10/2025</v>
          </cell>
          <cell r="D1675" t="str">
            <v>CHI</v>
          </cell>
          <cell r="E1675">
            <v>106.74</v>
          </cell>
        </row>
        <row r="1676">
          <cell r="B1676">
            <v>106251</v>
          </cell>
          <cell r="C1676" t="str">
            <v>GUINDAUTO HIDRÁULICO, CAPACIDADE MÁXIMA DE CARGA 14340 KG, MOMENTO MÁXIMO DE CARGA 42,3 TM, ALCANCE MÁXIMO HORIZONTAL16,80 M, INCLUSIVE CAMINHÃO TOCO PBT 23.000 KG, POTÊNCIA DE 256 CV - CHP DIURNO. AF_10/2025</v>
          </cell>
          <cell r="D1676" t="str">
            <v>CHP</v>
          </cell>
          <cell r="E1676">
            <v>362.44</v>
          </cell>
        </row>
        <row r="1677">
          <cell r="B1677">
            <v>93403</v>
          </cell>
          <cell r="C1677" t="str">
            <v>GUINDAUTO HIDRÁULICO, CAPACIDADE MÁXIMA DE CARGA 3300 KG, MOMENTO MÁXIMO DE CARGA 5,8 TM, ALCANCE MÁXIMO HORIZONTAL 7,60 M, INCLUSIVE CAMINHÃO TOCO PBT 16.000 KG, POTÊNCIA DE 189 CV - CHI DIURNO. AF_03/2016</v>
          </cell>
          <cell r="D1677" t="str">
            <v>CHI</v>
          </cell>
          <cell r="E1677">
            <v>77.61</v>
          </cell>
        </row>
        <row r="1678">
          <cell r="B1678">
            <v>93402</v>
          </cell>
          <cell r="C1678" t="str">
            <v>GUINDAUTO HIDRÁULICO, CAPACIDADE MÁXIMA DE CARGA 3300 KG, MOMENTO MÁXIMO DE CARGA 5,8 TM, ALCANCE MÁXIMO HORIZONTAL 7,60 M, INCLUSIVE CAMINHÃO TOCO PBT 16.000 KG, POTÊNCIA DE 189 CV - CHP DIURNO. AF_03/2016</v>
          </cell>
          <cell r="D1678" t="str">
            <v>CHP</v>
          </cell>
          <cell r="E1678">
            <v>305.45999999999998</v>
          </cell>
        </row>
        <row r="1679">
          <cell r="B1679">
            <v>5930</v>
          </cell>
          <cell r="C1679" t="str">
            <v>GUINDAUTO HIDRÁULICO, CAPACIDADE MÁXIMA DE CARGA 6200 KG, MOMENTO MÁXIMO DE CARGA 11,7 TM, ALCANCE MÁXIMO HORIZONTAL 9,70 M, INCLUSIVE CAMINHÃO TOCO PBT 16.000 KG, POTÊNCIA DE 189 CV - CHI DIURNO. AF_06/2014</v>
          </cell>
          <cell r="D1679" t="str">
            <v>CHI</v>
          </cell>
          <cell r="E1679">
            <v>80.739999999999995</v>
          </cell>
        </row>
        <row r="1680">
          <cell r="B1680">
            <v>5928</v>
          </cell>
          <cell r="C1680" t="str">
            <v>GUINDAUTO HIDRÁULICO, CAPACIDADE MÁXIMA DE CARGA 6200 KG, MOMENTO MÁXIMO DE CARGA 11,7 TM, ALCANCE MÁXIMO HORIZONTAL 9,70 M, INCLUSIVE CAMINHÃO TOCO PBT 16.000 KG, POTÊNCIA DE 189 CV - CHP DIURNO. AF_06/2014</v>
          </cell>
          <cell r="D1680" t="str">
            <v>CHP</v>
          </cell>
          <cell r="E1680">
            <v>311.45</v>
          </cell>
        </row>
        <row r="1681">
          <cell r="B1681">
            <v>105845</v>
          </cell>
          <cell r="C1681" t="str">
            <v>GUINDAUTO HIDRÁULICO, CAPACIDADE MÁXIMA DE CARGA 6200 KG, MOMENTO MÁXIMO DE CARGA 11,7 TM, ALCANCE MÁXIMO HORIZONTAL 9,70 M, INCLUSIVE CAMINHÃO TOCO PBT 16.000 KG, POTÊNCIA DE 189 CV E CESTA AÉREA COM ISOLAMENTO CLASSE C - CHI DIURNO. AF_01/2025</v>
          </cell>
          <cell r="D1681" t="str">
            <v>CHI</v>
          </cell>
          <cell r="E1681">
            <v>0</v>
          </cell>
        </row>
        <row r="1682">
          <cell r="B1682">
            <v>105844</v>
          </cell>
          <cell r="C1682" t="str">
            <v>GUINDAUTO HIDRÁULICO, CAPACIDADE MÁXIMA DE CARGA 6200 KG, MOMENTO MÁXIMO DE CARGA 11,7 TM, ALCANCE MÁXIMO HORIZONTAL 9,70 M, INCLUSIVE CAMINHÃO TOCO PBT 16.000 KG, POTÊNCIA DE 189 CV E CESTA AÉREA COM ISOLAMENTO CLASSE C - CHP DIURNO. AF_01/2025</v>
          </cell>
          <cell r="D1682" t="str">
            <v>CHP</v>
          </cell>
          <cell r="E1682">
            <v>0</v>
          </cell>
        </row>
        <row r="1683">
          <cell r="B1683">
            <v>91635</v>
          </cell>
          <cell r="C1683" t="str">
            <v>GUINDAUTO HIDRÁULICO, CAPACIDADE MÁXIMA DE CARGA 6500 KG, MOMENTO MÁXIMO DE CARGA 5,8 TM, ALCANCE MÁXIMO HORIZONTAL 7,60 M, INCLUSIVE CAMINHÃO TOCO PBT 9.700 KG, POTÊNCIA DE 160 CV - CHI DIURNO. AF_08/2015</v>
          </cell>
          <cell r="D1683" t="str">
            <v>CHI</v>
          </cell>
          <cell r="E1683">
            <v>72.3</v>
          </cell>
        </row>
        <row r="1684">
          <cell r="B1684">
            <v>91634</v>
          </cell>
          <cell r="C1684" t="str">
            <v>GUINDAUTO HIDRÁULICO, CAPACIDADE MÁXIMA DE CARGA 6500 KG, MOMENTO MÁXIMO DE CARGA 5,8 TM, ALCANCE MÁXIMO HORIZONTAL 7,60 M, INCLUSIVE CAMINHÃO TOCO PBT 9.700 KG, POTÊNCIA DE 160 CV - CHP DIURNO. AF_08/2015</v>
          </cell>
          <cell r="D1684" t="str">
            <v>CHP</v>
          </cell>
          <cell r="E1684">
            <v>265.47000000000003</v>
          </cell>
        </row>
        <row r="1685">
          <cell r="B1685">
            <v>105985</v>
          </cell>
          <cell r="C1685" t="str">
            <v>GUINDAUTO HIDRÁULICO, CAPACIDADE MÁXIMA DE CARGA 8500 KG, MOMENTO MÁXIMO DE CARGA 30,4 TM, ALCANCE MÁXIMO HORIZONTAL 14,30 M, INCLUSIVE CAMINHÃO TRUCADO PBT 23.000 KG, POTÊNCIA DE 256 CV E CARROCERIA FIXA ABERTA DE MADEIRA - CHI DIURNO. AF_05/2025</v>
          </cell>
          <cell r="D1685" t="str">
            <v>CHI</v>
          </cell>
          <cell r="E1685">
            <v>104.37</v>
          </cell>
        </row>
        <row r="1686">
          <cell r="B1686">
            <v>105984</v>
          </cell>
          <cell r="C1686" t="str">
            <v>GUINDAUTO HIDRÁULICO, CAPACIDADE MÁXIMA DE CARGA 8500 KG, MOMENTO MÁXIMO DE CARGA 30,4 TM, ALCANCE MÁXIMO HORIZONTAL 14,30 M, INCLUSIVE CAMINHÃO TRUCADO PBT 23.000 KG, POTÊNCIA DE 256 CV E CARROCERIA FIXA ABERTA DE MADEIRA - CHP DIURNO. AF_05/2025</v>
          </cell>
          <cell r="D1686" t="str">
            <v>CHP</v>
          </cell>
          <cell r="E1686">
            <v>357.91</v>
          </cell>
        </row>
        <row r="1687">
          <cell r="B1687">
            <v>98765</v>
          </cell>
          <cell r="C1687" t="str">
            <v>INVERSOR DE SOLDA MONOFÁSICO DE 160 A, POTÊNCIA DE 7000 W, TENSÃO DE 220 V, TURBO VENTILADO, PROTEÇÃO POR TERMOSTATO, PARA ELETRODOS DE 2,0 A 4,0 MM - CHI DIURNO. AF_06/2018</v>
          </cell>
          <cell r="D1687" t="str">
            <v>CHI</v>
          </cell>
          <cell r="E1687">
            <v>7.0000000000000007E-2</v>
          </cell>
        </row>
        <row r="1688">
          <cell r="B1688">
            <v>98764</v>
          </cell>
          <cell r="C1688" t="str">
            <v>INVERSOR DE SOLDA MONOFÁSICO DE 160 A, POTÊNCIA DE 7000 W, TENSÃO DE 220 V, TURBO VENTILADO, PROTEÇÃO POR TERMOSTATO, PARA ELETRODOS DE 2,0 A 4,0 MM - CHP DIURNO. AF_06/2018</v>
          </cell>
          <cell r="D1688" t="str">
            <v>CHP</v>
          </cell>
          <cell r="E1688">
            <v>6.69</v>
          </cell>
        </row>
        <row r="1689">
          <cell r="B1689">
            <v>99834</v>
          </cell>
          <cell r="C1689" t="str">
            <v>LAVADORA DE ALTA PRESSAO (LAVA-JATO) PARA AGUA FRIA, PRESSAO DE OPERACAO ENTRE 1400 E 1900 LIB/POL2, VAZAO MAXIMA ENTRE 400 E 700 L/H - CHI DIURNO. AF_05/2023</v>
          </cell>
          <cell r="D1689" t="str">
            <v>CHI</v>
          </cell>
          <cell r="E1689">
            <v>0.26</v>
          </cell>
        </row>
        <row r="1690">
          <cell r="B1690">
            <v>99833</v>
          </cell>
          <cell r="C1690" t="str">
            <v>LAVADORA DE ALTA PRESSAO (LAVA-JATO) PARA AGUA FRIA, PRESSAO DE OPERACAO ENTRE 1400 E 1900 LIB/POL2, VAZAO MAXIMA ENTRE 400 E 700 L/H - CHP DIURNO. AF_05/2023</v>
          </cell>
          <cell r="D1690" t="str">
            <v>CHP</v>
          </cell>
          <cell r="E1690">
            <v>5.27</v>
          </cell>
        </row>
        <row r="1691">
          <cell r="B1691">
            <v>104521</v>
          </cell>
          <cell r="C1691" t="str">
            <v>LIXADEIRA DE PAREDE, COM LED, POTÊNCIA 750 W, FREQUÊNCIA 60 HZ, VELOCIDADE 1000 A 2100 RPM, DIÂMETRO DA LIXA 225 MM - CHI DIURNO AF_12/2022</v>
          </cell>
          <cell r="D1691" t="str">
            <v>CHI</v>
          </cell>
          <cell r="E1691">
            <v>0</v>
          </cell>
        </row>
        <row r="1692">
          <cell r="B1692">
            <v>104520</v>
          </cell>
          <cell r="C1692" t="str">
            <v>LIXADEIRA DE PAREDE, COM LED, POTÊNCIA 750 W, FREQUÊNCIA 60 HZ, VELOCIDADE 1000 A 2100 RPM, DIÂMETRO DA LIXA 225 MM - CHP DIURNO. AF_12/2022</v>
          </cell>
          <cell r="D1692" t="str">
            <v>CHP</v>
          </cell>
          <cell r="E1692">
            <v>0</v>
          </cell>
        </row>
        <row r="1693">
          <cell r="B1693">
            <v>90687</v>
          </cell>
          <cell r="C1693" t="str">
            <v>MANIPULADOR TELESCÓPICO, POTÊNCIA DE 85 HP, CAPACIDADE DE CARGA DE 3.500 KG, ALTURA MÁXIMA DE ELEVAÇÃO DE 12,3 M - CHI DIURNO. AF_05/2023</v>
          </cell>
          <cell r="D1693" t="str">
            <v>CHI</v>
          </cell>
          <cell r="E1693">
            <v>84.35</v>
          </cell>
        </row>
        <row r="1694">
          <cell r="B1694">
            <v>90686</v>
          </cell>
          <cell r="C1694" t="str">
            <v>MANIPULADOR TELESCÓPICO, POTÊNCIA DE 85 HP, CAPACIDADE DE CARGA DE 3.500 KG, ALTURA MÁXIMA DE ELEVAÇÃO DE 12,3 M - CHP DIURNO. AF_05/2023</v>
          </cell>
          <cell r="D1694" t="str">
            <v>CHP</v>
          </cell>
          <cell r="E1694">
            <v>191.88</v>
          </cell>
        </row>
        <row r="1695">
          <cell r="B1695">
            <v>5952</v>
          </cell>
          <cell r="C1695" t="str">
            <v>MARTELETE OU ROMPEDOR PNEUMÁTICO MANUAL, 28 KG, COM SILENCIADOR - CHI DIURNO. AF_07/2016</v>
          </cell>
          <cell r="D1695" t="str">
            <v>CHI</v>
          </cell>
          <cell r="E1695">
            <v>32.21</v>
          </cell>
        </row>
        <row r="1696">
          <cell r="B1696">
            <v>5795</v>
          </cell>
          <cell r="C1696" t="str">
            <v>MARTELETE OU ROMPEDOR PNEUMÁTICO MANUAL, 28 KG, COM SILENCIADOR - CHP DIURNO. AF_07/2016</v>
          </cell>
          <cell r="D1696" t="str">
            <v>CHP</v>
          </cell>
          <cell r="E1696">
            <v>32.72</v>
          </cell>
        </row>
        <row r="1697">
          <cell r="B1697">
            <v>104657</v>
          </cell>
          <cell r="C1697" t="str">
            <v>MARTELETE PERFURADOR/ ROMPEDOR ELÉTRICO, POTÊNCIA 800 W, 220 V - CHI DIURNO. AF_05/2023</v>
          </cell>
          <cell r="D1697" t="str">
            <v>CHI</v>
          </cell>
          <cell r="E1697">
            <v>0</v>
          </cell>
        </row>
        <row r="1698">
          <cell r="B1698">
            <v>104656</v>
          </cell>
          <cell r="C1698" t="str">
            <v>MARTELETE PERFURADOR/ ROMPEDOR ELÉTRICO, POTÊNCIA 800 W, 220 V - CHP DIURNO. AF_05/2023</v>
          </cell>
          <cell r="D1698" t="str">
            <v>CHP</v>
          </cell>
          <cell r="E1698">
            <v>0</v>
          </cell>
        </row>
        <row r="1699">
          <cell r="B1699">
            <v>102274</v>
          </cell>
          <cell r="C1699" t="str">
            <v>MARTELO DEMOLIDOR ELÉTRICO, COM POTÊNCIA DE 2.000 W, 1.000 IMPACTOS POR MINUTO, PESO DE 30 KG - CHI DIURNO. AF_01/2021</v>
          </cell>
          <cell r="D1699" t="str">
            <v>CHI</v>
          </cell>
          <cell r="E1699">
            <v>32.57</v>
          </cell>
        </row>
        <row r="1700">
          <cell r="B1700">
            <v>102275</v>
          </cell>
          <cell r="C1700" t="str">
            <v>MARTELO DEMOLIDOR ELÉTRICO, COM POTÊNCIA DE 2.000 W, 1.000 IMPACTOS POR MINUTO, PESO DE 30 KG - CHP DIURNO. AF_01/2021</v>
          </cell>
          <cell r="D1700" t="str">
            <v>CHP</v>
          </cell>
          <cell r="E1700">
            <v>35.31</v>
          </cell>
        </row>
        <row r="1701">
          <cell r="B1701">
            <v>95259</v>
          </cell>
          <cell r="C1701" t="str">
            <v>MARTELO DEMOLIDOR PNEUMÁTICO MANUAL, 32 KG - CHI DIURNO. AF_09/2016</v>
          </cell>
          <cell r="D1701" t="str">
            <v>CHI</v>
          </cell>
          <cell r="E1701">
            <v>32.729999999999997</v>
          </cell>
        </row>
        <row r="1702">
          <cell r="B1702">
            <v>95258</v>
          </cell>
          <cell r="C1702" t="str">
            <v>MARTELO DEMOLIDOR PNEUMÁTICO MANUAL, 32 KG - CHP DIURNO. AF_09/2016</v>
          </cell>
          <cell r="D1702" t="str">
            <v>CHP</v>
          </cell>
          <cell r="E1702">
            <v>33.770000000000003</v>
          </cell>
        </row>
        <row r="1703">
          <cell r="B1703">
            <v>105917</v>
          </cell>
          <cell r="C1703" t="str">
            <v>MARTELO PERFURADOR PNEUMÁTICO MANUAL, HASTE 19 X 108 MM, *11* KG - CHI DIURNO. AF_02/2025</v>
          </cell>
          <cell r="D1703" t="str">
            <v>CHI</v>
          </cell>
          <cell r="E1703">
            <v>32.58</v>
          </cell>
        </row>
        <row r="1704">
          <cell r="B1704">
            <v>105916</v>
          </cell>
          <cell r="C1704" t="str">
            <v>MARTELO PERFURADOR PNEUMÁTICO MANUAL, HASTE 19 X 108 MM, *11* KG - CHP DIURNO. AF_02/2025</v>
          </cell>
          <cell r="D1704" t="str">
            <v>CHP</v>
          </cell>
          <cell r="E1704">
            <v>33.46</v>
          </cell>
        </row>
        <row r="1705">
          <cell r="B1705">
            <v>103794</v>
          </cell>
          <cell r="C1705" t="str">
            <v>MINI GUINDASTE ARANHA SOBRE ESTEIRAS E LANCA TELESCÓPICA, CAPACIDADE MÁXIMA DE CARGA 3,0 TON, RAIO MÁXIMO DE TRABALHO 8,25 M, ALTURA DE LANÇA DO SOLO 9,2 M, 55 M DE CABO DE AÇO 8 MM, MOTOR ELÉTRICO 220/380 VOLTS TRIFÁSICO - CHI DIURNO. AF_03/2022</v>
          </cell>
          <cell r="D1705" t="str">
            <v>CHI</v>
          </cell>
          <cell r="E1705">
            <v>0</v>
          </cell>
        </row>
        <row r="1706">
          <cell r="B1706">
            <v>103793</v>
          </cell>
          <cell r="C1706" t="str">
            <v>MINI GUINDASTE ARANHA SOBRE ESTEIRAS E LANCA TELESCÓPICA, CAPACIDADE MÁXIMA DE CARGA 3,0 TON, RAIO MÁXIMO DE TRABALHO 8,25 M, ALTURA DE LANÇA DO SOLO 9,2 M, 55 M DE CABO DE AÇO 8 MM, MOTOR ELÉTRICO 220/380 VOLTS TRIFÁSICO - CHP DIURNO. AF_03/2022</v>
          </cell>
          <cell r="D1706" t="str">
            <v>CHP</v>
          </cell>
          <cell r="E1706">
            <v>0</v>
          </cell>
        </row>
        <row r="1707">
          <cell r="B1707">
            <v>96156</v>
          </cell>
          <cell r="C1707" t="str">
            <v>MINICARREGADEIRA SOBRE RODAS POTENCIA 47HP CAPACIDADE OPERACAO 646 KG, COM VASSOURA MECÂNICA ACOPLADA - CHI DIURNO. AF_03/2017</v>
          </cell>
          <cell r="D1707" t="str">
            <v>CHI</v>
          </cell>
          <cell r="E1707">
            <v>71.84</v>
          </cell>
        </row>
        <row r="1708">
          <cell r="B1708">
            <v>96158</v>
          </cell>
          <cell r="C1708" t="str">
            <v>MINICARREGADEIRA SOBRE RODAS POTENCIA 47HP CAPACIDADE OPERACAO 646 KG, COM VASSOURA MECÂNICA ACOPLADA - CHP DIURNO. AF_03/2017</v>
          </cell>
          <cell r="D1708" t="str">
            <v>CHP</v>
          </cell>
          <cell r="E1708">
            <v>153.31</v>
          </cell>
        </row>
        <row r="1709">
          <cell r="B1709">
            <v>90693</v>
          </cell>
          <cell r="C1709" t="str">
            <v>MINICARREGADEIRA SOBRE RODAS, POTÊNCIA LÍQUIDA DE 47 HP, CAPACIDADE NOMINAL DE OPERAÇÃO DE 646 KG - CHI DIURNO. AF_06/2015</v>
          </cell>
          <cell r="D1709" t="str">
            <v>CHI</v>
          </cell>
          <cell r="E1709">
            <v>66.87</v>
          </cell>
        </row>
        <row r="1710">
          <cell r="B1710">
            <v>90692</v>
          </cell>
          <cell r="C1710" t="str">
            <v>MINICARREGADEIRA SOBRE RODAS, POTÊNCIA LÍQUIDA DE 47 HP, CAPACIDADE NOMINAL DE OPERAÇÃO DE 646 KG - CHP DIURNO. AF_06/2015</v>
          </cell>
          <cell r="D1710" t="str">
            <v>CHP</v>
          </cell>
          <cell r="E1710">
            <v>143.41999999999999</v>
          </cell>
        </row>
        <row r="1711">
          <cell r="B1711">
            <v>96246</v>
          </cell>
          <cell r="C1711" t="str">
            <v>MINIESCAVADEIRA SOBRE ESTEIRAS, POTÊNCIA LÍQUIDA DE *30* HP, PESO OPERACIONAL DE *3.500* KG - CHI DIURNO. AF_04/2017</v>
          </cell>
          <cell r="D1711" t="str">
            <v>CHI</v>
          </cell>
          <cell r="E1711">
            <v>79.02</v>
          </cell>
        </row>
        <row r="1712">
          <cell r="B1712">
            <v>96245</v>
          </cell>
          <cell r="C1712" t="str">
            <v>MINIESCAVADEIRA SOBRE ESTEIRAS, POTÊNCIA LÍQUIDA DE *30* HP, PESO OPERACIONAL DE *3.500* KG - CHP DIURNO. AF_04/2017</v>
          </cell>
          <cell r="D1712" t="str">
            <v>CHP</v>
          </cell>
          <cell r="E1712">
            <v>131.22999999999999</v>
          </cell>
        </row>
        <row r="1713">
          <cell r="B1713">
            <v>88404</v>
          </cell>
          <cell r="C1713" t="str">
            <v>MISTURADOR DE ARGAMASSA, EIXO HORIZONTAL, CAPACIDADE DE MISTURA 160 KG, MOTOR ELÉTRICO POTÊNCIA 3 CV - CHI DIURNO. AF_05/2023</v>
          </cell>
          <cell r="D1713" t="str">
            <v>CHI</v>
          </cell>
          <cell r="E1713">
            <v>1.22</v>
          </cell>
        </row>
        <row r="1714">
          <cell r="B1714">
            <v>88399</v>
          </cell>
          <cell r="C1714" t="str">
            <v>MISTURADOR DE ARGAMASSA, EIXO HORIZONTAL, CAPACIDADE DE MISTURA 160 KG, MOTOR ELÉTRICO POTÊNCIA 3 CV - CHP DIURNO. AF_05/2023</v>
          </cell>
          <cell r="D1714" t="str">
            <v>CHP</v>
          </cell>
          <cell r="E1714">
            <v>4.37</v>
          </cell>
        </row>
        <row r="1715">
          <cell r="B1715">
            <v>88392</v>
          </cell>
          <cell r="C1715" t="str">
            <v>MISTURADOR DE ARGAMASSA, EIXO HORIZONTAL, CAPACIDADE DE MISTURA 300 KG, MOTOR ELÉTRICO POTÊNCIA 5 CV - CHI DIURNO. AF_05/2023</v>
          </cell>
          <cell r="D1715" t="str">
            <v>CHI</v>
          </cell>
          <cell r="E1715">
            <v>1.29</v>
          </cell>
        </row>
        <row r="1716">
          <cell r="B1716">
            <v>88386</v>
          </cell>
          <cell r="C1716" t="str">
            <v>MISTURADOR DE ARGAMASSA, EIXO HORIZONTAL, CAPACIDADE DE MISTURA 300 KG, MOTOR ELÉTRICO POTÊNCIA 5 CV - CHP DIURNO. AF_05/2023</v>
          </cell>
          <cell r="D1716" t="str">
            <v>CHP</v>
          </cell>
          <cell r="E1716">
            <v>5.88</v>
          </cell>
        </row>
        <row r="1717">
          <cell r="B1717">
            <v>88398</v>
          </cell>
          <cell r="C1717" t="str">
            <v>MISTURADOR DE ARGAMASSA, EIXO HORIZONTAL, CAPACIDADE DE MISTURA 600 KG, MOTOR ELÉTRICO POTÊNCIA 7,5 CV - CHI DIURNO. AF_05/2023</v>
          </cell>
          <cell r="D1717" t="str">
            <v>CHI</v>
          </cell>
          <cell r="E1717">
            <v>1.54</v>
          </cell>
        </row>
        <row r="1718">
          <cell r="B1718">
            <v>88393</v>
          </cell>
          <cell r="C1718" t="str">
            <v>MISTURADOR DE ARGAMASSA, EIXO HORIZONTAL, CAPACIDADE DE MISTURA 600 KG, MOTOR ELÉTRICO POTÊNCIA 7,5 CV - CHP DIURNO. AF_05/2023</v>
          </cell>
          <cell r="D1718" t="str">
            <v>CHP</v>
          </cell>
          <cell r="E1718">
            <v>8.06</v>
          </cell>
        </row>
        <row r="1719">
          <cell r="B1719">
            <v>90638</v>
          </cell>
          <cell r="C1719" t="str">
            <v>MISTURADOR DUPLO HORIZONTAL DE ALTA TURBULÊNCIA, CAPACIDADE / VOLUME 2 X 500 LITROS, MOTORES ELÉTRICOS MÍNIMO 5 CV CADA, PARA NATA CIMENTO, ARGAMASSA E OUTROS - CHI DIURNO. AF_06/2015</v>
          </cell>
          <cell r="D1719" t="str">
            <v>CHI</v>
          </cell>
          <cell r="E1719">
            <v>6.14</v>
          </cell>
        </row>
        <row r="1720">
          <cell r="B1720">
            <v>90637</v>
          </cell>
          <cell r="C1720" t="str">
            <v>MISTURADOR DUPLO HORIZONTAL DE ALTA TURBULÊNCIA, CAPACIDADE / VOLUME 2 X 500 LITROS, MOTORES ELÉTRICOS MÍNIMO 5 CV CADA, PARA NATA CIMENTO, ARGAMASSA E OUTROS - CHP DIURNO. AF_06/2015</v>
          </cell>
          <cell r="D1720" t="str">
            <v>CHP</v>
          </cell>
          <cell r="E1720">
            <v>18.48</v>
          </cell>
        </row>
        <row r="1721">
          <cell r="B1721">
            <v>103243</v>
          </cell>
          <cell r="C1721" t="str">
            <v>MISTURADOR PARA PREPARO DE LAMA ESTABILIZANTE COM CAPACIDADE DE *4000* L, COM BOMBA CENTRÍFUGA 5,5 HP A 23,07 HP, PARA SISTEMA DE FURO DIRECIONAL - CHI DIURNO. AF_05/2023</v>
          </cell>
          <cell r="D1721" t="str">
            <v>CHI</v>
          </cell>
          <cell r="E1721">
            <v>0</v>
          </cell>
        </row>
        <row r="1722">
          <cell r="B1722">
            <v>103242</v>
          </cell>
          <cell r="C1722" t="str">
            <v>MISTURADOR PARA PREPARO DE LAMA ESTABILIZANTE COM CAPACIDADE DE *4000* L, COM BOMBA CENTRÍFUGA 5,5 HP A 23,07 HP, PARA SISTEMA DE FURO DIRECIONAL - CHP DIURNO. AF_05/2023</v>
          </cell>
          <cell r="D1722" t="str">
            <v>CHP</v>
          </cell>
          <cell r="E1722">
            <v>0</v>
          </cell>
        </row>
        <row r="1723">
          <cell r="B1723">
            <v>5806</v>
          </cell>
          <cell r="C1723" t="str">
            <v>MOTOBOMBA CENTRÍFUGA, MOTOR A GASOLINA, POTÊNCIA 5,42 HP, BOCAIS 1 1/2" X 1", DIÂMETRO ROTOR 143 MM HM/Q = 6 MCA / 16,8 M3/H A 38 MCA / 6,6 M3/H - CHI DIURNO. AF_06/2014</v>
          </cell>
          <cell r="D1723" t="str">
            <v>CHI</v>
          </cell>
          <cell r="E1723">
            <v>0.35</v>
          </cell>
        </row>
        <row r="1724">
          <cell r="B1724">
            <v>73536</v>
          </cell>
          <cell r="C1724" t="str">
            <v>MOTOBOMBA CENTRÍFUGA, MOTOR A GASOLINA, POTÊNCIA 5,42 HP, BOCAIS 1 1/2" X 1", DIÂMETRO ROTOR 143 MM HM/Q = 6 MCA / 16,8 M3/H A 38 MCA / 6,6 M3/H - CHP DIURNO. AF_06/2014</v>
          </cell>
          <cell r="D1724" t="str">
            <v>CHP</v>
          </cell>
          <cell r="E1724">
            <v>22.61</v>
          </cell>
        </row>
        <row r="1725">
          <cell r="B1725">
            <v>7043</v>
          </cell>
          <cell r="C1725" t="str">
            <v>MOTOBOMBA TRASH (PARA ÁGUA SUJA) AUTO ESCORVANTE, MOTOR GASOLINA DE 6,41 HP, DIÂMETROS DE SUCÇÃO X RECALQUE: 3" X 3", HM/Q = 10 MCA / 60 M3/H A 23 MCA / 0 M3/H - CHI DIURNO. AF_10/2014</v>
          </cell>
          <cell r="D1725" t="str">
            <v>CHI</v>
          </cell>
          <cell r="E1725">
            <v>0.44</v>
          </cell>
        </row>
        <row r="1726">
          <cell r="B1726">
            <v>7042</v>
          </cell>
          <cell r="C1726" t="str">
            <v>MOTOBOMBA TRASH (PARA ÁGUA SUJA) AUTO ESCORVANTE, MOTOR GASOLINA DE 6,41 HP, DIÂMETROS DE SUCÇÃO X RECALQUE: 3" X 3", HM/Q = 10 MCA / 60 M3/H A 23 MCA / 0 M3/H - CHP DIURNO. AF_10/2014</v>
          </cell>
          <cell r="D1726" t="str">
            <v>CHP</v>
          </cell>
          <cell r="E1726">
            <v>26.73</v>
          </cell>
        </row>
        <row r="1727">
          <cell r="B1727">
            <v>5934</v>
          </cell>
          <cell r="C1727" t="str">
            <v>MOTONIVELADORA POTÊNCIA BÁSICA LÍQUIDA (PRIMEIRA MARCHA) 125 HP, PESO BRUTO 13032 KG, LARGURA DA LÂMINA DE 3,7 M - CHI DIURNO. AF_06/2014</v>
          </cell>
          <cell r="D1727" t="str">
            <v>CHI</v>
          </cell>
          <cell r="E1727">
            <v>111.93</v>
          </cell>
        </row>
        <row r="1728">
          <cell r="B1728">
            <v>5932</v>
          </cell>
          <cell r="C1728" t="str">
            <v>MOTONIVELADORA POTÊNCIA BÁSICA LÍQUIDA (PRIMEIRA MARCHA) 125 HP, PESO BRUTO 13032 KG, LARGURA DA LÂMINA DE 3,7 M - CHP DIURNO. AF_06/2014</v>
          </cell>
          <cell r="D1728" t="str">
            <v>CHP</v>
          </cell>
          <cell r="E1728">
            <v>284.62</v>
          </cell>
        </row>
        <row r="1729">
          <cell r="B1729">
            <v>96159</v>
          </cell>
          <cell r="C1729" t="str">
            <v>MÁQUINA DEMARCADORA DE FAIXA DE TRÁFEGO À FRIO, AUTOPROPELIDA, POTÊNCIA 38 HP - CHI DIURNO. AF_07/2016</v>
          </cell>
          <cell r="D1729" t="str">
            <v>CHI</v>
          </cell>
          <cell r="E1729">
            <v>112.27</v>
          </cell>
        </row>
        <row r="1730">
          <cell r="B1730">
            <v>95133</v>
          </cell>
          <cell r="C1730" t="str">
            <v>MÁQUINA DEMARCADORA DE FAIXA DE TRÁFEGO À FRIO, AUTOPROPELIDA, POTÊNCIA 38 HP - CHP DIURNO. AF_07/2016</v>
          </cell>
          <cell r="D1730" t="str">
            <v>CHP</v>
          </cell>
          <cell r="E1730">
            <v>213.99</v>
          </cell>
        </row>
        <row r="1731">
          <cell r="B1731">
            <v>102986</v>
          </cell>
          <cell r="C1731" t="str">
            <v>MÁQUINA DEMARCADORA DE FAIXA DE TRÁFEGO À FRIO, TRAÇÃO MANUAL, 4 CV, PRESSÃO MAX 3300 PSI, TANQUE 20 L - CHI DIURNO. AF_06/2021</v>
          </cell>
          <cell r="D1731" t="str">
            <v>CHI</v>
          </cell>
          <cell r="E1731">
            <v>0</v>
          </cell>
        </row>
        <row r="1732">
          <cell r="B1732">
            <v>102987</v>
          </cell>
          <cell r="C1732" t="str">
            <v>MÁQUINA DEMARCADORA DE FAIXA DE TRÁFEGO À FRIO, TRAÇÃO MANUAL, 4 CV, PRESSÃO MAX 3300 PSI, TANQUE 20 L - CHP DIURNO. AF_06/2021</v>
          </cell>
          <cell r="D1732" t="str">
            <v>CHP</v>
          </cell>
          <cell r="E1732">
            <v>0</v>
          </cell>
        </row>
        <row r="1733">
          <cell r="B1733">
            <v>92961</v>
          </cell>
          <cell r="C1733" t="str">
            <v>MÁQUINA EXTRUSORA DE CONCRETO PARA GUIAS E SARJETAS, MOTOR A DIESEL, POTÊNCIA 14 CV - CHI DIURNO. AF_12/2015</v>
          </cell>
          <cell r="D1733" t="str">
            <v>CHI</v>
          </cell>
          <cell r="E1733">
            <v>5.61</v>
          </cell>
        </row>
        <row r="1734">
          <cell r="B1734">
            <v>92960</v>
          </cell>
          <cell r="C1734" t="str">
            <v>MÁQUINA EXTRUSORA DE CONCRETO PARA GUIAS E SARJETAS, MOTOR A DIESEL, POTÊNCIA 14 CV - CHP DIURNO. AF_12/2015</v>
          </cell>
          <cell r="D1734" t="str">
            <v>CHP</v>
          </cell>
          <cell r="E1734">
            <v>21.43</v>
          </cell>
        </row>
        <row r="1735">
          <cell r="B1735">
            <v>102863</v>
          </cell>
          <cell r="C1735" t="str">
            <v>MÁQUINA FORMER DOBRAS DIVERSAS: 220V/380V TRIFÁSICO OU MONOFÁSICO, CAPACIDADE 0,5-1,27MM, MOTOR 2CV - CHI DIURNO. AF_05/2023</v>
          </cell>
          <cell r="D1735" t="str">
            <v>CHI</v>
          </cell>
          <cell r="E1735">
            <v>0</v>
          </cell>
        </row>
        <row r="1736">
          <cell r="B1736">
            <v>102862</v>
          </cell>
          <cell r="C1736" t="str">
            <v>MÁQUINA FORMER DOBRAS DIVERSAS: 220V/380V TRIFÁSICO OU MONOFÁSICO, CAPACIDADE 0,5-1,27MM, MOTOR 2CV - CHP DIURNO. AF_05/2023</v>
          </cell>
          <cell r="D1736" t="str">
            <v>CHP</v>
          </cell>
          <cell r="E1736">
            <v>0</v>
          </cell>
        </row>
        <row r="1737">
          <cell r="B1737">
            <v>93409</v>
          </cell>
          <cell r="C1737" t="str">
            <v>MÁQUINA JATO DE PRESSAO PORTÁTIL, CAMARA DE 1 SAIDA, CAPACIDADE 280 L, DIAMETRO 670 MM, BICO DE JATO CURTO VENTURI DE 5/16", MANGUEIRA DE 1" COM COMPRESSOR DE AR REBOCÁVEL 189 PCM E MOTOR DIESEL 63 CV - CHI DIURNO. AF_05/2023</v>
          </cell>
          <cell r="D1737" t="str">
            <v>CHI</v>
          </cell>
          <cell r="E1737">
            <v>44.78</v>
          </cell>
        </row>
        <row r="1738">
          <cell r="B1738">
            <v>93408</v>
          </cell>
          <cell r="C1738" t="str">
            <v>MÁQUINA JATO DE PRESSAO PORTÁTIL, CAMARA DE 1 SAIDA, CAPACIDADE 280 L, DIAMETRO 670 MM, BICO DE JATO CURTO VENTURI DE 5/16", MANGUEIRA DE 1" COM COMPRESSOR DE AR REBOCÁVEL 189 PCM E MOTOR DIESEL 63 CV - CHP DIURNO. AF_05/2023</v>
          </cell>
          <cell r="D1738" t="str">
            <v>CHP</v>
          </cell>
          <cell r="E1738">
            <v>109.16</v>
          </cell>
        </row>
        <row r="1739">
          <cell r="B1739">
            <v>102941</v>
          </cell>
          <cell r="C1739" t="str">
            <v>MÁQUINA METALEIRA UNIVERSAL MODELO IW 110/180 BTD - CHI DIURNO. AF_05/2023</v>
          </cell>
          <cell r="D1739" t="str">
            <v>CHI</v>
          </cell>
          <cell r="E1739">
            <v>0</v>
          </cell>
        </row>
        <row r="1740">
          <cell r="B1740">
            <v>102940</v>
          </cell>
          <cell r="C1740" t="str">
            <v>MÁQUINA METALEIRA UNIVERSAL MODELO IW 110/180 BTD - CHP DIURNO. AF_05/2023</v>
          </cell>
          <cell r="D1740" t="str">
            <v>CHP</v>
          </cell>
          <cell r="E1740">
            <v>0</v>
          </cell>
        </row>
        <row r="1741">
          <cell r="B1741">
            <v>103164</v>
          </cell>
          <cell r="C1741" t="str">
            <v>MÁQUINA PARA SOLDA POR ELETROFUSÃO PARA TUBOS DE POLIETILENO DE ALTA DENSIDADE (PEAD) COM DIÂMETRO EXTERNO DE 20 A 1600 MM, POTÊNCIA DE 3500 W - CHI DIURNO. AF_05/2023</v>
          </cell>
          <cell r="D1741" t="str">
            <v>CHI</v>
          </cell>
          <cell r="E1741">
            <v>0</v>
          </cell>
        </row>
        <row r="1742">
          <cell r="B1742">
            <v>103163</v>
          </cell>
          <cell r="C1742" t="str">
            <v>MÁQUINA PARA SOLDA POR ELETROFUSÃO PARA TUBOS DE POLIETILENO DE ALTA DENSIDADE (PEAD) COM DIÂMETRO EXTERNO DE 20 A 1600 MM, POTÊNCIA DE 3500 W - CHP DIURNO. AF_05/2023</v>
          </cell>
          <cell r="D1742" t="str">
            <v>CHP</v>
          </cell>
          <cell r="E1742">
            <v>0</v>
          </cell>
        </row>
        <row r="1743">
          <cell r="B1743">
            <v>103158</v>
          </cell>
          <cell r="C1743" t="str">
            <v>MÁQUINA PARA SOLDA POR ELETROFUSÃO PARA TUBOS DE POLIETILENO DE ALTA DENSIDADE (PEAD) COM DIÂMETRO EXTERNO DE 20 A 800 MM, POTÊNCIA ENTRE 2750 E 3000 W - CHI DIURNO. AF_05/2023</v>
          </cell>
          <cell r="D1743" t="str">
            <v>CHI</v>
          </cell>
          <cell r="E1743">
            <v>0</v>
          </cell>
        </row>
        <row r="1744">
          <cell r="B1744">
            <v>103157</v>
          </cell>
          <cell r="C1744" t="str">
            <v>MÁQUINA PARA SOLDA POR ELETROFUSÃO PARA TUBOS DE POLIETILENO DE ALTA DENSIDADE (PEAD) COM DIÂMETRO EXTERNO DE 20 A 800 MM, POTÊNCIA ENTRE 2750 E 3000 W - CHP DIURNO. AF_05/2023</v>
          </cell>
          <cell r="D1744" t="str">
            <v>CHP</v>
          </cell>
          <cell r="E1744">
            <v>0</v>
          </cell>
        </row>
        <row r="1745">
          <cell r="B1745">
            <v>103176</v>
          </cell>
          <cell r="C1745" t="str">
            <v>MÁQUINA PARA SOLDA POR TERMOFUSÃO PARA TUBOS DE POLIETILENO DE ALTA DENSIDADE (PEAD) COM DIÂMETRO EXTERNO DE 315 A 630 MM, POTÊNCIA ENTRE 8000 E 12350 W - CHI DIURNO. AF_05/2023</v>
          </cell>
          <cell r="D1745" t="str">
            <v>CHI</v>
          </cell>
          <cell r="E1745">
            <v>0</v>
          </cell>
        </row>
        <row r="1746">
          <cell r="B1746">
            <v>103175</v>
          </cell>
          <cell r="C1746" t="str">
            <v>MÁQUINA PARA SOLDA POR TERMOFUSÃO PARA TUBOS DE POLIETILENO DE ALTA DENSIDADE (PEAD) COM DIÂMETRO EXTERNO DE 315 A 630 MM, POTÊNCIA ENTRE 8000 E 12350 W - CHP DIURNO. AF_05/2023</v>
          </cell>
          <cell r="D1746" t="str">
            <v>CHP</v>
          </cell>
          <cell r="E1746">
            <v>0</v>
          </cell>
        </row>
        <row r="1747">
          <cell r="B1747">
            <v>103182</v>
          </cell>
          <cell r="C1747" t="str">
            <v>MÁQUINA PARA SOLDA POR TERMOFUSÃO PARA TUBOS DE POLIETILENO DE ALTA DENSIDADE (PEAD) COM DIÂMETRO EXTERNO DE 710 A 1200 MM, POTÊNCIA ENTRE 16000 E 29500 W - CHI DIURNO. AF_05/2023</v>
          </cell>
          <cell r="D1747" t="str">
            <v>CHI</v>
          </cell>
          <cell r="E1747">
            <v>0</v>
          </cell>
        </row>
        <row r="1748">
          <cell r="B1748">
            <v>103181</v>
          </cell>
          <cell r="C1748" t="str">
            <v>MÁQUINA PARA SOLDA POR TERMOFUSÃO PARA TUBOS DE POLIETILENO DE ALTA DENSIDADE (PEAD) COM DIÂMETRO EXTERNO DE 710 A 1200 MM, POTÊNCIA ENTRE 16000 E 29500 W - CHP DIURNO. AF_05/2023</v>
          </cell>
          <cell r="D1748" t="str">
            <v>CHP</v>
          </cell>
          <cell r="E1748">
            <v>0</v>
          </cell>
        </row>
        <row r="1749">
          <cell r="B1749">
            <v>103170</v>
          </cell>
          <cell r="C1749" t="str">
            <v>MÁQUINA PARA SOLDA POR TERMOFUSÃO PARA TUBOS DE POLIETILENO DE ALTA DENSIDADE (PEAD) COM DIÂMETRO EXTERNO DE 90 A 315 MM, POTÊNCIA ENTRE 2500 E 5350 W - CHI DIURNO. AF_05/2023</v>
          </cell>
          <cell r="D1749" t="str">
            <v>CHI</v>
          </cell>
          <cell r="E1749">
            <v>0</v>
          </cell>
        </row>
        <row r="1750">
          <cell r="B1750">
            <v>103169</v>
          </cell>
          <cell r="C1750" t="str">
            <v>MÁQUINA PARA SOLDA POR TERMOFUSÃO PARA TUBOS DE POLIETILENO DE ALTA DENSIDADE (PEAD) COM DIÂMETRO EXTERNO DE 90 A 315 MM, POTÊNCIA ENTRE 2500 E 5350 W - CHP DIURNO. AF_05/2023</v>
          </cell>
          <cell r="D1750" t="str">
            <v>CHP</v>
          </cell>
          <cell r="E1750">
            <v>0</v>
          </cell>
        </row>
        <row r="1751">
          <cell r="B1751">
            <v>102869</v>
          </cell>
          <cell r="C1751" t="str">
            <v>MÁQUINA SOLDA ARCO COM PISTOLA DE SOLDAGEM PARA STUD BOLT DE 5 MM A 22 MM - CHI DIURNO. AF_05/2023</v>
          </cell>
          <cell r="D1751" t="str">
            <v>CHI</v>
          </cell>
          <cell r="E1751">
            <v>0</v>
          </cell>
        </row>
        <row r="1752">
          <cell r="B1752">
            <v>102868</v>
          </cell>
          <cell r="C1752" t="str">
            <v>MÁQUINA SOLDA ARCO COM PISTOLA DE SOLDAGEM PARA STUD BOLT DE 5 MM A 22 MM - CHP DIURNO. AF_05/2023</v>
          </cell>
          <cell r="D1752" t="str">
            <v>CHP</v>
          </cell>
          <cell r="E1752">
            <v>0</v>
          </cell>
        </row>
        <row r="1753">
          <cell r="B1753">
            <v>106326</v>
          </cell>
          <cell r="C1753" t="str">
            <v>PENEIRA ROTATIVA COM MOTOR ELÉTRICO MONOFÁSICO DE *0,5 A 1,0* CV, CILINDRO COM DIÂMETRO DE *0,48 A 0,85* M E COMPRIMENTO DE *1,0 A 1,65* M - CHI DIURNO. AF_11/2025</v>
          </cell>
          <cell r="D1753" t="str">
            <v>CHI</v>
          </cell>
          <cell r="E1753">
            <v>0</v>
          </cell>
        </row>
        <row r="1754">
          <cell r="B1754">
            <v>106325</v>
          </cell>
          <cell r="C1754" t="str">
            <v>PENEIRA ROTATIVA COM MOTOR ELÉTRICO MONOFÁSICO DE *0,5 A 1,0* CV, CILINDRO COM DIÂMETRO DE *0,48 A 0,85* M E COMPRIMENTO DE *1,0 A 1,65* M - CHP DIURNO. AF_11/2025</v>
          </cell>
          <cell r="D1754" t="str">
            <v>CHP</v>
          </cell>
          <cell r="E1754">
            <v>0</v>
          </cell>
        </row>
        <row r="1755">
          <cell r="B1755">
            <v>92113</v>
          </cell>
          <cell r="C1755" t="str">
            <v>PENEIRA ROTATIVA COM MOTOR ELÉTRICO TRIFÁSICO DE 2 CV, CILINDRO DE 1 M X 0,60 M, COM FUROS DE 3,17 MM - CHI DIURNO. AF_05/2023</v>
          </cell>
          <cell r="D1755" t="str">
            <v>CHI</v>
          </cell>
          <cell r="E1755">
            <v>1.43</v>
          </cell>
        </row>
        <row r="1756">
          <cell r="B1756">
            <v>92112</v>
          </cell>
          <cell r="C1756" t="str">
            <v>PENEIRA ROTATIVA COM MOTOR ELÉTRICO TRIFÁSICO DE 2 CV, CILINDRO DE 1 M X 0,60 M, COM FUROS DE 3,17 MM - CHP DIURNO. AF_05/2023</v>
          </cell>
          <cell r="D1756" t="str">
            <v>CHP</v>
          </cell>
          <cell r="E1756">
            <v>4.26</v>
          </cell>
        </row>
        <row r="1757">
          <cell r="B1757">
            <v>90675</v>
          </cell>
          <cell r="C1757" t="str">
            <v>PERFURATRIZ COM TORRE METÁLICA PARA EXECUÇÃO DE ESTACA HÉLICE CONTÍNUA, PROFUNDIDADE MÁXIMA DE 30 M, DIÂMETRO MÁXIMO DE 800 MM, POTÊNCIA INSTALADA DE 268 HP, MESA ROTATIVA COM TORQUE MÁXIMO DE 170 KNM - CHI DIURNO. AF_06/2015</v>
          </cell>
          <cell r="D1757" t="str">
            <v>CHI</v>
          </cell>
          <cell r="E1757">
            <v>322.67</v>
          </cell>
        </row>
        <row r="1758">
          <cell r="B1758">
            <v>90674</v>
          </cell>
          <cell r="C1758" t="str">
            <v>PERFURATRIZ COM TORRE METÁLICA PARA EXECUÇÃO DE ESTACA HÉLICE CONTÍNUA, PROFUNDIDADE MÁXIMA DE 30 M, DIÂMETRO MÁXIMO DE 800 MM, POTÊNCIA INSTALADA DE 268 HP, MESA ROTATIVA COM TORQUE MÁXIMO DE 170 KNM - CHP DIURNO. AF_06/2015</v>
          </cell>
          <cell r="D1758" t="str">
            <v>CHP</v>
          </cell>
          <cell r="E1758">
            <v>738.03</v>
          </cell>
        </row>
        <row r="1759">
          <cell r="B1759">
            <v>93225</v>
          </cell>
          <cell r="C1759" t="str">
            <v>PERFURATRIZ COM TORRE METÁLICA PARA EXECUÇÃO DE ESTACA HÉLICE CONTÍNUA, PROFUNDIDADE MÁXIMA DE 32 M, DIÂMETRO MÁXIMO DE 1000 MM, POTÊNCIA INSTALADA DE 350 HP, MESA ROTATIVA COM TORQUE MÁXIMO DE 263 KNM - CHI DIURNO. AF_01/2016</v>
          </cell>
          <cell r="D1759" t="str">
            <v>CHI</v>
          </cell>
          <cell r="E1759">
            <v>471.66</v>
          </cell>
        </row>
        <row r="1760">
          <cell r="B1760">
            <v>93224</v>
          </cell>
          <cell r="C1760" t="str">
            <v>PERFURATRIZ COM TORRE METÁLICA PARA EXECUÇÃO DE ESTACA HÉLICE CONTÍNUA, PROFUNDIDADE MÁXIMA DE 32 M, DIÂMETRO MÁXIMO DE 1000 MM, POTÊNCIA INSTALADA DE 350 HP, MESA ROTATIVA COM TORQUE MÁXIMO DE 263 KNM - CHP DIURNO. AF_01/2016</v>
          </cell>
          <cell r="D1760" t="str">
            <v>CHP</v>
          </cell>
          <cell r="E1760">
            <v>1076.79</v>
          </cell>
        </row>
        <row r="1761">
          <cell r="B1761">
            <v>104696</v>
          </cell>
          <cell r="C1761" t="str">
            <v>PERFURATRIZ DE COROA DIAMANTADA PARA CONCRETO, DIÂMETRO ATÉ 250 MM, MOTOR ELÉTRICO 220 V, POTÊNCIA 2.500 W - CHI DIURNO. AF_05/2023</v>
          </cell>
          <cell r="D1761" t="str">
            <v>CHI</v>
          </cell>
          <cell r="E1761">
            <v>44.4</v>
          </cell>
        </row>
        <row r="1762">
          <cell r="B1762">
            <v>104695</v>
          </cell>
          <cell r="C1762" t="str">
            <v>PERFURATRIZ DE COROA DIAMANTADA PARA CONCRETO, DIÂMETRO ATÉ 250 MM, MOTOR ELÉTRICO 220 V, POTÊNCIA 2.500 W - CHP DIURNO. AF_05/2023</v>
          </cell>
          <cell r="D1762" t="str">
            <v>CHP</v>
          </cell>
          <cell r="E1762">
            <v>47.83</v>
          </cell>
        </row>
        <row r="1763">
          <cell r="B1763">
            <v>90681</v>
          </cell>
          <cell r="C1763" t="str">
            <v>PERFURATRIZ HIDRÁULICA SOBRE CAMINHÃO COM TRADO CURTO ACOPLADO, PROFUNDIDADE MÁXIMA DE 20 M, DIÂMETRO MÁXIMO DE 1500 MM, POTÊNCIA INSTALADA DE 137 HP, MESA ROTATIVA COM TORQUE MÁXIMO DE 30 KNM - CHI DIURNO. AF_06/2015</v>
          </cell>
          <cell r="D1763" t="str">
            <v>CHI</v>
          </cell>
          <cell r="E1763">
            <v>174.22</v>
          </cell>
        </row>
        <row r="1764">
          <cell r="B1764">
            <v>90680</v>
          </cell>
          <cell r="C1764" t="str">
            <v>PERFURATRIZ HIDRÁULICA SOBRE CAMINHÃO COM TRADO CURTO ACOPLADO, PROFUNDIDADE MÁXIMA DE 20 M, DIÂMETRO MÁXIMO DE 1500 MM, POTÊNCIA INSTALADA DE 137 HP, MESA ROTATIVA COM TORQUE MÁXIMO DE 30 KNM - CHP DIURNO. AF_06/2015</v>
          </cell>
          <cell r="D1764" t="str">
            <v>CHP</v>
          </cell>
          <cell r="E1764">
            <v>410.47</v>
          </cell>
        </row>
        <row r="1765">
          <cell r="B1765">
            <v>102875</v>
          </cell>
          <cell r="C1765" t="str">
            <v>PERFURATRIZ HIDRÁULICA SOBRE ESTEIRA, TORQUE MÁXIMO 161 KNM, PROFUNDIDADE MÁXIMA 54 M, DIÂMETRO MÁXIMO 1500 MM, POTÊNCIA MOTOR 268 HP - CHI DIURNO. AF_04/2019</v>
          </cell>
          <cell r="D1765" t="str">
            <v>CHI</v>
          </cell>
          <cell r="E1765">
            <v>451.33</v>
          </cell>
        </row>
        <row r="1766">
          <cell r="B1766">
            <v>102874</v>
          </cell>
          <cell r="C1766" t="str">
            <v>PERFURATRIZ HIDRÁULICA SOBRE ESTEIRA, TORQUE MÁXIMO 161 KNM, PROFUNDIDADE MÁXIMA 54 M, DIÂMETRO MÁXIMO 1500 MM, POTÊNCIA MOTOR 268 HP - CHP DIURNO. AF_04/2019</v>
          </cell>
          <cell r="D1766" t="str">
            <v>CHP</v>
          </cell>
          <cell r="E1766">
            <v>993.03</v>
          </cell>
        </row>
        <row r="1767">
          <cell r="B1767">
            <v>102965</v>
          </cell>
          <cell r="C1767" t="str">
            <v>PERFURATRIZ HIDRÁULICA SOBRE ESTEIRA, TORQUE MÁXIMO 98 KNM, PROFUNDIDADE MÁXIMA 25 M, DIÂMETRO MÁXIMO 115 MM, POTÊNCIA MOTOR 190 HP - CHI DIURNO. AF_02/2021</v>
          </cell>
          <cell r="D1767" t="str">
            <v>CHI</v>
          </cell>
          <cell r="E1767">
            <v>241.33</v>
          </cell>
        </row>
        <row r="1768">
          <cell r="B1768">
            <v>102964</v>
          </cell>
          <cell r="C1768" t="str">
            <v>PERFURATRIZ HIDRÁULICA SOBRE ESTEIRA, TORQUE MÁXIMO 98 KNM, PROFUNDIDADE MÁXIMA 25 M, DIÂMETRO MÁXIMO 115 MM, POTÊNCIA MOTOR 190 HP - CHP DIURNO. AF_02/2021</v>
          </cell>
          <cell r="D1768" t="str">
            <v>CHP</v>
          </cell>
          <cell r="E1768">
            <v>486.61</v>
          </cell>
        </row>
        <row r="1769">
          <cell r="B1769">
            <v>90626</v>
          </cell>
          <cell r="C1769" t="str">
            <v>PERFURATRIZ MANUAL, TORQUE MÁXIMO 83 N.M, POTÊNCIA 5 CV, COM DIÂMETRO MÁXIMO 4" - CHI DIURNO. AF_06/2015</v>
          </cell>
          <cell r="D1769" t="str">
            <v>CHI</v>
          </cell>
          <cell r="E1769">
            <v>3.2</v>
          </cell>
        </row>
        <row r="1770">
          <cell r="B1770">
            <v>90625</v>
          </cell>
          <cell r="C1770" t="str">
            <v>PERFURATRIZ MANUAL, TORQUE MÁXIMO 83 N.M, POTÊNCIA 5 CV, COM DIÂMETRO MÁXIMO 4" - CHP DIURNO. AF_06/2015</v>
          </cell>
          <cell r="D1770" t="str">
            <v>CHP</v>
          </cell>
          <cell r="E1770">
            <v>9.89</v>
          </cell>
        </row>
        <row r="1771">
          <cell r="B1771">
            <v>102881</v>
          </cell>
          <cell r="C1771" t="str">
            <v>PERFURATRIZ PARA EXECUÇÃO DE ESTACAS SECANTES, TIPO HÉLICE CONTÍNUA COM CABEÇOTE DUPLO E TUBO METÁLICO - CHI DIURNO. AF_04/2019</v>
          </cell>
          <cell r="D1771" t="str">
            <v>CHI</v>
          </cell>
          <cell r="E1771">
            <v>610.32000000000005</v>
          </cell>
        </row>
        <row r="1772">
          <cell r="B1772">
            <v>102880</v>
          </cell>
          <cell r="C1772" t="str">
            <v>PERFURATRIZ PARA EXECUÇÃO DE ESTACAS SECANTES, TIPO HÉLICE CONTÍNUA COM CABEÇOTE DUPLO E TUBO METÁLICO - CHP DIURNO. AF_04/2019</v>
          </cell>
          <cell r="D1772" t="str">
            <v>CHP</v>
          </cell>
          <cell r="E1772">
            <v>1378.63</v>
          </cell>
        </row>
        <row r="1773">
          <cell r="B1773">
            <v>103225</v>
          </cell>
          <cell r="C1773" t="str">
            <v>PERFURATRIZ PARA FURO DIRECIONAL HORIZONTAL (HDD) COM CAPACIDADE ATÉ 89 KN, POTÊNCIA 24,8 HP A 80 HP (INCLUSO FERRAMENTAS E LOCALIZADOR) - CHI DIURNO. AF_05/2023</v>
          </cell>
          <cell r="D1773" t="str">
            <v>CHI</v>
          </cell>
          <cell r="E1773">
            <v>216.72</v>
          </cell>
        </row>
        <row r="1774">
          <cell r="B1774">
            <v>103224</v>
          </cell>
          <cell r="C1774" t="str">
            <v>PERFURATRIZ PARA FURO DIRECIONAL HORIZONTAL (HDD) COM CAPACIDADE ATÉ 89 KN, POTÊNCIA 24,8 HP A 80 HP (INCLUSO FERRAMENTAS E LOCALIZADOR) - CHP DIURNO. AF_05/2023</v>
          </cell>
          <cell r="D1774" t="str">
            <v>CHP</v>
          </cell>
          <cell r="E1774">
            <v>428.51</v>
          </cell>
        </row>
        <row r="1775">
          <cell r="B1775">
            <v>103237</v>
          </cell>
          <cell r="C1775" t="str">
            <v>PERFURATRIZ PARA FURO DIRECIONAL HORIZONTAL (HDD) COM CAPACIDADE DE 201 KN A 560 KN, POTÊNCIA 200 HP A 260 HP (INCLUSO FERRAMENTAS E LOCALIZADOR) - CHI DIURNO. AF_05/2023</v>
          </cell>
          <cell r="D1775" t="str">
            <v>CHI</v>
          </cell>
          <cell r="E1775">
            <v>587.34</v>
          </cell>
        </row>
        <row r="1776">
          <cell r="B1776">
            <v>103236</v>
          </cell>
          <cell r="C1776" t="str">
            <v>PERFURATRIZ PARA FURO DIRECIONAL HORIZONTAL (HDD) COM CAPACIDADE DE 201 KN A 560 KN, POTÊNCIA 200 HP A 260 HP (INCLUSO FERRAMENTAS E LOCALIZADOR) - CHP DIURNO. AF_05/2023</v>
          </cell>
          <cell r="D1776" t="str">
            <v>CHP</v>
          </cell>
          <cell r="E1776">
            <v>1269.76</v>
          </cell>
        </row>
        <row r="1777">
          <cell r="B1777">
            <v>103231</v>
          </cell>
          <cell r="C1777" t="str">
            <v>PERFURATRIZ PARA FURO DIRECIONAL HORIZONTAL (HDD) COM CAPACIDADE DE 90 KN A 200 KN, POTÊNCIA 100 HP A 160 HP (INCLUSO FERRAMENTAS E LOCALIZADOR) - CHI DIURNO. AF_05/2023</v>
          </cell>
          <cell r="D1777" t="str">
            <v>CHI</v>
          </cell>
          <cell r="E1777">
            <v>441.13</v>
          </cell>
        </row>
        <row r="1778">
          <cell r="B1778">
            <v>103230</v>
          </cell>
          <cell r="C1778" t="str">
            <v>PERFURATRIZ PARA FURO DIRECIONAL HORIZONTAL (HDD) COM CAPACIDADE DE 90 KN A 200 KN, POTÊNCIA 100 HP A 160 HP (INCLUSO FERRAMENTAS E LOCALIZADOR) - CHP DIURNO. AF_05/2023</v>
          </cell>
          <cell r="D1778" t="str">
            <v>CHP</v>
          </cell>
          <cell r="E1778">
            <v>934.76</v>
          </cell>
        </row>
        <row r="1779">
          <cell r="B1779">
            <v>102975</v>
          </cell>
          <cell r="C1779" t="str">
            <v>PERFURATRIZ ROTATIVA SOBRE ESTEIRA, TORQUE MAXIMO 2500 KGM, POTENCIA 110 HP, MOTOR DIESEL - CHI DIURNO. AF_05/2017</v>
          </cell>
          <cell r="D1779" t="str">
            <v>CHI</v>
          </cell>
          <cell r="E1779">
            <v>149.63</v>
          </cell>
        </row>
        <row r="1780">
          <cell r="B1780">
            <v>102976</v>
          </cell>
          <cell r="C1780" t="str">
            <v>PERFURATRIZ ROTATIVA SOBRE ESTEIRA, TORQUE MAXIMO 2500 KGM, POTENCIA 110 HP, MOTOR DIESEL- CHP DIURNO. AF_05/2017</v>
          </cell>
          <cell r="D1780" t="str">
            <v>CHP</v>
          </cell>
          <cell r="E1780">
            <v>285.06</v>
          </cell>
        </row>
        <row r="1781">
          <cell r="B1781">
            <v>90632</v>
          </cell>
          <cell r="C1781" t="str">
            <v>PERFURATRIZ SOBRE ESTEIRA, TORQUE MÁXIMO 600 KGF, PESO MÉDIO 1000 KG, POTÊNCIA 20 HP, DIÂMETRO MÁXIMO 10" - CHI DIURNO. AF_06/2015</v>
          </cell>
          <cell r="D1781" t="str">
            <v>CHI</v>
          </cell>
          <cell r="E1781">
            <v>105.24</v>
          </cell>
        </row>
        <row r="1782">
          <cell r="B1782">
            <v>90631</v>
          </cell>
          <cell r="C1782" t="str">
            <v>PERFURATRIZ SOBRE ESTEIRA, TORQUE MÁXIMO 600 KGF, PESO MÉDIO 1000 KG, POTÊNCIA 20 HP, DIÂMETRO MÁXIMO 10" - CHP DIURNO. AF_06/2015</v>
          </cell>
          <cell r="D1782" t="str">
            <v>CHP</v>
          </cell>
          <cell r="E1782">
            <v>167.96</v>
          </cell>
        </row>
        <row r="1783">
          <cell r="B1783">
            <v>95709</v>
          </cell>
          <cell r="C1783" t="str">
            <v>PERFURATRIZ SOBRE ESTEIRA, TORQUE MÁXIMO 600 KGF, POTÊNCIA ENTRE 50 E 60 HP, DIÂMETRO MÁXIMO 10" - CHI DIURNO. AF_11/2016</v>
          </cell>
          <cell r="D1783" t="str">
            <v>CHI</v>
          </cell>
          <cell r="E1783">
            <v>105.85</v>
          </cell>
        </row>
        <row r="1784">
          <cell r="B1784">
            <v>95708</v>
          </cell>
          <cell r="C1784" t="str">
            <v>PERFURATRIZ SOBRE ESTEIRA, TORQUE MÁXIMO 600 KGF, POTÊNCIA ENTRE 50 E 60 HP, DIÂMETRO MÁXIMO 10" - CHP DIURNO. AF_11/2016</v>
          </cell>
          <cell r="D1784" t="str">
            <v>CHP</v>
          </cell>
          <cell r="E1784">
            <v>172.05</v>
          </cell>
        </row>
        <row r="1785">
          <cell r="B1785">
            <v>91278</v>
          </cell>
          <cell r="C1785" t="str">
            <v>PLACA VIBRATÓRIA REVERSÍVEL COM MOTOR 4 TEMPOS A GASOLINA, FORÇA CENTRÍFUGA DE 25 KN (2500 KGF), POTÊNCIA 5,5 CV - CHI DIURNO. AF_08/2015</v>
          </cell>
          <cell r="D1785" t="str">
            <v>CHI</v>
          </cell>
          <cell r="E1785">
            <v>0.55000000000000004</v>
          </cell>
        </row>
        <row r="1786">
          <cell r="B1786">
            <v>91277</v>
          </cell>
          <cell r="C1786" t="str">
            <v>PLACA VIBRATÓRIA REVERSÍVEL COM MOTOR 4 TEMPOS A GASOLINA, FORÇA CENTRÍFUGA DE 25 KN (2500 KGF), POTÊNCIA 5,5 CV - CHP DIURNO. AF_08/2015</v>
          </cell>
          <cell r="D1786" t="str">
            <v>CHP</v>
          </cell>
          <cell r="E1786">
            <v>10.28</v>
          </cell>
        </row>
        <row r="1787">
          <cell r="B1787">
            <v>102887</v>
          </cell>
          <cell r="C1787" t="str">
            <v>PLATAFORMA ELEVATÓRIA - CHI DIURNO. AF_04/2019</v>
          </cell>
          <cell r="D1787" t="str">
            <v>CHI</v>
          </cell>
          <cell r="E1787">
            <v>0</v>
          </cell>
        </row>
        <row r="1788">
          <cell r="B1788">
            <v>102886</v>
          </cell>
          <cell r="C1788" t="str">
            <v>PLATAFORMA ELEVATÓRIA - CHP DIURNO. AF_04/2019</v>
          </cell>
          <cell r="D1788" t="str">
            <v>CHP</v>
          </cell>
          <cell r="E1788">
            <v>0</v>
          </cell>
        </row>
        <row r="1789">
          <cell r="B1789">
            <v>95277</v>
          </cell>
          <cell r="C1789" t="str">
            <v>POLIDORA DE PISO (POLITRIZ), PESO DE 100KG, DIÂMETRO 450 MM, MOTOR ELÉTRICO, POTÊNCIA 4 HP - CHI DIURNO. AF_05/2023</v>
          </cell>
          <cell r="D1789" t="str">
            <v>CHI</v>
          </cell>
          <cell r="E1789">
            <v>0.7</v>
          </cell>
        </row>
        <row r="1790">
          <cell r="B1790">
            <v>95276</v>
          </cell>
          <cell r="C1790" t="str">
            <v>POLIDORA DE PISO (POLITRIZ), PESO DE 100KG, DIÂMETRO 450 MM, MOTOR ELÉTRICO, POTÊNCIA 4 HP - CHP DIURNO. AF_05/2023</v>
          </cell>
          <cell r="D1790" t="str">
            <v>CHP</v>
          </cell>
          <cell r="E1790">
            <v>3.94</v>
          </cell>
        </row>
        <row r="1791">
          <cell r="B1791">
            <v>106254</v>
          </cell>
          <cell r="C1791" t="str">
            <v>POLIGUINDASTE, CAPACIDADE MÁXIMA DE CARGA 8000 KG, PARA TRANSPORTE DE CAÇAMBAS ESTACIONÁRIAS, INCLUSIVE CAMINHÃO TOCO PBT 14.300 KG, POTÊNCIA DE 185 CV - CHI DIURNO. AF_10/2025</v>
          </cell>
          <cell r="D1791" t="str">
            <v>CHI</v>
          </cell>
          <cell r="E1791">
            <v>0</v>
          </cell>
        </row>
        <row r="1792">
          <cell r="B1792">
            <v>106249</v>
          </cell>
          <cell r="C1792" t="str">
            <v>POLIGUINDASTE, CAPACIDADE MÁXIMA DE CARGA 8000 KG, PARA TRANSPORTE DE CAÇAMBAS ESTACIONÁRIAS, INCLUSIVE CAMINHÃO TOCO PBT 14.300 KG, POTÊNCIA DE 185 CV - CHP DIURNO. AF_10/2025</v>
          </cell>
          <cell r="D1792" t="str">
            <v>CHP</v>
          </cell>
          <cell r="E1792">
            <v>0</v>
          </cell>
        </row>
        <row r="1793">
          <cell r="B1793">
            <v>88430</v>
          </cell>
          <cell r="C1793" t="str">
            <v>PROJETOR DE ARGAMASSA, CAPACIDADE DE PROJEÇÃO 1,5 M3/H, ALCANCE DE 30 ATÉ 60 M, MOTOR ELÉTRICO POTÊNCIA 7,5 HP - CHI DIURNO. AF_06/2014</v>
          </cell>
          <cell r="D1793" t="str">
            <v>CHI</v>
          </cell>
          <cell r="E1793">
            <v>7.99</v>
          </cell>
        </row>
        <row r="1794">
          <cell r="B1794">
            <v>88418</v>
          </cell>
          <cell r="C1794" t="str">
            <v>PROJETOR DE ARGAMASSA, CAPACIDADE DE PROJEÇÃO 1,5 M3/H, ALCANCE DE 30 ATÉ 60 M, MOTOR ELÉTRICO POTÊNCIA 7,5 HP - CHP DIURNO. AF_06/2014</v>
          </cell>
          <cell r="D1794" t="str">
            <v>CHP</v>
          </cell>
          <cell r="E1794">
            <v>17.27</v>
          </cell>
        </row>
        <row r="1795">
          <cell r="B1795">
            <v>88438</v>
          </cell>
          <cell r="C1795" t="str">
            <v>PROJETOR DE ARGAMASSA, CAPACIDADE DE PROJEÇÃO 2 M3/H, ALCANCE ATÉ 50 M, MOTOR ELÉTRICO POTÊNCIA 7,5 HP - CHI DIURNO. AF_06/2014</v>
          </cell>
          <cell r="D1795" t="str">
            <v>CHI</v>
          </cell>
          <cell r="E1795">
            <v>10.6</v>
          </cell>
        </row>
        <row r="1796">
          <cell r="B1796">
            <v>88433</v>
          </cell>
          <cell r="C1796" t="str">
            <v>PROJETOR DE ARGAMASSA, CAPACIDADE DE PROJEÇÃO 2 M3/H, ALCANCE ATÉ 50 M, MOTOR ELÉTRICO POTÊNCIA 7,5 HP - CHP DIURNO. AF_06/2014</v>
          </cell>
          <cell r="D1796" t="str">
            <v>CHP</v>
          </cell>
          <cell r="E1796">
            <v>22.52</v>
          </cell>
        </row>
        <row r="1797">
          <cell r="B1797">
            <v>90669</v>
          </cell>
          <cell r="C1797" t="str">
            <v>PROJETOR PNEUMÁTICO DE ARGAMASSA PARA CHAPISCO E REBOCO COM RECIPIENTE ACOPLADO, TIPO CANEQUINHA, COM COMPRESSOR DE AR REBOCÁVEL VAZÃO 89 PCM E MOTOR DIESEL DE 20 CV - CHI DIURNO. AF_05/2023</v>
          </cell>
          <cell r="D1797" t="str">
            <v>CHI</v>
          </cell>
          <cell r="E1797">
            <v>8.9499999999999993</v>
          </cell>
        </row>
        <row r="1798">
          <cell r="B1798">
            <v>90668</v>
          </cell>
          <cell r="C1798" t="str">
            <v>PROJETOR PNEUMÁTICO DE ARGAMASSA PARA CHAPISCO E REBOCO COM RECIPIENTE ACOPLADO, TIPO CANEQUINHA, COM COMPRESSOR DE AR REBOCÁVEL VAZÃO 89 PCM E MOTOR DIESEL DE 20 CV - CHP DIURNO. AF_05/2023</v>
          </cell>
          <cell r="D1798" t="str">
            <v>CHP</v>
          </cell>
          <cell r="E1798">
            <v>35.270000000000003</v>
          </cell>
        </row>
        <row r="1799">
          <cell r="B1799">
            <v>102980</v>
          </cell>
          <cell r="C1799" t="str">
            <v>PULVERIZADOR DE TINTA ELÉTRICO/MÁQUINA DE PINTURA AIRLESS, VAZÃO 2 L/MIN - CHI DIURNO. AF_05/2023</v>
          </cell>
          <cell r="D1799" t="str">
            <v>CHI</v>
          </cell>
          <cell r="E1799">
            <v>0</v>
          </cell>
        </row>
        <row r="1800">
          <cell r="B1800">
            <v>102981</v>
          </cell>
          <cell r="C1800" t="str">
            <v>PULVERIZADOR DE TINTA ELÉTRICO/MÁQUINA DE PINTURA AIRLESS, VAZÃO 2 L/MIN - CHP DIURNO. AF_05/2023</v>
          </cell>
          <cell r="D1800" t="str">
            <v>CHP</v>
          </cell>
          <cell r="E1800">
            <v>0</v>
          </cell>
        </row>
        <row r="1801">
          <cell r="B1801">
            <v>5946</v>
          </cell>
          <cell r="C1801" t="str">
            <v>PÁ CARREGADEIRA SOBRE RODAS, POTÊNCIA 197 HP, CAPACIDADE DA CAÇAMBA 2,5 A 3,5 M3, PESO OPERACIONAL 18338 KG - CHI DIURNO. AF_06/2014</v>
          </cell>
          <cell r="D1801" t="str">
            <v>CHI</v>
          </cell>
          <cell r="E1801">
            <v>103.33</v>
          </cell>
        </row>
        <row r="1802">
          <cell r="B1802">
            <v>5944</v>
          </cell>
          <cell r="C1802" t="str">
            <v>PÁ CARREGADEIRA SOBRE RODAS, POTÊNCIA 197 HP, CAPACIDADE DA CAÇAMBA 2,5 A 3,5 M3, PESO OPERACIONAL 18338 KG - CHP DIURNO. AF_06/2014</v>
          </cell>
          <cell r="D1802" t="str">
            <v>CHP</v>
          </cell>
          <cell r="E1802">
            <v>249.99</v>
          </cell>
        </row>
        <row r="1803">
          <cell r="B1803">
            <v>5942</v>
          </cell>
          <cell r="C1803" t="str">
            <v>PÁ CARREGADEIRA SOBRE RODAS, POTÊNCIA LÍQUIDA 128 HP, CAPACIDADE DA CAÇAMBA 1,7 A 2,8 M3, PESO OPERACIONAL 11632 KG - CHI DIURNO. AF_06/2014</v>
          </cell>
          <cell r="D1803" t="str">
            <v>CHI</v>
          </cell>
          <cell r="E1803">
            <v>85.14</v>
          </cell>
        </row>
        <row r="1804">
          <cell r="B1804">
            <v>5940</v>
          </cell>
          <cell r="C1804" t="str">
            <v>PÁ CARREGADEIRA SOBRE RODAS, POTÊNCIA LÍQUIDA 128 HP, CAPACIDADE DA CAÇAMBA 1,7 A 2,8 M3, PESO OPERACIONAL 11632 KG - CHP DIURNO. AF_06/2014</v>
          </cell>
          <cell r="D1804" t="str">
            <v>CHP</v>
          </cell>
          <cell r="E1804">
            <v>185.03</v>
          </cell>
        </row>
        <row r="1805">
          <cell r="B1805">
            <v>102893</v>
          </cell>
          <cell r="C1805" t="str">
            <v>PÓRTICO ROLANTE MONOVIGA, PERFIL I, 4 PERNAS, CAPACIDADE 5 T - CHI DIURNO. AF_04/2019</v>
          </cell>
          <cell r="D1805" t="str">
            <v>CHI</v>
          </cell>
          <cell r="E1805">
            <v>0</v>
          </cell>
        </row>
        <row r="1806">
          <cell r="B1806">
            <v>102892</v>
          </cell>
          <cell r="C1806" t="str">
            <v>PÓRTICO ROLANTE MONOVIGA, PERFIL I, 4 PERNAS, CAPACIDADE 5 T - CHP DIURNO. AF_04/2019</v>
          </cell>
          <cell r="D1806" t="str">
            <v>CHP</v>
          </cell>
          <cell r="E1806">
            <v>0</v>
          </cell>
        </row>
        <row r="1807">
          <cell r="B1807">
            <v>89251</v>
          </cell>
          <cell r="C1807" t="str">
            <v>RECICLADORA DE ASFALTO A FRIO SOBRE RODAS, LARGURA FRESAGEM DE 2,0 M, POTÊNCIA 422 HP - CHI DIURNO. AF_11/2014</v>
          </cell>
          <cell r="D1807" t="str">
            <v>CHI</v>
          </cell>
          <cell r="E1807">
            <v>362.22</v>
          </cell>
        </row>
        <row r="1808">
          <cell r="B1808">
            <v>89250</v>
          </cell>
          <cell r="C1808" t="str">
            <v>RECICLADORA DE ASFALTO A FRIO SOBRE RODAS, LARGURA FRESAGEM DE 2,0 M, POTÊNCIA 422 HP - CHP DIURNO. AF_11/2014</v>
          </cell>
          <cell r="D1808" t="str">
            <v>CHP</v>
          </cell>
          <cell r="E1808">
            <v>1244.9000000000001</v>
          </cell>
        </row>
        <row r="1809">
          <cell r="B1809">
            <v>102959</v>
          </cell>
          <cell r="C1809" t="str">
            <v>RETROESCAVADEIRA SOBRE RODAS COM CARREGADEIRA, PESO OPERACIONAL MÍN. 6,674, POTÊNCIA LÍQ 88 HP, COM MARTELO ROMPEDOR HIDRÁULICO ENTRE 275 A 362 KG - CHI DIURNO. AF_02/2021</v>
          </cell>
          <cell r="D1809" t="str">
            <v>CHI</v>
          </cell>
          <cell r="E1809">
            <v>0</v>
          </cell>
        </row>
        <row r="1810">
          <cell r="B1810">
            <v>102958</v>
          </cell>
          <cell r="C1810" t="str">
            <v>RETROESCAVADEIRA SOBRE RODAS COM CARREGADEIRA, PESO OPERACIONAL MÍN. 6,674, POTÊNCIA LÍQ 88 HP, COM MARTELO ROMPEDOR HIDRÁULICO ENTRE 275 A 362 KG - CHP DIURNO. AF_02/2021</v>
          </cell>
          <cell r="D1810" t="str">
            <v>CHP</v>
          </cell>
          <cell r="E1810">
            <v>0</v>
          </cell>
        </row>
        <row r="1811">
          <cell r="B1811">
            <v>5681</v>
          </cell>
          <cell r="C1811" t="str">
            <v>RETROESCAVADEIRA SOBRE RODAS COM CARREGADEIRA, TRAÇÃO 4X2, POTÊNCIA LÍQ. 79 HP, CAÇAMBA CARREG. CAP. MÍN. 1 M3, CAÇAMBA RETRO CAP. 0,20 M3, PESO OPERACIONAL MÍN. 6.570 KG, PROFUNDIDADE ESCAVAÇÃO MÁX. 4,37 M - CHI DIURNO. AF_06/2014</v>
          </cell>
          <cell r="D1811" t="str">
            <v>CHI</v>
          </cell>
          <cell r="E1811">
            <v>77.459999999999994</v>
          </cell>
        </row>
        <row r="1812">
          <cell r="B1812">
            <v>5680</v>
          </cell>
          <cell r="C1812" t="str">
            <v>RETROESCAVADEIRA SOBRE RODAS COM CARREGADEIRA, TRAÇÃO 4X2, POTÊNCIA LÍQ. 79 HP, CAÇAMBA CARREG. CAP. MÍN. 1 M3, CAÇAMBA RETRO CAP. 0,20 M3, PESO OPERACIONAL MÍN. 6.570 KG, PROFUNDIDADE ESCAVAÇÃO MÁX. 4,37 M - CHP DIURNO. AF_06/2014</v>
          </cell>
          <cell r="D1812" t="str">
            <v>CHP</v>
          </cell>
          <cell r="E1812">
            <v>161.33000000000001</v>
          </cell>
        </row>
        <row r="1813">
          <cell r="B1813">
            <v>5877</v>
          </cell>
          <cell r="C1813" t="str">
            <v>RETROESCAVADEIRA SOBRE RODAS COM CARREGADEIRA, TRAÇÃO 4X4, POTÊNCIA LÍQ. 72 HP, CAÇAMBA CARREG. CAP. MÍN. 0,79 M3, CAÇAMBA RETRO CAP. 0,18 M3, PESO OPERACIONAL MÍN. 7.140 KG, PROFUNDIDADE ESCAVAÇÃO MÁX. 4,50 M - CHI DIURNO. AF_06/2014</v>
          </cell>
          <cell r="D1813" t="str">
            <v>CHI</v>
          </cell>
          <cell r="E1813">
            <v>80.06</v>
          </cell>
        </row>
        <row r="1814">
          <cell r="B1814">
            <v>5875</v>
          </cell>
          <cell r="C1814" t="str">
            <v>RETROESCAVADEIRA SOBRE RODAS COM CARREGADEIRA, TRAÇÃO 4X4, POTÊNCIA LÍQ. 72 HP, CAÇAMBA CARREG. CAP. MÍN. 0,79 M3, CAÇAMBA RETRO CAP. 0,18 M3, PESO OPERACIONAL MÍN. 7.140 KG, PROFUNDIDADE ESCAVAÇÃO MÁX. 4,50 M - CHP DIURNO. AF_06/2014</v>
          </cell>
          <cell r="D1814" t="str">
            <v>CHP</v>
          </cell>
          <cell r="E1814">
            <v>161.75</v>
          </cell>
        </row>
        <row r="1815">
          <cell r="B1815">
            <v>5679</v>
          </cell>
          <cell r="C1815" t="str">
            <v>RETROESCAVADEIRA SOBRE RODAS COM CARREGADEIRA, TRAÇÃO 4X4, POTÊNCIA LÍQ. 88 HP, CAÇAMBA CARREG. CAP. MÍN. 1 M3, CAÇAMBA RETRO CAP. 0,26 M3, PESO OPERACIONAL MÍN. 6.674 KG, PROFUNDIDADE ESCAVAÇÃO MÁX. 4,37 M - CHI DIURNO. AF_06/2014</v>
          </cell>
          <cell r="D1815" t="str">
            <v>CHI</v>
          </cell>
          <cell r="E1815">
            <v>81.28</v>
          </cell>
        </row>
        <row r="1816">
          <cell r="B1816">
            <v>5678</v>
          </cell>
          <cell r="C1816" t="str">
            <v>RETROESCAVADEIRA SOBRE RODAS COM CARREGADEIRA, TRAÇÃO 4X4, POTÊNCIA LÍQ. 88 HP, CAÇAMBA CARREG. CAP. MÍN. 1 M3, CAÇAMBA RETRO CAP. 0,26 M3, PESO OPERACIONAL MÍN. 6.674 KG, PROFUNDIDADE ESCAVAÇÃO MÁX. 4,37 M - CHP DIURNO. AF_06/2014</v>
          </cell>
          <cell r="D1816" t="str">
            <v>CHP</v>
          </cell>
          <cell r="E1816">
            <v>175</v>
          </cell>
        </row>
        <row r="1817">
          <cell r="B1817">
            <v>6880</v>
          </cell>
          <cell r="C1817" t="str">
            <v>ROLO COMPACTADOR DE PNEUS ESTÁTICO, PRESSÃO VARIÁVEL, POTÊNCIA 111 HP, PESO SEM/COM LASTRO 9,5 / 26 T, LARGURA DE TRABALHO 1,90 M - CHI DIURNO. AF_07/2014</v>
          </cell>
          <cell r="D1817" t="str">
            <v>CHI</v>
          </cell>
          <cell r="E1817">
            <v>90.22</v>
          </cell>
        </row>
        <row r="1818">
          <cell r="B1818">
            <v>6879</v>
          </cell>
          <cell r="C1818" t="str">
            <v>ROLO COMPACTADOR DE PNEUS ESTÁTICO, PRESSÃO VARIÁVEL, POTÊNCIA 111 HP, PESO SEM/COM LASTRO 9,5 / 26 T, LARGURA DE TRABALHO 1,90 M - CHP DIURNO. AF_07/2014</v>
          </cell>
          <cell r="D1818" t="str">
            <v>CHP</v>
          </cell>
          <cell r="E1818">
            <v>224.79</v>
          </cell>
        </row>
        <row r="1819">
          <cell r="B1819">
            <v>96464</v>
          </cell>
          <cell r="C1819" t="str">
            <v>ROLO COMPACTADOR DE PNEUS, ESTÁTICO, PRESSÃO VARIÁVEL, POTÊNCIA 110 HP, PESO SEM/COM LASTRO 10,8/27 T, LARGURA DE ROLAGEM 2,30 M - CHI DIURNO. AF_06/2017</v>
          </cell>
          <cell r="D1819" t="str">
            <v>CHI</v>
          </cell>
          <cell r="E1819">
            <v>93.91</v>
          </cell>
        </row>
        <row r="1820">
          <cell r="B1820">
            <v>96463</v>
          </cell>
          <cell r="C1820" t="str">
            <v>ROLO COMPACTADOR DE PNEUS, ESTÁTICO, PRESSÃO VARIÁVEL, POTÊNCIA 110 HP, PESO SEM/COM LASTRO 10,8/27 T, LARGURA DE ROLAGEM 2,30 M - CHP DIURNO. AF_06/2017</v>
          </cell>
          <cell r="D1820" t="str">
            <v>CHP</v>
          </cell>
          <cell r="E1820">
            <v>231.43</v>
          </cell>
        </row>
        <row r="1821">
          <cell r="B1821">
            <v>7050</v>
          </cell>
          <cell r="C1821" t="str">
            <v>ROLO COMPACTADOR PE DE CARNEIRO VIBRATORIO, POTENCIA 125 HP, PESO OPERACIONAL SEM/COM LASTRO 11,95 / 13,30 T, IMPACTO DINAMICO 38,5 / 22,5 T, LARGURA DE TRABALHO 2,15 M - CHI DIURNO. AF_06/2014</v>
          </cell>
          <cell r="D1821" t="str">
            <v>CHI</v>
          </cell>
          <cell r="E1821">
            <v>83.5</v>
          </cell>
        </row>
        <row r="1822">
          <cell r="B1822">
            <v>7049</v>
          </cell>
          <cell r="C1822" t="str">
            <v>ROLO COMPACTADOR PE DE CARNEIRO VIBRATORIO, POTENCIA 125 HP, PESO OPERACIONAL SEM/COM LASTRO 11,95 / 13,30 T, IMPACTO DINAMICO 38,5 / 22,5 T, LARGURA DE TRABALHO 2,15 M - CHP DIURNO. AF_06/2014</v>
          </cell>
          <cell r="D1822" t="str">
            <v>CHP</v>
          </cell>
          <cell r="E1822">
            <v>240.38</v>
          </cell>
        </row>
        <row r="1823">
          <cell r="B1823">
            <v>95632</v>
          </cell>
          <cell r="C1823" t="str">
            <v>ROLO COMPACTADOR VIBRATORIO TANDEM, ACO LISO, POTENCIA 125 HP, PESO SEM/COM LASTRO 10,20/11,65 T, LARGURA DE TRABALHO 1,73 M - CHI DIURNO. AF_11/2016</v>
          </cell>
          <cell r="D1823" t="str">
            <v>CHI</v>
          </cell>
          <cell r="E1823">
            <v>87.64</v>
          </cell>
        </row>
        <row r="1824">
          <cell r="B1824">
            <v>95631</v>
          </cell>
          <cell r="C1824" t="str">
            <v>ROLO COMPACTADOR VIBRATORIO TANDEM, ACO LISO, POTENCIA 125 HP, PESO SEM/COM LASTRO 10,20/11,65 T, LARGURA DE TRABALHO 1,73 M - CHP DIURNO. AF_11/2016</v>
          </cell>
          <cell r="D1824" t="str">
            <v>CHP</v>
          </cell>
          <cell r="E1824">
            <v>248.68</v>
          </cell>
        </row>
        <row r="1825">
          <cell r="B1825">
            <v>5685</v>
          </cell>
          <cell r="C1825" t="str">
            <v>ROLO COMPACTADOR VIBRATÓRIO DE UM CILINDRO AÇO LISO, POTÊNCIA 80 HP, PESO OPERACIONAL MÁXIMO 8,1 T, IMPACTO DINÂMICO 16,15 / 9,5 T, LARGURA DE TRABALHO 1,68 M - CHI DIURNO. AF_06/2014</v>
          </cell>
          <cell r="D1825" t="str">
            <v>CHI</v>
          </cell>
          <cell r="E1825">
            <v>68.569999999999993</v>
          </cell>
        </row>
        <row r="1826">
          <cell r="B1826">
            <v>5684</v>
          </cell>
          <cell r="C1826" t="str">
            <v>ROLO COMPACTADOR VIBRATÓRIO DE UM CILINDRO AÇO LISO, POTÊNCIA 80 HP, PESO OPERACIONAL MÁXIMO 8,1 T, IMPACTO DINÂMICO 16,15 / 9,5 T, LARGURA DE TRABALHO 1,68 M - CHP DIURNO. AF_06/2014</v>
          </cell>
          <cell r="D1826" t="str">
            <v>CHP</v>
          </cell>
          <cell r="E1826">
            <v>173.26</v>
          </cell>
        </row>
        <row r="1827">
          <cell r="B1827">
            <v>93244</v>
          </cell>
          <cell r="C1827" t="str">
            <v>ROLO COMPACTADOR VIBRATÓRIO PÉ DE CARNEIRO PARA SOLOS, POTÊNCIA 80 HP, PESO OPERACIONAL SEM/COM LASTRO 7,4 / 8,8 T, LARGURA DE TRABALHO 1,68 M - CHI DIURNO. AF_02/2016</v>
          </cell>
          <cell r="D1827" t="str">
            <v>CHI</v>
          </cell>
          <cell r="E1827">
            <v>70.16</v>
          </cell>
        </row>
        <row r="1828">
          <cell r="B1828">
            <v>73436</v>
          </cell>
          <cell r="C1828" t="str">
            <v>ROLO COMPACTADOR VIBRATÓRIO PÉ DE CARNEIRO PARA SOLOS, POTÊNCIA 80 HP, PESO OPERACIONAL SEM/COM LASTRO 7,4 / 8,8 T, LARGURA DE TRABALHO 1,68 M - CHP DIURNO. AF_02/2016</v>
          </cell>
          <cell r="D1828" t="str">
            <v>CHP</v>
          </cell>
          <cell r="E1828">
            <v>176.35</v>
          </cell>
        </row>
        <row r="1829">
          <cell r="B1829">
            <v>5881</v>
          </cell>
          <cell r="C1829" t="str">
            <v>ROLO COMPACTADOR VIBRATÓRIO PÉ DE CARNEIRO, OPERADO POR CONTROLE REMOTO, POTÊNCIA 12,5 KW, PESO OPERACIONAL 1,675 T, LARGURA DE TRABALHO 0,85 M - CHI DIURNO. AF_02/2016</v>
          </cell>
          <cell r="D1829" t="str">
            <v>CHI</v>
          </cell>
          <cell r="E1829">
            <v>82.66</v>
          </cell>
        </row>
        <row r="1830">
          <cell r="B1830">
            <v>5879</v>
          </cell>
          <cell r="C1830" t="str">
            <v>ROLO COMPACTADOR VIBRATÓRIO PÉ DE CARNEIRO, OPERADO POR CONTROLE REMOTO, POTÊNCIA 12,5 KW, PESO OPERACIONAL 1,675 T, LARGURA DE TRABALHO 0,85 M - CHP DIURNO. AF_02/2016</v>
          </cell>
          <cell r="D1830" t="str">
            <v>CHP</v>
          </cell>
          <cell r="E1830">
            <v>148.47999999999999</v>
          </cell>
        </row>
        <row r="1831">
          <cell r="B1831">
            <v>5865</v>
          </cell>
          <cell r="C1831" t="str">
            <v>ROLO COMPACTADOR VIBRATÓRIO REBOCÁVEL, CILINDRO DE AÇO LISO, POTÊNCIA DE TRAÇÃO DE 65 CV, PESO 4,7 T, IMPACTO DINÂMICO 18,3 T, LARGURA DE TRABALHO 1,67 M - CHI DIURNO. AF_02/2016</v>
          </cell>
          <cell r="D1831" t="str">
            <v>CHI</v>
          </cell>
          <cell r="E1831">
            <v>11.6</v>
          </cell>
        </row>
        <row r="1832">
          <cell r="B1832">
            <v>5863</v>
          </cell>
          <cell r="C1832" t="str">
            <v>ROLO COMPACTADOR VIBRATÓRIO REBOCÁVEL, CILINDRO DE AÇO LISO, POTÊNCIA DE TRAÇÃO DE 65 CV, PESO 4,7 T, IMPACTO DINÂMICO 18,3 T, LARGURA DE TRABALHO 1,67 M - CHP DIURNO. AF_02/2016</v>
          </cell>
          <cell r="D1832" t="str">
            <v>CHP</v>
          </cell>
          <cell r="E1832">
            <v>23.05</v>
          </cell>
        </row>
        <row r="1833">
          <cell r="B1833">
            <v>5869</v>
          </cell>
          <cell r="C1833" t="str">
            <v>ROLO COMPACTADOR VIBRATÓRIO TANDEM AÇO LISO, POTÊNCIA 58 HP, PESO SEM/COM LASTRO 6,5 / 9,4 T, LARGURA DE TRABALHO 1,2 M - CHI DIURNO. AF_06/2014</v>
          </cell>
          <cell r="D1833" t="str">
            <v>CHI</v>
          </cell>
          <cell r="E1833">
            <v>77.34</v>
          </cell>
        </row>
        <row r="1834">
          <cell r="B1834">
            <v>5867</v>
          </cell>
          <cell r="C1834" t="str">
            <v>ROLO COMPACTADOR VIBRATÓRIO TANDEM AÇO LISO, POTÊNCIA 58 HP, PESO SEM/COM LASTRO 6,5 / 9,4 T, LARGURA DE TRABALHO 1,2 M - CHP DIURNO. AF_06/2014</v>
          </cell>
          <cell r="D1834" t="str">
            <v>CHP</v>
          </cell>
          <cell r="E1834">
            <v>171.66</v>
          </cell>
        </row>
        <row r="1835">
          <cell r="B1835">
            <v>95271</v>
          </cell>
          <cell r="C1835" t="str">
            <v>RÉGUA VIBRATÓRIA DUPLA PARA CONCRETO, PESO DE 60KG, COMPRIMENTO 4 M, COM MOTOR A GASOLINA, POTÊNCIA 5,5 HP - CHI DIURNO. AF_09/2016</v>
          </cell>
          <cell r="D1835" t="str">
            <v>CHI</v>
          </cell>
          <cell r="E1835">
            <v>0.71</v>
          </cell>
        </row>
        <row r="1836">
          <cell r="B1836">
            <v>95270</v>
          </cell>
          <cell r="C1836" t="str">
            <v>RÉGUA VIBRATÓRIA DUPLA PARA CONCRETO, PESO DE 60KG, COMPRIMENTO 4 M, COM MOTOR A GASOLINA, POTÊNCIA 5,5 HP - CHP DIURNO. AF_09/2016</v>
          </cell>
          <cell r="D1836" t="str">
            <v>CHP</v>
          </cell>
          <cell r="E1836">
            <v>10.46</v>
          </cell>
        </row>
        <row r="1837">
          <cell r="B1837">
            <v>91693</v>
          </cell>
          <cell r="C1837" t="str">
            <v>SERRA CIRCULAR DE BANCADA COM MOTOR ELÉTRICO POTÊNCIA DE 5HP, COM COIFA PARA DISCO 10" - CHI DIURNO. AF_08/2015</v>
          </cell>
          <cell r="D1837" t="str">
            <v>CHI</v>
          </cell>
          <cell r="E1837">
            <v>43.43</v>
          </cell>
        </row>
        <row r="1838">
          <cell r="B1838">
            <v>91692</v>
          </cell>
          <cell r="C1838" t="str">
            <v>SERRA CIRCULAR DE BANCADA COM MOTOR ELÉTRICO POTÊNCIA DE 5HP, COM COIFA PARA DISCO 10" - CHP DIURNO. AF_08/2015</v>
          </cell>
          <cell r="D1838" t="str">
            <v>CHP</v>
          </cell>
          <cell r="E1838">
            <v>44.98</v>
          </cell>
        </row>
        <row r="1839">
          <cell r="B1839">
            <v>102929</v>
          </cell>
          <cell r="C1839" t="str">
            <v>SERRA FITA HORIZONTAL, ELÉTRICA, COM CONTROLE HIDRÁULICO, PAINEL DE COMANDO EM 24 V, MOTOR ELÉTRICO 1,5 CV, DIMENSÕES DA FITA 3880 X 27 X 0,9 MM, TRIFÁSICA - CHI DIURNO. AF_05/2023</v>
          </cell>
          <cell r="D1839" t="str">
            <v>CHI</v>
          </cell>
          <cell r="E1839">
            <v>0</v>
          </cell>
        </row>
        <row r="1840">
          <cell r="B1840">
            <v>102928</v>
          </cell>
          <cell r="C1840" t="str">
            <v>SERRA FITA HORIZONTAL, ELÉTRICA, COM CONTROLE HIDRÁULICO, PAINEL DE COMANDO EM 24 V, MOTOR ELÉTRICO 1,5 CV, DIMENSÕES DA FITA 3880 X 27 X 0,9 MM, TRIFÁSICA - CHP DIURNO. AF_05/2023</v>
          </cell>
          <cell r="D1840" t="str">
            <v>CHP</v>
          </cell>
          <cell r="E1840">
            <v>0</v>
          </cell>
        </row>
        <row r="1841">
          <cell r="B1841">
            <v>95140</v>
          </cell>
          <cell r="C1841" t="str">
            <v>TALHA MANUAL DE CORRENTE, CAPACIDADE DE 2 TON. COM ELEVAÇÃO DE 3 M - CHI DIURNO. AF_07/2016</v>
          </cell>
          <cell r="D1841" t="str">
            <v>CHI</v>
          </cell>
          <cell r="E1841">
            <v>0.03</v>
          </cell>
        </row>
        <row r="1842">
          <cell r="B1842">
            <v>95139</v>
          </cell>
          <cell r="C1842" t="str">
            <v>TALHA MANUAL DE CORRENTE, CAPACIDADE DE 2 TON. COM ELEVAÇÃO DE 3 M - CHP DIURNO. AF_07/2016</v>
          </cell>
          <cell r="D1842" t="str">
            <v>CHP</v>
          </cell>
          <cell r="E1842">
            <v>0.05</v>
          </cell>
        </row>
        <row r="1843">
          <cell r="B1843">
            <v>89027</v>
          </cell>
          <cell r="C1843" t="str">
            <v>TANQUE DE ASFALTO ESTACIONÁRIO COM MAÇARICO, CAPACIDADE 20.000 L - CHI DIURNO. AF_05/2023</v>
          </cell>
          <cell r="D1843" t="str">
            <v>CHI</v>
          </cell>
          <cell r="E1843">
            <v>5.49</v>
          </cell>
        </row>
        <row r="1844">
          <cell r="B1844">
            <v>89028</v>
          </cell>
          <cell r="C1844" t="str">
            <v>TANQUE DE ASFALTO ESTACIONÁRIO COM MAÇARICO, CAPACIDADE 20.000 L - CHP DIURNO. AF_05/2023</v>
          </cell>
          <cell r="D1844" t="str">
            <v>CHP</v>
          </cell>
          <cell r="E1844">
            <v>210.32</v>
          </cell>
        </row>
        <row r="1845">
          <cell r="B1845">
            <v>7031</v>
          </cell>
          <cell r="C1845" t="str">
            <v>TANQUE DE ASFALTO ESTACIONÁRIO COM SERPENTINA, CAPACIDADE 30.000 L - CHI DIURNO. AF_05/2023</v>
          </cell>
          <cell r="D1845" t="str">
            <v>CHI</v>
          </cell>
          <cell r="E1845">
            <v>6.76</v>
          </cell>
        </row>
        <row r="1846">
          <cell r="B1846">
            <v>7030</v>
          </cell>
          <cell r="C1846" t="str">
            <v>TANQUE DE ASFALTO ESTACIONÁRIO COM SERPENTINA, CAPACIDADE 30.000 L - CHP DIURNO. AF_05/2023</v>
          </cell>
          <cell r="D1846" t="str">
            <v>CHP</v>
          </cell>
          <cell r="E1846">
            <v>312.63</v>
          </cell>
        </row>
        <row r="1847">
          <cell r="B1847">
            <v>102947</v>
          </cell>
          <cell r="C1847" t="str">
            <v>TARTARUGA DE OXICORTE CG1, MONOFÁSICA, 220 V, FREQUÊNCIA 50 HZ, VELOCIDADE DE CORTE (MM/MIN) 50 A 750, DIÂMETRO MÍNIMO DO COMPASSO MM 200 - CHI DIURNO. AF_05/2023</v>
          </cell>
          <cell r="D1847" t="str">
            <v>CHI</v>
          </cell>
          <cell r="E1847">
            <v>0</v>
          </cell>
        </row>
        <row r="1848">
          <cell r="B1848">
            <v>102946</v>
          </cell>
          <cell r="C1848" t="str">
            <v>TARTARUGA DE OXICORTE CG1, MONOFÁSICA, 220 V, FREQUÊNCIA 50 HZ, VELOCIDADE DE CORTE (MM/MIN) 50 A 750, DIÂMETRO MÍNIMO DO COMPASSO MM 200 - CHP DIURNO. AF_05/2023</v>
          </cell>
          <cell r="D1848" t="str">
            <v>CHP</v>
          </cell>
          <cell r="E1848">
            <v>0</v>
          </cell>
        </row>
        <row r="1849">
          <cell r="B1849">
            <v>104092</v>
          </cell>
          <cell r="C1849" t="str">
            <v>TERMOFUSORA PARA TUBOS E CONEXÕES EM PPR COM DIÂMETROS DE 20 A 63 MM, POTÊNCIA DE 800 W, TENSAO 220 V - CHI DIURNO. AF_05/2022</v>
          </cell>
          <cell r="D1849" t="str">
            <v>CHI</v>
          </cell>
          <cell r="E1849">
            <v>0.03</v>
          </cell>
        </row>
        <row r="1850">
          <cell r="B1850">
            <v>104091</v>
          </cell>
          <cell r="C1850" t="str">
            <v>TERMOFUSORA PARA TUBOS E CONEXÕES EM PPR COM DIÂMETROS DE 20 A 63 MM, POTÊNCIA DE 800 W, TENSAO 220 V - CHP DIURNO. AF_05/2022</v>
          </cell>
          <cell r="D1850" t="str">
            <v>CHP</v>
          </cell>
          <cell r="E1850">
            <v>0.81</v>
          </cell>
        </row>
        <row r="1851">
          <cell r="B1851">
            <v>104098</v>
          </cell>
          <cell r="C1851" t="str">
            <v>TERMOFUSORA PARA TUBOS E CONEXÕES EM PPR COM DIÂMETROS DE 75 A 110 MM, POTÊNCIA DE *1100* W, TENSÃO 220 V - CHI DIURNO. AF_05/2022</v>
          </cell>
          <cell r="D1851" t="str">
            <v>CHI</v>
          </cell>
          <cell r="E1851">
            <v>0.05</v>
          </cell>
        </row>
        <row r="1852">
          <cell r="B1852">
            <v>104097</v>
          </cell>
          <cell r="C1852" t="str">
            <v>TERMOFUSORA PARA TUBOS E CONEXÕES EM PPR COM DIÂMETROS DE 75 A 110 MM, POTÊNCIA DE *1100* W, TENSÃO 220 V - CHP DIURNO. AF_05/2022</v>
          </cell>
          <cell r="D1852" t="str">
            <v>CHP</v>
          </cell>
          <cell r="E1852">
            <v>1.1299999999999999</v>
          </cell>
        </row>
        <row r="1853">
          <cell r="B1853">
            <v>102905</v>
          </cell>
          <cell r="C1853" t="str">
            <v>TORRE, COMPOSTA POR GUINCHO MECÂNICO, GUINCHO MANUAL, CABOS DE AÇO, PITEIRA E SOQUETE - CHI DIURNO. AF_05/2023</v>
          </cell>
          <cell r="D1853" t="str">
            <v>CHI</v>
          </cell>
          <cell r="E1853">
            <v>0</v>
          </cell>
        </row>
        <row r="1854">
          <cell r="B1854">
            <v>102904</v>
          </cell>
          <cell r="C1854" t="str">
            <v>TORRE, COMPOSTA POR GUINCHO MECÂNICO, GUINCHO MANUAL, CABOS DE AÇO, PITEIRA E SOQUETE - CHP DIURNO. AF_05/2023</v>
          </cell>
          <cell r="D1854" t="str">
            <v>CHP</v>
          </cell>
          <cell r="E1854">
            <v>0</v>
          </cell>
        </row>
        <row r="1855">
          <cell r="B1855">
            <v>89031</v>
          </cell>
          <cell r="C1855" t="str">
            <v>TRATOR DE ESTEIRAS, POTÊNCIA 100 HP, PESO OPERACIONAL 9,4 T, COM LÂMINA 2,19 M3 - CHI DIURNO. AF_06/2014</v>
          </cell>
          <cell r="D1855" t="str">
            <v>CHI</v>
          </cell>
          <cell r="E1855">
            <v>89.97</v>
          </cell>
        </row>
        <row r="1856">
          <cell r="B1856">
            <v>89032</v>
          </cell>
          <cell r="C1856" t="str">
            <v>TRATOR DE ESTEIRAS, POTÊNCIA 100 HP, PESO OPERACIONAL 9,4 T, COM LÂMINA 2,19 M3 - CHP DIURNO. AF_06/2014</v>
          </cell>
          <cell r="D1856" t="str">
            <v>CHP</v>
          </cell>
          <cell r="E1856">
            <v>220.83</v>
          </cell>
        </row>
        <row r="1857">
          <cell r="B1857">
            <v>88844</v>
          </cell>
          <cell r="C1857" t="str">
            <v>TRATOR DE ESTEIRAS, POTÊNCIA 125 HP, PESO OPERACIONAL 12,9 T, COM LÂMINA 2,7 M3 - CHI DIURNO. AF_10/2014</v>
          </cell>
          <cell r="D1857" t="str">
            <v>CHI</v>
          </cell>
          <cell r="E1857">
            <v>92.15</v>
          </cell>
        </row>
        <row r="1858">
          <cell r="B1858">
            <v>88843</v>
          </cell>
          <cell r="C1858" t="str">
            <v>TRATOR DE ESTEIRAS, POTÊNCIA 125 HP, PESO OPERACIONAL 12,9 T, COM LÂMINA 2,7 M3 - CHP DIURNO. AF_10/2014</v>
          </cell>
          <cell r="D1858" t="str">
            <v>CHP</v>
          </cell>
          <cell r="E1858">
            <v>244.02</v>
          </cell>
        </row>
        <row r="1859">
          <cell r="B1859">
            <v>5853</v>
          </cell>
          <cell r="C1859" t="str">
            <v>TRATOR DE ESTEIRAS, POTÊNCIA 150 HP, PESO OPERACIONAL 16,7 T, COM RODA MOTRIZ ELEVADA E LÂMINA 3,18 M3 - CHI DIURNO. AF_06/2014</v>
          </cell>
          <cell r="D1859" t="str">
            <v>CHI</v>
          </cell>
          <cell r="E1859">
            <v>103.8</v>
          </cell>
        </row>
        <row r="1860">
          <cell r="B1860">
            <v>5851</v>
          </cell>
          <cell r="C1860" t="str">
            <v>TRATOR DE ESTEIRAS, POTÊNCIA 150 HP, PESO OPERACIONAL 16,7 T, COM RODA MOTRIZ ELEVADA E LÂMINA 3,18 M3 - CHP DIURNO. AF_06/2014</v>
          </cell>
          <cell r="D1860" t="str">
            <v>CHP</v>
          </cell>
          <cell r="E1860">
            <v>288.39</v>
          </cell>
        </row>
        <row r="1861">
          <cell r="B1861">
            <v>5849</v>
          </cell>
          <cell r="C1861" t="str">
            <v>TRATOR DE ESTEIRAS, POTÊNCIA 170 HP, PESO OPERACIONAL 19 T, CAÇAMBA 5,2 M3 - CHI DIURNO. AF_06/2014</v>
          </cell>
          <cell r="D1861" t="str">
            <v>CHI</v>
          </cell>
          <cell r="E1861">
            <v>103.43</v>
          </cell>
        </row>
        <row r="1862">
          <cell r="B1862">
            <v>5847</v>
          </cell>
          <cell r="C1862" t="str">
            <v>TRATOR DE ESTEIRAS, POTÊNCIA 170 HP, PESO OPERACIONAL 19 T, CAÇAMBA 5,2 M3 - CHP DIURNO. AF_06/2014</v>
          </cell>
          <cell r="D1862" t="str">
            <v>CHP</v>
          </cell>
          <cell r="E1862">
            <v>302.17</v>
          </cell>
        </row>
        <row r="1863">
          <cell r="B1863">
            <v>5857</v>
          </cell>
          <cell r="C1863" t="str">
            <v>TRATOR DE ESTEIRAS, POTÊNCIA 347 HP, PESO OPERACIONAL 38,5 T, COM LÂMINA 8,70 M3 - CHI DIURNO. AF_06/2014</v>
          </cell>
          <cell r="D1863" t="str">
            <v>CHI</v>
          </cell>
          <cell r="E1863">
            <v>241.43</v>
          </cell>
        </row>
        <row r="1864">
          <cell r="B1864">
            <v>5855</v>
          </cell>
          <cell r="C1864" t="str">
            <v>TRATOR DE ESTEIRAS, POTÊNCIA 347 HP, PESO OPERACIONAL 38,5 T, COM LÂMINA 8,70 M3 - CHP DIURNO. AF_06/2014</v>
          </cell>
          <cell r="D1864" t="str">
            <v>CHP</v>
          </cell>
          <cell r="E1864">
            <v>740.6</v>
          </cell>
        </row>
        <row r="1865">
          <cell r="B1865">
            <v>96021</v>
          </cell>
          <cell r="C1865" t="str">
            <v>TRATOR DE PNEUS COM POTÊNCIA DE 122 CV, TRAÇÃO 4X4, COM GRADE DE DISCOS ACOPLADA - CHI DIURNO. AF_02/2017</v>
          </cell>
          <cell r="D1865" t="str">
            <v>CHI</v>
          </cell>
          <cell r="E1865">
            <v>75.459999999999994</v>
          </cell>
        </row>
        <row r="1866">
          <cell r="B1866">
            <v>96020</v>
          </cell>
          <cell r="C1866" t="str">
            <v>TRATOR DE PNEUS COM POTÊNCIA DE 122 CV, TRAÇÃO 4X4, COM GRADE DE DISCOS ACOPLADA - CHP DIURNO. AF_02/2017</v>
          </cell>
          <cell r="D1866" t="str">
            <v>CHP</v>
          </cell>
          <cell r="E1866">
            <v>216.13</v>
          </cell>
        </row>
        <row r="1867">
          <cell r="B1867">
            <v>96014</v>
          </cell>
          <cell r="C1867" t="str">
            <v>TRATOR DE PNEUS COM POTÊNCIA DE 122 CV, TRAÇÃO 4X4, COM VASSOURA MECÂNICA ACOPLADA - CHI DIURNO. AF_02/2017</v>
          </cell>
          <cell r="D1867" t="str">
            <v>CHI</v>
          </cell>
          <cell r="E1867">
            <v>75.73</v>
          </cell>
        </row>
        <row r="1868">
          <cell r="B1868">
            <v>96013</v>
          </cell>
          <cell r="C1868" t="str">
            <v>TRATOR DE PNEUS COM POTÊNCIA DE 122 CV, TRAÇÃO 4X4, COM VASSOURA MECÂNICA ACOPLADA - CHP DIURNO. AF_02/2017</v>
          </cell>
          <cell r="D1868" t="str">
            <v>CHP</v>
          </cell>
          <cell r="E1868">
            <v>216.63</v>
          </cell>
        </row>
        <row r="1869">
          <cell r="B1869">
            <v>96029</v>
          </cell>
          <cell r="C1869" t="str">
            <v>TRATOR DE PNEUS COM POTÊNCIA DE 85 CV, TRAÇÃO 4X4, COM GRADE DE DISCOS ACOPLADA - CHI DIURNO. AF_02/2017</v>
          </cell>
          <cell r="D1869" t="str">
            <v>CHI</v>
          </cell>
          <cell r="E1869">
            <v>68.08</v>
          </cell>
        </row>
        <row r="1870">
          <cell r="B1870">
            <v>96028</v>
          </cell>
          <cell r="C1870" t="str">
            <v>TRATOR DE PNEUS COM POTÊNCIA DE 85 CV, TRAÇÃO 4X4, COM GRADE DE DISCOS ACOPLADA - CHP DIURNO. AF_02/2017</v>
          </cell>
          <cell r="D1870" t="str">
            <v>CHP</v>
          </cell>
          <cell r="E1870">
            <v>168.13</v>
          </cell>
        </row>
        <row r="1871">
          <cell r="B1871">
            <v>96155</v>
          </cell>
          <cell r="C1871" t="str">
            <v>TRATOR DE PNEUS COM POTÊNCIA DE 85 CV, TRAÇÃO 4X4, COM VASSOURA MECÂNICA ACOPLADA - CHI DIURNO. AF_02/2017</v>
          </cell>
          <cell r="D1871" t="str">
            <v>CHI</v>
          </cell>
          <cell r="E1871">
            <v>68.349999999999994</v>
          </cell>
        </row>
        <row r="1872">
          <cell r="B1872">
            <v>96157</v>
          </cell>
          <cell r="C1872" t="str">
            <v>TRATOR DE PNEUS COM POTÊNCIA DE 85 CV, TRAÇÃO 4X4, COM VASSOURA MECÂNICA ACOPLADA - CHP DIURNO. AF_03/2017</v>
          </cell>
          <cell r="D1872" t="str">
            <v>CHP</v>
          </cell>
          <cell r="E1872">
            <v>168.63</v>
          </cell>
        </row>
        <row r="1873">
          <cell r="B1873">
            <v>5845</v>
          </cell>
          <cell r="C1873" t="str">
            <v>TRATOR DE PNEUS, POTÊNCIA 122 CV, TRAÇÃO 4X4, PESO COM LASTRO DE 4.510 KG - CHI DIURNO. AF_06/2014</v>
          </cell>
          <cell r="D1873" t="str">
            <v>CHI</v>
          </cell>
          <cell r="E1873">
            <v>71.03</v>
          </cell>
        </row>
        <row r="1874">
          <cell r="B1874">
            <v>5843</v>
          </cell>
          <cell r="C1874" t="str">
            <v>TRATOR DE PNEUS, POTÊNCIA 122 CV, TRAÇÃO 4X4, PESO COM LASTRO DE 4.510 KG - CHP DIURNO. AF_06/2014</v>
          </cell>
          <cell r="D1874" t="str">
            <v>CHP</v>
          </cell>
          <cell r="E1874">
            <v>207.84</v>
          </cell>
        </row>
        <row r="1875">
          <cell r="B1875">
            <v>89036</v>
          </cell>
          <cell r="C1875" t="str">
            <v>TRATOR DE PNEUS, POTÊNCIA 85 CV, TRAÇÃO 4X4, PESO COM LASTRO DE 4.675 KG - CHI DIURNO. AF_06/2014</v>
          </cell>
          <cell r="D1875" t="str">
            <v>CHI</v>
          </cell>
          <cell r="E1875">
            <v>63.61</v>
          </cell>
        </row>
        <row r="1876">
          <cell r="B1876">
            <v>89035</v>
          </cell>
          <cell r="C1876" t="str">
            <v>TRATOR DE PNEUS, POTÊNCIA 85 CV, TRAÇÃO 4X4, PESO COM LASTRO DE 4.675 KG - CHP DIURNO. AF_06/2014</v>
          </cell>
          <cell r="D1876" t="str">
            <v>CHP</v>
          </cell>
          <cell r="E1876">
            <v>159.80000000000001</v>
          </cell>
        </row>
        <row r="1877">
          <cell r="B1877">
            <v>102911</v>
          </cell>
          <cell r="C1877" t="str">
            <v>UNIDADE DOSADORA AIRLESS TIPO HOT SPRAY - CHI DIURNO. AF_05/2023</v>
          </cell>
          <cell r="D1877" t="str">
            <v>CHI</v>
          </cell>
          <cell r="E1877">
            <v>0</v>
          </cell>
        </row>
        <row r="1878">
          <cell r="B1878">
            <v>102910</v>
          </cell>
          <cell r="C1878" t="str">
            <v>UNIDADE DOSADORA AIRLESS TIPO HOT SPRAY - CHP DIURNO. AF_05/2023</v>
          </cell>
          <cell r="D1878" t="str">
            <v>CHP</v>
          </cell>
          <cell r="E1878">
            <v>0</v>
          </cell>
        </row>
        <row r="1879">
          <cell r="B1879">
            <v>93440</v>
          </cell>
          <cell r="C1879" t="str">
            <v>USINA DE ASFALTO À FRIO, CAPACIDADE DE 40 A 60 TON/HORA, ELÉTRICA POTÊNCIA 30 CV - CHI DIURNO. AF_05/2023</v>
          </cell>
          <cell r="D1879" t="str">
            <v>CHI</v>
          </cell>
          <cell r="E1879">
            <v>160.46</v>
          </cell>
        </row>
        <row r="1880">
          <cell r="B1880">
            <v>93439</v>
          </cell>
          <cell r="C1880" t="str">
            <v>USINA DE ASFALTO À FRIO, CAPACIDADE DE 40 A 60 TON/HORA, ELÉTRICA POTÊNCIA 30 CV - CHP DIURNO. AF_05/2023</v>
          </cell>
          <cell r="D1880" t="str">
            <v>CHP</v>
          </cell>
          <cell r="E1880">
            <v>301.72000000000003</v>
          </cell>
        </row>
        <row r="1881">
          <cell r="B1881">
            <v>100648</v>
          </cell>
          <cell r="C1881" t="str">
            <v>USINA DE ASFALTO, TIPO GRAVIMÉTRICA, PROD 150 TON/HORA - CHI DIURNO. AF_12/2019</v>
          </cell>
          <cell r="D1881" t="str">
            <v>CHI</v>
          </cell>
          <cell r="E1881">
            <v>606.87</v>
          </cell>
        </row>
        <row r="1882">
          <cell r="B1882">
            <v>100647</v>
          </cell>
          <cell r="C1882" t="str">
            <v>USINA DE ASFALTO, TIPO GRAVIMÉTRICA, PROD 150 TON/HORA - CHP DIURNO. AF_12/2019</v>
          </cell>
          <cell r="D1882" t="str">
            <v>CHP</v>
          </cell>
          <cell r="E1882">
            <v>7561.04</v>
          </cell>
        </row>
        <row r="1883">
          <cell r="B1883">
            <v>5829</v>
          </cell>
          <cell r="C1883" t="str">
            <v>USINA DE CONCRETO FIXA, CAPACIDADE NOMINAL DE 90 A 120 M3/H, SEM SILO - CHI DIURNO. AF_07/2016</v>
          </cell>
          <cell r="D1883" t="str">
            <v>CHI</v>
          </cell>
          <cell r="E1883">
            <v>191.02</v>
          </cell>
        </row>
        <row r="1884">
          <cell r="B1884">
            <v>5823</v>
          </cell>
          <cell r="C1884" t="str">
            <v>USINA DE CONCRETO FIXA, CAPACIDADE NOMINAL DE 90 A 120 M3/H, SEM SILO - CHP DIURNO. AF_07/2016</v>
          </cell>
          <cell r="D1884" t="str">
            <v>CHP</v>
          </cell>
          <cell r="E1884">
            <v>252.82</v>
          </cell>
        </row>
        <row r="1885">
          <cell r="B1885">
            <v>106095</v>
          </cell>
          <cell r="C188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1885" t="str">
            <v>CHI</v>
          </cell>
          <cell r="E1885">
            <v>116.67</v>
          </cell>
        </row>
        <row r="1886">
          <cell r="B1886">
            <v>106094</v>
          </cell>
          <cell r="C188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1886" t="str">
            <v>CHP</v>
          </cell>
          <cell r="E1886">
            <v>360.18</v>
          </cell>
        </row>
        <row r="1887">
          <cell r="B1887">
            <v>100642</v>
          </cell>
          <cell r="C1887" t="str">
            <v>USINA DE MISTURA ASFÁLTICA À QUENTE, TIPO CONTRA FLUXO, PROD 100 A 140 TON/HORA - CHI DIURNO. AF_12/2019</v>
          </cell>
          <cell r="D1887" t="str">
            <v>CHI</v>
          </cell>
          <cell r="E1887">
            <v>312.14</v>
          </cell>
        </row>
        <row r="1888">
          <cell r="B1888">
            <v>100641</v>
          </cell>
          <cell r="C1888" t="str">
            <v>USINA DE MISTURA ASFÁLTICA À QUENTE, TIPO CONTRA FLUXO, PROD 100 A 140 TON/HORA - CHP DIURNO. AF_12/2019</v>
          </cell>
          <cell r="D1888" t="str">
            <v>CHP</v>
          </cell>
          <cell r="E1888">
            <v>5596.81</v>
          </cell>
        </row>
        <row r="1889">
          <cell r="B1889">
            <v>93434</v>
          </cell>
          <cell r="C1889" t="str">
            <v>USINA DE MISTURA ASFÁLTICA À QUENTE, TIPO CONTRA FLUXO, PROD 40 A 80 TON/HORA - CHI DIURNO. AF_05/2023</v>
          </cell>
          <cell r="D1889" t="str">
            <v>CHI</v>
          </cell>
          <cell r="E1889">
            <v>362.72</v>
          </cell>
        </row>
        <row r="1890">
          <cell r="B1890">
            <v>93433</v>
          </cell>
          <cell r="C1890" t="str">
            <v>USINA DE MISTURA ASFÁLTICA À QUENTE, TIPO CONTRA FLUXO, PROD 40 A 80 TON/HORA - CHP DIURNO. AF_05/2023</v>
          </cell>
          <cell r="D1890" t="str">
            <v>CHP</v>
          </cell>
          <cell r="E1890">
            <v>3084.17</v>
          </cell>
        </row>
        <row r="1891">
          <cell r="B1891">
            <v>95122</v>
          </cell>
          <cell r="C1891" t="str">
            <v>USINA MISTURADORA DE SOLOS, CAPACIDADE DE 200 A 500 TON/H, POTENCIA 75KW - CHI DIURNO. AF_07/2016</v>
          </cell>
          <cell r="D1891" t="str">
            <v>CHI</v>
          </cell>
          <cell r="E1891">
            <v>246.79</v>
          </cell>
        </row>
        <row r="1892">
          <cell r="B1892">
            <v>95121</v>
          </cell>
          <cell r="C1892" t="str">
            <v>USINA MISTURADORA DE SOLOS, CAPACIDADE DE 200 A 500 TON/H, POTENCIA 75KW - CHP DIURNO. AF_07/2016</v>
          </cell>
          <cell r="D1892" t="str">
            <v>CHP</v>
          </cell>
          <cell r="E1892">
            <v>399.16</v>
          </cell>
        </row>
        <row r="1893">
          <cell r="B1893">
            <v>103662</v>
          </cell>
          <cell r="C1893" t="str">
            <v>VARREDEIRA DE GRAMA SINTÉTICA A GASOLINA, 2,4 CV, 4 TEMPOS - CHI DIURNO. AF_05/2023</v>
          </cell>
          <cell r="D1893" t="str">
            <v>CHI</v>
          </cell>
          <cell r="E1893">
            <v>0</v>
          </cell>
        </row>
        <row r="1894">
          <cell r="B1894">
            <v>103661</v>
          </cell>
          <cell r="C1894" t="str">
            <v>VARREDEIRA DE GRAMA SINTÉTICA A GASOLINA, 2,4 CV, 4 TEMPOS - CHP DIURNO. AF_05/2023</v>
          </cell>
          <cell r="D1894" t="str">
            <v>CHP</v>
          </cell>
          <cell r="E1894">
            <v>0</v>
          </cell>
        </row>
        <row r="1895">
          <cell r="B1895">
            <v>5841</v>
          </cell>
          <cell r="C1895" t="str">
            <v>VASSOURA MECÂNICA REBOCÁVEL COM ESCOVA CILÍNDRICA, LARGURA ÚTIL DE VARRIMENTO DE 2,44 M - CHI DIURNO. AF_06/2014</v>
          </cell>
          <cell r="D1895" t="str">
            <v>CHI</v>
          </cell>
          <cell r="E1895">
            <v>4.97</v>
          </cell>
        </row>
        <row r="1896">
          <cell r="B1896">
            <v>5839</v>
          </cell>
          <cell r="C1896" t="str">
            <v>VASSOURA MECÂNICA REBOCÁVEL COM ESCOVA CILÍNDRICA, LARGURA ÚTIL DE VARRIMENTO DE 2,44 M - CHP DIURNO. AF_06/2014</v>
          </cell>
          <cell r="D1896" t="str">
            <v>CHP</v>
          </cell>
          <cell r="E1896">
            <v>9.89</v>
          </cell>
        </row>
        <row r="1897">
          <cell r="B1897">
            <v>90587</v>
          </cell>
          <cell r="C1897" t="str">
            <v>VIBRADOR DE IMERSÃO, DIÂMETRO DE PONTEIRA 45MM, MOTOR ELÉTRICO TRIFÁSICO POTÊNCIA DE 2 CV - CHI DIURNO. AF_06/2015</v>
          </cell>
          <cell r="D1897" t="str">
            <v>CHI</v>
          </cell>
          <cell r="E1897">
            <v>0.59</v>
          </cell>
        </row>
        <row r="1898">
          <cell r="B1898">
            <v>90586</v>
          </cell>
          <cell r="C1898" t="str">
            <v>VIBRADOR DE IMERSÃO, DIÂMETRO DE PONTEIRA 45MM, MOTOR ELÉTRICO TRIFÁSICO POTÊNCIA DE 2 CV - CHP DIURNO. AF_06/2015</v>
          </cell>
          <cell r="D1898" t="str">
            <v>CHP</v>
          </cell>
          <cell r="E1898">
            <v>1.53</v>
          </cell>
        </row>
        <row r="1899">
          <cell r="B1899">
            <v>106392</v>
          </cell>
          <cell r="C1899" t="str">
            <v>VIBROACABADORA DE ASFALTO SOBRE ESTEIRAS, LARG. PAVIM. 2,60 M A 5,75 M, POT. 110 HP, CAP. 450 T/ H - CHI DIURNO. AF_11/2025</v>
          </cell>
          <cell r="D1899" t="str">
            <v>CHI</v>
          </cell>
          <cell r="E1899">
            <v>135.94999999999999</v>
          </cell>
        </row>
        <row r="1900">
          <cell r="B1900">
            <v>106389</v>
          </cell>
          <cell r="C1900" t="str">
            <v>VIBROACABADORA DE ASFALTO SOBRE ESTEIRAS, LARG. PAVIM. 2,60 M A 5,75 M, POT. 110 HP, CAP. 450 T/ H - CHP DIURNO. AF_11/2025</v>
          </cell>
          <cell r="D1900" t="str">
            <v>CHP</v>
          </cell>
          <cell r="E1900">
            <v>361.19</v>
          </cell>
        </row>
        <row r="1901">
          <cell r="B1901">
            <v>106391</v>
          </cell>
          <cell r="C1901" t="str">
            <v>VIBROACABADORA DE ASFALTO SOBRE ESTEIRAS, LARG. PAVIM. MÁX. 8,00 M, POT. 100 KW/ 134 HP, CAP. 600 T/ H - CHI DIURNO. AF_11/2025</v>
          </cell>
          <cell r="D1901" t="str">
            <v>CHI</v>
          </cell>
          <cell r="E1901">
            <v>268.83999999999997</v>
          </cell>
        </row>
        <row r="1902">
          <cell r="B1902">
            <v>106388</v>
          </cell>
          <cell r="C1902" t="str">
            <v>VIBROACABADORA DE ASFALTO SOBRE ESTEIRAS, LARG. PAVIM. MÁX. 8,00 M, POT. 100 KW/ 134 HP, CAP. 600 T/ H - CHP DIURNO. AF_11/2025</v>
          </cell>
          <cell r="D1902" t="str">
            <v>CHP</v>
          </cell>
          <cell r="E1902">
            <v>675.79</v>
          </cell>
        </row>
        <row r="1903">
          <cell r="B1903">
            <v>5837</v>
          </cell>
          <cell r="C1903" t="str">
            <v>VIBROACABADORA DE ASFALTO SOBRE ESTEIRAS, LARGURA DE PAVIMENTAÇÃO 1,90 M A 5,30 M, POTÊNCIA 105 HP CAPACIDADE 450 T/H - CHI DIURNO. AF_11/2014</v>
          </cell>
          <cell r="D1903" t="str">
            <v>CHI</v>
          </cell>
          <cell r="E1903">
            <v>156.65</v>
          </cell>
        </row>
        <row r="1904">
          <cell r="B1904">
            <v>5835</v>
          </cell>
          <cell r="C1904" t="str">
            <v>VIBROACABADORA DE ASFALTO SOBRE ESTEIRAS, LARGURA DE PAVIMENTAÇÃO 1,90 M A 5,30 M, POTÊNCIA 105 HP CAPACIDADE 450 T/H - CHP DIURNO. AF_11/2014</v>
          </cell>
          <cell r="D1904" t="str">
            <v>CHP</v>
          </cell>
          <cell r="E1904">
            <v>401.53</v>
          </cell>
        </row>
        <row r="1905">
          <cell r="B1905">
            <v>89257</v>
          </cell>
          <cell r="C1905" t="str">
            <v>VIBROACABADORA DE ASFALTO SOBRE ESTEIRAS, LARGURA DE PAVIMENTAÇÃO 2,13 M A 4,55 M, POTÊNCIA 100 HP CAPACIDADE 400 T/H - CHP DIURNO. AF_11/2014</v>
          </cell>
          <cell r="D1905" t="str">
            <v>CHP</v>
          </cell>
          <cell r="E1905">
            <v>349.73</v>
          </cell>
        </row>
        <row r="1906">
          <cell r="B1906">
            <v>89258</v>
          </cell>
          <cell r="C1906" t="str">
            <v>VIBROACABADORA DE ASFALTO SOBRE ESTEIRAS, LARGURA DE PAVIMENTAÇÃO 2,13 M A 4,55 M, POTÊNCIA 100 HP, CAPACIDADE 400 T/H - CHI DIURNO. AF_11/2014</v>
          </cell>
          <cell r="D1906" t="str">
            <v>CHI</v>
          </cell>
          <cell r="E1906">
            <v>135.25</v>
          </cell>
        </row>
        <row r="1907">
          <cell r="B1907">
            <v>106393</v>
          </cell>
          <cell r="C1907" t="str">
            <v>VIBROACABADORA DE ASFALTO SOBRE RODAS, LARGURA DE PAVIMENTAÇÃO DE 1,70 A 4,20 M, POTÊNCIA 78 KW/105 HP, CAPACIDADE 300 T/H - CHI DIURNO. AF_11/2025</v>
          </cell>
          <cell r="D1907" t="str">
            <v>CHI</v>
          </cell>
          <cell r="E1907">
            <v>154.19</v>
          </cell>
        </row>
        <row r="1908">
          <cell r="B1908">
            <v>106390</v>
          </cell>
          <cell r="C1908" t="str">
            <v>VIBROACABADORA DE ASFALTO SOBRE RODAS, LARGURA DE PAVIMENTAÇÃO DE 1,70 A 4,20 M, POTÊNCIA 78 KW/105 HP, CAPACIDADE 300 T/H - CHP DIURNO. AF_11/2025</v>
          </cell>
          <cell r="D1908" t="str">
            <v>CHP</v>
          </cell>
          <cell r="E1908">
            <v>383.01</v>
          </cell>
        </row>
        <row r="1909">
          <cell r="B1909">
            <v>97621</v>
          </cell>
          <cell r="C1909" t="str">
            <v>DEMOLIÇÃO DE ALVENARIA DE BLOCO FURADO, DE FORMA MANUAL, COM REAPROVEITAMENTO. AF_09/2023</v>
          </cell>
          <cell r="D1909" t="str">
            <v>M3</v>
          </cell>
          <cell r="E1909">
            <v>136.49</v>
          </cell>
        </row>
        <row r="1910">
          <cell r="B1910">
            <v>97622</v>
          </cell>
          <cell r="C1910" t="str">
            <v>DEMOLIÇÃO DE ALVENARIA DE BLOCO FURADO, DE FORMA MANUAL, SEM REAPROVEITAMENTO. AF_09/2023</v>
          </cell>
          <cell r="D1910" t="str">
            <v>M3</v>
          </cell>
          <cell r="E1910">
            <v>66.52</v>
          </cell>
        </row>
        <row r="1911">
          <cell r="B1911">
            <v>97623</v>
          </cell>
          <cell r="C1911" t="str">
            <v>DEMOLIÇÃO DE ALVENARIA DE TIJOLO MACIÇO, DE FORMA MANUAL, COM REAPROVEITAMENTO. AF_09/2023</v>
          </cell>
          <cell r="D1911" t="str">
            <v>M3</v>
          </cell>
          <cell r="E1911">
            <v>203.78</v>
          </cell>
        </row>
        <row r="1912">
          <cell r="B1912">
            <v>97624</v>
          </cell>
          <cell r="C1912" t="str">
            <v>DEMOLIÇÃO DE ALVENARIA DE TIJOLO MACIÇO, DE FORMA MANUAL, SEM REAPROVEITAMENTO. AF_09/2023</v>
          </cell>
          <cell r="D1912" t="str">
            <v>M3</v>
          </cell>
          <cell r="E1912">
            <v>125.07</v>
          </cell>
        </row>
        <row r="1913">
          <cell r="B1913">
            <v>97625</v>
          </cell>
          <cell r="C1913" t="str">
            <v>DEMOLIÇÃO DE ALVENARIA PARA QUALQUER TIPO DE BLOCO, DE FORMA MECANIZADA, SEM REAPROVEITAMENTO. AF_09/2023</v>
          </cell>
          <cell r="D1913" t="str">
            <v>M3</v>
          </cell>
          <cell r="E1913">
            <v>56.26</v>
          </cell>
        </row>
        <row r="1914">
          <cell r="B1914">
            <v>104791</v>
          </cell>
          <cell r="C1914" t="str">
            <v>DEMOLIÇÃO DE ARGAMASSAS, DE FORMA DE FORMA MECANIZADA COM MARTELETE, SEM REAPROVEITAMENTO. AF_09/2023</v>
          </cell>
          <cell r="D1914" t="str">
            <v>M2</v>
          </cell>
          <cell r="E1914">
            <v>7.67</v>
          </cell>
        </row>
        <row r="1915">
          <cell r="B1915">
            <v>97631</v>
          </cell>
          <cell r="C1915" t="str">
            <v>DEMOLIÇÃO DE ARGAMASSAS, DE FORMA MANUAL, SEM REAPROVEITAMENTO. AF_09/2023</v>
          </cell>
          <cell r="D1915" t="str">
            <v>M2</v>
          </cell>
          <cell r="E1915">
            <v>13.49</v>
          </cell>
        </row>
        <row r="1916">
          <cell r="B1916">
            <v>97630</v>
          </cell>
          <cell r="C1916" t="str">
            <v>DEMOLIÇÃO DE ESTRUTURAS DE CONCRETO ARMADO EM GERAL, DE FORMA MECANIZADA COM ROMPEDOR ACOPLADO EM ESCAVADEIRA HIDRÁULICA, SEM REAPROVEITAMENTO. AF_09/2023</v>
          </cell>
          <cell r="D1916" t="str">
            <v>M3</v>
          </cell>
          <cell r="E1916">
            <v>0</v>
          </cell>
        </row>
        <row r="1917">
          <cell r="B1917">
            <v>104796</v>
          </cell>
          <cell r="C1917" t="str">
            <v>DEMOLIÇÃO DE GUIAS, SARJETAS OU SARJETÕES, DE FORMA MECANIZADA, SEM REAPROVEITAMENTO. AF_09/2023</v>
          </cell>
          <cell r="D1917" t="str">
            <v>M</v>
          </cell>
          <cell r="E1917">
            <v>16.53</v>
          </cell>
        </row>
        <row r="1918">
          <cell r="B1918">
            <v>97628</v>
          </cell>
          <cell r="C1918" t="str">
            <v>DEMOLIÇÃO DE LAJES, EM CONCRETO ARMADO, DE FORMA MANUAL, SEM REAPROVEITAMENTO. AF_09/2023</v>
          </cell>
          <cell r="D1918" t="str">
            <v>M3</v>
          </cell>
          <cell r="E1918">
            <v>311.38</v>
          </cell>
        </row>
        <row r="1919">
          <cell r="B1919">
            <v>97629</v>
          </cell>
          <cell r="C1919" t="str">
            <v>DEMOLIÇÃO DE LAJES, EM CONCRETO ARMADO, DE FORMA MECANIZADA COM MARTELETE, SEM REAPROVEITAMENTO. AF_09/2023</v>
          </cell>
          <cell r="D1919" t="str">
            <v>M3</v>
          </cell>
          <cell r="E1919">
            <v>109.16</v>
          </cell>
        </row>
        <row r="1920">
          <cell r="B1920">
            <v>97626</v>
          </cell>
          <cell r="C1920" t="str">
            <v>DEMOLIÇÃO DE PILARES E VIGAS EM CONCRETO ARMADO, DE FORMA MANUAL, SEM REAPROVEITAMENTO. AF_09/2023</v>
          </cell>
          <cell r="D1920" t="str">
            <v>M3</v>
          </cell>
          <cell r="E1920">
            <v>668.58</v>
          </cell>
        </row>
        <row r="1921">
          <cell r="B1921">
            <v>97627</v>
          </cell>
          <cell r="C1921" t="str">
            <v>DEMOLIÇÃO DE PILARES E VIGAS EM CONCRETO ARMADO, DE FORMA MECANIZADA COM MARTELETE, SEM REAPROVEITAMENTO. AF_09/2023</v>
          </cell>
          <cell r="D1921" t="str">
            <v>M3</v>
          </cell>
          <cell r="E1921">
            <v>234.39</v>
          </cell>
        </row>
        <row r="1922">
          <cell r="B1922">
            <v>104789</v>
          </cell>
          <cell r="C1922" t="str">
            <v>DEMOLIÇÃO DE PISO DE CONCRETO SIMPLES, DE FORMA MANUAL, SEM REAPROVEITAMENTO. AF_09/2023</v>
          </cell>
          <cell r="D1922" t="str">
            <v>M3</v>
          </cell>
          <cell r="E1922">
            <v>234.12</v>
          </cell>
        </row>
        <row r="1923">
          <cell r="B1923">
            <v>104790</v>
          </cell>
          <cell r="C1923" t="str">
            <v>DEMOLIÇÃO DE PISO DE CONCRETO SIMPLES, DE FORMA MECANIZADA COM MARTELETE, SEM REAPROVEITAMENTO. AF_09/2023</v>
          </cell>
          <cell r="D1923" t="str">
            <v>M3</v>
          </cell>
          <cell r="E1923">
            <v>126.46</v>
          </cell>
        </row>
        <row r="1924">
          <cell r="B1924">
            <v>97633</v>
          </cell>
          <cell r="C1924" t="str">
            <v>DEMOLIÇÃO DE REVESTIMENTO CERÂMICO, DE FORMA MANUAL, SEM REAPROVEITAMENTO. AF_09/2023</v>
          </cell>
          <cell r="D1924" t="str">
            <v>M2</v>
          </cell>
          <cell r="E1924">
            <v>27.45</v>
          </cell>
        </row>
        <row r="1925">
          <cell r="B1925">
            <v>97634</v>
          </cell>
          <cell r="C1925" t="str">
            <v>DEMOLIÇÃO DE REVESTIMENTO CERÂMICO, DE FORMA MECANIZADA COM MARTELETE, SEM REAPROVEITAMENTO. AF_09/2023</v>
          </cell>
          <cell r="D1925" t="str">
            <v>M2</v>
          </cell>
          <cell r="E1925">
            <v>8.58</v>
          </cell>
        </row>
        <row r="1926">
          <cell r="B1926">
            <v>97632</v>
          </cell>
          <cell r="C1926" t="str">
            <v>DEMOLIÇÃO DE RODAPÉ CERÂMICO, DE FORMA MANUAL, SEM REAPROVEITAMENTO. AF_09/2023</v>
          </cell>
          <cell r="D1926" t="str">
            <v>M</v>
          </cell>
          <cell r="E1926">
            <v>3.14</v>
          </cell>
        </row>
        <row r="1927">
          <cell r="B1927">
            <v>97636</v>
          </cell>
          <cell r="C1927" t="str">
            <v>DEMOLIÇÃO PARCIAL DE PAVIMENTO ASFÁLTICO, DE FORMA MECANIZADA, SEM REAPROVEITAMENTO. AF_09/2023</v>
          </cell>
          <cell r="D1927" t="str">
            <v>M2</v>
          </cell>
          <cell r="E1927">
            <v>25.26</v>
          </cell>
        </row>
        <row r="1928">
          <cell r="B1928">
            <v>104797</v>
          </cell>
          <cell r="C1928" t="str">
            <v>REMOÇAO DE GUIAS PRÉ-FABRICADAS DE CONCRETO, DE FORMA MECANIZADA, COM REAPROVEITAMENTO. AF_09/2023</v>
          </cell>
          <cell r="D1928" t="str">
            <v>M</v>
          </cell>
          <cell r="E1928">
            <v>20.68</v>
          </cell>
        </row>
        <row r="1929">
          <cell r="B1929">
            <v>104803</v>
          </cell>
          <cell r="C1929" t="str">
            <v>REMOÇÃO CALHAS E RUFOS, DE FORMA MANUAL, SEM REAPROVEITAMENTO. AF_09/2023</v>
          </cell>
          <cell r="D1929" t="str">
            <v>M</v>
          </cell>
          <cell r="E1929">
            <v>5.45</v>
          </cell>
        </row>
        <row r="1930">
          <cell r="B1930">
            <v>97664</v>
          </cell>
          <cell r="C1930" t="str">
            <v>REMOÇÃO DE ACESSÓRIOS, DE FORMA MANUAL, SEM REAPROVEITAMENTO. AF_09/2023</v>
          </cell>
          <cell r="D1930" t="str">
            <v>UN</v>
          </cell>
          <cell r="E1930">
            <v>1.86</v>
          </cell>
        </row>
        <row r="1931">
          <cell r="B1931">
            <v>104801</v>
          </cell>
          <cell r="C1931" t="str">
            <v>REMOÇÃO DE ALAMBRADOS PARA QUADRAS POLIESPORTIVAS, ESTRUTURADO POR TUBOS DE AÇO GALVANIZADO, COM TELA DE ARAME GALVANIZADO, DE FORMA MANUAL, SEM REAPROVEITAMENTO. AF_09/2023</v>
          </cell>
          <cell r="D1931" t="str">
            <v>M2</v>
          </cell>
          <cell r="E1931">
            <v>17.02</v>
          </cell>
        </row>
        <row r="1932">
          <cell r="B1932">
            <v>97661</v>
          </cell>
          <cell r="C1932" t="str">
            <v>REMOÇÃO DE CABOS ELÉTRICOS, COM SEÇÃO DE 10 MM², FORMA MANUAL, SEM REAPROVEITAMENTO. AF_09/2023</v>
          </cell>
          <cell r="D1932" t="str">
            <v>M</v>
          </cell>
          <cell r="E1932">
            <v>0.84</v>
          </cell>
        </row>
        <row r="1933">
          <cell r="B1933">
            <v>104794</v>
          </cell>
          <cell r="C1933" t="str">
            <v>REMOÇÃO DE CABOS ELÉTRICOS, COM SEÇÃO DE 16 MM², FORMA MANUAL, SEM REAPROVEITAMENTO. AF_09/2023</v>
          </cell>
          <cell r="D1933" t="str">
            <v>M</v>
          </cell>
          <cell r="E1933">
            <v>1.1399999999999999</v>
          </cell>
        </row>
        <row r="1934">
          <cell r="B1934">
            <v>104795</v>
          </cell>
          <cell r="C1934" t="str">
            <v>REMOÇÃO DE CABOS ELÉTRICOS, COM SEÇÃO DE 25 MM², FORMA MANUAL, SEM REAPROVEITAMENTO. AF_09/2023</v>
          </cell>
          <cell r="D1934" t="str">
            <v>M</v>
          </cell>
          <cell r="E1934">
            <v>1.6</v>
          </cell>
        </row>
        <row r="1935">
          <cell r="B1935">
            <v>104792</v>
          </cell>
          <cell r="C1935" t="str">
            <v>REMOÇÃO DE CABOS ELÉTRICOS, COM SEÇÃO DE ATÉ 2,5 MM², DE FORMA MANUAL, SEM REAPROVEITAMENTO. AF_09/2023</v>
          </cell>
          <cell r="D1935" t="str">
            <v>M</v>
          </cell>
          <cell r="E1935">
            <v>0.46</v>
          </cell>
        </row>
        <row r="1936">
          <cell r="B1936">
            <v>104793</v>
          </cell>
          <cell r="C1936" t="str">
            <v>REMOÇÃO DE CABOS ELÉTRICOS, COM SEÇÃO MAIOR QUE 2,5 MM² E MENOR QUE 10 MM², DE FORMA MANUAL, SEM REAPROVEITAMENTO. AF_09/2023</v>
          </cell>
          <cell r="D1936" t="str">
            <v>M</v>
          </cell>
          <cell r="E1936">
            <v>0.64</v>
          </cell>
        </row>
        <row r="1937">
          <cell r="B1937">
            <v>104800</v>
          </cell>
          <cell r="C1937" t="str">
            <v>REMOÇÃO DE CERCAS E MOURÕES, DE FORMA MANUAL, SEM REAPROVEITAMENTO. AF_09/2023</v>
          </cell>
          <cell r="D1937" t="str">
            <v>M</v>
          </cell>
          <cell r="E1937">
            <v>11.2</v>
          </cell>
        </row>
        <row r="1938">
          <cell r="B1938">
            <v>97638</v>
          </cell>
          <cell r="C1938" t="str">
            <v>REMOÇÃO DE CHAPAS E PERFIS DE DRYWALL, DE FORMA MANUAL, SEM REAPROVEITAMENTO. AF_09/2023</v>
          </cell>
          <cell r="D1938" t="str">
            <v>M2</v>
          </cell>
          <cell r="E1938">
            <v>9.91</v>
          </cell>
        </row>
        <row r="1939">
          <cell r="B1939">
            <v>97641</v>
          </cell>
          <cell r="C1939" t="str">
            <v>REMOÇÃO DE FORRO DE GESSO, DE FORMA MANUAL, SEM REAPROVEITAMENTO. AF_09/2023</v>
          </cell>
          <cell r="D1939" t="str">
            <v>M2</v>
          </cell>
          <cell r="E1939">
            <v>3.5</v>
          </cell>
        </row>
        <row r="1940">
          <cell r="B1940">
            <v>97640</v>
          </cell>
          <cell r="C1940" t="str">
            <v>REMOÇÃO DE FORROS DE DRYWALL, PVC E FIBROMINERAL, DE FORMA MANUAL, SEM REAPROVEITAMENTO. AF_09/2023</v>
          </cell>
          <cell r="D1940" t="str">
            <v>M2</v>
          </cell>
          <cell r="E1940">
            <v>2.31</v>
          </cell>
        </row>
        <row r="1941">
          <cell r="B1941">
            <v>97660</v>
          </cell>
          <cell r="C1941" t="str">
            <v>REMOÇÃO DE INTERRUPTORES/TOMADAS ELÉTRICAS, DE FORMA MANUAL, SEM REAPROVEITAMENTO. AF_09/2023</v>
          </cell>
          <cell r="D1941" t="str">
            <v>UN</v>
          </cell>
          <cell r="E1941">
            <v>0.78</v>
          </cell>
        </row>
        <row r="1942">
          <cell r="B1942">
            <v>97645</v>
          </cell>
          <cell r="C1942" t="str">
            <v>REMOÇÃO DE JANELAS, DE FORMA MANUAL, SEM REAPROVEITAMENTO. AF_09/2023</v>
          </cell>
          <cell r="D1942" t="str">
            <v>M2</v>
          </cell>
          <cell r="E1942">
            <v>29.17</v>
          </cell>
        </row>
        <row r="1943">
          <cell r="B1943">
            <v>97663</v>
          </cell>
          <cell r="C1943" t="str">
            <v>REMOÇÃO DE LOUÇAS, DE FORMA MANUAL, SEM REAPROVEITAMENTO. AF_09/2023</v>
          </cell>
          <cell r="D1943" t="str">
            <v>UN</v>
          </cell>
          <cell r="E1943">
            <v>14.96</v>
          </cell>
        </row>
        <row r="1944">
          <cell r="B1944">
            <v>97665</v>
          </cell>
          <cell r="C1944" t="str">
            <v>REMOÇÃO DE LUMINÁRIAS, DE FORMA MANUAL, SEM REAPROVEITAMENTO. AF_09/2023</v>
          </cell>
          <cell r="D1944" t="str">
            <v>UN</v>
          </cell>
          <cell r="E1944">
            <v>2.13</v>
          </cell>
        </row>
        <row r="1945">
          <cell r="B1945">
            <v>97666</v>
          </cell>
          <cell r="C1945" t="str">
            <v>REMOÇÃO DE METAIS SANITÁRIOS, DE FORMA MANUAL, SEM REAPROVEITAMENTO. AF_09/2023</v>
          </cell>
          <cell r="D1945" t="str">
            <v>UN</v>
          </cell>
          <cell r="E1945">
            <v>10.9</v>
          </cell>
        </row>
        <row r="1946">
          <cell r="B1946">
            <v>97635</v>
          </cell>
          <cell r="C1946" t="str">
            <v>REMOÇÃO DE PISO DE BLOCO INTERTRAVADO OU DE PEDRA PORTUGUESA, DE FORMA MANUAL, COM REAPROVEITAMENTO. AF_09/2023</v>
          </cell>
          <cell r="D1946" t="str">
            <v>M2</v>
          </cell>
          <cell r="E1946">
            <v>17.71</v>
          </cell>
        </row>
        <row r="1947">
          <cell r="B1947">
            <v>97643</v>
          </cell>
          <cell r="C1947" t="str">
            <v>REMOÇÃO DE PISO DE MADEIRA (ASSOALHO E BARROTE), DE FORMA MANUAL, SEM REAPROVEITAMENTO. AF_09/2023</v>
          </cell>
          <cell r="D1947" t="str">
            <v>M2</v>
          </cell>
          <cell r="E1947">
            <v>29.83</v>
          </cell>
        </row>
        <row r="1948">
          <cell r="B1948">
            <v>104799</v>
          </cell>
          <cell r="C1948" t="str">
            <v>REMOÇÃO DE PLACAS DE SINALIZAÇÃO VIÁRIA, DE FORMA MANUAL, SEM REAPROVEITAMENTO. AF_09/2023</v>
          </cell>
          <cell r="D1948" t="str">
            <v>M2</v>
          </cell>
          <cell r="E1948">
            <v>12.78</v>
          </cell>
        </row>
        <row r="1949">
          <cell r="B1949">
            <v>97639</v>
          </cell>
          <cell r="C1949" t="str">
            <v>REMOÇÃO DE PLACAS E PILARETES DE CONCRETO, DE FORMA MANUAL, SEM REAPROVEITAMENTO. AF_09/2023</v>
          </cell>
          <cell r="D1949" t="str">
            <v>M2</v>
          </cell>
          <cell r="E1949">
            <v>24.4</v>
          </cell>
        </row>
        <row r="1950">
          <cell r="B1950">
            <v>97644</v>
          </cell>
          <cell r="C1950" t="str">
            <v>REMOÇÃO DE PORTAS, DE FORMA MANUAL, SEM REAPROVEITAMENTO. AF_09/2023</v>
          </cell>
          <cell r="D1950" t="str">
            <v>M2</v>
          </cell>
          <cell r="E1950">
            <v>11.3</v>
          </cell>
        </row>
        <row r="1951">
          <cell r="B1951">
            <v>97648</v>
          </cell>
          <cell r="C1951" t="str">
            <v>REMOÇÃO DE PROTEÇÃO TÉRMICA PARA COBERTURA EM EPS, DE FORMA MANUAL, SEM REAPROVEITAMENTO. AF_09/2023</v>
          </cell>
          <cell r="D1951" t="str">
            <v>M2</v>
          </cell>
          <cell r="E1951">
            <v>2.41</v>
          </cell>
        </row>
        <row r="1952">
          <cell r="B1952">
            <v>104798</v>
          </cell>
          <cell r="C1952" t="str">
            <v>REMOÇÃO DE SUPORTE METÁLICO OU DE MADEIRA PARA PLACAS DE SINALIZAÇÃO VIÁRIA, DE FORMA MANUAL, SEM REAPROVEITAMENTO. AF_09/2023</v>
          </cell>
          <cell r="D1952" t="str">
            <v>UN</v>
          </cell>
          <cell r="E1952">
            <v>16.28</v>
          </cell>
        </row>
        <row r="1953">
          <cell r="B1953">
            <v>97637</v>
          </cell>
          <cell r="C1953" t="str">
            <v>REMOÇÃO DE TAPUME/ CHAPAS METÁLICAS E DE MADEIRA, DE FORMA MANUAL, SEM REAPROVEITAMENTO. AF_09/2023</v>
          </cell>
          <cell r="D1953" t="str">
            <v>M2</v>
          </cell>
          <cell r="E1953">
            <v>3.4</v>
          </cell>
        </row>
        <row r="1954">
          <cell r="B1954">
            <v>104802</v>
          </cell>
          <cell r="C1954" t="str">
            <v>REMOÇÃO DE TELA DE ARAME GALVANIZADO DE ALAMBRADOS PARA QUADRAS POLIESPORTIVAS, DE FORMA MANUAL, SEM REMOÇÃO DA ESTRUTURA DE SUSTENTAÇÃO, SEM REAPROVEITAMENTO. AF_09/2023</v>
          </cell>
          <cell r="D1954" t="str">
            <v>M2</v>
          </cell>
          <cell r="E1954">
            <v>11.32</v>
          </cell>
        </row>
        <row r="1955">
          <cell r="B1955">
            <v>97647</v>
          </cell>
          <cell r="C1955" t="str">
            <v>REMOÇÃO DE TELHAS DE FIBROCIMENTO METÁLICA E CERÂMICA, DE FORMA MANUAL, SEM REAPROVEITAMENTO. AF_09/2023</v>
          </cell>
          <cell r="D1955" t="str">
            <v>M2</v>
          </cell>
          <cell r="E1955">
            <v>4.18</v>
          </cell>
        </row>
        <row r="1956">
          <cell r="B1956">
            <v>97649</v>
          </cell>
          <cell r="C1956" t="str">
            <v>REMOÇÃO DE TELHAS DE FIBROCIMENTO, METÁLICA E CERÂMICA, DE FORMA MECANIZADA, COM USO DE GUINDASTE, SEM REAPROVEITAMENTO. AF_09/2023</v>
          </cell>
          <cell r="D1956" t="str">
            <v>M2</v>
          </cell>
          <cell r="E1956">
            <v>5.26</v>
          </cell>
        </row>
        <row r="1957">
          <cell r="B1957">
            <v>97652</v>
          </cell>
          <cell r="C1957" t="str">
            <v>REMOÇÃO DE TESOURAS DE MADEIRA, COM VÃO MAIOR OU IGUAL A 8M, DE FORMA MANUAL, SEM REAPROVEITAMENTO. AF_09/2023</v>
          </cell>
          <cell r="D1957" t="str">
            <v>UN</v>
          </cell>
          <cell r="E1957">
            <v>223.3</v>
          </cell>
        </row>
        <row r="1958">
          <cell r="B1958">
            <v>97654</v>
          </cell>
          <cell r="C1958" t="str">
            <v>REMOÇÃO DE TESOURAS DE MADEIRA, COM VÃO MAIOR OU IGUAL A 8M, DE FORMA MECANIZADA, COM REAPROVEITAMENTO. AF_09/2023</v>
          </cell>
          <cell r="D1958" t="str">
            <v>UN</v>
          </cell>
          <cell r="E1958">
            <v>197.15</v>
          </cell>
        </row>
        <row r="1959">
          <cell r="B1959">
            <v>97651</v>
          </cell>
          <cell r="C1959" t="str">
            <v>REMOÇÃO DE TESOURAS DE MADEIRA, COM VÃO MENOR QUE 8M, DE FORMA MANUAL, SEM REAPROVEITAMENTO. AF_09/2023</v>
          </cell>
          <cell r="D1959" t="str">
            <v>UN</v>
          </cell>
          <cell r="E1959">
            <v>98.5</v>
          </cell>
        </row>
        <row r="1960">
          <cell r="B1960">
            <v>97653</v>
          </cell>
          <cell r="C1960" t="str">
            <v>REMOÇÃO DE TESOURAS DE MADEIRA, COM VÃO MENOR QUE 8M, DE FORMA MECANIZADA, COM REAPROVEITAMENTO. AF_09/2023</v>
          </cell>
          <cell r="D1960" t="str">
            <v>UN</v>
          </cell>
          <cell r="E1960">
            <v>156.30000000000001</v>
          </cell>
        </row>
        <row r="1961">
          <cell r="B1961">
            <v>97657</v>
          </cell>
          <cell r="C1961" t="str">
            <v>REMOÇÃO DE TESOURAS METÁLICAS, COM VÃO MAIOR OU IGUAL A 8M, DE FORMA MANUAL, SEM REAPROVEITAMENTO. AF_09/2023</v>
          </cell>
          <cell r="D1961" t="str">
            <v>UN</v>
          </cell>
          <cell r="E1961">
            <v>670.11</v>
          </cell>
        </row>
        <row r="1962">
          <cell r="B1962">
            <v>97659</v>
          </cell>
          <cell r="C1962" t="str">
            <v>REMOÇÃO DE TESOURAS METÁLICAS, COM VÃO MAIOR OU IGUAL A 8M, DE FORMA MECANIZADA, COM REAPROVEITAMENTO. AF_09/2023</v>
          </cell>
          <cell r="D1962" t="str">
            <v>UN</v>
          </cell>
          <cell r="E1962">
            <v>324.08</v>
          </cell>
        </row>
        <row r="1963">
          <cell r="B1963">
            <v>97656</v>
          </cell>
          <cell r="C1963" t="str">
            <v>REMOÇÃO DE TESOURAS METÁLICAS, COM VÃO MENOR QUE 8M, DE FORMA MANUAL, SEM REAPROVEITAMENTO. AF_09/2023</v>
          </cell>
          <cell r="D1963" t="str">
            <v>UN</v>
          </cell>
          <cell r="E1963">
            <v>338.08</v>
          </cell>
        </row>
        <row r="1964">
          <cell r="B1964">
            <v>97658</v>
          </cell>
          <cell r="C1964" t="str">
            <v>REMOÇÃO DE TESOURAS METÁLICAS, COM VÃO MENOR QUE 8M, DE FORMA MECANIZADA, COM REAPROVEITAMENTO. AF_09/2023</v>
          </cell>
          <cell r="D1964" t="str">
            <v>UN</v>
          </cell>
          <cell r="E1964">
            <v>234.82</v>
          </cell>
        </row>
        <row r="1965">
          <cell r="B1965">
            <v>97650</v>
          </cell>
          <cell r="C1965" t="str">
            <v>REMOÇÃO DE TRAMA DE MADEIRA PARA COBERTURA, DE FORMA MANUAL, SEM REAPROVEITAMENTO. AF_09/2023</v>
          </cell>
          <cell r="D1965" t="str">
            <v>M2</v>
          </cell>
          <cell r="E1965">
            <v>9.0399999999999991</v>
          </cell>
        </row>
        <row r="1966">
          <cell r="B1966">
            <v>97642</v>
          </cell>
          <cell r="C1966" t="str">
            <v>REMOÇÃO DE TRAMA METÁLICA OU DE MADEIRA PARA FORRO, DE FORMA MANUAL, SEM REAPROVEITAMENTO. AF_09/2023</v>
          </cell>
          <cell r="D1966" t="str">
            <v>M2</v>
          </cell>
          <cell r="E1966">
            <v>3.31</v>
          </cell>
        </row>
        <row r="1967">
          <cell r="B1967">
            <v>97655</v>
          </cell>
          <cell r="C1967" t="str">
            <v>REMOÇÃO DE TRAMA METÁLICA PARA COBERTURA, DE FORMA MANUAL, SEM REAPROVEITAMENTO. AF_09/2023</v>
          </cell>
          <cell r="D1967" t="str">
            <v>M2</v>
          </cell>
          <cell r="E1967">
            <v>36.130000000000003</v>
          </cell>
        </row>
        <row r="1968">
          <cell r="B1968">
            <v>97662</v>
          </cell>
          <cell r="C1968" t="str">
            <v>REMOÇÃO DE TUBULAÇÕES (TUBOS E CONEXÕES) DE ÁGUA FRIA, DE FORMA MANUAL, SEM REAPROVEITAMENTO. AF_09/2023</v>
          </cell>
          <cell r="D1968" t="str">
            <v>M</v>
          </cell>
          <cell r="E1968">
            <v>0.6</v>
          </cell>
        </row>
        <row r="1969">
          <cell r="B1969">
            <v>97646</v>
          </cell>
          <cell r="C1969" t="str">
            <v>REMOÇÃO DE VIDRO, EM FACHADAS DE VIDRO, DE FORMA MECANIZADA, COM USO DE PLATAFORMA ELEVATÓRIA, SEM REAPROVEITAMENTO. AF_09/2023</v>
          </cell>
          <cell r="D1969" t="str">
            <v>M2</v>
          </cell>
          <cell r="E1969">
            <v>0</v>
          </cell>
        </row>
        <row r="1970">
          <cell r="B1970">
            <v>92712</v>
          </cell>
          <cell r="C1970" t="str">
            <v>APARELHO PARA CORTE E SOLDA OXI-ACETILENO SOBRE RODAS, INCLUSIVE CILINDROS E MAÇARICOS - DEPRECIAÇÃO. AF_05/2023</v>
          </cell>
          <cell r="D1970" t="str">
            <v>H</v>
          </cell>
          <cell r="E1970">
            <v>0.23</v>
          </cell>
        </row>
        <row r="1971">
          <cell r="B1971">
            <v>92713</v>
          </cell>
          <cell r="C1971" t="str">
            <v>APARELHO PARA CORTE E SOLDA OXI-ACETILENO SOBRE RODAS, INCLUSIVE CILINDROS E MAÇARICOS - JUROS. AF_05/2023</v>
          </cell>
          <cell r="D1971" t="str">
            <v>H</v>
          </cell>
          <cell r="E1971">
            <v>0.05</v>
          </cell>
        </row>
        <row r="1972">
          <cell r="B1972">
            <v>92714</v>
          </cell>
          <cell r="C1972" t="str">
            <v>APARELHO PARA CORTE E SOLDA OXI-ACETILENO SOBRE RODAS, INCLUSIVE CILINDROS E MAÇARICOS - MANUTENÇÃO. AF_05/2023</v>
          </cell>
          <cell r="D1972" t="str">
            <v>H</v>
          </cell>
          <cell r="E1972">
            <v>0.28999999999999998</v>
          </cell>
        </row>
        <row r="1973">
          <cell r="B1973">
            <v>92715</v>
          </cell>
          <cell r="C1973" t="str">
            <v>APARELHO PARA CORTE E SOLDA OXI-ACETILENO SOBRE RODAS, INCLUSIVE CILINDROS E MAÇARICOS - MATERIAIS NA OPERAÇÃO. AF_05/2023</v>
          </cell>
          <cell r="D1973" t="str">
            <v>H</v>
          </cell>
          <cell r="E1973">
            <v>83.43</v>
          </cell>
        </row>
        <row r="1974">
          <cell r="B1974">
            <v>103663</v>
          </cell>
          <cell r="C1974" t="str">
            <v>BATE ESTACA PARA INSTALAÇÃO DE DEFENSAS METÁLICAS (GUARD RAIL) FIXO, INCLUSIVE CAMINHÃO TOCO PBT 9.700 KG, POTÊNCIA DE 160 CV - DEPRECIAÇÃO. AF_05/2023</v>
          </cell>
          <cell r="D1974" t="str">
            <v>H</v>
          </cell>
          <cell r="E1974">
            <v>0</v>
          </cell>
        </row>
        <row r="1975">
          <cell r="B1975">
            <v>104390</v>
          </cell>
          <cell r="C1975" t="str">
            <v>BATE ESTACA PARA INSTALAÇÃO DE DEFENSAS METÁLICAS (GUARD RAIL) FIXO, INCLUSIVE CAMINHÃO TOCO PBT 9.700 KG, POTÊNCIA DE 160 CV - IMPOSTOS E SEGUROS. AF_05/2023</v>
          </cell>
          <cell r="D1975" t="str">
            <v>H</v>
          </cell>
          <cell r="E1975">
            <v>0</v>
          </cell>
        </row>
        <row r="1976">
          <cell r="B1976">
            <v>103664</v>
          </cell>
          <cell r="C1976" t="str">
            <v>BATE ESTACA PARA INSTALAÇÃO DE DEFENSAS METÁLICAS (GUARD RAIL) FIXO, INCLUSIVE CAMINHÃO TOCO PBT 9.700 KG, POTÊNCIA DE 160 CV - JUROS. AF_05/2023</v>
          </cell>
          <cell r="D1976" t="str">
            <v>H</v>
          </cell>
          <cell r="E1976">
            <v>0</v>
          </cell>
        </row>
        <row r="1977">
          <cell r="B1977">
            <v>104451</v>
          </cell>
          <cell r="C1977" t="str">
            <v>BATE ESTACA PARA INSTALAÇÃO DE DEFENSAS METÁLICAS (GUARD RAIL) FIXO, INCLUSIVE CAMINHÃO TOCO PBT 9.700 KG, POTÊNCIA DE 160 CV - MANUTENÇÃO. AF_05/2023</v>
          </cell>
          <cell r="D1977" t="str">
            <v>H</v>
          </cell>
          <cell r="E1977">
            <v>0</v>
          </cell>
        </row>
        <row r="1978">
          <cell r="B1978">
            <v>103666</v>
          </cell>
          <cell r="C1978" t="str">
            <v>BATE ESTACA PARA INSTALAÇÃO DE DEFENSAS METÁLICAS (GUARD RAIL) FIXO, INCLUSIVE CAMINHÃO TOCO PBT 9.700 KG, POTÊNCIA DE 160 CV - MATERIAIS NA OPERAÇÃO. AF_05/2023</v>
          </cell>
          <cell r="D1978" t="str">
            <v>H</v>
          </cell>
          <cell r="E1978">
            <v>158.53</v>
          </cell>
        </row>
        <row r="1979">
          <cell r="B1979">
            <v>89212</v>
          </cell>
          <cell r="C1979" t="str">
            <v>BATE-ESTACAS POR GRAVIDADE, POTÊNCIA DE 160 HP, PESO DO MARTELO ATÉ 3 TONELADAS - DEPRECIAÇÃO. AF_11/2014</v>
          </cell>
          <cell r="D1979" t="str">
            <v>H</v>
          </cell>
          <cell r="E1979">
            <v>29.76</v>
          </cell>
        </row>
        <row r="1980">
          <cell r="B1980">
            <v>89213</v>
          </cell>
          <cell r="C1980" t="str">
            <v>BATE-ESTACAS POR GRAVIDADE, POTÊNCIA DE 160 HP, PESO DO MARTELO ATÉ 3 TONELADAS - JUROS. AF_11/2014</v>
          </cell>
          <cell r="D1980" t="str">
            <v>H</v>
          </cell>
          <cell r="E1980">
            <v>9.18</v>
          </cell>
        </row>
        <row r="1981">
          <cell r="B1981">
            <v>89214</v>
          </cell>
          <cell r="C1981" t="str">
            <v>BATE-ESTACAS POR GRAVIDADE, POTÊNCIA DE 160 HP, PESO DO MARTELO ATÉ 3 TONELADAS - MANUTENÇÃO. AF_11/2014</v>
          </cell>
          <cell r="D1981" t="str">
            <v>H</v>
          </cell>
          <cell r="E1981">
            <v>27.94</v>
          </cell>
        </row>
        <row r="1982">
          <cell r="B1982">
            <v>89215</v>
          </cell>
          <cell r="C1982" t="str">
            <v>BATE-ESTACAS POR GRAVIDADE, POTÊNCIA DE 160 HP, PESO DO MARTELO ATÉ 3 TONELADAS - MATERIAIS NA OPERAÇÃO. AF_11/2014</v>
          </cell>
          <cell r="D1982" t="str">
            <v>H</v>
          </cell>
          <cell r="E1982">
            <v>108.48</v>
          </cell>
        </row>
        <row r="1983">
          <cell r="B1983">
            <v>87441</v>
          </cell>
          <cell r="C1983" t="str">
            <v>BETONEIRA CAPACIDADE NOMINAL 400 L, CAPACIDADE DE MISTURA 310 L, MOTOR A DIESEL POTÊNCIA 5,0 CV, SEM CARREGADOR - DEPRECIAÇÃO. AF_05/2023</v>
          </cell>
          <cell r="D1983" t="str">
            <v>H</v>
          </cell>
          <cell r="E1983">
            <v>0.54</v>
          </cell>
        </row>
        <row r="1984">
          <cell r="B1984">
            <v>87442</v>
          </cell>
          <cell r="C1984" t="str">
            <v>BETONEIRA CAPACIDADE NOMINAL 400 L, CAPACIDADE DE MISTURA 310 L, MOTOR A DIESEL POTÊNCIA 5,0 CV, SEM CARREGADOR - JUROS. AF_05/2023</v>
          </cell>
          <cell r="D1984" t="str">
            <v>H</v>
          </cell>
          <cell r="E1984">
            <v>0.12</v>
          </cell>
        </row>
        <row r="1985">
          <cell r="B1985">
            <v>87443</v>
          </cell>
          <cell r="C1985" t="str">
            <v>BETONEIRA CAPACIDADE NOMINAL 400 L, CAPACIDADE DE MISTURA 310 L, MOTOR A DIESEL POTÊNCIA 5,0 CV, SEM CARREGADOR - MANUTENÇÃO. AF_05/2023</v>
          </cell>
          <cell r="D1985" t="str">
            <v>H</v>
          </cell>
          <cell r="E1985">
            <v>0.67</v>
          </cell>
        </row>
        <row r="1986">
          <cell r="B1986">
            <v>87444</v>
          </cell>
          <cell r="C1986" t="str">
            <v>BETONEIRA CAPACIDADE NOMINAL 400 L, CAPACIDADE DE MISTURA 310 L, MOTOR A DIESEL POTÊNCIA 5,0 CV, SEM CARREGADOR - MATERIAIS NA OPERAÇÃO. AF_05/2023</v>
          </cell>
          <cell r="D1986" t="str">
            <v>H</v>
          </cell>
          <cell r="E1986">
            <v>4.8899999999999997</v>
          </cell>
        </row>
        <row r="1987">
          <cell r="B1987">
            <v>93229</v>
          </cell>
          <cell r="C1987" t="str">
            <v>BETONEIRA CAPACIDADE NOMINAL 400 L, CAPACIDADE DE MISTURA 310 L, MOTOR A GASOLINA POTÊNCIA 5,5 CV, SEM CARREGADOR - DEPRECIAÇÃO. AF_02/2016</v>
          </cell>
          <cell r="D1987" t="str">
            <v>H</v>
          </cell>
          <cell r="E1987">
            <v>0.49</v>
          </cell>
        </row>
        <row r="1988">
          <cell r="B1988">
            <v>93230</v>
          </cell>
          <cell r="C1988" t="str">
            <v>BETONEIRA CAPACIDADE NOMINAL 400 L, CAPACIDADE DE MISTURA 310 L, MOTOR A GASOLINA POTÊNCIA 5,5 CV, SEM CARREGADOR - JUROS. AF_02/2016</v>
          </cell>
          <cell r="D1988" t="str">
            <v>H</v>
          </cell>
          <cell r="E1988">
            <v>0.11</v>
          </cell>
        </row>
        <row r="1989">
          <cell r="B1989">
            <v>93231</v>
          </cell>
          <cell r="C1989" t="str">
            <v>BETONEIRA CAPACIDADE NOMINAL 400 L, CAPACIDADE DE MISTURA 310 L, MOTOR A GASOLINA POTÊNCIA 5,5 CV, SEM CARREGADOR - MANUTENÇÃO. AF_02/2016</v>
          </cell>
          <cell r="D1989" t="str">
            <v>H</v>
          </cell>
          <cell r="E1989">
            <v>0.62</v>
          </cell>
        </row>
        <row r="1990">
          <cell r="B1990">
            <v>93232</v>
          </cell>
          <cell r="C1990" t="str">
            <v>BETONEIRA CAPACIDADE NOMINAL 400 L, CAPACIDADE DE MISTURA 310 L, MOTOR A GASOLINA POTÊNCIA 5,5 CV, SEM CARREGADOR - MATERIAIS NA OPERAÇÃO. AF_02/2016</v>
          </cell>
          <cell r="D1990" t="str">
            <v>H</v>
          </cell>
          <cell r="E1990">
            <v>4.91</v>
          </cell>
        </row>
        <row r="1991">
          <cell r="B1991">
            <v>102948</v>
          </cell>
          <cell r="C1991" t="str">
            <v>BETONEIRA CAPACIDADE NOMINAL DE 250 L, CAPACIDADE DE MISTURA DE 175 L, MOTOR ELÉTRICO MONOFÁSICO POTÊNCIA 1CV - DEPRECIAÇÃO. AF_05/2023</v>
          </cell>
          <cell r="D1991" t="str">
            <v>H</v>
          </cell>
          <cell r="E1991">
            <v>0</v>
          </cell>
        </row>
        <row r="1992">
          <cell r="B1992">
            <v>102949</v>
          </cell>
          <cell r="C1992" t="str">
            <v>BETONEIRA CAPACIDADE NOMINAL DE 250 L, CAPACIDADE DE MISTURA DE 175 L, MOTOR ELÉTRICO MONOFÁSICO POTÊNCIA 1CV - JUROS. AF_05/2023</v>
          </cell>
          <cell r="D1992" t="str">
            <v>H</v>
          </cell>
          <cell r="E1992">
            <v>0</v>
          </cell>
        </row>
        <row r="1993">
          <cell r="B1993">
            <v>102950</v>
          </cell>
          <cell r="C1993" t="str">
            <v>BETONEIRA CAPACIDADE NOMINAL DE 250 L, CAPACIDADE DE MISTURA DE 175 L, MOTOR ELÉTRICO MONOFÁSICO POTÊNCIA 1CV - MANUTENÇÃO. AF_05/2023</v>
          </cell>
          <cell r="D1993" t="str">
            <v>H</v>
          </cell>
          <cell r="E1993">
            <v>0</v>
          </cell>
        </row>
        <row r="1994">
          <cell r="B1994">
            <v>102951</v>
          </cell>
          <cell r="C1994" t="str">
            <v>BETONEIRA CAPACIDADE NOMINAL DE 250 L, CAPACIDADE DE MISTURA DE 175 L, MOTOR ELÉTRICO MONOFÁSICO POTÊNCIA 1CV - MATERIAIS NA OPERAÇÃO. AF_05/2023</v>
          </cell>
          <cell r="D1994" t="str">
            <v>H</v>
          </cell>
          <cell r="E1994">
            <v>0.69</v>
          </cell>
        </row>
        <row r="1995">
          <cell r="B1995">
            <v>88826</v>
          </cell>
          <cell r="C1995" t="str">
            <v>BETONEIRA CAPACIDADE NOMINAL DE 400 L, CAPACIDADE DE MISTURA 280 L, MOTOR ELÉTRICO TRIFÁSICO POTÊNCIA DE 2 CV, SEM CARREGADOR - DEPRECIAÇÃO. AF_05/2023</v>
          </cell>
          <cell r="D1995" t="str">
            <v>H</v>
          </cell>
          <cell r="E1995">
            <v>0.39</v>
          </cell>
        </row>
        <row r="1996">
          <cell r="B1996">
            <v>88827</v>
          </cell>
          <cell r="C1996" t="str">
            <v>BETONEIRA CAPACIDADE NOMINAL DE 400 L, CAPACIDADE DE MISTURA 280 L, MOTOR ELÉTRICO TRIFÁSICO POTÊNCIA DE 2 CV, SEM CARREGADOR - JUROS. AF_05/2023</v>
          </cell>
          <cell r="D1996" t="str">
            <v>H</v>
          </cell>
          <cell r="E1996">
            <v>0.09</v>
          </cell>
        </row>
        <row r="1997">
          <cell r="B1997">
            <v>88828</v>
          </cell>
          <cell r="C1997" t="str">
            <v>BETONEIRA CAPACIDADE NOMINAL DE 400 L, CAPACIDADE DE MISTURA 280 L, MOTOR ELÉTRICO TRIFÁSICO POTÊNCIA DE 2 CV, SEM CARREGADOR - MANUTENÇÃO. AF_05/2023</v>
          </cell>
          <cell r="D1997" t="str">
            <v>H</v>
          </cell>
          <cell r="E1997">
            <v>0.43</v>
          </cell>
        </row>
        <row r="1998">
          <cell r="B1998">
            <v>88829</v>
          </cell>
          <cell r="C1998" t="str">
            <v>BETONEIRA CAPACIDADE NOMINAL DE 400 L, CAPACIDADE DE MISTURA 280 L, MOTOR ELÉTRICO TRIFÁSICO POTÊNCIA DE 2 CV, SEM CARREGADOR - MATERIAIS NA OPERAÇÃO. AF_05/2023</v>
          </cell>
          <cell r="D1998" t="str">
            <v>H</v>
          </cell>
          <cell r="E1998">
            <v>1.37</v>
          </cell>
        </row>
        <row r="1999">
          <cell r="B1999">
            <v>89221</v>
          </cell>
          <cell r="C1999" t="str">
            <v>BETONEIRA CAPACIDADE NOMINAL DE 600 L, CAPACIDADE DE MISTURA 360 L, MOTOR ELÉTRICO TRIFÁSICO POTÊNCIA DE 4 CV, SEM CARREGADOR - DEPRECIAÇÃO. AF_05/2023</v>
          </cell>
          <cell r="D1999" t="str">
            <v>H</v>
          </cell>
          <cell r="E1999">
            <v>1.62</v>
          </cell>
        </row>
        <row r="2000">
          <cell r="B2000">
            <v>89222</v>
          </cell>
          <cell r="C2000" t="str">
            <v>BETONEIRA CAPACIDADE NOMINAL DE 600 L, CAPACIDADE DE MISTURA 360 L, MOTOR ELÉTRICO TRIFÁSICO POTÊNCIA DE 4 CV, SEM CARREGADOR - JUROS. AF_05/2023</v>
          </cell>
          <cell r="D2000" t="str">
            <v>H</v>
          </cell>
          <cell r="E2000">
            <v>0.37</v>
          </cell>
        </row>
        <row r="2001">
          <cell r="B2001">
            <v>89223</v>
          </cell>
          <cell r="C2001" t="str">
            <v>BETONEIRA CAPACIDADE NOMINAL DE 600 L, CAPACIDADE DE MISTURA 360 L, MOTOR ELÉTRICO TRIFÁSICO POTÊNCIA DE 4 CV, SEM CARREGADOR - MANUTENÇÃO. AF_05/2023</v>
          </cell>
          <cell r="D2001" t="str">
            <v>H</v>
          </cell>
          <cell r="E2001">
            <v>1.77</v>
          </cell>
        </row>
        <row r="2002">
          <cell r="B2002">
            <v>89224</v>
          </cell>
          <cell r="C2002" t="str">
            <v>BETONEIRA CAPACIDADE NOMINAL DE 600 L, CAPACIDADE DE MISTURA 360 L, MOTOR ELÉTRICO TRIFÁSICO POTÊNCIA DE 4 CV, SEM CARREGADOR - MATERIAIS NA OPERAÇÃO. AF_05/2023</v>
          </cell>
          <cell r="D2002" t="str">
            <v>H</v>
          </cell>
          <cell r="E2002">
            <v>2.75</v>
          </cell>
        </row>
        <row r="2003">
          <cell r="B2003">
            <v>89274</v>
          </cell>
          <cell r="C2003" t="str">
            <v>BETONEIRA CAPACIDADE NOMINAL DE 600 L, CAPACIDADE DE MISTURA 440 L, MOTOR A DIESEL POTÊNCIA 10 CV, COM CARREGADOR - DEPRECIAÇÃO. AF_05/2023</v>
          </cell>
          <cell r="D2003" t="str">
            <v>H</v>
          </cell>
          <cell r="E2003">
            <v>1.96</v>
          </cell>
        </row>
        <row r="2004">
          <cell r="B2004">
            <v>89275</v>
          </cell>
          <cell r="C2004" t="str">
            <v>BETONEIRA CAPACIDADE NOMINAL DE 600 L, CAPACIDADE DE MISTURA 440 L, MOTOR A DIESEL POTÊNCIA 10 CV, COM CARREGADOR - JUROS. AF_05/2023</v>
          </cell>
          <cell r="D2004" t="str">
            <v>H</v>
          </cell>
          <cell r="E2004">
            <v>0.45</v>
          </cell>
        </row>
        <row r="2005">
          <cell r="B2005">
            <v>89276</v>
          </cell>
          <cell r="C2005" t="str">
            <v>BETONEIRA CAPACIDADE NOMINAL DE 600 L, CAPACIDADE DE MISTURA 440 L, MOTOR A DIESEL POTÊNCIA 10 CV, COM CARREGADOR - MANUTENÇÃO. AF_05/2023</v>
          </cell>
          <cell r="D2005" t="str">
            <v>H</v>
          </cell>
          <cell r="E2005">
            <v>2.46</v>
          </cell>
        </row>
        <row r="2006">
          <cell r="B2006">
            <v>89277</v>
          </cell>
          <cell r="C2006" t="str">
            <v>BETONEIRA CAPACIDADE NOMINAL DE 600 L, CAPACIDADE DE MISTURA 440 L, MOTOR A DIESEL POTÊNCIA 10 CV, COM CARREGADOR - MATERIAIS NA OPERAÇÃO. AF_05/2023</v>
          </cell>
          <cell r="D2006" t="str">
            <v>H</v>
          </cell>
          <cell r="E2006">
            <v>9.7799999999999994</v>
          </cell>
        </row>
        <row r="2007">
          <cell r="B2007">
            <v>90646</v>
          </cell>
          <cell r="C2007" t="str">
            <v>BOMBA CENTRÍFUGA MONOESTÁGIO COM MOTOR ELÉTRICO MONOFÁSICO, POTÊNCIA 15 HP, DIÂMETRO DO ROTOR 173 MM, HM/Q = 30 MCA / 90 M3/H A 45 MCA / 55 M3/H - DEPRECIAÇÃO. AF_06/2015</v>
          </cell>
          <cell r="D2007" t="str">
            <v>H</v>
          </cell>
          <cell r="E2007">
            <v>1.03</v>
          </cell>
        </row>
        <row r="2008">
          <cell r="B2008">
            <v>90647</v>
          </cell>
          <cell r="C2008" t="str">
            <v>BOMBA CENTRÍFUGA MONOESTÁGIO COM MOTOR ELÉTRICO MONOFÁSICO, POTÊNCIA 15 HP, DIÂMETRO DO ROTOR 173 MM, HM/Q = 30 MCA / 90 M3/H A 45 MCA / 55 M3/H - JUROS. AF_06/2015</v>
          </cell>
          <cell r="D2008" t="str">
            <v>H</v>
          </cell>
          <cell r="E2008">
            <v>0.23</v>
          </cell>
        </row>
        <row r="2009">
          <cell r="B2009">
            <v>90648</v>
          </cell>
          <cell r="C2009" t="str">
            <v>BOMBA CENTRÍFUGA MONOESTÁGIO COM MOTOR ELÉTRICO MONOFÁSICO, POTÊNCIA 15 HP, DIÂMETRO DO ROTOR 173 MM, HM/Q = 30 MCA / 90 M3/H A 45 MCA / 55 M3/H - MANUTENÇÃO. AF_06/2015</v>
          </cell>
          <cell r="D2009" t="str">
            <v>H</v>
          </cell>
          <cell r="E2009">
            <v>1.1200000000000001</v>
          </cell>
        </row>
        <row r="2010">
          <cell r="B2010">
            <v>90649</v>
          </cell>
          <cell r="C2010" t="str">
            <v>BOMBA CENTRÍFUGA MONOESTÁGIO COM MOTOR ELÉTRICO MONOFÁSICO, POTÊNCIA 15 HP, DIÂMETRO DO ROTOR 173 MM, HM/Q = 30 MCA / 90 M3/H A 45 MCA / 55 M3/H - MATERIAIS NA OPERAÇÃO. AF_06/2015</v>
          </cell>
          <cell r="D2010" t="str">
            <v>H</v>
          </cell>
          <cell r="E2010">
            <v>10.65</v>
          </cell>
        </row>
        <row r="2011">
          <cell r="B2011">
            <v>106096</v>
          </cell>
          <cell r="C2011" t="str">
            <v>BOMBA DE INJEÇÃO, ELÉTRICA, TRIFÁSICA, POTÊNCIA 7,5 CV - DEPRECIAÇÃO. AF_08/2025</v>
          </cell>
          <cell r="D2011" t="str">
            <v>H</v>
          </cell>
          <cell r="E2011">
            <v>0</v>
          </cell>
        </row>
        <row r="2012">
          <cell r="B2012">
            <v>106097</v>
          </cell>
          <cell r="C2012" t="str">
            <v>BOMBA DE INJEÇÃO, ELÉTRICA, TRIFÁSICA, POTÊNCIA 7,5 CV - JUROS. AF_08/2025</v>
          </cell>
          <cell r="D2012" t="str">
            <v>H</v>
          </cell>
          <cell r="E2012">
            <v>0</v>
          </cell>
        </row>
        <row r="2013">
          <cell r="B2013">
            <v>106098</v>
          </cell>
          <cell r="C2013" t="str">
            <v>BOMBA DE INJEÇÃO, ELÉTRICA, TRIFÁSICA, POTÊNCIA 7,5 CV - MANUTENÇÃO. AF_08/2025</v>
          </cell>
          <cell r="D2013" t="str">
            <v>H</v>
          </cell>
          <cell r="E2013">
            <v>0</v>
          </cell>
        </row>
        <row r="2014">
          <cell r="B2014">
            <v>106099</v>
          </cell>
          <cell r="C2014" t="str">
            <v>BOMBA DE INJEÇÃO, ELÉTRICA, TRIFÁSICA, POTÊNCIA 7,5 CV - MATERIAIS NA OPERAÇÃO. AF_08/2025</v>
          </cell>
          <cell r="D2014" t="str">
            <v>H</v>
          </cell>
          <cell r="E2014">
            <v>1.1499999999999999</v>
          </cell>
        </row>
        <row r="2015">
          <cell r="B2015">
            <v>90652</v>
          </cell>
          <cell r="C2015" t="str">
            <v>BOMBA DE PROJEÇÃO DE CONCRETO SECO, POTÊNCIA 10 CV, VAZÃO 3 M3/H - DEPRECIAÇÃO. AF_06/2015</v>
          </cell>
          <cell r="D2015" t="str">
            <v>H</v>
          </cell>
          <cell r="E2015">
            <v>4.8499999999999996</v>
          </cell>
        </row>
        <row r="2016">
          <cell r="B2016">
            <v>90653</v>
          </cell>
          <cell r="C2016" t="str">
            <v>BOMBA DE PROJEÇÃO DE CONCRETO SECO, POTÊNCIA 10 CV, VAZÃO 3 M3/H - JUROS. AF_06/2015</v>
          </cell>
          <cell r="D2016" t="str">
            <v>H</v>
          </cell>
          <cell r="E2016">
            <v>1.1200000000000001</v>
          </cell>
        </row>
        <row r="2017">
          <cell r="B2017">
            <v>90654</v>
          </cell>
          <cell r="C2017" t="str">
            <v>BOMBA DE PROJEÇÃO DE CONCRETO SECO, POTÊNCIA 10 CV, VAZÃO 3 M3/H - MANUTENÇÃO. AF_06/2015</v>
          </cell>
          <cell r="D2017" t="str">
            <v>H</v>
          </cell>
          <cell r="E2017">
            <v>5.31</v>
          </cell>
        </row>
        <row r="2018">
          <cell r="B2018">
            <v>90655</v>
          </cell>
          <cell r="C2018" t="str">
            <v>BOMBA DE PROJEÇÃO DE CONCRETO SECO, POTÊNCIA 10 CV, VAZÃO 3 M3/H - MATERIAIS NA OPERAÇÃO. AF_06/2015</v>
          </cell>
          <cell r="D2018" t="str">
            <v>H</v>
          </cell>
          <cell r="E2018">
            <v>7.01</v>
          </cell>
        </row>
        <row r="2019">
          <cell r="B2019">
            <v>90658</v>
          </cell>
          <cell r="C2019" t="str">
            <v>BOMBA DE PROJEÇÃO DE CONCRETO SECO, POTÊNCIA 10 CV, VAZÃO 6 M3/H - DEPRECIAÇÃO. AF_06/2015</v>
          </cell>
          <cell r="D2019" t="str">
            <v>H</v>
          </cell>
          <cell r="E2019">
            <v>5.2</v>
          </cell>
        </row>
        <row r="2020">
          <cell r="B2020">
            <v>90659</v>
          </cell>
          <cell r="C2020" t="str">
            <v>BOMBA DE PROJEÇÃO DE CONCRETO SECO, POTÊNCIA 10 CV, VAZÃO 6 M3/H - JUROS. AF_06/2015</v>
          </cell>
          <cell r="D2020" t="str">
            <v>H</v>
          </cell>
          <cell r="E2020">
            <v>1.2</v>
          </cell>
        </row>
        <row r="2021">
          <cell r="B2021">
            <v>90660</v>
          </cell>
          <cell r="C2021" t="str">
            <v>BOMBA DE PROJEÇÃO DE CONCRETO SECO, POTÊNCIA 10 CV, VAZÃO 6 M3/H - MANUTENÇÃO. AF_06/2015</v>
          </cell>
          <cell r="D2021" t="str">
            <v>H</v>
          </cell>
          <cell r="E2021">
            <v>5.69</v>
          </cell>
        </row>
        <row r="2022">
          <cell r="B2022">
            <v>90661</v>
          </cell>
          <cell r="C2022" t="str">
            <v>BOMBA DE PROJEÇÃO DE CONCRETO SECO, POTÊNCIA 10 CV, VAZÃO 6 M3/H - MATERIAIS NA OPERAÇÃO. AF_06/2015</v>
          </cell>
          <cell r="D2022" t="str">
            <v>H</v>
          </cell>
          <cell r="E2022">
            <v>7.01</v>
          </cell>
        </row>
        <row r="2023">
          <cell r="B2023">
            <v>89019</v>
          </cell>
          <cell r="C2023" t="str">
            <v>BOMBA SUBMERSÍVEL ELÉTRICA TRIFÁSICA, POTÊNCIA 2,96 HP, Ø ROTOR 144 MM SEMI-ABERTO, BOCAL DE SAÍDA Ø 2", HM/Q = 2 MCA / 38,8 M3/H A 28 MCA / 5 M3/H - DEPRECIAÇÃO. AF_06/2014</v>
          </cell>
          <cell r="D2023" t="str">
            <v>H</v>
          </cell>
          <cell r="E2023">
            <v>0.51</v>
          </cell>
        </row>
        <row r="2024">
          <cell r="B2024">
            <v>89020</v>
          </cell>
          <cell r="C2024" t="str">
            <v>BOMBA SUBMERSÍVEL ELÉTRICA TRIFÁSICA, POTÊNCIA 2,96 HP, Ø ROTOR 144 MM SEMI-ABERTO, BOCAL DE SAÍDA Ø 2", HM/Q = 2 MCA / 38,8 M3/H A 28 MCA / 5 M3/H - JUROS. AF_06/2014</v>
          </cell>
          <cell r="D2024" t="str">
            <v>H</v>
          </cell>
          <cell r="E2024">
            <v>0.11</v>
          </cell>
        </row>
        <row r="2025">
          <cell r="B2025">
            <v>5800</v>
          </cell>
          <cell r="C2025" t="str">
            <v>BOMBA SUBMERSÍVEL ELÉTRICA TRIFÁSICA, POTÊNCIA 2,96 HP, Ø ROTOR 144 MM SEMI-ABERTO, BOCAL DE SAÍDA Ø 2", HM/Q = 2 MCA / 38,8 M3/H A 28 MCA / 5 M3/H - MANUTENÇÃO. AF_06/2014</v>
          </cell>
          <cell r="D2025" t="str">
            <v>H</v>
          </cell>
          <cell r="E2025">
            <v>0.55000000000000004</v>
          </cell>
        </row>
        <row r="2026">
          <cell r="B2026">
            <v>53866</v>
          </cell>
          <cell r="C2026" t="str">
            <v>BOMBA SUBMERSÍVEL ELÉTRICA TRIFÁSICA, POTÊNCIA 2,96 HP, Ø ROTOR 144 MM SEMI-ABERTO, BOCAL DE SAÍDA Ø 2", HM/Q = 2 MCA / 38,8 M3/H A 28 MCA / 5 M3/H - MATERIAIS NA OPERAÇÃO. AF_06/2014</v>
          </cell>
          <cell r="D2026" t="str">
            <v>H</v>
          </cell>
          <cell r="E2026">
            <v>2.1</v>
          </cell>
        </row>
        <row r="2027">
          <cell r="B2027">
            <v>90639</v>
          </cell>
          <cell r="C2027" t="str">
            <v>BOMBA TRIPLEX, PARA INJEÇÃO DE NATA DE CIMENTO, VAZÃO MÁXIMA DE 100 LITROS/MINUTO, PRESSÃO MÁXIMA DE 70 BAR - DEPRECIAÇÃO. AF_06/2015</v>
          </cell>
          <cell r="D2027" t="str">
            <v>H</v>
          </cell>
          <cell r="E2027">
            <v>7.46</v>
          </cell>
        </row>
        <row r="2028">
          <cell r="B2028">
            <v>90640</v>
          </cell>
          <cell r="C2028" t="str">
            <v>BOMBA TRIPLEX, PARA INJEÇÃO DE NATA DE CIMENTO, VAZÃO MÁXIMA DE 100 LITROS/MINUTO, PRESSÃO MÁXIMA DE 70 BAR - JUROS. AF_06/2015</v>
          </cell>
          <cell r="D2028" t="str">
            <v>H</v>
          </cell>
          <cell r="E2028">
            <v>1.72</v>
          </cell>
        </row>
        <row r="2029">
          <cell r="B2029">
            <v>90641</v>
          </cell>
          <cell r="C2029" t="str">
            <v>BOMBA TRIPLEX, PARA INJEÇÃO DE NATA DE CIMENTO, VAZÃO MÁXIMA DE 100 LITROS/MINUTO, PRESSÃO MÁXIMA DE 70 BAR - MANUTENÇÃO. AF_06/2015</v>
          </cell>
          <cell r="D2029" t="str">
            <v>H</v>
          </cell>
          <cell r="E2029">
            <v>8.15</v>
          </cell>
        </row>
        <row r="2030">
          <cell r="B2030">
            <v>90642</v>
          </cell>
          <cell r="C2030" t="str">
            <v>BOMBA TRIPLEX, PARA INJEÇÃO DE NATA DE CIMENTO, VAZÃO MÁXIMA DE 100 LITROS/MINUTO, PRESSÃO MÁXIMA DE 70 BAR - MATERIAIS NA OPERAÇÃO. AF_06/2015</v>
          </cell>
          <cell r="D2030" t="str">
            <v>H</v>
          </cell>
          <cell r="E2030">
            <v>14.67</v>
          </cell>
        </row>
        <row r="2031">
          <cell r="B2031">
            <v>102806</v>
          </cell>
          <cell r="C2031" t="str">
            <v>CALDEIRA A GÁS COM TERMOSTATO, CAPACIDADE 100 LITROS - DEPRECIAÇÃO. AF_05/2023</v>
          </cell>
          <cell r="D2031" t="str">
            <v>H</v>
          </cell>
          <cell r="E2031">
            <v>0</v>
          </cell>
        </row>
        <row r="2032">
          <cell r="B2032">
            <v>102807</v>
          </cell>
          <cell r="C2032" t="str">
            <v>CALDEIRA A GÁS COM TERMOSTATO, CAPACIDADE 100 LITROS - JUROS. AF_05/2023</v>
          </cell>
          <cell r="D2032" t="str">
            <v>H</v>
          </cell>
          <cell r="E2032">
            <v>0</v>
          </cell>
        </row>
        <row r="2033">
          <cell r="B2033">
            <v>102808</v>
          </cell>
          <cell r="C2033" t="str">
            <v>CALDEIRA A GÁS COM TERMOSTATO, CAPACIDADE 100 LITROS - MANUTENÇÃO. AF_05/2023</v>
          </cell>
          <cell r="D2033" t="str">
            <v>H</v>
          </cell>
          <cell r="E2033">
            <v>0</v>
          </cell>
        </row>
        <row r="2034">
          <cell r="B2034">
            <v>102809</v>
          </cell>
          <cell r="C2034" t="str">
            <v>CALDEIRA A GÁS COM TERMOSTATO, CAPACIDADE 100 LITROS - MATERIAIS NA OPERAÇÃO. AF_05/2023</v>
          </cell>
          <cell r="D2034" t="str">
            <v>H</v>
          </cell>
          <cell r="E2034">
            <v>18.25</v>
          </cell>
        </row>
        <row r="2035">
          <cell r="B2035">
            <v>92140</v>
          </cell>
          <cell r="C2035" t="str">
            <v>CAMINHONETE CABINE SIMPLES COM MOTOR 1.6 FLEX, CÂMBIO MANUAL, POTÊNCIA 101/104 CV, 2 PORTAS - DEPRECIAÇÃO. AF_11/2015</v>
          </cell>
          <cell r="D2035" t="str">
            <v>H</v>
          </cell>
          <cell r="E2035">
            <v>4.84</v>
          </cell>
        </row>
        <row r="2036">
          <cell r="B2036">
            <v>92142</v>
          </cell>
          <cell r="C2036" t="str">
            <v>CAMINHONETE CABINE SIMPLES COM MOTOR 1.6 FLEX, CÂMBIO MANUAL, POTÊNCIA 101/104 CV, 2 PORTAS - IMPOSTOS E SEGUROS. AF_11/2015</v>
          </cell>
          <cell r="D2036" t="str">
            <v>H</v>
          </cell>
          <cell r="E2036">
            <v>0.6</v>
          </cell>
        </row>
        <row r="2037">
          <cell r="B2037">
            <v>92141</v>
          </cell>
          <cell r="C2037" t="str">
            <v>CAMINHONETE CABINE SIMPLES COM MOTOR 1.6 FLEX, CÂMBIO MANUAL, POTÊNCIA 101/104 CV, 2 PORTAS - JUROS. AF_11/2015</v>
          </cell>
          <cell r="D2037" t="str">
            <v>H</v>
          </cell>
          <cell r="E2037">
            <v>1.49</v>
          </cell>
        </row>
        <row r="2038">
          <cell r="B2038">
            <v>92143</v>
          </cell>
          <cell r="C2038" t="str">
            <v>CAMINHONETE CABINE SIMPLES COM MOTOR 1.6 FLEX, CÂMBIO MANUAL, POTÊNCIA 101/104 CV, 2 PORTAS - MANUTENÇÃO. AF_11/2015</v>
          </cell>
          <cell r="D2038" t="str">
            <v>H</v>
          </cell>
          <cell r="E2038">
            <v>6.05</v>
          </cell>
        </row>
        <row r="2039">
          <cell r="B2039">
            <v>92144</v>
          </cell>
          <cell r="C2039" t="str">
            <v>CAMINHONETE CABINE SIMPLES COM MOTOR 1.6 FLEX, CÂMBIO MANUAL, POTÊNCIA 101/104 CV, 2 PORTAS - MATERIAIS NA OPERAÇÃO. AF_11/2015</v>
          </cell>
          <cell r="D2039" t="str">
            <v>H</v>
          </cell>
          <cell r="E2039">
            <v>42.68</v>
          </cell>
        </row>
        <row r="2040">
          <cell r="B2040">
            <v>92133</v>
          </cell>
          <cell r="C2040" t="str">
            <v>CAMINHONETE COM MOTOR A DIESEL, POTÊNCIA 180 CV, CABINE DUPLA, 4X4 - DEPRECIAÇÃO. AF_11/2015</v>
          </cell>
          <cell r="D2040" t="str">
            <v>H</v>
          </cell>
          <cell r="E2040">
            <v>13.22</v>
          </cell>
        </row>
        <row r="2041">
          <cell r="B2041">
            <v>92135</v>
          </cell>
          <cell r="C2041" t="str">
            <v>CAMINHONETE COM MOTOR A DIESEL, POTÊNCIA 180 CV, CABINE DUPLA, 4X4 - IMPOSTOS E SEGUROS. AF_11/2015</v>
          </cell>
          <cell r="D2041" t="str">
            <v>H</v>
          </cell>
          <cell r="E2041">
            <v>1.65</v>
          </cell>
        </row>
        <row r="2042">
          <cell r="B2042">
            <v>92134</v>
          </cell>
          <cell r="C2042" t="str">
            <v>CAMINHONETE COM MOTOR A DIESEL, POTÊNCIA 180 CV, CABINE DUPLA, 4X4 - JUROS. AF_11/2015</v>
          </cell>
          <cell r="D2042" t="str">
            <v>H</v>
          </cell>
          <cell r="E2042">
            <v>4.07</v>
          </cell>
        </row>
        <row r="2043">
          <cell r="B2043">
            <v>92136</v>
          </cell>
          <cell r="C2043" t="str">
            <v>CAMINHONETE COM MOTOR A DIESEL, POTÊNCIA 180 CV, CABINE DUPLA, 4X4 - MANUTENÇÃO. AF_11/2015</v>
          </cell>
          <cell r="D2043" t="str">
            <v>H</v>
          </cell>
          <cell r="E2043">
            <v>16.53</v>
          </cell>
        </row>
        <row r="2044">
          <cell r="B2044">
            <v>92137</v>
          </cell>
          <cell r="C2044" t="str">
            <v>CAMINHONETE COM MOTOR A DIESEL, POTÊNCIA 180 CV, CABINE DUPLA, 4X4 - MATERIAIS NA OPERAÇÃO. AF_11/2015</v>
          </cell>
          <cell r="D2044" t="str">
            <v>H</v>
          </cell>
          <cell r="E2044">
            <v>41.17</v>
          </cell>
        </row>
        <row r="2045">
          <cell r="B2045">
            <v>91380</v>
          </cell>
          <cell r="C2045" t="str">
            <v>CAMINHÃO BASCULANTE 10 M3, TRUCADO CABINE SIMPLES, PESO BRUTO TOTAL 23.000 KG, CARGA ÚTIL MÁXIMA 15.935 KG, DISTÂNCIA ENTRE EIXOS 4,80 M, POTÊNCIA 230 CV INCLUSIVE CAÇAMBA METÁLICA - DEPRECIAÇÃO. AF_06/2014</v>
          </cell>
          <cell r="D2045" t="str">
            <v>H</v>
          </cell>
          <cell r="E2045">
            <v>29.74</v>
          </cell>
        </row>
        <row r="2046">
          <cell r="B2046">
            <v>91382</v>
          </cell>
          <cell r="C2046" t="str">
            <v>CAMINHÃO BASCULANTE 10 M3, TRUCADO CABINE SIMPLES, PESO BRUTO TOTAL 23.000 KG, CARGA ÚTIL MÁXIMA 15.935 KG, DISTÂNCIA ENTRE EIXOS 4,80 M, POTÊNCIA 230 CV INCLUSIVE CAÇAMBA METÁLICA - IMPOSTOS E SEGUROS. AF_06/2014</v>
          </cell>
          <cell r="D2046" t="str">
            <v>H</v>
          </cell>
          <cell r="E2046">
            <v>4.57</v>
          </cell>
        </row>
        <row r="2047">
          <cell r="B2047">
            <v>91381</v>
          </cell>
          <cell r="C2047" t="str">
            <v>CAMINHÃO BASCULANTE 10 M3, TRUCADO CABINE SIMPLES, PESO BRUTO TOTAL 23.000 KG, CARGA ÚTIL MÁXIMA 15.935 KG, DISTÂNCIA ENTRE EIXOS 4,80 M, POTÊNCIA 230 CV INCLUSIVE CAÇAMBA METÁLICA - JUROS. AF_06/2014</v>
          </cell>
          <cell r="D2047" t="str">
            <v>H</v>
          </cell>
          <cell r="E2047">
            <v>11.3</v>
          </cell>
        </row>
        <row r="2048">
          <cell r="B2048">
            <v>91383</v>
          </cell>
          <cell r="C2048" t="str">
            <v>CAMINHÃO BASCULANTE 10 M3, TRUCADO CABINE SIMPLES, PESO BRUTO TOTAL 23.000 KG, CARGA ÚTIL MÁXIMA 15.935 KG, DISTÂNCIA ENTRE EIXOS 4,80 M, POTÊNCIA 230 CV INCLUSIVE CAÇAMBA METÁLICA - MANUTENÇÃO. AF_06/2014</v>
          </cell>
          <cell r="D2048" t="str">
            <v>H</v>
          </cell>
          <cell r="E2048">
            <v>53.22</v>
          </cell>
        </row>
        <row r="2049">
          <cell r="B2049">
            <v>91384</v>
          </cell>
          <cell r="C2049" t="str">
            <v>CAMINHÃO BASCULANTE 10 M3, TRUCADO CABINE SIMPLES, PESO BRUTO TOTAL 23.000 KG, CARGA ÚTIL MÁXIMA 15.935 KG, DISTÂNCIA ENTRE EIXOS 4,80 M, POTÊNCIA 230 CV INCLUSIVE CAÇAMBA METÁLICA - MATERIAIS NA OPERAÇÃO. AF_06/2014</v>
          </cell>
          <cell r="D2049" t="str">
            <v>H</v>
          </cell>
          <cell r="E2049">
            <v>165.66</v>
          </cell>
        </row>
        <row r="2050">
          <cell r="B2050">
            <v>96030</v>
          </cell>
          <cell r="C2050" t="str">
            <v>CAMINHÃO BASCULANTE 10 M3, TRUCADO, POTÊNCIA 230 CV, INCLUSIVE CAÇAMBA METÁLICA, COM DISTRIBUIDOR DE AGREGADOS ACOPLADO - DEPRECIAÇÃO. AF_02/2017</v>
          </cell>
          <cell r="D2050" t="str">
            <v>H</v>
          </cell>
          <cell r="E2050">
            <v>37.1</v>
          </cell>
        </row>
        <row r="2051">
          <cell r="B2051">
            <v>96032</v>
          </cell>
          <cell r="C2051" t="str">
            <v>CAMINHÃO BASCULANTE 10 M3, TRUCADO, POTÊNCIA 230 CV, INCLUSIVE CAÇAMBA METÁLICA, COM DISTRIBUIDOR DE AGREGADOS ACOPLADO - IMPOSTOS E SEGUROS. AF_02/2017</v>
          </cell>
          <cell r="D2051" t="str">
            <v>H</v>
          </cell>
          <cell r="E2051">
            <v>5.15</v>
          </cell>
        </row>
        <row r="2052">
          <cell r="B2052">
            <v>96031</v>
          </cell>
          <cell r="C2052" t="str">
            <v>CAMINHÃO BASCULANTE 10 M3, TRUCADO, POTÊNCIA 230 CV, INCLUSIVE CAÇAMBA METÁLICA, COM DISTRIBUIDOR DE AGREGADOS ACOPLADO - JUROS. AF_02/2017</v>
          </cell>
          <cell r="D2052" t="str">
            <v>H</v>
          </cell>
          <cell r="E2052">
            <v>12.81</v>
          </cell>
        </row>
        <row r="2053">
          <cell r="B2053">
            <v>96033</v>
          </cell>
          <cell r="C2053" t="str">
            <v>CAMINHÃO BASCULANTE 10 M3, TRUCADO, POTÊNCIA 230 CV, INCLUSIVE CAÇAMBA METÁLICA, COM DISTRIBUIDOR DE AGREGADOS ACOPLADO - MANUTENÇÃO. AF_02/2017</v>
          </cell>
          <cell r="D2053" t="str">
            <v>H</v>
          </cell>
          <cell r="E2053">
            <v>59.35</v>
          </cell>
        </row>
        <row r="2054">
          <cell r="B2054">
            <v>96034</v>
          </cell>
          <cell r="C2054" t="str">
            <v>CAMINHÃO BASCULANTE 10 M3, TRUCADO, POTÊNCIA 230 CV, INCLUSIVE CAÇAMBA METÁLICA, COM DISTRIBUIDOR DE AGREGADOS ACOPLADO - MATERIAIS NA OPERAÇÃO. AF_02/2017</v>
          </cell>
          <cell r="D2054" t="str">
            <v>H</v>
          </cell>
          <cell r="E2054">
            <v>165.66</v>
          </cell>
        </row>
        <row r="2055">
          <cell r="B2055">
            <v>89870</v>
          </cell>
          <cell r="C2055" t="str">
            <v>CAMINHÃO BASCULANTE 14 M3, COM CAVALO MECÂNICO DE CAPACIDADE MÁXIMA DE TRAÇÃO COMBINADO DE 36000 KG, POTÊNCIA 286 CV, INCLUSIVE SEMIREBOQUE COM CAÇAMBA METÁLICA - DEPRECIAÇÃO. AF_12/2014</v>
          </cell>
          <cell r="D2055" t="str">
            <v>H</v>
          </cell>
          <cell r="E2055">
            <v>41.6</v>
          </cell>
        </row>
        <row r="2056">
          <cell r="B2056">
            <v>89872</v>
          </cell>
          <cell r="C2056" t="str">
            <v>CAMINHÃO BASCULANTE 14 M3, COM CAVALO MECÂNICO DE CAPACIDADE MÁXIMA DE TRAÇÃO COMBINADO DE 36000 KG, POTÊNCIA 286 CV, INCLUSIVE SEMIREBOQUE COM CAÇAMBA METÁLICA - IMPOSTOS E SEGUROS. AF_12/2014</v>
          </cell>
          <cell r="D2056" t="str">
            <v>H</v>
          </cell>
          <cell r="E2056">
            <v>5.81</v>
          </cell>
        </row>
        <row r="2057">
          <cell r="B2057">
            <v>89871</v>
          </cell>
          <cell r="C2057" t="str">
            <v>CAMINHÃO BASCULANTE 14 M3, COM CAVALO MECÂNICO DE CAPACIDADE MÁXIMA DE TRAÇÃO COMBINADO DE 36000 KG, POTÊNCIA 286 CV, INCLUSIVE SEMIREBOQUE COM CAÇAMBA METÁLICA - JUROS. AF_12/2014</v>
          </cell>
          <cell r="D2057" t="str">
            <v>H</v>
          </cell>
          <cell r="E2057">
            <v>14.39</v>
          </cell>
        </row>
        <row r="2058">
          <cell r="B2058">
            <v>89873</v>
          </cell>
          <cell r="C2058" t="str">
            <v>CAMINHÃO BASCULANTE 14 M3, COM CAVALO MECÂNICO DE CAPACIDADE MÁXIMA DE TRAÇÃO COMBINADO DE 36000 KG, POTÊNCIA 286 CV, INCLUSIVE SEMIREBOQUE COM CAÇAMBA METÁLICA - MANUTENÇÃO. AF_12/2014</v>
          </cell>
          <cell r="D2058" t="str">
            <v>H</v>
          </cell>
          <cell r="E2058">
            <v>70.489999999999995</v>
          </cell>
        </row>
        <row r="2059">
          <cell r="B2059">
            <v>89874</v>
          </cell>
          <cell r="C2059" t="str">
            <v>CAMINHÃO BASCULANTE 14 M3, COM CAVALO MECÂNICO DE CAPACIDADE MÁXIMA DE TRAÇÃO COMBINADO DE 36000 KG, POTÊNCIA 286 CV, INCLUSIVE SEMIREBOQUE COM CAÇAMBA METÁLICA - MATERIAIS NA OPERAÇÃO. AF_12/2014</v>
          </cell>
          <cell r="D2059" t="str">
            <v>H</v>
          </cell>
          <cell r="E2059">
            <v>205.99</v>
          </cell>
        </row>
        <row r="2060">
          <cell r="B2060">
            <v>89878</v>
          </cell>
          <cell r="C2060" t="str">
            <v>CAMINHÃO BASCULANTE 18 M3, COM CAVALO MECÂNICO DE CAPACIDADE MÁXIMA DE TRAÇÃO COMBINADO DE 45000 KG, POTÊNCIA 330 CV, INCLUSIVE SEMIREBOQUE COM CAÇAMBA METÁLICA - DEPRECIAÇÃO. AF_12/2014</v>
          </cell>
          <cell r="D2060" t="str">
            <v>H</v>
          </cell>
          <cell r="E2060">
            <v>44.75</v>
          </cell>
        </row>
        <row r="2061">
          <cell r="B2061">
            <v>89880</v>
          </cell>
          <cell r="C2061" t="str">
            <v>CAMINHÃO BASCULANTE 18 M3, COM CAVALO MECÂNICO DE CAPACIDADE MÁXIMA DE TRAÇÃO COMBINADO DE 45000 KG, POTÊNCIA 330 CV, INCLUSIVE SEMIREBOQUE COM CAÇAMBA METÁLICA - IMPOSTOS E SEGUROS. AF_12/2014</v>
          </cell>
          <cell r="D2061" t="str">
            <v>H</v>
          </cell>
          <cell r="E2061">
            <v>6.14</v>
          </cell>
        </row>
        <row r="2062">
          <cell r="B2062">
            <v>89879</v>
          </cell>
          <cell r="C2062" t="str">
            <v>CAMINHÃO BASCULANTE 18 M3, COM CAVALO MECÂNICO DE CAPACIDADE MÁXIMA DE TRAÇÃO COMBINADO DE 45000 KG, POTÊNCIA 330 CV, INCLUSIVE SEMIREBOQUE COM CAÇAMBA METÁLICA - JUROS. AF_12/2014</v>
          </cell>
          <cell r="D2062" t="str">
            <v>H</v>
          </cell>
          <cell r="E2062">
            <v>15.2</v>
          </cell>
        </row>
        <row r="2063">
          <cell r="B2063">
            <v>89881</v>
          </cell>
          <cell r="C2063" t="str">
            <v>CAMINHÃO BASCULANTE 18 M3, COM CAVALO MECÂNICO DE CAPACIDADE MÁXIMA DE TRAÇÃO COMBINADO DE 45000 KG, POTÊNCIA 330 CV, INCLUSIVE SEMIREBOQUE COM CAÇAMBA METÁLICA - MANUTENÇÃO. AF_12/2014</v>
          </cell>
          <cell r="D2063" t="str">
            <v>H</v>
          </cell>
          <cell r="E2063">
            <v>75.08</v>
          </cell>
        </row>
        <row r="2064">
          <cell r="B2064">
            <v>89882</v>
          </cell>
          <cell r="C2064" t="str">
            <v>CAMINHÃO BASCULANTE 18 M3, COM CAVALO MECÂNICO DE CAPACIDADE MÁXIMA DE TRAÇÃO COMBINADO DE 45000 KG, POTÊNCIA 330 CV, INCLUSIVE SEMIREBOQUE COM CAÇAMBA METÁLICA - MATERIAIS NA OPERAÇÃO. AF_12/2014</v>
          </cell>
          <cell r="D2064" t="str">
            <v>H</v>
          </cell>
          <cell r="E2064">
            <v>237.66</v>
          </cell>
        </row>
        <row r="2065">
          <cell r="B2065">
            <v>7058</v>
          </cell>
          <cell r="C2065" t="str">
            <v>CAMINHÃO BASCULANTE 6 M3 TOCO, PESO BRUTO TOTAL 16.000 KG, CARGA ÚTIL MÁXIMA 11.130 KG, DISTÂNCIA ENTRE EIXOS 5,36 M, POTÊNCIA 185 CV, INCLUSIVE CAÇAMBA METÁLICA - DEPRECIAÇÃO. AF_06/2014</v>
          </cell>
          <cell r="D2065" t="str">
            <v>H</v>
          </cell>
          <cell r="E2065">
            <v>23.35</v>
          </cell>
        </row>
        <row r="2066">
          <cell r="B2066">
            <v>91402</v>
          </cell>
          <cell r="C2066" t="str">
            <v>CAMINHÃO BASCULANTE 6 M3 TOCO, PESO BRUTO TOTAL 16.000 KG, CARGA ÚTIL MÁXIMA 11.130 KG, DISTÂNCIA ENTRE EIXOS 5,36 M, POTÊNCIA 185 CV, INCLUSIVE CAÇAMBA METÁLICA - IMPOSTOS E SEGUROS. AF_06/2014</v>
          </cell>
          <cell r="D2066" t="str">
            <v>H</v>
          </cell>
          <cell r="E2066">
            <v>3.59</v>
          </cell>
        </row>
        <row r="2067">
          <cell r="B2067">
            <v>7059</v>
          </cell>
          <cell r="C2067" t="str">
            <v>CAMINHÃO BASCULANTE 6 M3 TOCO, PESO BRUTO TOTAL 16.000 KG, CARGA ÚTIL MÁXIMA 11.130 KG, DISTÂNCIA ENTRE EIXOS 5,36 M, POTÊNCIA 185 CV, INCLUSIVE CAÇAMBA METÁLICA - JUROS. AF_06/2014</v>
          </cell>
          <cell r="D2067" t="str">
            <v>H</v>
          </cell>
          <cell r="E2067">
            <v>8.91</v>
          </cell>
        </row>
        <row r="2068">
          <cell r="B2068">
            <v>7060</v>
          </cell>
          <cell r="C2068" t="str">
            <v>CAMINHÃO BASCULANTE 6 M3 TOCO, PESO BRUTO TOTAL 16.000 KG, CARGA ÚTIL MÁXIMA 11.130 KG, DISTÂNCIA ENTRE EIXOS 5,36 M, POTÊNCIA 185 CV, INCLUSIVE CAÇAMBA METÁLICA - MANUTENÇÃO. AF_06/2014</v>
          </cell>
          <cell r="D2068" t="str">
            <v>H</v>
          </cell>
          <cell r="E2068">
            <v>41.88</v>
          </cell>
        </row>
        <row r="2069">
          <cell r="B2069">
            <v>7061</v>
          </cell>
          <cell r="C2069" t="str">
            <v>CAMINHÃO BASCULANTE 6 M3 TOCO, PESO BRUTO TOTAL 16.000 KG, CARGA ÚTIL MÁXIMA 11.130 KG, DISTÂNCIA ENTRE EIXOS 5,36 M, POTÊNCIA 185 CV, INCLUSIVE CAÇAMBA METÁLICA - MATERIAIS NA OPERAÇÃO. AF_06/2014</v>
          </cell>
          <cell r="D2069" t="str">
            <v>H</v>
          </cell>
          <cell r="E2069">
            <v>95.2</v>
          </cell>
        </row>
        <row r="2070">
          <cell r="B2070">
            <v>91367</v>
          </cell>
          <cell r="C2070" t="str">
            <v>CAMINHÃO BASCULANTE 6 M3, PESO BRUTO TOTAL 16.000 KG, CARGA ÚTIL MÁXIMA 13.071 KG, DISTÂNCIA ENTRE EIXOS 4,80 M, POTÊNCIA 230 CV INCLUSIVE CAÇAMBA METÁLICA - DEPRECIAÇÃO. AF_06/2014</v>
          </cell>
          <cell r="D2070" t="str">
            <v>H</v>
          </cell>
          <cell r="E2070">
            <v>22.59</v>
          </cell>
        </row>
        <row r="2071">
          <cell r="B2071">
            <v>91369</v>
          </cell>
          <cell r="C2071" t="str">
            <v>CAMINHÃO BASCULANTE 6 M3, PESO BRUTO TOTAL 16.000 KG, CARGA ÚTIL MÁXIMA 13.071 KG, DISTÂNCIA ENTRE EIXOS 4,80 M, POTÊNCIA 230 CV INCLUSIVE CAÇAMBA METÁLICA - IMPOSTOS E SEGUROS. AF_06/2014</v>
          </cell>
          <cell r="D2071" t="str">
            <v>H</v>
          </cell>
          <cell r="E2071">
            <v>3.47</v>
          </cell>
        </row>
        <row r="2072">
          <cell r="B2072">
            <v>91368</v>
          </cell>
          <cell r="C2072" t="str">
            <v>CAMINHÃO BASCULANTE 6 M3, PESO BRUTO TOTAL 16.000 KG, CARGA ÚTIL MÁXIMA 13.071 KG, DISTÂNCIA ENTRE EIXOS 4,80 M, POTÊNCIA 230 CV INCLUSIVE CAÇAMBA METÁLICA - JUROS. AF_06/2014</v>
          </cell>
          <cell r="D2072" t="str">
            <v>H</v>
          </cell>
          <cell r="E2072">
            <v>8.59</v>
          </cell>
        </row>
        <row r="2073">
          <cell r="B2073">
            <v>5695</v>
          </cell>
          <cell r="C2073" t="str">
            <v>CAMINHÃO BASCULANTE 6 M3, PESO BRUTO TOTAL 16.000 KG, CARGA ÚTIL MÁXIMA 13.071 KG, DISTÂNCIA ENTRE EIXOS 4,80 M, POTÊNCIA 230 CV INCLUSIVE CAÇAMBA METÁLICA - MANUTENÇÃO. AF_06/2014</v>
          </cell>
          <cell r="D2073" t="str">
            <v>H</v>
          </cell>
          <cell r="E2073">
            <v>40.51</v>
          </cell>
        </row>
        <row r="2074">
          <cell r="B2074">
            <v>53792</v>
          </cell>
          <cell r="C2074" t="str">
            <v>CAMINHÃO BASCULANTE 6 M3, PESO BRUTO TOTAL 16.000 KG, CARGA ÚTIL MÁXIMA 13.071 KG, DISTÂNCIA ENTRE EIXOS 4,80 M, POTÊNCIA 230 CV INCLUSIVE CAÇAMBA METÁLICA - MATERIAIS NA OPERAÇÃO. AF_06/2014</v>
          </cell>
          <cell r="D2074" t="str">
            <v>H</v>
          </cell>
          <cell r="E2074">
            <v>118.34</v>
          </cell>
        </row>
        <row r="2075">
          <cell r="B2075">
            <v>106347</v>
          </cell>
          <cell r="C2075" t="str">
            <v>CAMINHÃO BITRUCK TRAÇÃO 8X2, PBT 29.000 KG, PESO BRUTO TOTAL COMBINADO (PBTC) *36.000* KG, POTÊNCIA 321 CV, INCLUSIVE PLATAFORMA GUINCHO-SOCORRO, COMPRIMENTO ÚTIL 10 M, LARGURA 2,60 M COM GUINCHO DE ARRASTE BASCULANTE - DEPRECIAÇÃO. AF_11/2025</v>
          </cell>
          <cell r="D2075" t="str">
            <v>H</v>
          </cell>
          <cell r="E2075">
            <v>0</v>
          </cell>
        </row>
        <row r="2076">
          <cell r="B2076">
            <v>106350</v>
          </cell>
          <cell r="C2076" t="str">
            <v>CAMINHÃO BITRUCK TRAÇÃO 8X2, PBT 29.000 KG, PESO BRUTO TOTAL COMBINADO (PBTC) *36.000* KG, POTÊNCIA 321 CV, INCLUSIVE PLATAFORMA GUINCHO-SOCORRO, COMPRIMENTO ÚTIL 10 M, LARGURA 2,60 M COM GUINCHO DE ARRASTE BASCULANTE - IMPOSTOS E SEGUROS. AF_11/2025</v>
          </cell>
          <cell r="D2076" t="str">
            <v>H</v>
          </cell>
          <cell r="E2076">
            <v>0</v>
          </cell>
        </row>
        <row r="2077">
          <cell r="B2077">
            <v>106348</v>
          </cell>
          <cell r="C2077" t="str">
            <v>CAMINHÃO BITRUCK TRAÇÃO 8X2, PBT 29.000 KG, PESO BRUTO TOTAL COMBINADO (PBTC) *36.000* KG, POTÊNCIA 321 CV, INCLUSIVE PLATAFORMA GUINCHO-SOCORRO, COMPRIMENTO ÚTIL 10 M, LARGURA 2,60 M COM GUINCHO DE ARRASTE BASCULANTE - JUROS. AF_11/2025</v>
          </cell>
          <cell r="D2077" t="str">
            <v>H</v>
          </cell>
          <cell r="E2077">
            <v>0</v>
          </cell>
        </row>
        <row r="2078">
          <cell r="B2078">
            <v>106349</v>
          </cell>
          <cell r="C2078" t="str">
            <v>CAMINHÃO BITRUCK TRAÇÃO 8X2, PBT 29.000 KG, PESO BRUTO TOTAL COMBINADO (PBTC) *36.000* KG, POTÊNCIA 321 CV, INCLUSIVE PLATAFORMA GUINCHO-SOCORRO, COMPRIMENTO ÚTIL 10 M, LARGURA 2,60 M COM GUINCHO DE ARRASTE BASCULANTE - MANUTENÇÃO. AF_11/2025</v>
          </cell>
          <cell r="D2078" t="str">
            <v>H</v>
          </cell>
          <cell r="E2078">
            <v>0</v>
          </cell>
        </row>
        <row r="2079">
          <cell r="B2079">
            <v>106351</v>
          </cell>
          <cell r="C2079" t="str">
            <v>CAMINHÃO BITRUCK TRAÇÃO 8X2, PBT 29.000 KG, PESO BRUTO TOTAL COMBINADO (PBTC) *36.000* KG, POTÊNCIA 321 CV, INCLUSIVE PLATAFORMA GUINCHO-SOCORRO, COMPRIMENTO ÚTIL 10 M, LARGURA 2,60 M COM GUINCHO DE ARRASTE BASCULANTE - MATERIAIS NA OPERAÇÃO. AF_11/2025</v>
          </cell>
          <cell r="D2079" t="str">
            <v>H</v>
          </cell>
          <cell r="E2079">
            <v>231.22</v>
          </cell>
        </row>
        <row r="2080">
          <cell r="B2080">
            <v>106337</v>
          </cell>
          <cell r="C2080"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D2080" t="str">
            <v>H</v>
          </cell>
          <cell r="E2080">
            <v>0</v>
          </cell>
        </row>
        <row r="2081">
          <cell r="B2081">
            <v>106340</v>
          </cell>
          <cell r="C2081"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D2081" t="str">
            <v>H</v>
          </cell>
          <cell r="E2081">
            <v>0</v>
          </cell>
        </row>
        <row r="2082">
          <cell r="B2082">
            <v>106338</v>
          </cell>
          <cell r="C2082" t="str">
            <v>CAMINHÃO BITRUCK TRAÇÃO 8X2, PBT 29.000 KG, PESO BRUTO TOTAL COMBINADO (PBTC) *36.000* KG, POTÊNCIA 321 CV, INCLUSIVE PLATAFORMA SOBRE CHASSI, COMPRIMENTO ÚTIL 10 M, LARGURA 2,60 M COM GUINCHO DE ARRASTE E RAMPA COM ACIONAMENTO ELETRO-HIDRÁULICO - JUROS. AF_11/2025</v>
          </cell>
          <cell r="D2082" t="str">
            <v>H</v>
          </cell>
          <cell r="E2082">
            <v>0</v>
          </cell>
        </row>
        <row r="2083">
          <cell r="B2083">
            <v>106339</v>
          </cell>
          <cell r="C2083"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D2083" t="str">
            <v>H</v>
          </cell>
          <cell r="E2083">
            <v>0</v>
          </cell>
        </row>
        <row r="2084">
          <cell r="B2084">
            <v>106341</v>
          </cell>
          <cell r="C2084"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D2084" t="str">
            <v>H</v>
          </cell>
          <cell r="E2084">
            <v>313.77999999999997</v>
          </cell>
        </row>
        <row r="2085">
          <cell r="B2085">
            <v>92237</v>
          </cell>
          <cell r="C2085" t="str">
            <v>CAMINHÃO DE TRANSPORTE DE MATERIAL ASFÁLTICO 20.000 L, COM CAVALO MECÂNICO DE CAPACIDADE MÁXIMA DE TRAÇÃO COMBINADO DE 45.000 KG, POTÊNCIA 330 CV, INCLUSIVE TANQUE DE ASFALTO COM MAÇARICO - DEPRECIAÇÃO. AF_12/2015</v>
          </cell>
          <cell r="D2085" t="str">
            <v>H</v>
          </cell>
          <cell r="E2085">
            <v>29.87</v>
          </cell>
        </row>
        <row r="2086">
          <cell r="B2086">
            <v>92239</v>
          </cell>
          <cell r="C2086" t="str">
            <v>CAMINHÃO DE TRANSPORTE DE MATERIAL ASFÁLTICO 20.000 L, COM CAVALO MECÂNICO DE CAPACIDADE MÁXIMA DE TRAÇÃO COMBINADO DE 45.000 KG, POTÊNCIA 330 CV, INCLUSIVE TANQUE DE ASFALTO COM MAÇARICO - IMPOSTOS E SEGUROS. AF_12/2015</v>
          </cell>
          <cell r="D2086" t="str">
            <v>H</v>
          </cell>
          <cell r="E2086">
            <v>4.8499999999999996</v>
          </cell>
        </row>
        <row r="2087">
          <cell r="B2087">
            <v>92238</v>
          </cell>
          <cell r="C2087" t="str">
            <v>CAMINHÃO DE TRANSPORTE DE MATERIAL ASFÁLTICO 20.000 L, COM CAVALO MECÂNICO DE CAPACIDADE MÁXIMA DE TRAÇÃO COMBINADO DE 45.000 KG, POTÊNCIA 330 CV, INCLUSIVE TANQUE DE ASFALTO COM MAÇARICO - JUROS. AF_12/2015</v>
          </cell>
          <cell r="D2087" t="str">
            <v>H</v>
          </cell>
          <cell r="E2087">
            <v>12.01</v>
          </cell>
        </row>
        <row r="2088">
          <cell r="B2088">
            <v>92240</v>
          </cell>
          <cell r="C2088" t="str">
            <v>CAMINHÃO DE TRANSPORTE DE MATERIAL ASFÁLTICO 20.000 L, COM CAVALO MECÂNICO DE CAPACIDADE MÁXIMA DE TRAÇÃO COMBINADO DE 45.000 KG, POTÊNCIA 330 CV, INCLUSIVE TANQUE DE ASFALTO COM MAÇARICO - MANUTENÇÃO. AF_12/2015</v>
          </cell>
          <cell r="D2088" t="str">
            <v>H</v>
          </cell>
          <cell r="E2088">
            <v>53.46</v>
          </cell>
        </row>
        <row r="2089">
          <cell r="B2089">
            <v>92241</v>
          </cell>
          <cell r="C2089" t="str">
            <v>CAMINHÃO DE TRANSPORTE DE MATERIAL ASFÁLTICO 20.000 L, COM CAVALO MECÂNICO DE CAPACIDADE MÁXIMA DE TRAÇÃO COMBINADO DE 45.000 KG, POTÊNCIA 330 CV, INCLUSIVE TANQUE DE ASFALTO COM MAÇARICO - MATERIAIS NA OPERAÇÃO. AF_12/2015</v>
          </cell>
          <cell r="D2089" t="str">
            <v>H</v>
          </cell>
          <cell r="E2089">
            <v>322.58</v>
          </cell>
        </row>
        <row r="2090">
          <cell r="B2090">
            <v>91640</v>
          </cell>
          <cell r="C2090" t="str">
            <v>CAMINHÃO DE TRANSPORTE DE MATERIAL ASFÁLTICO 30.000 L, COM CAVALO MECÂNICO DE CAPACIDADE MÁXIMA DE TRAÇÃO COMBINADO DE 66.000 KG, POTÊNCIA 360 CV, INCLUSIVE TANQUE DE ASFALTO COM SERPENTINA - DEPRECIAÇÃO. AF_08/2015</v>
          </cell>
          <cell r="D2090" t="str">
            <v>H</v>
          </cell>
          <cell r="E2090">
            <v>40.98</v>
          </cell>
        </row>
        <row r="2091">
          <cell r="B2091">
            <v>91642</v>
          </cell>
          <cell r="C2091" t="str">
            <v>CAMINHÃO DE TRANSPORTE DE MATERIAL ASFÁLTICO 30.000 L, COM CAVALO MECÂNICO DE CAPACIDADE MÁXIMA DE TRAÇÃO COMBINADO DE 66.000 KG, POTÊNCIA 360 CV, INCLUSIVE TANQUE DE ASFALTO COM SERPENTINA - IMPOSTOS E SEGUROS. AF_08/2015</v>
          </cell>
          <cell r="D2091" t="str">
            <v>H</v>
          </cell>
          <cell r="E2091">
            <v>6.67</v>
          </cell>
        </row>
        <row r="2092">
          <cell r="B2092">
            <v>91641</v>
          </cell>
          <cell r="C2092" t="str">
            <v>CAMINHÃO DE TRANSPORTE DE MATERIAL ASFÁLTICO 30.000 L, COM CAVALO MECÂNICO DE CAPACIDADE MÁXIMA DE TRAÇÃO COMBINADO DE 66.000 KG, POTÊNCIA 360 CV, INCLUSIVE TANQUE DE ASFALTO COM SERPENTINA - JUROS. AF_08/2015</v>
          </cell>
          <cell r="D2092" t="str">
            <v>H</v>
          </cell>
          <cell r="E2092">
            <v>16.52</v>
          </cell>
        </row>
        <row r="2093">
          <cell r="B2093">
            <v>91643</v>
          </cell>
          <cell r="C2093" t="str">
            <v>CAMINHÃO DE TRANSPORTE DE MATERIAL ASFÁLTICO 30.000 L, COM CAVALO MECÂNICO DE CAPACIDADE MÁXIMA DE TRAÇÃO COMBINADO DE 66.000 KG, POTÊNCIA 360 CV, INCLUSIVE TANQUE DE ASFALTO COM SERPENTINA - MANUTENÇÃO. AF_08/2015</v>
          </cell>
          <cell r="D2093" t="str">
            <v>H</v>
          </cell>
          <cell r="E2093">
            <v>73.680000000000007</v>
          </cell>
        </row>
        <row r="2094">
          <cell r="B2094">
            <v>91644</v>
          </cell>
          <cell r="C2094" t="str">
            <v>CAMINHÃO DE TRANSPORTE DE MATERIAL ASFÁLTICO 30.000 L, COM CAVALO MECÂNICO DE CAPACIDADE MÁXIMA DE TRAÇÃO COMBINADO DE 66.000 KG, POTÊNCIA 360 CV, INCLUSIVE TANQUE DE ASFALTO COM SERPENTINA - MATERIAIS NA OPERAÇÃO. AF_08/2015</v>
          </cell>
          <cell r="D2094" t="str">
            <v>H</v>
          </cell>
          <cell r="E2094">
            <v>351.87</v>
          </cell>
        </row>
        <row r="2095">
          <cell r="B2095">
            <v>92105</v>
          </cell>
          <cell r="C2095" t="str">
            <v>CAMINHÃO PARA EQUIPAMENTO DE LIMPEZA A SUCÇÃO COM CAMINHÃO TRUCADO DE PESO BRUTO TOTAL 23000 KG, CARGA ÚTIL MÁX. 15935 KG, DISTÂNCIA ENTRE EIXOS 4,80 M, POTÊNCIA 230 CV, INCLUSIVE LIMPADORA A SUCÇÃO, TANQUE 12000 L - MATERIAIS NA OPERAÇÃO. AF_05/2023</v>
          </cell>
          <cell r="D2095" t="str">
            <v>H</v>
          </cell>
          <cell r="E2095">
            <v>224.79</v>
          </cell>
        </row>
        <row r="2096">
          <cell r="B2096">
            <v>92101</v>
          </cell>
          <cell r="C2096" t="str">
            <v>CAMINHÃO PARA EQUIPAMENTO DE LIMPEZA A SUCÇÃO COM CAMINHÃO TRUCADO DE PESO BRUTO TOTAL 23000 KG, CARGA ÚTIL MÁXIMA 15935 KG, DISTÂNCIA ENTRE EIXOS 4,80 M, POTÊNCIA 230 CV, INCLUSIVE LIMPADORA A SUCÇÃO, TANQUE 12000 L - DEPRECIAÇÃO. AF_05/2023</v>
          </cell>
          <cell r="D2096" t="str">
            <v>H</v>
          </cell>
          <cell r="E2096">
            <v>46.17</v>
          </cell>
        </row>
        <row r="2097">
          <cell r="B2097">
            <v>92103</v>
          </cell>
          <cell r="C2097" t="str">
            <v>CAMINHÃO PARA EQUIPAMENTO DE LIMPEZA A SUCÇÃO COM CAMINHÃO TRUCADO DE PESO BRUTO TOTAL 23000 KG, CARGA ÚTIL MÁXIMA 15935 KG, DISTÂNCIA ENTRE EIXOS 4,80 M, POTÊNCIA 230 CV, INCLUSIVE LIMPADORA A SUCÇÃO, TANQUE 12000 L - IMPOSTOS E SEGUROS. AF_05/2023</v>
          </cell>
          <cell r="D2097" t="str">
            <v>H</v>
          </cell>
          <cell r="E2097">
            <v>5.78</v>
          </cell>
        </row>
        <row r="2098">
          <cell r="B2098">
            <v>92102</v>
          </cell>
          <cell r="C2098" t="str">
            <v>CAMINHÃO PARA EQUIPAMENTO DE LIMPEZA A SUCÇÃO COM CAMINHÃO TRUCADO DE PESO BRUTO TOTAL 23000 KG, CARGA ÚTIL MÁXIMA 15935 KG, DISTÂNCIA ENTRE EIXOS 4,80 M, POTÊNCIA 230 CV, INCLUSIVE LIMPADORA A SUCÇÃO, TANQUE 12000 L - JUROS. AF_05/2023</v>
          </cell>
          <cell r="D2098" t="str">
            <v>H</v>
          </cell>
          <cell r="E2098">
            <v>14.31</v>
          </cell>
        </row>
        <row r="2099">
          <cell r="B2099">
            <v>92104</v>
          </cell>
          <cell r="C2099" t="str">
            <v>CAMINHÃO PARA EQUIPAMENTO DE LIMPEZA A SUCÇÃO COM CAMINHÃO TRUCADO DE PESO BRUTO TOTAL 23000 KG, CARGA ÚTIL MÁXIMA 15935 KG, DISTÂNCIA ENTRE EIXOS 4,80 M, POTÊNCIA 230 CV, INCLUSIVE LIMPADORA A SUCÇÃO, TANQUE 12000 L - MANUTENÇÃO. AF_05/2023</v>
          </cell>
          <cell r="D2099" t="str">
            <v>H</v>
          </cell>
          <cell r="E2099">
            <v>72.37</v>
          </cell>
        </row>
        <row r="2100">
          <cell r="B2100">
            <v>91396</v>
          </cell>
          <cell r="C2100" t="str">
            <v>CAMINHÃO PIPA 10.000 L TRUCADO, PESO BRUTO TOTAL 23.000 KG, CARGA ÚTIL MÁXIMA 15.935 KG, DISTÂNCIA ENTRE EIXOS 4,8 M, POTÊNCIA 230 CV, INCLUSIVE TANQUE DE AÇO PARA TRANSPORTE DE ÁGUA - DEPRECIAÇÃO. AF_06/2014</v>
          </cell>
          <cell r="D2100" t="str">
            <v>H</v>
          </cell>
          <cell r="E2100">
            <v>29.3</v>
          </cell>
        </row>
        <row r="2101">
          <cell r="B2101">
            <v>91398</v>
          </cell>
          <cell r="C2101" t="str">
            <v>CAMINHÃO PIPA 10.000 L TRUCADO, PESO BRUTO TOTAL 23.000 KG, CARGA ÚTIL MÁXIMA 15.935 KG, DISTÂNCIA ENTRE EIXOS 4,8 M, POTÊNCIA 230 CV, INCLUSIVE TANQUE DE AÇO PARA TRANSPORTE DE ÁGUA - IMPOSTOS E SEGUROS. AF_06/2014</v>
          </cell>
          <cell r="D2101" t="str">
            <v>H</v>
          </cell>
          <cell r="E2101">
            <v>4.5599999999999996</v>
          </cell>
        </row>
        <row r="2102">
          <cell r="B2102">
            <v>91397</v>
          </cell>
          <cell r="C2102" t="str">
            <v>CAMINHÃO PIPA 10.000 L TRUCADO, PESO BRUTO TOTAL 23.000 KG, CARGA ÚTIL MÁXIMA 15.935 KG, DISTÂNCIA ENTRE EIXOS 4,8 M, POTÊNCIA 230 CV, INCLUSIVE TANQUE DE AÇO PARA TRANSPORTE DE ÁGUA - JUROS. AF_06/2014</v>
          </cell>
          <cell r="D2102" t="str">
            <v>H</v>
          </cell>
          <cell r="E2102">
            <v>11.28</v>
          </cell>
        </row>
        <row r="2103">
          <cell r="B2103">
            <v>5763</v>
          </cell>
          <cell r="C2103" t="str">
            <v>CAMINHÃO PIPA 10.000 L TRUCADO, PESO BRUTO TOTAL 23.000 KG, CARGA ÚTIL MÁXIMA 15.935 KG, DISTÂNCIA ENTRE EIXOS 4,8 M, POTÊNCIA 230 CV, INCLUSIVE TANQUE DE AÇO PARA TRANSPORTE DE ÁGUA - MANUTENÇÃO. AF_06/2014</v>
          </cell>
          <cell r="D2103" t="str">
            <v>H</v>
          </cell>
          <cell r="E2103">
            <v>51.78</v>
          </cell>
        </row>
        <row r="2104">
          <cell r="B2104">
            <v>53831</v>
          </cell>
          <cell r="C2104" t="str">
            <v>CAMINHÃO PIPA 10.000 L TRUCADO, PESO BRUTO TOTAL 23.000 KG, CARGA ÚTIL MÁXIMA 15.935 KG, DISTÂNCIA ENTRE EIXOS 4,8 M, POTÊNCIA 230 CV, INCLUSIVE TANQUE DE AÇO PARA TRANSPORTE DE ÁGUA - MATERIAIS NA OPERAÇÃO. AF_06/2014</v>
          </cell>
          <cell r="D2104" t="str">
            <v>H</v>
          </cell>
          <cell r="E2104">
            <v>224.79</v>
          </cell>
        </row>
        <row r="2105">
          <cell r="B2105">
            <v>106222</v>
          </cell>
          <cell r="C2105" t="str">
            <v>CAMINHÃO PIPA 14.000 L TRUCADO, PESO BRUTO TOTAL 23.000 KG, CARGA ÚTIL MÁXIMA 16.540 KG, DISTÂNCIA ENTRE EIXOS 4,8 M, POTÊNCIA 256 CV, INCLUSIVE TANQUE DE AÇO PARA TRANSPORTE DE ÁGUA - DEPRECIAÇÃO. AF_10/2025</v>
          </cell>
          <cell r="D2105" t="str">
            <v>H</v>
          </cell>
          <cell r="E2105">
            <v>29.23</v>
          </cell>
        </row>
        <row r="2106">
          <cell r="B2106">
            <v>106225</v>
          </cell>
          <cell r="C2106" t="str">
            <v>CAMINHÃO PIPA 14.000 L TRUCADO, PESO BRUTO TOTAL 23.000 KG, CARGA ÚTIL MÁXIMA 16.540 KG, DISTÂNCIA ENTRE EIXOS 4,8 M, POTÊNCIA 256 CV, INCLUSIVE TANQUE DE AÇO PARA TRANSPORTE DE ÁGUA - IMPOSTOS E SEGUROS. AF_10/2025</v>
          </cell>
          <cell r="D2106" t="str">
            <v>H</v>
          </cell>
          <cell r="E2106">
            <v>4.4800000000000004</v>
          </cell>
        </row>
        <row r="2107">
          <cell r="B2107">
            <v>106223</v>
          </cell>
          <cell r="C2107" t="str">
            <v>CAMINHÃO PIPA 14.000 L TRUCADO, PESO BRUTO TOTAL 23.000 KG, CARGA ÚTIL MÁXIMA 16.540 KG, DISTÂNCIA ENTRE EIXOS 4,8 M, POTÊNCIA 256 CV, INCLUSIVE TANQUE DE AÇO PARA TRANSPORTE DE ÁGUA - JUROS. AF_10/2025</v>
          </cell>
          <cell r="D2107" t="str">
            <v>H</v>
          </cell>
          <cell r="E2107">
            <v>11.08</v>
          </cell>
        </row>
        <row r="2108">
          <cell r="B2108">
            <v>106224</v>
          </cell>
          <cell r="C2108" t="str">
            <v>CAMINHÃO PIPA 14.000 L TRUCADO, PESO BRUTO TOTAL 23.000 KG, CARGA ÚTIL MÁXIMA 16.540 KG, DISTÂNCIA ENTRE EIXOS 4,8 M, POTÊNCIA 256 CV, INCLUSIVE TANQUE DE AÇO PARA TRANSPORTE DE ÁGUA - MANUTENÇÃO. AF_10/2025</v>
          </cell>
          <cell r="D2108" t="str">
            <v>H</v>
          </cell>
          <cell r="E2108">
            <v>50.9</v>
          </cell>
        </row>
        <row r="2109">
          <cell r="B2109">
            <v>106226</v>
          </cell>
          <cell r="C2109" t="str">
            <v>CAMINHÃO PIPA 14.000 L TRUCADO, PESO BRUTO TOTAL 23.000 KG, CARGA ÚTIL MÁXIMA 16.540 KG, DISTÂNCIA ENTRE EIXOS 4,8 M, POTÊNCIA 256 CV, INCLUSIVE TANQUE DE AÇO PARA TRANSPORTE DE ÁGUA - MATERIAIS NA OPERAÇÃO. AF_10/2025</v>
          </cell>
          <cell r="D2109" t="str">
            <v>H</v>
          </cell>
          <cell r="E2109">
            <v>184.39</v>
          </cell>
        </row>
        <row r="2110">
          <cell r="B2110">
            <v>91359</v>
          </cell>
          <cell r="C2110" t="str">
            <v>CAMINHÃO PIPA 6.000 L, PESO BRUTO TOTAL 13.000 KG, DISTÂNCIA ENTRE EIXOS 4,80 M, POTÊNCIA 189 CV INCLUSIVE TANQUE DE AÇO PARA TRANSPORTE DE ÁGUA, CAPACIDADE 6 M3 - DEPRECIAÇÃO. AF_06/2014</v>
          </cell>
          <cell r="D2110" t="str">
            <v>H</v>
          </cell>
          <cell r="E2110">
            <v>21.16</v>
          </cell>
        </row>
        <row r="2111">
          <cell r="B2111">
            <v>91361</v>
          </cell>
          <cell r="C2111" t="str">
            <v>CAMINHÃO PIPA 6.000 L, PESO BRUTO TOTAL 13.000 KG, DISTÂNCIA ENTRE EIXOS 4,80 M, POTÊNCIA 189 CV INCLUSIVE TANQUE DE AÇO PARA TRANSPORTE DE ÁGUA, CAPACIDADE 6 M3 - IMPOSTOS E SEGUROS. AF_06/2014</v>
          </cell>
          <cell r="D2111" t="str">
            <v>H</v>
          </cell>
          <cell r="E2111">
            <v>3.25</v>
          </cell>
        </row>
        <row r="2112">
          <cell r="B2112">
            <v>91360</v>
          </cell>
          <cell r="C2112" t="str">
            <v>CAMINHÃO PIPA 6.000 L, PESO BRUTO TOTAL 13.000 KG, DISTÂNCIA ENTRE EIXOS 4,80 M, POTÊNCIA 189 CV INCLUSIVE TANQUE DE AÇO PARA TRANSPORTE DE ÁGUA, CAPACIDADE 6 M3 - JUROS. AF_06/2014</v>
          </cell>
          <cell r="D2112" t="str">
            <v>H</v>
          </cell>
          <cell r="E2112">
            <v>8.06</v>
          </cell>
        </row>
        <row r="2113">
          <cell r="B2113">
            <v>53882</v>
          </cell>
          <cell r="C2113" t="str">
            <v>CAMINHÃO PIPA 6.000 L, PESO BRUTO TOTAL 13.000 KG, DISTÂNCIA ENTRE EIXOS 4,80 M, POTÊNCIA 189 CV INCLUSIVE TANQUE DE AÇO PARA TRANSPORTE DE ÁGUA, CAPACIDADE 6 M3 - MANUTENÇÃO. AF_06/2014</v>
          </cell>
          <cell r="D2113" t="str">
            <v>H</v>
          </cell>
          <cell r="E2113">
            <v>37.049999999999997</v>
          </cell>
        </row>
        <row r="2114">
          <cell r="B2114">
            <v>5747</v>
          </cell>
          <cell r="C2114" t="str">
            <v>CAMINHÃO PIPA 6.000 L, PESO BRUTO TOTAL 13.000 KG, DISTÂNCIA ENTRE EIXOS 4,80 M, POTÊNCIA 189 CV INCLUSIVE TANQUE DE AÇO PARA TRANSPORTE DE ÁGUA, CAPACIDADE 6 M3 - MATERIAIS NA OPERAÇÃO. AF_06/2014</v>
          </cell>
          <cell r="D2114" t="str">
            <v>H</v>
          </cell>
          <cell r="E2114">
            <v>184.74</v>
          </cell>
        </row>
        <row r="2115">
          <cell r="B2115">
            <v>104699</v>
          </cell>
          <cell r="C2115" t="str">
            <v>CAMINHÃO TANQUE PARA HIDROSSEMEADURA, COM CAPACIDADE DE 8.000 LITROS, INCLUINDO BOMBA PARA LANÇAMENTO COM MOTOR DIESEL COM POTÊNCIA DE 105 CV - DEPRECIAÇÃO. AF_06/2023</v>
          </cell>
          <cell r="D2115" t="str">
            <v>H</v>
          </cell>
          <cell r="E2115">
            <v>0</v>
          </cell>
        </row>
        <row r="2116">
          <cell r="B2116">
            <v>104702</v>
          </cell>
          <cell r="C2116" t="str">
            <v>CAMINHÃO TANQUE PARA HIDROSSEMEADURA, COM CAPACIDADE DE 8.000 LITROS, INCLUINDO BOMBA PARA LANÇAMENTO COM MOTOR DIESEL COM POTÊNCIA DE 105 CV - IMPOSTOS E SEGUROS. AF_06/2023</v>
          </cell>
          <cell r="D2116" t="str">
            <v>H</v>
          </cell>
          <cell r="E2116">
            <v>0</v>
          </cell>
        </row>
        <row r="2117">
          <cell r="B2117">
            <v>104700</v>
          </cell>
          <cell r="C2117" t="str">
            <v>CAMINHÃO TANQUE PARA HIDROSSEMEADURA, COM CAPACIDADE DE 8.000 LITROS, INCLUINDO BOMBA PARA LANÇAMENTO COM MOTOR DIESEL COM POTÊNCIA DE 105 CV - JUROS. AF_06/2023</v>
          </cell>
          <cell r="D2117" t="str">
            <v>H</v>
          </cell>
          <cell r="E2117">
            <v>0</v>
          </cell>
        </row>
        <row r="2118">
          <cell r="B2118">
            <v>104701</v>
          </cell>
          <cell r="C2118" t="str">
            <v>CAMINHÃO TANQUE PARA HIDROSSEMEADURA, COM CAPACIDADE DE 8.000 LITROS, INCLUINDO BOMBA PARA LANÇAMENTO COM MOTOR DIESEL COM POTÊNCIA DE 105 CV - MANUTENÇÃO. AF_06/2023</v>
          </cell>
          <cell r="D2118" t="str">
            <v>H</v>
          </cell>
          <cell r="E2118">
            <v>0</v>
          </cell>
        </row>
        <row r="2119">
          <cell r="B2119">
            <v>104703</v>
          </cell>
          <cell r="C2119" t="str">
            <v>CAMINHÃO TANQUE PARA HIDROSSEMEADURA, COM CAPACIDADE DE 8.000 LITROS, INCLUINDO BOMBA PARA LANÇAMENTO COM MOTOR DIESEL COM POTÊNCIA DE 105 CV - MATERIAIS NA OPERAÇÃO. AF_06/2023</v>
          </cell>
          <cell r="D2119" t="str">
            <v>H</v>
          </cell>
          <cell r="E2119">
            <v>108.06</v>
          </cell>
        </row>
        <row r="2120">
          <cell r="B2120">
            <v>91390</v>
          </cell>
          <cell r="C2120" t="str">
            <v>CAMINHÃO TOCO, PBT 14.300 KG, CARGA ÚTIL MÁX. 9.710 KG, DIST. ENTRE EIXOS 3,56 M, POTÊNCIA 185 CV, INCLUSIVE CARROCERIA FIXA ABERTA DE MADEIRA P/ TRANSPORTE GERAL DE CARGA SECA, DIMEN. APROX. 2,50 X 6,50 X 0,50 M - DEPRECIAÇÃO. AF_06/2014</v>
          </cell>
          <cell r="D2120" t="str">
            <v>H</v>
          </cell>
          <cell r="E2120">
            <v>19.39</v>
          </cell>
        </row>
        <row r="2121">
          <cell r="B2121">
            <v>91392</v>
          </cell>
          <cell r="C2121" t="str">
            <v>CAMINHÃO TOCO, PBT 14.300 KG, CARGA ÚTIL MÁX. 9.710 KG, DIST. ENTRE EIXOS 3,56 M, POTÊNCIA 185 CV, INCLUSIVE CARROCERIA FIXA ABERTA DE MADEIRA P/ TRANSPORTE GERAL DE CARGA SECA, DIMEN. APROX. 2,50 X 6,50 X 0,50 M - IMPOSTOS E SEGUROS. AF_06/2014</v>
          </cell>
          <cell r="D2121" t="str">
            <v>H</v>
          </cell>
          <cell r="E2121">
            <v>3.1</v>
          </cell>
        </row>
        <row r="2122">
          <cell r="B2122">
            <v>91391</v>
          </cell>
          <cell r="C2122" t="str">
            <v>CAMINHÃO TOCO, PBT 14.300 KG, CARGA ÚTIL MÁX. 9.710 KG, DIST. ENTRE EIXOS 3,56 M, POTÊNCIA 185 CV, INCLUSIVE CARROCERIA FIXA ABERTA DE MADEIRA P/ TRANSPORTE GERAL DE CARGA SECA, DIMEN. APROX. 2,50 X 6,50 X 0,50 M - JUROS. AF_06/2014</v>
          </cell>
          <cell r="D2122" t="str">
            <v>H</v>
          </cell>
          <cell r="E2122">
            <v>7.68</v>
          </cell>
        </row>
        <row r="2123">
          <cell r="B2123">
            <v>73335</v>
          </cell>
          <cell r="C2123" t="str">
            <v>CAMINHÃO TOCO, PBT 14.300 KG, CARGA ÚTIL MÁX. 9.710 KG, DIST. ENTRE EIXOS 3,56 M, POTÊNCIA 185 CV, INCLUSIVE CARROCERIA FIXA ABERTA DE MADEIRA P/ TRANSPORTE GERAL DE CARGA SECA, DIMEN. APROX. 2,50 X 6,50 X 0,50 M - MANUTENÇÃO. AF_06/2014</v>
          </cell>
          <cell r="D2123" t="str">
            <v>H</v>
          </cell>
          <cell r="E2123">
            <v>35.19</v>
          </cell>
        </row>
        <row r="2124">
          <cell r="B2124">
            <v>73340</v>
          </cell>
          <cell r="C2124" t="str">
            <v>CAMINHÃO TOCO, PBT 14.300 KG, CARGA ÚTIL MÁX. 9.710 KG, DIST. ENTRE EIXOS 3,56 M, POTÊNCIA 185 CV, INCLUSIVE CARROCERIA FIXA ABERTA DE MADEIRA P/ TRANSPORTE GERAL DE CARGA SECA, DIMEN. APROX. 2,50 X 6,50 X 0,50 M - MATERIAIS NA OPERAÇÃO. AF_06/2014</v>
          </cell>
          <cell r="D2124" t="str">
            <v>H</v>
          </cell>
          <cell r="E2124">
            <v>180.83</v>
          </cell>
        </row>
        <row r="2125">
          <cell r="B2125">
            <v>89264</v>
          </cell>
          <cell r="C2125" t="str">
            <v>CAMINHÃO TOCO, PBT 16.000 KG, CARGA ÚTIL MÁX. 10.685 KG, DIST. ENTRE EIXOS 4,8 M, POTÊNCIA 189 CV, INCLUSIVE CARROCERIA FIXA ABERTA DE MADEIRA P/ TRANSPORTE GERAL DE CARGA SECA, DIMEN. APROX. 2,5 X 7,00 X 0,50 M - DEPRECIAÇÃO. AF_06/2014</v>
          </cell>
          <cell r="D2125" t="str">
            <v>H</v>
          </cell>
          <cell r="E2125">
            <v>21.24</v>
          </cell>
        </row>
        <row r="2126">
          <cell r="B2126">
            <v>89266</v>
          </cell>
          <cell r="C2126" t="str">
            <v>CAMINHÃO TOCO, PBT 16.000 KG, CARGA ÚTIL MÁX. 10.685 KG, DIST. ENTRE EIXOS 4,8 M, POTÊNCIA 189 CV, INCLUSIVE CARROCERIA FIXA ABERTA DE MADEIRA P/ TRANSPORTE GERAL DE CARGA SECA, DIMEN. APROX. 2,5 X 7,00 X 0,50 M - IMPOSTOS E SEGUROS. AF_06/2014</v>
          </cell>
          <cell r="D2126" t="str">
            <v>H</v>
          </cell>
          <cell r="E2126">
            <v>3.4</v>
          </cell>
        </row>
        <row r="2127">
          <cell r="B2127">
            <v>89265</v>
          </cell>
          <cell r="C2127" t="str">
            <v>CAMINHÃO TOCO, PBT 16.000 KG, CARGA ÚTIL MÁX. 10.685 KG, DIST. ENTRE EIXOS 4,8 M, POTÊNCIA 189 CV, INCLUSIVE CARROCERIA FIXA ABERTA DE MADEIRA P/ TRANSPORTE GERAL DE CARGA SECA, DIMEN. APROX. 2,5 X 7,00 X 0,50 M - JUROS. AF_06/2014</v>
          </cell>
          <cell r="D2127" t="str">
            <v>H</v>
          </cell>
          <cell r="E2127">
            <v>8.43</v>
          </cell>
        </row>
        <row r="2128">
          <cell r="B2128">
            <v>5705</v>
          </cell>
          <cell r="C2128" t="str">
            <v>CAMINHÃO TOCO, PBT 16.000 KG, CARGA ÚTIL MÁX. 10.685 KG, DIST. ENTRE EIXOS 4,8 M, POTÊNCIA 189 CV, INCLUSIVE CARROCERIA FIXA ABERTA DE MADEIRA P/ TRANSPORTE GERAL DE CARGA SECA, DIMEN. APROX. 2,5 X 7,00 X 0,50 M - MANUTENÇÃO. AF_06/2014</v>
          </cell>
          <cell r="D2128" t="str">
            <v>H</v>
          </cell>
          <cell r="E2128">
            <v>38.58</v>
          </cell>
        </row>
        <row r="2129">
          <cell r="B2129">
            <v>53797</v>
          </cell>
          <cell r="C2129" t="str">
            <v>CAMINHÃO TOCO, PBT 16.000 KG, CARGA ÚTIL MÁX. 10.685 KG, DIST. ENTRE EIXOS 4,8 M, POTÊNCIA 189 CV, INCLUSIVE CARROCERIA FIXA ABERTA DE MADEIRA P/ TRANSPORTE GERAL DE CARGA SECA, DIMEN. APROX. 2,5 X 7,00 X 0,50 M - MATERIAIS NA OPERAÇÃO. AF_06/2014</v>
          </cell>
          <cell r="D2129" t="str">
            <v>H</v>
          </cell>
          <cell r="E2129">
            <v>136.09</v>
          </cell>
        </row>
        <row r="2130">
          <cell r="B2130">
            <v>106327</v>
          </cell>
          <cell r="C2130" t="str">
            <v>CAMINHÃO TOCO, PBT 16.000 KG, CARGA ÚTIL MÁX. 10.830 KG, DIST. ENTRE EIXOS 3,56 M, POTÊNCIA 226 CV, INCLUSIVE PLATAFORMA SOBRE CHASSI, COMPRIMENTO ÚTIL 10 M, LARGURA 2,60 M COM GUINCHO DE ARRASTE E RAMPA COM ACIONAMENTO ELETRO-HIDRÁULICO - DEPRECIAÇÃO. AF_11/2025</v>
          </cell>
          <cell r="D2130" t="str">
            <v>H</v>
          </cell>
          <cell r="E2130">
            <v>0</v>
          </cell>
        </row>
        <row r="2131">
          <cell r="B2131">
            <v>106330</v>
          </cell>
          <cell r="C2131" t="str">
            <v>CAMINHÃO TOCO, PBT 16.000 KG, CARGA ÚTIL MÁX. 10.830 KG, DIST. ENTRE EIXOS 3,56 M, POTÊNCIA 226 CV, INCLUSIVE PLATAFORMA SOBRE CHASSI, COMPRIMENTO ÚTIL 10 M, LARGURA 2,60 M COM GUINCHO DE ARRASTE E RAMPA COM ACIONAMENTO ELETRO-HIDRÁULICO - IMPOSTOS E SEGUROS. AF_11/2025</v>
          </cell>
          <cell r="D2131" t="str">
            <v>H</v>
          </cell>
          <cell r="E2131">
            <v>0</v>
          </cell>
        </row>
        <row r="2132">
          <cell r="B2132">
            <v>106328</v>
          </cell>
          <cell r="C2132" t="str">
            <v>CAMINHÃO TOCO, PBT 16.000 KG, CARGA ÚTIL MÁX. 10.830 KG, DIST. ENTRE EIXOS 3,56 M, POTÊNCIA 226 CV, INCLUSIVE PLATAFORMA SOBRE CHASSI, COMPRIMENTO ÚTIL 10 M, LARGURA 2,60 M COM GUINCHO DE ARRASTE E RAMPA COM ACIONAMENTO ELETRO-HIDRÁULICO - JUROS. AF_11/2025</v>
          </cell>
          <cell r="D2132" t="str">
            <v>H</v>
          </cell>
          <cell r="E2132">
            <v>0</v>
          </cell>
        </row>
        <row r="2133">
          <cell r="B2133">
            <v>106329</v>
          </cell>
          <cell r="C2133" t="str">
            <v>CAMINHÃO TOCO, PBT 16.000 KG, CARGA ÚTIL MÁX. 10.830 KG, DIST. ENTRE EIXOS 3,56 M, POTÊNCIA 226 CV, INCLUSIVE PLATAFORMA SOBRE CHASSI, COMPRIMENTO ÚTIL 10 M, LARGURA 2,60 M COM GUINCHO DE ARRASTE E RAMPA COM ACIONAMENTO ELETRO-HIDRÁULICO - MANUTENÇÃO. AF_11/2025</v>
          </cell>
          <cell r="D2133" t="str">
            <v>H</v>
          </cell>
          <cell r="E2133">
            <v>0</v>
          </cell>
        </row>
        <row r="2134">
          <cell r="B2134">
            <v>106331</v>
          </cell>
          <cell r="C2134"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D2134" t="str">
            <v>H</v>
          </cell>
          <cell r="E2134">
            <v>116.24</v>
          </cell>
        </row>
        <row r="2135">
          <cell r="B2135">
            <v>106227</v>
          </cell>
          <cell r="C2135" t="str">
            <v>CAMINHÃO TOCO, PBT 23.000 KG, CARGA ÚTIL MÁX. 16.540 KG, DIST. ENTRE EIXOS 4,8 M, POTÊNCIA 256 CV, INCLUSIVE CARROCERIA FIXA ABERTA DE MADEIRA P/ TRANSPORTE GERAL DE CARGA SECA, DIMEN. APROX. 2,6 X 12,50 X 0,50 M - DEPRECIAÇÃO. AF_10/2025</v>
          </cell>
          <cell r="D2135" t="str">
            <v>H</v>
          </cell>
          <cell r="E2135">
            <v>31.37</v>
          </cell>
        </row>
        <row r="2136">
          <cell r="B2136">
            <v>106230</v>
          </cell>
          <cell r="C2136" t="str">
            <v>CAMINHÃO TOCO, PBT 23.000 KG, CARGA ÚTIL MÁX. 16.540 KG, DIST. ENTRE EIXOS 4,8 M, POTÊNCIA 256 CV, INCLUSIVE CARROCERIA FIXA ABERTA DE MADEIRA P/ TRANSPORTE GERAL DE CARGA SECA, DIMEN. APROX. 2,6 X 12,50 X 0,50 M - IMPOSTOS E SEGUROS. AF_10/2025</v>
          </cell>
          <cell r="D2136" t="str">
            <v>H</v>
          </cell>
          <cell r="E2136">
            <v>5.21</v>
          </cell>
        </row>
        <row r="2137">
          <cell r="B2137">
            <v>106228</v>
          </cell>
          <cell r="C2137" t="str">
            <v>CAMINHÃO TOCO, PBT 23.000 KG, CARGA ÚTIL MÁX. 16.540 KG, DIST. ENTRE EIXOS 4,8 M, POTÊNCIA 256 CV, INCLUSIVE CARROCERIA FIXA ABERTA DE MADEIRA P/ TRANSPORTE GERAL DE CARGA SECA, DIMEN. APROX. 2,6 X 12,50 X 0,50 M - JUROS. AF_10/2025</v>
          </cell>
          <cell r="D2137" t="str">
            <v>H</v>
          </cell>
          <cell r="E2137">
            <v>12.89</v>
          </cell>
        </row>
        <row r="2138">
          <cell r="B2138">
            <v>106229</v>
          </cell>
          <cell r="C2138" t="str">
            <v>CAMINHÃO TOCO, PBT 23.000 KG, CARGA ÚTIL MÁX. 16.540 KG, DIST. ENTRE EIXOS 4,8 M, POTÊNCIA 256 CV, INCLUSIVE CARROCERIA FIXA ABERTA DE MADEIRA P/ TRANSPORTE GERAL DE CARGA SECA, DIMEN. APROX. 2,6 X 12,50 X 0,50 M - MANUTENÇÃO. AF_10/2025</v>
          </cell>
          <cell r="D2138" t="str">
            <v>H</v>
          </cell>
          <cell r="E2138">
            <v>58.8</v>
          </cell>
        </row>
        <row r="2139">
          <cell r="B2139">
            <v>106231</v>
          </cell>
          <cell r="C2139" t="str">
            <v>CAMINHÃO TOCO, PBT 23.000 KG, CARGA ÚTIL MÁX. 16.540 KG, DIST. ENTRE EIXOS 4,8 M, POTÊNCIA 256 CV, INCLUSIVE CARROCERIA FIXA ABERTA DE MADEIRA P/ TRANSPORTE GERAL DE CARGA SECA, DIMEN. APROX. 2,6 X 12,50 X 0,50 M - MATERIAIS NA OPERAÇÃO. AF_10/2025</v>
          </cell>
          <cell r="D2139" t="str">
            <v>H</v>
          </cell>
          <cell r="E2139">
            <v>184.39</v>
          </cell>
        </row>
        <row r="2140">
          <cell r="B2140">
            <v>106342</v>
          </cell>
          <cell r="C2140" t="str">
            <v>CAMINHÃO TOCO, PBT 23.000 KG, CARGA ÚTIL MÁX. 16.540 KG, DIST. ENTRE EIXOS 4,80 M, POTÊNCIA 256 CV, INCLUSIVE PLATAFORMA GUINCHO-SOCORRO, COMPRIMENTO ÚTIL 10 M, LARGURA 2,60 M COM GUINCHO DE ARRASTE BASCULANTE - DEPRECIAÇÃO. AF_11/2025</v>
          </cell>
          <cell r="D2140" t="str">
            <v>H</v>
          </cell>
          <cell r="E2140">
            <v>0</v>
          </cell>
        </row>
        <row r="2141">
          <cell r="B2141">
            <v>106345</v>
          </cell>
          <cell r="C2141" t="str">
            <v>CAMINHÃO TOCO, PBT 23.000 KG, CARGA ÚTIL MÁX. 16.540 KG, DIST. ENTRE EIXOS 4,80 M, POTÊNCIA 256 CV, INCLUSIVE PLATAFORMA GUINCHO-SOCORRO, COMPRIMENTO ÚTIL 10 M, LARGURA 2,60 M COM GUINCHO DE ARRASTE BASCULANTE - IMPOSTOS E SEGUROS. AF_11/2025</v>
          </cell>
          <cell r="D2141" t="str">
            <v>H</v>
          </cell>
          <cell r="E2141">
            <v>0</v>
          </cell>
        </row>
        <row r="2142">
          <cell r="B2142">
            <v>106343</v>
          </cell>
          <cell r="C2142" t="str">
            <v>CAMINHÃO TOCO, PBT 23.000 KG, CARGA ÚTIL MÁX. 16.540 KG, DIST. ENTRE EIXOS 4,80 M, POTÊNCIA 256 CV, INCLUSIVE PLATAFORMA GUINCHO-SOCORRO, COMPRIMENTO ÚTIL 10 M, LARGURA 2,60 M COM GUINCHO DE ARRASTE BASCULANTE - JUROS. AF_11/2025</v>
          </cell>
          <cell r="D2142" t="str">
            <v>H</v>
          </cell>
          <cell r="E2142">
            <v>0</v>
          </cell>
        </row>
        <row r="2143">
          <cell r="B2143">
            <v>106344</v>
          </cell>
          <cell r="C2143" t="str">
            <v>CAMINHÃO TOCO, PBT 23.000 KG, CARGA ÚTIL MÁX. 16.540 KG, DIST. ENTRE EIXOS 4,80 M, POTÊNCIA 256 CV, INCLUSIVE PLATAFORMA GUINCHO-SOCORRO, COMPRIMENTO ÚTIL 10 M, LARGURA 2,60 M COM GUINCHO DE ARRASTE BASCULANTE - MANUTENÇÃO. AF_11/2025</v>
          </cell>
          <cell r="D2143" t="str">
            <v>H</v>
          </cell>
          <cell r="E2143">
            <v>0</v>
          </cell>
        </row>
        <row r="2144">
          <cell r="B2144">
            <v>106346</v>
          </cell>
          <cell r="C2144" t="str">
            <v>CAMINHÃO TOCO, PBT 23.000 KG, CARGA ÚTIL MÁX. 16.540 KG, DIST. ENTRE EIXOS 4,80 M, POTÊNCIA 256 CV, INCLUSIVE PLATAFORMA GUINCHO-SOCORRO, COMPRIMENTO ÚTIL 10 M, LARGURA 2,60 M COM GUINCHO DE ARRASTE BASCULANTE - MATERIAIS NA OPERAÇÃO. AF_11/2025</v>
          </cell>
          <cell r="D2144" t="str">
            <v>H</v>
          </cell>
          <cell r="E2144">
            <v>184.39</v>
          </cell>
        </row>
        <row r="2145">
          <cell r="B2145">
            <v>106332</v>
          </cell>
          <cell r="C2145" t="str">
            <v>CAMINHÃO TOCO, PBT 23.000 KG, CARGA ÚTIL MÁX. 16.540 KG, DIST. ENTRE EIXOS 4,80 M, POTÊNCIA 256 CV, INCLUSIVE PLATAFORMA SOBRE CHASSI, COMPRIMENTO ÚTIL 10 M, LARGURA 2,60 M COM GUINCHO DE ARRASTE E RAMPA COM ACIONAMENTO ELETRO-HIDRÁULICO - DEPRECIAÇÃO. AF_11/2025</v>
          </cell>
          <cell r="D2145" t="str">
            <v>H</v>
          </cell>
          <cell r="E2145">
            <v>0</v>
          </cell>
        </row>
        <row r="2146">
          <cell r="B2146">
            <v>106335</v>
          </cell>
          <cell r="C2146" t="str">
            <v>CAMINHÃO TOCO, PBT 23.000 KG, CARGA ÚTIL MÁX. 16.540 KG, DIST. ENTRE EIXOS 4,80 M, POTÊNCIA 256 CV, INCLUSIVE PLATAFORMA SOBRE CHASSI, COMPRIMENTO ÚTIL 10 M, LARGURA 2,60 M COM GUINCHO DE ARRASTE E RAMPA COM ACIONAMENTO ELETRO-HIDRÁULICO - IMPOSTOS E SEGUROS. AF_11/2025</v>
          </cell>
          <cell r="D2146" t="str">
            <v>H</v>
          </cell>
          <cell r="E2146">
            <v>0</v>
          </cell>
        </row>
        <row r="2147">
          <cell r="B2147">
            <v>106333</v>
          </cell>
          <cell r="C2147" t="str">
            <v>CAMINHÃO TOCO, PBT 23.000 KG, CARGA ÚTIL MÁX. 16.540 KG, DIST. ENTRE EIXOS 4,80 M, POTÊNCIA 256 CV, INCLUSIVE PLATAFORMA SOBRE CHASSI, COMPRIMENTO ÚTIL 10 M, LARGURA 2,60 M COM GUINCHO DE ARRASTE E RAMPA COM ACIONAMENTO ELETRO-HIDRÁULICO - JUROS. AF_11/2025</v>
          </cell>
          <cell r="D2147" t="str">
            <v>H</v>
          </cell>
          <cell r="E2147">
            <v>0</v>
          </cell>
        </row>
        <row r="2148">
          <cell r="B2148">
            <v>106334</v>
          </cell>
          <cell r="C2148" t="str">
            <v>CAMINHÃO TOCO, PBT 23.000 KG, CARGA ÚTIL MÁX. 16.540 KG, DIST. ENTRE EIXOS 4,80 M, POTÊNCIA 256 CV, INCLUSIVE PLATAFORMA SOBRE CHASSI, COMPRIMENTO ÚTIL 10 M, LARGURA 2,60 M COM GUINCHO DE ARRASTE E RAMPA COM ACIONAMENTO ELETRO-HIDRÁULICO - MANUTENÇÃO. AF_11/2025</v>
          </cell>
          <cell r="D2148" t="str">
            <v>H</v>
          </cell>
          <cell r="E2148">
            <v>0</v>
          </cell>
        </row>
        <row r="2149">
          <cell r="B2149">
            <v>106336</v>
          </cell>
          <cell r="C2149"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D2149" t="str">
            <v>H</v>
          </cell>
          <cell r="E2149">
            <v>184.39</v>
          </cell>
        </row>
        <row r="2150">
          <cell r="B2150">
            <v>91354</v>
          </cell>
          <cell r="C2150" t="str">
            <v>CAMINHÃO TOCO, PESO BRUTO TOTAL 14.300 KG, CARGA ÚTIL MÁXIMA 9590 KG, DISTÂNCIA ENTRE EIXOS 4,76 M, POTÊNCIA 185 CV (NÃO INCLUI CARROCERIA) - DEPRECIAÇÃO. AF_06/2014</v>
          </cell>
          <cell r="D2150" t="str">
            <v>H</v>
          </cell>
          <cell r="E2150">
            <v>17.52</v>
          </cell>
        </row>
        <row r="2151">
          <cell r="B2151">
            <v>91356</v>
          </cell>
          <cell r="C2151" t="str">
            <v>CAMINHÃO TOCO, PESO BRUTO TOTAL 14.300 KG, CARGA ÚTIL MÁXIMA 9590 KG, DISTÂNCIA ENTRE EIXOS 4,76 M, POTÊNCIA 185 CV (NÃO INCLUI CARROCERIA) - IMPOSTOS E SEGUROS. AF_06/2014</v>
          </cell>
          <cell r="D2151" t="str">
            <v>H</v>
          </cell>
          <cell r="E2151">
            <v>2.91</v>
          </cell>
        </row>
        <row r="2152">
          <cell r="B2152">
            <v>91355</v>
          </cell>
          <cell r="C2152" t="str">
            <v>CAMINHÃO TOCO, PESO BRUTO TOTAL 14.300 KG, CARGA ÚTIL MÁXIMA 9590 KG, DISTÂNCIA ENTRE EIXOS 4,76 M, POTÊNCIA 185 CV (NÃO INCLUI CARROCERIA) - JUROS. AF_06/2014</v>
          </cell>
          <cell r="D2152" t="str">
            <v>H</v>
          </cell>
          <cell r="E2152">
            <v>7.2</v>
          </cell>
        </row>
        <row r="2153">
          <cell r="B2153">
            <v>5751</v>
          </cell>
          <cell r="C2153" t="str">
            <v>CAMINHÃO TOCO, PESO BRUTO TOTAL 14.300 KG, CARGA ÚTIL MÁXIMA 9590 KG, DISTÂNCIA ENTRE EIXOS 4,76 M, POTÊNCIA 185 CV (NÃO INCLUI CARROCERIA) - MANUTENÇÃO. AF_06/2014</v>
          </cell>
          <cell r="D2153" t="str">
            <v>H</v>
          </cell>
          <cell r="E2153">
            <v>32.85</v>
          </cell>
        </row>
        <row r="2154">
          <cell r="B2154">
            <v>53827</v>
          </cell>
          <cell r="C2154" t="str">
            <v>CAMINHÃO TOCO, PESO BRUTO TOTAL 14.300 KG, CARGA ÚTIL MÁXIMA 9590 KG, DISTÂNCIA ENTRE EIXOS 4,76 M, POTÊNCIA 185 CV (NÃO INCLUI CARROCERIA) - MATERIAIS NA OPERAÇÃO. AF_06/2014</v>
          </cell>
          <cell r="D2154" t="str">
            <v>H</v>
          </cell>
          <cell r="E2154">
            <v>133.22</v>
          </cell>
        </row>
        <row r="2155">
          <cell r="B2155">
            <v>91375</v>
          </cell>
          <cell r="C2155" t="str">
            <v>CAMINHÃO TOCO, PESO BRUTO TOTAL 16.000 KG, CARGA ÚTIL MÁXIMA DE 10.685 KG, DISTÂNCIA ENTRE EIXOS 4,80 M, POTÊNCIA 189 CV EXCLUSIVE CARROCERIA - DEPRECIAÇÃO. AF_06/2014</v>
          </cell>
          <cell r="D2155" t="str">
            <v>H</v>
          </cell>
          <cell r="E2155">
            <v>19.239999999999998</v>
          </cell>
        </row>
        <row r="2156">
          <cell r="B2156">
            <v>91377</v>
          </cell>
          <cell r="C2156" t="str">
            <v>CAMINHÃO TOCO, PESO BRUTO TOTAL 16.000 KG, CARGA ÚTIL MÁXIMA DE 10.685 KG, DISTÂNCIA ENTRE EIXOS 4,80 M, POTÊNCIA 189 CV EXCLUSIVE CARROCERIA - IMPOSTOS E SEGUROS. AF_06/2014</v>
          </cell>
          <cell r="D2156" t="str">
            <v>H</v>
          </cell>
          <cell r="E2156">
            <v>3.19</v>
          </cell>
        </row>
        <row r="2157">
          <cell r="B2157">
            <v>91376</v>
          </cell>
          <cell r="C2157" t="str">
            <v>CAMINHÃO TOCO, PESO BRUTO TOTAL 16.000 KG, CARGA ÚTIL MÁXIMA DE 10.685 KG, DISTÂNCIA ENTRE EIXOS 4,80 M, POTÊNCIA 189 CV EXCLUSIVE CARROCERIA - JUROS. AF_06/2014</v>
          </cell>
          <cell r="D2157" t="str">
            <v>H</v>
          </cell>
          <cell r="E2157">
            <v>7.91</v>
          </cell>
        </row>
        <row r="2158">
          <cell r="B2158">
            <v>5754</v>
          </cell>
          <cell r="C2158" t="str">
            <v>CAMINHÃO TOCO, PESO BRUTO TOTAL 16.000 KG, CARGA ÚTIL MÁXIMA DE 10.685 KG, DISTÂNCIA ENTRE EIXOS 4,80 M, POTÊNCIA 189 CV EXCLUSIVE CARROCERIA - MANUTENÇÃO. AF_06/2014</v>
          </cell>
          <cell r="D2158" t="str">
            <v>H</v>
          </cell>
          <cell r="E2158">
            <v>36.07</v>
          </cell>
        </row>
        <row r="2159">
          <cell r="B2159">
            <v>53829</v>
          </cell>
          <cell r="C2159" t="str">
            <v>CAMINHÃO TOCO, PESO BRUTO TOTAL 16.000 KG, CARGA ÚTIL MÁXIMA DE 10.685 KG, DISTÂNCIA ENTRE EIXOS 4,80 M, POTÊNCIA 189 CV EXCLUSIVE CARROCERIA - MATERIAIS NA OPERAÇÃO. AF_06/2014</v>
          </cell>
          <cell r="D2159" t="str">
            <v>H</v>
          </cell>
          <cell r="E2159">
            <v>136.09</v>
          </cell>
        </row>
        <row r="2160">
          <cell r="B2160">
            <v>91026</v>
          </cell>
          <cell r="C2160" t="str">
            <v>CAMINHÃO TRUCADO (C/ TERCEIRO EIXO) ELETRÔNICO - POTÊNCIA 231CV - PBT = 22000KG - DIST. ENTRE EIXOS 5170 MM - INCLUI CARROCERIA FIXA ABERTA DE MADEIRA - DEPRECIAÇÃO. AF_06/2015</v>
          </cell>
          <cell r="D2160" t="str">
            <v>H</v>
          </cell>
          <cell r="E2160">
            <v>24.87</v>
          </cell>
        </row>
        <row r="2161">
          <cell r="B2161">
            <v>91028</v>
          </cell>
          <cell r="C2161" t="str">
            <v>CAMINHÃO TRUCADO (C/ TERCEIRO EIXO) ELETRÔNICO - POTÊNCIA 231CV - PBT = 22000KG - DIST. ENTRE EIXOS 5170 MM - INCLUI CARROCERIA FIXA ABERTA DE MADEIRA - IMPOSTOS E SEGUROS. AF_06/2015</v>
          </cell>
          <cell r="D2161" t="str">
            <v>H</v>
          </cell>
          <cell r="E2161">
            <v>4.01</v>
          </cell>
        </row>
        <row r="2162">
          <cell r="B2162">
            <v>91027</v>
          </cell>
          <cell r="C2162" t="str">
            <v>CAMINHÃO TRUCADO (C/ TERCEIRO EIXO) ELETRÔNICO - POTÊNCIA 231CV - PBT = 22000KG - DIST. ENTRE EIXOS 5170 MM - INCLUI CARROCERIA FIXA ABERTA DE MADEIRA - JUROS. AF_06/2015</v>
          </cell>
          <cell r="D2162" t="str">
            <v>H</v>
          </cell>
          <cell r="E2162">
            <v>9.93</v>
          </cell>
        </row>
        <row r="2163">
          <cell r="B2163">
            <v>91029</v>
          </cell>
          <cell r="C2163" t="str">
            <v>CAMINHÃO TRUCADO (C/ TERCEIRO EIXO) ELETRÔNICO - POTÊNCIA 231CV - PBT = 22000KG - DIST. ENTRE EIXOS 5170 MM - INCLUI CARROCERIA FIXA ABERTA DE MADEIRA - MANUTENÇÃO. AF_06/2015</v>
          </cell>
          <cell r="D2163" t="str">
            <v>H</v>
          </cell>
          <cell r="E2163">
            <v>45.45</v>
          </cell>
        </row>
        <row r="2164">
          <cell r="B2164">
            <v>91030</v>
          </cell>
          <cell r="C2164" t="str">
            <v>CAMINHÃO TRUCADO (C/ TERCEIRO EIXO) ELETRÔNICO - POTÊNCIA 231CV - PBT = 22000KG - DIST. ENTRE EIXOS 5170 MM - INCLUI CARROCERIA FIXA ABERTA DE MADEIRA - MATERIAIS NA OPERAÇÃO. AF_06/2015</v>
          </cell>
          <cell r="D2164" t="str">
            <v>H</v>
          </cell>
          <cell r="E2164">
            <v>171.39</v>
          </cell>
        </row>
        <row r="2165">
          <cell r="B2165">
            <v>106237</v>
          </cell>
          <cell r="C2165" t="str">
            <v>CAVALO MECÂNICO TRAÇÃO 6X2, PBT COMBINADO 56.000 KG, CAPACIDADE MÁX. TRAÇÃO 66.000 KG, POTÊNCIA 360 CV, INCLUSIVE CARROCERIA FIXA ABERTA DE MADEIRA P/ TRANSPORTE GERAL DE CARGA SECA, DIMEN. APROX. 2,6 X 14,50 X 0,50 M - DEPRECIAÇÃO. AF_10/2025</v>
          </cell>
          <cell r="D2165" t="str">
            <v>H</v>
          </cell>
          <cell r="E2165">
            <v>0</v>
          </cell>
        </row>
        <row r="2166">
          <cell r="B2166">
            <v>106240</v>
          </cell>
          <cell r="C2166" t="str">
            <v>CAVALO MECÂNICO TRAÇÃO 6X2, PBT COMBINADO 56.000 KG, CAPACIDADE MÁX. TRAÇÃO 66.000 KG, POTÊNCIA 360 CV, INCLUSIVE CARROCERIA FIXA ABERTA DE MADEIRA P/ TRANSPORTE GERAL DE CARGA SECA, DIMEN. APROX. 2,6 X 14,50 X 0,50 M - IMPOSTOS E SEGUROS. AF_10/2025</v>
          </cell>
          <cell r="D2166" t="str">
            <v>H</v>
          </cell>
          <cell r="E2166">
            <v>0</v>
          </cell>
        </row>
        <row r="2167">
          <cell r="B2167">
            <v>106238</v>
          </cell>
          <cell r="C2167" t="str">
            <v>CAVALO MECÂNICO TRAÇÃO 6X2, PBT COMBINADO 56.000 KG, CAPACIDADE MÁX. TRAÇÃO 66.000 KG, POTÊNCIA 360 CV, INCLUSIVE CARROCERIA FIXA ABERTA DE MADEIRA P/ TRANSPORTE GERAL DE CARGA SECA, DIMEN. APROX. 2,6 X 14,50 X 0,50 M - JUROS. AF_10/2025</v>
          </cell>
          <cell r="D2167" t="str">
            <v>H</v>
          </cell>
          <cell r="E2167">
            <v>0</v>
          </cell>
        </row>
        <row r="2168">
          <cell r="B2168">
            <v>106239</v>
          </cell>
          <cell r="C2168" t="str">
            <v>CAVALO MECÂNICO TRAÇÃO 6X2, PBT COMBINADO 56.000 KG, CAPACIDADE MÁX. TRAÇÃO 66.000 KG, POTÊNCIA 360 CV, INCLUSIVE CARROCERIA FIXA ABERTA DE MADEIRA P/ TRANSPORTE GERAL DE CARGA SECA, DIMEN. APROX. 2,6 X 14,50 X 0,50 M - MANUTENÇÃO. AF_10/2025</v>
          </cell>
          <cell r="D2168" t="str">
            <v>H</v>
          </cell>
          <cell r="E2168">
            <v>0</v>
          </cell>
        </row>
        <row r="2169">
          <cell r="B2169">
            <v>106241</v>
          </cell>
          <cell r="C2169" t="str">
            <v>CAVALO MECÂNICO TRAÇÃO 6X2, PBT COMBINADO 56.000 KG, CAPACIDADE MÁX. TRAÇÃO 66.000 KG, POTÊNCIA 360 CV, INCLUSIVE CARROCERIA FIXA ABERTA DE MADEIRA P/ TRANSPORTE GERAL DE CARGA SECA, DIMEN. APROX. 2,6 X 14,50 X 0,50 M - MATERIAIS NA OPERAÇÃO. AF_10/2025</v>
          </cell>
          <cell r="D2169" t="str">
            <v>H</v>
          </cell>
          <cell r="E2169">
            <v>259.25</v>
          </cell>
        </row>
        <row r="2170">
          <cell r="B2170">
            <v>106352</v>
          </cell>
          <cell r="C2170" t="str">
            <v>CAVALO MECÂNICO TRAÇÃO 6X2, PBT COMBINADO 56.000 KG, CAPACIDADE MÁX. TRAÇÃO 66.000 KG, POTÊNCIA 360 CV, INCLUSIVE PRANCHA REBAIXADA 3 EIXOS, DIMENSÕES *17,33 X 3,00* M, COM RAMPA DE ACIONAMENTO HIDRÁULICO - DEPRECIAÇÃO. AF_11/2025</v>
          </cell>
          <cell r="D2170" t="str">
            <v>H</v>
          </cell>
          <cell r="E2170">
            <v>0</v>
          </cell>
        </row>
        <row r="2171">
          <cell r="B2171">
            <v>106355</v>
          </cell>
          <cell r="C2171" t="str">
            <v>CAVALO MECÂNICO TRAÇÃO 6X2, PBT COMBINADO 56.000 KG, CAPACIDADE MÁX. TRAÇÃO 66.000 KG, POTÊNCIA 360 CV, INCLUSIVE PRANCHA REBAIXADA 3 EIXOS, DIMENSÕES *17,33 X 3,00* M, COM RAMPA DE ACIONAMENTO HIDRÁULICO - IMPOSTOS E SEGUROS. AF_11/2025</v>
          </cell>
          <cell r="D2171" t="str">
            <v>H</v>
          </cell>
          <cell r="E2171">
            <v>0</v>
          </cell>
        </row>
        <row r="2172">
          <cell r="B2172">
            <v>106353</v>
          </cell>
          <cell r="C2172" t="str">
            <v>CAVALO MECÂNICO TRAÇÃO 6X2, PBT COMBINADO 56.000 KG, CAPACIDADE MÁX. TRAÇÃO 66.000 KG, POTÊNCIA 360 CV, INCLUSIVE PRANCHA REBAIXADA 3 EIXOS, DIMENSÕES *17,33 X 3,00* M, COM RAMPA DE ACIONAMENTO HIDRÁULICO - JUROS. AF_11/2025</v>
          </cell>
          <cell r="D2172" t="str">
            <v>H</v>
          </cell>
          <cell r="E2172">
            <v>0</v>
          </cell>
        </row>
        <row r="2173">
          <cell r="B2173">
            <v>106354</v>
          </cell>
          <cell r="C2173" t="str">
            <v>CAVALO MECÂNICO TRAÇÃO 6X2, PBT COMBINADO 56.000 KG, CAPACIDADE MÁX. TRAÇÃO 66.000 KG, POTÊNCIA 360 CV, INCLUSIVE PRANCHA REBAIXADA 3 EIXOS, DIMENSÕES *17,33 X 3,00* M, COM RAMPA DE ACIONAMENTO HIDRÁULICO - MANUTENÇÃO. AF_11/2025</v>
          </cell>
          <cell r="D2173" t="str">
            <v>H</v>
          </cell>
          <cell r="E2173">
            <v>0</v>
          </cell>
        </row>
        <row r="2174">
          <cell r="B2174">
            <v>106356</v>
          </cell>
          <cell r="C2174" t="str">
            <v>CAVALO MECÂNICO TRAÇÃO 6X2, PBT COMBINADO 56.000 KG, CAPACIDADE MÁX. TRAÇÃO 66.000 KG, POTÊNCIA 360 CV, INCLUSIVE PRANCHA REBAIXADA 3 EIXOS, DIMENSÕES *17,33 X 3,00* M, COM RAMPA DE ACIONAMENTO HIDRÁULICO - MATERIAIS NA OPERAÇÃO. AF_11/2025</v>
          </cell>
          <cell r="D2174" t="str">
            <v>H</v>
          </cell>
          <cell r="E2174">
            <v>259.25</v>
          </cell>
        </row>
        <row r="2175">
          <cell r="B2175">
            <v>106357</v>
          </cell>
          <cell r="C2175" t="str">
            <v>CAVALO MECÂNICO TRAÇÃO 6X2, PBT COMBINADO 56.000 KG, CAPACIDADE MÁX. TRAÇÃO 66.000 KG, POTÊNCIA 360 CV, INCLUSIVE PRANCHA RETA 3 EIXOS, COMPRIMENTO ÚTIL 11,3 M, PESCOÇO DE 3,5 M, LARGURA 3,00 M, COM RAMPA DE ACIONAMENTO HIDRÁULICO - DEPRECIAÇÃO. AF_11/2025</v>
          </cell>
          <cell r="D2175" t="str">
            <v>H</v>
          </cell>
          <cell r="E2175">
            <v>0</v>
          </cell>
        </row>
        <row r="2176">
          <cell r="B2176">
            <v>106360</v>
          </cell>
          <cell r="C2176" t="str">
            <v>CAVALO MECÂNICO TRAÇÃO 6X2, PBT COMBINADO 56.000 KG, CAPACIDADE MÁX. TRAÇÃO 66.000 KG, POTÊNCIA 360 CV, INCLUSIVE PRANCHA RETA 3 EIXOS, COMPRIMENTO ÚTIL 11,3 M, PESCOÇO DE 3,5 M, LARGURA 3,00 M, COM RAMPA DE ACIONAMENTO HIDRÁULICO - IMPOSTOS E SEGUROS. AF_11/2025</v>
          </cell>
          <cell r="D2176" t="str">
            <v>H</v>
          </cell>
          <cell r="E2176">
            <v>0</v>
          </cell>
        </row>
        <row r="2177">
          <cell r="B2177">
            <v>106358</v>
          </cell>
          <cell r="C2177" t="str">
            <v>CAVALO MECÂNICO TRAÇÃO 6X2, PBT COMBINADO 56.000 KG, CAPACIDADE MÁX. TRAÇÃO 66.000 KG, POTÊNCIA 360 CV, INCLUSIVE PRANCHA RETA 3 EIXOS, COMPRIMENTO ÚTIL 11,3 M, PESCOÇO DE 3,5 M, LARGURA 3,00 M, COM RAMPA DE ACIONAMENTO HIDRÁULICO - JUROS. AF_11/2025</v>
          </cell>
          <cell r="D2177" t="str">
            <v>H</v>
          </cell>
          <cell r="E2177">
            <v>0</v>
          </cell>
        </row>
        <row r="2178">
          <cell r="B2178">
            <v>106359</v>
          </cell>
          <cell r="C2178" t="str">
            <v>CAVALO MECÂNICO TRAÇÃO 6X2, PBT COMBINADO 56.000 KG, CAPACIDADE MÁX. TRAÇÃO 66.000 KG, POTÊNCIA 360 CV, INCLUSIVE PRANCHA RETA 3 EIXOS, COMPRIMENTO ÚTIL 11,3 M, PESCOÇO DE 3,5 M, LARGURA 3,00 M, COM RAMPA DE ACIONAMENTO HIDRÁULICO - MANUTENÇÃO. AF_11/2025</v>
          </cell>
          <cell r="D2178" t="str">
            <v>H</v>
          </cell>
          <cell r="E2178">
            <v>0</v>
          </cell>
        </row>
        <row r="2179">
          <cell r="B2179">
            <v>106361</v>
          </cell>
          <cell r="C2179"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D2179" t="str">
            <v>H</v>
          </cell>
          <cell r="E2179">
            <v>351.87</v>
          </cell>
        </row>
        <row r="2180">
          <cell r="B2180">
            <v>102812</v>
          </cell>
          <cell r="C2180" t="str">
            <v>CENTRAL DE LAMA BENTONÍTICA (DEPÓSITO DE BENTONITA, MISTURADOR DE ALTA TURBULÊNCIA, SILOS DE ARMAZENAMENTO DE LAMA E ÁGUA, LABORATÓRIO DE CONTROLE DE QUALIDADE DA LAMA) - DEPRECIAÇÃO. AF_04/2019</v>
          </cell>
          <cell r="D2180" t="str">
            <v>H</v>
          </cell>
          <cell r="E2180">
            <v>0</v>
          </cell>
        </row>
        <row r="2181">
          <cell r="B2181">
            <v>102813</v>
          </cell>
          <cell r="C2181" t="str">
            <v>CENTRAL DE LAMA BENTONÍTICA (DEPÓSITO DE BENTONITA, MISTURADOR DE ALTA TURBULÊNCIA, SILOS DE ARMAZENAMENTO DE LAMA E ÁGUA, LABORATÓRIO DE CONTROLE DE QUALIDADE DA LAMA) - JUROS. AF_04/2019</v>
          </cell>
          <cell r="D2181" t="str">
            <v>H</v>
          </cell>
          <cell r="E2181">
            <v>0</v>
          </cell>
        </row>
        <row r="2182">
          <cell r="B2182">
            <v>102814</v>
          </cell>
          <cell r="C2182" t="str">
            <v>CENTRAL DE LAMA BENTONÍTICA (DEPÓSITO DE BENTONITA, MISTURADOR DE ALTA TURBULÊNCIA, SILOS DE ARMAZENAMENTO DE LAMA E ÁGUA, LABORATÓRIO DE CONTROLE DE QUALIDADE DA LAMA) - MANUTENÇÃO. AF_04/2019</v>
          </cell>
          <cell r="D2182" t="str">
            <v>H</v>
          </cell>
          <cell r="E2182">
            <v>0</v>
          </cell>
        </row>
        <row r="2183">
          <cell r="B2183">
            <v>102815</v>
          </cell>
          <cell r="C2183" t="str">
            <v>CENTRAL DE LAMA BENTONÍTICA (DEPÓSITO DE BENTONITA, MISTURADOR DE ALTA TURBULÊNCIA, SILOS DE ARMAZENAMENTO DE LAMA E ÁGUA, LABORATÓRIO DE CONTROLE DE QUALIDADE DA LAMA) - MATERIAIS NA OPERAÇÃO. AF_04/2019</v>
          </cell>
          <cell r="D2183" t="str">
            <v>H</v>
          </cell>
          <cell r="E2183">
            <v>3.74</v>
          </cell>
        </row>
        <row r="2184">
          <cell r="B2184">
            <v>91529</v>
          </cell>
          <cell r="C2184" t="str">
            <v>COMPACTADOR DE SOLOS DE PERCUSSÃO (SOQUETE) COM MOTOR A GASOLINA 4 TEMPOS, POTÊNCIA 4 CV - DEPRECIAÇÃO. AF_08/2015</v>
          </cell>
          <cell r="D2184" t="str">
            <v>H</v>
          </cell>
          <cell r="E2184">
            <v>0.65</v>
          </cell>
        </row>
        <row r="2185">
          <cell r="B2185">
            <v>91530</v>
          </cell>
          <cell r="C2185" t="str">
            <v>COMPACTADOR DE SOLOS DE PERCUSSÃO (SOQUETE) COM MOTOR A GASOLINA 4 TEMPOS, POTÊNCIA 4 CV - JUROS. AF_08/2015</v>
          </cell>
          <cell r="D2185" t="str">
            <v>H</v>
          </cell>
          <cell r="E2185">
            <v>0.17</v>
          </cell>
        </row>
        <row r="2186">
          <cell r="B2186">
            <v>91531</v>
          </cell>
          <cell r="C2186" t="str">
            <v>COMPACTADOR DE SOLOS DE PERCUSSÃO (SOQUETE) COM MOTOR A GASOLINA 4 TEMPOS, POTÊNCIA 4 CV - MANUTENÇÃO. AF_08/2015</v>
          </cell>
          <cell r="D2186" t="str">
            <v>H</v>
          </cell>
          <cell r="E2186">
            <v>0.81</v>
          </cell>
        </row>
        <row r="2187">
          <cell r="B2187">
            <v>91532</v>
          </cell>
          <cell r="C2187" t="str">
            <v>COMPACTADOR DE SOLOS DE PERCUSSÃO (SOQUETE) COM MOTOR A GASOLINA 4 TEMPOS, POTÊNCIA 4 CV - MATERIAIS NA OPERAÇÃO. AF_08/2015</v>
          </cell>
          <cell r="D2187" t="str">
            <v>H</v>
          </cell>
          <cell r="E2187">
            <v>6.57</v>
          </cell>
        </row>
        <row r="2188">
          <cell r="B2188">
            <v>95260</v>
          </cell>
          <cell r="C2188" t="str">
            <v>COMPACTADOR DE SOLOS DE PERCUSÃO (SOQUETE) COM MOTOR A GASOLINA, POTÊNCIA 3 CV - DEPRECIAÇÃO. AF_09/2016</v>
          </cell>
          <cell r="D2188" t="str">
            <v>H</v>
          </cell>
          <cell r="E2188">
            <v>0.52</v>
          </cell>
        </row>
        <row r="2189">
          <cell r="B2189">
            <v>95261</v>
          </cell>
          <cell r="C2189" t="str">
            <v>COMPACTADOR DE SOLOS DE PERCUSÃO (SOQUETE) COM MOTOR A GASOLINA, POTÊNCIA 3 CV - JUROS. AF_09/2016</v>
          </cell>
          <cell r="D2189" t="str">
            <v>H</v>
          </cell>
          <cell r="E2189">
            <v>0.14000000000000001</v>
          </cell>
        </row>
        <row r="2190">
          <cell r="B2190">
            <v>95262</v>
          </cell>
          <cell r="C2190" t="str">
            <v>COMPACTADOR DE SOLOS DE PERCUSÃO (SOQUETE) COM MOTOR A GASOLINA, POTÊNCIA 3 CV - MANUTENÇÃO. AF_09/2016</v>
          </cell>
          <cell r="D2190" t="str">
            <v>H</v>
          </cell>
          <cell r="E2190">
            <v>0.66</v>
          </cell>
        </row>
        <row r="2191">
          <cell r="B2191">
            <v>95263</v>
          </cell>
          <cell r="C2191" t="str">
            <v>COMPACTADOR DE SOLOS DE PERCUSÃO (SOQUETE) COM MOTOR A GASOLINA, POTÊNCIA 3 CV - MATERIAIS NA OPERAÇÃO. AF_09/2016</v>
          </cell>
          <cell r="D2191" t="str">
            <v>H</v>
          </cell>
          <cell r="E2191">
            <v>4.97</v>
          </cell>
        </row>
        <row r="2192">
          <cell r="B2192">
            <v>90968</v>
          </cell>
          <cell r="C2192" t="str">
            <v>COMPRESSOR DE AR REBOCAVEL, VAZÃO 250 PCM, PRESSAO DE TRABALHO 102 PSI, MOTOR A DIESEL POTÊNCIA 81 CV - DEPRECIAÇÃO. AF_06/2015</v>
          </cell>
          <cell r="D2192" t="str">
            <v>H</v>
          </cell>
          <cell r="E2192">
            <v>7.04</v>
          </cell>
        </row>
        <row r="2193">
          <cell r="B2193">
            <v>90969</v>
          </cell>
          <cell r="C2193" t="str">
            <v>COMPRESSOR DE AR REBOCAVEL, VAZÃO 250 PCM, PRESSAO DE TRABALHO 102 PSI, MOTOR A DIESEL POTÊNCIA 81 CV - JUROS. AF_06/2015</v>
          </cell>
          <cell r="D2193" t="str">
            <v>H</v>
          </cell>
          <cell r="E2193">
            <v>1.89</v>
          </cell>
        </row>
        <row r="2194">
          <cell r="B2194">
            <v>90970</v>
          </cell>
          <cell r="C2194" t="str">
            <v>COMPRESSOR DE AR REBOCAVEL, VAZÃO 250 PCM, PRESSAO DE TRABALHO 102 PSI, MOTOR A DIESEL POTÊNCIA 81 CV - MANUTENÇÃO. AF_06/2015</v>
          </cell>
          <cell r="D2194" t="str">
            <v>H</v>
          </cell>
          <cell r="E2194">
            <v>8.81</v>
          </cell>
        </row>
        <row r="2195">
          <cell r="B2195">
            <v>90971</v>
          </cell>
          <cell r="C2195" t="str">
            <v>COMPRESSOR DE AR REBOCAVEL, VAZÃO 250 PCM, PRESSAO DE TRABALHO 102 PSI, MOTOR A DIESEL POTÊNCIA 81 CV - MATERIAIS NA OPERAÇÃO. AF_06/2015</v>
          </cell>
          <cell r="D2195" t="str">
            <v>H</v>
          </cell>
          <cell r="E2195">
            <v>70.8</v>
          </cell>
        </row>
        <row r="2196">
          <cell r="B2196">
            <v>90992</v>
          </cell>
          <cell r="C2196" t="str">
            <v>COMPRESSOR DE AR REBOCAVEL, VAZÃO 400 PCM, PRESSAO DE TRABALHO 102 PSI, MOTOR A DIESEL POTÊNCIA 110 CV - DEPRECIAÇÃO. AF_06/2015</v>
          </cell>
          <cell r="D2196" t="str">
            <v>H</v>
          </cell>
          <cell r="E2196">
            <v>8.35</v>
          </cell>
        </row>
        <row r="2197">
          <cell r="B2197">
            <v>90993</v>
          </cell>
          <cell r="C2197" t="str">
            <v>COMPRESSOR DE AR REBOCAVEL, VAZÃO 400 PCM, PRESSAO DE TRABALHO 102 PSI, MOTOR A DIESEL POTÊNCIA 110 CV - JUROS. AF_06/2015</v>
          </cell>
          <cell r="D2197" t="str">
            <v>H</v>
          </cell>
          <cell r="E2197">
            <v>2.2400000000000002</v>
          </cell>
        </row>
        <row r="2198">
          <cell r="B2198">
            <v>90994</v>
          </cell>
          <cell r="C2198" t="str">
            <v>COMPRESSOR DE AR REBOCAVEL, VAZÃO 400 PCM, PRESSAO DE TRABALHO 102 PSI, MOTOR A DIESEL POTÊNCIA 110 CV - MANUTENÇÃO. AF_06/2015</v>
          </cell>
          <cell r="D2198" t="str">
            <v>H</v>
          </cell>
          <cell r="E2198">
            <v>10.45</v>
          </cell>
        </row>
        <row r="2199">
          <cell r="B2199">
            <v>90995</v>
          </cell>
          <cell r="C2199" t="str">
            <v>COMPRESSOR DE AR REBOCAVEL, VAZÃO 400 PCM, PRESSAO DE TRABALHO 102 PSI, MOTOR A DIESEL POTÊNCIA 110 CV - MATERIAIS NA OPERAÇÃO. AF_06/2015</v>
          </cell>
          <cell r="D2199" t="str">
            <v>H</v>
          </cell>
          <cell r="E2199">
            <v>96.18</v>
          </cell>
        </row>
        <row r="2200">
          <cell r="B2200">
            <v>90957</v>
          </cell>
          <cell r="C2200" t="str">
            <v>COMPRESSOR DE AR REBOCÁVEL, VAZÃO 189 PCM, PRESSÃO EFETIVA DE TRABALHO 102 PSI, MOTOR DIESEL, POTÊNCIA 63 CV - DEPRECIAÇÃO. AF_06/2015</v>
          </cell>
          <cell r="D2200" t="str">
            <v>H</v>
          </cell>
          <cell r="E2200">
            <v>5.26</v>
          </cell>
        </row>
        <row r="2201">
          <cell r="B2201">
            <v>90958</v>
          </cell>
          <cell r="C2201" t="str">
            <v>COMPRESSOR DE AR REBOCÁVEL, VAZÃO 189 PCM, PRESSÃO EFETIVA DE TRABALHO 102 PSI, MOTOR DIESEL, POTÊNCIA 63 CV - JUROS. AF_06/2015</v>
          </cell>
          <cell r="D2201" t="str">
            <v>H</v>
          </cell>
          <cell r="E2201">
            <v>1.41</v>
          </cell>
        </row>
        <row r="2202">
          <cell r="B2202">
            <v>5797</v>
          </cell>
          <cell r="C2202" t="str">
            <v>COMPRESSOR DE AR REBOCÁVEL, VAZÃO 189 PCM, PRESSÃO EFETIVA DE TRABALHO 102 PSI, MOTOR DIESEL, POTÊNCIA 63 CV - MANUTENÇÃO. AF_06/2015</v>
          </cell>
          <cell r="D2202" t="str">
            <v>H</v>
          </cell>
          <cell r="E2202">
            <v>6.58</v>
          </cell>
        </row>
        <row r="2203">
          <cell r="B2203">
            <v>53865</v>
          </cell>
          <cell r="C2203" t="str">
            <v>COMPRESSOR DE AR REBOCÁVEL, VAZÃO 189 PCM, PRESSÃO EFETIVA DE TRABALHO 102 PSI, MOTOR DIESEL, POTÊNCIA 63 CV - MATERIAIS NA OPERAÇÃO. AF_06/2015</v>
          </cell>
          <cell r="D2203" t="str">
            <v>H</v>
          </cell>
          <cell r="E2203">
            <v>55.08</v>
          </cell>
        </row>
        <row r="2204">
          <cell r="B2204">
            <v>90975</v>
          </cell>
          <cell r="C2204" t="str">
            <v>COMPRESSOR DE AR REBOCÁVEL, VAZÃO 748 PCM, PRESSÃO EFETIVA DE TRABALHO 102 PSI, MOTOR DIESEL, POTÊNCIA 210 CV - DEPRECIAÇÃO. AF_06/2015</v>
          </cell>
          <cell r="D2204" t="str">
            <v>H</v>
          </cell>
          <cell r="E2204">
            <v>17.89</v>
          </cell>
        </row>
        <row r="2205">
          <cell r="B2205">
            <v>90976</v>
          </cell>
          <cell r="C2205" t="str">
            <v>COMPRESSOR DE AR REBOCÁVEL, VAZÃO 748 PCM, PRESSÃO EFETIVA DE TRABALHO 102 PSI, MOTOR DIESEL, POTÊNCIA 210 CV - JUROS. AF_06/2015</v>
          </cell>
          <cell r="D2205" t="str">
            <v>H</v>
          </cell>
          <cell r="E2205">
            <v>4.8</v>
          </cell>
        </row>
        <row r="2206">
          <cell r="B2206">
            <v>90977</v>
          </cell>
          <cell r="C2206" t="str">
            <v>COMPRESSOR DE AR REBOCÁVEL, VAZÃO 748 PCM, PRESSÃO EFETIVA DE TRABALHO 102 PSI, MOTOR DIESEL, POTÊNCIA 210 CV - MANUTENÇÃO. AF_06/2015</v>
          </cell>
          <cell r="D2206" t="str">
            <v>H</v>
          </cell>
          <cell r="E2206">
            <v>22.39</v>
          </cell>
        </row>
        <row r="2207">
          <cell r="B2207">
            <v>90978</v>
          </cell>
          <cell r="C2207" t="str">
            <v>COMPRESSOR DE AR REBOCÁVEL, VAZÃO 748 PCM, PRESSÃO EFETIVA DE TRABALHO 102 PSI, MOTOR DIESEL, POTÊNCIA 210 CV - MATERIAIS NA OPERAÇÃO. AF_06/2015</v>
          </cell>
          <cell r="D2207" t="str">
            <v>H</v>
          </cell>
          <cell r="E2207">
            <v>183.69</v>
          </cell>
        </row>
        <row r="2208">
          <cell r="B2208">
            <v>90960</v>
          </cell>
          <cell r="C2208" t="str">
            <v>COMPRESSOR DE AR REBOCÁVEL, VAZÃO 89 PCM, PRESSÃO EFETIVA DE TRABALHO 102 PSI, MOTOR DIESEL, POTÊNCIA 20 CV - DEPRECIAÇÃO. AF_06/2015</v>
          </cell>
          <cell r="D2208" t="str">
            <v>H</v>
          </cell>
          <cell r="E2208">
            <v>7.02</v>
          </cell>
        </row>
        <row r="2209">
          <cell r="B2209">
            <v>90961</v>
          </cell>
          <cell r="C2209" t="str">
            <v>COMPRESSOR DE AR REBOCÁVEL, VAZÃO 89 PCM, PRESSÃO EFETIVA DE TRABALHO 102 PSI, MOTOR DIESEL, POTÊNCIA 20 CV - JUROS. AF_06/2015</v>
          </cell>
          <cell r="D2209" t="str">
            <v>H</v>
          </cell>
          <cell r="E2209">
            <v>1.88</v>
          </cell>
        </row>
        <row r="2210">
          <cell r="B2210">
            <v>90962</v>
          </cell>
          <cell r="C2210" t="str">
            <v>COMPRESSOR DE AR REBOCÁVEL, VAZÃO 89 PCM, PRESSÃO EFETIVA DE TRABALHO 102 PSI, MOTOR DIESEL, POTÊNCIA 20 CV - MANUTENÇÃO. AF_06/2015</v>
          </cell>
          <cell r="D2210" t="str">
            <v>H</v>
          </cell>
          <cell r="E2210">
            <v>8.7899999999999991</v>
          </cell>
        </row>
        <row r="2211">
          <cell r="B2211">
            <v>90963</v>
          </cell>
          <cell r="C2211" t="str">
            <v>COMPRESSOR DE AR REBOCÁVEL, VAZÃO 89 PCM, PRESSÃO EFETIVA DE TRABALHO 102 PSI, MOTOR DIESEL, POTÊNCIA 20 CV - MATERIAIS NA OPERAÇÃO. AF_06/2015</v>
          </cell>
          <cell r="D2211" t="str">
            <v>H</v>
          </cell>
          <cell r="E2211">
            <v>17.47</v>
          </cell>
        </row>
        <row r="2212">
          <cell r="B2212">
            <v>102966</v>
          </cell>
          <cell r="C2212" t="str">
            <v>COMPRESSOR DE AR, VAZAO DE 10 PCM, RESERVATORIO 100 L, PRESSAO DE TRABALHO ENTRE 6,9 E 9,7 BAR, POTENCIA 2 HP, TENSAO 110/220 V - DEPRECIAÇÃO. AF_05/2023</v>
          </cell>
          <cell r="D2212" t="str">
            <v>H</v>
          </cell>
          <cell r="E2212">
            <v>0.18</v>
          </cell>
        </row>
        <row r="2213">
          <cell r="B2213">
            <v>102967</v>
          </cell>
          <cell r="C2213" t="str">
            <v>COMPRESSOR DE AR, VAZAO DE 10 PCM, RESERVATORIO 100 L, PRESSAO DE TRABALHO ENTRE 6,9 E 9,7 BAR, POTENCIA 2 HP, TENSAO 110/220 V - JUROS. AF_05/2023</v>
          </cell>
          <cell r="D2213" t="str">
            <v>H</v>
          </cell>
          <cell r="E2213">
            <v>0.03</v>
          </cell>
        </row>
        <row r="2214">
          <cell r="B2214">
            <v>102968</v>
          </cell>
          <cell r="C2214" t="str">
            <v>COMPRESSOR DE AR, VAZAO DE 10 PCM, RESERVATORIO 100 L, PRESSAO DE TRABALHO ENTRE 6,9 E 9,7 BAR, POTENCIA 2 HP, TENSAO 110/220 V - MANUTENÇÃO. AF_05/2023</v>
          </cell>
          <cell r="D2214" t="str">
            <v>H</v>
          </cell>
          <cell r="E2214">
            <v>0.16</v>
          </cell>
        </row>
        <row r="2215">
          <cell r="B2215">
            <v>102969</v>
          </cell>
          <cell r="C2215" t="str">
            <v>COMPRESSOR DE AR, VAZAO DE 10 PCM, RESERVATORIO 100 L, PRESSAO DE TRABALHO ENTRE 6,9 E 9,7 BAR, POTENCIA 2 HP, TENSAO 110/220 V - MATERIAIS NA OPERAÇÃO. AF_05/2023</v>
          </cell>
          <cell r="D2215" t="str">
            <v>H</v>
          </cell>
          <cell r="E2215">
            <v>0.16</v>
          </cell>
        </row>
        <row r="2216">
          <cell r="B2216">
            <v>102818</v>
          </cell>
          <cell r="C2216" t="str">
            <v>CONJUNTO CILINDRO E BOMBA HIDRÁULICA PARA PROTENSÃO DE MONOBARRAS PARA TIRANTES, ESFORÇO MÁXIMO DE 30 TONELADAS - DEPRECIAÇÃO. AF_05/2023</v>
          </cell>
          <cell r="D2216" t="str">
            <v>H</v>
          </cell>
          <cell r="E2216">
            <v>0</v>
          </cell>
        </row>
        <row r="2217">
          <cell r="B2217">
            <v>102819</v>
          </cell>
          <cell r="C2217" t="str">
            <v>CONJUNTO CILINDRO E BOMBA HIDRÁULICA PARA PROTENSÃO DE MONOBARRAS PARA TIRANTES, ESFORÇO MÁXIMO DE 30 TONELADAS - JUROS. AF_05/2023</v>
          </cell>
          <cell r="D2217" t="str">
            <v>H</v>
          </cell>
          <cell r="E2217">
            <v>0</v>
          </cell>
        </row>
        <row r="2218">
          <cell r="B2218">
            <v>102820</v>
          </cell>
          <cell r="C2218" t="str">
            <v>CONJUNTO CILINDRO E BOMBA HIDRÁULICA PARA PROTENSÃO DE MONOBARRAS PARA TIRANTES, ESFORÇO MÁXIMO DE 30 TONELADAS - MANUTENÇÃO. AF_05/2023</v>
          </cell>
          <cell r="D2218" t="str">
            <v>H</v>
          </cell>
          <cell r="E2218">
            <v>0</v>
          </cell>
        </row>
        <row r="2219">
          <cell r="B2219">
            <v>102832</v>
          </cell>
          <cell r="C2219" t="str">
            <v>CONJUNTO CILINDRO E BOMBA HIDRÁULICA PARA PROTENSÃO DE MONOBARRAS PARA TIRANTES, ESFORÇO MÁXIMO DE 30 TONELADAS - MATERIAIS NA OPERAÇÃO. AF_05/2023</v>
          </cell>
          <cell r="D2219" t="str">
            <v>H</v>
          </cell>
          <cell r="E2219">
            <v>9.35</v>
          </cell>
        </row>
        <row r="2220">
          <cell r="B2220">
            <v>102823</v>
          </cell>
          <cell r="C2220" t="str">
            <v>CONJUNTO MACACO E BOMBA HIDRÁULICA PARA PROTENSAO DE CORDOALHAS, ESFORÇO MAXIMO DE 115 TONELADAS - DEPRECIAÇÃO. AF_05/2023</v>
          </cell>
          <cell r="D2220" t="str">
            <v>H</v>
          </cell>
          <cell r="E2220">
            <v>0</v>
          </cell>
        </row>
        <row r="2221">
          <cell r="B2221">
            <v>102824</v>
          </cell>
          <cell r="C2221" t="str">
            <v>CONJUNTO MACACO E BOMBA HIDRÁULICA PARA PROTENSAO DE CORDOALHAS, ESFORÇO MAXIMO DE 115 TONELADAS - JUROS. AF_05/2023</v>
          </cell>
          <cell r="D2221" t="str">
            <v>H</v>
          </cell>
          <cell r="E2221">
            <v>0</v>
          </cell>
        </row>
        <row r="2222">
          <cell r="B2222">
            <v>102825</v>
          </cell>
          <cell r="C2222" t="str">
            <v>CONJUNTO MACACO E BOMBA HIDRÁULICA PARA PROTENSAO DE CORDOALHAS, ESFORÇO MAXIMO DE 115 TONELADAS - MANUTENÇÃO. AF_05/2023</v>
          </cell>
          <cell r="D2222" t="str">
            <v>H</v>
          </cell>
          <cell r="E2222">
            <v>0</v>
          </cell>
        </row>
        <row r="2223">
          <cell r="B2223">
            <v>102826</v>
          </cell>
          <cell r="C2223" t="str">
            <v>CONJUNTO MACACO E BOMBA HIDRÁULICA PARA PROTENSAO DE CORDOALHAS, ESFORÇO MAXIMO DE 115 TONELADAS - MATERIAIS NA OPERAÇÃO. AF_05/2023</v>
          </cell>
          <cell r="D2223" t="str">
            <v>H</v>
          </cell>
          <cell r="E2223">
            <v>7.01</v>
          </cell>
        </row>
        <row r="2224">
          <cell r="B2224">
            <v>103934</v>
          </cell>
          <cell r="C2224" t="str">
            <v>CONJUNTO MACACO HIDRÁULICO E CENTRAL DE BOMBEAMENTO MOTORIZADO 1,8 KW PARA PROTENSÃO DE MONOCABOS PARA CONCRETO PROTENDIDO, ESFORÇO MÁXIMO DE 20 TONELADAS - DEPRECIAÇÃO. AF_05/2022</v>
          </cell>
          <cell r="D2224" t="str">
            <v>H</v>
          </cell>
          <cell r="E2224">
            <v>0</v>
          </cell>
        </row>
        <row r="2225">
          <cell r="B2225">
            <v>103935</v>
          </cell>
          <cell r="C2225" t="str">
            <v>CONJUNTO MACACO HIDRÁULICO E CENTRAL DE BOMBEAMENTO MOTORIZADO 1,8 KW PARA PROTENSÃO DE MONOCABOS PARA CONCRETO PROTENDIDO, ESFORÇO MÁXIMO DE 20 TONELADAS - JUROS. AF_05/2022</v>
          </cell>
          <cell r="D2225" t="str">
            <v>H</v>
          </cell>
          <cell r="E2225">
            <v>0</v>
          </cell>
        </row>
        <row r="2226">
          <cell r="B2226">
            <v>103936</v>
          </cell>
          <cell r="C2226" t="str">
            <v>CONJUNTO MACACO HIDRÁULICO E CENTRAL DE BOMBEAMENTO MOTORIZADO 1,8 KW PARA PROTENSÃO DE MONOCABOS PARA CONCRETO PROTENDIDO, ESFORÇO MÁXIMO DE 20 TONELADAS - MANUTENÇÃO. AF_05/2022</v>
          </cell>
          <cell r="D2226" t="str">
            <v>H</v>
          </cell>
          <cell r="E2226">
            <v>0</v>
          </cell>
        </row>
        <row r="2227">
          <cell r="B2227">
            <v>103937</v>
          </cell>
          <cell r="C2227" t="str">
            <v>CONJUNTO MACACO HIDRÁULICO E CENTRAL DE BOMBEAMENTO MOTORIZADO 1,8 KW PARA PROTENSÃO DE MONOCABOS PARA CONCRETO PROTENDIDO, ESFORÇO MÁXIMO DE 20 TONELADAS - MATERIAIS NA OPERAÇÃO. AF_05/2022</v>
          </cell>
          <cell r="D2227" t="str">
            <v>H</v>
          </cell>
          <cell r="E2227">
            <v>1.68</v>
          </cell>
        </row>
        <row r="2228">
          <cell r="B2228">
            <v>103940</v>
          </cell>
          <cell r="C2228" t="str">
            <v>CONJUNTO MACACO HIDRÁULICO E CENTRAL DE BOMBEAMENTO MOTORIZADO 1,8 KW PARA PROTENSÃO DE MONOCABOS PARA CONCRETO PROTENDIDO, ESFORÇO MÁXIMO DE 30 TONELADAS - DEPRECIAÇÃO. AF_05/2022</v>
          </cell>
          <cell r="D2228" t="str">
            <v>H</v>
          </cell>
          <cell r="E2228">
            <v>0</v>
          </cell>
        </row>
        <row r="2229">
          <cell r="B2229">
            <v>103941</v>
          </cell>
          <cell r="C2229" t="str">
            <v>CONJUNTO MACACO HIDRÁULICO E CENTRAL DE BOMBEAMENTO MOTORIZADO 1,8 KW PARA PROTENSÃO DE MONOCABOS PARA CONCRETO PROTENDIDO, ESFORÇO MÁXIMO DE 30 TONELADAS - JUROS. AF_05/2022</v>
          </cell>
          <cell r="D2229" t="str">
            <v>H</v>
          </cell>
          <cell r="E2229">
            <v>0</v>
          </cell>
        </row>
        <row r="2230">
          <cell r="B2230">
            <v>103942</v>
          </cell>
          <cell r="C2230" t="str">
            <v>CONJUNTO MACACO HIDRÁULICO E CENTRAL DE BOMBEAMENTO MOTORIZADO 1,8 KW PARA PROTENSÃO DE MONOCABOS PARA CONCRETO PROTENDIDO, ESFORÇO MÁXIMO DE 30 TONELADAS - MANUTENÇÃO. AF_05/2022</v>
          </cell>
          <cell r="D2230" t="str">
            <v>H</v>
          </cell>
          <cell r="E2230">
            <v>0</v>
          </cell>
        </row>
        <row r="2231">
          <cell r="B2231">
            <v>103943</v>
          </cell>
          <cell r="C2231" t="str">
            <v>CONJUNTO MACACO HIDRÁULICO E CENTRAL DE BOMBEAMENTO MOTORIZADO 1,8 KW PARA PROTENSÃO DE MONOCABOS PARA CONCRETO PROTENDIDO, ESFORÇO MÁXIMO DE 30 TONELADAS - MATERIAIS NA OPERAÇÃO. AF_05/2022</v>
          </cell>
          <cell r="D2231" t="str">
            <v>H</v>
          </cell>
          <cell r="E2231">
            <v>1.68</v>
          </cell>
        </row>
        <row r="2232">
          <cell r="B2232">
            <v>106406</v>
          </cell>
          <cell r="C2232" t="str">
            <v>CORTADEIRA HIDRÁULICA DE VERGALHÃO, PARA AÇO DE DIÂMETRO ATÉ 50 MM, MOTOR ELÉTRICO TRIFÁSICO, POTÊNCIA DE 5,5 HP A 7,5 HP - DEPRECIAÇÃO. AF_12/2025</v>
          </cell>
          <cell r="D2232" t="str">
            <v>H</v>
          </cell>
          <cell r="E2232">
            <v>10.34</v>
          </cell>
        </row>
        <row r="2233">
          <cell r="B2233">
            <v>106407</v>
          </cell>
          <cell r="C2233" t="str">
            <v>CORTADEIRA HIDRÁULICA DE VERGALHÃO, PARA AÇO DE DIÂMETRO ATÉ 50 MM, MOTOR ELÉTRICO TRIFÁSICO, POTÊNCIA DE 5,5 HP A 7,5 HP - JUROS. AF_12/2025</v>
          </cell>
          <cell r="D2233" t="str">
            <v>H</v>
          </cell>
          <cell r="E2233">
            <v>2.12</v>
          </cell>
        </row>
        <row r="2234">
          <cell r="B2234">
            <v>106408</v>
          </cell>
          <cell r="C2234" t="str">
            <v>CORTADEIRA HIDRÁULICA DE VERGALHÃO, PARA AÇO DE DIÂMETRO ATÉ 50 MM, MOTOR ELÉTRICO TRIFÁSICO, POTÊNCIA DE 5,5 HP A 7,5 HP - MANUTENÇÃO. AF_12/2025</v>
          </cell>
          <cell r="D2234" t="str">
            <v>H</v>
          </cell>
          <cell r="E2234">
            <v>7.18</v>
          </cell>
        </row>
        <row r="2235">
          <cell r="B2235">
            <v>106409</v>
          </cell>
          <cell r="C2235" t="str">
            <v>CORTADEIRA HIDRÁULICA DE VERGALHÃO, PARA AÇO DE DIÂMETRO ATÉ 50 MM, MOTOR ELÉTRICO TRIFÁSICO, POTÊNCIA DE 5,5 HP A 7,5 HP - MATERIAIS NA OPERAÇÃO. AF_12/2025</v>
          </cell>
          <cell r="D2235" t="str">
            <v>H</v>
          </cell>
          <cell r="E2235">
            <v>4.53</v>
          </cell>
        </row>
        <row r="2236">
          <cell r="B2236">
            <v>91279</v>
          </cell>
          <cell r="C2236" t="str">
            <v>CORTADORA DE PISO COM MOTOR 4 TEMPOS A GASOLINA, POTÊNCIA DE 13 HP, COM DISCO DE CORTE DIAMANTADO SEGMENTADO PARA CONCRETO, DIÂMETRO DE 350 MM, FURO DE 1" (14 X 1") - DEPRECIAÇÃO. AF_08/2015</v>
          </cell>
          <cell r="D2236" t="str">
            <v>H</v>
          </cell>
          <cell r="E2236">
            <v>0.42</v>
          </cell>
        </row>
        <row r="2237">
          <cell r="B2237">
            <v>91280</v>
          </cell>
          <cell r="C2237" t="str">
            <v>CORTADORA DE PISO COM MOTOR 4 TEMPOS A GASOLINA, POTÊNCIA DE 13 HP, COM DISCO DE CORTE DIAMANTADO SEGMENTADO PARA CONCRETO, DIÂMETRO DE 350 MM, FURO DE 1" (14 X 1") - JUROS. AF_08/2015</v>
          </cell>
          <cell r="D2237" t="str">
            <v>H</v>
          </cell>
          <cell r="E2237">
            <v>0.09</v>
          </cell>
        </row>
        <row r="2238">
          <cell r="B2238">
            <v>91281</v>
          </cell>
          <cell r="C2238" t="str">
            <v>CORTADORA DE PISO COM MOTOR 4 TEMPOS A GASOLINA, POTÊNCIA DE 13 HP, COM DISCO DE CORTE DIAMANTADO SEGMENTADO PARA CONCRETO, DIÂMETRO DE 350 MM, FURO DE 1" (14 X 1") - MANUTENÇÃO. AF_08/2015</v>
          </cell>
          <cell r="D2238" t="str">
            <v>H</v>
          </cell>
          <cell r="E2238">
            <v>0.52</v>
          </cell>
        </row>
        <row r="2239">
          <cell r="B2239">
            <v>91282</v>
          </cell>
          <cell r="C2239" t="str">
            <v>CORTADORA DE PISO COM MOTOR 4 TEMPOS A GASOLINA, POTÊNCIA DE 13 HP, COM DISCO DE CORTE DIAMANTADO SEGMENTADO PARA CONCRETO, DIÂMETRO DE 350 MM, FURO DE 1" (14 X 1") - MATERIAIS NA OPERAÇÃO. AF_08/2015</v>
          </cell>
          <cell r="D2239" t="str">
            <v>H</v>
          </cell>
          <cell r="E2239">
            <v>9.25</v>
          </cell>
        </row>
        <row r="2240">
          <cell r="B2240">
            <v>95278</v>
          </cell>
          <cell r="C2240" t="str">
            <v>DESEMPENADEIRA DE CONCRETO, PESO DE 78 KG, 4 PÁS, MOTOR A GASOLINA, POTÊNCIA 5,5 HP - DEPRECIAÇÃO. AF_05/2023</v>
          </cell>
          <cell r="D2240" t="str">
            <v>H</v>
          </cell>
          <cell r="E2240">
            <v>0.7</v>
          </cell>
        </row>
        <row r="2241">
          <cell r="B2241">
            <v>95279</v>
          </cell>
          <cell r="C2241" t="str">
            <v>DESEMPENADEIRA DE CONCRETO, PESO DE 78 KG, 4 PÁS, MOTOR A GASOLINA, POTÊNCIA 5,5 HP - JUROS. AF_05/2023</v>
          </cell>
          <cell r="D2241" t="str">
            <v>H</v>
          </cell>
          <cell r="E2241">
            <v>0.14000000000000001</v>
          </cell>
        </row>
        <row r="2242">
          <cell r="B2242">
            <v>95280</v>
          </cell>
          <cell r="C2242" t="str">
            <v>DESEMPENADEIRA DE CONCRETO, PESO DE 78 KG, 4 PÁS, MOTOR A GASOLINA, POTÊNCIA 5,5 HP - MANUTENÇÃO. AF_05/2023</v>
          </cell>
          <cell r="D2242" t="str">
            <v>H</v>
          </cell>
          <cell r="E2242">
            <v>0.68</v>
          </cell>
        </row>
        <row r="2243">
          <cell r="B2243">
            <v>95281</v>
          </cell>
          <cell r="C2243" t="str">
            <v>DESEMPENADEIRA DE CONCRETO, PESO DE 78 KG, 4 PÁS, MOTOR A GASOLINA, POTÊNCIA 5,5 HP MATERIAIS NA OPERAÇÃO. AF_05/2023</v>
          </cell>
          <cell r="D2243" t="str">
            <v>H</v>
          </cell>
          <cell r="E2243">
            <v>9.18</v>
          </cell>
        </row>
        <row r="2244">
          <cell r="B2244">
            <v>95124</v>
          </cell>
          <cell r="C2244" t="str">
            <v>DISTRIBUIDOR DE AGREGADOS AUTOPROPELIDO, C/AP 3 M3, A DIESEL, POTÊNCIA 176CV - JUROS. AF_07/2016</v>
          </cell>
          <cell r="D2244" t="str">
            <v>H</v>
          </cell>
          <cell r="E2244">
            <v>6.26</v>
          </cell>
        </row>
        <row r="2245">
          <cell r="B2245">
            <v>95123</v>
          </cell>
          <cell r="C2245" t="str">
            <v>DISTRIBUIDOR DE AGREGADOS AUTOPROPELIDO, CAP 3 M3, A DIESEL, POTÊNCIA 176CV - DEPRECIAÇÃO. AF_07/2016</v>
          </cell>
          <cell r="D2245" t="str">
            <v>H</v>
          </cell>
          <cell r="E2245">
            <v>20.309999999999999</v>
          </cell>
        </row>
        <row r="2246">
          <cell r="B2246">
            <v>95125</v>
          </cell>
          <cell r="C2246" t="str">
            <v>DISTRIBUIDOR DE AGREGADOS AUTOPROPELIDO, CAP 3 M3, A DIESEL, POTÊNCIA 176CV - MANUTENÇÃO. AF_07/2016</v>
          </cell>
          <cell r="D2246" t="str">
            <v>H</v>
          </cell>
          <cell r="E2246">
            <v>22.22</v>
          </cell>
        </row>
        <row r="2247">
          <cell r="B2247">
            <v>95126</v>
          </cell>
          <cell r="C2247" t="str">
            <v>DISTRIBUIDOR DE AGREGADOS AUTOPROPELIDO, CAP 3 M3, A DIESEL, POTÊNCIA 176CV - MATERIAIS NA OPERAÇÃO. AF_07/2016</v>
          </cell>
          <cell r="D2247" t="str">
            <v>H</v>
          </cell>
          <cell r="E2247">
            <v>172.02</v>
          </cell>
        </row>
        <row r="2248">
          <cell r="B2248">
            <v>92040</v>
          </cell>
          <cell r="C2248" t="str">
            <v>DISTRIBUIDOR DE AGREGADOS REBOCAVEL, CAPACIDADE 1,9 M³, LARGURA DE TRABALHO 3,66 M - DEPRECIAÇÃO. AF_11/2015</v>
          </cell>
          <cell r="D2248" t="str">
            <v>H</v>
          </cell>
          <cell r="E2248">
            <v>7.36</v>
          </cell>
        </row>
        <row r="2249">
          <cell r="B2249">
            <v>92041</v>
          </cell>
          <cell r="C2249" t="str">
            <v>DISTRIBUIDOR DE AGREGADOS REBOCAVEL, CAPACIDADE 1,9 M³, LARGURA DE TRABALHO 3,66 M - JUROS. AF_11/2015</v>
          </cell>
          <cell r="D2249" t="str">
            <v>H</v>
          </cell>
          <cell r="E2249">
            <v>1.51</v>
          </cell>
        </row>
        <row r="2250">
          <cell r="B2250">
            <v>92042</v>
          </cell>
          <cell r="C2250" t="str">
            <v>DISTRIBUIDOR DE AGREGADOS REBOCAVEL, CAPACIDADE 1,9 M³, LARGURA DE TRABALHO 3,66 M - MANUTENÇÃO. AF_11/2015</v>
          </cell>
          <cell r="D2250" t="str">
            <v>H</v>
          </cell>
          <cell r="E2250">
            <v>6.13</v>
          </cell>
        </row>
        <row r="2251">
          <cell r="B2251">
            <v>106410</v>
          </cell>
          <cell r="C2251" t="str">
            <v>DOBRADEIRA ELETROMECÂNICA DE VERGALHÃO, PARA AÇO DE DIÂMETRO ATÉ 1 1/2", MOTOR ELÉTRICO TRIFÁSICO, POTÊNCIA DE 3 HP ATÉ 5 HP - DEPRECIAÇÃO. AF_12/2025</v>
          </cell>
          <cell r="D2251" t="str">
            <v>H</v>
          </cell>
          <cell r="E2251">
            <v>4.9800000000000004</v>
          </cell>
        </row>
        <row r="2252">
          <cell r="B2252">
            <v>106411</v>
          </cell>
          <cell r="C2252" t="str">
            <v>DOBRADEIRA ELETROMECÂNICA DE VERGALHÃO, PARA AÇO DE DIÂMETRO ATÉ 1 1/2", MOTOR ELÉTRICO TRIFÁSICO, POTÊNCIA DE 3 HP ATÉ 5 HP - JUROS. AF_12/2025</v>
          </cell>
          <cell r="D2252" t="str">
            <v>H</v>
          </cell>
          <cell r="E2252">
            <v>2.11</v>
          </cell>
        </row>
        <row r="2253">
          <cell r="B2253">
            <v>106412</v>
          </cell>
          <cell r="C2253" t="str">
            <v>DOBRADEIRA ELETROMECÂNICA DE VERGALHÃO, PARA AÇO DE DIÂMETRO ATÉ 1 1/2", MOTOR ELÉTRICO TRIFÁSICO, POTÊNCIA DE 3 HP ATÉ 5 HP - MANUTENÇÃO. AF_12/2025</v>
          </cell>
          <cell r="D2253" t="str">
            <v>H</v>
          </cell>
          <cell r="E2253">
            <v>5.45</v>
          </cell>
        </row>
        <row r="2254">
          <cell r="B2254">
            <v>106413</v>
          </cell>
          <cell r="C2254" t="str">
            <v>DOBRADEIRA ELETROMECÂNICA DE VERGALHÃO, PARA AÇO DE DIÂMETRO ATÉ 1 1/2", MOTOR ELÉTRICO TRIFÁSICO, POTÊNCIA DE 3 HP ATÉ 5 HP - MATERIAIS NA OPERAÇÃO. AF_12/2025</v>
          </cell>
          <cell r="D2254" t="str">
            <v>H</v>
          </cell>
          <cell r="E2254">
            <v>2.79</v>
          </cell>
        </row>
        <row r="2255">
          <cell r="B2255">
            <v>102829</v>
          </cell>
          <cell r="C2255" t="str">
            <v>DOBRADEIRA TDC, ESPESSURA 1,5MM - DEPRECIAÇÃO. AF_05/2023</v>
          </cell>
          <cell r="D2255" t="str">
            <v>H</v>
          </cell>
          <cell r="E2255">
            <v>0</v>
          </cell>
        </row>
        <row r="2256">
          <cell r="B2256">
            <v>102830</v>
          </cell>
          <cell r="C2256" t="str">
            <v>DOBRADEIRA TDC, ESPESSURA 1,5MM - JUROS. AF_05/2023</v>
          </cell>
          <cell r="D2256" t="str">
            <v>H</v>
          </cell>
          <cell r="E2256">
            <v>0</v>
          </cell>
        </row>
        <row r="2257">
          <cell r="B2257">
            <v>102831</v>
          </cell>
          <cell r="C2257" t="str">
            <v>DOBRADEIRA TDC, ESPESSURA 1,5MM - MANUTENÇÃO. AF_05/2023</v>
          </cell>
          <cell r="D2257" t="str">
            <v>H</v>
          </cell>
          <cell r="E2257">
            <v>0</v>
          </cell>
        </row>
        <row r="2258">
          <cell r="B2258">
            <v>92114</v>
          </cell>
          <cell r="C2258" t="str">
            <v>DOSADOR DE AREIA, CAPACIDADE DE 26 LITROS - DEPRECIAÇÃO. AF_05/2023</v>
          </cell>
          <cell r="D2258" t="str">
            <v>H</v>
          </cell>
          <cell r="E2258">
            <v>0.28999999999999998</v>
          </cell>
        </row>
        <row r="2259">
          <cell r="B2259">
            <v>92115</v>
          </cell>
          <cell r="C2259" t="str">
            <v>DOSADOR DE AREIA, CAPACIDADE DE 26 LITROS - JUROS. AF_05/2023</v>
          </cell>
          <cell r="D2259" t="str">
            <v>H</v>
          </cell>
          <cell r="E2259">
            <v>0.06</v>
          </cell>
        </row>
        <row r="2260">
          <cell r="B2260">
            <v>92116</v>
          </cell>
          <cell r="C2260" t="str">
            <v>DOSADOR DE AREIA, CAPACIDADE DE 26 LITROS - MANUTENÇÃO. AF_05/2023</v>
          </cell>
          <cell r="D2260" t="str">
            <v>H</v>
          </cell>
          <cell r="E2260">
            <v>0.2</v>
          </cell>
        </row>
        <row r="2261">
          <cell r="B2261">
            <v>102912</v>
          </cell>
          <cell r="C2261" t="str">
            <v>ENCERADEIRA INDUSTRIAL, 400 MM, 220V, 1 HP - DEPRECIAÇÃO. AF_05/2023</v>
          </cell>
          <cell r="D2261" t="str">
            <v>H</v>
          </cell>
          <cell r="E2261">
            <v>0</v>
          </cell>
        </row>
        <row r="2262">
          <cell r="B2262">
            <v>102913</v>
          </cell>
          <cell r="C2262" t="str">
            <v>ENCERADEIRA INDUSTRIAL, 400 MM, 220V, 1 HP - JUROS. AF_05/2023</v>
          </cell>
          <cell r="D2262" t="str">
            <v>H</v>
          </cell>
          <cell r="E2262">
            <v>0</v>
          </cell>
        </row>
        <row r="2263">
          <cell r="B2263">
            <v>102914</v>
          </cell>
          <cell r="C2263" t="str">
            <v>ENCERADEIRA INDUSTRIAL, 400 MM, 220V, 1 HP - MANUTENÇÃO. AF_05/2023</v>
          </cell>
          <cell r="D2263" t="str">
            <v>H</v>
          </cell>
          <cell r="E2263">
            <v>0</v>
          </cell>
        </row>
        <row r="2264">
          <cell r="B2264">
            <v>102915</v>
          </cell>
          <cell r="C2264" t="str">
            <v>ENCERADEIRA INDUSTRIAL, 400 MM, 220V, 1 HP - MATERIAIS NA OPERAÇÃO. AF_05/2023</v>
          </cell>
          <cell r="D2264" t="str">
            <v>H</v>
          </cell>
          <cell r="E2264">
            <v>0.69</v>
          </cell>
        </row>
        <row r="2265">
          <cell r="B2265">
            <v>95716</v>
          </cell>
          <cell r="C2265" t="str">
            <v>ESCAVADEIRA HIDRAULICA SOBRE ESTEIRA, EQUIPADA COM CLAMSHELL, COM CAPACIDADE DA CAÇAMBA ENTRE 1,20 E 1,50 M3, PESO OPERACIONAL ENTRE 20,00 E 22,00 TON, POTENCIA LIQUIDA ENTRE 150 E 160 HP - DEPRECIAÇÃO. AF_11/2016</v>
          </cell>
          <cell r="D2265" t="str">
            <v>H</v>
          </cell>
          <cell r="E2265">
            <v>59.28</v>
          </cell>
        </row>
        <row r="2266">
          <cell r="B2266">
            <v>95717</v>
          </cell>
          <cell r="C2266" t="str">
            <v>ESCAVADEIRA HIDRAULICA SOBRE ESTEIRA, EQUIPADA COM CLAMSHELL, COM CAPACIDADE DA CAÇAMBA ENTRE 1,20 E 1,50 M3, PESO OPERACIONAL ENTRE 20,00 E 22,00 TON, POTENCIA LIQUIDA ENTRE 150 E 160 HP - JUROS. AF_11/2016</v>
          </cell>
          <cell r="D2266" t="str">
            <v>H</v>
          </cell>
          <cell r="E2266">
            <v>15.66</v>
          </cell>
        </row>
        <row r="2267">
          <cell r="B2267">
            <v>95718</v>
          </cell>
          <cell r="C2267" t="str">
            <v>ESCAVADEIRA HIDRAULICA SOBRE ESTEIRA, EQUIPADA COM CLAMSHELL, COM CAPACIDADE DA CAÇAMBA ENTRE 1,20 E 1,50 M3, PESO OPERACIONAL ENTRE 20,00 E 22,00 TON, POTENCIA LIQUIDA ENTRE 150 E 160 HP - MANUTENÇÃO. AF_11/2016</v>
          </cell>
          <cell r="D2267" t="str">
            <v>H</v>
          </cell>
          <cell r="E2267">
            <v>74.099999999999994</v>
          </cell>
        </row>
        <row r="2268">
          <cell r="B2268">
            <v>95719</v>
          </cell>
          <cell r="C2268" t="str">
            <v>ESCAVADEIRA HIDRAULICA SOBRE ESTEIRA, EQUIPADA COM CLAMSHELL, COM CAPACIDADE DA CAÇAMBA ENTRE 1,20 E 1,50 M3, PESO OPERACIONAL ENTRE 20,00 E 22,00 TON, POTENCIA LIQUIDA ENTRE 150 E 160 HP - MATERIAIS NA OPERAÇÃO. AF_11/2016</v>
          </cell>
          <cell r="D2268" t="str">
            <v>H</v>
          </cell>
          <cell r="E2268">
            <v>105.05</v>
          </cell>
        </row>
        <row r="2269">
          <cell r="B2269">
            <v>104712</v>
          </cell>
          <cell r="C2269" t="str">
            <v>ESCAVADEIRA HIDRÁULICA DE BRAÇO LONGO (LONGO ALCANCE) SOBRE ESTEIRAS, CAÇAMBA 0,52 M3, PESO OPERACIONAL 24 T, POTÊNCIA LÍQUIDA 155 HP - DEPRECIAÇÃO. AF_06/2023</v>
          </cell>
          <cell r="D2269" t="str">
            <v>H</v>
          </cell>
          <cell r="E2269">
            <v>55.71</v>
          </cell>
        </row>
        <row r="2270">
          <cell r="B2270">
            <v>104713</v>
          </cell>
          <cell r="C2270" t="str">
            <v>ESCAVADEIRA HIDRÁULICA DE BRAÇO LONGO (LONGO ALCANCE) SOBRE ESTEIRAS, CAÇAMBA 0,52 M3, PESO OPERACIONAL 24 T, POTÊNCIA LÍQUIDA 155 HP - JUROS. AF_06/2023</v>
          </cell>
          <cell r="D2270" t="str">
            <v>H</v>
          </cell>
          <cell r="E2270">
            <v>14.72</v>
          </cell>
        </row>
        <row r="2271">
          <cell r="B2271">
            <v>104714</v>
          </cell>
          <cell r="C2271" t="str">
            <v>ESCAVADEIRA HIDRÁULICA DE BRAÇO LONGO (LONGO ALCANCE) SOBRE ESTEIRAS, CAÇAMBA 0,52 M3, PESO OPERACIONAL 24 T, POTÊNCIA LÍQUIDA 155 HP - MANUTENÇÃO. AF_06/2023</v>
          </cell>
          <cell r="D2271" t="str">
            <v>H</v>
          </cell>
          <cell r="E2271">
            <v>69.64</v>
          </cell>
        </row>
        <row r="2272">
          <cell r="B2272">
            <v>104715</v>
          </cell>
          <cell r="C2272" t="str">
            <v>ESCAVADEIRA HIDRÁULICA DE BRAÇO LONGO (LONGO ALCANCE) SOBRE ESTEIRAS, CAÇAMBA 0,52 M3, PESO OPERACIONAL 24 T, POTÊNCIA LÍQUIDA 155 HP - MATERIAIS NA OPERAÇÃO. AF_06/2023</v>
          </cell>
          <cell r="D2272" t="str">
            <v>H</v>
          </cell>
          <cell r="E2272">
            <v>105.05</v>
          </cell>
        </row>
        <row r="2273">
          <cell r="B2273">
            <v>106394</v>
          </cell>
          <cell r="C2273" t="str">
            <v>ESCAVADEIRA HIDRÁULICA SOBRE ESTEIRA, PESO OPERACIONAL 21,00 T, POTÊNCIA NOMINAL 155 HP, COM MARTELO VIBRATÓRIO HIDRÁULICO *1200 A 2200* KG - DEPRECIAÇÃO. AF_11/2025</v>
          </cell>
          <cell r="D2273" t="str">
            <v>H</v>
          </cell>
          <cell r="E2273">
            <v>0</v>
          </cell>
        </row>
        <row r="2274">
          <cell r="B2274">
            <v>106395</v>
          </cell>
          <cell r="C2274" t="str">
            <v>ESCAVADEIRA HIDRÁULICA SOBRE ESTEIRA, PESO OPERACIONAL 21,00 T, POTÊNCIA NOMINAL 155 HP, COM MARTELO VIBRATÓRIO HIDRÁULICO *1200 A 2200* KG - JUROS. AF_11/2025</v>
          </cell>
          <cell r="D2274" t="str">
            <v>H</v>
          </cell>
          <cell r="E2274">
            <v>0</v>
          </cell>
        </row>
        <row r="2275">
          <cell r="B2275">
            <v>106396</v>
          </cell>
          <cell r="C2275" t="str">
            <v>ESCAVADEIRA HIDRÁULICA SOBRE ESTEIRA, PESO OPERACIONAL 21,00 T, POTÊNCIA NOMINAL 155 HP, COM MARTELO VIBRATÓRIO HIDRÁULICO *1200 A 2200* KG - MANUTENÇÃO. AF_11/2025</v>
          </cell>
          <cell r="D2275" t="str">
            <v>H</v>
          </cell>
          <cell r="E2275">
            <v>0</v>
          </cell>
        </row>
        <row r="2276">
          <cell r="B2276">
            <v>106397</v>
          </cell>
          <cell r="C2276" t="str">
            <v>ESCAVADEIRA HIDRÁULICA SOBRE ESTEIRA, PESO OPERACIONAL 21,00 T, POTÊNCIA NOMINAL 155 HP, COM MARTELO VIBRATÓRIO HIDRÁULICO *1200 A 2200* KG - MATERIAIS NA OPERAÇÃO. AF_11/2025</v>
          </cell>
          <cell r="D2276" t="str">
            <v>H</v>
          </cell>
          <cell r="E2276">
            <v>105.05</v>
          </cell>
        </row>
        <row r="2277">
          <cell r="B2277">
            <v>106400</v>
          </cell>
          <cell r="C2277" t="str">
            <v>ESCAVADEIRA HIDRÁULICA SOBRE ESTEIRA, PESO OPERACIONAL 21,00 T, POTÊNCIA NOMINAL 155 HP, COM TORRE DE CRAVAÇÃO PARA EXECUÇÃO DE GEODRENO VERTICAL, LANÇA DE 32 M, PARA DRENO FIBROQUÍMICO DE LARGURA PADRÃO (100 MM) - DEPRECIAÇÃO. AF_12/2025</v>
          </cell>
          <cell r="D2277" t="str">
            <v>H</v>
          </cell>
          <cell r="E2277">
            <v>0</v>
          </cell>
        </row>
        <row r="2278">
          <cell r="B2278">
            <v>106401</v>
          </cell>
          <cell r="C2278" t="str">
            <v>ESCAVADEIRA HIDRÁULICA SOBRE ESTEIRA, PESO OPERACIONAL 21,00 T, POTÊNCIA NOMINAL 155 HP, COM TORRE DE CRAVAÇÃO PARA EXECUÇÃO DE GEODRENO VERTICAL, LANÇA DE 32 M, PARA DRENO FIBROQUÍMICO DE LARGURA PADRÃO (100 MM) - JUROS. AF_12/2025</v>
          </cell>
          <cell r="D2278" t="str">
            <v>H</v>
          </cell>
          <cell r="E2278">
            <v>0</v>
          </cell>
        </row>
        <row r="2279">
          <cell r="B2279">
            <v>106402</v>
          </cell>
          <cell r="C2279" t="str">
            <v>ESCAVADEIRA HIDRÁULICA SOBRE ESTEIRA, PESO OPERACIONAL 21,00 T, POTÊNCIA NOMINAL 155 HP, COM TORRE DE CRAVAÇÃO PARA EXECUÇÃO DE GEODRENO VERTICAL, LANÇA DE 32 M, PARA DRENO FIBROQUÍMICO DE LARGURA PADRÃO (100 MM) - MANUTENÇÃO. AF_12/2025</v>
          </cell>
          <cell r="D2279" t="str">
            <v>H</v>
          </cell>
          <cell r="E2279">
            <v>0</v>
          </cell>
        </row>
        <row r="2280">
          <cell r="B2280">
            <v>106403</v>
          </cell>
          <cell r="C2280" t="str">
            <v>ESCAVADEIRA HIDRÁULICA SOBRE ESTEIRA, PESO OPERACIONAL 21,00 T, POTÊNCIA NOMINAL 155 HP, COM TORRE DE CRAVAÇÃO PARA EXECUÇÃO DE GEODRENO VERTICAL, LANÇA DE 32 M, PARA DRENO FIBROQUÍMICO DE LARGURA PADRÃO (100 MM) - MATERIAIS NA OPERAÇÃO. AF_12/2025</v>
          </cell>
          <cell r="D2280" t="str">
            <v>H</v>
          </cell>
          <cell r="E2280">
            <v>105.05</v>
          </cell>
        </row>
        <row r="2281">
          <cell r="B2281">
            <v>102894</v>
          </cell>
          <cell r="C2281" t="str">
            <v>ESCAVADEIRA HIDRÁULICA SOBRE ESTEIRA, PESO OPERACIONAL ENTRE 22,00 E 23,50 T, POTÊNCIA NOMINAL 139 HP, COM MARTELO ROMPEDOR HIDRÁULICO 1700 KG - DEPRECIAÇÃO. AF_04/2019</v>
          </cell>
          <cell r="D2281" t="str">
            <v>H</v>
          </cell>
          <cell r="E2281">
            <v>0</v>
          </cell>
        </row>
        <row r="2282">
          <cell r="B2282">
            <v>104161</v>
          </cell>
          <cell r="C2282" t="str">
            <v>ESCAVADEIRA HIDRÁULICA SOBRE ESTEIRA, PESO OPERACIONAL ENTRE 22,00 E 23,50 T, POTÊNCIA NOMINAL 139 HP, COM MARTELO ROMPEDOR HIDRÁULICO 1700 KG - JUROS. AF_04/2019</v>
          </cell>
          <cell r="D2282" t="str">
            <v>H</v>
          </cell>
          <cell r="E2282">
            <v>0</v>
          </cell>
        </row>
        <row r="2283">
          <cell r="B2283">
            <v>102896</v>
          </cell>
          <cell r="C2283" t="str">
            <v>ESCAVADEIRA HIDRÁULICA SOBRE ESTEIRA, PESO OPERACIONAL ENTRE 22,00 E 23,50 T, POTÊNCIA NOMINAL 139 HP, COM MARTELO ROMPEDOR HIDRÁULICO 1700 KG - MANUTENÇÃO. AF_04/2019</v>
          </cell>
          <cell r="D2283" t="str">
            <v>H</v>
          </cell>
          <cell r="E2283">
            <v>0</v>
          </cell>
        </row>
        <row r="2284">
          <cell r="B2284">
            <v>102897</v>
          </cell>
          <cell r="C2284" t="str">
            <v>ESCAVADEIRA HIDRÁULICA SOBRE ESTEIRA, PESO OPERACIONAL ENTRE 22,00 E 23,50 T, POTÊNCIA NOMINAL 139 HP, COM MARTELO ROMPEDOR HIDRÁULICO 1700 KG - MATERIAIS NA OPERAÇÃO. AF_04/2019</v>
          </cell>
          <cell r="D2284" t="str">
            <v>H</v>
          </cell>
          <cell r="E2284">
            <v>105.05</v>
          </cell>
        </row>
        <row r="2285">
          <cell r="B2285">
            <v>5627</v>
          </cell>
          <cell r="C2285" t="str">
            <v>ESCAVADEIRA HIDRÁULICA SOBRE ESTEIRAS, CAÇAMBA 0,80 M3, PESO OPERACIONAL 17 T, POTENCIA BRUTA 111 HP - DEPRECIAÇÃO. AF_06/2014</v>
          </cell>
          <cell r="D2285" t="str">
            <v>H</v>
          </cell>
          <cell r="E2285">
            <v>42.81</v>
          </cell>
        </row>
        <row r="2286">
          <cell r="B2286">
            <v>5628</v>
          </cell>
          <cell r="C2286" t="str">
            <v>ESCAVADEIRA HIDRÁULICA SOBRE ESTEIRAS, CAÇAMBA 0,80 M3, PESO OPERACIONAL 17 T, POTENCIA BRUTA 111 HP - JUROS. AF_06/2014</v>
          </cell>
          <cell r="D2286" t="str">
            <v>H</v>
          </cell>
          <cell r="E2286">
            <v>11.31</v>
          </cell>
        </row>
        <row r="2287">
          <cell r="B2287">
            <v>5629</v>
          </cell>
          <cell r="C2287" t="str">
            <v>ESCAVADEIRA HIDRÁULICA SOBRE ESTEIRAS, CAÇAMBA 0,80 M3, PESO OPERACIONAL 17 T, POTENCIA BRUTA 111 HP - MANUTENÇÃO. AF_06/2014</v>
          </cell>
          <cell r="D2287" t="str">
            <v>H</v>
          </cell>
          <cell r="E2287">
            <v>53.51</v>
          </cell>
        </row>
        <row r="2288">
          <cell r="B2288">
            <v>5630</v>
          </cell>
          <cell r="C2288" t="str">
            <v>ESCAVADEIRA HIDRÁULICA SOBRE ESTEIRAS, CAÇAMBA 0,80 M3, PESO OPERACIONAL 17 T, POTENCIA BRUTA 111 HP - MATERIAIS NA OPERAÇÃO. AF_06/2014</v>
          </cell>
          <cell r="D2288" t="str">
            <v>H</v>
          </cell>
          <cell r="E2288">
            <v>75.28</v>
          </cell>
        </row>
        <row r="2289">
          <cell r="B2289">
            <v>88900</v>
          </cell>
          <cell r="C2289" t="str">
            <v>ESCAVADEIRA HIDRÁULICA SOBRE ESTEIRAS, CAÇAMBA 1,20 M3, PESO OPERACIONAL 21 T, POTÊNCIA BRUTA 155 HP - DEPRECIAÇÃO. AF_06/2014</v>
          </cell>
          <cell r="D2289" t="str">
            <v>H</v>
          </cell>
          <cell r="E2289">
            <v>48.44</v>
          </cell>
        </row>
        <row r="2290">
          <cell r="B2290">
            <v>88902</v>
          </cell>
          <cell r="C2290" t="str">
            <v>ESCAVADEIRA HIDRÁULICA SOBRE ESTEIRAS, CAÇAMBA 1,20 M3, PESO OPERACIONAL 21 T, POTÊNCIA BRUTA 155 HP - JUROS. AF_06/2014</v>
          </cell>
          <cell r="D2290" t="str">
            <v>H</v>
          </cell>
          <cell r="E2290">
            <v>12.8</v>
          </cell>
        </row>
        <row r="2291">
          <cell r="B2291">
            <v>88903</v>
          </cell>
          <cell r="C2291" t="str">
            <v>ESCAVADEIRA HIDRÁULICA SOBRE ESTEIRAS, CAÇAMBA 1,20 M3, PESO OPERACIONAL 21 T, POTÊNCIA BRUTA 155 HP - MANUTENÇÃO. AF_06/2014</v>
          </cell>
          <cell r="D2291" t="str">
            <v>H</v>
          </cell>
          <cell r="E2291">
            <v>60.55</v>
          </cell>
        </row>
        <row r="2292">
          <cell r="B2292">
            <v>88904</v>
          </cell>
          <cell r="C2292" t="str">
            <v>ESCAVADEIRA HIDRÁULICA SOBRE ESTEIRAS, CAÇAMBA 1,20 M3, PESO OPERACIONAL 21 T, POTÊNCIA BRUTA 155 HP - MATERIAIS NA OPERAÇÃO. AF_06/2014</v>
          </cell>
          <cell r="D2292" t="str">
            <v>H</v>
          </cell>
          <cell r="E2292">
            <v>105.05</v>
          </cell>
        </row>
        <row r="2293">
          <cell r="B2293">
            <v>88569</v>
          </cell>
          <cell r="C2293" t="str">
            <v>ESPARGIDOR DE ASFALTO PRESSURIZADO COM TANQUE DE 2500 L, REBOCÁVEL COM MOTOR A GASOLINA POTÊNCIA 3,4 HP - DEPRECIAÇÃO. AF_07/2014</v>
          </cell>
          <cell r="D2293" t="str">
            <v>H</v>
          </cell>
          <cell r="E2293">
            <v>4.21</v>
          </cell>
        </row>
        <row r="2294">
          <cell r="B2294">
            <v>88570</v>
          </cell>
          <cell r="C2294" t="str">
            <v>ESPARGIDOR DE ASFALTO PRESSURIZADO COM TANQUE DE 2500 L, REBOCÁVEL COM MOTOR A GASOLINA POTÊNCIA 3,4 HP - JUROS. AF_07/2014</v>
          </cell>
          <cell r="D2294" t="str">
            <v>H</v>
          </cell>
          <cell r="E2294">
            <v>1.46</v>
          </cell>
        </row>
        <row r="2295">
          <cell r="B2295">
            <v>5765</v>
          </cell>
          <cell r="C2295" t="str">
            <v>ESPARGIDOR DE ASFALTO PRESSURIZADO COM TANQUE DE 2500 L, REBOCÁVEL COM MOTOR A GASOLINA POTÊNCIA 3,4 HP - MANUTENÇÃO. AF_07/2014</v>
          </cell>
          <cell r="D2295" t="str">
            <v>H</v>
          </cell>
          <cell r="E2295">
            <v>5.27</v>
          </cell>
        </row>
        <row r="2296">
          <cell r="B2296">
            <v>5766</v>
          </cell>
          <cell r="C2296" t="str">
            <v>ESPARGIDOR DE ASFALTO PRESSURIZADO COM TANQUE DE 2500 L, REBOCÁVEL COM MOTOR A GASOLINA POTÊNCIA 3,4 HP - MATERIAIS NA OPERAÇÃO. AF_07/2014</v>
          </cell>
          <cell r="D2296" t="str">
            <v>H</v>
          </cell>
          <cell r="E2296">
            <v>3.06</v>
          </cell>
        </row>
        <row r="2297">
          <cell r="B2297">
            <v>91468</v>
          </cell>
          <cell r="C2297" t="str">
            <v>ESPARGIDOR DE ASFALTO PRESSURIZADO, TANQUE 6 M3 COM ISOLAÇÃO TÉRMICA, AQUECIDO COM 2 MAÇARICOS, COM BARRA ESPARGIDORA 3,60 M, MONTADO SOBRE CAMINHÃO TOCO, PBT 14.300 KG, POTÊNCIA 185 CV - DEPRECIAÇÃO. AF_05/2023</v>
          </cell>
          <cell r="D2297" t="str">
            <v>H</v>
          </cell>
          <cell r="E2297">
            <v>26.47</v>
          </cell>
        </row>
        <row r="2298">
          <cell r="B2298">
            <v>91484</v>
          </cell>
          <cell r="C2298" t="str">
            <v>ESPARGIDOR DE ASFALTO PRESSURIZADO, TANQUE 6 M3 COM ISOLAÇÃO TÉRMICA, AQUECIDO COM 2 MAÇARICOS, COM BARRA ESPARGIDORA 3,60 M, MONTADO SOBRE CAMINHÃO TOCO, PBT 14.300 KG, POTÊNCIA 185 CV - IMPOSTOS E SEGUROS. AF_05/2023</v>
          </cell>
          <cell r="D2298" t="str">
            <v>H</v>
          </cell>
          <cell r="E2298">
            <v>4.16</v>
          </cell>
        </row>
        <row r="2299">
          <cell r="B2299">
            <v>91469</v>
          </cell>
          <cell r="C2299" t="str">
            <v>ESPARGIDOR DE ASFALTO PRESSURIZADO, TANQUE 6 M3 COM ISOLAÇÃO TÉRMICA, AQUECIDO COM 2 MAÇARICOS, COM BARRA ESPARGIDORA 3,60 M, MONTADO SOBRE CAMINHÃO TOCO, PBT 14.300 KG, POTÊNCIA 185 CV - JUROS. AF_05/2023</v>
          </cell>
          <cell r="D2299" t="str">
            <v>H</v>
          </cell>
          <cell r="E2299">
            <v>10.3</v>
          </cell>
        </row>
        <row r="2300">
          <cell r="B2300">
            <v>83361</v>
          </cell>
          <cell r="C2300" t="str">
            <v>ESPARGIDOR DE ASFALTO PRESSURIZADO, TANQUE 6 M3 COM ISOLAÇÃO TÉRMICA, AQUECIDO COM 2 MAÇARICOS, COM BARRA ESPARGIDORA 3,60 M, MONTADO SOBRE CAMINHÃO TOCO, PBT 14.300 KG, POTÊNCIA 185 CV - MANUTENÇÃO. AF_08/2015</v>
          </cell>
          <cell r="D2300" t="str">
            <v>H</v>
          </cell>
          <cell r="E2300">
            <v>43.98</v>
          </cell>
        </row>
        <row r="2301">
          <cell r="B2301">
            <v>91485</v>
          </cell>
          <cell r="C2301" t="str">
            <v>ESPARGIDOR DE ASFALTO PRESSURIZADO, TANQUE 6 M3 COM ISOLAÇÃO TÉRMICA, AQUECIDO COM 2 MAÇARICOS, COM BARRA ESPARGIDORA 3,60 M, MONTADO SOBRE CAMINHÃO TOCO, PBT 14.300 KG, POTÊNCIA 185 CV - MATERIAIS NA OPERAÇÃO. AF_05/2023</v>
          </cell>
          <cell r="D2301" t="str">
            <v>H</v>
          </cell>
          <cell r="E2301">
            <v>180.83</v>
          </cell>
        </row>
        <row r="2302">
          <cell r="B2302">
            <v>102835</v>
          </cell>
          <cell r="C2302" t="str">
            <v>ESTABILIZADOR DE LINHA E PRESSÃO, CAPACIDADE DE 120 BAR, COM MANÔMETRO DE LEITURA, REGISTRO DE 1 COM RETORNO E LINHA - DEPRECIAÇÃO. AF_05/2023</v>
          </cell>
          <cell r="D2302" t="str">
            <v>H</v>
          </cell>
          <cell r="E2302">
            <v>0</v>
          </cell>
        </row>
        <row r="2303">
          <cell r="B2303">
            <v>102836</v>
          </cell>
          <cell r="C2303" t="str">
            <v>ESTABILIZADOR DE LINHA E PRESSÃO, CAPACIDADE DE 120 BAR, COM MANÔMETRO DE LEITURA, REGISTRO DE 1 COM RETORNO E LINHA - JUROS. AF_05/2023</v>
          </cell>
          <cell r="D2303" t="str">
            <v>H</v>
          </cell>
          <cell r="E2303">
            <v>0</v>
          </cell>
        </row>
        <row r="2304">
          <cell r="B2304">
            <v>102837</v>
          </cell>
          <cell r="C2304" t="str">
            <v>ESTABILIZADOR DE LINHA E PRESSÃO, CAPACIDADE DE 120 BAR, COM MANÔMETRO DE LEITURA, REGISTRO DE 1 COM RETORNO E LINHA - MANUTENÇÃO. AF_05/2023</v>
          </cell>
          <cell r="D2304" t="str">
            <v>H</v>
          </cell>
          <cell r="E2304">
            <v>0</v>
          </cell>
        </row>
        <row r="2305">
          <cell r="B2305">
            <v>89230</v>
          </cell>
          <cell r="C2305" t="str">
            <v>FRESADORA DE ASFALTO A FRIO SOBRE RODAS, LARGURA FRESAGEM DE 1,0 M, POTÊNCIA 208 HP - DEPRECIAÇÃO. AF_11/2014</v>
          </cell>
          <cell r="D2305" t="str">
            <v>H</v>
          </cell>
          <cell r="E2305">
            <v>122.24</v>
          </cell>
        </row>
        <row r="2306">
          <cell r="B2306">
            <v>89231</v>
          </cell>
          <cell r="C2306" t="str">
            <v>FRESADORA DE ASFALTO A FRIO SOBRE RODAS, LARGURA FRESAGEM DE 1,0 M, POTÊNCIA 208 HP - JUROS. AF_11/2014</v>
          </cell>
          <cell r="D2306" t="str">
            <v>H</v>
          </cell>
          <cell r="E2306">
            <v>37.43</v>
          </cell>
        </row>
        <row r="2307">
          <cell r="B2307">
            <v>89232</v>
          </cell>
          <cell r="C2307" t="str">
            <v>FRESADORA DE ASFALTO A FRIO SOBRE RODAS, LARGURA FRESAGEM DE 1,0 M, POTÊNCIA 208 HP - MANUTENÇÃO. AF_11/2014</v>
          </cell>
          <cell r="D2307" t="str">
            <v>H</v>
          </cell>
          <cell r="E2307">
            <v>218.04</v>
          </cell>
        </row>
        <row r="2308">
          <cell r="B2308">
            <v>89233</v>
          </cell>
          <cell r="C2308" t="str">
            <v>FRESADORA DE ASFALTO A FRIO SOBRE RODAS, LARGURA FRESAGEM DE 1,0 M, POTÊNCIA 208 HP - MATERIAIS NA OPERAÇÃO. AF_11/2014</v>
          </cell>
          <cell r="D2308" t="str">
            <v>H</v>
          </cell>
          <cell r="E2308">
            <v>195.23</v>
          </cell>
        </row>
        <row r="2309">
          <cell r="B2309">
            <v>89236</v>
          </cell>
          <cell r="C2309" t="str">
            <v>FRESADORA DE ASFALTO A FRIO SOBRE RODAS, LARGURA FRESAGEM DE 2,0 M, POTÊNCIA 550 HP - DEPRECIAÇÃO. AF_11/2014</v>
          </cell>
          <cell r="D2309" t="str">
            <v>H</v>
          </cell>
          <cell r="E2309">
            <v>285.55</v>
          </cell>
        </row>
        <row r="2310">
          <cell r="B2310">
            <v>89237</v>
          </cell>
          <cell r="C2310" t="str">
            <v>FRESADORA DE ASFALTO A FRIO SOBRE RODAS, LARGURA FRESAGEM DE 2,0 M, POTÊNCIA 550 HP - JUROS. AF_11/2014</v>
          </cell>
          <cell r="D2310" t="str">
            <v>H</v>
          </cell>
          <cell r="E2310">
            <v>87.43</v>
          </cell>
        </row>
        <row r="2311">
          <cell r="B2311">
            <v>89238</v>
          </cell>
          <cell r="C2311" t="str">
            <v>FRESADORA DE ASFALTO A FRIO SOBRE RODAS, LARGURA FRESAGEM DE 2,0 M, POTÊNCIA 550 HP - MANUTENÇÃO. AF_11/2014</v>
          </cell>
          <cell r="D2311" t="str">
            <v>H</v>
          </cell>
          <cell r="E2311">
            <v>509.34</v>
          </cell>
        </row>
        <row r="2312">
          <cell r="B2312">
            <v>89239</v>
          </cell>
          <cell r="C2312" t="str">
            <v>FRESADORA DE ASFALTO A FRIO SOBRE RODAS, LARGURA FRESAGEM DE 2,0 M, POTÊNCIA 550 HP - MATERIAIS NA OPERAÇÃO. AF_11/2014</v>
          </cell>
          <cell r="D2312" t="str">
            <v>H</v>
          </cell>
          <cell r="E2312">
            <v>516.28</v>
          </cell>
        </row>
        <row r="2313">
          <cell r="B2313">
            <v>102930</v>
          </cell>
          <cell r="C2313" t="str">
            <v>FURADEIRA ELETROMAGNÉTICA, VELOCIDADE (SEM CARGA/ COM CARGA) 450/ 270 RPM, ESPESSURA MÁXIMA DA CHAPA A SER FURADA 50 MM, PORÇA DE ADESÃO MAGNÉTICA 17000 N, POTÊNCIA 1100 W, ALIMENTÇÃO 220 - 60 HZ, MONOFÁSICA - DEPRECIAÇÃO. AF_08/2019</v>
          </cell>
          <cell r="D2313" t="str">
            <v>H</v>
          </cell>
          <cell r="E2313">
            <v>0</v>
          </cell>
        </row>
        <row r="2314">
          <cell r="B2314">
            <v>102931</v>
          </cell>
          <cell r="C2314" t="str">
            <v>FURADEIRA ELETROMAGNÉTICA, VELOCIDADE (SEM CARGA/ COM CARGA) 450/ 270 RPM, ESPESSURA MÁXIMA DA CHAPA A SER FURADA 50 MM, PORÇA DE ADESÃO MAGNÉTICA 17000 N, POTÊNCIA 1100 W, ALIMENTÇÃO 220 - 60 HZ, MONOFÁSICA - JUROS. AF_08/2019</v>
          </cell>
          <cell r="D2314" t="str">
            <v>H</v>
          </cell>
          <cell r="E2314">
            <v>0</v>
          </cell>
        </row>
        <row r="2315">
          <cell r="B2315">
            <v>102932</v>
          </cell>
          <cell r="C2315" t="str">
            <v>FURADEIRA ELETROMAGNÉTICA, VELOCIDADE (SEM CARGA/ COM CARGA) 450/ 270 RPM, ESPESSURA MÁXIMA DA CHAPA A SER FURADA 50 MM, PORÇA DE ADESÃO MAGNÉTICA 17000 N, POTÊNCIA 1100 W, ALIMENTÇÃO 220 - 60 HZ, MONOFÁSICA - MANUTENÇÃO. AF_08/2019</v>
          </cell>
          <cell r="D2315" t="str">
            <v>H</v>
          </cell>
          <cell r="E2315">
            <v>0</v>
          </cell>
        </row>
        <row r="2316">
          <cell r="B2316">
            <v>102933</v>
          </cell>
          <cell r="C2316" t="str">
            <v>FURADEIRA ELETROMAGNÉTICA, VELOCIDADE (SEM CARGA/ COM CARGA) 450/ 270 RPM, ESPESSURA MÁXIMA DA CHAPA A SER FURADA 50 MM, PORÇA DE ADESÃO MAGNÉTICA 17000 N, POTÊNCIA 1100 W, ALIMENTÇÃO 220 - 60 HZ, MONOFÁSICA - MATERIAIS NA OPERAÇÃO. AF_08/2019</v>
          </cell>
          <cell r="D2316" t="str">
            <v>H</v>
          </cell>
          <cell r="E2316">
            <v>1.03</v>
          </cell>
        </row>
        <row r="2317">
          <cell r="B2317">
            <v>93411</v>
          </cell>
          <cell r="C2317" t="str">
            <v>GERADOR PORTÁTIL MONOFÁSICO, POTÊNCIA 5500 VA, MOTOR A GASOLINA, POTÊNCIA DO MOTOR 13 CV - DEPRECIAÇÃO. AF_03/2016</v>
          </cell>
          <cell r="D2317" t="str">
            <v>H</v>
          </cell>
          <cell r="E2317">
            <v>0.38</v>
          </cell>
        </row>
        <row r="2318">
          <cell r="B2318">
            <v>93412</v>
          </cell>
          <cell r="C2318" t="str">
            <v>GERADOR PORTÁTIL MONOFÁSICO, POTÊNCIA 5500 VA, MOTOR A GASOLINA, POTÊNCIA DO MOTOR 13 CV - JUROS. AF_03/2016</v>
          </cell>
          <cell r="D2318" t="str">
            <v>H</v>
          </cell>
          <cell r="E2318">
            <v>0.13</v>
          </cell>
        </row>
        <row r="2319">
          <cell r="B2319">
            <v>93413</v>
          </cell>
          <cell r="C2319" t="str">
            <v>GERADOR PORTÁTIL MONOFÁSICO, POTÊNCIA 5500 VA, MOTOR A GASOLINA, POTÊNCIA DO MOTOR 13 CV - MANUTENÇÃO. AF_03/2016</v>
          </cell>
          <cell r="D2319" t="str">
            <v>H</v>
          </cell>
          <cell r="E2319">
            <v>0.34</v>
          </cell>
        </row>
        <row r="2320">
          <cell r="B2320">
            <v>93414</v>
          </cell>
          <cell r="C2320" t="str">
            <v>GERADOR PORTÁTIL MONOFÁSICO, POTÊNCIA 5500 VA, MOTOR A GASOLINA, POTÊNCIA DO MOTOR 13 CV - MATERIAIS NA OPERAÇÃO. AF_03/2016</v>
          </cell>
          <cell r="D2320" t="str">
            <v>H</v>
          </cell>
          <cell r="E2320">
            <v>11.61</v>
          </cell>
        </row>
        <row r="2321">
          <cell r="B2321">
            <v>88855</v>
          </cell>
          <cell r="C2321" t="str">
            <v>GRADE DE DISCO CONTROLE REMOTO REBOCÁVEL, COM 24 DISCOS 24" X 6 MM COM PNEUS PARA TRANSPORTE - DEPRECIAÇÃO. AF_06/2014</v>
          </cell>
          <cell r="D2321" t="str">
            <v>H</v>
          </cell>
          <cell r="E2321">
            <v>3.4</v>
          </cell>
        </row>
        <row r="2322">
          <cell r="B2322">
            <v>88856</v>
          </cell>
          <cell r="C2322" t="str">
            <v>GRADE DE DISCO CONTROLE REMOTO REBOCÁVEL, COM 24 DISCOS 24" X 6 MM COM PNEUS PARA TRANSPORTE - JUROS. AF_06/2014</v>
          </cell>
          <cell r="D2322" t="str">
            <v>H</v>
          </cell>
          <cell r="E2322">
            <v>0.93</v>
          </cell>
        </row>
        <row r="2323">
          <cell r="B2323">
            <v>5658</v>
          </cell>
          <cell r="C2323" t="str">
            <v>GRADE DE DISCO CONTROLE REMOTO REBOCÁVEL, COM 24 DISCOS 24" X 6 MM COM PNEUS PARA TRANSPORTE - MANUTENÇÃO. AF_06/2014</v>
          </cell>
          <cell r="D2323" t="str">
            <v>H</v>
          </cell>
          <cell r="E2323">
            <v>2.36</v>
          </cell>
        </row>
        <row r="2324">
          <cell r="B2324">
            <v>53840</v>
          </cell>
          <cell r="C2324" t="str">
            <v>GRADE DE DISCO REBOCÁVEL COM 20 DISCOS 24" X 6 MM COM PNEUS PARA TRANSPORTE - DEPRECIAÇÃO. AF_06/2014</v>
          </cell>
          <cell r="D2324" t="str">
            <v>H</v>
          </cell>
          <cell r="E2324">
            <v>2.67</v>
          </cell>
        </row>
        <row r="2325">
          <cell r="B2325">
            <v>87026</v>
          </cell>
          <cell r="C2325" t="str">
            <v>GRADE DE DISCO REBOCÁVEL COM 20 DISCOS 24" X 6 MM COM PNEUS PARA TRANSPORTE - JUROS. AF_06/2014</v>
          </cell>
          <cell r="D2325" t="str">
            <v>H</v>
          </cell>
          <cell r="E2325">
            <v>0.73</v>
          </cell>
        </row>
        <row r="2326">
          <cell r="B2326">
            <v>53841</v>
          </cell>
          <cell r="C2326" t="str">
            <v>GRADE DE DISCO REBOCÁVEL COM 20 DISCOS 24" X 6 MM COM PNEUS PARA TRANSPORTE - MANUTENÇÃO. AF_06/2014</v>
          </cell>
          <cell r="D2326" t="str">
            <v>H</v>
          </cell>
          <cell r="E2326">
            <v>1.85</v>
          </cell>
        </row>
        <row r="2327">
          <cell r="B2327">
            <v>95209</v>
          </cell>
          <cell r="C2327" t="str">
            <v>GRUA ASCENCIONAL, LANCA DE 42 M, CAPACIDADE DE 1,5 T A 30 M, ALTURA ATE 39 M JUROS. AF_05/2023</v>
          </cell>
          <cell r="D2327" t="str">
            <v>H</v>
          </cell>
          <cell r="E2327">
            <v>12.42</v>
          </cell>
        </row>
        <row r="2328">
          <cell r="B2328">
            <v>95210</v>
          </cell>
          <cell r="C2328" t="str">
            <v>GRUA ASCENCIONAL, LANCA DE 42 M, CAPACIDADE DE 1,5 T A 30 M, ALTURA ATE 39 M MANUTENÇÃO. AF_05/2023</v>
          </cell>
          <cell r="D2328" t="str">
            <v>H</v>
          </cell>
          <cell r="E2328">
            <v>58.74</v>
          </cell>
        </row>
        <row r="2329">
          <cell r="B2329">
            <v>95211</v>
          </cell>
          <cell r="C2329" t="str">
            <v>GRUA ASCENCIONAL, LANCA DE 42 M, CAPACIDADE DE 1,5 T A 30 M, ALTURA ATE 39 M MATERIAIS NA OPERAÇÃO. AF_05/2023</v>
          </cell>
          <cell r="D2329" t="str">
            <v>H</v>
          </cell>
          <cell r="E2329">
            <v>10.28</v>
          </cell>
        </row>
        <row r="2330">
          <cell r="B2330">
            <v>93267</v>
          </cell>
          <cell r="C2330" t="str">
            <v>GRUA ASCENCIONAL, LANÇA DE 30 M, CAPACIDADE DE 1,0 T A 30 M, ALTURA ATÉ 39 M DEPRECIAÇÃO. AF_05/2023</v>
          </cell>
          <cell r="D2330" t="str">
            <v>H</v>
          </cell>
          <cell r="E2330">
            <v>26.66</v>
          </cell>
        </row>
        <row r="2331">
          <cell r="B2331">
            <v>93269</v>
          </cell>
          <cell r="C2331" t="str">
            <v>GRUA ASCENCIONAL, LANÇA DE 30 M, CAPACIDADE DE 1,0 T A 30 M, ALTURA ATÉ 39 M JUROS. AF_05/2023</v>
          </cell>
          <cell r="D2331" t="str">
            <v>H</v>
          </cell>
          <cell r="E2331">
            <v>10</v>
          </cell>
        </row>
        <row r="2332">
          <cell r="B2332">
            <v>93270</v>
          </cell>
          <cell r="C2332" t="str">
            <v>GRUA ASCENCIONAL, LANÇA DE 30 M, CAPACIDADE DE 1,0 T A 30 M, ALTURA ATÉ 39 M MANUTENÇÃO. AF_05/2023</v>
          </cell>
          <cell r="D2332" t="str">
            <v>H</v>
          </cell>
          <cell r="E2332">
            <v>25.92</v>
          </cell>
        </row>
        <row r="2333">
          <cell r="B2333">
            <v>93271</v>
          </cell>
          <cell r="C2333" t="str">
            <v>GRUA ASCENCIONAL, LANÇA DE 30 M, CAPACIDADE DE 1,0 T A 30 M, ALTURA ATÉ 39 M MATERIAIS NA OPERAÇÃO. AF_05/2023</v>
          </cell>
          <cell r="D2333" t="str">
            <v>H</v>
          </cell>
          <cell r="E2333">
            <v>10.28</v>
          </cell>
        </row>
        <row r="2334">
          <cell r="B2334">
            <v>95208</v>
          </cell>
          <cell r="C2334" t="str">
            <v>GRUA ASCENCIONAL, LANÇA DE 42 M, CAPACIDADE DE 1,5 T A 30 M, ALTURA ATÉ 39 M DEPRECIAÇÃO. AF_05/2023</v>
          </cell>
          <cell r="D2334" t="str">
            <v>H</v>
          </cell>
          <cell r="E2334">
            <v>53.71</v>
          </cell>
        </row>
        <row r="2335">
          <cell r="B2335">
            <v>83761</v>
          </cell>
          <cell r="C2335" t="str">
            <v>GRUPO DE SOLDAGEM COM GERADOR A DIESEL 60 CV PARA SOLDA ELÉTRICA, SOBRE 04 RODAS, COM MOTOR 4 CILINDROS 600 A - DEPRECIAÇÃO. AF_02/2016</v>
          </cell>
          <cell r="D2335" t="str">
            <v>H</v>
          </cell>
          <cell r="E2335">
            <v>10.56</v>
          </cell>
        </row>
        <row r="2336">
          <cell r="B2336">
            <v>83764</v>
          </cell>
          <cell r="C2336" t="str">
            <v>GRUPO DE SOLDAGEM COM GERADOR A DIESEL 60 CV PARA SOLDA ELÉTRICA, SOBRE 04 RODAS, COM MOTOR 4 CILINDROS 600 A - JUROS. AF_02/2016</v>
          </cell>
          <cell r="D2336" t="str">
            <v>H</v>
          </cell>
          <cell r="E2336">
            <v>3.72</v>
          </cell>
        </row>
        <row r="2337">
          <cell r="B2337">
            <v>83762</v>
          </cell>
          <cell r="C2337" t="str">
            <v>GRUPO DE SOLDAGEM COM GERADOR A DIESEL 60 CV PARA SOLDA ELÉTRICA, SOBRE 04 RODAS, COM MOTOR 4 CILINDROS 600 A - MANUTENÇÃO. AF_02/2016</v>
          </cell>
          <cell r="D2337" t="str">
            <v>H</v>
          </cell>
          <cell r="E2337">
            <v>9.43</v>
          </cell>
        </row>
        <row r="2338">
          <cell r="B2338">
            <v>83763</v>
          </cell>
          <cell r="C2338" t="str">
            <v>GRUPO DE SOLDAGEM COM GERADOR A DIESEL 60 CV PARA SOLDA ELÉTRICA, SOBRE 04 RODAS, COM MOTOR 4 CILINDROS 600 A - MATERIAIS NA OPERAÇÃO. AF_02/2016</v>
          </cell>
          <cell r="D2338" t="str">
            <v>H</v>
          </cell>
          <cell r="E2338">
            <v>58.64</v>
          </cell>
        </row>
        <row r="2339">
          <cell r="B2339">
            <v>95874</v>
          </cell>
          <cell r="C2339" t="str">
            <v>GRUPO GERADOR COM CARENAGEM, MOTOR DIESEL POTÊNCIA STANDART ENTRE 250 E 260 KVA - DEPRECIAÇÃO. AF_12/2016</v>
          </cell>
          <cell r="D2339" t="str">
            <v>H</v>
          </cell>
          <cell r="E2339">
            <v>11.28</v>
          </cell>
        </row>
        <row r="2340">
          <cell r="B2340">
            <v>95869</v>
          </cell>
          <cell r="C2340" t="str">
            <v>GRUPO GERADOR COM CARENAGEM, MOTOR DIESEL POTÊNCIA STANDART ENTRE 250 E 260 KVA - JUROS. AF_12/2016</v>
          </cell>
          <cell r="D2340" t="str">
            <v>H</v>
          </cell>
          <cell r="E2340">
            <v>3.97</v>
          </cell>
        </row>
        <row r="2341">
          <cell r="B2341">
            <v>95870</v>
          </cell>
          <cell r="C2341" t="str">
            <v>GRUPO GERADOR COM CARENAGEM, MOTOR DIESEL POTÊNCIA STANDART ENTRE 250 E 260 KVA - MANUTENÇÃO. AF_12/2016</v>
          </cell>
          <cell r="D2341" t="str">
            <v>H</v>
          </cell>
          <cell r="E2341">
            <v>10.07</v>
          </cell>
        </row>
        <row r="2342">
          <cell r="B2342">
            <v>95871</v>
          </cell>
          <cell r="C2342" t="str">
            <v>GRUPO GERADOR COM CARENAGEM, MOTOR DIESEL POTÊNCIA STANDART ENTRE 250 E 260 KVA - MATERIAIS NA OPERAÇÃO. AF_12/2016</v>
          </cell>
          <cell r="D2342" t="str">
            <v>H</v>
          </cell>
          <cell r="E2342">
            <v>319.02</v>
          </cell>
        </row>
        <row r="2343">
          <cell r="B2343">
            <v>104684</v>
          </cell>
          <cell r="C2343" t="str">
            <v>GRUPO GERADOR DIESEL, COM CARENAGEM, POTÊNCIA STANDART ENTRE 400 E 460 KVA, VELOCIDADE DE 1800 RPM, FREQUÊNCIA DE 60 HZ - DEPRECIAÇÃO. AF_05/2023</v>
          </cell>
          <cell r="D2343" t="str">
            <v>H</v>
          </cell>
          <cell r="E2343">
            <v>0</v>
          </cell>
        </row>
        <row r="2344">
          <cell r="B2344">
            <v>104685</v>
          </cell>
          <cell r="C2344" t="str">
            <v>GRUPO GERADOR DIESEL, COM CARENAGEM, POTÊNCIA STANDART ENTRE 400 E 460 KVA, VELOCIDADE DE 1800 RPM, FREQUÊNCIA DE 60 HZ - JUROS. AF_05/2023</v>
          </cell>
          <cell r="D2344" t="str">
            <v>H</v>
          </cell>
          <cell r="E2344">
            <v>0</v>
          </cell>
        </row>
        <row r="2345">
          <cell r="B2345">
            <v>104686</v>
          </cell>
          <cell r="C2345" t="str">
            <v>GRUPO GERADOR DIESEL, COM CARENAGEM, POTÊNCIA STANDART ENTRE 400 E 460 KVA, VELOCIDADE DE 1800 RPM, FREQUÊNCIA DE 60 HZ - MANUTENÇÃO. AF_05/2023</v>
          </cell>
          <cell r="D2345" t="str">
            <v>H</v>
          </cell>
          <cell r="E2345">
            <v>0</v>
          </cell>
        </row>
        <row r="2346">
          <cell r="B2346">
            <v>104687</v>
          </cell>
          <cell r="C2346" t="str">
            <v>GRUPO GERADOR DIESEL, COM CARENAGEM, POTÊNCIA STANDART ENTRE 400 E 460 KVA, VELOCIDADE DE 1800 RPM, FREQUÊNCIA DE 60 HZ - MATERIAIS NA OPERAÇÃO. AF_05/2023</v>
          </cell>
          <cell r="D2346" t="str">
            <v>H</v>
          </cell>
          <cell r="E2346">
            <v>525.08000000000004</v>
          </cell>
        </row>
        <row r="2347">
          <cell r="B2347">
            <v>73303</v>
          </cell>
          <cell r="C2347" t="str">
            <v>GRUPO GERADOR ESTACIONÁRIO, MOTOR DIESEL POTÊNCIA 170 KVA - DEPRECIAÇÃO. AF_02/2016</v>
          </cell>
          <cell r="D2347" t="str">
            <v>H</v>
          </cell>
          <cell r="E2347">
            <v>7.93</v>
          </cell>
        </row>
        <row r="2348">
          <cell r="B2348">
            <v>93235</v>
          </cell>
          <cell r="C2348" t="str">
            <v>GRUPO GERADOR ESTACIONÁRIO, MOTOR DIESEL POTÊNCIA 170 KVA - JUROS. AF_02/2016</v>
          </cell>
          <cell r="D2348" t="str">
            <v>H</v>
          </cell>
          <cell r="E2348">
            <v>2.79</v>
          </cell>
        </row>
        <row r="2349">
          <cell r="B2349">
            <v>73307</v>
          </cell>
          <cell r="C2349" t="str">
            <v>GRUPO GERADOR ESTACIONÁRIO, MOTOR DIESEL POTÊNCIA 170 KVA - MANUTENÇÃO. AF_02/2016</v>
          </cell>
          <cell r="D2349" t="str">
            <v>H</v>
          </cell>
          <cell r="E2349">
            <v>7.07</v>
          </cell>
        </row>
        <row r="2350">
          <cell r="B2350">
            <v>73311</v>
          </cell>
          <cell r="C2350" t="str">
            <v>GRUPO GERADOR ESTACIONÁRIO, MOTOR DIESEL POTÊNCIA 170 KVA - MATERIAIS NA OPERAÇÃO. AF_02/2016</v>
          </cell>
          <cell r="D2350" t="str">
            <v>H</v>
          </cell>
          <cell r="E2350">
            <v>208.09</v>
          </cell>
        </row>
        <row r="2351">
          <cell r="B2351">
            <v>93423</v>
          </cell>
          <cell r="C2351" t="str">
            <v>GRUPO GERADOR ESTACIONÁRIO, POTÊNCIA 150 KVA, MOTOR A DIESEL- DEPRECIAÇÃO. AF_03/2016</v>
          </cell>
          <cell r="D2351" t="str">
            <v>H</v>
          </cell>
          <cell r="E2351">
            <v>7.06</v>
          </cell>
        </row>
        <row r="2352">
          <cell r="B2352">
            <v>93424</v>
          </cell>
          <cell r="C2352" t="str">
            <v>GRUPO GERADOR ESTACIONÁRIO, POTÊNCIA 150 KVA, MOTOR A DIESEL- JUROS. AF_03/2016</v>
          </cell>
          <cell r="D2352" t="str">
            <v>H</v>
          </cell>
          <cell r="E2352">
            <v>2.48</v>
          </cell>
        </row>
        <row r="2353">
          <cell r="B2353">
            <v>93425</v>
          </cell>
          <cell r="C2353" t="str">
            <v>GRUPO GERADOR ESTACIONÁRIO, POTÊNCIA 150 KVA, MOTOR A DIESEL- MANUTENÇÃO. AF_03/2016</v>
          </cell>
          <cell r="D2353" t="str">
            <v>H</v>
          </cell>
          <cell r="E2353">
            <v>6.3</v>
          </cell>
        </row>
        <row r="2354">
          <cell r="B2354">
            <v>93426</v>
          </cell>
          <cell r="C2354" t="str">
            <v>GRUPO GERADOR ESTACIONÁRIO, POTÊNCIA 150 KVA, MOTOR A DIESEL- MATERIAIS NA OPERAÇÃO. AF_03/2016</v>
          </cell>
          <cell r="D2354" t="str">
            <v>H</v>
          </cell>
          <cell r="E2354">
            <v>187.26</v>
          </cell>
        </row>
        <row r="2355">
          <cell r="B2355">
            <v>93417</v>
          </cell>
          <cell r="C2355" t="str">
            <v>GRUPO GERADOR REBOCÁVEL, POTÊNCIA 66 KVA, MOTOR A DIESEL - DEPRECIAÇÃO. AF_03/2016</v>
          </cell>
          <cell r="D2355" t="str">
            <v>H</v>
          </cell>
          <cell r="E2355">
            <v>4.9800000000000004</v>
          </cell>
        </row>
        <row r="2356">
          <cell r="B2356">
            <v>93418</v>
          </cell>
          <cell r="C2356" t="str">
            <v>GRUPO GERADOR REBOCÁVEL, POTÊNCIA 66 KVA, MOTOR A DIESEL - JUROS. AF_03/2016</v>
          </cell>
          <cell r="D2356" t="str">
            <v>H</v>
          </cell>
          <cell r="E2356">
            <v>1.75</v>
          </cell>
        </row>
        <row r="2357">
          <cell r="B2357">
            <v>93419</v>
          </cell>
          <cell r="C2357" t="str">
            <v>GRUPO GERADOR REBOCÁVEL, POTÊNCIA 66 KVA, MOTOR A DIESEL - MANUTENÇÃO. AF_03/2016</v>
          </cell>
          <cell r="D2357" t="str">
            <v>H</v>
          </cell>
          <cell r="E2357">
            <v>4.45</v>
          </cell>
        </row>
        <row r="2358">
          <cell r="B2358">
            <v>93420</v>
          </cell>
          <cell r="C2358" t="str">
            <v>GRUPO GERADOR REBOCÁVEL, POTÊNCIA 66 KVA, MOTOR A DIESEL - MATERIAIS NA OPERAÇÃO. AF_03/2016</v>
          </cell>
          <cell r="D2358" t="str">
            <v>H</v>
          </cell>
          <cell r="E2358">
            <v>78.349999999999994</v>
          </cell>
        </row>
        <row r="2359">
          <cell r="B2359">
            <v>93277</v>
          </cell>
          <cell r="C2359" t="str">
            <v>GUINCHO ELÉTRICO DE COLUNA, CAPACIDADE 400 KG, COM MOTO FREIO, MOTOR TRIFÁSICO DE 1,25 CV - DEPRECIAÇÃO. AF_03/2016</v>
          </cell>
          <cell r="D2359" t="str">
            <v>H</v>
          </cell>
          <cell r="E2359">
            <v>0.23</v>
          </cell>
        </row>
        <row r="2360">
          <cell r="B2360">
            <v>93278</v>
          </cell>
          <cell r="C2360" t="str">
            <v>GUINCHO ELÉTRICO DE COLUNA, CAPACIDADE 400 KG, COM MOTO FREIO, MOTOR TRIFÁSICO DE 1,25 CV - JUROS. AF_03/2016</v>
          </cell>
          <cell r="D2360" t="str">
            <v>H</v>
          </cell>
          <cell r="E2360">
            <v>0.05</v>
          </cell>
        </row>
        <row r="2361">
          <cell r="B2361">
            <v>93279</v>
          </cell>
          <cell r="C2361" t="str">
            <v>GUINCHO ELÉTRICO DE COLUNA, CAPACIDADE 400 KG, COM MOTO FREIO, MOTOR TRIFÁSICO DE 1,25 CV - MANUTENÇÃO. AF_03/2016</v>
          </cell>
          <cell r="D2361" t="str">
            <v>H</v>
          </cell>
          <cell r="E2361">
            <v>0.21</v>
          </cell>
        </row>
        <row r="2362">
          <cell r="B2362">
            <v>93280</v>
          </cell>
          <cell r="C2362" t="str">
            <v>GUINCHO ELÉTRICO DE COLUNA, CAPACIDADE 400 KG, COM MOTO FREIO, MOTOR TRIFÁSICO DE 1,25 CV - MATERIAIS NA OPERAÇÃO. AF_03/2016</v>
          </cell>
          <cell r="D2362" t="str">
            <v>H</v>
          </cell>
          <cell r="E2362">
            <v>0.85</v>
          </cell>
        </row>
        <row r="2363">
          <cell r="B2363">
            <v>104909</v>
          </cell>
          <cell r="C2363" t="str">
            <v>GUINDASTE DERRICK, LANÇA DE *20* M, CARGA MÁXIMA 10T, POTÊNCIA 45 KW - DEPRECIAÇÃO. AF_01/2024</v>
          </cell>
          <cell r="D2363" t="str">
            <v>H</v>
          </cell>
          <cell r="E2363">
            <v>0</v>
          </cell>
        </row>
        <row r="2364">
          <cell r="B2364">
            <v>104910</v>
          </cell>
          <cell r="C2364" t="str">
            <v>GUINDASTE DERRICK, LANÇA DE *20* M, CARGA MÁXIMA 10T, POTÊNCIA 45 KW - JUROS. AF_01/2024</v>
          </cell>
          <cell r="D2364" t="str">
            <v>H</v>
          </cell>
          <cell r="E2364">
            <v>0</v>
          </cell>
        </row>
        <row r="2365">
          <cell r="B2365">
            <v>104911</v>
          </cell>
          <cell r="C2365" t="str">
            <v>GUINDASTE DERRICK, LANÇA DE *20* M, CARGA MÁXIMA 10T, POTÊNCIA 45 KW - MANUTENÇÃO. AF_01/2024</v>
          </cell>
          <cell r="D2365" t="str">
            <v>H</v>
          </cell>
          <cell r="E2365">
            <v>0</v>
          </cell>
        </row>
        <row r="2366">
          <cell r="B2366">
            <v>104912</v>
          </cell>
          <cell r="C2366" t="str">
            <v>GUINDASTE DERRICK, LANÇA DE *20* M, CARGA MÁXIMA 10T, POTÊNCIA 45 KW - MATERIAIS NA OPERAÇÃO. AF_01/2024</v>
          </cell>
          <cell r="D2366" t="str">
            <v>H</v>
          </cell>
          <cell r="E2366">
            <v>42.07</v>
          </cell>
        </row>
        <row r="2367">
          <cell r="B2367">
            <v>102840</v>
          </cell>
          <cell r="C2367" t="str">
            <v>GUINDASTE HIDRAULICO AUTOPROPELIDO, COM LANÇA TRELIÇADA 40 M, CAPACIDADE MÁXIMA 75 T, EQUIPADO COM CLAMSHELL - DEPRECIAÇÃO. AF_04/2019</v>
          </cell>
          <cell r="D2367" t="str">
            <v>H</v>
          </cell>
          <cell r="E2367">
            <v>0</v>
          </cell>
        </row>
        <row r="2368">
          <cell r="B2368">
            <v>102841</v>
          </cell>
          <cell r="C2368" t="str">
            <v>GUINDASTE HIDRAULICO AUTOPROPELIDO, COM LANÇA TRELIÇADA 40 M, CAPACIDADE MÁXIMA 75 T, EQUIPADO COM CLAMSHELL - JUROS. AF_04/2019</v>
          </cell>
          <cell r="D2368" t="str">
            <v>H</v>
          </cell>
          <cell r="E2368">
            <v>0</v>
          </cell>
        </row>
        <row r="2369">
          <cell r="B2369">
            <v>102842</v>
          </cell>
          <cell r="C2369" t="str">
            <v>GUINDASTE HIDRAULICO AUTOPROPELIDO, COM LANÇA TRELIÇADA 40 M, CAPACIDADE MÁXIMA 75 T, EQUIPADO COM CLAMSHELL - MANUTENÇÃO. AF_04/2019</v>
          </cell>
          <cell r="D2369" t="str">
            <v>H</v>
          </cell>
          <cell r="E2369">
            <v>0</v>
          </cell>
        </row>
        <row r="2370">
          <cell r="B2370">
            <v>102843</v>
          </cell>
          <cell r="C2370" t="str">
            <v>GUINDASTE HIDRAULICO AUTOPROPELIDO, COM LANÇA TRELIÇADA 40 M, CAPACIDADE MÁXIMA 75 T, EQUIPADO COM CLAMSHELL - MATERIAIS NA OPERAÇÃO. AF_04/2019</v>
          </cell>
          <cell r="D2370" t="str">
            <v>H</v>
          </cell>
          <cell r="E2370">
            <v>157.27000000000001</v>
          </cell>
        </row>
        <row r="2371">
          <cell r="B2371">
            <v>89267</v>
          </cell>
          <cell r="C2371" t="str">
            <v>GUINDASTE HIDRÁULICO AUTOPROPELIDO, COM LANÇA TELESCÓPICA 28,80 M, CAPACIDADE MÁXIMA 30 T, POTÊNCIA 97 KW, TRAÇÃO 4 X 4 - DEPRECIAÇÃO. AF_11/2014</v>
          </cell>
          <cell r="D2371" t="str">
            <v>H</v>
          </cell>
          <cell r="E2371">
            <v>51.81</v>
          </cell>
        </row>
        <row r="2372">
          <cell r="B2372">
            <v>89269</v>
          </cell>
          <cell r="C2372" t="str">
            <v>GUINDASTE HIDRÁULICO AUTOPROPELIDO, COM LANÇA TELESCÓPICA 28,80 M, CAPACIDADE MÁXIMA 30 T, POTÊNCIA 97 KW, TRAÇÃO 4 X 4 - IMPOSTOS E SEGUROS. AF_11/2014</v>
          </cell>
          <cell r="D2372" t="str">
            <v>H</v>
          </cell>
          <cell r="E2372">
            <v>7.38</v>
          </cell>
        </row>
        <row r="2373">
          <cell r="B2373">
            <v>89268</v>
          </cell>
          <cell r="C2373" t="str">
            <v>GUINDASTE HIDRÁULICO AUTOPROPELIDO, COM LANÇA TELESCÓPICA 28,80 M, CAPACIDADE MÁXIMA 30 T, POTÊNCIA 97 KW, TRAÇÃO 4 X 4 - JUROS. AF_11/2014</v>
          </cell>
          <cell r="D2373" t="str">
            <v>H</v>
          </cell>
          <cell r="E2373">
            <v>18.260000000000002</v>
          </cell>
        </row>
        <row r="2374">
          <cell r="B2374">
            <v>89270</v>
          </cell>
          <cell r="C2374" t="str">
            <v>GUINDASTE HIDRÁULICO AUTOPROPELIDO, COM LANÇA TELESCÓPICA 28,80 M, CAPACIDADE MÁXIMA 30 T, POTÊNCIA 97 KW, TRAÇÃO 4 X 4 - MANUTENÇÃO. AF_11/2014</v>
          </cell>
          <cell r="D2374" t="str">
            <v>H</v>
          </cell>
          <cell r="E2374">
            <v>83.29</v>
          </cell>
        </row>
        <row r="2375">
          <cell r="B2375">
            <v>89271</v>
          </cell>
          <cell r="C2375" t="str">
            <v>GUINDASTE HIDRÁULICO AUTOPROPELIDO, COM LANÇA TELESCÓPICA 28,80 M, CAPACIDADE MÁXIMA 30 T, POTÊNCIA 97 KW, TRAÇÃO 4 X 4 - MATERIAIS NA OPERAÇÃO. AF_11/2014</v>
          </cell>
          <cell r="D2375" t="str">
            <v>H</v>
          </cell>
          <cell r="E2375">
            <v>33.9</v>
          </cell>
        </row>
        <row r="2376">
          <cell r="B2376">
            <v>93283</v>
          </cell>
          <cell r="C2376" t="str">
            <v>GUINDASTE HIDRÁULICO AUTOPROPELIDO, COM LANÇA TELESCÓPICA 40 M, CAPACIDADE MÁXIMA 60 T, POTÊNCIA 260 KW - DEPRECIAÇÃO. AF_03/2016</v>
          </cell>
          <cell r="D2376" t="str">
            <v>H</v>
          </cell>
          <cell r="E2376">
            <v>99.64</v>
          </cell>
        </row>
        <row r="2377">
          <cell r="B2377">
            <v>93296</v>
          </cell>
          <cell r="C2377" t="str">
            <v>GUINDASTE HIDRÁULICO AUTOPROPELIDO, COM LANÇA TELESCÓPICA 40 M, CAPACIDADE MÁXIMA 60 T, POTÊNCIA 260 KW - IMPOSTOS E SEGUROS. AF_03/2016</v>
          </cell>
          <cell r="D2377" t="str">
            <v>H</v>
          </cell>
          <cell r="E2377">
            <v>14.19</v>
          </cell>
        </row>
        <row r="2378">
          <cell r="B2378">
            <v>93284</v>
          </cell>
          <cell r="C2378" t="str">
            <v>GUINDASTE HIDRÁULICO AUTOPROPELIDO, COM LANÇA TELESCÓPICA 40 M, CAPACIDADE MÁXIMA 60 T, POTÊNCIA 260 KW - JUROS. AF_03/2016</v>
          </cell>
          <cell r="D2378" t="str">
            <v>H</v>
          </cell>
          <cell r="E2378">
            <v>35.119999999999997</v>
          </cell>
        </row>
        <row r="2379">
          <cell r="B2379">
            <v>93285</v>
          </cell>
          <cell r="C2379" t="str">
            <v>GUINDASTE HIDRÁULICO AUTOPROPELIDO, COM LANÇA TELESCÓPICA 40 M, CAPACIDADE MÁXIMA 60 T, POTÊNCIA 260 KW - MANUTENÇÃO. AF_03/2016</v>
          </cell>
          <cell r="D2379" t="str">
            <v>H</v>
          </cell>
          <cell r="E2379">
            <v>160.16999999999999</v>
          </cell>
        </row>
        <row r="2380">
          <cell r="B2380">
            <v>93286</v>
          </cell>
          <cell r="C2380" t="str">
            <v>GUINDASTE HIDRÁULICO AUTOPROPELIDO, COM LANÇA TELESCÓPICA 40 M, CAPACIDADE MÁXIMA 60 T, POTÊNCIA 260 KW - MATERIAIS NA OPERAÇÃO. AF_03/2016</v>
          </cell>
          <cell r="D2380" t="str">
            <v>H</v>
          </cell>
          <cell r="E2380">
            <v>14.3</v>
          </cell>
        </row>
        <row r="2381">
          <cell r="B2381">
            <v>104706</v>
          </cell>
          <cell r="C2381" t="str">
            <v>GUINDASTE HIDRÁULICO AUTOPROPELIDO, COM LANÇA TRELICADA 41 M, CAPACIDADE MÁXIMA DE ELEVAÇÃO 43 T, POTÊNCIA 230 KW, EQUIPADO COM CAÇAMBA DE ARRASTO (DRAGLINE) DE 0,76 M3 - DEPRECIAÇÃO. AF_06/2023</v>
          </cell>
          <cell r="D2381" t="str">
            <v>H</v>
          </cell>
          <cell r="E2381">
            <v>0</v>
          </cell>
        </row>
        <row r="2382">
          <cell r="B2382">
            <v>104707</v>
          </cell>
          <cell r="C2382" t="str">
            <v>GUINDASTE HIDRÁULICO AUTOPROPELIDO, COM LANÇA TRELICADA 41 M, CAPACIDADE MÁXIMA DE ELEVAÇÃO 43 T, POTÊNCIA 230 KW, EQUIPADO COM CAÇAMBA DE ARRASTO (DRAGLINE) DE 0,76 M3 - JUROS. AF_06/2023</v>
          </cell>
          <cell r="D2382" t="str">
            <v>H</v>
          </cell>
          <cell r="E2382">
            <v>0</v>
          </cell>
        </row>
        <row r="2383">
          <cell r="B2383">
            <v>104708</v>
          </cell>
          <cell r="C2383" t="str">
            <v>GUINDASTE HIDRÁULICO AUTOPROPELIDO, COM LANÇA TRELICADA 41 M, CAPACIDADE MÁXIMA DE ELEVAÇÃO 43 T, POTÊNCIA 230 KW, EQUIPADO COM CAÇAMBA DE ARRASTO (DRAGLINE) DE 0,76 M3 - MANUTENÇÃO. AF_06/2023</v>
          </cell>
          <cell r="D2383" t="str">
            <v>H</v>
          </cell>
          <cell r="E2383">
            <v>0</v>
          </cell>
        </row>
        <row r="2384">
          <cell r="B2384">
            <v>104709</v>
          </cell>
          <cell r="C2384" t="str">
            <v>GUINDASTE HIDRÁULICO AUTOPROPELIDO, COM LANÇA TRELICADA 41 M, CAPACIDADE MÁXIMA DE ELEVAÇÃO 43 T, POTÊNCIA 230 KW, EQUIPADO COM CAÇAMBA DE ARRASTO (DRAGLINE) DE 0,76 M3 - MATERIAIS NA OPERAÇÃO. AF_06/2023</v>
          </cell>
          <cell r="D2384" t="str">
            <v>H</v>
          </cell>
          <cell r="E2384">
            <v>1366.54</v>
          </cell>
        </row>
        <row r="2385">
          <cell r="B2385">
            <v>104903</v>
          </cell>
          <cell r="C2385" t="str">
            <v>GUINDASTE HIDRÁULICO RODOVIÁRIO, LANCA TELESCÓPICA DE *50+20* M, CAPACIDADE MÁXIMA DE 90T, 4 EIXOS, POTÊNCIA 330 KW, MOTOR DIESEL - DEPRECIAÇÃO. AF_01/2024</v>
          </cell>
          <cell r="D2385" t="str">
            <v>H</v>
          </cell>
          <cell r="E2385">
            <v>0</v>
          </cell>
        </row>
        <row r="2386">
          <cell r="B2386">
            <v>104904</v>
          </cell>
          <cell r="C2386" t="str">
            <v>GUINDASTE HIDRÁULICO RODOVIÁRIO, LANCA TELESCÓPICA DE *50+20* M, CAPACIDADE MÁXIMA DE 90T, 4 EIXOS, POTÊNCIA 330 KW, MOTOR DIESEL - JUROS. AF_01/2024</v>
          </cell>
          <cell r="D2386" t="str">
            <v>H</v>
          </cell>
          <cell r="E2386">
            <v>0</v>
          </cell>
        </row>
        <row r="2387">
          <cell r="B2387">
            <v>104905</v>
          </cell>
          <cell r="C2387" t="str">
            <v>GUINDASTE HIDRÁULICO RODOVIÁRIO, LANCA TELESCÓPICA DE *50+20* M, CAPACIDADE MÁXIMA DE 90T, 4 EIXOS, POTÊNCIA 330 KW, MOTOR DIESEL - MANUTENÇÃO. AF_01/2024</v>
          </cell>
          <cell r="D2387" t="str">
            <v>H</v>
          </cell>
          <cell r="E2387">
            <v>0</v>
          </cell>
        </row>
        <row r="2388">
          <cell r="B2388">
            <v>104906</v>
          </cell>
          <cell r="C2388" t="str">
            <v>GUINDASTE HIDRÁULICO RODOVIÁRIO, LANCA TELESCÓPICA DE *50+20* M, CAPACIDADE MÁXIMA DE 90T, 4 EIXOS, POTÊNCIA 330 KW, MOTOR DIESEL - MATERIAIS NA OPERAÇÃO. AF_01/2024</v>
          </cell>
          <cell r="D2388" t="str">
            <v>H</v>
          </cell>
          <cell r="E2388">
            <v>115.33</v>
          </cell>
        </row>
        <row r="2389">
          <cell r="B2389">
            <v>102846</v>
          </cell>
          <cell r="C2389" t="str">
            <v>GUINDASTE SOBRE ESTEIRAS, COM LANÇA TRELIÇADA 40 M, CAPACIDADE MÁXIMA 75 T - DEPRECIAÇÃO. AF_04/2019</v>
          </cell>
          <cell r="D2389" t="str">
            <v>H</v>
          </cell>
          <cell r="E2389">
            <v>0</v>
          </cell>
        </row>
        <row r="2390">
          <cell r="B2390">
            <v>102847</v>
          </cell>
          <cell r="C2390" t="str">
            <v>GUINDASTE SOBRE ESTEIRAS, COM LANÇA TRELIÇADA 40 M, CAPACIDADE MÁXIMA 75 T - JUROS. AF_04/2019</v>
          </cell>
          <cell r="D2390" t="str">
            <v>H</v>
          </cell>
          <cell r="E2390">
            <v>0</v>
          </cell>
        </row>
        <row r="2391">
          <cell r="B2391">
            <v>102848</v>
          </cell>
          <cell r="C2391" t="str">
            <v>GUINDASTE SOBRE ESTEIRAS, COM LANÇA TRELIÇADA 40 M, CAPACIDADE MÁXIMA 75 T - MANUTENÇÃO. AF_04/2019</v>
          </cell>
          <cell r="D2391" t="str">
            <v>H</v>
          </cell>
          <cell r="E2391">
            <v>0</v>
          </cell>
        </row>
        <row r="2392">
          <cell r="B2392">
            <v>102849</v>
          </cell>
          <cell r="C2392" t="str">
            <v>GUINDASTE SOBRE ESTEIRAS, COM LANÇA TRELIÇADA 40 M, CAPACIDADE MÁXIMA 75 T - MATERIAIS NA OPERAÇÃO. AF_04/2019</v>
          </cell>
          <cell r="D2392" t="str">
            <v>H</v>
          </cell>
          <cell r="E2392">
            <v>76.89</v>
          </cell>
        </row>
        <row r="2393">
          <cell r="B2393">
            <v>102852</v>
          </cell>
          <cell r="C2393" t="str">
            <v>GUINDASTE SOBRE ESTEIRAS, COM LANÇA TRELIÇADA 40 M, CAPACIDADE MÁXIMA 75 T, EQUIPADO COM CLAMSHELL - DEPRECIAÇÃO. AF_04/2019</v>
          </cell>
          <cell r="D2393" t="str">
            <v>H</v>
          </cell>
          <cell r="E2393">
            <v>0</v>
          </cell>
        </row>
        <row r="2394">
          <cell r="B2394">
            <v>102853</v>
          </cell>
          <cell r="C2394" t="str">
            <v>GUINDASTE SOBRE ESTEIRAS, COM LANÇA TRELIÇADA 40 M, CAPACIDADE MÁXIMA 75 T, EQUIPADO COM CLAMSHELL - JUROS. AF_04/2019</v>
          </cell>
          <cell r="D2394" t="str">
            <v>H</v>
          </cell>
          <cell r="E2394">
            <v>0</v>
          </cell>
        </row>
        <row r="2395">
          <cell r="B2395">
            <v>102854</v>
          </cell>
          <cell r="C2395" t="str">
            <v>GUINDASTE SOBRE ESTEIRAS, COM LANÇA TRELIÇADA 40 M, CAPACIDADE MÁXIMA 75 T, EQUIPADO COM CLAMSHELL - MANUTENÇÃO. AF_04/2019</v>
          </cell>
          <cell r="D2395" t="str">
            <v>H</v>
          </cell>
          <cell r="E2395">
            <v>0</v>
          </cell>
        </row>
        <row r="2396">
          <cell r="B2396">
            <v>102855</v>
          </cell>
          <cell r="C2396" t="str">
            <v>GUINDASTE SOBRE ESTEIRAS, COM LANÇA TRELIÇADA 40 M, CAPACIDADE MÁXIMA 75 T, EQUIPADO COM CLAMSHELL - MATERIAIS NA OPERAÇÃO. AF_04/2019</v>
          </cell>
          <cell r="D2396" t="str">
            <v>H</v>
          </cell>
          <cell r="E2396">
            <v>76.89</v>
          </cell>
        </row>
        <row r="2397">
          <cell r="B2397">
            <v>106242</v>
          </cell>
          <cell r="C2397" t="str">
            <v>GUINDAUTO HIDRÁULICO, CAPACIDADE MÁXIMA DE CARGA 14340 KG, MOMENTO MÁXIMO DE CARGA 42,3 TM, ALCANCE MÁXIMO HORIZONTAL16,80 M, INCLUSIVE CAMINHÃO TOCO PBT 23.000 KG, POTÊNCIA DE 256 CV - DEPRECIAÇÃO. AF_10/2025</v>
          </cell>
          <cell r="D2397" t="str">
            <v>H</v>
          </cell>
          <cell r="E2397">
            <v>45.56</v>
          </cell>
        </row>
        <row r="2398">
          <cell r="B2398">
            <v>106245</v>
          </cell>
          <cell r="C2398" t="str">
            <v>GUINDAUTO HIDRÁULICO, CAPACIDADE MÁXIMA DE CARGA 14340 KG, MOMENTO MÁXIMO DE CARGA 42,3 TM, ALCANCE MÁXIMO HORIZONTAL16,80 M, INCLUSIVE CAMINHÃO TOCO PBT 23.000 KG, POTÊNCIA DE 256 CV - IMPOSTOS E SEGUROS. AF_10/2025</v>
          </cell>
          <cell r="D2398" t="str">
            <v>H</v>
          </cell>
          <cell r="E2398">
            <v>6.23</v>
          </cell>
        </row>
        <row r="2399">
          <cell r="B2399">
            <v>106243</v>
          </cell>
          <cell r="C2399" t="str">
            <v>GUINDAUTO HIDRÁULICO, CAPACIDADE MÁXIMA DE CARGA 14340 KG, MOMENTO MÁXIMO DE CARGA 42,3 TM, ALCANCE MÁXIMO HORIZONTAL16,80 M, INCLUSIVE CAMINHÃO TOCO PBT 23.000 KG, POTÊNCIA DE 256 CV - JUROS. AF_10/2025</v>
          </cell>
          <cell r="D2399" t="str">
            <v>H</v>
          </cell>
          <cell r="E2399">
            <v>15.37</v>
          </cell>
        </row>
        <row r="2400">
          <cell r="B2400">
            <v>106244</v>
          </cell>
          <cell r="C2400" t="str">
            <v>GUINDAUTO HIDRÁULICO, CAPACIDADE MÁXIMA DE CARGA 14340 KG, MOMENTO MÁXIMO DE CARGA 42,3 TM, ALCANCE MÁXIMO HORIZONTAL16,80 M, INCLUSIVE CAMINHÃO TOCO PBT 23.000 KG, POTÊNCIA DE 256 CV - MANUTENÇÃO. AF_10/2025</v>
          </cell>
          <cell r="D2400" t="str">
            <v>H</v>
          </cell>
          <cell r="E2400">
            <v>71.31</v>
          </cell>
        </row>
        <row r="2401">
          <cell r="B2401">
            <v>106246</v>
          </cell>
          <cell r="C2401" t="str">
            <v>GUINDAUTO HIDRÁULICO, CAPACIDADE MÁXIMA DE CARGA 14340 KG, MOMENTO MÁXIMO DE CARGA 42,3 TM, ALCANCE MÁXIMO HORIZONTAL16,80 M, INCLUSIVE CAMINHÃO TOCO PBT 23.000 KG, POTÊNCIA DE 256 CV - MATERIAIS NA OPERAÇÃO. AF_10/2025</v>
          </cell>
          <cell r="D2401" t="str">
            <v>H</v>
          </cell>
          <cell r="E2401">
            <v>184.39</v>
          </cell>
        </row>
        <row r="2402">
          <cell r="B2402">
            <v>93397</v>
          </cell>
          <cell r="C2402" t="str">
            <v>GUINDAUTO HIDRÁULICO, CAPACIDADE MÁXIMA DE CARGA 3300 KG, MOMENTO MÁXIMO DE CARGA 5,8 TM, ALCANCE MÁXIMO HORIZONTAL 7,60 M, INCLUSIVE CAMINHÃO TOCO PBT 16.000 KG, POTÊNCIA DE 189 CV - DEPRECIAÇÃO. AF_03/2016</v>
          </cell>
          <cell r="D2402" t="str">
            <v>H</v>
          </cell>
          <cell r="E2402">
            <v>24.87</v>
          </cell>
        </row>
        <row r="2403">
          <cell r="B2403">
            <v>93399</v>
          </cell>
          <cell r="C2403" t="str">
            <v>GUINDAUTO HIDRÁULICO, CAPACIDADE MÁXIMA DE CARGA 3300 KG, MOMENTO MÁXIMO DE CARGA 5,8 TM, ALCANCE MÁXIMO HORIZONTAL 7,60 M, INCLUSIVE CAMINHÃO TOCO PBT 16.000 KG, POTÊNCIA DE 189 CV - IMPOSTOS E SEGUROS. AF_03/2016</v>
          </cell>
          <cell r="D2403" t="str">
            <v>H</v>
          </cell>
          <cell r="E2403">
            <v>3.78</v>
          </cell>
        </row>
        <row r="2404">
          <cell r="B2404">
            <v>93398</v>
          </cell>
          <cell r="C2404" t="str">
            <v>GUINDAUTO HIDRÁULICO, CAPACIDADE MÁXIMA DE CARGA 3300 KG, MOMENTO MÁXIMO DE CARGA 5,8 TM, ALCANCE MÁXIMO HORIZONTAL 7,60 M, INCLUSIVE CAMINHÃO TOCO PBT 16.000 KG, POTÊNCIA DE 189 CV - JUROS. AF_03/2016</v>
          </cell>
          <cell r="D2404" t="str">
            <v>H</v>
          </cell>
          <cell r="E2404">
            <v>9.3800000000000008</v>
          </cell>
        </row>
        <row r="2405">
          <cell r="B2405">
            <v>93400</v>
          </cell>
          <cell r="C2405" t="str">
            <v>GUINDAUTO HIDRÁULICO, CAPACIDADE MÁXIMA DE CARGA 3300 KG, MOMENTO MÁXIMO DE CARGA 5,8 TM, ALCANCE MÁXIMO HORIZONTAL 7,60 M, INCLUSIVE CAMINHÃO TOCO PBT 16.000 KG, POTÊNCIA DE 189 CV - MANUTENÇÃO. AF_03/2016</v>
          </cell>
          <cell r="D2405" t="str">
            <v>H</v>
          </cell>
          <cell r="E2405">
            <v>43.11</v>
          </cell>
        </row>
        <row r="2406">
          <cell r="B2406">
            <v>93401</v>
          </cell>
          <cell r="C2406" t="str">
            <v>GUINDAUTO HIDRÁULICO, CAPACIDADE MÁXIMA DE CARGA 3300 KG, MOMENTO MÁXIMO DE CARGA 5,8 TM, ALCANCE MÁXIMO HORIZONTAL 7,60 M, INCLUSIVE CAMINHÃO TOCO PBT 16.000 KG, POTÊNCIA DE 189 CV - MATERIAIS NA OPERAÇÃO. AF_03/2016</v>
          </cell>
          <cell r="D2406" t="str">
            <v>H</v>
          </cell>
          <cell r="E2406">
            <v>184.74</v>
          </cell>
        </row>
        <row r="2407">
          <cell r="B2407">
            <v>89259</v>
          </cell>
          <cell r="C2407" t="str">
            <v>GUINDAUTO HIDRÁULICO, CAPACIDADE MÁXIMA DE CARGA 6200 KG, MOMENTO MÁXIMO DE CARGA 11,7 TM, ALCANCE MÁXIMO HORIZONTAL 9,70 M, INCLUSIVE CAMINHÃO TOCO PBT 16.000 KG, POTÊNCIA DE 189 CV - DEPRECIAÇÃO. AF_06/2014</v>
          </cell>
          <cell r="D2407" t="str">
            <v>H</v>
          </cell>
          <cell r="E2407">
            <v>27.16</v>
          </cell>
        </row>
        <row r="2408">
          <cell r="B2408">
            <v>91466</v>
          </cell>
          <cell r="C2408" t="str">
            <v>GUINDAUTO HIDRÁULICO, CAPACIDADE MÁXIMA DE CARGA 6200 KG, MOMENTO MÁXIMO DE CARGA 11,7 TM, ALCANCE MÁXIMO HORIZONTAL 9,70 M, INCLUSIVE CAMINHÃO TOCO PBT 16.000 KG, POTÊNCIA DE 189 CV - IMPOSTOS E SEGUROS. AF_08/2015</v>
          </cell>
          <cell r="D2408" t="str">
            <v>H</v>
          </cell>
          <cell r="E2408">
            <v>4.0199999999999996</v>
          </cell>
        </row>
        <row r="2409">
          <cell r="B2409">
            <v>89260</v>
          </cell>
          <cell r="C2409" t="str">
            <v>GUINDAUTO HIDRÁULICO, CAPACIDADE MÁXIMA DE CARGA 6200 KG, MOMENTO MÁXIMO DE CARGA 11,7 TM, ALCANCE MÁXIMO HORIZONTAL 9,70 M, INCLUSIVE CAMINHÃO TOCO PBT 16.000 KG, POTÊNCIA DE 189 CV - JUROS. AF_06/2014</v>
          </cell>
          <cell r="D2409" t="str">
            <v>H</v>
          </cell>
          <cell r="E2409">
            <v>9.98</v>
          </cell>
        </row>
        <row r="2410">
          <cell r="B2410">
            <v>89262</v>
          </cell>
          <cell r="C2410" t="str">
            <v>GUINDAUTO HIDRÁULICO, CAPACIDADE MÁXIMA DE CARGA 6200 KG, MOMENTO MÁXIMO DE CARGA 11,7 TM, ALCANCE MÁXIMO HORIZONTAL 9,70 M, INCLUSIVE CAMINHÃO TOCO PBT 16.000 KG, POTÊNCIA DE 189 CV - MANUTENÇÃO. AF_06/2014</v>
          </cell>
          <cell r="D2410" t="str">
            <v>H</v>
          </cell>
          <cell r="E2410">
            <v>45.97</v>
          </cell>
        </row>
        <row r="2411">
          <cell r="B2411">
            <v>91467</v>
          </cell>
          <cell r="C2411" t="str">
            <v>GUINDAUTO HIDRÁULICO, CAPACIDADE MÁXIMA DE CARGA 6200 KG, MOMENTO MÁXIMO DE CARGA 11,7 TM, ALCANCE MÁXIMO HORIZONTAL 9,70 M, INCLUSIVE CAMINHÃO TOCO PBT 16.000 KG, POTÊNCIA DE 189 CV - MATERIAIS NA OPERAÇÃO. AF_08/2015</v>
          </cell>
          <cell r="D2411" t="str">
            <v>H</v>
          </cell>
          <cell r="E2411">
            <v>184.74</v>
          </cell>
        </row>
        <row r="2412">
          <cell r="B2412">
            <v>105839</v>
          </cell>
          <cell r="C2412" t="str">
            <v>GUINDAUTO HIDRÁULICO, CAPACIDADE MÁXIMA DE CARGA 6200 KG, MOMENTO MÁXIMO DE CARGA 11,7 TM, ALCANCE MÁXIMO HORIZONTAL 9,70 M, INCLUSIVE CAMINHÃO TOCO PBT 16.000 KG, POTÊNCIA DE 189 CV E CESTA AÉREA COM ISOLAMENTO CLASSE C - DEPRECIAÇÃO. AF_01/2025</v>
          </cell>
          <cell r="D2412" t="str">
            <v>H</v>
          </cell>
          <cell r="E2412">
            <v>0</v>
          </cell>
        </row>
        <row r="2413">
          <cell r="B2413">
            <v>105842</v>
          </cell>
          <cell r="C2413" t="str">
            <v>GUINDAUTO HIDRÁULICO, CAPACIDADE MÁXIMA DE CARGA 6200 KG, MOMENTO MÁXIMO DE CARGA 11,7 TM, ALCANCE MÁXIMO HORIZONTAL 9,70 M, INCLUSIVE CAMINHÃO TOCO PBT 16.000 KG, POTÊNCIA DE 189 CV E CESTA AÉREA COM ISOLAMENTO CLASSE C - IMPOSTOS E SEGUROS. AF_01/2025</v>
          </cell>
          <cell r="D2413" t="str">
            <v>H</v>
          </cell>
          <cell r="E2413">
            <v>0</v>
          </cell>
        </row>
        <row r="2414">
          <cell r="B2414">
            <v>105840</v>
          </cell>
          <cell r="C2414" t="str">
            <v>GUINDAUTO HIDRÁULICO, CAPACIDADE MÁXIMA DE CARGA 6200 KG, MOMENTO MÁXIMO DE CARGA 11,7 TM, ALCANCE MÁXIMO HORIZONTAL 9,70 M, INCLUSIVE CAMINHÃO TOCO PBT 16.000 KG, POTÊNCIA DE 189 CV E CESTA AÉREA COM ISOLAMENTO CLASSE C - JUROS. AF_01/2025</v>
          </cell>
          <cell r="D2414" t="str">
            <v>H</v>
          </cell>
          <cell r="E2414">
            <v>0</v>
          </cell>
        </row>
        <row r="2415">
          <cell r="B2415">
            <v>105841</v>
          </cell>
          <cell r="C2415" t="str">
            <v>GUINDAUTO HIDRÁULICO, CAPACIDADE MÁXIMA DE CARGA 6200 KG, MOMENTO MÁXIMO DE CARGA 11,7 TM, ALCANCE MÁXIMO HORIZONTAL 9,70 M, INCLUSIVE CAMINHÃO TOCO PBT 16.000 KG, POTÊNCIA DE 189 CV E CESTA AÉREA COM ISOLAMENTO CLASSE C - MANUTENÇÃO. AF_01/2025</v>
          </cell>
          <cell r="D2415" t="str">
            <v>H</v>
          </cell>
          <cell r="E2415">
            <v>0</v>
          </cell>
        </row>
        <row r="2416">
          <cell r="B2416">
            <v>105843</v>
          </cell>
          <cell r="C2416" t="str">
            <v>GUINDAUTO HIDRÁULICO, CAPACIDADE MÁXIMA DE CARGA 6200 KG, MOMENTO MÁXIMO DE CARGA 11,7 TM, ALCANCE MÁXIMO HORIZONTAL 9,70 M, INCLUSIVE CAMINHÃO TOCO PBT 16.000 KG, POTÊNCIA DE 189 CV E CESTA AÉREA COM ISOLAMENTO CLASSE C - MATERIAIS NA OPERAÇÃO. AF_01/2025</v>
          </cell>
          <cell r="D2416" t="str">
            <v>H</v>
          </cell>
          <cell r="E2416">
            <v>97.23</v>
          </cell>
        </row>
        <row r="2417">
          <cell r="B2417">
            <v>91629</v>
          </cell>
          <cell r="C2417" t="str">
            <v>GUINDAUTO HIDRÁULICO, CAPACIDADE MÁXIMA DE CARGA 6500 KG, MOMENTO MÁXIMO DE CARGA 5,8 TM, ALCANCE MÁXIMO HORIZONTAL 7,60 M, INCLUSIVE CAMINHÃO TOCO PBT 9.700 KG, POTÊNCIA DE 160 CV - DEPRECIAÇÃO. AF_08/2015</v>
          </cell>
          <cell r="D2417" t="str">
            <v>H</v>
          </cell>
          <cell r="E2417">
            <v>21.51</v>
          </cell>
        </row>
        <row r="2418">
          <cell r="B2418">
            <v>91631</v>
          </cell>
          <cell r="C2418" t="str">
            <v>GUINDAUTO HIDRÁULICO, CAPACIDADE MÁXIMA DE CARGA 6500 KG, MOMENTO MÁXIMO DE CARGA 5,8 TM, ALCANCE MÁXIMO HORIZONTAL 7,60 M, INCLUSIVE CAMINHÃO TOCO PBT 9.700 KG, POTÊNCIA DE 160 CV - IMPOSTOS E SEGUROS. AF_08/2015</v>
          </cell>
          <cell r="D2418" t="str">
            <v>H</v>
          </cell>
          <cell r="E2418">
            <v>3.22</v>
          </cell>
        </row>
        <row r="2419">
          <cell r="B2419">
            <v>91630</v>
          </cell>
          <cell r="C2419" t="str">
            <v>GUINDAUTO HIDRÁULICO, CAPACIDADE MÁXIMA DE CARGA 6500 KG, MOMENTO MÁXIMO DE CARGA 5,8 TM, ALCANCE MÁXIMO HORIZONTAL 7,60 M, INCLUSIVE CAMINHÃO TOCO PBT 9.700 KG, POTÊNCIA DE 160 CV - JUROS. AF_08/2015</v>
          </cell>
          <cell r="D2419" t="str">
            <v>H</v>
          </cell>
          <cell r="E2419">
            <v>7.99</v>
          </cell>
        </row>
        <row r="2420">
          <cell r="B2420">
            <v>91632</v>
          </cell>
          <cell r="C2420" t="str">
            <v>GUINDAUTO HIDRÁULICO, CAPACIDADE MÁXIMA DE CARGA 6500 KG, MOMENTO MÁXIMO DE CARGA 5,8 TM, ALCANCE MÁXIMO HORIZONTAL 7,60 M, INCLUSIVE CAMINHÃO TOCO PBT 9.700 KG, POTÊNCIA DE 160 CV - MANUTENÇÃO. AF_08/2015</v>
          </cell>
          <cell r="D2420" t="str">
            <v>H</v>
          </cell>
          <cell r="E2420">
            <v>36.81</v>
          </cell>
        </row>
        <row r="2421">
          <cell r="B2421">
            <v>91633</v>
          </cell>
          <cell r="C2421" t="str">
            <v>GUINDAUTO HIDRÁULICO, CAPACIDADE MÁXIMA DE CARGA 6500 KG, MOMENTO MÁXIMO DE CARGA 5,8 TM, ALCANCE MÁXIMO HORIZONTAL 7,60 M, INCLUSIVE CAMINHÃO TOCO PBT 9.700 KG, POTÊNCIA DE 160 CV - MATERIAIS NA OPERAÇÃO. AF_08/2015</v>
          </cell>
          <cell r="D2421" t="str">
            <v>H</v>
          </cell>
          <cell r="E2421">
            <v>156.36000000000001</v>
          </cell>
        </row>
        <row r="2422">
          <cell r="B2422">
            <v>105979</v>
          </cell>
          <cell r="C2422" t="str">
            <v>GUINDAUTO HIDRÁULICO, CAPACIDADE MÁXIMA DE CARGA 8500 KG, MOMENTO MÁXIMO DE CARGA 30,4 TM, ALCANCE MÁXIMO HORIZONTAL 14,30 M, INCLUSIVE CAMINHÃO TRUCADO PBT 23.000 KG, POTÊNCIA DE 256 CV E CARROCERIA FIXA ABERTA DE MADEIRA - DEPRECIAÇÃO. AF_05/2025</v>
          </cell>
          <cell r="D2422" t="str">
            <v>H</v>
          </cell>
          <cell r="E2422">
            <v>43.83</v>
          </cell>
        </row>
        <row r="2423">
          <cell r="B2423">
            <v>105982</v>
          </cell>
          <cell r="C2423" t="str">
            <v>GUINDAUTO HIDRÁULICO, CAPACIDADE MÁXIMA DE CARGA 8500 KG, MOMENTO MÁXIMO DE CARGA 30,4 TM, ALCANCE MÁXIMO HORIZONTAL 14,30 M, INCLUSIVE CAMINHÃO TRUCADO PBT 23.000 KG, POTÊNCIA DE 256 CV E CARROCERIA FIXA ABERTA DE MADEIRA - IMPOSTOS E SEGUROS. AF_05/2025</v>
          </cell>
          <cell r="D2423" t="str">
            <v>H</v>
          </cell>
          <cell r="E2423">
            <v>6.04</v>
          </cell>
        </row>
        <row r="2424">
          <cell r="B2424">
            <v>105980</v>
          </cell>
          <cell r="C2424" t="str">
            <v>GUINDAUTO HIDRÁULICO, CAPACIDADE MÁXIMA DE CARGA 8500 KG, MOMENTO MÁXIMO DE CARGA 30,4 TM, ALCANCE MÁXIMO HORIZONTAL 14,30 M, INCLUSIVE CAMINHÃO TRUCADO PBT 23.000 KG, POTÊNCIA DE 256 CV E CARROCERIA FIXA ABERTA DE MADEIRA - JUROS. AF_05/2025</v>
          </cell>
          <cell r="D2424" t="str">
            <v>H</v>
          </cell>
          <cell r="E2424">
            <v>14.92</v>
          </cell>
        </row>
        <row r="2425">
          <cell r="B2425">
            <v>105981</v>
          </cell>
          <cell r="C2425" t="str">
            <v>GUINDAUTO HIDRÁULICO, CAPACIDADE MÁXIMA DE CARGA 8500 KG, MOMENTO MÁXIMO DE CARGA 30,4 TM, ALCANCE MÁXIMO HORIZONTAL 14,30 M, INCLUSIVE CAMINHÃO TRUCADO PBT 23.000 KG, POTÊNCIA DE 256 CV E CARROCERIA FIXA ABERTA DE MADEIRA - MANUTENÇÃO. AF_05/2025</v>
          </cell>
          <cell r="D2425" t="str">
            <v>H</v>
          </cell>
          <cell r="E2425">
            <v>69.150000000000006</v>
          </cell>
        </row>
        <row r="2426">
          <cell r="B2426">
            <v>105983</v>
          </cell>
          <cell r="C2426" t="str">
            <v>GUINDAUTO HIDRÁULICO, CAPACIDADE MÁXIMA DE CARGA 8500 KG, MOMENTO MÁXIMO DE CARGA 30,4 TM, ALCANCE MÁXIMO HORIZONTAL 14,30 M, INCLUSIVE CAMINHÃO TRUCADO PBT 23.000 KG, POTÊNCIA DE 256 CV E CARROCERIA FIXA ABERTA DE MADEIRA - MATERIAIS NA OPERAÇÃO. AF_05/2025</v>
          </cell>
          <cell r="D2426" t="str">
            <v>H</v>
          </cell>
          <cell r="E2426">
            <v>184.39</v>
          </cell>
        </row>
        <row r="2427">
          <cell r="B2427">
            <v>98760</v>
          </cell>
          <cell r="C2427" t="str">
            <v>INVERSOR DE SOLDA MONOFÁSICO DE 160 A, POTÊNCIA DE 7000 W, TENSÃO DE 220 V, TURBO VENTILADO, PROTEÇÃO POR TERMOSTATO, PARA ELETRODOS DE 2,0 A 4,0 MM - DEPRECIAÇÃO. AF_06/2018</v>
          </cell>
          <cell r="D2427" t="str">
            <v>H</v>
          </cell>
          <cell r="E2427">
            <v>0.06</v>
          </cell>
        </row>
        <row r="2428">
          <cell r="B2428">
            <v>98761</v>
          </cell>
          <cell r="C2428" t="str">
            <v>INVERSOR DE SOLDA MONOFÁSICO DE 160 A, POTÊNCIA DE 7000 W, TENSÃO DE 220 V, TURBO VENTILADO, PROTEÇÃO POR TERMOSTATO, PARA ELETRODOS DE 2,0 A 4,0 MM - JUROS. AF_06/2018</v>
          </cell>
          <cell r="D2428" t="str">
            <v>H</v>
          </cell>
          <cell r="E2428">
            <v>0.01</v>
          </cell>
        </row>
        <row r="2429">
          <cell r="B2429">
            <v>98762</v>
          </cell>
          <cell r="C2429" t="str">
            <v>INVERSOR DE SOLDA MONOFÁSICO DE 160 A, POTÊNCIA DE 7000 W, TENSÃO DE 220 V, TURBO VENTILADO, PROTEÇÃO POR TERMOSTATO, PARA ELETRODOS DE 2,0 A 4,0 MM - MANUTENÇÃO. AF_06/2018</v>
          </cell>
          <cell r="D2429" t="str">
            <v>H</v>
          </cell>
          <cell r="E2429">
            <v>0.08</v>
          </cell>
        </row>
        <row r="2430">
          <cell r="B2430">
            <v>98763</v>
          </cell>
          <cell r="C2430" t="str">
            <v>INVERSOR DE SOLDA MONOFÁSICO DE 160 A, POTÊNCIA DE 7000 W, TENSÃO DE 220 V, TURBO VENTILADO, PROTEÇÃO POR TERMOSTATO, PARA ELETRODOS DE 2,0 A 4,0 MM - MATERIAIS NA OPERAÇÃO. AF_06/2018</v>
          </cell>
          <cell r="D2430" t="str">
            <v>H</v>
          </cell>
          <cell r="E2430">
            <v>6.54</v>
          </cell>
        </row>
        <row r="2431">
          <cell r="B2431">
            <v>99829</v>
          </cell>
          <cell r="C2431" t="str">
            <v>LAVADORA DE ALTA PRESSAO (LAVA-JATO) PARA AGUA FRIA, PRESSAO DE OPERACAO ENTRE 1400 E 1900 LIB/POL2, VAZAO MAXIMA ENTRE 400 E 700 L/H - DEPRECIAÇÃO. AF_05/2023</v>
          </cell>
          <cell r="D2431" t="str">
            <v>H</v>
          </cell>
          <cell r="E2431">
            <v>0.22</v>
          </cell>
        </row>
        <row r="2432">
          <cell r="B2432">
            <v>99830</v>
          </cell>
          <cell r="C2432" t="str">
            <v>LAVADORA DE ALTA PRESSAO (LAVA-JATO) PARA AGUA FRIA, PRESSAO DE OPERACAO ENTRE 1400 E 1900 LIB/POL2, VAZAO MAXIMA ENTRE 400 E 700 L/H - JUROS. AF_05/2023</v>
          </cell>
          <cell r="D2432" t="str">
            <v>H</v>
          </cell>
          <cell r="E2432">
            <v>0.04</v>
          </cell>
        </row>
        <row r="2433">
          <cell r="B2433">
            <v>99831</v>
          </cell>
          <cell r="C2433" t="str">
            <v>LAVADORA DE ALTA PRESSAO (LAVA-JATO) PARA AGUA FRIA, PRESSAO DE OPERACAO ENTRE 1400 E 1900 LIB/POL2, VAZAO MAXIMA ENTRE 400 E 700 L/H - MANUTENÇÃO. AF_05/2023</v>
          </cell>
          <cell r="D2433" t="str">
            <v>H</v>
          </cell>
          <cell r="E2433">
            <v>0.15</v>
          </cell>
        </row>
        <row r="2434">
          <cell r="B2434">
            <v>99832</v>
          </cell>
          <cell r="C2434" t="str">
            <v>LAVADORA DE ALTA PRESSAO (LAVA-JATO) PARA AGUA FRIA, PRESSAO DE OPERACAO ENTRE 1400 E 1900 LIB/POL2, VAZAO MAXIMA ENTRE 400 E 700 L/H - MATERIAIS NA OPERAÇÃO. AF_05/2023</v>
          </cell>
          <cell r="D2434" t="str">
            <v>H</v>
          </cell>
          <cell r="E2434">
            <v>4.8600000000000003</v>
          </cell>
        </row>
        <row r="2435">
          <cell r="B2435">
            <v>104516</v>
          </cell>
          <cell r="C2435" t="str">
            <v>LIXADEIRA DE PAREDE, COM LED, POTÊNCIA 750 W, FREQUÊNCIA 60 HZ, VELOCIDADE 1000 A 2100 RPM, DIÂMETRO DA LIXA 225 MM - DEPRECIAÇÃO. AF_12/2022</v>
          </cell>
          <cell r="D2435" t="str">
            <v>H</v>
          </cell>
          <cell r="E2435">
            <v>0</v>
          </cell>
        </row>
        <row r="2436">
          <cell r="B2436">
            <v>104517</v>
          </cell>
          <cell r="C2436" t="str">
            <v>LIXADEIRA DE PAREDE, COM LED, POTÊNCIA 750 W, FREQUÊNCIA 60 HZ, VELOCIDADE 1000 A 2100 RPM, DIÂMETRO DA LIXA 225 MM - JUROS. AF_12/2022</v>
          </cell>
          <cell r="D2436" t="str">
            <v>H</v>
          </cell>
          <cell r="E2436">
            <v>0</v>
          </cell>
        </row>
        <row r="2437">
          <cell r="B2437">
            <v>104518</v>
          </cell>
          <cell r="C2437" t="str">
            <v>LIXADEIRA DE PAREDE, COM LED, POTÊNCIA 750 W, FREQUÊNCIA 60 HZ, VELOCIDADE 1000 A 2100 RPM, DIÂMETRO DA LIXA 225 MM - MANUTENÇÃO. AF_12/2022</v>
          </cell>
          <cell r="D2437" t="str">
            <v>H</v>
          </cell>
          <cell r="E2437">
            <v>0</v>
          </cell>
        </row>
        <row r="2438">
          <cell r="B2438">
            <v>104519</v>
          </cell>
          <cell r="C2438" t="str">
            <v>LIXADEIRA DE PAREDE, COM LED, POTÊNCIA 750 W, FREQUÊNCIA 60 HZ, VELOCIDADE 1000 A 2100 RPM, DIÂMETRO DA LIXA 225 MM - MATERIAIS NA OPERAÇÃO. AF_12/2022</v>
          </cell>
          <cell r="D2438" t="str">
            <v>H</v>
          </cell>
          <cell r="E2438">
            <v>0.7</v>
          </cell>
        </row>
        <row r="2439">
          <cell r="B2439">
            <v>90682</v>
          </cell>
          <cell r="C2439" t="str">
            <v>MANIPULADOR TELESCÓPICO, POTÊNCIA DE 85 HP, CAPACIDADE DE CARGA DE 3.500 KG, ALTURA MÁXIMA DE ELEVAÇÃO DE 12,3 M - DEPRECIAÇÃO. AF_05/2023</v>
          </cell>
          <cell r="D2439" t="str">
            <v>H</v>
          </cell>
          <cell r="E2439">
            <v>37.54</v>
          </cell>
        </row>
        <row r="2440">
          <cell r="B2440">
            <v>90683</v>
          </cell>
          <cell r="C2440" t="str">
            <v>MANIPULADOR TELESCÓPICO, POTÊNCIA DE 85 HP, CAPACIDADE DE CARGA DE 3.500 KG, ALTURA MÁXIMA DE ELEVAÇÃO DE 12,3 M - JUROS. AF_05/2023</v>
          </cell>
          <cell r="D2440" t="str">
            <v>H</v>
          </cell>
          <cell r="E2440">
            <v>8.68</v>
          </cell>
        </row>
        <row r="2441">
          <cell r="B2441">
            <v>90684</v>
          </cell>
          <cell r="C2441" t="str">
            <v>MANIPULADOR TELESCÓPICO, POTÊNCIA DE 85 HP, CAPACIDADE DE CARGA DE 3.500 KG, ALTURA MÁXIMA DE ELEVAÇÃO DE 12,3 M - MANUTENÇÃO. AF_05/2023</v>
          </cell>
          <cell r="D2441" t="str">
            <v>H</v>
          </cell>
          <cell r="E2441">
            <v>41.06</v>
          </cell>
        </row>
        <row r="2442">
          <cell r="B2442">
            <v>90685</v>
          </cell>
          <cell r="C2442" t="str">
            <v>MANIPULADOR TELESCÓPICO, POTÊNCIA DE 85 HP, CAPACIDADE DE CARGA DE 3.500 KG, ALTURA MÁXIMA DE ELEVAÇÃO DE 12,3 M - MATERIAIS NA OPERAÇÃO. AF_05/2023</v>
          </cell>
          <cell r="D2442" t="str">
            <v>H</v>
          </cell>
          <cell r="E2442">
            <v>66.47</v>
          </cell>
        </row>
        <row r="2443">
          <cell r="B2443">
            <v>95114</v>
          </cell>
          <cell r="C2443" t="str">
            <v>MARTELETE OU ROMPEDOR PNEUMÁTICO MANUAL, 28 KG, COM SILENCIADOR - DEPRECIAÇÃO. AF_07/2016</v>
          </cell>
          <cell r="D2443" t="str">
            <v>H</v>
          </cell>
          <cell r="E2443">
            <v>0.41</v>
          </cell>
        </row>
        <row r="2444">
          <cell r="B2444">
            <v>95115</v>
          </cell>
          <cell r="C2444" t="str">
            <v>MARTELETE OU ROMPEDOR PNEUMÁTICO MANUAL, 28 KG, COM SILENCIADOR - JUROS. AF_07/2016</v>
          </cell>
          <cell r="D2444" t="str">
            <v>H</v>
          </cell>
          <cell r="E2444">
            <v>0.09</v>
          </cell>
        </row>
        <row r="2445">
          <cell r="B2445">
            <v>53863</v>
          </cell>
          <cell r="C2445" t="str">
            <v>MARTELETE OU ROMPEDOR PNEUMÁTICO MANUAL, 28 KG, COM SILENCIADOR - MANUTENÇÃO. AF_07/2016</v>
          </cell>
          <cell r="D2445" t="str">
            <v>H</v>
          </cell>
          <cell r="E2445">
            <v>0.51</v>
          </cell>
        </row>
        <row r="2446">
          <cell r="B2446">
            <v>104652</v>
          </cell>
          <cell r="C2446" t="str">
            <v>MARTELETE PERFURADOR/ ROMPEDOR ELÉTRICO, POTÊNCIA 800 W, 220 V - DEPRECIAÇÃO. AF_05/2023</v>
          </cell>
          <cell r="D2446" t="str">
            <v>H</v>
          </cell>
          <cell r="E2446">
            <v>0</v>
          </cell>
        </row>
        <row r="2447">
          <cell r="B2447">
            <v>104653</v>
          </cell>
          <cell r="C2447" t="str">
            <v>MARTELETE PERFURADOR/ ROMPEDOR ELÉTRICO, POTÊNCIA 800 W, 220 V - JUROS. AF_05/2023</v>
          </cell>
          <cell r="D2447" t="str">
            <v>H</v>
          </cell>
          <cell r="E2447">
            <v>0</v>
          </cell>
        </row>
        <row r="2448">
          <cell r="B2448">
            <v>104654</v>
          </cell>
          <cell r="C2448" t="str">
            <v>MARTELETE PERFURADOR/ ROMPEDOR ELÉTRICO, POTÊNCIA 800 W, 220 V - MANUTENÇÃO. AF_05/2023</v>
          </cell>
          <cell r="D2448" t="str">
            <v>H</v>
          </cell>
          <cell r="E2448">
            <v>0</v>
          </cell>
        </row>
        <row r="2449">
          <cell r="B2449">
            <v>104655</v>
          </cell>
          <cell r="C2449" t="str">
            <v>MARTELETE PERFURADOR/ ROMPEDOR ELÉTRICO, POTÊNCIA 800 W, 220 V - MATERIAIS NA OPERAÇÃO. AF_05/2023</v>
          </cell>
          <cell r="D2449" t="str">
            <v>H</v>
          </cell>
          <cell r="E2449">
            <v>0.74</v>
          </cell>
        </row>
        <row r="2450">
          <cell r="B2450">
            <v>102270</v>
          </cell>
          <cell r="C2450" t="str">
            <v>MARTELO DEMOLIDOR ELÉTRICO, COM POTÊNCIA DE 2.000 W, 1.000 IMPACTOS POR MINUTO, PESO DE 30 KG - DEPRECIAÇÃO. AF_01/2021</v>
          </cell>
          <cell r="D2450" t="str">
            <v>H</v>
          </cell>
          <cell r="E2450">
            <v>0.7</v>
          </cell>
        </row>
        <row r="2451">
          <cell r="B2451">
            <v>102271</v>
          </cell>
          <cell r="C2451" t="str">
            <v>MARTELO DEMOLIDOR ELÉTRICO, COM POTÊNCIA DE 2.000 W, 1.000 IMPACTOS POR MINUTO, PESO DE 30 KG - JUROS. AF_01/2021</v>
          </cell>
          <cell r="D2451" t="str">
            <v>H</v>
          </cell>
          <cell r="E2451">
            <v>0.16</v>
          </cell>
        </row>
        <row r="2452">
          <cell r="B2452">
            <v>102272</v>
          </cell>
          <cell r="C2452" t="str">
            <v>MARTELO DEMOLIDOR ELÉTRICO, COM POTÊNCIA DE 2.000 W, 1.000 IMPACTOS POR MINUTO, PESO DE 30 KG - MANUTENÇÃO. AF_01/2021</v>
          </cell>
          <cell r="D2452" t="str">
            <v>H</v>
          </cell>
          <cell r="E2452">
            <v>0.87</v>
          </cell>
        </row>
        <row r="2453">
          <cell r="B2453">
            <v>102273</v>
          </cell>
          <cell r="C2453" t="str">
            <v>MARTELO DEMOLIDOR ELÉTRICO, COM POTÊNCIA DE 2.000 W, 1.000 IMPACTOS POR MINUTO, PESO DE 30 KG - MATERIAIS NA OPERAÇÃO. AF_01/2021</v>
          </cell>
          <cell r="D2453" t="str">
            <v>H</v>
          </cell>
          <cell r="E2453">
            <v>1.87</v>
          </cell>
        </row>
        <row r="2454">
          <cell r="B2454">
            <v>95255</v>
          </cell>
          <cell r="C2454" t="str">
            <v>MARTELO DEMOLIDOR PNEUMÁTICO MANUAL, 32 KG - DEPRECIAÇÃO. AF_09/2016</v>
          </cell>
          <cell r="D2454" t="str">
            <v>H</v>
          </cell>
          <cell r="E2454">
            <v>0.83</v>
          </cell>
        </row>
        <row r="2455">
          <cell r="B2455">
            <v>95256</v>
          </cell>
          <cell r="C2455" t="str">
            <v>MARTELO DEMOLIDOR PNEUMÁTICO MANUAL, 32 KG - JUROS. AF_09/2016</v>
          </cell>
          <cell r="D2455" t="str">
            <v>H</v>
          </cell>
          <cell r="E2455">
            <v>0.19</v>
          </cell>
        </row>
        <row r="2456">
          <cell r="B2456">
            <v>95257</v>
          </cell>
          <cell r="C2456" t="str">
            <v>MARTELO DEMOLIDOR PNEUMÁTICO MANUAL, 32 KG - MANUTENÇÃO. AF_09/2016</v>
          </cell>
          <cell r="D2456" t="str">
            <v>H</v>
          </cell>
          <cell r="E2456">
            <v>1.04</v>
          </cell>
        </row>
        <row r="2457">
          <cell r="B2457">
            <v>105913</v>
          </cell>
          <cell r="C2457" t="str">
            <v>MARTELO PERFURADOR PNEUMÁTICO MANUAL, HASTE 19 X 108 MM, *11* KG - DEPRECIAÇÃO. AF_02/2025</v>
          </cell>
          <cell r="D2457" t="str">
            <v>H</v>
          </cell>
          <cell r="E2457">
            <v>0.71</v>
          </cell>
        </row>
        <row r="2458">
          <cell r="B2458">
            <v>105914</v>
          </cell>
          <cell r="C2458" t="str">
            <v>MARTELO PERFURADOR PNEUMÁTICO MANUAL, HASTE 19 X 108 MM, *11* KG - JUROS. AF_02/2025</v>
          </cell>
          <cell r="D2458" t="str">
            <v>H</v>
          </cell>
          <cell r="E2458">
            <v>0.16</v>
          </cell>
        </row>
        <row r="2459">
          <cell r="B2459">
            <v>105915</v>
          </cell>
          <cell r="C2459" t="str">
            <v>MARTELO PERFURADOR PNEUMÁTICO MANUAL, HASTE 19 X 108 MM, *11* KG - MANUTENÇÃO. AF_02/2025</v>
          </cell>
          <cell r="D2459" t="str">
            <v>H</v>
          </cell>
          <cell r="E2459">
            <v>0.88</v>
          </cell>
        </row>
        <row r="2460">
          <cell r="B2460">
            <v>103792</v>
          </cell>
          <cell r="C2460" t="str">
            <v>MINI GUINDASTE ARANHA SOBRE ESTEIRAS E LANCA TELESCÓPICA, CAPACIDADE MÁXIMA DE CARGA 3,0 TON, RAIO MÁXIMO DE TRABALHO 8,25 M, ALTURA DE LANÇA DO SOLO 9,2 M, 55 M DE CABO DE AÇO 8 MM, MOTOR ELÉTRICO 220/380 VOLTS - MATERIAIS NA OPERAÇÃO. AF_03/2022</v>
          </cell>
          <cell r="D2460" t="str">
            <v>H</v>
          </cell>
          <cell r="E2460">
            <v>5.14</v>
          </cell>
        </row>
        <row r="2461">
          <cell r="B2461">
            <v>103789</v>
          </cell>
          <cell r="C2461" t="str">
            <v>MINI GUINDASTE ARANHA SOBRE ESTEIRAS E LANCA TELESCÓPICA, CAPACIDADE MÁXIMA DE CARGA 3,0 TON, RAIO MÁXIMO DE TRABALHO 8,25 M, ALTURA DE LANÇA DO SOLO 9,2 M, 55 M DE CABO DE AÇO 8 MM, MOTOR ELÉTRICO 220/380 VOLTS TRIFÁSICO - DEPRECIAÇÃO. AF_03/2022</v>
          </cell>
          <cell r="D2461" t="str">
            <v>H</v>
          </cell>
          <cell r="E2461">
            <v>0</v>
          </cell>
        </row>
        <row r="2462">
          <cell r="B2462">
            <v>103790</v>
          </cell>
          <cell r="C2462" t="str">
            <v>MINI GUINDASTE ARANHA SOBRE ESTEIRAS E LANCA TELESCÓPICA, CAPACIDADE MÁXIMA DE CARGA 3,0 TON, RAIO MÁXIMO DE TRABALHO 8,25 M, ALTURA DE LANÇA DO SOLO 9,2 M, 55 M DE CABO DE AÇO 8 MM, MOTOR ELÉTRICO 220/380 VOLTS TRIFÁSICO - JUROS. AF_03/2022</v>
          </cell>
          <cell r="D2462" t="str">
            <v>H</v>
          </cell>
          <cell r="E2462">
            <v>0</v>
          </cell>
        </row>
        <row r="2463">
          <cell r="B2463">
            <v>103791</v>
          </cell>
          <cell r="C2463" t="str">
            <v>MINI GUINDASTE ARANHA SOBRE ESTEIRAS E LANCA TELESCÓPICA, CAPACIDADE MÁXIMA DE CARGA 3,0 TON, RAIO MÁXIMO DE TRABALHO 8,25 M, ALTURA DE LANÇA DO SOLO 9,2 M, 55 M DE CABO DE AÇO 8 MM, MOTOR ELÉTRICO 220/380 VOLTS TRIFÁSICO - MANUTENÇÃO. AF_03/2022</v>
          </cell>
          <cell r="D2463" t="str">
            <v>H</v>
          </cell>
          <cell r="E2463">
            <v>0</v>
          </cell>
        </row>
        <row r="2464">
          <cell r="B2464">
            <v>96054</v>
          </cell>
          <cell r="C2464" t="str">
            <v>MINICARREGADEIRA SOBRE RODAS POTENCIA 47HP CAPACIDADE OPERACAO 646 KG, COM VASSOURA MECÂNICA ACOPLADA - DEPRECIAÇÃO. AF_03/2017</v>
          </cell>
          <cell r="D2464" t="str">
            <v>H</v>
          </cell>
          <cell r="E2464">
            <v>27.93</v>
          </cell>
        </row>
        <row r="2465">
          <cell r="B2465">
            <v>96060</v>
          </cell>
          <cell r="C2465" t="str">
            <v>MINICARREGADEIRA SOBRE RODAS POTENCIA 47HP CAPACIDADE OPERACAO 646 KG, COM VASSOURA MECÂNICA ACOPLADA - JUROS. AF_03/2017</v>
          </cell>
          <cell r="D2465" t="str">
            <v>H</v>
          </cell>
          <cell r="E2465">
            <v>5.78</v>
          </cell>
        </row>
        <row r="2466">
          <cell r="B2466">
            <v>96061</v>
          </cell>
          <cell r="C2466" t="str">
            <v>MINICARREGADEIRA SOBRE RODAS POTENCIA 47HP CAPACIDADE OPERACAO 646 KG, COM VASSOURA MECÂNICA ACOPLADA - MANUTENÇÃO. AF_03/2017</v>
          </cell>
          <cell r="D2466" t="str">
            <v>H</v>
          </cell>
          <cell r="E2466">
            <v>34.92</v>
          </cell>
        </row>
        <row r="2467">
          <cell r="B2467">
            <v>96062</v>
          </cell>
          <cell r="C2467" t="str">
            <v>MINICARREGADEIRA SOBRE RODAS POTENCIA 47HP CAPACIDADE OPERACAO 646 KG, COM VASSOURA MECÂNICA ACOPLADA - MATERIAIS NA OPERAÇÃO. AF_03/2017</v>
          </cell>
          <cell r="D2467" t="str">
            <v>H</v>
          </cell>
          <cell r="E2467">
            <v>46.55</v>
          </cell>
        </row>
        <row r="2468">
          <cell r="B2468">
            <v>90688</v>
          </cell>
          <cell r="C2468" t="str">
            <v>MINICARREGADEIRA SOBRE RODAS, POTÊNCIA LÍQUIDA DE 47 HP, CAPACIDADE NOMINAL DE OPERAÇÃO DE 646 KG - DEPRECIAÇÃO. AF_06/2015</v>
          </cell>
          <cell r="D2468" t="str">
            <v>H</v>
          </cell>
          <cell r="E2468">
            <v>24</v>
          </cell>
        </row>
        <row r="2469">
          <cell r="B2469">
            <v>90689</v>
          </cell>
          <cell r="C2469" t="str">
            <v>MINICARREGADEIRA SOBRE RODAS, POTÊNCIA LÍQUIDA DE 47 HP, CAPACIDADE NOMINAL DE OPERAÇÃO DE 646 KG - JUROS. AF_06/2015</v>
          </cell>
          <cell r="D2469" t="str">
            <v>H</v>
          </cell>
          <cell r="E2469">
            <v>4.74</v>
          </cell>
        </row>
        <row r="2470">
          <cell r="B2470">
            <v>90690</v>
          </cell>
          <cell r="C2470" t="str">
            <v>MINICARREGADEIRA SOBRE RODAS, POTÊNCIA LÍQUIDA DE 47 HP, CAPACIDADE NOMINAL DE OPERAÇÃO DE 646 KG - MANUTENÇÃO. AF_06/2015</v>
          </cell>
          <cell r="D2470" t="str">
            <v>H</v>
          </cell>
          <cell r="E2470">
            <v>30</v>
          </cell>
        </row>
        <row r="2471">
          <cell r="B2471">
            <v>90691</v>
          </cell>
          <cell r="C2471" t="str">
            <v>MINICARREGADEIRA SOBRE RODAS, POTÊNCIA LÍQUIDA DE 47 HP, CAPACIDADE NOMINAL DE OPERAÇÃO DE 646 KG - MATERIAIS NA OPERAÇÃO. AF_06/2015</v>
          </cell>
          <cell r="D2471" t="str">
            <v>H</v>
          </cell>
          <cell r="E2471">
            <v>46.55</v>
          </cell>
        </row>
        <row r="2472">
          <cell r="B2472">
            <v>96241</v>
          </cell>
          <cell r="C2472" t="str">
            <v>MINIESCAVADEIRA SOBRE ESTEIRAS, POTÊNCIA LÍQUIDA DE *30* HP, PESO OPERACIONAL DE *3.500* KG - DEPRECIAÇÃO. AF_04/2017</v>
          </cell>
          <cell r="D2472" t="str">
            <v>H</v>
          </cell>
          <cell r="E2472">
            <v>25.5</v>
          </cell>
        </row>
        <row r="2473">
          <cell r="B2473">
            <v>96242</v>
          </cell>
          <cell r="C2473" t="str">
            <v>MINIESCAVADEIRA SOBRE ESTEIRAS, POTÊNCIA LÍQUIDA DE *30* HP, PESO OPERACIONAL DE *3.500* KG - JUROS. AF_04/2017</v>
          </cell>
          <cell r="D2473" t="str">
            <v>H</v>
          </cell>
          <cell r="E2473">
            <v>6.73</v>
          </cell>
        </row>
        <row r="2474">
          <cell r="B2474">
            <v>96243</v>
          </cell>
          <cell r="C2474" t="str">
            <v>MINIESCAVADEIRA SOBRE ESTEIRAS, POTÊNCIA LÍQUIDA DE *30* HP, PESO OPERACIONAL DE *3.500* KG - MANUTENÇÃO. AF_04/2017</v>
          </cell>
          <cell r="D2474" t="str">
            <v>H</v>
          </cell>
          <cell r="E2474">
            <v>31.87</v>
          </cell>
        </row>
        <row r="2475">
          <cell r="B2475">
            <v>96244</v>
          </cell>
          <cell r="C2475" t="str">
            <v>MINIESCAVADEIRA SOBRE ESTEIRAS, POTÊNCIA LÍQUIDA DE *30* HP, PESO OPERACIONAL DE *3.500* KG - MATERIAIS NA OPERAÇÃO. AF_04/2017</v>
          </cell>
          <cell r="D2475" t="str">
            <v>H</v>
          </cell>
          <cell r="E2475">
            <v>20.34</v>
          </cell>
        </row>
        <row r="2476">
          <cell r="B2476">
            <v>88400</v>
          </cell>
          <cell r="C2476" t="str">
            <v>MISTURADOR DE ARGAMASSA, EIXO HORIZONTAL, CAPACIDADE DE MISTURA 160 KG, MOTOR ELÉTRICO POTÊNCIA 3 CV - DEPRECIAÇÃO. AF_05/2023</v>
          </cell>
          <cell r="D2476" t="str">
            <v>H</v>
          </cell>
          <cell r="E2476">
            <v>0.99</v>
          </cell>
        </row>
        <row r="2477">
          <cell r="B2477">
            <v>88401</v>
          </cell>
          <cell r="C2477" t="str">
            <v>MISTURADOR DE ARGAMASSA, EIXO HORIZONTAL, CAPACIDADE DE MISTURA 160 KG, MOTOR ELÉTRICO POTÊNCIA 3 CV - JUROS. AF_05/2023</v>
          </cell>
          <cell r="D2477" t="str">
            <v>H</v>
          </cell>
          <cell r="E2477">
            <v>0.23</v>
          </cell>
        </row>
        <row r="2478">
          <cell r="B2478">
            <v>88402</v>
          </cell>
          <cell r="C2478" t="str">
            <v>MISTURADOR DE ARGAMASSA, EIXO HORIZONTAL, CAPACIDADE DE MISTURA 160 KG, MOTOR ELÉTRICO POTÊNCIA 3 CV - MANUTENÇÃO. AF_05/2023</v>
          </cell>
          <cell r="D2478" t="str">
            <v>H</v>
          </cell>
          <cell r="E2478">
            <v>1.0900000000000001</v>
          </cell>
        </row>
        <row r="2479">
          <cell r="B2479">
            <v>88403</v>
          </cell>
          <cell r="C2479" t="str">
            <v>MISTURADOR DE ARGAMASSA, EIXO HORIZONTAL, CAPACIDADE DE MISTURA 160 KG, MOTOR ELÉTRICO POTÊNCIA 3 CV - MATERIAIS NA OPERAÇÃO. AF_05/2023</v>
          </cell>
          <cell r="D2479" t="str">
            <v>H</v>
          </cell>
          <cell r="E2479">
            <v>2.06</v>
          </cell>
        </row>
        <row r="2480">
          <cell r="B2480">
            <v>88387</v>
          </cell>
          <cell r="C2480" t="str">
            <v>MISTURADOR DE ARGAMASSA, EIXO HORIZONTAL, CAPACIDADE DE MISTURA 300 KG, MOTOR ELÉTRICO POTÊNCIA 5 CV - DEPRECIAÇÃO. AF_05/2023</v>
          </cell>
          <cell r="D2480" t="str">
            <v>H</v>
          </cell>
          <cell r="E2480">
            <v>1.05</v>
          </cell>
        </row>
        <row r="2481">
          <cell r="B2481">
            <v>88389</v>
          </cell>
          <cell r="C2481" t="str">
            <v>MISTURADOR DE ARGAMASSA, EIXO HORIZONTAL, CAPACIDADE DE MISTURA 300 KG, MOTOR ELÉTRICO POTÊNCIA 5 CV - JUROS. AF_05/2023</v>
          </cell>
          <cell r="D2481" t="str">
            <v>H</v>
          </cell>
          <cell r="E2481">
            <v>0.24</v>
          </cell>
        </row>
        <row r="2482">
          <cell r="B2482">
            <v>88390</v>
          </cell>
          <cell r="C2482" t="str">
            <v>MISTURADOR DE ARGAMASSA, EIXO HORIZONTAL, CAPACIDADE DE MISTURA 300 KG, MOTOR ELÉTRICO POTÊNCIA 5 CV - MANUTENÇÃO. AF_05/2023</v>
          </cell>
          <cell r="D2482" t="str">
            <v>H</v>
          </cell>
          <cell r="E2482">
            <v>1.1499999999999999</v>
          </cell>
        </row>
        <row r="2483">
          <cell r="B2483">
            <v>88391</v>
          </cell>
          <cell r="C2483" t="str">
            <v>MISTURADOR DE ARGAMASSA, EIXO HORIZONTAL, CAPACIDADE DE MISTURA 300 KG, MOTOR ELÉTRICO POTÊNCIA 5 CV - MATERIAIS NA OPERAÇÃO. AF_05/2023</v>
          </cell>
          <cell r="D2483" t="str">
            <v>H</v>
          </cell>
          <cell r="E2483">
            <v>3.44</v>
          </cell>
        </row>
        <row r="2484">
          <cell r="B2484">
            <v>88394</v>
          </cell>
          <cell r="C2484" t="str">
            <v>MISTURADOR DE ARGAMASSA, EIXO HORIZONTAL, CAPACIDADE DE MISTURA 600 KG, MOTOR ELÉTRICO POTÊNCIA 7,5 CV - DEPRECIAÇÃO. AF_05/2023</v>
          </cell>
          <cell r="D2484" t="str">
            <v>H</v>
          </cell>
          <cell r="E2484">
            <v>1.25</v>
          </cell>
        </row>
        <row r="2485">
          <cell r="B2485">
            <v>88395</v>
          </cell>
          <cell r="C2485" t="str">
            <v>MISTURADOR DE ARGAMASSA, EIXO HORIZONTAL, CAPACIDADE DE MISTURA 600 KG, MOTOR ELÉTRICO POTÊNCIA 7,5 CV - JUROS. AF_05/2023</v>
          </cell>
          <cell r="D2485" t="str">
            <v>H</v>
          </cell>
          <cell r="E2485">
            <v>0.28999999999999998</v>
          </cell>
        </row>
        <row r="2486">
          <cell r="B2486">
            <v>88396</v>
          </cell>
          <cell r="C2486" t="str">
            <v>MISTURADOR DE ARGAMASSA, EIXO HORIZONTAL, CAPACIDADE DE MISTURA 600 KG, MOTOR ELÉTRICO POTÊNCIA 7,5 CV - MANUTENÇÃO. AF_05/2023</v>
          </cell>
          <cell r="D2486" t="str">
            <v>H</v>
          </cell>
          <cell r="E2486">
            <v>1.37</v>
          </cell>
        </row>
        <row r="2487">
          <cell r="B2487">
            <v>88397</v>
          </cell>
          <cell r="C2487" t="str">
            <v>MISTURADOR DE ARGAMASSA, EIXO HORIZONTAL, CAPACIDADE DE MISTURA 600 KG, MOTOR ELÉTRICO POTÊNCIA 7,5 CV - MATERIAIS NA OPERAÇÃO. AF_05/2023</v>
          </cell>
          <cell r="D2487" t="str">
            <v>H</v>
          </cell>
          <cell r="E2487">
            <v>5.15</v>
          </cell>
        </row>
        <row r="2488">
          <cell r="B2488">
            <v>90633</v>
          </cell>
          <cell r="C2488" t="str">
            <v>MISTURADOR DUPLO HORIZONTAL DE ALTA TURBULÊNCIA, CAPACIDADE / VOLUME 2 X 500 LITROS, MOTORES ELÉTRICOS MÍNIMO 5 CV CADA, PARA NATA CIMENTO, ARGAMASSA E OUTROS - DEPRECIAÇÃO. AF_06/2015</v>
          </cell>
          <cell r="D2488" t="str">
            <v>H</v>
          </cell>
          <cell r="E2488">
            <v>4.99</v>
          </cell>
        </row>
        <row r="2489">
          <cell r="B2489">
            <v>90634</v>
          </cell>
          <cell r="C2489" t="str">
            <v>MISTURADOR DUPLO HORIZONTAL DE ALTA TURBULÊNCIA, CAPACIDADE / VOLUME 2 X 500 LITROS, MOTORES ELÉTRICOS MÍNIMO 5 CV CADA, PARA NATA CIMENTO, ARGAMASSA E OUTROS - JUROS. AF_06/2015</v>
          </cell>
          <cell r="D2489" t="str">
            <v>H</v>
          </cell>
          <cell r="E2489">
            <v>1.1499999999999999</v>
          </cell>
        </row>
        <row r="2490">
          <cell r="B2490">
            <v>90635</v>
          </cell>
          <cell r="C2490" t="str">
            <v>MISTURADOR DUPLO HORIZONTAL DE ALTA TURBULÊNCIA, CAPACIDADE / VOLUME 2 X 500 LITROS, MOTORES ELÉTRICOS MÍNIMO 5 CV CADA, PARA NATA CIMENTO, ARGAMASSA E OUTROS - MANUTENÇÃO. AF_06/2015</v>
          </cell>
          <cell r="D2490" t="str">
            <v>H</v>
          </cell>
          <cell r="E2490">
            <v>5.46</v>
          </cell>
        </row>
        <row r="2491">
          <cell r="B2491">
            <v>90636</v>
          </cell>
          <cell r="C2491" t="str">
            <v>MISTURADOR DUPLO HORIZONTAL DE ALTA TURBULÊNCIA, CAPACIDADE / VOLUME 2 X 500 LITROS, MOTORES ELÉTRICOS MÍNIMO 5 CV CADA, PARA NATA CIMENTO, ARGAMASSA E OUTROS - MATERIAIS NA OPERAÇÃO. AF_06/2015</v>
          </cell>
          <cell r="D2491" t="str">
            <v>H</v>
          </cell>
          <cell r="E2491">
            <v>6.88</v>
          </cell>
        </row>
        <row r="2492">
          <cell r="B2492">
            <v>103238</v>
          </cell>
          <cell r="C2492" t="str">
            <v>MISTURADOR PARA PREPARO DE LAMA ESTABILIZANTE COM CAPACIDADE DE *4000* L, COM BOMBA CENTRÍFUGA 5,5 HP A 23,07 HP, PARA SISTEMA DE FURO DIRECIONAL - DEPRECIAÇÃO. AF_05/2023</v>
          </cell>
          <cell r="D2492" t="str">
            <v>H</v>
          </cell>
          <cell r="E2492">
            <v>0</v>
          </cell>
        </row>
        <row r="2493">
          <cell r="B2493">
            <v>103239</v>
          </cell>
          <cell r="C2493" t="str">
            <v>MISTURADOR PARA PREPARO DE LAMA ESTABILIZANTE COM CAPACIDADE DE *4000* L, COM BOMBA CENTRÍFUGA 5,5 HP A 23,07 HP, PARA SISTEMA DE FURO DIRECIONAL - JUROS. AF_05/2023</v>
          </cell>
          <cell r="D2493" t="str">
            <v>H</v>
          </cell>
          <cell r="E2493">
            <v>0</v>
          </cell>
        </row>
        <row r="2494">
          <cell r="B2494">
            <v>103240</v>
          </cell>
          <cell r="C2494" t="str">
            <v>MISTURADOR PARA PREPARO DE LAMA ESTABILIZANTE COM CAPACIDADE DE *4000* L, COM BOMBA CENTRÍFUGA 5,5 HP A 23,07 HP, PARA SISTEMA DE FURO DIRECIONAL - MANUTENÇÃO. AF_05/2023</v>
          </cell>
          <cell r="D2494" t="str">
            <v>H</v>
          </cell>
          <cell r="E2494">
            <v>0</v>
          </cell>
        </row>
        <row r="2495">
          <cell r="B2495">
            <v>103241</v>
          </cell>
          <cell r="C2495" t="str">
            <v>MISTURADOR PARA PREPARO DE LAMA ESTABILIZANTE COM CAPACIDADE DE *4000* L, COM BOMBA CENTRÍFUGA 5,5 HP A 23,07 HP, PARA SISTEMA DE FURO DIRECIONAL - MATERIAIS NA OPERAÇÃO. AF_05/2023</v>
          </cell>
          <cell r="D2495" t="str">
            <v>H</v>
          </cell>
          <cell r="E2495">
            <v>12.9</v>
          </cell>
        </row>
        <row r="2496">
          <cell r="B2496">
            <v>88853</v>
          </cell>
          <cell r="C2496" t="str">
            <v>MOTOBOMBA CENTRÍFUGA, MOTOR A GASOLINA, POTÊNCIA 5,42 HP, BOCAIS 1 1/2" X 1", DIÂMETRO ROTOR 143 MM HM/Q = 6 MCA / 16,8 M3/H A 38 MCA / 6,6 M3/H - DEPRECIAÇÃO. AF_06/2014</v>
          </cell>
          <cell r="D2496" t="str">
            <v>H</v>
          </cell>
          <cell r="E2496">
            <v>0.28999999999999998</v>
          </cell>
        </row>
        <row r="2497">
          <cell r="B2497">
            <v>88854</v>
          </cell>
          <cell r="C2497" t="str">
            <v>MOTOBOMBA CENTRÍFUGA, MOTOR A GASOLINA, POTÊNCIA 5,42 HP, BOCAIS 1 1/2" X 1", DIÂMETRO ROTOR 143 MM HM/Q = 6 MCA / 16,8 M3/H A 38 MCA / 6,6 M3/H - JUROS. AF_06/2014</v>
          </cell>
          <cell r="D2497" t="str">
            <v>H</v>
          </cell>
          <cell r="E2497">
            <v>0.06</v>
          </cell>
        </row>
        <row r="2498">
          <cell r="B2498">
            <v>5692</v>
          </cell>
          <cell r="C2498" t="str">
            <v>MOTOBOMBA CENTRÍFUGA, MOTOR A GASOLINA, POTÊNCIA 5,42 HP, BOCAIS 1 1/2" X 1", DIÂMETRO ROTOR 143 MM HM/Q = 6 MCA / 16,8 M3/H A 38 MCA / 6,6 M3/H - MANUTENÇÃO. AF_06/2014</v>
          </cell>
          <cell r="D2498" t="str">
            <v>H</v>
          </cell>
          <cell r="E2498">
            <v>0.32</v>
          </cell>
        </row>
        <row r="2499">
          <cell r="B2499">
            <v>5693</v>
          </cell>
          <cell r="C2499" t="str">
            <v>MOTOBOMBA CENTRÍFUGA, MOTOR A GASOLINA, POTÊNCIA 5,42 HP, BOCAIS 1 1/2" X 1", DIÂMETRO ROTOR 143 MM HM/Q = 6 MCA / 16,8 M3/H A 38 MCA / 6,6 M3/H - MATERIAIS NA OPERAÇÃO. AF_06/2014</v>
          </cell>
          <cell r="D2499" t="str">
            <v>H</v>
          </cell>
          <cell r="E2499">
            <v>21.94</v>
          </cell>
        </row>
        <row r="2500">
          <cell r="B2500">
            <v>7044</v>
          </cell>
          <cell r="C2500" t="str">
            <v>MOTOBOMBA TRASH (PARA ÁGUA SUJA) AUTO ESCORVANTE, MOTOR GASOLINA DE 6,41 HP, DIÂMETROS DE SUCÇÃO X RECALQUE: 3" X 3", HM/Q = 10 MCA / 60 M3/H A 23 MCA / 0 M3/H - DEPRECIAÇÃO. AF_10/2014</v>
          </cell>
          <cell r="D2500" t="str">
            <v>H</v>
          </cell>
          <cell r="E2500">
            <v>0.36</v>
          </cell>
        </row>
        <row r="2501">
          <cell r="B2501">
            <v>7045</v>
          </cell>
          <cell r="C2501" t="str">
            <v>MOTOBOMBA TRASH (PARA ÁGUA SUJA) AUTO ESCORVANTE, MOTOR GASOLINA DE 6,41 HP, DIÂMETROS DE SUCÇÃO X RECALQUE: 3" X 3", HM/Q = 10 MCA / 60 M3/H A 23 MCA / 0 M3/H - JUROS. AF_10/2014</v>
          </cell>
          <cell r="D2501" t="str">
            <v>H</v>
          </cell>
          <cell r="E2501">
            <v>0.08</v>
          </cell>
        </row>
        <row r="2502">
          <cell r="B2502">
            <v>7046</v>
          </cell>
          <cell r="C2502" t="str">
            <v>MOTOBOMBA TRASH (PARA ÁGUA SUJA) AUTO ESCORVANTE, MOTOR GASOLINA DE 6,41 HP, DIÂMETROS DE SUCÇÃO X RECALQUE: 3" X 3", HM/Q = 10 MCA / 60 M3/H A 23 MCA / 0 M3/H - MANUTENÇÃO. AF_10/2014</v>
          </cell>
          <cell r="D2502" t="str">
            <v>H</v>
          </cell>
          <cell r="E2502">
            <v>0.39</v>
          </cell>
        </row>
        <row r="2503">
          <cell r="B2503">
            <v>7047</v>
          </cell>
          <cell r="C2503" t="str">
            <v>MOTOBOMBA TRASH (PARA ÁGUA SUJA) AUTO ESCORVANTE, MOTOR GASOLINA DE 6,41 HP, DIÂMETROS DE SUCÇÃO X RECALQUE: 3" X 3", HM/Q = 10 MCA / 60 M3/H A 23 MCA / 0 M3/H - MATERIAIS NA OPERAÇÃO. AF_10/2014</v>
          </cell>
          <cell r="D2503" t="str">
            <v>H</v>
          </cell>
          <cell r="E2503">
            <v>25.9</v>
          </cell>
        </row>
        <row r="2504">
          <cell r="B2504">
            <v>89228</v>
          </cell>
          <cell r="C2504" t="str">
            <v>MOTONIVELADORA POTÊNCIA BÁSICA LÍQUIDA (PRIMEIRA MARCHA) 125 HP, PESO BRUTO 13032 KG, LARGURA DA LÂMINA DE 3,7 M - DEPRECIAÇÃO. AF_06/2014</v>
          </cell>
          <cell r="D2504" t="str">
            <v>H</v>
          </cell>
          <cell r="E2504">
            <v>46.6</v>
          </cell>
        </row>
        <row r="2505">
          <cell r="B2505">
            <v>89229</v>
          </cell>
          <cell r="C2505" t="str">
            <v>MOTONIVELADORA POTÊNCIA BÁSICA LÍQUIDA (PRIMEIRA MARCHA) 125 HP, PESO BRUTO 13032 KG, LARGURA DA LÂMINA DE 3,7 M - JUROS. AF_06/2014</v>
          </cell>
          <cell r="D2505" t="str">
            <v>H</v>
          </cell>
          <cell r="E2505">
            <v>16.420000000000002</v>
          </cell>
        </row>
        <row r="2506">
          <cell r="B2506">
            <v>5779</v>
          </cell>
          <cell r="C2506" t="str">
            <v>MOTONIVELADORA POTÊNCIA BÁSICA LÍQUIDA (PRIMEIRA MARCHA) 125 HP, PESO BRUTO 13032 KG, LARGURA DA LÂMINA DE 3,7 M - MANUTENÇÃO. AF_06/2014</v>
          </cell>
          <cell r="D2506" t="str">
            <v>H</v>
          </cell>
          <cell r="E2506">
            <v>74.900000000000006</v>
          </cell>
        </row>
        <row r="2507">
          <cell r="B2507">
            <v>53849</v>
          </cell>
          <cell r="C2507" t="str">
            <v>MOTONIVELADORA POTÊNCIA BÁSICA LÍQUIDA (PRIMEIRA MARCHA) 125 HP, PESO BRUTO 13032 KG, LARGURA DA LÂMINA DE 3,7 M - MATERIAIS NA OPERAÇÃO. AF_06/2014</v>
          </cell>
          <cell r="D2507" t="str">
            <v>H</v>
          </cell>
          <cell r="E2507">
            <v>97.79</v>
          </cell>
        </row>
        <row r="2508">
          <cell r="B2508">
            <v>95129</v>
          </cell>
          <cell r="C2508" t="str">
            <v>MÁQUINA DEMARCADORA DE FAIXA DE TRÁFEGO À FRIO, AUTOPROPELIDA, POTÊNCIA 38 HP - DEPRECIAÇÃO. AF_07/2016</v>
          </cell>
          <cell r="D2508" t="str">
            <v>H</v>
          </cell>
          <cell r="E2508">
            <v>54.41</v>
          </cell>
        </row>
        <row r="2509">
          <cell r="B2509">
            <v>95130</v>
          </cell>
          <cell r="C2509" t="str">
            <v>MÁQUINA DEMARCADORA DE FAIXA DE TRÁFEGO À FRIO, AUTOPROPELIDA, POTÊNCIA 38 HP - JUROS. AF_07/2016</v>
          </cell>
          <cell r="D2509" t="str">
            <v>H</v>
          </cell>
          <cell r="E2509">
            <v>19.73</v>
          </cell>
        </row>
        <row r="2510">
          <cell r="B2510">
            <v>95131</v>
          </cell>
          <cell r="C2510" t="str">
            <v>MÁQUINA DEMARCADORA DE FAIXA DE TRÁFEGO À FRIO, AUTOPROPELIDA, POTÊNCIA 38 HP - MANUTENÇÃO. AF_07/2016</v>
          </cell>
          <cell r="D2510" t="str">
            <v>H</v>
          </cell>
          <cell r="E2510">
            <v>64.05</v>
          </cell>
        </row>
        <row r="2511">
          <cell r="B2511">
            <v>95132</v>
          </cell>
          <cell r="C2511" t="str">
            <v>MÁQUINA DEMARCADORA DE FAIXA DE TRÁFEGO À FRIO, AUTOPROPELIDA, POTÊNCIA 38 HP - MATERIAIS NA OPERAÇÃO. AF_07/2016</v>
          </cell>
          <cell r="D2511" t="str">
            <v>H</v>
          </cell>
          <cell r="E2511">
            <v>37.67</v>
          </cell>
        </row>
        <row r="2512">
          <cell r="B2512">
            <v>102982</v>
          </cell>
          <cell r="C2512" t="str">
            <v>MÁQUINA DEMARCADORA DE FAIXA DE TRÁFEGO À FRIO, TRAÇÃO MANUAL, 4 CV, PRESSÃO MAX 3300 PSI, TANQUE 20 L - DEPRECIAÇÃO. AF_06/2021</v>
          </cell>
          <cell r="D2512" t="str">
            <v>H</v>
          </cell>
          <cell r="E2512">
            <v>0</v>
          </cell>
        </row>
        <row r="2513">
          <cell r="B2513">
            <v>102983</v>
          </cell>
          <cell r="C2513" t="str">
            <v>MÁQUINA DEMARCADORA DE FAIXA DE TRÁFEGO À FRIO, TRAÇÃO MANUAL, 4 CV, PRESSÃO MAX 3300 PSI, TANQUE 20 L - JUROS. AF_06/2021</v>
          </cell>
          <cell r="D2513" t="str">
            <v>H</v>
          </cell>
          <cell r="E2513">
            <v>0</v>
          </cell>
        </row>
        <row r="2514">
          <cell r="B2514">
            <v>102984</v>
          </cell>
          <cell r="C2514" t="str">
            <v>MÁQUINA DEMARCADORA DE FAIXA DE TRÁFEGO À FRIO, TRAÇÃO MANUAL, 4 CV, PRESSÃO MAX 3300 PSI, TANQUE 20 L - MANUTENÇÃO. AF_06/2021</v>
          </cell>
          <cell r="D2514" t="str">
            <v>H</v>
          </cell>
          <cell r="E2514">
            <v>0</v>
          </cell>
        </row>
        <row r="2515">
          <cell r="B2515">
            <v>102985</v>
          </cell>
          <cell r="C2515" t="str">
            <v>MÁQUINA DEMARCADORA DE FAIXA DE TRÁFEGO À FRIO, TRAÇÃO MANUAL, 4 CV, PRESSÃO MAX 3300 PSI, TANQUE 20 L - MATERIAIS NA OPERAÇÃO. AF_06/2021</v>
          </cell>
          <cell r="D2515" t="str">
            <v>H</v>
          </cell>
          <cell r="E2515">
            <v>17.47</v>
          </cell>
        </row>
        <row r="2516">
          <cell r="B2516">
            <v>92956</v>
          </cell>
          <cell r="C2516" t="str">
            <v>MÁQUINA EXTRUSORA DE CONCRETO PARA GUIAS E SARJETAS, MOTOR A DIESEL, POTÊNCIA 14 CV - DEPRECIAÇÃO. AF_12/2015</v>
          </cell>
          <cell r="D2516" t="str">
            <v>H</v>
          </cell>
          <cell r="E2516">
            <v>4.5599999999999996</v>
          </cell>
        </row>
        <row r="2517">
          <cell r="B2517">
            <v>92957</v>
          </cell>
          <cell r="C2517" t="str">
            <v>MÁQUINA EXTRUSORA DE CONCRETO PARA GUIAS E SARJETAS, MOTOR A DIESEL, POTÊNCIA 14 CV - JUROS. AF_12/2015</v>
          </cell>
          <cell r="D2517" t="str">
            <v>H</v>
          </cell>
          <cell r="E2517">
            <v>1.05</v>
          </cell>
        </row>
        <row r="2518">
          <cell r="B2518">
            <v>92958</v>
          </cell>
          <cell r="C2518" t="str">
            <v>MÁQUINA EXTRUSORA DE CONCRETO PARA GUIAS E SARJETAS, MOTOR A DIESEL, POTÊNCIA 14 CV - MANUTENÇÃO. AF_12/2015</v>
          </cell>
          <cell r="D2518" t="str">
            <v>H</v>
          </cell>
          <cell r="E2518">
            <v>4.99</v>
          </cell>
        </row>
        <row r="2519">
          <cell r="B2519">
            <v>92959</v>
          </cell>
          <cell r="C2519" t="str">
            <v>MÁQUINA EXTRUSORA DE CONCRETO PARA GUIAS E SARJETAS, MOTOR A DIESEL, POTÊNCIA 14 CV - MATERIAIS NA OPERAÇÃO. AF_12/2015</v>
          </cell>
          <cell r="D2519" t="str">
            <v>H</v>
          </cell>
          <cell r="E2519">
            <v>10.83</v>
          </cell>
        </row>
        <row r="2520">
          <cell r="B2520">
            <v>102858</v>
          </cell>
          <cell r="C2520" t="str">
            <v>MÁQUINA FORMER DOBRAS DIVERSAS: 220V/380V TRIFÁSICO OU MONOFÁSICO, CAPACIDADE 0,5-1,27MM, MOTOR 2CV - DEPRECIAÇÃO. AF_05/2023</v>
          </cell>
          <cell r="D2520" t="str">
            <v>H</v>
          </cell>
          <cell r="E2520">
            <v>0</v>
          </cell>
        </row>
        <row r="2521">
          <cell r="B2521">
            <v>102859</v>
          </cell>
          <cell r="C2521" t="str">
            <v>MÁQUINA FORMER DOBRAS DIVERSAS: 220V/380V TRIFÁSICO OU MONOFÁSICO, CAPACIDADE 0,5-1,27MM, MOTOR 2CV - JUROS. AF_05/2023</v>
          </cell>
          <cell r="D2521" t="str">
            <v>H</v>
          </cell>
          <cell r="E2521">
            <v>0</v>
          </cell>
        </row>
        <row r="2522">
          <cell r="B2522">
            <v>102860</v>
          </cell>
          <cell r="C2522" t="str">
            <v>MÁQUINA FORMER DOBRAS DIVERSAS: 220V/380V TRIFÁSICO OU MONOFÁSICO, CAPACIDADE 0,5-1,27MM, MOTOR 2CV - MANUTENÇÃO. AF_05/2023</v>
          </cell>
          <cell r="D2522" t="str">
            <v>H</v>
          </cell>
          <cell r="E2522">
            <v>0</v>
          </cell>
        </row>
        <row r="2523">
          <cell r="B2523">
            <v>102861</v>
          </cell>
          <cell r="C2523" t="str">
            <v>MÁQUINA FORMER DOBRAS DIVERSAS: 220V/380V TRIFÁSICO OU MONOFÁSICO, CAPACIDADE 0,5-1,27MM, MOTOR 2CV - MATERIAIS NA OPERAÇÃO. AF_05/2023</v>
          </cell>
          <cell r="D2523" t="str">
            <v>H</v>
          </cell>
          <cell r="E2523">
            <v>1.37</v>
          </cell>
        </row>
        <row r="2524">
          <cell r="B2524">
            <v>93404</v>
          </cell>
          <cell r="C2524" t="str">
            <v>MÁQUINA JATO DE PRESSAO PORTÁTIL, CAMARA DE 1 SAIDA, CAPACIDADE 280 L, DIAMETRO 670 MM, BICO DE JATO CURTO VENTURI DE 5/16", MANGUEIRA DE 1" COM COMPRESSOR DE AR REBOCÁVEL 189 PCM E MOTOR DIESEL 63 CV - DEPRECIAÇÃO. AF_05/2023</v>
          </cell>
          <cell r="D2524" t="str">
            <v>H</v>
          </cell>
          <cell r="E2524">
            <v>7.75</v>
          </cell>
        </row>
        <row r="2525">
          <cell r="B2525">
            <v>93405</v>
          </cell>
          <cell r="C2525" t="str">
            <v>MÁQUINA JATO DE PRESSAO PORTÁTIL, CAMARA DE 1 SAIDA, CAPACIDADE 280 L, DIAMETRO 670 MM, BICO DE JATO CURTO VENTURI DE 5/16", MANGUEIRA DE 1" COM COMPRESSOR DE AR REBOCÁVEL 189 PCM E MOTOR DIESEL 63 CV - JUROS. AF_05/2023</v>
          </cell>
          <cell r="D2525" t="str">
            <v>H</v>
          </cell>
          <cell r="E2525">
            <v>1.98</v>
          </cell>
        </row>
        <row r="2526">
          <cell r="B2526">
            <v>93406</v>
          </cell>
          <cell r="C2526" t="str">
            <v>MÁQUINA JATO DE PRESSAO PORTÁTIL, CAMARA DE 1 SAIDA, CAPACIDADE 280 L, DIAMETRO 670 MM, BICO DE JATO CURTO VENTURI DE 5/16", MANGUEIRA DE 1" COM COMPRESSOR DE AR REBOCÁVEL 189 PCM E MOTOR DIESEL 63 CV - MANUTENÇÃO. AF_05/2023</v>
          </cell>
          <cell r="D2526" t="str">
            <v>H</v>
          </cell>
          <cell r="E2526">
            <v>9.3000000000000007</v>
          </cell>
        </row>
        <row r="2527">
          <cell r="B2527">
            <v>93407</v>
          </cell>
          <cell r="C2527" t="str">
            <v>MÁQUINA JATO DE PRESSAO PORTÁTIL, CAMARA DE 1 SAIDA, CAPACIDADE 280 L, DIAMETRO 670 MM, BICO DE JATO CURTO VENTURI DE 5/16", MANGUEIRA DE 1" COM COMPRESSOR DE AR REBOCÁVEL 189 PCM E MOTOR DIESEL 63 CV - MATERIAIS NA OPERAÇÃO. AF_05/2023</v>
          </cell>
          <cell r="D2527" t="str">
            <v>H</v>
          </cell>
          <cell r="E2527">
            <v>55.08</v>
          </cell>
        </row>
        <row r="2528">
          <cell r="B2528">
            <v>102936</v>
          </cell>
          <cell r="C2528" t="str">
            <v>MÁQUINA METALEIRA UNIVERSAL MODELO IW 110/180 BTD - DEPRECIAÇÃO. AF_05/2023</v>
          </cell>
          <cell r="D2528" t="str">
            <v>H</v>
          </cell>
          <cell r="E2528">
            <v>0</v>
          </cell>
        </row>
        <row r="2529">
          <cell r="B2529">
            <v>102937</v>
          </cell>
          <cell r="C2529" t="str">
            <v>MÁQUINA METALEIRA UNIVERSAL MODELO IW 110/180 BTD - JUROS. AF_05/2023</v>
          </cell>
          <cell r="D2529" t="str">
            <v>H</v>
          </cell>
          <cell r="E2529">
            <v>0</v>
          </cell>
        </row>
        <row r="2530">
          <cell r="B2530">
            <v>102938</v>
          </cell>
          <cell r="C2530" t="str">
            <v>MÁQUINA METALEIRA UNIVERSAL MODELO IW 110/180 BTD - MANUTENÇÃO. AF_05/2023</v>
          </cell>
          <cell r="D2530" t="str">
            <v>H</v>
          </cell>
          <cell r="E2530">
            <v>0</v>
          </cell>
        </row>
        <row r="2531">
          <cell r="B2531">
            <v>102939</v>
          </cell>
          <cell r="C2531" t="str">
            <v>MÁQUINA METALEIRA UNIVERSAL MODELO IW 110/180 BTD - MATERIAIS NA OPERAÇÃO. AF_05/2023</v>
          </cell>
          <cell r="D2531" t="str">
            <v>H</v>
          </cell>
          <cell r="E2531">
            <v>10.28</v>
          </cell>
        </row>
        <row r="2532">
          <cell r="B2532">
            <v>103159</v>
          </cell>
          <cell r="C2532" t="str">
            <v>MÁQUINA PARA SOLDA POR ELETROFUSÃO PARA TUBOS DE POLIETILENO DE ALTA DENSIDADE (PEAD) COM DIÂMETRO EXTERNO DE 20 A 1600 MM, POTÊNCIA DE 3500 W - DEPRECIAÇÃO. AF_05/2023</v>
          </cell>
          <cell r="D2532" t="str">
            <v>H</v>
          </cell>
          <cell r="E2532">
            <v>0</v>
          </cell>
        </row>
        <row r="2533">
          <cell r="B2533">
            <v>103160</v>
          </cell>
          <cell r="C2533" t="str">
            <v>MÁQUINA PARA SOLDA POR ELETROFUSÃO PARA TUBOS DE POLIETILENO DE ALTA DENSIDADE (PEAD) COM DIÂMETRO EXTERNO DE 20 A 1600 MM, POTÊNCIA DE 3500 W - JUROS. AF_05/2023</v>
          </cell>
          <cell r="D2533" t="str">
            <v>H</v>
          </cell>
          <cell r="E2533">
            <v>0</v>
          </cell>
        </row>
        <row r="2534">
          <cell r="B2534">
            <v>103161</v>
          </cell>
          <cell r="C2534" t="str">
            <v>MÁQUINA PARA SOLDA POR ELETROFUSÃO PARA TUBOS DE POLIETILENO DE ALTA DENSIDADE (PEAD) COM DIÂMETRO EXTERNO DE 20 A 1600 MM, POTÊNCIA DE 3500 W - MANUTENÇÃO. AF_05/2023</v>
          </cell>
          <cell r="D2534" t="str">
            <v>H</v>
          </cell>
          <cell r="E2534">
            <v>0</v>
          </cell>
        </row>
        <row r="2535">
          <cell r="B2535">
            <v>103162</v>
          </cell>
          <cell r="C2535" t="str">
            <v>MÁQUINA PARA SOLDA POR ELETROFUSÃO PARA TUBOS DE POLIETILENO DE ALTA DENSIDADE (PEAD) COM DIÂMETRO EXTERNO DE 20 A 1600 MM, POTÊNCIA DE 3500 W - MATERIAIS NA OPERAÇÃO. AF_05/2023</v>
          </cell>
          <cell r="D2535" t="str">
            <v>H</v>
          </cell>
          <cell r="E2535">
            <v>0.73</v>
          </cell>
        </row>
        <row r="2536">
          <cell r="B2536">
            <v>103153</v>
          </cell>
          <cell r="C2536" t="str">
            <v>MÁQUINA PARA SOLDA POR ELETROFUSÃO PARA TUBOS DE POLIETILENO DE ALTA DENSIDADE (PEAD) COM DIÂMETRO EXTERNO DE 20 A 800 MM, POTÊNCIA ENTRE 2750 E 3000 W - DEPRECIAÇÃO. AF_05/2023</v>
          </cell>
          <cell r="D2536" t="str">
            <v>H</v>
          </cell>
          <cell r="E2536">
            <v>0</v>
          </cell>
        </row>
        <row r="2537">
          <cell r="B2537">
            <v>103154</v>
          </cell>
          <cell r="C2537" t="str">
            <v>MÁQUINA PARA SOLDA POR ELETROFUSÃO PARA TUBOS DE POLIETILENO DE ALTA DENSIDADE (PEAD) COM DIÂMETRO EXTERNO DE 20 A 800 MM, POTÊNCIA ENTRE 2750 E 3000 W - JUROS. AF_05/2023</v>
          </cell>
          <cell r="D2537" t="str">
            <v>H</v>
          </cell>
          <cell r="E2537">
            <v>0</v>
          </cell>
        </row>
        <row r="2538">
          <cell r="B2538">
            <v>103155</v>
          </cell>
          <cell r="C2538" t="str">
            <v>MÁQUINA PARA SOLDA POR ELETROFUSÃO PARA TUBOS DE POLIETILENO DE ALTA DENSIDADE (PEAD) COM DIÂMETRO EXTERNO DE 20 A 800 MM, POTÊNCIA ENTRE 2750 E 3000 W - MANUTENÇÃO. AF_05/2023</v>
          </cell>
          <cell r="D2538" t="str">
            <v>H</v>
          </cell>
          <cell r="E2538">
            <v>0</v>
          </cell>
        </row>
        <row r="2539">
          <cell r="B2539">
            <v>103156</v>
          </cell>
          <cell r="C2539" t="str">
            <v>MÁQUINA PARA SOLDA POR ELETROFUSÃO PARA TUBOS DE POLIETILENO DE ALTA DENSIDADE (PEAD) COM DIÂMETRO EXTERNO DE 20 A 800 MM, POTÊNCIA ENTRE 2750 E 3000 W - MATERIAIS NA OPERAÇÃO. AF_05/2023</v>
          </cell>
          <cell r="D2539" t="str">
            <v>H</v>
          </cell>
          <cell r="E2539">
            <v>2.61</v>
          </cell>
        </row>
        <row r="2540">
          <cell r="B2540">
            <v>103171</v>
          </cell>
          <cell r="C2540" t="str">
            <v>MÁQUINA PARA SOLDA POR TERMOFUSÃO PARA TUBOS DE POLIETILENO DE ALTA DENSIDADE (PEAD) COM DIÂMETRO EXTERNO DE 315 A 630 MM, POTÊNCIA ENTRE 8000 E 12350 W - DEPRECIAÇÃO. AF_05/2023</v>
          </cell>
          <cell r="D2540" t="str">
            <v>H</v>
          </cell>
          <cell r="E2540">
            <v>0</v>
          </cell>
        </row>
        <row r="2541">
          <cell r="B2541">
            <v>103172</v>
          </cell>
          <cell r="C2541" t="str">
            <v>MÁQUINA PARA SOLDA POR TERMOFUSÃO PARA TUBOS DE POLIETILENO DE ALTA DENSIDADE (PEAD) COM DIÂMETRO EXTERNO DE 315 A 630 MM, POTÊNCIA ENTRE 8000 E 12350 W - JUROS. AF_05/2023</v>
          </cell>
          <cell r="D2541" t="str">
            <v>H</v>
          </cell>
          <cell r="E2541">
            <v>0</v>
          </cell>
        </row>
        <row r="2542">
          <cell r="B2542">
            <v>103173</v>
          </cell>
          <cell r="C2542" t="str">
            <v>MÁQUINA PARA SOLDA POR TERMOFUSÃO PARA TUBOS DE POLIETILENO DE ALTA DENSIDADE (PEAD) COM DIÂMETRO EXTERNO DE 315 A 630 MM, POTÊNCIA ENTRE 8000 E 12350 W - MANUTENÇÃO. AF_05/2023</v>
          </cell>
          <cell r="D2542" t="str">
            <v>H</v>
          </cell>
          <cell r="E2542">
            <v>0</v>
          </cell>
        </row>
        <row r="2543">
          <cell r="B2543">
            <v>103174</v>
          </cell>
          <cell r="C2543" t="str">
            <v>MÁQUINA PARA SOLDA POR TERMOFUSÃO PARA TUBOS DE POLIETILENO DE ALTA DENSIDADE (PEAD) COM DIÂMETRO EXTERNO DE 315 A 630 MM, POTÊNCIA ENTRE 8000 E 12350 W - MATERIAIS NA OPERAÇÃO. AF_05/2023</v>
          </cell>
          <cell r="D2543" t="str">
            <v>H</v>
          </cell>
          <cell r="E2543">
            <v>2.09</v>
          </cell>
        </row>
        <row r="2544">
          <cell r="B2544">
            <v>103177</v>
          </cell>
          <cell r="C2544" t="str">
            <v>MÁQUINA PARA SOLDA POR TERMOFUSÃO PARA TUBOS DE POLIETILENO DE ALTA DENSIDADE (PEAD) COM DIÂMETRO EXTERNO DE 710 A 1200 MM, POTÊNCIA ENTRE 16000 E 29500 W - DEPRECIAÇÃO. AF_05/2023</v>
          </cell>
          <cell r="D2544" t="str">
            <v>H</v>
          </cell>
          <cell r="E2544">
            <v>0</v>
          </cell>
        </row>
        <row r="2545">
          <cell r="B2545">
            <v>103178</v>
          </cell>
          <cell r="C2545" t="str">
            <v>MÁQUINA PARA SOLDA POR TERMOFUSÃO PARA TUBOS DE POLIETILENO DE ALTA DENSIDADE (PEAD) COM DIÂMETRO EXTERNO DE 710 A 1200 MM, POTÊNCIA ENTRE 16000 E 29500 W - JUROS. AF_05/2023</v>
          </cell>
          <cell r="D2545" t="str">
            <v>H</v>
          </cell>
          <cell r="E2545">
            <v>0</v>
          </cell>
        </row>
        <row r="2546">
          <cell r="B2546">
            <v>103179</v>
          </cell>
          <cell r="C2546" t="str">
            <v>MÁQUINA PARA SOLDA POR TERMOFUSÃO PARA TUBOS DE POLIETILENO DE ALTA DENSIDADE (PEAD) COM DIÂMETRO EXTERNO DE 710 A 1200 MM, POTÊNCIA ENTRE 16000 E 29500 W - MANUTENÇÃO. AF_05/2023</v>
          </cell>
          <cell r="D2546" t="str">
            <v>H</v>
          </cell>
          <cell r="E2546">
            <v>0</v>
          </cell>
        </row>
        <row r="2547">
          <cell r="B2547">
            <v>103180</v>
          </cell>
          <cell r="C2547" t="str">
            <v>MÁQUINA PARA SOLDA POR TERMOFUSÃO PARA TUBOS DE POLIETILENO DE ALTA DENSIDADE (PEAD) COM DIÂMETRO EXTERNO DE 710 A 1200 MM, POTÊNCIA ENTRE 16000 E 29500 W - MATERIAIS NA OPERAÇÃO. AF_05/2023</v>
          </cell>
          <cell r="D2547" t="str">
            <v>H</v>
          </cell>
          <cell r="E2547">
            <v>4.8</v>
          </cell>
        </row>
        <row r="2548">
          <cell r="B2548">
            <v>103165</v>
          </cell>
          <cell r="C2548" t="str">
            <v>MÁQUINA PARA SOLDA POR TERMOFUSÃO PARA TUBOS DE POLIETILENO DE ALTA DENSIDADE (PEAD) COM DIÂMETRO EXTERNO DE 90 A 315 MM, POTÊNCIA ENTRE 2500 E 5350 W - DEPRECIAÇÃO. AF_05/2023</v>
          </cell>
          <cell r="D2548" t="str">
            <v>H</v>
          </cell>
          <cell r="E2548">
            <v>0</v>
          </cell>
        </row>
        <row r="2549">
          <cell r="B2549">
            <v>103166</v>
          </cell>
          <cell r="C2549" t="str">
            <v>MÁQUINA PARA SOLDA POR TERMOFUSÃO PARA TUBOS DE POLIETILENO DE ALTA DENSIDADE (PEAD) COM DIÂMETRO EXTERNO DE 90 A 315 MM, POTÊNCIA ENTRE 2500 E 5350 W - JUROS. AF_05/2023</v>
          </cell>
          <cell r="D2549" t="str">
            <v>H</v>
          </cell>
          <cell r="E2549">
            <v>0</v>
          </cell>
        </row>
        <row r="2550">
          <cell r="B2550">
            <v>103167</v>
          </cell>
          <cell r="C2550" t="str">
            <v>MÁQUINA PARA SOLDA POR TERMOFUSÃO PARA TUBOS DE POLIETILENO DE ALTA DENSIDADE (PEAD) COM DIÂMETRO EXTERNO DE 90 A 315 MM, POTÊNCIA ENTRE 2500 E 5350 W - MANUTENÇÃO. AF_05/2023</v>
          </cell>
          <cell r="D2550" t="str">
            <v>H</v>
          </cell>
          <cell r="E2550">
            <v>0</v>
          </cell>
        </row>
        <row r="2551">
          <cell r="B2551">
            <v>103168</v>
          </cell>
          <cell r="C2551" t="str">
            <v>MÁQUINA PARA SOLDA POR TERMOFUSÃO PARA TUBOS DE POLIETILENO DE ALTA DENSIDADE (PEAD) COM DIÂMETRO EXTERNO DE 90 A 315 MM, POTÊNCIA ENTRE 2500 E 5350 W - MATERIAIS NA OPERAÇÃO. AF_05/2023</v>
          </cell>
          <cell r="D2551" t="str">
            <v>H</v>
          </cell>
          <cell r="E2551">
            <v>0.83</v>
          </cell>
        </row>
        <row r="2552">
          <cell r="B2552">
            <v>102864</v>
          </cell>
          <cell r="C2552" t="str">
            <v>MÁQUINA SOLDA ARCO COM PISTOLA DE SOLDAGEM PARA STUD BOLT DE 5 MM A 22 MM - DEPRECIAÇÃO. AF_05/2023</v>
          </cell>
          <cell r="D2552" t="str">
            <v>H</v>
          </cell>
          <cell r="E2552">
            <v>0</v>
          </cell>
        </row>
        <row r="2553">
          <cell r="B2553">
            <v>102865</v>
          </cell>
          <cell r="C2553" t="str">
            <v>MÁQUINA SOLDA ARCO COM PISTOLA DE SOLDAGEM PARA STUD BOLT DE 5 MM A 22 MM - JUROS. AF_05/2023</v>
          </cell>
          <cell r="D2553" t="str">
            <v>H</v>
          </cell>
          <cell r="E2553">
            <v>0</v>
          </cell>
        </row>
        <row r="2554">
          <cell r="B2554">
            <v>102866</v>
          </cell>
          <cell r="C2554" t="str">
            <v>MÁQUINA SOLDA ARCO COM PISTOLA DE SOLDAGEM PARA STUD BOLT DE 5 MM A 22 MM - MANUTENÇÃO. AF_05/2023</v>
          </cell>
          <cell r="D2554" t="str">
            <v>H</v>
          </cell>
          <cell r="E2554">
            <v>0</v>
          </cell>
        </row>
        <row r="2555">
          <cell r="B2555">
            <v>102867</v>
          </cell>
          <cell r="C2555" t="str">
            <v>MÁQUINA SOLDA ARCO COM PISTOLA DE SOLDAGEM PARA STUD BOLT DE 5 MM A 22 MM - MATERIAIS NA OPERAÇÃO. AF_05/2023</v>
          </cell>
          <cell r="D2555" t="str">
            <v>H</v>
          </cell>
          <cell r="E2555">
            <v>0.74</v>
          </cell>
        </row>
        <row r="2556">
          <cell r="B2556">
            <v>106321</v>
          </cell>
          <cell r="C2556" t="str">
            <v>PENEIRA ROTATIVA COM MOTOR ELÉTRICO MONOFÁSICO DE *0,5 A 1,0* CV, CILINDRO COM DIÂMETRO DE *0,48 A 0,85* M E COMPRIMENTO DE *1,0 A 1,65* M - DEPRECIAÇÃO. AF_11/2025</v>
          </cell>
          <cell r="D2556" t="str">
            <v>H</v>
          </cell>
          <cell r="E2556">
            <v>0</v>
          </cell>
        </row>
        <row r="2557">
          <cell r="B2557">
            <v>106322</v>
          </cell>
          <cell r="C2557" t="str">
            <v>PENEIRA ROTATIVA COM MOTOR ELÉTRICO MONOFÁSICO DE *0,5 A 1,0* CV, CILINDRO COM DIÂMETRO DE *0,48 A 0,85* M E COMPRIMENTO DE *1,0 A 1,65* M - JUROS. AF_11/2025</v>
          </cell>
          <cell r="D2557" t="str">
            <v>H</v>
          </cell>
          <cell r="E2557">
            <v>0</v>
          </cell>
        </row>
        <row r="2558">
          <cell r="B2558">
            <v>106323</v>
          </cell>
          <cell r="C2558" t="str">
            <v>PENEIRA ROTATIVA COM MOTOR ELÉTRICO MONOFÁSICO DE *0,5 A 1,0* CV, CILINDRO COM DIÂMETRO DE *0,48 A 0,85* M E COMPRIMENTO DE *1,0 A 1,65* M - MANUTENÇÃO. AF_11/2025</v>
          </cell>
          <cell r="D2558" t="str">
            <v>H</v>
          </cell>
          <cell r="E2558">
            <v>0</v>
          </cell>
        </row>
        <row r="2559">
          <cell r="B2559">
            <v>106324</v>
          </cell>
          <cell r="C2559" t="str">
            <v>PENEIRA ROTATIVA COM MOTOR ELÉTRICO MONOFÁSICO DE *0,5 A 1,0* CV, CILINDRO COM DIÂMETRO DE *0,48 A 0,85* M E COMPRIMENTO DE *1,0 A 1,65* M - MATERIAIS NA OPERAÇÃO. AF_11/2025</v>
          </cell>
          <cell r="D2559" t="str">
            <v>H</v>
          </cell>
          <cell r="E2559">
            <v>0.69</v>
          </cell>
        </row>
        <row r="2560">
          <cell r="B2560">
            <v>92108</v>
          </cell>
          <cell r="C2560" t="str">
            <v>PENEIRA ROTATIVA COM MOTOR ELÉTRICO TRIFÁSICO DE 2 CV, CILINDRO DE 1 M X 0,60 M, COM FUROS DE 3,17 MM - DEPRECIAÇÃO. AF_05/2023</v>
          </cell>
          <cell r="D2560" t="str">
            <v>H</v>
          </cell>
          <cell r="E2560">
            <v>1.1599999999999999</v>
          </cell>
        </row>
        <row r="2561">
          <cell r="B2561">
            <v>92109</v>
          </cell>
          <cell r="C2561" t="str">
            <v>PENEIRA ROTATIVA COM MOTOR ELÉTRICO TRIFÁSICO DE 2 CV, CILINDRO DE 1 M X 0,60 M, COM FUROS DE 3,17 MM - JUROS. AF_05/2023</v>
          </cell>
          <cell r="D2561" t="str">
            <v>H</v>
          </cell>
          <cell r="E2561">
            <v>0.27</v>
          </cell>
        </row>
        <row r="2562">
          <cell r="B2562">
            <v>92110</v>
          </cell>
          <cell r="C2562" t="str">
            <v>PENEIRA ROTATIVA COM MOTOR ELÉTRICO TRIFÁSICO DE 2 CV, CILINDRO DE 1 M X 0,60 M, COM FUROS DE 3,17 MM - MANUTENÇÃO. AF_05/2023</v>
          </cell>
          <cell r="D2562" t="str">
            <v>H</v>
          </cell>
          <cell r="E2562">
            <v>1.46</v>
          </cell>
        </row>
        <row r="2563">
          <cell r="B2563">
            <v>92111</v>
          </cell>
          <cell r="C2563" t="str">
            <v>PENEIRA ROTATIVA COM MOTOR ELÉTRICO TRIFÁSICO DE 2 CV, CILINDRO DE 1 M X 0,60 M, COM FUROS DE 3,17 MM - MATERIAIS NA OPERAÇÃO. AF_05/2023</v>
          </cell>
          <cell r="D2563" t="str">
            <v>H</v>
          </cell>
          <cell r="E2563">
            <v>1.37</v>
          </cell>
        </row>
        <row r="2564">
          <cell r="B2564">
            <v>90670</v>
          </cell>
          <cell r="C2564" t="str">
            <v>PERFURATRIZ COM TORRE METÁLICA PARA EXECUÇÃO DE ESTACA HÉLICE CONTÍNUA, PROFUNDIDADE MÁXIMA DE 30 M, DIÂMETRO MÁXIMO DE 800 MM, POTÊNCIA INSTALADA DE 268 HP, MESA ROTATIVA COM TORQUE MÁXIMO DE 170 KNM - DEPRECIAÇÃO. AF_06/2015</v>
          </cell>
          <cell r="D2564" t="str">
            <v>H</v>
          </cell>
          <cell r="E2564">
            <v>220.25</v>
          </cell>
        </row>
        <row r="2565">
          <cell r="B2565">
            <v>90671</v>
          </cell>
          <cell r="C2565" t="str">
            <v>PERFURATRIZ COM TORRE METÁLICA PARA EXECUÇÃO DE ESTACA HÉLICE CONTÍNUA, PROFUNDIDADE MÁXIMA DE 30 M, DIÂMETRO MÁXIMO DE 800 MM, POTÊNCIA INSTALADA DE 268 HP, MESA ROTATIVA COM TORQUE MÁXIMO DE 170 KNM - JUROS. AF_06/2015</v>
          </cell>
          <cell r="D2565" t="str">
            <v>H</v>
          </cell>
          <cell r="E2565">
            <v>59.09</v>
          </cell>
        </row>
        <row r="2566">
          <cell r="B2566">
            <v>90672</v>
          </cell>
          <cell r="C2566" t="str">
            <v>PERFURATRIZ COM TORRE METÁLICA PARA EXECUÇÃO DE ESTACA HÉLICE CONTÍNUA, PROFUNDIDADE MÁXIMA DE 30 M, DIÂMETRO MÁXIMO DE 800 MM, POTÊNCIA INSTALADA DE 268 HP, MESA ROTATIVA COM TORQUE MÁXIMO DE 170 KNM - MANUTENÇÃO. AF_06/2015</v>
          </cell>
          <cell r="D2566" t="str">
            <v>H</v>
          </cell>
          <cell r="E2566">
            <v>275.63</v>
          </cell>
        </row>
        <row r="2567">
          <cell r="B2567">
            <v>90673</v>
          </cell>
          <cell r="C2567" t="str">
            <v>PERFURATRIZ COM TORRE METÁLICA PARA EXECUÇÃO DE ESTACA HÉLICE CONTÍNUA, PROFUNDIDADE MÁXIMA DE 30 M, DIÂMETRO MÁXIMO DE 800 MM, POTÊNCIA INSTALADA DE 268 HP, MESA ROTATIVA COM TORQUE MÁXIMO DE 170 KNM - MATERIAIS NA OPERAÇÃO. AF_06/2015</v>
          </cell>
          <cell r="D2567" t="str">
            <v>H</v>
          </cell>
          <cell r="E2567">
            <v>139.72999999999999</v>
          </cell>
        </row>
        <row r="2568">
          <cell r="B2568">
            <v>93220</v>
          </cell>
          <cell r="C2568" t="str">
            <v>PERFURATRIZ COM TORRE METÁLICA PARA EXECUÇÃO DE ESTACA HÉLICE CONTÍNUA, PROFUNDIDADE MÁXIMA DE 32 M, DIÂMETRO MÁXIMO DE 1000 MM, POTÊNCIA INSTALADA DE 350 HP, MESA ROTATIVA COM TORQUE MÁXIMO DE 263 KNM - DEPRECIAÇÃO. AF_01/2016</v>
          </cell>
          <cell r="D2568" t="str">
            <v>H</v>
          </cell>
          <cell r="E2568">
            <v>337.72</v>
          </cell>
        </row>
        <row r="2569">
          <cell r="B2569">
            <v>93221</v>
          </cell>
          <cell r="C2569" t="str">
            <v>PERFURATRIZ COM TORRE METÁLICA PARA EXECUÇÃO DE ESTACA HÉLICE CONTÍNUA, PROFUNDIDADE MÁXIMA DE 32 M, DIÂMETRO MÁXIMO DE 1000 MM, POTÊNCIA INSTALADA DE 350 HP, MESA ROTATIVA COM TORQUE MÁXIMO DE 263 KNM - JUROS. AF_01/2016</v>
          </cell>
          <cell r="D2569" t="str">
            <v>H</v>
          </cell>
          <cell r="E2569">
            <v>90.61</v>
          </cell>
        </row>
        <row r="2570">
          <cell r="B2570">
            <v>93222</v>
          </cell>
          <cell r="C2570" t="str">
            <v>PERFURATRIZ COM TORRE METÁLICA PARA EXECUÇÃO DE ESTACA HÉLICE CONTÍNUA, PROFUNDIDADE MÁXIMA DE 32 M, DIÂMETRO MÁXIMO DE 1000 MM, POTÊNCIA INSTALADA DE 350 HP, MESA ROTATIVA COM TORQUE MÁXIMO DE 263 KNM - MANUTENÇÃO. AF_01/2016</v>
          </cell>
          <cell r="D2570" t="str">
            <v>H</v>
          </cell>
          <cell r="E2570">
            <v>422.63</v>
          </cell>
        </row>
        <row r="2571">
          <cell r="B2571">
            <v>93223</v>
          </cell>
          <cell r="C2571" t="str">
            <v>PERFURATRIZ COM TORRE METÁLICA PARA EXECUÇÃO DE ESTACA HÉLICE CONTÍNUA, PROFUNDIDADE MÁXIMA DE 32 M, DIÂMETRO MÁXIMO DE 1000 MM, POTÊNCIA INSTALADA DE 350 HP, MESA ROTATIVA COM TORQUE MÁXIMO DE 263 KNM - MATERIAIS NA OPERAÇÃO. AF_01/2016</v>
          </cell>
          <cell r="D2571" t="str">
            <v>H</v>
          </cell>
          <cell r="E2571">
            <v>182.5</v>
          </cell>
        </row>
        <row r="2572">
          <cell r="B2572">
            <v>104691</v>
          </cell>
          <cell r="C2572" t="str">
            <v>PERFURATRIZ DE COROA DIAMANTADA PARA CONCRETO, DIÂMETRO ATÉ 250 MM, MOTOR ELÉTRICO 220 V, POTÊNCIA 2.500 W - DEPRECIAÇÃO. AF_05/2023</v>
          </cell>
          <cell r="D2572" t="str">
            <v>H</v>
          </cell>
          <cell r="E2572">
            <v>0.87</v>
          </cell>
        </row>
        <row r="2573">
          <cell r="B2573">
            <v>104692</v>
          </cell>
          <cell r="C2573" t="str">
            <v>PERFURATRIZ DE COROA DIAMANTADA PARA CONCRETO, DIÂMETRO ATÉ 250 MM, MOTOR ELÉTRICO 220 V, POTÊNCIA 2.500 W - JUROS. AF_05/2023</v>
          </cell>
          <cell r="D2573" t="str">
            <v>H</v>
          </cell>
          <cell r="E2573">
            <v>0.2</v>
          </cell>
        </row>
        <row r="2574">
          <cell r="B2574">
            <v>104693</v>
          </cell>
          <cell r="C2574" t="str">
            <v>PERFURATRIZ DE COROA DIAMANTADA PARA CONCRETO, DIÂMETRO ATÉ 250 MM, MOTOR ELÉTRICO 220 V, POTÊNCIA 2.500 W - MANUTENÇÃO. AF_05/2023</v>
          </cell>
          <cell r="D2574" t="str">
            <v>H</v>
          </cell>
          <cell r="E2574">
            <v>1.0900000000000001</v>
          </cell>
        </row>
        <row r="2575">
          <cell r="B2575">
            <v>104694</v>
          </cell>
          <cell r="C2575" t="str">
            <v>PERFURATRIZ DE COROA DIAMANTADA PARA CONCRETO, DIÂMETRO ATÉ 250 MM, MOTOR ELÉTRICO 220 V, POTÊNCIA 2.500 W - MATERIAIS NA OPERAÇÃO. AF_05/2023</v>
          </cell>
          <cell r="D2575" t="str">
            <v>H</v>
          </cell>
          <cell r="E2575">
            <v>2.34</v>
          </cell>
        </row>
        <row r="2576">
          <cell r="B2576">
            <v>90676</v>
          </cell>
          <cell r="C2576" t="str">
            <v>PERFURATRIZ HIDRÁULICA SOBRE CAMINHÃO COM TRADO CURTO ACOPLADO, PROFUNDIDADE MÁXIMA DE 20 M, DIÂMETRO MÁXIMO DE 1500 MM, POTÊNCIA INSTALADA DE 137 HP, MESA ROTATIVA COM TORQUE MÁXIMO DE 30 KNM - DEPRECIAÇÃO. AF_06/2015</v>
          </cell>
          <cell r="D2576" t="str">
            <v>H</v>
          </cell>
          <cell r="E2576">
            <v>91.69</v>
          </cell>
        </row>
        <row r="2577">
          <cell r="B2577">
            <v>91021</v>
          </cell>
          <cell r="C2577" t="str">
            <v>PERFURATRIZ HIDRÁULICA SOBRE CAMINHÃO COM TRADO CURTO ACOPLADO, PROFUNDIDADE MÁXIMA DE 20 M, DIÂMETRO MÁXIMO DE 1500 MM, POTÊNCIA INSTALADA DE 137 HP, MESA ROTATIVA COM TORQUE MÁXIMO DE 30 KNM - IMPOSTOS E SEGUROS. AF_06/2015</v>
          </cell>
          <cell r="D2577" t="str">
            <v>H</v>
          </cell>
          <cell r="E2577">
            <v>11.3</v>
          </cell>
        </row>
        <row r="2578">
          <cell r="B2578">
            <v>90677</v>
          </cell>
          <cell r="C2578" t="str">
            <v>PERFURATRIZ HIDRÁULICA SOBRE CAMINHÃO COM TRADO CURTO ACOPLADO, PROFUNDIDADE MÁXIMA DE 20 M, DIÂMETRO MÁXIMO DE 1500 MM, POTÊNCIA INSTALADA DE 137 HP, MESA ROTATIVA COM TORQUE MÁXIMO DE 30 KNM - JUROS. AF_06/2015</v>
          </cell>
          <cell r="D2578" t="str">
            <v>H</v>
          </cell>
          <cell r="E2578">
            <v>27.9</v>
          </cell>
        </row>
        <row r="2579">
          <cell r="B2579">
            <v>90678</v>
          </cell>
          <cell r="C2579" t="str">
            <v>PERFURATRIZ HIDRÁULICA SOBRE CAMINHÃO COM TRADO CURTO ACOPLADO, PROFUNDIDADE MÁXIMA DE 20 M, DIÂMETRO MÁXIMO DE 1500 MM, POTÊNCIA INSTALADA DE 137 HP, MESA ROTATIVA COM TORQUE MÁXIMO DE 30 KNM - MANUTENÇÃO. AF_06/2015</v>
          </cell>
          <cell r="D2579" t="str">
            <v>H</v>
          </cell>
          <cell r="E2579">
            <v>129.1</v>
          </cell>
        </row>
        <row r="2580">
          <cell r="B2580">
            <v>90679</v>
          </cell>
          <cell r="C2580" t="str">
            <v>PERFURATRIZ HIDRÁULICA SOBRE CAMINHÃO COM TRADO CURTO ACOPLADO, PROFUNDIDADE MÁXIMA DE 20 M, DIÂMETRO MÁXIMO DE 1500 MM, POTÊNCIA INSTALADA DE 137 HP, MESA ROTATIVA COM TORQUE MÁXIMO DE 30 KNM - MATERIAIS NA OPERAÇÃO. AF_06/2015</v>
          </cell>
          <cell r="D2580" t="str">
            <v>H</v>
          </cell>
          <cell r="E2580">
            <v>107.15</v>
          </cell>
        </row>
        <row r="2581">
          <cell r="B2581">
            <v>102870</v>
          </cell>
          <cell r="C2581" t="str">
            <v>PERFURATRIZ HIDRÁULICA SOBRE ESTEIRA, TORQUE MÁXIMO 161 KNM, PROFUNDIDADE MÁXIMA 54 M, DIÂMETRO MÁXIMO 1500 MM, POTÊNCIA MOTOR 268 HP - DEPRECIAÇÃO. AF_04/2019</v>
          </cell>
          <cell r="D2581" t="str">
            <v>H</v>
          </cell>
          <cell r="E2581">
            <v>321.22000000000003</v>
          </cell>
        </row>
        <row r="2582">
          <cell r="B2582">
            <v>102871</v>
          </cell>
          <cell r="C2582" t="str">
            <v>PERFURATRIZ HIDRÁULICA SOBRE ESTEIRA, TORQUE MÁXIMO 161 KNM, PROFUNDIDADE MÁXIMA 54 M, DIÂMETRO MÁXIMO 1500 MM, POTÊNCIA MOTOR 268 HP - JUROS. AF_04/2019</v>
          </cell>
          <cell r="D2582" t="str">
            <v>H</v>
          </cell>
          <cell r="E2582">
            <v>86.78</v>
          </cell>
        </row>
        <row r="2583">
          <cell r="B2583">
            <v>102872</v>
          </cell>
          <cell r="C2583" t="str">
            <v>PERFURATRIZ HIDRÁULICA SOBRE ESTEIRA, TORQUE MÁXIMO 161 KNM, PROFUNDIDADE MÁXIMA 54 M, DIÂMETRO MÁXIMO 1500 MM, POTÊNCIA MOTOR 268 HP - MANUTENÇÃO. AF_04/2019</v>
          </cell>
          <cell r="D2583" t="str">
            <v>H</v>
          </cell>
          <cell r="E2583">
            <v>401.97</v>
          </cell>
        </row>
        <row r="2584">
          <cell r="B2584">
            <v>102873</v>
          </cell>
          <cell r="C2584" t="str">
            <v>PERFURATRIZ HIDRÁULICA SOBRE ESTEIRA, TORQUE MÁXIMO 161 KNM, PROFUNDIDADE MÁXIMA 54 M, DIÂMETRO MÁXIMO 1500 MM, POTÊNCIA MOTOR 268 HP - MATERIAIS NA OPERAÇÃO. AF_04/2019</v>
          </cell>
          <cell r="D2584" t="str">
            <v>H</v>
          </cell>
          <cell r="E2584">
            <v>139.72999999999999</v>
          </cell>
        </row>
        <row r="2585">
          <cell r="B2585">
            <v>102960</v>
          </cell>
          <cell r="C2585" t="str">
            <v>PERFURATRIZ HIDRÁULICA SOBRE ESTEIRA, TORQUE MÁXIMO 98 KNM, PROFUNDIDADE MÁXIMA 25 M, DIÂMETRO MÁXIMO 115 MM, POTÊNCIA MOTOR 190 HP - DEPRECIAÇÃO. AF_02/2021</v>
          </cell>
          <cell r="D2585" t="str">
            <v>H</v>
          </cell>
          <cell r="E2585">
            <v>155.88999999999999</v>
          </cell>
        </row>
        <row r="2586">
          <cell r="B2586">
            <v>102961</v>
          </cell>
          <cell r="C2586" t="str">
            <v>PERFURATRIZ HIDRÁULICA SOBRE ESTEIRA, TORQUE MÁXIMO 98 KNM, PROFUNDIDADE MÁXIMA 25 M, DIÂMETRO MÁXIMO 115 MM, POTÊNCIA MOTOR 190 HP - JUROS. AF_02/2021</v>
          </cell>
          <cell r="D2586" t="str">
            <v>H</v>
          </cell>
          <cell r="E2586">
            <v>42.11</v>
          </cell>
        </row>
        <row r="2587">
          <cell r="B2587">
            <v>102962</v>
          </cell>
          <cell r="C2587" t="str">
            <v>PERFURATRIZ HIDRÁULICA SOBRE ESTEIRA, TORQUE MÁXIMO 98 KNM, PROFUNDIDADE MÁXIMA 25 M, DIÂMETRO MÁXIMO 115 MM, POTÊNCIA MOTOR 190 HP - MANUTENÇÃO. AF_02/2021</v>
          </cell>
          <cell r="D2587" t="str">
            <v>H</v>
          </cell>
          <cell r="E2587">
            <v>146.24</v>
          </cell>
        </row>
        <row r="2588">
          <cell r="B2588">
            <v>102963</v>
          </cell>
          <cell r="C2588" t="str">
            <v>PERFURATRIZ HIDRÁULICA SOBRE ESTEIRA, TORQUE MÁXIMO 98 KNM, PROFUNDIDADE MÁXIMA 25 M, DIÂMETRO MÁXIMO 115 MM, POTÊNCIA MOTOR 190 HP - MATERIAIS NA OPERAÇÃO. AF_02/2021</v>
          </cell>
          <cell r="D2588" t="str">
            <v>H</v>
          </cell>
          <cell r="E2588">
            <v>99.04</v>
          </cell>
        </row>
        <row r="2589">
          <cell r="B2589">
            <v>90621</v>
          </cell>
          <cell r="C2589" t="str">
            <v>PERFURATRIZ MANUAL, TORQUE MÁXIMO 83 N.M, POTÊNCIA 5 CV, COM DIÂMETRO MÁXIMO 4" - DEPRECIAÇÃO. AF_06/2015</v>
          </cell>
          <cell r="D2589" t="str">
            <v>H</v>
          </cell>
          <cell r="E2589">
            <v>2.6</v>
          </cell>
        </row>
        <row r="2590">
          <cell r="B2590">
            <v>90622</v>
          </cell>
          <cell r="C2590" t="str">
            <v>PERFURATRIZ MANUAL, TORQUE MÁXIMO 83 N.M, POTÊNCIA 5 CV, COM DIÂMETRO MÁXIMO 4" - JUROS. AF_06/2015</v>
          </cell>
          <cell r="D2590" t="str">
            <v>H</v>
          </cell>
          <cell r="E2590">
            <v>0.6</v>
          </cell>
        </row>
        <row r="2591">
          <cell r="B2591">
            <v>90623</v>
          </cell>
          <cell r="C2591" t="str">
            <v>PERFURATRIZ MANUAL, TORQUE MÁXIMO 83 N.M, POTÊNCIA 5 CV, COM DIÂMETRO MÁXIMO 4" - MANUTENÇÃO. AF_06/2015</v>
          </cell>
          <cell r="D2591" t="str">
            <v>H</v>
          </cell>
          <cell r="E2591">
            <v>3.25</v>
          </cell>
        </row>
        <row r="2592">
          <cell r="B2592">
            <v>90624</v>
          </cell>
          <cell r="C2592" t="str">
            <v>PERFURATRIZ MANUAL, TORQUE MÁXIMO 83 N.M, POTÊNCIA 5 CV, COM DIÂMETRO MÁXIMO 4" - MATERIAIS NA OPERAÇÃO. AF_06/2015</v>
          </cell>
          <cell r="D2592" t="str">
            <v>H</v>
          </cell>
          <cell r="E2592">
            <v>3.44</v>
          </cell>
        </row>
        <row r="2593">
          <cell r="B2593">
            <v>102876</v>
          </cell>
          <cell r="C2593" t="str">
            <v>PERFURATRIZ PARA EXECUÇÃO DE ESTACAS SECANTES, TIPO HÉLICE CONTÍNUA COM CABEÇOTE DUPLO E TUBO METÁLICO - DEPRECIAÇÃO. AF_04/2019</v>
          </cell>
          <cell r="D2593" t="str">
            <v>H</v>
          </cell>
          <cell r="E2593">
            <v>446.39</v>
          </cell>
        </row>
        <row r="2594">
          <cell r="B2594">
            <v>102877</v>
          </cell>
          <cell r="C2594" t="str">
            <v>PERFURATRIZ PARA EXECUÇÃO DE ESTACAS SECANTES, TIPO HÉLICE CONTÍNUA COM CABEÇOTE DUPLO E TUBO METÁLICO - JUROS. AF_04/2019</v>
          </cell>
          <cell r="D2594" t="str">
            <v>H</v>
          </cell>
          <cell r="E2594">
            <v>120.6</v>
          </cell>
        </row>
        <row r="2595">
          <cell r="B2595">
            <v>102878</v>
          </cell>
          <cell r="C2595" t="str">
            <v>PERFURATRIZ PARA EXECUÇÃO DE ESTACAS SECANTES, TIPO HÉLICE CONTÍNUA COM CABEÇOTE DUPLO E TUBO METÁLICO - MANUTENÇÃO. AF_04/2019</v>
          </cell>
          <cell r="D2595" t="str">
            <v>H</v>
          </cell>
          <cell r="E2595">
            <v>558.61</v>
          </cell>
        </row>
        <row r="2596">
          <cell r="B2596">
            <v>102879</v>
          </cell>
          <cell r="C2596" t="str">
            <v>PERFURATRIZ PARA EXECUÇÃO DE ESTACAS SECANTES, TIPO HÉLICE CONTÍNUA COM CABEÇOTE DUPLO E TUBO METÁLICO - MATERIAIS NA OPERAÇÃO. AF_04/2019</v>
          </cell>
          <cell r="D2596" t="str">
            <v>H</v>
          </cell>
          <cell r="E2596">
            <v>209.7</v>
          </cell>
        </row>
        <row r="2597">
          <cell r="B2597">
            <v>103220</v>
          </cell>
          <cell r="C2597" t="str">
            <v>PERFURATRIZ PARA FURO DIRECIONAL HORIZONTAL (HDD) COM CAPACIDADE ATÉ 89 KN, POTÊNCIA 24,8 HP A 80 HP (INCLUSO FERRAMENTAS E LOCALIZADOR) - DEPRECIAÇÃO. AF_05/2023</v>
          </cell>
          <cell r="D2597" t="str">
            <v>H</v>
          </cell>
          <cell r="E2597">
            <v>136.51</v>
          </cell>
        </row>
        <row r="2598">
          <cell r="B2598">
            <v>103221</v>
          </cell>
          <cell r="C2598" t="str">
            <v>PERFURATRIZ PARA FURO DIRECIONAL HORIZONTAL (HDD) COM CAPACIDADE ATÉ 89 KN, POTÊNCIA 24,8 HP A 80 HP (INCLUSO FERRAMENTAS E LOCALIZADOR) - JUROS. AF_05/2023</v>
          </cell>
          <cell r="D2598" t="str">
            <v>H</v>
          </cell>
          <cell r="E2598">
            <v>36.880000000000003</v>
          </cell>
        </row>
        <row r="2599">
          <cell r="B2599">
            <v>103222</v>
          </cell>
          <cell r="C2599" t="str">
            <v>PERFURATRIZ PARA FURO DIRECIONAL HORIZONTAL (HDD) COM CAPACIDADE ATÉ 89 KN, POTÊNCIA 24,8 HP A 80 HP (INCLUSO FERRAMENTAS E LOCALIZADOR) - MANUTENÇÃO. AF_05/2023</v>
          </cell>
          <cell r="D2599" t="str">
            <v>H</v>
          </cell>
          <cell r="E2599">
            <v>170.83</v>
          </cell>
        </row>
        <row r="2600">
          <cell r="B2600">
            <v>103223</v>
          </cell>
          <cell r="C2600" t="str">
            <v>PERFURATRIZ PARA FURO DIRECIONAL HORIZONTAL (HDD) COM CAPACIDADE ATÉ 89 KN, POTÊNCIA 24,8 HP A 80 HP (INCLUSO FERRAMENTAS E LOCALIZADOR) - MATERIAIS NA OPERAÇÃO. AF_05/2023</v>
          </cell>
          <cell r="D2600" t="str">
            <v>H</v>
          </cell>
          <cell r="E2600">
            <v>40.96</v>
          </cell>
        </row>
        <row r="2601">
          <cell r="B2601">
            <v>103232</v>
          </cell>
          <cell r="C2601" t="str">
            <v>PERFURATRIZ PARA FURO DIRECIONAL HORIZONTAL (HDD) COM CAPACIDADE DE 201 KN A 560 KN, POTÊNCIA 200 HP A 260 HP (INCLUSO FERRAMENTAS E LOCALIZADOR) - DEPRECIAÇÃO. AF_05/2023</v>
          </cell>
          <cell r="D2601" t="str">
            <v>H</v>
          </cell>
          <cell r="E2601">
            <v>428.3</v>
          </cell>
        </row>
        <row r="2602">
          <cell r="B2602">
            <v>103233</v>
          </cell>
          <cell r="C2602" t="str">
            <v>PERFURATRIZ PARA FURO DIRECIONAL HORIZONTAL (HDD) COM CAPACIDADE DE 201 KN A 560 KN, POTÊNCIA 200 HP A 260 HP (INCLUSO FERRAMENTAS E LOCALIZADOR) - JUROS. AF_05/2023</v>
          </cell>
          <cell r="D2602" t="str">
            <v>H</v>
          </cell>
          <cell r="E2602">
            <v>115.71</v>
          </cell>
        </row>
        <row r="2603">
          <cell r="B2603">
            <v>103234</v>
          </cell>
          <cell r="C2603" t="str">
            <v>PERFURATRIZ PARA FURO DIRECIONAL HORIZONTAL (HDD) COM CAPACIDADE DE 201 KN A 560 KN, POTÊNCIA 200 HP A 260 HP (INCLUSO FERRAMENTAS E LOCALIZADOR) - MANUTENÇÃO. AF_05/2023</v>
          </cell>
          <cell r="D2603" t="str">
            <v>H</v>
          </cell>
          <cell r="E2603">
            <v>562.49</v>
          </cell>
        </row>
        <row r="2604">
          <cell r="B2604">
            <v>103235</v>
          </cell>
          <cell r="C2604" t="str">
            <v>PERFURATRIZ PARA FURO DIRECIONAL HORIZONTAL (HDD) COM CAPACIDADE DE 201 KN A 560 KN, POTÊNCIA 200 HP A 260 HP (INCLUSO FERRAMENTAS E LOCALIZADOR) - MATERIAIS NA OPERAÇÃO. AF_05/2023</v>
          </cell>
          <cell r="D2604" t="str">
            <v>H</v>
          </cell>
          <cell r="E2604">
            <v>119.93</v>
          </cell>
        </row>
        <row r="2605">
          <cell r="B2605">
            <v>103228</v>
          </cell>
          <cell r="C2605" t="str">
            <v>PERFURATRIZ PARA FURO DIRECIONAL HORIZONTAL (HDD) COM CAPACIDADE DE 90 KN A 200 KN, POTÊNCIA 100 HP A 160 HP (INCLUSO FERRAMENTAS E LOCALIZADOR - MANUTENÇÃO. AF_05/2023</v>
          </cell>
          <cell r="D2605" t="str">
            <v>H</v>
          </cell>
          <cell r="E2605">
            <v>391.93</v>
          </cell>
        </row>
        <row r="2606">
          <cell r="B2606">
            <v>103226</v>
          </cell>
          <cell r="C2606" t="str">
            <v>PERFURATRIZ PARA FURO DIRECIONAL HORIZONTAL (HDD) COM CAPACIDADE DE 90 KN A 200 KN, POTÊNCIA 100 HP A 160 HP (INCLUSO FERRAMENTAS E LOCALIZADOR) - DEPRECIAÇÃO. AF_05/2023</v>
          </cell>
          <cell r="D2606" t="str">
            <v>H</v>
          </cell>
          <cell r="E2606">
            <v>313.19</v>
          </cell>
        </row>
        <row r="2607">
          <cell r="B2607">
            <v>103227</v>
          </cell>
          <cell r="C2607" t="str">
            <v>PERFURATRIZ PARA FURO DIRECIONAL HORIZONTAL (HDD) COM CAPACIDADE DE 90 KN A 200 KN, POTÊNCIA 100 HP A 160 HP (INCLUSO FERRAMENTAS E LOCALIZADOR) - JUROS. AF_05/2023</v>
          </cell>
          <cell r="D2607" t="str">
            <v>H</v>
          </cell>
          <cell r="E2607">
            <v>84.61</v>
          </cell>
        </row>
        <row r="2608">
          <cell r="B2608">
            <v>103229</v>
          </cell>
          <cell r="C2608" t="str">
            <v>PERFURATRIZ PARA FURO DIRECIONAL HORIZONTAL (HDD) COM CAPACIDADE DE 90 KN A 200 KN, POTÊNCIA 100 HP A 160 HP (INCLUSO FERRAMENTAS E LOCALIZADOR) - MATERIAIS NA OPERAÇÃO. AF_05/2023</v>
          </cell>
          <cell r="D2608" t="str">
            <v>H</v>
          </cell>
          <cell r="E2608">
            <v>101.7</v>
          </cell>
        </row>
        <row r="2609">
          <cell r="B2609">
            <v>102972</v>
          </cell>
          <cell r="C2609" t="str">
            <v>PERFURATRIZ ROTATIVA SOBRE ESTEIRA, TORQUE MAXIMO 2500 KGM, POTENCIA 110 HP, MOTOR DIESEL - DEPRECIAÇÃO. AF_05/2017</v>
          </cell>
          <cell r="D2609" t="str">
            <v>H</v>
          </cell>
          <cell r="E2609">
            <v>83.2</v>
          </cell>
        </row>
        <row r="2610">
          <cell r="B2610">
            <v>102973</v>
          </cell>
          <cell r="C2610" t="str">
            <v>PERFURATRIZ ROTATIVA SOBRE ESTEIRA, TORQUE MAXIMO 2500 KGM, POTENCIA 110 HP, MOTOR DIESEL - JUROS. AF_05/2017</v>
          </cell>
          <cell r="D2610" t="str">
            <v>H</v>
          </cell>
          <cell r="E2610">
            <v>23.1</v>
          </cell>
        </row>
        <row r="2611">
          <cell r="B2611">
            <v>102974</v>
          </cell>
          <cell r="C2611" t="str">
            <v>PERFURATRIZ ROTATIVA SOBRE ESTEIRA, TORQUE MAXIMO 2500 KGM, POTENCIA 110 HP, MOTOR DIESEL - MANUTENÇÃO. AF_05/2017</v>
          </cell>
          <cell r="D2611" t="str">
            <v>H</v>
          </cell>
          <cell r="E2611">
            <v>78.05</v>
          </cell>
        </row>
        <row r="2612">
          <cell r="B2612">
            <v>96301</v>
          </cell>
          <cell r="C2612" t="str">
            <v>PERFURATRIZ ROTATIVA SOBRE ESTEIRA, TORQUE MAXIMO 2500 KGM, POTENCIA 110 HP, MOTOR DIESEL - MATERIAIS NA OPERAÇÃO. AF_05/2017</v>
          </cell>
          <cell r="D2612" t="str">
            <v>H</v>
          </cell>
          <cell r="E2612">
            <v>57.38</v>
          </cell>
        </row>
        <row r="2613">
          <cell r="B2613">
            <v>90627</v>
          </cell>
          <cell r="C2613" t="str">
            <v>PERFURATRIZ SOBRE ESTEIRA, TORQUE MÁXIMO 600 KGF, PESO MÉDIO 1000 KG, POTÊNCIA 20 HP, DIÂMETRO MÁXIMO 10" - DEPRECIAÇÃO. AF_06/2015</v>
          </cell>
          <cell r="D2613" t="str">
            <v>H</v>
          </cell>
          <cell r="E2613">
            <v>48.82</v>
          </cell>
        </row>
        <row r="2614">
          <cell r="B2614">
            <v>90628</v>
          </cell>
          <cell r="C2614" t="str">
            <v>PERFURATRIZ SOBRE ESTEIRA, TORQUE MÁXIMO 600 KGF, PESO MÉDIO 1000 KG, POTÊNCIA 20 HP, DIÂMETRO MÁXIMO 10" - JUROS. AF_06/2015</v>
          </cell>
          <cell r="D2614" t="str">
            <v>H</v>
          </cell>
          <cell r="E2614">
            <v>13.09</v>
          </cell>
        </row>
        <row r="2615">
          <cell r="B2615">
            <v>90629</v>
          </cell>
          <cell r="C2615" t="str">
            <v>PERFURATRIZ SOBRE ESTEIRA, TORQUE MÁXIMO 600 KGF, PESO MÉDIO 1000 KG, POTÊNCIA 20 HP, DIÂMETRO MÁXIMO 10" - MANUTENÇÃO. AF_06/2015</v>
          </cell>
          <cell r="D2615" t="str">
            <v>H</v>
          </cell>
          <cell r="E2615">
            <v>61.09</v>
          </cell>
        </row>
        <row r="2616">
          <cell r="B2616">
            <v>90630</v>
          </cell>
          <cell r="C2616" t="str">
            <v>PERFURATRIZ SOBRE ESTEIRA, TORQUE MÁXIMO 600 KGF, PESO MÉDIO 1000 KG, POTÊNCIA 20 HP, DIÂMETRO MÁXIMO 10" - MATERIAIS NA OPERAÇÃO. AF_06/2015</v>
          </cell>
          <cell r="D2616" t="str">
            <v>H</v>
          </cell>
          <cell r="E2616">
            <v>1.63</v>
          </cell>
        </row>
        <row r="2617">
          <cell r="B2617">
            <v>95704</v>
          </cell>
          <cell r="C2617" t="str">
            <v>PERFURATRIZ SOBRE ESTEIRA, TORQUE MÁXIMO 600 KGF, POTÊNCIA ENTRE 50 E 60 HP, DIÂMETRO MÁXIMO 10" - DEPRECIAÇÃO. AF_11/2016</v>
          </cell>
          <cell r="D2617" t="str">
            <v>H</v>
          </cell>
          <cell r="E2617">
            <v>49.3</v>
          </cell>
        </row>
        <row r="2618">
          <cell r="B2618">
            <v>95705</v>
          </cell>
          <cell r="C2618" t="str">
            <v>PERFURATRIZ SOBRE ESTEIRA, TORQUE MÁXIMO 600 KGF, POTÊNCIA ENTRE 50 E 60 HP, DIÂMETRO MÁXIMO 10" - JUROS. AF_11/2016</v>
          </cell>
          <cell r="D2618" t="str">
            <v>H</v>
          </cell>
          <cell r="E2618">
            <v>13.22</v>
          </cell>
        </row>
        <row r="2619">
          <cell r="B2619">
            <v>95706</v>
          </cell>
          <cell r="C2619" t="str">
            <v>PERFURATRIZ SOBRE ESTEIRA, TORQUE MÁXIMO 600 KGF, POTÊNCIA ENTRE 50 E 60 HP, DIÂMETRO MÁXIMO 10" - MANUTENÇÃO. AF_11/2016</v>
          </cell>
          <cell r="D2619" t="str">
            <v>H</v>
          </cell>
          <cell r="E2619">
            <v>61.69</v>
          </cell>
        </row>
        <row r="2620">
          <cell r="B2620">
            <v>95707</v>
          </cell>
          <cell r="C2620" t="str">
            <v>PERFURATRIZ SOBRE ESTEIRA, TORQUE MÁXIMO 600 KGF, POTÊNCIA ENTRE 50 E 60 HP, DIÂMETRO MÁXIMO 10" - MATERIAIS NA OPERAÇÃO. AF_11/2016</v>
          </cell>
          <cell r="D2620" t="str">
            <v>H</v>
          </cell>
          <cell r="E2620">
            <v>4.51</v>
          </cell>
        </row>
        <row r="2621">
          <cell r="B2621">
            <v>91273</v>
          </cell>
          <cell r="C2621" t="str">
            <v>PLACA VIBRATÓRIA REVERSÍVEL COM MOTOR 4 TEMPOS A GASOLINA, FORÇA CENTRÍFUGA DE 25 KN (2500 KGF), POTÊNCIA 5,5 CV - DEPRECIAÇÃO. AF_08/2015</v>
          </cell>
          <cell r="D2621" t="str">
            <v>H</v>
          </cell>
          <cell r="E2621">
            <v>0.44</v>
          </cell>
        </row>
        <row r="2622">
          <cell r="B2622">
            <v>91274</v>
          </cell>
          <cell r="C2622" t="str">
            <v>PLACA VIBRATÓRIA REVERSÍVEL COM MOTOR 4 TEMPOS A GASOLINA, FORÇA CENTRÍFUGA DE 25 KN (2500 KGF), POTÊNCIA 5,5 CV - JUROS. AF_08/2015</v>
          </cell>
          <cell r="D2622" t="str">
            <v>H</v>
          </cell>
          <cell r="E2622">
            <v>0.11</v>
          </cell>
        </row>
        <row r="2623">
          <cell r="B2623">
            <v>91275</v>
          </cell>
          <cell r="C2623" t="str">
            <v>PLACA VIBRATÓRIA REVERSÍVEL COM MOTOR 4 TEMPOS A GASOLINA, FORÇA CENTRÍFUGA DE 25 KN (2500 KGF), POTÊNCIA 5,5 CV - MANUTENÇÃO. AF_08/2015</v>
          </cell>
          <cell r="D2623" t="str">
            <v>H</v>
          </cell>
          <cell r="E2623">
            <v>0.55000000000000004</v>
          </cell>
        </row>
        <row r="2624">
          <cell r="B2624">
            <v>91276</v>
          </cell>
          <cell r="C2624" t="str">
            <v>PLACA VIBRATÓRIA REVERSÍVEL COM MOTOR 4 TEMPOS A GASOLINA, FORÇA CENTRÍFUGA DE 25 KN (2500 KGF), POTÊNCIA 5,5 CV - MATERIAIS NA OPERAÇÃO. AF_08/2015</v>
          </cell>
          <cell r="D2624" t="str">
            <v>H</v>
          </cell>
          <cell r="E2624">
            <v>9.18</v>
          </cell>
        </row>
        <row r="2625">
          <cell r="B2625">
            <v>102882</v>
          </cell>
          <cell r="C2625" t="str">
            <v>PLATAFORMA ELEVATÓRIA - DEPRECIAÇÃO. AF_04/2019</v>
          </cell>
          <cell r="D2625" t="str">
            <v>H</v>
          </cell>
          <cell r="E2625">
            <v>0</v>
          </cell>
        </row>
        <row r="2626">
          <cell r="B2626">
            <v>102883</v>
          </cell>
          <cell r="C2626" t="str">
            <v>PLATAFORMA ELEVATÓRIA - JUROS. AF_04/2019</v>
          </cell>
          <cell r="D2626" t="str">
            <v>H</v>
          </cell>
          <cell r="E2626">
            <v>0</v>
          </cell>
        </row>
        <row r="2627">
          <cell r="B2627">
            <v>102884</v>
          </cell>
          <cell r="C2627" t="str">
            <v>PLATAFORMA ELEVATÓRIA - MANUTENÇÃO. AF_04/2019</v>
          </cell>
          <cell r="D2627" t="str">
            <v>H</v>
          </cell>
          <cell r="E2627">
            <v>0</v>
          </cell>
        </row>
        <row r="2628">
          <cell r="B2628">
            <v>102885</v>
          </cell>
          <cell r="C2628" t="str">
            <v>PLATAFORMA ELEVATÓRIA - MATERIAIS NA OPERAÇÃO. AF_04/2019</v>
          </cell>
          <cell r="D2628" t="str">
            <v>H</v>
          </cell>
          <cell r="E2628">
            <v>1.4</v>
          </cell>
        </row>
        <row r="2629">
          <cell r="B2629">
            <v>95272</v>
          </cell>
          <cell r="C2629" t="str">
            <v>POLIDORA DE PISO (POLITRIZ), PESO DE 100KG, DIÂMETRO 450 MM, MOTOR ELÉTRICO, POTÊNCIA 4 HP - DEPRECIAÇÃO. AF_05/2023</v>
          </cell>
          <cell r="D2629" t="str">
            <v>H</v>
          </cell>
          <cell r="E2629">
            <v>0.56999999999999995</v>
          </cell>
        </row>
        <row r="2630">
          <cell r="B2630">
            <v>95273</v>
          </cell>
          <cell r="C2630" t="str">
            <v>POLIDORA DE PISO (POLITRIZ), PESO DE 100KG, DIÂMETRO 450 MM, MOTOR ELÉTRICO, POTÊNCIA 4 HP - JUROS. AF_05/2023</v>
          </cell>
          <cell r="D2630" t="str">
            <v>H</v>
          </cell>
          <cell r="E2630">
            <v>0.13</v>
          </cell>
        </row>
        <row r="2631">
          <cell r="B2631">
            <v>95274</v>
          </cell>
          <cell r="C2631" t="str">
            <v>POLIDORA DE PISO (POLITRIZ), PESO DE 100KG, DIÂMETRO 450 MM, MOTOR ELÉTRICO, POTÊNCIA 4 HP - MANUTENÇÃO. AF_05/2023</v>
          </cell>
          <cell r="D2631" t="str">
            <v>H</v>
          </cell>
          <cell r="E2631">
            <v>0.45</v>
          </cell>
        </row>
        <row r="2632">
          <cell r="B2632">
            <v>95275</v>
          </cell>
          <cell r="C2632" t="str">
            <v>POLIDORA DE PISO (POLITRIZ), PESO DE 100KG, DIÂMETRO 450 MM, MOTOR ELÉTRICO, POTÊNCIA 4 HP - MATERIAIS NA OPERAÇÃO. AF_05/2023</v>
          </cell>
          <cell r="D2632" t="str">
            <v>H</v>
          </cell>
          <cell r="E2632">
            <v>2.79</v>
          </cell>
        </row>
        <row r="2633">
          <cell r="B2633">
            <v>106232</v>
          </cell>
          <cell r="C2633" t="str">
            <v>POLIGUINDASTE, CAPACIDADE MÁXIMA DE CARGA 8000 KG, PARA TRANSPORTE DE CAÇAMBAS ESTACIONÁRIAS, INCLUSIVE CAMINHÃO TOCO PBT 14.300 KG, POTÊNCIA DE 185 CV - DEPRECIAÇÃO. AF_10/2025</v>
          </cell>
          <cell r="D2633" t="str">
            <v>H</v>
          </cell>
          <cell r="E2633">
            <v>0</v>
          </cell>
        </row>
        <row r="2634">
          <cell r="B2634">
            <v>106235</v>
          </cell>
          <cell r="C2634" t="str">
            <v>POLIGUINDASTE, CAPACIDADE MÁXIMA DE CARGA 8000 KG, PARA TRANSPORTE DE CAÇAMBAS ESTACIONÁRIAS, INCLUSIVE CAMINHÃO TOCO PBT 14.300 KG, POTÊNCIA DE 185 CV - IMPOSTOS E SEGUROS. AF_10/2025</v>
          </cell>
          <cell r="D2634" t="str">
            <v>H</v>
          </cell>
          <cell r="E2634">
            <v>0</v>
          </cell>
        </row>
        <row r="2635">
          <cell r="B2635">
            <v>106233</v>
          </cell>
          <cell r="C2635" t="str">
            <v>POLIGUINDASTE, CAPACIDADE MÁXIMA DE CARGA 8000 KG, PARA TRANSPORTE DE CAÇAMBAS ESTACIONÁRIAS, INCLUSIVE CAMINHÃO TOCO PBT 14.300 KG, POTÊNCIA DE 185 CV - JUROS. AF_10/2025</v>
          </cell>
          <cell r="D2635" t="str">
            <v>H</v>
          </cell>
          <cell r="E2635">
            <v>0</v>
          </cell>
        </row>
        <row r="2636">
          <cell r="B2636">
            <v>106234</v>
          </cell>
          <cell r="C2636" t="str">
            <v>POLIGUINDASTE, CAPACIDADE MÁXIMA DE CARGA 8000 KG, PARA TRANSPORTE DE CAÇAMBAS ESTACIONÁRIAS, INCLUSIVE CAMINHÃO TOCO PBT 14.300 KG, POTÊNCIA DE 185 CV - MANUTENÇÃO. AF_10/2025</v>
          </cell>
          <cell r="D2636" t="str">
            <v>H</v>
          </cell>
          <cell r="E2636">
            <v>0</v>
          </cell>
        </row>
        <row r="2637">
          <cell r="B2637">
            <v>106236</v>
          </cell>
          <cell r="C2637" t="str">
            <v>POLIGUINDASTE, CAPACIDADE MÁXIMA DE CARGA 8000 KG, PARA TRANSPORTE DE CAÇAMBAS ESTACIONÁRIAS, INCLUSIVE CAMINHÃO TOCO PBT 14.300 KG, POTÊNCIA DE 185 CV - MATERIAIS NA OPERAÇÃO. AF_10/2025</v>
          </cell>
          <cell r="D2637" t="str">
            <v>H</v>
          </cell>
          <cell r="E2637">
            <v>180.83</v>
          </cell>
        </row>
        <row r="2638">
          <cell r="B2638">
            <v>88419</v>
          </cell>
          <cell r="C2638" t="str">
            <v>PROJETOR DE ARGAMASSA, CAPACIDADE DE PROJEÇÃO 1,5 M3/H, ALCANCE DE 30 ATÉ 60 M, MOTOR ELÉTRICO POTÊNCIA 7,5 HP - DEPRECIAÇÃO. AF_06/2014</v>
          </cell>
          <cell r="D2638" t="str">
            <v>H</v>
          </cell>
          <cell r="E2638">
            <v>6.49</v>
          </cell>
        </row>
        <row r="2639">
          <cell r="B2639">
            <v>88422</v>
          </cell>
          <cell r="C2639" t="str">
            <v>PROJETOR DE ARGAMASSA, CAPACIDADE DE PROJEÇÃO 1,5 M3/H, ALCANCE DE 30 ATÉ 60 M, MOTOR ELÉTRICO POTÊNCIA 7,5 HP - JUROS. AF_06/2014</v>
          </cell>
          <cell r="D2639" t="str">
            <v>H</v>
          </cell>
          <cell r="E2639">
            <v>1.5</v>
          </cell>
        </row>
        <row r="2640">
          <cell r="B2640">
            <v>88425</v>
          </cell>
          <cell r="C2640" t="str">
            <v>PROJETOR DE ARGAMASSA, CAPACIDADE DE PROJEÇÃO 1,5 M3/H, ALCANCE DE 30 ATÉ 60 M, MOTOR ELÉTRICO POTÊNCIA 7,5 HP - MANUTENÇÃO. AF_06/2014</v>
          </cell>
          <cell r="D2640" t="str">
            <v>H</v>
          </cell>
          <cell r="E2640">
            <v>8.1199999999999992</v>
          </cell>
        </row>
        <row r="2641">
          <cell r="B2641">
            <v>88427</v>
          </cell>
          <cell r="C2641" t="str">
            <v>PROJETOR DE ARGAMASSA, CAPACIDADE DE PROJEÇÃO 1,5 M3/H, ALCANCE DE 30 ATÉ 60 M, MOTOR ELÉTRICO POTÊNCIA 7,5 HP - MATERIAIS NA OPERAÇÃO. AF_06/2014</v>
          </cell>
          <cell r="D2641" t="str">
            <v>H</v>
          </cell>
          <cell r="E2641">
            <v>1.1599999999999999</v>
          </cell>
        </row>
        <row r="2642">
          <cell r="B2642">
            <v>88434</v>
          </cell>
          <cell r="C2642" t="str">
            <v>PROJETOR DE ARGAMASSA, CAPACIDADE DE PROJEÇÃO 2 M3/H, ALCANCE ATÉ 50 M, MOTOR ELÉTRICO POTÊNCIA 7,5 HP - DEPRECIAÇÃO. AF_06/2014</v>
          </cell>
          <cell r="D2642" t="str">
            <v>H</v>
          </cell>
          <cell r="E2642">
            <v>8.61</v>
          </cell>
        </row>
        <row r="2643">
          <cell r="B2643">
            <v>88435</v>
          </cell>
          <cell r="C2643" t="str">
            <v>PROJETOR DE ARGAMASSA, CAPACIDADE DE PROJEÇÃO 2 M3/H, ALCANCE ATÉ 50 M, MOTOR ELÉTRICO POTÊNCIA 7,5 HP - JUROS. AF_06/2014</v>
          </cell>
          <cell r="D2643" t="str">
            <v>H</v>
          </cell>
          <cell r="E2643">
            <v>1.99</v>
          </cell>
        </row>
        <row r="2644">
          <cell r="B2644">
            <v>88436</v>
          </cell>
          <cell r="C2644" t="str">
            <v>PROJETOR DE ARGAMASSA, CAPACIDADE DE PROJEÇÃO 2 M3/H, ALCANCE ATÉ 50 M, MOTOR ELÉTRICO POTÊNCIA 7,5 HP - MANUTENÇÃO. AF_06/2014</v>
          </cell>
          <cell r="D2644" t="str">
            <v>H</v>
          </cell>
          <cell r="E2644">
            <v>10.76</v>
          </cell>
        </row>
        <row r="2645">
          <cell r="B2645">
            <v>88437</v>
          </cell>
          <cell r="C2645" t="str">
            <v>PROJETOR DE ARGAMASSA, CAPACIDADE DE PROJEÇÃO 2 M3/H, ALCANCE ATÉ 50 M, MOTOR ELÉTRICO POTÊNCIA 7,5 HP - MATERIAIS NA OPERAÇÃO. AF_06/2014</v>
          </cell>
          <cell r="D2645" t="str">
            <v>H</v>
          </cell>
          <cell r="E2645">
            <v>1.1599999999999999</v>
          </cell>
        </row>
        <row r="2646">
          <cell r="B2646">
            <v>90664</v>
          </cell>
          <cell r="C2646" t="str">
            <v>PROJETOR PNEUMÁTICO DE ARGAMASSA PARA CHAPISCO E REBOCO COM RECIPIENTE ACOPLADO, TIPO CANEQUINHA, COM COMPRESSOR DE AR REBOCÁVEL VAZÃO 89 PCM E MOTOR DIESEL DE 20 CV - DEPRECIAÇÃO. AF_05/2023</v>
          </cell>
          <cell r="D2646" t="str">
            <v>H</v>
          </cell>
          <cell r="E2646">
            <v>7.07</v>
          </cell>
        </row>
        <row r="2647">
          <cell r="B2647">
            <v>90665</v>
          </cell>
          <cell r="C2647" t="str">
            <v>PROJETOR PNEUMÁTICO DE ARGAMASSA PARA CHAPISCO E REBOCO COM RECIPIENTE ACOPLADO, TIPO CANEQUINHA, COM COMPRESSOR DE AR REBOCÁVEL VAZÃO 89 PCM E MOTOR DIESEL DE 20 CV - JUROS. AF_05/2023</v>
          </cell>
          <cell r="D2647" t="str">
            <v>H</v>
          </cell>
          <cell r="E2647">
            <v>1.88</v>
          </cell>
        </row>
        <row r="2648">
          <cell r="B2648">
            <v>90666</v>
          </cell>
          <cell r="C2648" t="str">
            <v>PROJETOR PNEUMÁTICO DE ARGAMASSA PARA CHAPISCO E REBOCO COM RECIPIENTE ACOPLADO, TIPO CANEQUINHA, COM COMPRESSOR DE AR REBOCÁVEL VAZÃO 89 PCM E MOTOR DIESEL DE 20 CV - MANUTENÇÃO. AF_05/2023</v>
          </cell>
          <cell r="D2648" t="str">
            <v>H</v>
          </cell>
          <cell r="E2648">
            <v>8.85</v>
          </cell>
        </row>
        <row r="2649">
          <cell r="B2649">
            <v>90667</v>
          </cell>
          <cell r="C2649" t="str">
            <v>PROJETOR PNEUMÁTICO DE ARGAMASSA PARA CHAPISCO E REBOCO COM RECIPIENTE ACOPLADO, TIPO CANEQUINHA, COM COMPRESSOR DE AR REBOCÁVEL VAZÃO 89 PCM E MOTOR DIESEL DE 20 CV - MATERIAIS NA OPERAÇÃO. AF_05/2023</v>
          </cell>
          <cell r="D2649" t="str">
            <v>H</v>
          </cell>
          <cell r="E2649">
            <v>17.47</v>
          </cell>
        </row>
        <row r="2650">
          <cell r="B2650">
            <v>102977</v>
          </cell>
          <cell r="C2650" t="str">
            <v>PULVERIZADOR DE TINTA ELÉTRICO/MÁQUINA DE PINTURA AIRLESS, VAZÃO 2 L/MIN - DEPRECIAÇÃO. AF_05/2023</v>
          </cell>
          <cell r="D2650" t="str">
            <v>H</v>
          </cell>
          <cell r="E2650">
            <v>0</v>
          </cell>
        </row>
        <row r="2651">
          <cell r="B2651">
            <v>102978</v>
          </cell>
          <cell r="C2651" t="str">
            <v>PULVERIZADOR DE TINTA ELÉTRICO/MÁQUINA DE PINTURA AIRLESS, VAZÃO 2 L/MIN - JUROS. AF_05/2023</v>
          </cell>
          <cell r="D2651" t="str">
            <v>H</v>
          </cell>
          <cell r="E2651">
            <v>0</v>
          </cell>
        </row>
        <row r="2652">
          <cell r="B2652">
            <v>102979</v>
          </cell>
          <cell r="C2652" t="str">
            <v>PULVERIZADOR DE TINTA ELÉTRICO/MÁQUINA DE PINTURA AIRLESS, VAZÃO 2 L/MIN - MANUTENÇÃO. AF_05/2023</v>
          </cell>
          <cell r="D2652" t="str">
            <v>H</v>
          </cell>
          <cell r="E2652">
            <v>0</v>
          </cell>
        </row>
        <row r="2653">
          <cell r="B2653">
            <v>95217</v>
          </cell>
          <cell r="C2653" t="str">
            <v>PULVERIZADOR DE TINTA ELÉTRICO/MÁQUINA DE PINTURA AIRLESS, VAZÃO 2 L/MIN - MATERIAIS NA OPERAÇÃO. AF_05/2023</v>
          </cell>
          <cell r="D2653" t="str">
            <v>H</v>
          </cell>
          <cell r="E2653">
            <v>0.69</v>
          </cell>
        </row>
        <row r="2654">
          <cell r="B2654">
            <v>89130</v>
          </cell>
          <cell r="C2654" t="str">
            <v>PÁ CARREGADEIRA SOBRE RODAS, POTÊNCIA 197 HP, CAPACIDADE DA CAÇAMBA 2,5 A 3,5 M3, PESO OPERACIONAL 18338 KG - DEPRECIAÇÃO. AF_06/2014</v>
          </cell>
          <cell r="D2654" t="str">
            <v>H</v>
          </cell>
          <cell r="E2654">
            <v>51.57</v>
          </cell>
        </row>
        <row r="2655">
          <cell r="B2655">
            <v>89131</v>
          </cell>
          <cell r="C2655" t="str">
            <v>PÁ CARREGADEIRA SOBRE RODAS, POTÊNCIA 197 HP, CAPACIDADE DA CAÇAMBA 2,5 A 3,5 M3, PESO OPERACIONAL 18338 KG - JUROS. AF_06/2014</v>
          </cell>
          <cell r="D2655" t="str">
            <v>H</v>
          </cell>
          <cell r="E2655">
            <v>13.63</v>
          </cell>
        </row>
        <row r="2656">
          <cell r="B2656">
            <v>53861</v>
          </cell>
          <cell r="C2656" t="str">
            <v>PÁ CARREGADEIRA SOBRE RODAS, POTÊNCIA 197 HP, CAPACIDADE DA CAÇAMBA 2,5 A 3,5 M3, PESO OPERACIONAL 18338 KG - MANUTENÇÃO. AF_06/2014</v>
          </cell>
          <cell r="D2656" t="str">
            <v>H</v>
          </cell>
          <cell r="E2656">
            <v>64.459999999999994</v>
          </cell>
        </row>
        <row r="2657">
          <cell r="B2657">
            <v>5787</v>
          </cell>
          <cell r="C2657" t="str">
            <v>PÁ CARREGADEIRA SOBRE RODAS, POTÊNCIA 197 HP, CAPACIDADE DA CAÇAMBA 2,5 A 3,5 M3, PESO OPERACIONAL 18338 KG - MATERIAIS NA OPERAÇÃO. AF_06/2014</v>
          </cell>
          <cell r="D2657" t="str">
            <v>H</v>
          </cell>
          <cell r="E2657">
            <v>82.2</v>
          </cell>
        </row>
        <row r="2658">
          <cell r="B2658">
            <v>89128</v>
          </cell>
          <cell r="C2658" t="str">
            <v>PÁ CARREGADEIRA SOBRE RODAS, POTÊNCIA LÍQUIDA 128 HP, CAPACIDADE DA CAÇAMBA 1,7 A 2,8 M3, PESO OPERACIONAL 11632 KG - DEPRECIAÇÃO. AF_06/2014</v>
          </cell>
          <cell r="D2658" t="str">
            <v>H</v>
          </cell>
          <cell r="E2658">
            <v>37.19</v>
          </cell>
        </row>
        <row r="2659">
          <cell r="B2659">
            <v>89129</v>
          </cell>
          <cell r="C2659" t="str">
            <v>PÁ CARREGADEIRA SOBRE RODAS, POTÊNCIA LÍQUIDA 128 HP, CAPACIDADE DA CAÇAMBA 1,7 A 2,8 M3, PESO OPERACIONAL 11632 KG - JUROS. AF_06/2014</v>
          </cell>
          <cell r="D2659" t="str">
            <v>H</v>
          </cell>
          <cell r="E2659">
            <v>9.82</v>
          </cell>
        </row>
        <row r="2660">
          <cell r="B2660">
            <v>53857</v>
          </cell>
          <cell r="C2660" t="str">
            <v>PÁ CARREGADEIRA SOBRE RODAS, POTÊNCIA LÍQUIDA 128 HP, CAPACIDADE DA CAÇAMBA 1,7 A 2,8 M3, PESO OPERACIONAL 11632 KG - MANUTENÇÃO. AF_06/2014</v>
          </cell>
          <cell r="D2660" t="str">
            <v>H</v>
          </cell>
          <cell r="E2660">
            <v>46.49</v>
          </cell>
        </row>
        <row r="2661">
          <cell r="B2661">
            <v>53858</v>
          </cell>
          <cell r="C2661" t="str">
            <v>PÁ CARREGADEIRA SOBRE RODAS, POTÊNCIA LÍQUIDA 128 HP, CAPACIDADE DA CAÇAMBA 1,7 A 2,8 M3, PESO OPERACIONAL 11632 KG - MATERIAIS NA OPERAÇÃO. AF_06/2014</v>
          </cell>
          <cell r="D2661" t="str">
            <v>H</v>
          </cell>
          <cell r="E2661">
            <v>53.4</v>
          </cell>
        </row>
        <row r="2662">
          <cell r="B2662">
            <v>102888</v>
          </cell>
          <cell r="C2662" t="str">
            <v>PÓRTICO ROLANTE MONOVIGA, PERFIL I, 4 PERNAS, CAPACIDADE 5 T - DEPRECIAÇÃO. AF_04/2019</v>
          </cell>
          <cell r="D2662" t="str">
            <v>H</v>
          </cell>
          <cell r="E2662">
            <v>0</v>
          </cell>
        </row>
        <row r="2663">
          <cell r="B2663">
            <v>102889</v>
          </cell>
          <cell r="C2663" t="str">
            <v>PÓRTICO ROLANTE MONOVIGA, PERFIL I, 4 PERNAS, CAPACIDADE 5 T - JUROS. AF_04/2019</v>
          </cell>
          <cell r="D2663" t="str">
            <v>H</v>
          </cell>
          <cell r="E2663">
            <v>0</v>
          </cell>
        </row>
        <row r="2664">
          <cell r="B2664">
            <v>102890</v>
          </cell>
          <cell r="C2664" t="str">
            <v>PÓRTICO ROLANTE MONOVIGA, PERFIL I, 4 PERNAS, CAPACIDADE 5 T - MANUTENÇÃO. AF_04/2019</v>
          </cell>
          <cell r="D2664" t="str">
            <v>H</v>
          </cell>
          <cell r="E2664">
            <v>0</v>
          </cell>
        </row>
        <row r="2665">
          <cell r="B2665">
            <v>102891</v>
          </cell>
          <cell r="C2665" t="str">
            <v>PÓRTICO ROLANTE MONOVIGA, PERFIL I, 4 PERNAS, CAPACIDADE 5 T - MATERIAIS NA OPERAÇÃO. AF_04/2019</v>
          </cell>
          <cell r="D2665" t="str">
            <v>H</v>
          </cell>
          <cell r="E2665">
            <v>1.4</v>
          </cell>
        </row>
        <row r="2666">
          <cell r="B2666">
            <v>89246</v>
          </cell>
          <cell r="C2666" t="str">
            <v>RECICLADORA DE ASFALTO A FRIO SOBRE RODAS, LARGURA FRESAGEM DE 2,0 M, POTÊNCIA 422 HP - DEPRECIAÇÃO. AF_11/2014</v>
          </cell>
          <cell r="D2666" t="str">
            <v>H</v>
          </cell>
          <cell r="E2666">
            <v>248.12</v>
          </cell>
        </row>
        <row r="2667">
          <cell r="B2667">
            <v>89247</v>
          </cell>
          <cell r="C2667" t="str">
            <v>RECICLADORA DE ASFALTO A FRIO SOBRE RODAS, LARGURA FRESAGEM DE 2,0 M, POTÊNCIA 422 HP - JUROS. AF_11/2014</v>
          </cell>
          <cell r="D2667" t="str">
            <v>H</v>
          </cell>
          <cell r="E2667">
            <v>75.97</v>
          </cell>
        </row>
        <row r="2668">
          <cell r="B2668">
            <v>89248</v>
          </cell>
          <cell r="C2668" t="str">
            <v>RECICLADORA DE ASFALTO A FRIO SOBRE RODAS, LARGURA FRESAGEM DE 2,0 M, POTÊNCIA 422 HP - MANUTENÇÃO. AF_11/2014</v>
          </cell>
          <cell r="D2668" t="str">
            <v>H</v>
          </cell>
          <cell r="E2668">
            <v>442.59</v>
          </cell>
        </row>
        <row r="2669">
          <cell r="B2669">
            <v>89249</v>
          </cell>
          <cell r="C2669" t="str">
            <v>RECICLADORA DE ASFALTO A FRIO SOBRE RODAS, LARGURA FRESAGEM DE 2,0 M, POTÊNCIA 422 HP - MATERIAIS NA OPERAÇÃO. AF_11/2014</v>
          </cell>
          <cell r="D2669" t="str">
            <v>H</v>
          </cell>
          <cell r="E2669">
            <v>440.09</v>
          </cell>
        </row>
        <row r="2670">
          <cell r="B2670">
            <v>102954</v>
          </cell>
          <cell r="C2670" t="str">
            <v>RETROESCAVADEIRA SOBRE RODAS COM CARREGADEIRA, PESO OPERACIONAL MÍN. 6,674, POTÊNCIA LÍQ 88 HP, COM MARTELO ROMPEDOR HIDRÁULICO ENTRE 275 A 362 KG - DEPRECIAÇÃO. AF_02/2021</v>
          </cell>
          <cell r="D2670" t="str">
            <v>H</v>
          </cell>
          <cell r="E2670">
            <v>0</v>
          </cell>
        </row>
        <row r="2671">
          <cell r="B2671">
            <v>104727</v>
          </cell>
          <cell r="C2671" t="str">
            <v>RETROESCAVADEIRA SOBRE RODAS COM CARREGADEIRA, PESO OPERACIONAL MÍN. 6,674, POTÊNCIA LÍQ 88 HP, COM MARTELO ROMPEDOR HIDRÁULICO ENTRE 275 A 362 KG - JUROS. AF_02/2021</v>
          </cell>
          <cell r="D2671" t="str">
            <v>H</v>
          </cell>
          <cell r="E2671">
            <v>0</v>
          </cell>
        </row>
        <row r="2672">
          <cell r="B2672">
            <v>102956</v>
          </cell>
          <cell r="C2672" t="str">
            <v>RETROESCAVADEIRA SOBRE RODAS COM CARREGADEIRA, PESO OPERACIONAL MÍN. 6,674, POTÊNCIA LÍQ 88 HP, COM MARTELO ROMPEDOR HIDRÁULICO ENTRE 275 A 362 KG - MANUTENÇÃO. AF_02/2021</v>
          </cell>
          <cell r="D2672" t="str">
            <v>H</v>
          </cell>
          <cell r="E2672">
            <v>0</v>
          </cell>
        </row>
        <row r="2673">
          <cell r="B2673">
            <v>102957</v>
          </cell>
          <cell r="C2673" t="str">
            <v>RETROESCAVADEIRA SOBRE RODAS COM CARREGADEIRA, PESO OPERACIONAL MÍN. 6,674, POTÊNCIA LÍQ 88 HP, COM MARTELO ROMPEDOR HIDRÁULICO ENTRE 275 A 362 KG - MATERIAIS NA OPERAÇÃO. AF_02/2021</v>
          </cell>
          <cell r="D2673" t="str">
            <v>H</v>
          </cell>
          <cell r="E2673">
            <v>45.92</v>
          </cell>
        </row>
        <row r="2674">
          <cell r="B2674">
            <v>88859</v>
          </cell>
          <cell r="C2674" t="str">
            <v>RETROESCAVADEIRA SOBRE RODAS COM CARREGADEIRA, TRAÇÃO 4X2, POTÊNCIA LÍQ. 79 HP, CAÇAMBA CARREG. CAP. MÍN. 1 M3, CAÇAMBA RETRO CAP. 0,20 M3, PESO OPERACIONAL MÍN. 6.570 KG, PROFUNDIDADE ESCAVAÇÃO MÁX. 4,37 M - DEPRECIAÇÃO. AF_06/2014</v>
          </cell>
          <cell r="D2674" t="str">
            <v>H</v>
          </cell>
          <cell r="E2674">
            <v>24.26</v>
          </cell>
        </row>
        <row r="2675">
          <cell r="B2675">
            <v>88860</v>
          </cell>
          <cell r="C2675" t="str">
            <v>RETROESCAVADEIRA SOBRE RODAS COM CARREGADEIRA, TRAÇÃO 4X2, POTÊNCIA LÍQ. 79 HP, CAÇAMBA CARREG. CAP. MÍN. 1 M3, CAÇAMBA RETRO CAP. 0,20 M3, PESO OPERACIONAL MÍN. 6.570 KG, PROFUNDIDADE ESCAVAÇÃO MÁX. 4,37 M - JUROS. AF_06/2014</v>
          </cell>
          <cell r="D2675" t="str">
            <v>H</v>
          </cell>
          <cell r="E2675">
            <v>6.41</v>
          </cell>
        </row>
        <row r="2676">
          <cell r="B2676">
            <v>5667</v>
          </cell>
          <cell r="C2676" t="str">
            <v>RETROESCAVADEIRA SOBRE RODAS COM CARREGADEIRA, TRAÇÃO 4X2, POTÊNCIA LÍQ. 79 HP, CAÇAMBA CARREG. CAP. MÍN. 1 M3, CAÇAMBA RETRO CAP. 0,20 M3, PESO OPERACIONAL MÍN. 6.570 KG, PROFUNDIDADE ESCAVAÇÃO MÁX. 4,37 M - MANUTENÇÃO. AF_06/2014</v>
          </cell>
          <cell r="D2676" t="str">
            <v>H</v>
          </cell>
          <cell r="E2676">
            <v>30.33</v>
          </cell>
        </row>
        <row r="2677">
          <cell r="B2677">
            <v>5668</v>
          </cell>
          <cell r="C2677" t="str">
            <v>RETROESCAVADEIRA SOBRE RODAS COM CARREGADEIRA, TRAÇÃO 4X2, POTÊNCIA LÍQ. 79 HP, CAÇAMBA CARREG. CAP. MÍN. 1 M3, CAÇAMBA RETRO CAP. 0,20 M3, PESO OPERACIONAL MÍN. 6.570 KG, PROFUNDIDADE ESCAVAÇÃO MÁX. 4,37 M - MATERIAIS NA OPERAÇÃO. AF_06/2014</v>
          </cell>
          <cell r="D2677" t="str">
            <v>H</v>
          </cell>
          <cell r="E2677">
            <v>53.54</v>
          </cell>
        </row>
        <row r="2678">
          <cell r="B2678">
            <v>89011</v>
          </cell>
          <cell r="C2678" t="str">
            <v>RETROESCAVADEIRA SOBRE RODAS COM CARREGADEIRA, TRAÇÃO 4X4, POTÊNCIA LÍQ. 72 HP, CAÇAMBA CARREG. CAP. MÍN. 0,79 M3, CAÇAMBA RETRO CAP. 0,18 M3, PESO OPERACIONAL MÍN. 7.140 KG, PROFUNDIDADE ESCAVAÇÃO MÁX. 4,50 M - DEPRECIAÇÃO. AF_06/2014</v>
          </cell>
          <cell r="D2678" t="str">
            <v>H</v>
          </cell>
          <cell r="E2678">
            <v>26.32</v>
          </cell>
        </row>
        <row r="2679">
          <cell r="B2679">
            <v>89012</v>
          </cell>
          <cell r="C2679" t="str">
            <v>RETROESCAVADEIRA SOBRE RODAS COM CARREGADEIRA, TRAÇÃO 4X4, POTÊNCIA LÍQ. 72 HP, CAÇAMBA CARREG. CAP. MÍN. 0,79 M3, CAÇAMBA RETRO CAP. 0,18 M3, PESO OPERACIONAL MÍN. 7.140 KG, PROFUNDIDADE ESCAVAÇÃO MÁX. 4,50 M - JUROS. AF_06/2014</v>
          </cell>
          <cell r="D2679" t="str">
            <v>H</v>
          </cell>
          <cell r="E2679">
            <v>6.95</v>
          </cell>
        </row>
        <row r="2680">
          <cell r="B2680">
            <v>5735</v>
          </cell>
          <cell r="C2680" t="str">
            <v>RETROESCAVADEIRA SOBRE RODAS COM CARREGADEIRA, TRAÇÃO 4X4, POTÊNCIA LÍQ. 72 HP, CAÇAMBA CARREG. CAP. MÍN. 0,79 M3, CAÇAMBA RETRO CAP. 0,18 M3, PESO OPERACIONAL MÍN. 7.140 KG, PROFUNDIDADE ESCAVAÇÃO MÁX. 4,50 M - MANUTENÇÃO. AF_06/2014</v>
          </cell>
          <cell r="D2680" t="str">
            <v>H</v>
          </cell>
          <cell r="E2680">
            <v>32.9</v>
          </cell>
        </row>
        <row r="2681">
          <cell r="B2681">
            <v>5736</v>
          </cell>
          <cell r="C2681" t="str">
            <v>RETROESCAVADEIRA SOBRE RODAS COM CARREGADEIRA, TRAÇÃO 4X4, POTÊNCIA LÍQ. 72 HP, CAÇAMBA CARREG. CAP. MÍN. 0,79 M3, CAÇAMBA RETRO CAP. 0,18 M3, PESO OPERACIONAL MÍN. 7.140 KG, PROFUNDIDADE ESCAVAÇÃO MÁX. 4,50 M - MATERIAIS NA OPERAÇÃO. AF_06/2014</v>
          </cell>
          <cell r="D2681" t="str">
            <v>H</v>
          </cell>
          <cell r="E2681">
            <v>48.79</v>
          </cell>
        </row>
        <row r="2682">
          <cell r="B2682">
            <v>88857</v>
          </cell>
          <cell r="C2682" t="str">
            <v>RETROESCAVADEIRA SOBRE RODAS COM CARREGADEIRA, TRAÇÃO 4X4, POTÊNCIA LÍQ. 88 HP, CAÇAMBA CARREG. CAP. MÍN. 1 M3, CAÇAMBA RETRO CAP. 0,26 M3, PESO OPERACIONAL MÍN. 6.674 KG, PROFUNDIDADE ESCAVAÇÃO MÁX. 4,37 M - DEPRECIAÇÃO. AF_06/2014</v>
          </cell>
          <cell r="D2682" t="str">
            <v>H</v>
          </cell>
          <cell r="E2682">
            <v>27.28</v>
          </cell>
        </row>
        <row r="2683">
          <cell r="B2683">
            <v>88858</v>
          </cell>
          <cell r="C2683" t="str">
            <v>RETROESCAVADEIRA SOBRE RODAS COM CARREGADEIRA, TRAÇÃO 4X4, POTÊNCIA LÍQ. 88 HP, CAÇAMBA CARREG. CAP. MÍN. 1 M3, CAÇAMBA RETRO CAP. 0,26 M3, PESO OPERACIONAL MÍN. 6.674 KG, PROFUNDIDADE ESCAVAÇÃO MÁX. 4,37 M - JUROS. AF_06/2014</v>
          </cell>
          <cell r="D2683" t="str">
            <v>H</v>
          </cell>
          <cell r="E2683">
            <v>7.21</v>
          </cell>
        </row>
        <row r="2684">
          <cell r="B2684">
            <v>5664</v>
          </cell>
          <cell r="C2684" t="str">
            <v>RETROESCAVADEIRA SOBRE RODAS COM CARREGADEIRA, TRAÇÃO 4X4, POTÊNCIA LÍQ. 88 HP, CAÇAMBA CARREG. CAP. MÍN. 1 M3, CAÇAMBA RETRO CAP. 0,26 M3, PESO OPERACIONAL MÍN. 6.674 KG, PROFUNDIDADE ESCAVAÇÃO MÁX. 4,37 M - MANUTENÇÃO. AF_06/2014</v>
          </cell>
          <cell r="D2684" t="str">
            <v>H</v>
          </cell>
          <cell r="E2684">
            <v>34.1</v>
          </cell>
        </row>
        <row r="2685">
          <cell r="B2685">
            <v>53786</v>
          </cell>
          <cell r="C2685" t="str">
            <v>RETROESCAVADEIRA SOBRE RODAS COM CARREGADEIRA, TRAÇÃO 4X4, POTÊNCIA LÍQ. 88 HP, CAÇAMBA CARREG. CAP. MÍN. 1 M3, CAÇAMBA RETRO CAP. 0,26 M3, PESO OPERACIONAL MÍN. 6.674 KG, PROFUNDIDADE ESCAVAÇÃO MÁX. 4,37 M - MATERIAIS NA OPERAÇÃO. AF_06/2014</v>
          </cell>
          <cell r="D2685" t="str">
            <v>H</v>
          </cell>
          <cell r="E2685">
            <v>59.62</v>
          </cell>
        </row>
        <row r="2686">
          <cell r="B2686">
            <v>7038</v>
          </cell>
          <cell r="C2686" t="str">
            <v>ROLO COMPACTADOR DE PNEUS ESTÁTICO, PRESSÃO VARIÁVEL, POTÊNCIA 111 HP, PESO SEM/COM LASTRO 9,5 / 26 T, LARGURA DE TRABALHO 1,90 M - DEPRECIAÇÃO. AF_07/2014</v>
          </cell>
          <cell r="D2686" t="str">
            <v>H</v>
          </cell>
          <cell r="E2686">
            <v>47.38</v>
          </cell>
        </row>
        <row r="2687">
          <cell r="B2687">
            <v>7039</v>
          </cell>
          <cell r="C2687" t="str">
            <v>ROLO COMPACTADOR DE PNEUS ESTÁTICO, PRESSÃO VARIÁVEL, POTÊNCIA 111 HP, PESO SEM/COM LASTRO 9,5 / 26 T, LARGURA DE TRABALHO 1,90 M - JUROS. AF_07/2014</v>
          </cell>
          <cell r="D2687" t="str">
            <v>H</v>
          </cell>
          <cell r="E2687">
            <v>12.71</v>
          </cell>
        </row>
        <row r="2688">
          <cell r="B2688">
            <v>7040</v>
          </cell>
          <cell r="C2688" t="str">
            <v>ROLO COMPACTADOR DE PNEUS ESTÁTICO, PRESSÃO VARIÁVEL, POTÊNCIA 111 HP, PESO SEM/COM LASTRO 9,5 / 26 T, LARGURA DE TRABALHO 1,90 M - MANUTENÇÃO. AF_07/2014</v>
          </cell>
          <cell r="D2688" t="str">
            <v>H</v>
          </cell>
          <cell r="E2688">
            <v>59.29</v>
          </cell>
        </row>
        <row r="2689">
          <cell r="B2689">
            <v>55263</v>
          </cell>
          <cell r="C2689" t="str">
            <v>ROLO COMPACTADOR DE PNEUS ESTÁTICO, PRESSÃO VARIÁVEL, POTÊNCIA 111 HP, PESO SEM/COM LASTRO 9,5 / 26 T, LARGURA DE TRABALHO 1,90 M - MATERIAIS NA OPERAÇÃO. AF_07/2014</v>
          </cell>
          <cell r="D2689" t="str">
            <v>H</v>
          </cell>
          <cell r="E2689">
            <v>75.28</v>
          </cell>
        </row>
        <row r="2690">
          <cell r="B2690">
            <v>96460</v>
          </cell>
          <cell r="C2690" t="str">
            <v>ROLO COMPACTADOR DE PNEUS, ESTÁTICO, PRESSÃO VARIÁVEL, POTÊNCIA 110 HP, PESO SEM/COM LASTRO 10,8/27 T, LARGURA DE ROLAGEM 2,30 M - DEPRECIAÇÃO. AF_06/2017</v>
          </cell>
          <cell r="D2690" t="str">
            <v>H</v>
          </cell>
          <cell r="E2690">
            <v>50.29</v>
          </cell>
        </row>
        <row r="2691">
          <cell r="B2691">
            <v>96459</v>
          </cell>
          <cell r="C2691" t="str">
            <v>ROLO COMPACTADOR DE PNEUS, ESTÁTICO, PRESSÃO VARIÁVEL, POTÊNCIA 110 HP, PESO SEM/COM LASTRO 10,8/27 T, LARGURA DE ROLAGEM 2,30 M - JUROS. AF_06/2017</v>
          </cell>
          <cell r="D2691" t="str">
            <v>H</v>
          </cell>
          <cell r="E2691">
            <v>13.49</v>
          </cell>
        </row>
        <row r="2692">
          <cell r="B2692">
            <v>96458</v>
          </cell>
          <cell r="C2692" t="str">
            <v>ROLO COMPACTADOR DE PNEUS, ESTÁTICO, PRESSÃO VARIÁVEL, POTÊNCIA 110 HP, PESO SEM/COM LASTRO 10,8/27 T, LARGURA DE ROLAGEM 2,30 M - MANUTENÇÃO. AF_06/2017</v>
          </cell>
          <cell r="D2692" t="str">
            <v>H</v>
          </cell>
          <cell r="E2692">
            <v>62.94</v>
          </cell>
        </row>
        <row r="2693">
          <cell r="B2693">
            <v>96457</v>
          </cell>
          <cell r="C2693" t="str">
            <v>ROLO COMPACTADOR DE PNEUS, ESTÁTICO, PRESSÃO VARIÁVEL, POTÊNCIA 110 HP, PESO SEM/COM LASTRO 10,8/27 T, LARGURA DE ROLAGEM 2,30 M - MATERIAIS NA OPERAÇÃO. AF_06/2017</v>
          </cell>
          <cell r="D2693" t="str">
            <v>H</v>
          </cell>
          <cell r="E2693">
            <v>74.58</v>
          </cell>
        </row>
        <row r="2694">
          <cell r="B2694">
            <v>7051</v>
          </cell>
          <cell r="C2694" t="str">
            <v>ROLO COMPACTADOR PE DE CARNEIRO VIBRATORIO, POTENCIA 125 HP, PESO OPERACIONAL SEM/COM LASTRO 11,95 / 13,30 T, IMPACTO DINAMICO 38,5 / 22,5 T, LARGURA DE TRABALHO 2,15 M - DEPRECIAÇÃO. AF_06/2014</v>
          </cell>
          <cell r="D2694" t="str">
            <v>H</v>
          </cell>
          <cell r="E2694">
            <v>42.02</v>
          </cell>
        </row>
        <row r="2695">
          <cell r="B2695">
            <v>7052</v>
          </cell>
          <cell r="C2695" t="str">
            <v>ROLO COMPACTADOR PE DE CARNEIRO VIBRATORIO, POTENCIA 125 HP, PESO OPERACIONAL SEM/COM LASTRO 11,95 / 13,30 T, IMPACTO DINAMICO 38,5 / 22,5 T, LARGURA DE TRABALHO 2,15 M - JUROS. AF_06/2014</v>
          </cell>
          <cell r="D2695" t="str">
            <v>H</v>
          </cell>
          <cell r="E2695">
            <v>11.35</v>
          </cell>
        </row>
        <row r="2696">
          <cell r="B2696">
            <v>7053</v>
          </cell>
          <cell r="C2696" t="str">
            <v>ROLO COMPACTADOR PE DE CARNEIRO VIBRATORIO, POTENCIA 125 HP, PESO OPERACIONAL SEM/COM LASTRO 11,95 / 13,30 T, IMPACTO DINAMICO 38,5 / 22,5 T, LARGURA DE TRABALHO 2,15 M - MANUTENÇÃO. AF_06/2014</v>
          </cell>
          <cell r="D2696" t="str">
            <v>H</v>
          </cell>
          <cell r="E2696">
            <v>52.59</v>
          </cell>
        </row>
        <row r="2697">
          <cell r="B2697">
            <v>7054</v>
          </cell>
          <cell r="C2697" t="str">
            <v>ROLO COMPACTADOR PE DE CARNEIRO VIBRATORIO, POTENCIA 125 HP, PESO OPERACIONAL SEM/COM LASTRO 11,95 / 13,30 T, IMPACTO DINAMICO 38,5 / 22,5 T, LARGURA DE TRABALHO 2,15 M - MATERIAIS NA OPERAÇÃO. AF_06/2014</v>
          </cell>
          <cell r="D2697" t="str">
            <v>H</v>
          </cell>
          <cell r="E2697">
            <v>104.29</v>
          </cell>
        </row>
        <row r="2698">
          <cell r="B2698">
            <v>95627</v>
          </cell>
          <cell r="C2698" t="str">
            <v>ROLO COMPACTADOR VIBRATORIO TANDEM, ACO LISO, POTENCIA 125 HP, PESO SEM/COM LASTRO 10,20/11,65 T, LARGURA DE TRABALHO 1,73 M - DEPRECIAÇÃO. AF_11/2016</v>
          </cell>
          <cell r="D2698" t="str">
            <v>H</v>
          </cell>
          <cell r="E2698">
            <v>45.35</v>
          </cell>
        </row>
        <row r="2699">
          <cell r="B2699">
            <v>95628</v>
          </cell>
          <cell r="C2699" t="str">
            <v>ROLO COMPACTADOR VIBRATORIO TANDEM, ACO LISO, POTENCIA 125 HP, PESO SEM/COM LASTRO 10,20/11,65 T, LARGURA DE TRABALHO 1,73 M - JUROS. AF_11/2016</v>
          </cell>
          <cell r="D2699" t="str">
            <v>H</v>
          </cell>
          <cell r="E2699">
            <v>12.16</v>
          </cell>
        </row>
        <row r="2700">
          <cell r="B2700">
            <v>95629</v>
          </cell>
          <cell r="C2700" t="str">
            <v>ROLO COMPACTADOR VIBRATORIO TANDEM, ACO LISO, POTENCIA 125 HP, PESO SEM/COM LASTRO 10,20/11,65 T, LARGURA DE TRABALHO 1,73 M - MANUTENÇÃO. AF_11/2016</v>
          </cell>
          <cell r="D2700" t="str">
            <v>H</v>
          </cell>
          <cell r="E2700">
            <v>56.75</v>
          </cell>
        </row>
        <row r="2701">
          <cell r="B2701">
            <v>95630</v>
          </cell>
          <cell r="C2701" t="str">
            <v>ROLO COMPACTADOR VIBRATORIO TANDEM, ACO LISO, POTENCIA 125 HP, PESO SEM/COM LASTRO 10,20/11,65 T, LARGURA DE TRABALHO 1,73 M - MATERIAIS NA OPERAÇÃO. AF_11/2016</v>
          </cell>
          <cell r="D2701" t="str">
            <v>H</v>
          </cell>
          <cell r="E2701">
            <v>104.29</v>
          </cell>
        </row>
        <row r="2702">
          <cell r="B2702">
            <v>89210</v>
          </cell>
          <cell r="C2702" t="str">
            <v>ROLO COMPACTADOR VIBRATÓRIO DE UM CILINDRO AÇO LISO, POTÊNCIA 80 HP, PESO OPERACIONAL MÁXIMO 8,1 T, IMPACTO DINÂMICO 16,15 / 9,5 T, LARGURA DE TRABALHO 1,68 M - DEPRECIAÇÃO. AF_06/2014</v>
          </cell>
          <cell r="D2702" t="str">
            <v>H</v>
          </cell>
          <cell r="E2702">
            <v>30.31</v>
          </cell>
        </row>
        <row r="2703">
          <cell r="B2703">
            <v>89211</v>
          </cell>
          <cell r="C2703" t="str">
            <v>ROLO COMPACTADOR VIBRATÓRIO DE UM CILINDRO AÇO LISO, POTÊNCIA 80 HP, PESO OPERACIONAL MÁXIMO 8,1 T, IMPACTO DINÂMICO 16,15 / 9,5 T, LARGURA DE TRABALHO 1,68 M - JUROS. AF_06/2014</v>
          </cell>
          <cell r="D2703" t="str">
            <v>H</v>
          </cell>
          <cell r="E2703">
            <v>8.1300000000000008</v>
          </cell>
        </row>
        <row r="2704">
          <cell r="B2704">
            <v>5674</v>
          </cell>
          <cell r="C2704" t="str">
            <v>ROLO COMPACTADOR VIBRATÓRIO DE UM CILINDRO AÇO LISO, POTÊNCIA 80 HP, PESO OPERACIONAL MÁXIMO 8,1 T, IMPACTO DINÂMICO 16,15 / 9,5 T, LARGURA DE TRABALHO 1,68 M - MANUTENÇÃO. AF_06/2014</v>
          </cell>
          <cell r="D2704" t="str">
            <v>H</v>
          </cell>
          <cell r="E2704">
            <v>37.94</v>
          </cell>
        </row>
        <row r="2705">
          <cell r="B2705">
            <v>53788</v>
          </cell>
          <cell r="C2705" t="str">
            <v>ROLO COMPACTADOR VIBRATÓRIO DE UM CILINDRO AÇO LISO, POTÊNCIA 80 HP, PESO OPERACIONAL MÁXIMO 8,1 T, IMPACTO DINÂMICO 16,15 / 9,5 T, LARGURA DE TRABALHO 1,68 M - MATERIAIS NA OPERAÇÃO. AF_06/2014</v>
          </cell>
          <cell r="D2705" t="str">
            <v>H</v>
          </cell>
          <cell r="E2705">
            <v>66.75</v>
          </cell>
        </row>
        <row r="2706">
          <cell r="B2706">
            <v>73309</v>
          </cell>
          <cell r="C2706" t="str">
            <v>ROLO COMPACTADOR VIBRATÓRIO PÉ DE CARNEIRO PARA SOLOS, POTÊNCIA 80 HP, PESO OPERACIONAL SEM/COM LASTRO 7,4 / 8,8 T, LARGURA DE TRABALHO 1,68 M - DEPRECIAÇÃO. AF_02/2016</v>
          </cell>
          <cell r="D2706" t="str">
            <v>H</v>
          </cell>
          <cell r="E2706">
            <v>31.52</v>
          </cell>
        </row>
        <row r="2707">
          <cell r="B2707">
            <v>73313</v>
          </cell>
          <cell r="C2707" t="str">
            <v>ROLO COMPACTADOR VIBRATÓRIO PÉ DE CARNEIRO PARA SOLOS, POTÊNCIA 80 HP, PESO OPERACIONAL SEM/COM LASTRO 7,4 / 8,8 T, LARGURA DE TRABALHO 1,68 M - JUROS. AF_02/2016</v>
          </cell>
          <cell r="D2707" t="str">
            <v>H</v>
          </cell>
          <cell r="E2707">
            <v>8.51</v>
          </cell>
        </row>
        <row r="2708">
          <cell r="B2708">
            <v>5089</v>
          </cell>
          <cell r="C2708" t="str">
            <v>ROLO COMPACTADOR VIBRATÓRIO PÉ DE CARNEIRO PARA SOLOS, POTÊNCIA 80 HP, PESO OPERACIONAL SEM/COM LASTRO 7,4 / 8,8 T, LARGURA DE TRABALHO 1,68 M - MANUTENÇÃO. AF_02/2016</v>
          </cell>
          <cell r="D2708" t="str">
            <v>H</v>
          </cell>
          <cell r="E2708">
            <v>39.44</v>
          </cell>
        </row>
        <row r="2709">
          <cell r="B2709">
            <v>73315</v>
          </cell>
          <cell r="C2709" t="str">
            <v>ROLO COMPACTADOR VIBRATÓRIO PÉ DE CARNEIRO PARA SOLOS, POTÊNCIA 80 HP, PESO OPERACIONAL SEM/COM LASTRO 7,4 / 8,8 T, LARGURA DE TRABALHO 1,68 M - MATERIAIS NA OPERAÇÃO. AF_02/2016</v>
          </cell>
          <cell r="D2709" t="str">
            <v>H</v>
          </cell>
          <cell r="E2709">
            <v>66.75</v>
          </cell>
        </row>
        <row r="2710">
          <cell r="B2710">
            <v>5738</v>
          </cell>
          <cell r="C2710" t="str">
            <v>ROLO COMPACTADOR VIBRATÓRIO PÉ DE CARNEIRO, OPERADO POR CONTROLE REMOTO, POTÊNCIA 12,5 KW, PESO OPERACIONAL 1,675 T, LARGURA DE TRABALHO 0,85 M - DEPRECIAÇÃO. AF_02/2016</v>
          </cell>
          <cell r="D2710" t="str">
            <v>H</v>
          </cell>
          <cell r="E2710">
            <v>41.42</v>
          </cell>
        </row>
        <row r="2711">
          <cell r="B2711">
            <v>93239</v>
          </cell>
          <cell r="C2711" t="str">
            <v>ROLO COMPACTADOR VIBRATÓRIO PÉ DE CARNEIRO, OPERADO POR CONTROLE REMOTO, POTÊNCIA 12,5 KW, PESO OPERACIONAL 1,675 T, LARGURA DE TRABALHO 0,85 M - JUROS. AF_02/2016</v>
          </cell>
          <cell r="D2711" t="str">
            <v>H</v>
          </cell>
          <cell r="E2711">
            <v>11.11</v>
          </cell>
        </row>
        <row r="2712">
          <cell r="B2712">
            <v>5739</v>
          </cell>
          <cell r="C2712" t="str">
            <v>ROLO COMPACTADOR VIBRATÓRIO PÉ DE CARNEIRO, OPERADO POR CONTROLE REMOTO, POTÊNCIA 12,5 KW, PESO OPERACIONAL 1,675 T, LARGURA DE TRABALHO 0,85 M - MANUTENÇÃO. AF_02/2016</v>
          </cell>
          <cell r="D2712" t="str">
            <v>H</v>
          </cell>
          <cell r="E2712">
            <v>51.84</v>
          </cell>
        </row>
        <row r="2713">
          <cell r="B2713">
            <v>93240</v>
          </cell>
          <cell r="C2713" t="str">
            <v>ROLO COMPACTADOR VIBRATÓRIO PÉ DE CARNEIRO, OPERADO POR CONTROLE REMOTO, POTÊNCIA 12,5 KW, PESO OPERACIONAL 1,675 T, LARGURA DE TRABALHO 0,85 M - MATERIAIS NA OPERAÇÃO. AF_02/2016</v>
          </cell>
          <cell r="D2713" t="str">
            <v>H</v>
          </cell>
          <cell r="E2713">
            <v>13.98</v>
          </cell>
        </row>
        <row r="2714">
          <cell r="B2714">
            <v>53818</v>
          </cell>
          <cell r="C2714" t="str">
            <v>ROLO COMPACTADOR VIBRATÓRIO REBOCÁVEL, CILINDRO DE AÇO LISO, POTÊNCIA DE TRAÇÃO DE 65 CV, PESO 4,7 T, IMPACTO DINÂMICO 18,3 T, LARGURA DE TRABALHO 1,67 M - DEPRECIAÇÃO. AF_02/2016</v>
          </cell>
          <cell r="D2714" t="str">
            <v>H</v>
          </cell>
          <cell r="E2714">
            <v>9.15</v>
          </cell>
        </row>
        <row r="2715">
          <cell r="B2715">
            <v>93238</v>
          </cell>
          <cell r="C2715" t="str">
            <v>ROLO COMPACTADOR VIBRATÓRIO REBOCÁVEL, CILINDRO DE AÇO LISO, POTÊNCIA DE TRAÇÃO DE 65 CV, PESO 4,7 T, IMPACTO DINÂMICO 18,3 T, LARGURA DE TRABALHO 1,67 M - JUROS. AF_02/2016</v>
          </cell>
          <cell r="D2715" t="str">
            <v>H</v>
          </cell>
          <cell r="E2715">
            <v>2.4500000000000002</v>
          </cell>
        </row>
        <row r="2716">
          <cell r="B2716">
            <v>5727</v>
          </cell>
          <cell r="C2716" t="str">
            <v>ROLO COMPACTADOR VIBRATÓRIO REBOCÁVEL, CILINDRO DE AÇO LISO, POTÊNCIA DE TRAÇÃO DE 65 CV, PESO 4,7 T, IMPACTO DINÂMICO 18,3 T, LARGURA DE TRABALHO 1,67 M - MANUTENÇÃO. AF_02/2016</v>
          </cell>
          <cell r="D2716" t="str">
            <v>H</v>
          </cell>
          <cell r="E2716">
            <v>11.45</v>
          </cell>
        </row>
        <row r="2717">
          <cell r="B2717">
            <v>89280</v>
          </cell>
          <cell r="C2717" t="str">
            <v>ROLO COMPACTADOR VIBRATÓRIO TANDEM AÇO LISO, POTÊNCIA 58 HP, PESO SEM/COM LASTRO 6,5 / 9,4 T, LARGURA DE TRABALHO 1,2 M - DEPRECIAÇÃO. AF_06/2014</v>
          </cell>
          <cell r="D2717" t="str">
            <v>H</v>
          </cell>
          <cell r="E2717">
            <v>37.229999999999997</v>
          </cell>
        </row>
        <row r="2718">
          <cell r="B2718">
            <v>89281</v>
          </cell>
          <cell r="C2718" t="str">
            <v>ROLO COMPACTADOR VIBRATÓRIO TANDEM AÇO LISO, POTÊNCIA 58 HP, PESO SEM/COM LASTRO 6,5 / 9,4 T, LARGURA DE TRABALHO 1,2 M - JUROS. AF_06/2014</v>
          </cell>
          <cell r="D2718" t="str">
            <v>H</v>
          </cell>
          <cell r="E2718">
            <v>9.98</v>
          </cell>
        </row>
        <row r="2719">
          <cell r="B2719">
            <v>5729</v>
          </cell>
          <cell r="C2719" t="str">
            <v>ROLO COMPACTADOR VIBRATÓRIO TANDEM AÇO LISO, POTÊNCIA 58 HP, PESO SEM/COM LASTRO 6,5 / 9,4 T, LARGURA DE TRABALHO 1,2 M - MANUTENÇÃO. AF_06/2014</v>
          </cell>
          <cell r="D2719" t="str">
            <v>H</v>
          </cell>
          <cell r="E2719">
            <v>46.58</v>
          </cell>
        </row>
        <row r="2720">
          <cell r="B2720">
            <v>5730</v>
          </cell>
          <cell r="C2720" t="str">
            <v>ROLO COMPACTADOR VIBRATÓRIO TANDEM AÇO LISO, POTÊNCIA 58 HP, PESO SEM/COM LASTRO 6,5 / 9,4 T, LARGURA DE TRABALHO 1,2 M - MATERIAIS NA OPERAÇÃO. AF_06/2014</v>
          </cell>
          <cell r="D2720" t="str">
            <v>H</v>
          </cell>
          <cell r="E2720">
            <v>47.74</v>
          </cell>
        </row>
        <row r="2721">
          <cell r="B2721">
            <v>95266</v>
          </cell>
          <cell r="C2721" t="str">
            <v>RÉGUA VIBRATÓRIA DUPLA PARA CONCRETO, PESO DE 60KG, COMPRIMENTO 4 M, COM MOTOR A GASOLINA, POTÊNCIA 5,5 HP - DEPRECIAÇÃO. AF_09/2016</v>
          </cell>
          <cell r="D2721" t="str">
            <v>H</v>
          </cell>
          <cell r="E2721">
            <v>0.59</v>
          </cell>
        </row>
        <row r="2722">
          <cell r="B2722">
            <v>95267</v>
          </cell>
          <cell r="C2722" t="str">
            <v>RÉGUA VIBRATÓRIA DUPLA PARA CONCRETO, PESO DE 60KG, COMPRIMENTO 4 M, COM MOTOR A GASOLINA, POTÊNCIA 5,5 HP - JUROS. AF_09/2016</v>
          </cell>
          <cell r="D2722" t="str">
            <v>H</v>
          </cell>
          <cell r="E2722">
            <v>0.12</v>
          </cell>
        </row>
        <row r="2723">
          <cell r="B2723">
            <v>95268</v>
          </cell>
          <cell r="C2723" t="str">
            <v>RÉGUA VIBRATÓRIA DUPLA PARA CONCRETO, PESO DE 60KG, COMPRIMENTO 4 M, COM MOTOR A GASOLINA, POTÊNCIA 5,5 HP - MANUTENÇÃO. AF_09/2016</v>
          </cell>
          <cell r="D2723" t="str">
            <v>H</v>
          </cell>
          <cell r="E2723">
            <v>0.56999999999999995</v>
          </cell>
        </row>
        <row r="2724">
          <cell r="B2724">
            <v>95269</v>
          </cell>
          <cell r="C2724" t="str">
            <v>RÉGUA VIBRATÓRIA DUPLA PARA CONCRETO, PESO DE 60KG, COMPRIMENTO 4 M, COM MOTOR A GASOLINA, POTÊNCIA 5,5 HP - MATERIAIS NA OPERAÇÃO. AF_09/2016</v>
          </cell>
          <cell r="D2724" t="str">
            <v>H</v>
          </cell>
          <cell r="E2724">
            <v>9.18</v>
          </cell>
        </row>
        <row r="2725">
          <cell r="B2725">
            <v>91688</v>
          </cell>
          <cell r="C2725" t="str">
            <v>SERRA CIRCULAR DE BANCADA COM MOTOR ELÉTRICO POTÊNCIA DE 5HP, COM COIFA PARA DISCO 10" - DEPRECIAÇÃO. AF_08/2015</v>
          </cell>
          <cell r="D2725" t="str">
            <v>H</v>
          </cell>
          <cell r="E2725">
            <v>0.09</v>
          </cell>
        </row>
        <row r="2726">
          <cell r="B2726">
            <v>91689</v>
          </cell>
          <cell r="C2726" t="str">
            <v>SERRA CIRCULAR DE BANCADA COM MOTOR ELÉTRICO POTÊNCIA DE 5HP, COM COIFA PARA DISCO 10" - JUROS. AF_08/2015</v>
          </cell>
          <cell r="D2726" t="str">
            <v>H</v>
          </cell>
          <cell r="E2726">
            <v>0.01</v>
          </cell>
        </row>
        <row r="2727">
          <cell r="B2727">
            <v>91690</v>
          </cell>
          <cell r="C2727" t="str">
            <v>SERRA CIRCULAR DE BANCADA COM MOTOR ELÉTRICO POTÊNCIA DE 5HP, COM COIFA PARA DISCO 10" - MANUTENÇÃO. AF_08/2015</v>
          </cell>
          <cell r="D2727" t="str">
            <v>H</v>
          </cell>
          <cell r="E2727">
            <v>0.06</v>
          </cell>
        </row>
        <row r="2728">
          <cell r="B2728">
            <v>91691</v>
          </cell>
          <cell r="C2728" t="str">
            <v>SERRA CIRCULAR DE BANCADA COM MOTOR ELÉTRICO POTÊNCIA DE 5HP, COM COIFA PARA DISCO 10" - MATERIAIS NA OPERAÇÃO. AF_08/2015</v>
          </cell>
          <cell r="D2728" t="str">
            <v>H</v>
          </cell>
          <cell r="E2728">
            <v>1.49</v>
          </cell>
        </row>
        <row r="2729">
          <cell r="B2729">
            <v>102924</v>
          </cell>
          <cell r="C2729" t="str">
            <v>SERRA FITA HORIZONTAL, ELÉTRICA, COM CONTROLE HIDRÁULICO, PAINEL DE COMANDO EM 24 V, MOTOR ELÉTRICO 1,5 CV, DIMENSÕES DA FITA 3880 X 27 X 0,9 MM, TRIFÁSICA - DEPRECIAÇÃO. AF_05/2023</v>
          </cell>
          <cell r="D2729" t="str">
            <v>H</v>
          </cell>
          <cell r="E2729">
            <v>0</v>
          </cell>
        </row>
        <row r="2730">
          <cell r="B2730">
            <v>102925</v>
          </cell>
          <cell r="C2730" t="str">
            <v>SERRA FITA HORIZONTAL, ELÉTRICA, COM CONTROLE HIDRÁULICO, PAINEL DE COMANDO EM 24 V, MOTOR ELÉTRICO 1,5 CV, DIMENSÕES DA FITA 3880 X 27 X 0,9 MM, TRIFÁSICA - JUROS. AF_05/2023</v>
          </cell>
          <cell r="D2730" t="str">
            <v>H</v>
          </cell>
          <cell r="E2730">
            <v>0</v>
          </cell>
        </row>
        <row r="2731">
          <cell r="B2731">
            <v>102926</v>
          </cell>
          <cell r="C2731" t="str">
            <v>SERRA FITA HORIZONTAL, ELÉTRICA, COM CONTROLE HIDRÁULICO, PAINEL DE COMANDO EM 24 V, MOTOR ELÉTRICO 1,5 CV, DIMENSÕES DA FITA 3880 X 27 X 0,9 MM, TRIFÁSICA - MANUTENÇÃO. AF_05/2023</v>
          </cell>
          <cell r="D2731" t="str">
            <v>H</v>
          </cell>
          <cell r="E2731">
            <v>0</v>
          </cell>
        </row>
        <row r="2732">
          <cell r="B2732">
            <v>102927</v>
          </cell>
          <cell r="C2732" t="str">
            <v>SERRA FITA HORIZONTAL, ELÉTRICA, COM CONTROLE HIDRÁULICO, PAINEL DE COMANDO EM 24 V, MOTOR ELÉTRICO 1,5 CV, DIMENSÕES DA FITA 3880 X 27 X 0,9 MM, TRIFÁSICA - MATERIAIS NA OPERAÇÃO. AF_05/2023</v>
          </cell>
          <cell r="D2732" t="str">
            <v>H</v>
          </cell>
          <cell r="E2732">
            <v>1.03</v>
          </cell>
        </row>
        <row r="2733">
          <cell r="B2733">
            <v>95136</v>
          </cell>
          <cell r="C2733" t="str">
            <v>TALHA MANUAL DE CORRENTE, CAPACIDADE DE 2 TON. COM ELEVAÇÃO DE 3 M - DEPRECIAÇÃO. AF_07/2016</v>
          </cell>
          <cell r="D2733" t="str">
            <v>H</v>
          </cell>
          <cell r="E2733">
            <v>0.02</v>
          </cell>
        </row>
        <row r="2734">
          <cell r="B2734">
            <v>95137</v>
          </cell>
          <cell r="C2734" t="str">
            <v>TALHA MANUAL DE CORRENTE, CAPACIDADE DE 2 TON. COM ELEVAÇÃO DE 3 M - JUROS. AF_07/2016</v>
          </cell>
          <cell r="D2734" t="str">
            <v>H</v>
          </cell>
          <cell r="E2734">
            <v>0.01</v>
          </cell>
        </row>
        <row r="2735">
          <cell r="B2735">
            <v>95138</v>
          </cell>
          <cell r="C2735" t="str">
            <v>TALHA MANUAL DE CORRENTE, CAPACIDADE DE 2 TON. COM ELEVAÇÃO DE 3 M - MANUTENÇÃO. AF_07/2016</v>
          </cell>
          <cell r="D2735" t="str">
            <v>H</v>
          </cell>
          <cell r="E2735">
            <v>0.02</v>
          </cell>
        </row>
        <row r="2736">
          <cell r="B2736">
            <v>89023</v>
          </cell>
          <cell r="C2736" t="str">
            <v>TANQUE DE ASFALTO ESTACIONÁRIO COM MAÇARICO, CAPACIDADE 20.000 L - DEPRECIAÇÃO. AF_05/2023</v>
          </cell>
          <cell r="D2736" t="str">
            <v>H</v>
          </cell>
          <cell r="E2736">
            <v>4.08</v>
          </cell>
        </row>
        <row r="2737">
          <cell r="B2737">
            <v>89024</v>
          </cell>
          <cell r="C2737" t="str">
            <v>TANQUE DE ASFALTO ESTACIONÁRIO COM MAÇARICO, CAPACIDADE 20.000 L - JUROS. AF_05/2023</v>
          </cell>
          <cell r="D2737" t="str">
            <v>H</v>
          </cell>
          <cell r="E2737">
            <v>1.41</v>
          </cell>
        </row>
        <row r="2738">
          <cell r="B2738">
            <v>89025</v>
          </cell>
          <cell r="C2738" t="str">
            <v>TANQUE DE ASFALTO ESTACIONÁRIO COM MAÇARICO, CAPACIDADE 20.000 L - MANUTENÇÃO. AF_05/2023</v>
          </cell>
          <cell r="D2738" t="str">
            <v>H</v>
          </cell>
          <cell r="E2738">
            <v>5.0999999999999996</v>
          </cell>
        </row>
        <row r="2739">
          <cell r="B2739">
            <v>89026</v>
          </cell>
          <cell r="C2739" t="str">
            <v>TANQUE DE ASFALTO ESTACIONÁRIO COM MAÇARICO, CAPACIDADE 20.000 L - MATERIAIS NA OPERAÇÃO. AF_05/2023</v>
          </cell>
          <cell r="D2739" t="str">
            <v>H</v>
          </cell>
          <cell r="E2739">
            <v>199.73</v>
          </cell>
        </row>
        <row r="2740">
          <cell r="B2740">
            <v>7032</v>
          </cell>
          <cell r="C2740" t="str">
            <v>TANQUE DE ASFALTO ESTACIONÁRIO COM SERPENTINA, CAPACIDADE 30.000 L - DEPRECIAÇÃO. AF_05/2023</v>
          </cell>
          <cell r="D2740" t="str">
            <v>H</v>
          </cell>
          <cell r="E2740">
            <v>5.0199999999999996</v>
          </cell>
        </row>
        <row r="2741">
          <cell r="B2741">
            <v>7033</v>
          </cell>
          <cell r="C2741" t="str">
            <v>TANQUE DE ASFALTO ESTACIONÁRIO COM SERPENTINA, CAPACIDADE 30.000 L - JUROS. AF_05/2023</v>
          </cell>
          <cell r="D2741" t="str">
            <v>H</v>
          </cell>
          <cell r="E2741">
            <v>1.74</v>
          </cell>
        </row>
        <row r="2742">
          <cell r="B2742">
            <v>7034</v>
          </cell>
          <cell r="C2742" t="str">
            <v>TANQUE DE ASFALTO ESTACIONÁRIO COM SERPENTINA, CAPACIDADE 30.000 L - MANUTENÇÃO. AF_05/2023</v>
          </cell>
          <cell r="D2742" t="str">
            <v>H</v>
          </cell>
          <cell r="E2742">
            <v>6.27</v>
          </cell>
        </row>
        <row r="2743">
          <cell r="B2743">
            <v>7035</v>
          </cell>
          <cell r="C2743" t="str">
            <v>TANQUE DE ASFALTO ESTACIONÁRIO COM SERPENTINA, CAPACIDADE 30.000 L - MATERIAIS NA OPERAÇÃO. AF_05/2023</v>
          </cell>
          <cell r="D2743" t="str">
            <v>H</v>
          </cell>
          <cell r="E2743">
            <v>299.60000000000002</v>
          </cell>
        </row>
        <row r="2744">
          <cell r="B2744">
            <v>102942</v>
          </cell>
          <cell r="C2744" t="str">
            <v>TARTARUGA DE OXICORTE CG1, MONOFÁSICA, 220 V, FREQUÊNCIA 50 HZ, VELOCIDADE DE CORTE (MM/MIN) 50 A 750, DIÂMETRO MÍNIMO DO COMPASSO MM 200 - DEPRECIAÇÃO. AF_05/2023</v>
          </cell>
          <cell r="D2744" t="str">
            <v>H</v>
          </cell>
          <cell r="E2744">
            <v>0</v>
          </cell>
        </row>
        <row r="2745">
          <cell r="B2745">
            <v>102943</v>
          </cell>
          <cell r="C2745" t="str">
            <v>TARTARUGA DE OXICORTE CG1, MONOFÁSICA, 220 V, FREQUÊNCIA 50 HZ, VELOCIDADE DE CORTE (MM/MIN) 50 A 750, DIÂMETRO MÍNIMO DO COMPASSO MM 200 - JUROS. AF_05/2023</v>
          </cell>
          <cell r="D2745" t="str">
            <v>H</v>
          </cell>
          <cell r="E2745">
            <v>0</v>
          </cell>
        </row>
        <row r="2746">
          <cell r="B2746">
            <v>102944</v>
          </cell>
          <cell r="C2746" t="str">
            <v>TARTARUGA DE OXICORTE CG1, MONOFÁSICA, 220 V, FREQUÊNCIA 50 HZ, VELOCIDADE DE CORTE (MM/MIN) 50 A 750, DIÂMETRO MÍNIMO DO COMPASSO MM 200 - MANUTENÇÃO. AF_05/2023</v>
          </cell>
          <cell r="D2746" t="str">
            <v>H</v>
          </cell>
          <cell r="E2746">
            <v>0</v>
          </cell>
        </row>
        <row r="2747">
          <cell r="B2747">
            <v>102945</v>
          </cell>
          <cell r="C2747" t="str">
            <v>TARTARUGA DE OXICORTE CG1, MONOFÁSICA, 220 V, FREQUÊNCIA 50 HZ, VELOCIDADE DE CORTE (MM/MIN) 50 A 750, DIÂMETRO MÍNIMO DO COMPASSO MM 200 - MATERIAIS NA OPERAÇÃO. AF_05/2023</v>
          </cell>
          <cell r="D2747" t="str">
            <v>H</v>
          </cell>
          <cell r="E2747">
            <v>0.02</v>
          </cell>
        </row>
        <row r="2748">
          <cell r="B2748">
            <v>104087</v>
          </cell>
          <cell r="C2748" t="str">
            <v>TERMOFUSORA PARA TUBOS E CONEXÕES EM PPR COM DIÂMETROS DE 20 A 63 MM, POTÊNCIA DE 800 W, TENSAO 220 V - DEPRECIAÇÃO. AF_05/2022</v>
          </cell>
          <cell r="D2748" t="str">
            <v>H</v>
          </cell>
          <cell r="E2748">
            <v>0.03</v>
          </cell>
        </row>
        <row r="2749">
          <cell r="B2749">
            <v>104088</v>
          </cell>
          <cell r="C2749" t="str">
            <v>TERMOFUSORA PARA TUBOS E CONEXÕES EM PPR COM DIÂMETROS DE 20 A 63 MM, POTÊNCIA DE 800 W, TENSAO 220 V - JUROS. AF_05/2022</v>
          </cell>
          <cell r="D2749" t="str">
            <v>H</v>
          </cell>
          <cell r="E2749">
            <v>0</v>
          </cell>
        </row>
        <row r="2750">
          <cell r="B2750">
            <v>104089</v>
          </cell>
          <cell r="C2750" t="str">
            <v>TERMOFUSORA PARA TUBOS E CONEXÕES EM PPR COM DIÂMETROS DE 20 A 63 MM, POTÊNCIA DE 800 W, TENSAO 220 V - MANUTENÇÃO. AF_05/2022</v>
          </cell>
          <cell r="D2750" t="str">
            <v>H</v>
          </cell>
          <cell r="E2750">
            <v>0.04</v>
          </cell>
        </row>
        <row r="2751">
          <cell r="B2751">
            <v>104090</v>
          </cell>
          <cell r="C2751" t="str">
            <v>TERMOFUSORA PARA TUBOS E CONEXÕES EM PPR COM DIÂMETROS DE 20 A 63 MM, POTÊNCIA DE 800 W, TENSAO 220 V - MATERIAIS NA OPERAÇÃO. AF_05/2022</v>
          </cell>
          <cell r="D2751" t="str">
            <v>H</v>
          </cell>
          <cell r="E2751">
            <v>0.74</v>
          </cell>
        </row>
        <row r="2752">
          <cell r="B2752">
            <v>104093</v>
          </cell>
          <cell r="C2752" t="str">
            <v>TERMOFUSORA PARA TUBOS E CONEXÕES EM PPR COM DIÂMETROS DE 75 A 110 MM, POTÊNCIA DE *1100* W, TENSÃO 220 V - DEPRECIAÇÃO. AF_05/2022</v>
          </cell>
          <cell r="D2752" t="str">
            <v>H</v>
          </cell>
          <cell r="E2752">
            <v>0.04</v>
          </cell>
        </row>
        <row r="2753">
          <cell r="B2753">
            <v>104094</v>
          </cell>
          <cell r="C2753" t="str">
            <v>TERMOFUSORA PARA TUBOS E CONEXÕES EM PPR COM DIÂMETROS DE 75 A 110 MM, POTÊNCIA DE *1100* W, TENSÃO 220 V - JUROS. AF_05/2022</v>
          </cell>
          <cell r="D2753" t="str">
            <v>H</v>
          </cell>
          <cell r="E2753">
            <v>0.01</v>
          </cell>
        </row>
        <row r="2754">
          <cell r="B2754">
            <v>104095</v>
          </cell>
          <cell r="C2754" t="str">
            <v>TERMOFUSORA PARA TUBOS E CONEXÕES EM PPR COM DIÂMETROS DE 75 A 110 MM, POTÊNCIA DE *1100* W, TENSÃO 220 V - MANUTENÇÃO. AF_05/2022</v>
          </cell>
          <cell r="D2754" t="str">
            <v>H</v>
          </cell>
          <cell r="E2754">
            <v>0.05</v>
          </cell>
        </row>
        <row r="2755">
          <cell r="B2755">
            <v>104096</v>
          </cell>
          <cell r="C2755" t="str">
            <v>TERMOFUSORA PARA TUBOS E CONEXÕES EM PPR COM DIÂMETROS DE 75 A 110 MM, POTÊNCIA DE *1100* W, TENSÃO 220 V - MATERIAIS NA OPERAÇÃO. AF_05/2022</v>
          </cell>
          <cell r="D2755" t="str">
            <v>H</v>
          </cell>
          <cell r="E2755">
            <v>1.03</v>
          </cell>
        </row>
        <row r="2756">
          <cell r="B2756">
            <v>102900</v>
          </cell>
          <cell r="C2756" t="str">
            <v>TORRE, COMPOSTA POR GUINCHO MECÂNICO, GUINCHO MANUAL, CABOS DE AÇO, PITEIRA E SOQUETE - DEPRECIAÇÃO. AF_05/2023</v>
          </cell>
          <cell r="D2756" t="str">
            <v>H</v>
          </cell>
          <cell r="E2756">
            <v>0</v>
          </cell>
        </row>
        <row r="2757">
          <cell r="B2757">
            <v>102901</v>
          </cell>
          <cell r="C2757" t="str">
            <v>TORRE, COMPOSTA POR GUINCHO MECÂNICO, GUINCHO MANUAL, CABOS DE AÇO, PITEIRA E SOQUETE - JUROS. AF_05/2023</v>
          </cell>
          <cell r="D2757" t="str">
            <v>H</v>
          </cell>
          <cell r="E2757">
            <v>0</v>
          </cell>
        </row>
        <row r="2758">
          <cell r="B2758">
            <v>102902</v>
          </cell>
          <cell r="C2758" t="str">
            <v>TORRE, COMPOSTA POR GUINCHO MECÂNICO, GUINCHO MANUAL, CABOS DE AÇO, PITEIRA E SOQUETE - MANUTENÇÃO. AF_05/2023</v>
          </cell>
          <cell r="D2758" t="str">
            <v>H</v>
          </cell>
          <cell r="E2758">
            <v>0</v>
          </cell>
        </row>
        <row r="2759">
          <cell r="B2759">
            <v>102903</v>
          </cell>
          <cell r="C2759" t="str">
            <v>TORRE, COMPOSTA POR GUINCHO MECÂNICO, GUINCHO MANUAL, CABOS DE AÇO, PITEIRA E SOQUETE - MATERIAIS NA OPERAÇÃO. AF_05/2023</v>
          </cell>
          <cell r="D2759" t="str">
            <v>H</v>
          </cell>
          <cell r="E2759">
            <v>13.63</v>
          </cell>
        </row>
        <row r="2760">
          <cell r="B2760">
            <v>89029</v>
          </cell>
          <cell r="C2760" t="str">
            <v>TRATOR DE ESTEIRAS, POTÊNCIA 100 HP, PESO OPERACIONAL 9,4 T, COM LÂMINA 2,19 M3 - DEPRECIAÇÃO. AF_06/2014</v>
          </cell>
          <cell r="D2760" t="str">
            <v>H</v>
          </cell>
          <cell r="E2760">
            <v>32.380000000000003</v>
          </cell>
        </row>
        <row r="2761">
          <cell r="B2761">
            <v>89030</v>
          </cell>
          <cell r="C2761" t="str">
            <v>TRATOR DE ESTEIRAS, POTÊNCIA 100 HP, PESO OPERACIONAL 9,4 T, COM LÂMINA 2,19 M3 - JUROS. AF_06/2014</v>
          </cell>
          <cell r="D2761" t="str">
            <v>H</v>
          </cell>
          <cell r="E2761">
            <v>14.26</v>
          </cell>
        </row>
        <row r="2762">
          <cell r="B2762">
            <v>5724</v>
          </cell>
          <cell r="C2762" t="str">
            <v>TRATOR DE ESTEIRAS, POTÊNCIA 100 HP, PESO OPERACIONAL 9,4 T, COM LÂMINA 2,19 M3 - MANUTENÇÃO. AF_06/2014</v>
          </cell>
          <cell r="D2762" t="str">
            <v>H</v>
          </cell>
          <cell r="E2762">
            <v>57.89</v>
          </cell>
        </row>
        <row r="2763">
          <cell r="B2763">
            <v>53817</v>
          </cell>
          <cell r="C2763" t="str">
            <v>TRATOR DE ESTEIRAS, POTÊNCIA 100 HP, PESO OPERACIONAL 9,4 T, COM LÂMINA 2,19 M3 - MATERIAIS NA OPERAÇÃO. AF_06/2014</v>
          </cell>
          <cell r="D2763" t="str">
            <v>H</v>
          </cell>
          <cell r="E2763">
            <v>72.97</v>
          </cell>
        </row>
        <row r="2764">
          <cell r="B2764">
            <v>88839</v>
          </cell>
          <cell r="C2764" t="str">
            <v>TRATOR DE ESTEIRAS, POTÊNCIA 125 HP, PESO OPERACIONAL 12,9 T, COM LÂMINA 2,7 M3 - DEPRECIAÇÃO. AF_10/2014</v>
          </cell>
          <cell r="D2764" t="str">
            <v>H</v>
          </cell>
          <cell r="E2764">
            <v>33.89</v>
          </cell>
        </row>
        <row r="2765">
          <cell r="B2765">
            <v>88840</v>
          </cell>
          <cell r="C2765" t="str">
            <v>TRATOR DE ESTEIRAS, POTÊNCIA 125 HP, PESO OPERACIONAL 12,9 T, COM LÂMINA 2,7 M3 - JUROS. AF_10/2014</v>
          </cell>
          <cell r="D2765" t="str">
            <v>H</v>
          </cell>
          <cell r="E2765">
            <v>14.93</v>
          </cell>
        </row>
        <row r="2766">
          <cell r="B2766">
            <v>88841</v>
          </cell>
          <cell r="C2766" t="str">
            <v>TRATOR DE ESTEIRAS, POTÊNCIA 125 HP, PESO OPERACIONAL 12,9 T, COM LÂMINA 2,7 M3 - MANUTENÇÃO. AF_10/2014</v>
          </cell>
          <cell r="D2766" t="str">
            <v>H</v>
          </cell>
          <cell r="E2766">
            <v>60.59</v>
          </cell>
        </row>
        <row r="2767">
          <cell r="B2767">
            <v>88842</v>
          </cell>
          <cell r="C2767" t="str">
            <v>TRATOR DE ESTEIRAS, POTÊNCIA 125 HP, PESO OPERACIONAL 12,9 T, COM LÂMINA 2,7 M3 - MATERIAIS NA OPERAÇÃO. AF_10/2014</v>
          </cell>
          <cell r="D2767" t="str">
            <v>H</v>
          </cell>
          <cell r="E2767">
            <v>91.28</v>
          </cell>
        </row>
        <row r="2768">
          <cell r="B2768">
            <v>89009</v>
          </cell>
          <cell r="C2768" t="str">
            <v>TRATOR DE ESTEIRAS, POTÊNCIA 150 HP, PESO OPERACIONAL 16,7 T, COM RODA MOTRIZ ELEVADA E LÂMINA 3,18 M3 - DEPRECIAÇÃO. AF_06/2014</v>
          </cell>
          <cell r="D2768" t="str">
            <v>H</v>
          </cell>
          <cell r="E2768">
            <v>41.98</v>
          </cell>
        </row>
        <row r="2769">
          <cell r="B2769">
            <v>89010</v>
          </cell>
          <cell r="C2769" t="str">
            <v>TRATOR DE ESTEIRAS, POTÊNCIA 150 HP, PESO OPERACIONAL 16,7 T, COM RODA MOTRIZ ELEVADA E LÂMINA 3,18 M3 - JUROS. AF_06/2014</v>
          </cell>
          <cell r="D2769" t="str">
            <v>H</v>
          </cell>
          <cell r="E2769">
            <v>18.489999999999998</v>
          </cell>
        </row>
        <row r="2770">
          <cell r="B2770">
            <v>53810</v>
          </cell>
          <cell r="C2770" t="str">
            <v>TRATOR DE ESTEIRAS, POTÊNCIA 150 HP, PESO OPERACIONAL 16,7 T, COM RODA MOTRIZ ELEVADA E LÂMINA 3,18 M3 - MANUTENÇÃO. AF_06/2014</v>
          </cell>
          <cell r="D2770" t="str">
            <v>H</v>
          </cell>
          <cell r="E2770">
            <v>75.06</v>
          </cell>
        </row>
        <row r="2771">
          <cell r="B2771">
            <v>5721</v>
          </cell>
          <cell r="C2771" t="str">
            <v>TRATOR DE ESTEIRAS, POTÊNCIA 150 HP, PESO OPERACIONAL 16,7 T, COM RODA MOTRIZ ELEVADA E LÂMINA 3,18 M3 - MATERIAIS NA OPERAÇÃO. AF_06/2014</v>
          </cell>
          <cell r="D2771" t="str">
            <v>H</v>
          </cell>
          <cell r="E2771">
            <v>109.53</v>
          </cell>
        </row>
        <row r="2772">
          <cell r="B2772">
            <v>89017</v>
          </cell>
          <cell r="C2772" t="str">
            <v>TRATOR DE ESTEIRAS, POTÊNCIA 170 HP, PESO OPERACIONAL 19 T, CAÇAMBA 5,2 M3 - DEPRECIAÇÃO. AF_06/2014</v>
          </cell>
          <cell r="D2772" t="str">
            <v>H</v>
          </cell>
          <cell r="E2772">
            <v>41.72</v>
          </cell>
        </row>
        <row r="2773">
          <cell r="B2773">
            <v>89018</v>
          </cell>
          <cell r="C2773" t="str">
            <v>TRATOR DE ESTEIRAS, POTÊNCIA 170 HP, PESO OPERACIONAL 19 T, CAÇAMBA 5,2 M3 - JUROS. AF_06/2014</v>
          </cell>
          <cell r="D2773" t="str">
            <v>H</v>
          </cell>
          <cell r="E2773">
            <v>18.38</v>
          </cell>
        </row>
        <row r="2774">
          <cell r="B2774">
            <v>53806</v>
          </cell>
          <cell r="C2774" t="str">
            <v>TRATOR DE ESTEIRAS, POTÊNCIA 170 HP, PESO OPERACIONAL 19 T, CAÇAMBA 5,2 M3 - MANUTENÇÃO. AF_06/2014</v>
          </cell>
          <cell r="D2774" t="str">
            <v>H</v>
          </cell>
          <cell r="E2774">
            <v>74.599999999999994</v>
          </cell>
        </row>
        <row r="2775">
          <cell r="B2775">
            <v>5718</v>
          </cell>
          <cell r="C2775" t="str">
            <v>TRATOR DE ESTEIRAS, POTÊNCIA 170 HP, PESO OPERACIONAL 19 T, CAÇAMBA 5,2 M3 - MATERIAIS NA OPERAÇÃO. AF_06/2014</v>
          </cell>
          <cell r="D2775" t="str">
            <v>H</v>
          </cell>
          <cell r="E2775">
            <v>124.14</v>
          </cell>
        </row>
        <row r="2776">
          <cell r="B2776">
            <v>89013</v>
          </cell>
          <cell r="C2776" t="str">
            <v>TRATOR DE ESTEIRAS, POTÊNCIA 347 HP, PESO OPERACIONAL 38,5 T, COM LÂMINA 8,70 M3 - DEPRECIAÇÃO. AF_06/2014</v>
          </cell>
          <cell r="D2776" t="str">
            <v>H</v>
          </cell>
          <cell r="E2776">
            <v>137.52000000000001</v>
          </cell>
        </row>
        <row r="2777">
          <cell r="B2777">
            <v>89014</v>
          </cell>
          <cell r="C2777" t="str">
            <v>TRATOR DE ESTEIRAS, POTÊNCIA 347 HP, PESO OPERACIONAL 38,5 T, COM LÂMINA 8,70 M3 - JUROS. AF_06/2014</v>
          </cell>
          <cell r="D2777" t="str">
            <v>H</v>
          </cell>
          <cell r="E2777">
            <v>60.58</v>
          </cell>
        </row>
        <row r="2778">
          <cell r="B2778">
            <v>53814</v>
          </cell>
          <cell r="C2778" t="str">
            <v>TRATOR DE ESTEIRAS, POTÊNCIA 347 HP, PESO OPERACIONAL 38,5 T, COM LÂMINA 8,70 M3 - MANUTENÇÃO. AF_06/2014</v>
          </cell>
          <cell r="D2778" t="str">
            <v>H</v>
          </cell>
          <cell r="E2778">
            <v>245.86</v>
          </cell>
        </row>
        <row r="2779">
          <cell r="B2779">
            <v>5722</v>
          </cell>
          <cell r="C2779" t="str">
            <v>TRATOR DE ESTEIRAS, POTÊNCIA 347 HP, PESO OPERACIONAL 38,5 T, COM LÂMINA 8,70 M3 - MATERIAIS NA OPERAÇÃO. AF_06/2014</v>
          </cell>
          <cell r="D2779" t="str">
            <v>H</v>
          </cell>
          <cell r="E2779">
            <v>253.31</v>
          </cell>
        </row>
        <row r="2780">
          <cell r="B2780">
            <v>96015</v>
          </cell>
          <cell r="C2780" t="str">
            <v>TRATOR DE PNEUS COM POTÊNCIA DE 122 CV, TRAÇÃO 4X4, COM GRADE DE DISCOS ACOPLADA - DEPRECIAÇÃO. AF_02/2017</v>
          </cell>
          <cell r="D2780" t="str">
            <v>H</v>
          </cell>
          <cell r="E2780">
            <v>25.34</v>
          </cell>
        </row>
        <row r="2781">
          <cell r="B2781">
            <v>96016</v>
          </cell>
          <cell r="C2781" t="str">
            <v>TRATOR DE PNEUS COM POTÊNCIA DE 122 CV, TRAÇÃO 4X4, COM GRADE DE DISCOS ACOPLADA - JUROS. AF_02/2017</v>
          </cell>
          <cell r="D2781" t="str">
            <v>H</v>
          </cell>
          <cell r="E2781">
            <v>6.79</v>
          </cell>
        </row>
        <row r="2782">
          <cell r="B2782">
            <v>96018</v>
          </cell>
          <cell r="C2782" t="str">
            <v>TRATOR DE PNEUS COM POTÊNCIA DE 122 CV, TRAÇÃO 4X4, COM GRADE DE DISCOS ACOPLADA - MANUTENÇÃO. AF_02/2017</v>
          </cell>
          <cell r="D2782" t="str">
            <v>H</v>
          </cell>
          <cell r="E2782">
            <v>27.72</v>
          </cell>
        </row>
        <row r="2783">
          <cell r="B2783">
            <v>96019</v>
          </cell>
          <cell r="C2783" t="str">
            <v>TRATOR DE PNEUS COM POTÊNCIA DE 122 CV, TRAÇÃO 4X4, COM GRADE DE DISCOS ACOPLADA - MATERIAIS NA OPERAÇÃO. AF_02/2017</v>
          </cell>
          <cell r="D2783" t="str">
            <v>H</v>
          </cell>
          <cell r="E2783">
            <v>112.95</v>
          </cell>
        </row>
        <row r="2784">
          <cell r="B2784">
            <v>96008</v>
          </cell>
          <cell r="C2784" t="str">
            <v>TRATOR DE PNEUS COM POTÊNCIA DE 122 CV, TRAÇÃO 4X4, COM VASSOURA MECÂNICA ACOPLADA - DEPRECIAÇÃO. AF_02/2017</v>
          </cell>
          <cell r="D2784" t="str">
            <v>H</v>
          </cell>
          <cell r="E2784">
            <v>25.55</v>
          </cell>
        </row>
        <row r="2785">
          <cell r="B2785">
            <v>96009</v>
          </cell>
          <cell r="C2785" t="str">
            <v>TRATOR DE PNEUS COM POTÊNCIA DE 122 CV, TRAÇÃO 4X4, COM VASSOURA MECÂNICA ACOPLADA - JUROS. AF_02/2017</v>
          </cell>
          <cell r="D2785" t="str">
            <v>H</v>
          </cell>
          <cell r="E2785">
            <v>6.85</v>
          </cell>
        </row>
        <row r="2786">
          <cell r="B2786">
            <v>96011</v>
          </cell>
          <cell r="C2786" t="str">
            <v>TRATOR DE PNEUS COM POTÊNCIA DE 122 CV, TRAÇÃO 4X4, COM VASSOURA MECÂNICA ACOPLADA - MANUTENÇÃO. AF_02/2017</v>
          </cell>
          <cell r="D2786" t="str">
            <v>H</v>
          </cell>
          <cell r="E2786">
            <v>27.95</v>
          </cell>
        </row>
        <row r="2787">
          <cell r="B2787">
            <v>96012</v>
          </cell>
          <cell r="C2787" t="str">
            <v>TRATOR DE PNEUS COM POTÊNCIA DE 122 CV, TRAÇÃO 4X4, COM VASSOURA MECÂNICA ACOPLADA - MATERIAIS NA OPERAÇÃO. AF_02/2017</v>
          </cell>
          <cell r="D2787" t="str">
            <v>H</v>
          </cell>
          <cell r="E2787">
            <v>112.95</v>
          </cell>
        </row>
        <row r="2788">
          <cell r="B2788">
            <v>96023</v>
          </cell>
          <cell r="C2788" t="str">
            <v>TRATOR DE PNEUS COM POTÊNCIA DE 85 CV, TRAÇÃO 4X4, COM GRADE DE DISCOS ACOPLADA - DEPRECIAÇÃO. AF_02/2017</v>
          </cell>
          <cell r="D2788" t="str">
            <v>H</v>
          </cell>
          <cell r="E2788">
            <v>19.52</v>
          </cell>
        </row>
        <row r="2789">
          <cell r="B2789">
            <v>96024</v>
          </cell>
          <cell r="C2789" t="str">
            <v>TRATOR DE PNEUS COM POTÊNCIA DE 85 CV, TRAÇÃO 4X4, COM GRADE DE DISCOS ACOPLADA - JUROS. AF_02/2017</v>
          </cell>
          <cell r="D2789" t="str">
            <v>H</v>
          </cell>
          <cell r="E2789">
            <v>5.23</v>
          </cell>
        </row>
        <row r="2790">
          <cell r="B2790">
            <v>96026</v>
          </cell>
          <cell r="C2790" t="str">
            <v>TRATOR DE PNEUS COM POTÊNCIA DE 85 CV, TRAÇÃO 4X4, COM GRADE DE DISCOS ACOPLADA - MANUTENÇÃO. AF_02/2017</v>
          </cell>
          <cell r="D2790" t="str">
            <v>H</v>
          </cell>
          <cell r="E2790">
            <v>21.35</v>
          </cell>
        </row>
        <row r="2791">
          <cell r="B2791">
            <v>96027</v>
          </cell>
          <cell r="C2791" t="str">
            <v>TRATOR DE PNEUS COM POTÊNCIA DE 85 CV, TRAÇÃO 4X4, COM GRADE DE DISCOS ACOPLADA - MATERIAIS NA OPERAÇÃO. AF_02/2017</v>
          </cell>
          <cell r="D2791" t="str">
            <v>H</v>
          </cell>
          <cell r="E2791">
            <v>78.7</v>
          </cell>
        </row>
        <row r="2792">
          <cell r="B2792">
            <v>96053</v>
          </cell>
          <cell r="C2792" t="str">
            <v>TRATOR DE PNEUS COM POTÊNCIA DE 85 CV, TRAÇÃO 4X4, COM VASSOURA MECÂNICA ACOPLADA - DEPRECIAÇÃO. AF_03/2017</v>
          </cell>
          <cell r="D2792" t="str">
            <v>H</v>
          </cell>
          <cell r="E2792">
            <v>19.73</v>
          </cell>
        </row>
        <row r="2793">
          <cell r="B2793">
            <v>96055</v>
          </cell>
          <cell r="C2793" t="str">
            <v>TRATOR DE PNEUS COM POTÊNCIA DE 85 CV, TRAÇÃO 4X4, COM VASSOURA MECÂNICA ACOPLADA - JUROS. AF_03/2017</v>
          </cell>
          <cell r="D2793" t="str">
            <v>H</v>
          </cell>
          <cell r="E2793">
            <v>5.29</v>
          </cell>
        </row>
        <row r="2794">
          <cell r="B2794">
            <v>96056</v>
          </cell>
          <cell r="C2794" t="str">
            <v>TRATOR DE PNEUS COM POTÊNCIA DE 85 CV, TRAÇÃO 4X4, COM VASSOURA MECÂNICA ACOPLADA - MANUTENÇÃO. AF_03/2017</v>
          </cell>
          <cell r="D2794" t="str">
            <v>H</v>
          </cell>
          <cell r="E2794">
            <v>21.58</v>
          </cell>
        </row>
        <row r="2795">
          <cell r="B2795">
            <v>96057</v>
          </cell>
          <cell r="C2795" t="str">
            <v>TRATOR DE PNEUS COM POTÊNCIA DE 85 CV, TRAÇÃO 4X4, COM VASSOURA MECÂNICA ACOPLADA - MATERIAIS NA OPERAÇÃO. AF_03/2017</v>
          </cell>
          <cell r="D2795" t="str">
            <v>H</v>
          </cell>
          <cell r="E2795">
            <v>78.7</v>
          </cell>
        </row>
        <row r="2796">
          <cell r="B2796">
            <v>7063</v>
          </cell>
          <cell r="C2796" t="str">
            <v>TRATOR DE PNEUS, POTÊNCIA 122 CV, TRAÇÃO 4X4, PESO COM LASTRO DE 4.510 KG - DEPRECIAÇÃO. AF_06/2014</v>
          </cell>
          <cell r="D2796" t="str">
            <v>H</v>
          </cell>
          <cell r="E2796">
            <v>21.81</v>
          </cell>
        </row>
        <row r="2797">
          <cell r="B2797">
            <v>7064</v>
          </cell>
          <cell r="C2797" t="str">
            <v>TRATOR DE PNEUS, POTÊNCIA 122 CV, TRAÇÃO 4X4, PESO COM LASTRO DE 4.510 KG - JUROS. AF_06/2014</v>
          </cell>
          <cell r="D2797" t="str">
            <v>H</v>
          </cell>
          <cell r="E2797">
            <v>5.89</v>
          </cell>
        </row>
        <row r="2798">
          <cell r="B2798">
            <v>7065</v>
          </cell>
          <cell r="C2798" t="str">
            <v>TRATOR DE PNEUS, POTÊNCIA 122 CV, TRAÇÃO 4X4, PESO COM LASTRO DE 4.510 KG - MANUTENÇÃO. AF_06/2014</v>
          </cell>
          <cell r="D2798" t="str">
            <v>H</v>
          </cell>
          <cell r="E2798">
            <v>23.86</v>
          </cell>
        </row>
        <row r="2799">
          <cell r="B2799">
            <v>7066</v>
          </cell>
          <cell r="C2799" t="str">
            <v>TRATOR DE PNEUS, POTÊNCIA 122 CV, TRAÇÃO 4X4, PESO COM LASTRO DE 4.510 KG - MATERIAIS NA OPERAÇÃO. AF_06/2014</v>
          </cell>
          <cell r="D2799" t="str">
            <v>H</v>
          </cell>
          <cell r="E2799">
            <v>112.95</v>
          </cell>
        </row>
        <row r="2800">
          <cell r="B2800">
            <v>89033</v>
          </cell>
          <cell r="C2800" t="str">
            <v>TRATOR DE PNEUS, POTÊNCIA 85 CV, TRAÇÃO 4X4, PESO COM LASTRO DE 4.675 KG - DEPRECIAÇÃO. AF_06/2014</v>
          </cell>
          <cell r="D2800" t="str">
            <v>H</v>
          </cell>
          <cell r="E2800">
            <v>15.99</v>
          </cell>
        </row>
        <row r="2801">
          <cell r="B2801">
            <v>89034</v>
          </cell>
          <cell r="C2801" t="str">
            <v>TRATOR DE PNEUS, POTÊNCIA 85 CV, TRAÇÃO 4X4, PESO COM LASTRO DE 4.675 KG - JUROS. AF_06/2014</v>
          </cell>
          <cell r="D2801" t="str">
            <v>H</v>
          </cell>
          <cell r="E2801">
            <v>4.29</v>
          </cell>
        </row>
        <row r="2802">
          <cell r="B2802">
            <v>5714</v>
          </cell>
          <cell r="C2802" t="str">
            <v>TRATOR DE PNEUS, POTÊNCIA 85 CV, TRAÇÃO 4X4, PESO COM LASTRO DE 4.675 KG - MANUTENÇÃO. AF_06/2014</v>
          </cell>
          <cell r="D2802" t="str">
            <v>H</v>
          </cell>
          <cell r="E2802">
            <v>17.489999999999998</v>
          </cell>
        </row>
        <row r="2803">
          <cell r="B2803">
            <v>5715</v>
          </cell>
          <cell r="C2803" t="str">
            <v>TRATOR DE PNEUS, POTÊNCIA 85 CV, TRAÇÃO 4X4, PESO COM LASTRO DE 4.675 KG - MATERIAIS NA OPERAÇÃO. AF_06/2014</v>
          </cell>
          <cell r="D2803" t="str">
            <v>H</v>
          </cell>
          <cell r="E2803">
            <v>78.7</v>
          </cell>
        </row>
        <row r="2804">
          <cell r="B2804">
            <v>102906</v>
          </cell>
          <cell r="C2804" t="str">
            <v>UNIDADE DOSADORA AIRLESS TIPO HOT SPRAY - DEPRECIAÇÃO. AF_05/2023</v>
          </cell>
          <cell r="D2804" t="str">
            <v>H</v>
          </cell>
          <cell r="E2804">
            <v>0</v>
          </cell>
        </row>
        <row r="2805">
          <cell r="B2805">
            <v>102907</v>
          </cell>
          <cell r="C2805" t="str">
            <v>UNIDADE DOSADORA AIRLESS TIPO HOT SPRAY - JUROS. AF_05/2023</v>
          </cell>
          <cell r="D2805" t="str">
            <v>H</v>
          </cell>
          <cell r="E2805">
            <v>0</v>
          </cell>
        </row>
        <row r="2806">
          <cell r="B2806">
            <v>102908</v>
          </cell>
          <cell r="C2806" t="str">
            <v>UNIDADE DOSADORA AIRLESS TIPO HOT SPRAY - MANUTENÇÃO. AF_05/2023</v>
          </cell>
          <cell r="D2806" t="str">
            <v>H</v>
          </cell>
          <cell r="E2806">
            <v>0</v>
          </cell>
        </row>
        <row r="2807">
          <cell r="B2807">
            <v>102909</v>
          </cell>
          <cell r="C2807" t="str">
            <v>UNIDADE DOSADORA AIRLESS TIPO HOT SPRAY - MATERIAIS NA OPERAÇÃO. AF_05/2023</v>
          </cell>
          <cell r="D2807" t="str">
            <v>H</v>
          </cell>
          <cell r="E2807">
            <v>4.4800000000000004</v>
          </cell>
        </row>
        <row r="2808">
          <cell r="B2808">
            <v>93435</v>
          </cell>
          <cell r="C2808" t="str">
            <v>USINA DE ASFALTO À FRIO, CAPACIDADE DE 40 A 60 TON/HORA, ELÉTRICA POTÊNCIA 30 CV - DEPRECIAÇÃO. AF_05/2023</v>
          </cell>
          <cell r="D2808" t="str">
            <v>H</v>
          </cell>
          <cell r="E2808">
            <v>9.1999999999999993</v>
          </cell>
        </row>
        <row r="2809">
          <cell r="B2809">
            <v>93436</v>
          </cell>
          <cell r="C2809" t="str">
            <v>USINA DE ASFALTO À FRIO, CAPACIDADE DE 40 A 60 TON/HORA, ELÉTRICA POTÊNCIA 30 CV - JUROS. AF_05/2023</v>
          </cell>
          <cell r="D2809" t="str">
            <v>H</v>
          </cell>
          <cell r="E2809">
            <v>2.83</v>
          </cell>
        </row>
        <row r="2810">
          <cell r="B2810">
            <v>93437</v>
          </cell>
          <cell r="C2810" t="str">
            <v>USINA DE ASFALTO À FRIO, CAPACIDADE DE 40 A 60 TON/HORA, ELÉTRICA POTÊNCIA 30 CV - MANUTENÇÃO. AF_05/2023</v>
          </cell>
          <cell r="D2810" t="str">
            <v>H</v>
          </cell>
          <cell r="E2810">
            <v>10.06</v>
          </cell>
        </row>
        <row r="2811">
          <cell r="B2811">
            <v>93438</v>
          </cell>
          <cell r="C2811" t="str">
            <v>USINA DE ASFALTO À FRIO, CAPACIDADE DE 40 A 60 TON/HORA, ELÉTRICA POTÊNCIA 30 CV - MATERIAIS NA OPERAÇÃO. AF_05/2023</v>
          </cell>
          <cell r="D2811" t="str">
            <v>H</v>
          </cell>
          <cell r="E2811">
            <v>131.19999999999999</v>
          </cell>
        </row>
        <row r="2812">
          <cell r="B2812">
            <v>100643</v>
          </cell>
          <cell r="C2812" t="str">
            <v>USINA DE ASFALTO, TIPO GRAVIMÉTRICA, PROD 150 TON/HORA - DEPRECIAÇÃO. AF_12/2019</v>
          </cell>
          <cell r="D2812" t="str">
            <v>H</v>
          </cell>
          <cell r="E2812">
            <v>412.54</v>
          </cell>
        </row>
        <row r="2813">
          <cell r="B2813">
            <v>100644</v>
          </cell>
          <cell r="C2813" t="str">
            <v>USINA DE ASFALTO, TIPO GRAVIMÉTRICA, PROD 150 TON/HORA - JUROS. AF_12/2019</v>
          </cell>
          <cell r="D2813" t="str">
            <v>H</v>
          </cell>
          <cell r="E2813">
            <v>145.41999999999999</v>
          </cell>
        </row>
        <row r="2814">
          <cell r="B2814">
            <v>100645</v>
          </cell>
          <cell r="C2814" t="str">
            <v>USINA DE ASFALTO, TIPO GRAVIMÉTRICA, PROD 150 TON/HORA - MANUTENÇÃO. AF_12/2019</v>
          </cell>
          <cell r="D2814" t="str">
            <v>H</v>
          </cell>
          <cell r="E2814">
            <v>663.17</v>
          </cell>
        </row>
        <row r="2815">
          <cell r="B2815">
            <v>100646</v>
          </cell>
          <cell r="C2815" t="str">
            <v>USINA DE ASFALTO, TIPO GRAVIMÉTRICA, PROD 150 TON/HORA - MATERIAIS NA OPERAÇÃO. AF_12/2019</v>
          </cell>
          <cell r="D2815" t="str">
            <v>H</v>
          </cell>
          <cell r="E2815">
            <v>6291</v>
          </cell>
        </row>
        <row r="2816">
          <cell r="B2816">
            <v>95116</v>
          </cell>
          <cell r="C2816" t="str">
            <v>USINA DE CONCRETO FIXA, CAPACIDADE NOMINAL DE 90 A 120 M3/H, SEM SILO - DEPRECIAÇÃO. AF_07/2016</v>
          </cell>
          <cell r="D2816" t="str">
            <v>H</v>
          </cell>
          <cell r="E2816">
            <v>32.549999999999997</v>
          </cell>
        </row>
        <row r="2817">
          <cell r="B2817">
            <v>95117</v>
          </cell>
          <cell r="C2817" t="str">
            <v>USINA DE CONCRETO FIXA, CAPACIDADE NOMINAL DE 90 A 120 M3/H, SEM SILO - JUROS. AF_07/2016</v>
          </cell>
          <cell r="D2817" t="str">
            <v>H</v>
          </cell>
          <cell r="E2817">
            <v>10.039999999999999</v>
          </cell>
        </row>
        <row r="2818">
          <cell r="B2818">
            <v>53794</v>
          </cell>
          <cell r="C2818" t="str">
            <v>USINA DE CONCRETO FIXA, CAPACIDADE NOMINAL DE 90 A 120 M3/H, SEM SILO - MANUTENÇÃO. AF_07/2016</v>
          </cell>
          <cell r="D2818" t="str">
            <v>H</v>
          </cell>
          <cell r="E2818">
            <v>35.619999999999997</v>
          </cell>
        </row>
        <row r="2819">
          <cell r="B2819">
            <v>5703</v>
          </cell>
          <cell r="C2819" t="str">
            <v>USINA DE CONCRETO FIXA, CAPACIDADE NOMINAL DE 90 A 120 M3/H, SEM SILO - MATERIAIS NA OPERAÇÃO. AF_07/2016</v>
          </cell>
          <cell r="D2819" t="str">
            <v>H</v>
          </cell>
          <cell r="E2819">
            <v>26.18</v>
          </cell>
        </row>
        <row r="2820">
          <cell r="B2820">
            <v>106089</v>
          </cell>
          <cell r="C282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2820" t="str">
            <v>H</v>
          </cell>
          <cell r="E2820">
            <v>51.4</v>
          </cell>
        </row>
        <row r="2821">
          <cell r="B2821">
            <v>106092</v>
          </cell>
          <cell r="C282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2821" t="str">
            <v>H</v>
          </cell>
          <cell r="E2821">
            <v>8.5299999999999994</v>
          </cell>
        </row>
        <row r="2822">
          <cell r="B2822">
            <v>106090</v>
          </cell>
          <cell r="C282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2822" t="str">
            <v>H</v>
          </cell>
          <cell r="E2822">
            <v>21.12</v>
          </cell>
        </row>
        <row r="2823">
          <cell r="B2823">
            <v>106091</v>
          </cell>
          <cell r="C282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2823" t="str">
            <v>H</v>
          </cell>
          <cell r="E2823">
            <v>96.38</v>
          </cell>
        </row>
        <row r="2824">
          <cell r="B2824">
            <v>106093</v>
          </cell>
          <cell r="C282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2824" t="str">
            <v>H</v>
          </cell>
          <cell r="E2824">
            <v>147.13</v>
          </cell>
        </row>
        <row r="2825">
          <cell r="B2825">
            <v>100637</v>
          </cell>
          <cell r="C2825" t="str">
            <v>USINA DE MISTURA ASFÁLTICA À QUENTE, TIPO CONTRA FLUXO, PROD 100 A 140 TON/HORA - DEPRECIAÇÃO. AF_12/2019</v>
          </cell>
          <cell r="D2825" t="str">
            <v>H</v>
          </cell>
          <cell r="E2825">
            <v>201.34</v>
          </cell>
        </row>
        <row r="2826">
          <cell r="B2826">
            <v>100638</v>
          </cell>
          <cell r="C2826" t="str">
            <v>USINA DE MISTURA ASFÁLTICA À QUENTE, TIPO CONTRA FLUXO, PROD 100 A 140 TON/HORA - JUROS. AF_12/2019</v>
          </cell>
          <cell r="D2826" t="str">
            <v>H</v>
          </cell>
          <cell r="E2826">
            <v>61.89</v>
          </cell>
        </row>
        <row r="2827">
          <cell r="B2827">
            <v>100639</v>
          </cell>
          <cell r="C2827" t="str">
            <v>USINA DE MISTURA ASFÁLTICA À QUENTE, TIPO CONTRA FLUXO, PROD 100 A 140 TON/HORA - MANUTENÇÃO. AF_12/2019</v>
          </cell>
          <cell r="D2827" t="str">
            <v>H</v>
          </cell>
          <cell r="E2827">
            <v>251.87</v>
          </cell>
        </row>
        <row r="2828">
          <cell r="B2828">
            <v>100640</v>
          </cell>
          <cell r="C2828" t="str">
            <v>USINA DE MISTURA ASFÁLTICA À QUENTE, TIPO CONTRA FLUXO, PROD 100 A 140 TON/HORA - MATERIAIS NA OPERAÇÃO. AF_12/2019</v>
          </cell>
          <cell r="D2828" t="str">
            <v>H</v>
          </cell>
          <cell r="E2828">
            <v>5032.8</v>
          </cell>
        </row>
        <row r="2829">
          <cell r="B2829">
            <v>93429</v>
          </cell>
          <cell r="C2829" t="str">
            <v>USINA DE MISTURA ASFÁLTICA À QUENTE, TIPO CONTRA FLUXO, PROD 40 A 80 TON/HORA - DEPRECIAÇÃO. AF_05/2023</v>
          </cell>
          <cell r="D2829" t="str">
            <v>H</v>
          </cell>
          <cell r="E2829">
            <v>163.91</v>
          </cell>
        </row>
        <row r="2830">
          <cell r="B2830">
            <v>93430</v>
          </cell>
          <cell r="C2830" t="str">
            <v>USINA DE MISTURA ASFÁLTICA À QUENTE, TIPO CONTRA FLUXO, PROD 40 A 80 TON/HORA - JUROS. AF_05/2023</v>
          </cell>
          <cell r="D2830" t="str">
            <v>H</v>
          </cell>
          <cell r="E2830">
            <v>50.38</v>
          </cell>
        </row>
        <row r="2831">
          <cell r="B2831">
            <v>93431</v>
          </cell>
          <cell r="C2831" t="str">
            <v>USINA DE MISTURA ASFÁLTICA À QUENTE, TIPO CONTRA FLUXO, PROD 40 A 80 TON/HORA - MANUTENÇÃO. AF_05/2023</v>
          </cell>
          <cell r="D2831" t="str">
            <v>H</v>
          </cell>
          <cell r="E2831">
            <v>205.05</v>
          </cell>
        </row>
        <row r="2832">
          <cell r="B2832">
            <v>93432</v>
          </cell>
          <cell r="C2832" t="str">
            <v>USINA DE MISTURA ASFÁLTICA À QUENTE, TIPO CONTRA FLUXO, PROD 40 A 80 TON/HORA - MATERIAIS NA OPERAÇÃO. AF_05/2023</v>
          </cell>
          <cell r="D2832" t="str">
            <v>H</v>
          </cell>
          <cell r="E2832">
            <v>2516.4</v>
          </cell>
        </row>
        <row r="2833">
          <cell r="B2833">
            <v>95118</v>
          </cell>
          <cell r="C2833" t="str">
            <v>USINA MISTURADORA DE SOLOS, CAPACIDADE DE 200 A 500 TON/H, POTENCIA 75KW - DEPRECIAÇÃO. AF_07/2016</v>
          </cell>
          <cell r="D2833" t="str">
            <v>H</v>
          </cell>
          <cell r="E2833">
            <v>75.17</v>
          </cell>
        </row>
        <row r="2834">
          <cell r="B2834">
            <v>95119</v>
          </cell>
          <cell r="C2834" t="str">
            <v>USINA MISTURADORA DE SOLOS, CAPACIDADE DE 200 A 500 TON/H, POTENCIA 75KW - JUROS. AF_07/2016</v>
          </cell>
          <cell r="D2834" t="str">
            <v>H</v>
          </cell>
          <cell r="E2834">
            <v>23.19</v>
          </cell>
        </row>
        <row r="2835">
          <cell r="B2835">
            <v>5707</v>
          </cell>
          <cell r="C2835" t="str">
            <v>USINA MISTURADORA DE SOLOS, CAPACIDADE DE 200 A 500 TON/H, POTENCIA 75KW - MANUTENÇÃO. AF_07/2016</v>
          </cell>
          <cell r="D2835" t="str">
            <v>H</v>
          </cell>
          <cell r="E2835">
            <v>82.25</v>
          </cell>
        </row>
        <row r="2836">
          <cell r="B2836">
            <v>95120</v>
          </cell>
          <cell r="C2836" t="str">
            <v>USINA MISTURADORA DE SOLOS, CAPACIDADE DE 200 A 500 TON/H, POTENCIA 75KW - MATERIAIS NA OPERAÇÃO. AF_07/2016</v>
          </cell>
          <cell r="D2836" t="str">
            <v>H</v>
          </cell>
          <cell r="E2836">
            <v>70.12</v>
          </cell>
        </row>
        <row r="2837">
          <cell r="B2837">
            <v>103657</v>
          </cell>
          <cell r="C2837" t="str">
            <v>VARREDEIRA DE GRAMA SINTÉTICA A GASOLINA, 2,4 CV, 4 TEMPOS - DEPRECIAÇÃO. AF_05/2023</v>
          </cell>
          <cell r="D2837" t="str">
            <v>H</v>
          </cell>
          <cell r="E2837">
            <v>0</v>
          </cell>
        </row>
        <row r="2838">
          <cell r="B2838">
            <v>103658</v>
          </cell>
          <cell r="C2838" t="str">
            <v>VARREDEIRA DE GRAMA SINTÉTICA A GASOLINA, 2,4 CV, 4 TEMPOS - JUROS. AF_05/2023</v>
          </cell>
          <cell r="D2838" t="str">
            <v>H</v>
          </cell>
          <cell r="E2838">
            <v>0</v>
          </cell>
        </row>
        <row r="2839">
          <cell r="B2839">
            <v>103659</v>
          </cell>
          <cell r="C2839" t="str">
            <v>VARREDEIRA DE GRAMA SINTÉTICA A GASOLINA, 2,4 CV, 4 TEMPOS - MANUTENÇÃO. AF_05/2023</v>
          </cell>
          <cell r="D2839" t="str">
            <v>H</v>
          </cell>
          <cell r="E2839">
            <v>0</v>
          </cell>
        </row>
        <row r="2840">
          <cell r="B2840">
            <v>103660</v>
          </cell>
          <cell r="C2840" t="str">
            <v>VARREDEIRA DE GRAMA SINTÉTICA A GASOLINA, 2,4 CV, 4 TEMPOS - MATERIAIS NA OPERAÇÃO. AF_05/2023</v>
          </cell>
          <cell r="D2840" t="str">
            <v>H</v>
          </cell>
          <cell r="E2840">
            <v>12.37</v>
          </cell>
        </row>
        <row r="2841">
          <cell r="B2841">
            <v>89015</v>
          </cell>
          <cell r="C2841" t="str">
            <v>VASSOURA MECÂNICA REBOCÁVEL COM ESCOVA CILÍNDRICA, LARGURA ÚTIL DE VARRIMENTO DE 2,44 M - DEPRECIAÇÃO. AF_06/2014</v>
          </cell>
          <cell r="D2841" t="str">
            <v>H</v>
          </cell>
          <cell r="E2841">
            <v>3.93</v>
          </cell>
        </row>
        <row r="2842">
          <cell r="B2842">
            <v>89016</v>
          </cell>
          <cell r="C2842" t="str">
            <v>VASSOURA MECÂNICA REBOCÁVEL COM ESCOVA CILÍNDRICA, LARGURA ÚTIL DE VARRIMENTO DE 2,44 M - JUROS. AF_06/2014</v>
          </cell>
          <cell r="D2842" t="str">
            <v>H</v>
          </cell>
          <cell r="E2842">
            <v>1.04</v>
          </cell>
        </row>
        <row r="2843">
          <cell r="B2843">
            <v>53804</v>
          </cell>
          <cell r="C2843" t="str">
            <v>VASSOURA MECÂNICA REBOCÁVEL COM ESCOVA CILÍNDRICA, LARGURA ÚTIL DE VARRIMENTO DE 2,44 M - MANUTENÇÃO. AF_06/2014</v>
          </cell>
          <cell r="D2843" t="str">
            <v>H</v>
          </cell>
          <cell r="E2843">
            <v>4.92</v>
          </cell>
        </row>
        <row r="2844">
          <cell r="B2844">
            <v>90582</v>
          </cell>
          <cell r="C2844" t="str">
            <v>VIBRADOR DE IMERSÃO, DIÂMETRO DE PONTEIRA 45MM, MOTOR ELÉTRICO TRIFÁSICO POTÊNCIA DE 2 CV - DEPRECIAÇÃO. AF_06/2015</v>
          </cell>
          <cell r="D2844" t="str">
            <v>H</v>
          </cell>
          <cell r="E2844">
            <v>0.48</v>
          </cell>
        </row>
        <row r="2845">
          <cell r="B2845">
            <v>90583</v>
          </cell>
          <cell r="C2845" t="str">
            <v>VIBRADOR DE IMERSÃO, DIÂMETRO DE PONTEIRA 45MM, MOTOR ELÉTRICO TRIFÁSICO POTÊNCIA DE 2 CV - JUROS. AF_06/2015</v>
          </cell>
          <cell r="D2845" t="str">
            <v>H</v>
          </cell>
          <cell r="E2845">
            <v>0.11</v>
          </cell>
        </row>
        <row r="2846">
          <cell r="B2846">
            <v>90584</v>
          </cell>
          <cell r="C2846" t="str">
            <v>VIBRADOR DE IMERSÃO, DIÂMETRO DE PONTEIRA 45MM, MOTOR ELÉTRICO TRIFÁSICO POTÊNCIA DE 2 CV - MANUTENÇÃO. AF_06/2015</v>
          </cell>
          <cell r="D2846" t="str">
            <v>H</v>
          </cell>
          <cell r="E2846">
            <v>0.37</v>
          </cell>
        </row>
        <row r="2847">
          <cell r="B2847">
            <v>90585</v>
          </cell>
          <cell r="C2847" t="str">
            <v>VIBRADOR DE IMERSÃO, DIÂMETRO DE PONTEIRA 45MM, MOTOR ELÉTRICO TRIFÁSICO POTÊNCIA DE 2 CV - MATERIAIS NA OPERAÇÃO. AF_06/2015</v>
          </cell>
          <cell r="D2847" t="str">
            <v>H</v>
          </cell>
          <cell r="E2847">
            <v>0.56999999999999995</v>
          </cell>
        </row>
        <row r="2848">
          <cell r="B2848">
            <v>106380</v>
          </cell>
          <cell r="C2848" t="str">
            <v>VIBROACABADORA DE ASFALTO SOBRE ESTEIRAS, LARG. PAVIM. 2,60 M A 5,75 M, POT. 110 HP, CAP. 450 T/ H - DEPRECIAÇÃO. AF_11/2025</v>
          </cell>
          <cell r="D2848" t="str">
            <v>H</v>
          </cell>
          <cell r="E2848">
            <v>72.33</v>
          </cell>
        </row>
        <row r="2849">
          <cell r="B2849">
            <v>106381</v>
          </cell>
          <cell r="C2849" t="str">
            <v>VIBROACABADORA DE ASFALTO SOBRE ESTEIRAS, LARG. PAVIM. 2,60 M A 5,75 M, POT. 110 HP, CAP. 450 T/ H - JUROS. AF_11/2025</v>
          </cell>
          <cell r="D2849" t="str">
            <v>H</v>
          </cell>
          <cell r="E2849">
            <v>25.49</v>
          </cell>
        </row>
        <row r="2850">
          <cell r="B2850">
            <v>106382</v>
          </cell>
          <cell r="C2850" t="str">
            <v>VIBROACABADORA DE ASFALTO SOBRE ESTEIRAS, LARG. PAVIM. 2,60 M A 5,75 M, POT. 110 HP, CAP. 450 T/ H - MANUTENÇÃO. AF_11/2025</v>
          </cell>
          <cell r="D2850" t="str">
            <v>H</v>
          </cell>
          <cell r="E2850">
            <v>116.27</v>
          </cell>
        </row>
        <row r="2851">
          <cell r="B2851">
            <v>106383</v>
          </cell>
          <cell r="C2851" t="str">
            <v>VIBROACABADORA DE ASFALTO SOBRE ESTEIRAS, LARG. PAVIM. 2,60 M A 5,75 M, POT. 110 HP, CAP. 450 T/ H - MATERIAIS NA OPERAÇÃO. AF_11/2025</v>
          </cell>
          <cell r="D2851" t="str">
            <v>H</v>
          </cell>
          <cell r="E2851">
            <v>108.97</v>
          </cell>
        </row>
        <row r="2852">
          <cell r="B2852">
            <v>106376</v>
          </cell>
          <cell r="C2852" t="str">
            <v>VIBROACABADORA DE ASFALTO SOBRE ESTEIRAS, LARG. PAVIM. MÁX. 8,00 M, POT. 100 KW/ 134 HP, CAP. 600 T/ H - DEPRECIAÇÃO. AF_11/2025</v>
          </cell>
          <cell r="D2852" t="str">
            <v>H</v>
          </cell>
          <cell r="E2852">
            <v>170.58</v>
          </cell>
        </row>
        <row r="2853">
          <cell r="B2853">
            <v>106377</v>
          </cell>
          <cell r="C2853" t="str">
            <v>VIBROACABADORA DE ASFALTO SOBRE ESTEIRAS, LARG. PAVIM. MÁX. 8,00 M, POT. 100 KW/ 134 HP, CAP. 600 T/ H - JUROS. AF_11/2025</v>
          </cell>
          <cell r="D2853" t="str">
            <v>H</v>
          </cell>
          <cell r="E2853">
            <v>60.13</v>
          </cell>
        </row>
        <row r="2854">
          <cell r="B2854">
            <v>106378</v>
          </cell>
          <cell r="C2854" t="str">
            <v>VIBROACABADORA DE ASFALTO SOBRE ESTEIRAS, LARG. PAVIM. MÁX. 8,00 M, POT. 100 KW/ 134 HP, CAP. 600 T/ H - MANUTENÇÃO. AF_11/2025</v>
          </cell>
          <cell r="D2854" t="str">
            <v>H</v>
          </cell>
          <cell r="E2854">
            <v>274.20999999999998</v>
          </cell>
        </row>
        <row r="2855">
          <cell r="B2855">
            <v>106379</v>
          </cell>
          <cell r="C2855" t="str">
            <v>VIBROACABADORA DE ASFALTO SOBRE ESTEIRAS, LARG. PAVIM. MÁX. 8,00 M, POT. 100 KW/ 134 HP, CAP. 600 T/ H - MATERIAIS NA OPERAÇÃO. AF_11/2025</v>
          </cell>
          <cell r="D2855" t="str">
            <v>H</v>
          </cell>
          <cell r="E2855">
            <v>132.74</v>
          </cell>
        </row>
        <row r="2856">
          <cell r="B2856">
            <v>89240</v>
          </cell>
          <cell r="C2856" t="str">
            <v>VIBROACABADORA DE ASFALTO SOBRE ESTEIRAS, LARGURA DE PAVIMENTAÇÃO 1,90 M A 5,30 M, POTÊNCIA 105 HP CAPACIDADE 450 T/H - DEPRECIAÇÃO. AF_11/2014</v>
          </cell>
          <cell r="D2856" t="str">
            <v>H</v>
          </cell>
          <cell r="E2856">
            <v>87.63</v>
          </cell>
        </row>
        <row r="2857">
          <cell r="B2857">
            <v>89241</v>
          </cell>
          <cell r="C2857" t="str">
            <v>VIBROACABADORA DE ASFALTO SOBRE ESTEIRAS, LARGURA DE PAVIMENTAÇÃO 1,90 M A 5,30 M, POTÊNCIA 105 HP CAPACIDADE 450 T/H - JUROS. AF_11/2014</v>
          </cell>
          <cell r="D2857" t="str">
            <v>H</v>
          </cell>
          <cell r="E2857">
            <v>30.89</v>
          </cell>
        </row>
        <row r="2858">
          <cell r="B2858">
            <v>5710</v>
          </cell>
          <cell r="C2858" t="str">
            <v>VIBROACABADORA DE ASFALTO SOBRE ESTEIRAS, LARGURA DE PAVIMENTAÇÃO 1,90 M A 5,30 M, POTÊNCIA 105 HP CAPACIDADE 450 T/H - MANUTENÇÃO. AF_11/2014</v>
          </cell>
          <cell r="D2858" t="str">
            <v>H</v>
          </cell>
          <cell r="E2858">
            <v>140.87</v>
          </cell>
        </row>
        <row r="2859">
          <cell r="B2859">
            <v>5711</v>
          </cell>
          <cell r="C2859" t="str">
            <v>VIBROACABADORA DE ASFALTO SOBRE ESTEIRAS, LARGURA DE PAVIMENTAÇÃO 1,90 M A 5,30 M, POTÊNCIA 105 HP CAPACIDADE 450 T/H - MATERIAIS NA OPERAÇÃO. AF_11/2014</v>
          </cell>
          <cell r="D2859" t="str">
            <v>H</v>
          </cell>
          <cell r="E2859">
            <v>104.01</v>
          </cell>
        </row>
        <row r="2860">
          <cell r="B2860">
            <v>89253</v>
          </cell>
          <cell r="C2860" t="str">
            <v>VIBROACABADORA DE ASFALTO SOBRE ESTEIRAS, LARGURA DE PAVIMENTAÇÃO 2,13 M A 4,55 M, POTÊNCIA 100 HP, CAPACIDADE 400 T/H - DEPRECIAÇÃO. AF_11/2014</v>
          </cell>
          <cell r="D2860" t="str">
            <v>H</v>
          </cell>
          <cell r="E2860">
            <v>71.81</v>
          </cell>
        </row>
        <row r="2861">
          <cell r="B2861">
            <v>89254</v>
          </cell>
          <cell r="C2861" t="str">
            <v>VIBROACABADORA DE ASFALTO SOBRE ESTEIRAS, LARGURA DE PAVIMENTAÇÃO 2,13 M A 4,55 M, POTÊNCIA 100 HP, CAPACIDADE 400 T/H - JUROS. AF_11/2014</v>
          </cell>
          <cell r="D2861" t="str">
            <v>H</v>
          </cell>
          <cell r="E2861">
            <v>25.31</v>
          </cell>
        </row>
        <row r="2862">
          <cell r="B2862">
            <v>89255</v>
          </cell>
          <cell r="C2862" t="str">
            <v>VIBROACABADORA DE ASFALTO SOBRE ESTEIRAS, LARGURA DE PAVIMENTAÇÃO 2,13 M A 4,55 M, POTÊNCIA 100 HP, CAPACIDADE 400 T/H - MANUTENÇÃO. AF_11/2014</v>
          </cell>
          <cell r="D2862" t="str">
            <v>H</v>
          </cell>
          <cell r="E2862">
            <v>115.44</v>
          </cell>
        </row>
        <row r="2863">
          <cell r="B2863">
            <v>89256</v>
          </cell>
          <cell r="C2863" t="str">
            <v>VIBROACABADORA DE ASFALTO SOBRE ESTEIRAS, LARGURA DE PAVIMENTAÇÃO 2,13 M A 4,55 M, POTÊNCIA 100 HP, CAPACIDADE 400 T/H - MATERIAIS NA OPERAÇÃO. AF_11/2014</v>
          </cell>
          <cell r="D2863" t="str">
            <v>H</v>
          </cell>
          <cell r="E2863">
            <v>99.04</v>
          </cell>
        </row>
        <row r="2864">
          <cell r="B2864">
            <v>106384</v>
          </cell>
          <cell r="C2864" t="str">
            <v>VIBROACABADORA DE ASFALTO SOBRE RODAS, LARGURA DE PAVIMENTAÇÃO DE 1,70 A 4,20 M, POTÊNCIA 78 KW/105 HP, CAPACIDADE 300 T/H - DEPRECIAÇÃO. AF_11/2025</v>
          </cell>
          <cell r="D2864" t="str">
            <v>H</v>
          </cell>
          <cell r="E2864">
            <v>88.7</v>
          </cell>
        </row>
        <row r="2865">
          <cell r="B2865">
            <v>106385</v>
          </cell>
          <cell r="C2865" t="str">
            <v>VIBROACABADORA DE ASFALTO SOBRE RODAS, LARGURA DE PAVIMENTAÇÃO DE 1,70 A 4,20 M, POTÊNCIA 78 KW/105 HP, CAPACIDADE 300 T/H - JUROS. AF_11/2025</v>
          </cell>
          <cell r="D2865" t="str">
            <v>H</v>
          </cell>
          <cell r="E2865">
            <v>27.36</v>
          </cell>
        </row>
        <row r="2866">
          <cell r="B2866">
            <v>106386</v>
          </cell>
          <cell r="C2866" t="str">
            <v>VIBROACABADORA DE ASFALTO SOBRE RODAS, LARGURA DE PAVIMENTAÇÃO DE 1,70 A 4,20 M, POTÊNCIA 78 KW/105 HP, CAPACIDADE 300 T/H - MANUTENÇÃO. AF_11/2025</v>
          </cell>
          <cell r="D2866" t="str">
            <v>H</v>
          </cell>
          <cell r="E2866">
            <v>124.81</v>
          </cell>
        </row>
        <row r="2867">
          <cell r="B2867">
            <v>106387</v>
          </cell>
          <cell r="C2867" t="str">
            <v>VIBROACABADORA DE ASFALTO SOBRE RODAS, LARGURA DE PAVIMENTAÇÃO DE 1,70 A 4,20 M, POTÊNCIA 78 KW/105 HP, CAPACIDADE 300 T/H - MATERIAIS NA OPERAÇÃO. AF_11/2025</v>
          </cell>
          <cell r="D2867" t="str">
            <v>H</v>
          </cell>
          <cell r="E2867">
            <v>104.01</v>
          </cell>
        </row>
        <row r="2868">
          <cell r="B2868">
            <v>106489</v>
          </cell>
          <cell r="C2868" t="str">
            <v>ACIONADOR MANUAL, TIPO COM SIRENE, SISTEMA CONVENCIONAL, FORNECIMENTO E INSTALAÇÃO. AF_12/2025</v>
          </cell>
          <cell r="D2868" t="str">
            <v>UN</v>
          </cell>
          <cell r="E2868">
            <v>0</v>
          </cell>
        </row>
        <row r="2869">
          <cell r="B2869">
            <v>106491</v>
          </cell>
          <cell r="C2869" t="str">
            <v>ACIONADOR MANUAL, TIPO QUEBRA VIDRO COM MARTELINHO, SISTEMA CONVENCIONAL, FORNECIMENTO E INSTALAÇÃO. AF_12/2025</v>
          </cell>
          <cell r="D2869" t="str">
            <v>UN</v>
          </cell>
          <cell r="E2869">
            <v>0</v>
          </cell>
        </row>
        <row r="2870">
          <cell r="B2870">
            <v>106493</v>
          </cell>
          <cell r="C2870" t="str">
            <v>ACIONADOR MANUAL, TIPO QUEBRA VIDRO COM MARTELINHO, SISTEMA ENDEREÇÁVEL, FORNECIMENTO E INSTALAÇÃO. AF_12/2025</v>
          </cell>
          <cell r="D2870" t="str">
            <v>UN</v>
          </cell>
          <cell r="E2870">
            <v>0</v>
          </cell>
        </row>
        <row r="2871">
          <cell r="B2871">
            <v>106490</v>
          </cell>
          <cell r="C2871" t="str">
            <v>ACIONADOR MANUAL, TIPO REARMÁVEL, SISTEMA CONVENCIONAL, FORNECIMENTO E INSTALAÇÃO. AF_12/2025</v>
          </cell>
          <cell r="D2871" t="str">
            <v>UN</v>
          </cell>
          <cell r="E2871">
            <v>0</v>
          </cell>
        </row>
        <row r="2872">
          <cell r="B2872">
            <v>106492</v>
          </cell>
          <cell r="C2872" t="str">
            <v>ACIONADOR MANUAL, TIPO REARMÁVEL, SISTEMA ENDEREÇÁVEL, FORNECIMENTO E INSTALAÇÃO. AF_12/2025</v>
          </cell>
          <cell r="D2872" t="str">
            <v>UN</v>
          </cell>
          <cell r="E2872">
            <v>0</v>
          </cell>
        </row>
        <row r="2873">
          <cell r="B2873">
            <v>106496</v>
          </cell>
          <cell r="C2873" t="str">
            <v>CENTRAL DE ALARME DE 12 LAÇOS, SISTEMA CONVENCIONAL, COM ATÉ 20 DISPOSITIVOS POR LAÇO, FORNECIMENTO E INSTALAÇÃO. AF_12/2025</v>
          </cell>
          <cell r="D2873" t="str">
            <v>UN</v>
          </cell>
          <cell r="E2873">
            <v>0</v>
          </cell>
        </row>
        <row r="2874">
          <cell r="B2874">
            <v>106497</v>
          </cell>
          <cell r="C2874" t="str">
            <v>CENTRAL DE ALARME DE 24 LAÇOS, SISTEMA CONVENCIONAL, COM ATÉ 20 DISPOSITIVOS POR LAÇO, FORNECIMENTO E INSTALAÇÃO. AF_12/2025</v>
          </cell>
          <cell r="D2874" t="str">
            <v>UN</v>
          </cell>
          <cell r="E2874">
            <v>0</v>
          </cell>
        </row>
        <row r="2875">
          <cell r="B2875">
            <v>106495</v>
          </cell>
          <cell r="C2875" t="str">
            <v>CENTRAL DE ALARME DE 6 LAÇOS, SISTEMA CONVENCIONAL, COM ATÉ 20 DISPOSITIVOS POR LAÇO, FORNECIMENTO E INSTALAÇÃO. AF_12/2025</v>
          </cell>
          <cell r="D2875" t="str">
            <v>UN</v>
          </cell>
          <cell r="E2875">
            <v>0</v>
          </cell>
        </row>
        <row r="2876">
          <cell r="B2876">
            <v>106498</v>
          </cell>
          <cell r="C2876" t="str">
            <v>CENTRAL DE ALARME DE INCÊNDIO ENDEREÇÁVEL PARA ATÉ 500 PONTOS, FORNECIMENTO E INSTALAÇÃO. AF_12/2025</v>
          </cell>
          <cell r="D2876" t="str">
            <v>UN</v>
          </cell>
          <cell r="E2876">
            <v>0</v>
          </cell>
        </row>
        <row r="2877">
          <cell r="B2877">
            <v>106494</v>
          </cell>
          <cell r="C2877" t="str">
            <v>DETECTOR DE GÁS NATURAL E GLP BIVOLT COM LED INDICADOR E SIRENE EMBUTIDA, FORNECIMENTO E INSTALAÇÃO. AF_12/2025</v>
          </cell>
          <cell r="D2877" t="str">
            <v>UN</v>
          </cell>
          <cell r="E2877">
            <v>0</v>
          </cell>
        </row>
        <row r="2878">
          <cell r="B2878">
            <v>106485</v>
          </cell>
          <cell r="C2878" t="str">
            <v>DETECTOR ÓPTICO DE FUMAÇA CONVENCIONAL, FORNECIMENTO E INSTALAÇÃO. AF_12/2025</v>
          </cell>
          <cell r="D2878" t="str">
            <v>UN</v>
          </cell>
          <cell r="E2878">
            <v>0</v>
          </cell>
        </row>
        <row r="2879">
          <cell r="B2879">
            <v>106486</v>
          </cell>
          <cell r="C2879" t="str">
            <v>DETECTOR ÓPTICO DE FUMAÇA ENDEREÇÁVEL, FORNECIMENTO E INSTALAÇÃO. AF_12/2025</v>
          </cell>
          <cell r="D2879" t="str">
            <v>UN</v>
          </cell>
          <cell r="E2879">
            <v>0</v>
          </cell>
        </row>
        <row r="2880">
          <cell r="B2880">
            <v>106487</v>
          </cell>
          <cell r="C2880" t="str">
            <v>SIRENE AUDIOVISUAL, SISTEMA CONVENCIONAL, FORNECIMENTO E INSTALAÇÃO. AF_12/2025</v>
          </cell>
          <cell r="D2880" t="str">
            <v>UN</v>
          </cell>
          <cell r="E2880">
            <v>0</v>
          </cell>
        </row>
        <row r="2881">
          <cell r="B2881">
            <v>106488</v>
          </cell>
          <cell r="C2881" t="str">
            <v>SIRENE AUDIOVISUAL, SISTEMA ENDEREÇÁVEL, FORNECIMENTO E INSTALAÇÃO. AF_12/2025</v>
          </cell>
          <cell r="D2881" t="str">
            <v>UN</v>
          </cell>
          <cell r="E2881">
            <v>0</v>
          </cell>
        </row>
        <row r="2882">
          <cell r="B2882">
            <v>103797</v>
          </cell>
          <cell r="C2882" t="str">
            <v>ARMAÇÃO DE DESCIDA D'ÁGUA UTILIZANDO AÇO CA-60 DE 5 MM - MONTAGEM. AF_08/2022</v>
          </cell>
          <cell r="D2882" t="str">
            <v>KG</v>
          </cell>
          <cell r="E2882">
            <v>16.43</v>
          </cell>
        </row>
        <row r="2883">
          <cell r="B2883">
            <v>103930</v>
          </cell>
          <cell r="C2883" t="str">
            <v>BACIA DE DISSIPAÇÃO, LARGURA ATÉ 1 M, TIPO BACIA EM PEDRA DE MÃO FIXADA COM CONCRETO (DEB 01, 02), COM PREPARO MANUAL, FCK = 20 MPA, LANÇADO MANUALMENTE, INCLUINDO MATERIAIS E FÔRMAS (2 UTILIZAÇÕES). AF_08/2022</v>
          </cell>
          <cell r="D2883" t="str">
            <v>M3</v>
          </cell>
          <cell r="E2883">
            <v>874.86</v>
          </cell>
        </row>
        <row r="2884">
          <cell r="B2884">
            <v>103931</v>
          </cell>
          <cell r="C2884" t="str">
            <v>BACIA DE DISSIPAÇÃO, LARGURA DE 1 A 4 M, TIPO BACIA EM PEDRA DE MÃO FIXADA COM CONCRETO (DEB 03, 04, 05, 06), COM PREPARO MANUAL, FCK = 20 MPA, LANÇADO MANUALMENTE, INCLUINDO MATERIAIS E FÔRMAS (2 UTILIZAÇÕES). AF_08/2022</v>
          </cell>
          <cell r="D2884" t="str">
            <v>M3</v>
          </cell>
          <cell r="E2884">
            <v>667.43</v>
          </cell>
        </row>
        <row r="2885">
          <cell r="B2885">
            <v>103932</v>
          </cell>
          <cell r="C2885" t="str">
            <v>BACIA DE DISSIPAÇÃO, LARGURA DE 4 A 9,2 M, TIPO BACIA EM PEDRA DE MÃO FIXADA COM CONCRETO (DEB 07, 08, 09, 10, 11, 12, 13), COM PREPARO MANUAL, FCK = 20 MPA, LANÇADO MANUALMENTE, INCLUINDO MATERIAIS E FÔRMAS (2 UTILIZAÇÕES). AF_08/2022</v>
          </cell>
          <cell r="D2885" t="str">
            <v>M3</v>
          </cell>
          <cell r="E2885">
            <v>637.03</v>
          </cell>
        </row>
        <row r="2886">
          <cell r="B2886">
            <v>103929</v>
          </cell>
          <cell r="C2886" t="str">
            <v>BACIA DE DISSIPAÇÃO, TIPO BACIA COM DENTES DE CONCRETO (01), COM PREPARO MANUAL, FCK = 20 MPA, LANÇADO MANUALMENTE, INCLUINDO MATERIAIS E FÔRMAS (2 UTILIZAÇÕES). AF_08/2022</v>
          </cell>
          <cell r="D2886" t="str">
            <v>M3</v>
          </cell>
          <cell r="E2886">
            <v>1367.29</v>
          </cell>
        </row>
        <row r="2887">
          <cell r="B2887">
            <v>103928</v>
          </cell>
          <cell r="C2887" t="str">
            <v>BACIA DE DISSIPAÇÃO, TIPO BACIA EM PEDRA DE MÃO ARGAMASSADA (DES 01, 02, 03, 04), LANÇADO MANUALMENTE, INCLUINDO MATERIAIS E FÔRMAS (2 UTILIZAÇÕES). AF_08/2022</v>
          </cell>
          <cell r="D2887" t="str">
            <v>M3</v>
          </cell>
          <cell r="E2887">
            <v>603.89</v>
          </cell>
        </row>
        <row r="2888">
          <cell r="B2888">
            <v>103798</v>
          </cell>
          <cell r="C2888" t="str">
            <v>CONCRETAGEM DE DISSIPADOR DE ENERGIA, CONCRETO USINADO, FCK = 20 MPA, COM USO DE BOMBA - LANÇAMENTO, ADENSAMENTO E ACABAMENTO. AF_08/2022</v>
          </cell>
          <cell r="D2888" t="str">
            <v>M3</v>
          </cell>
          <cell r="E2888">
            <v>729.62</v>
          </cell>
        </row>
        <row r="2889">
          <cell r="B2889">
            <v>103801</v>
          </cell>
          <cell r="C2889" t="str">
            <v>CONCRETAGEM DE DISSIPADOR DE ENERGIA, FCK = 20 MPA, COM USO DE JERICAS E PREPARO EM BETONEIRA DE 600 L - AREIA E BRITA COMERCIAIS - LANÇAMENTO, ADENSAMENTO E ACABAMENTO. AF_08/2022</v>
          </cell>
          <cell r="D2889" t="str">
            <v>M3</v>
          </cell>
          <cell r="E2889">
            <v>772.73</v>
          </cell>
        </row>
        <row r="2890">
          <cell r="B2890">
            <v>103933</v>
          </cell>
          <cell r="C2890" t="str">
            <v>DESCIDA D'ÁGUA RÁPIDA (DAR 03), EM CONCRETO USINADO, FCK = 20 MPA, LANÇADO COM BOMBA, INCLUINDO ARMAÇÃO, MATERIAIS E FÔRMAS (2 UTILIZAÇÕES). AF_08/2022</v>
          </cell>
          <cell r="D2890" t="str">
            <v>M3</v>
          </cell>
          <cell r="E2890">
            <v>1620.09</v>
          </cell>
        </row>
        <row r="2891">
          <cell r="B2891">
            <v>103925</v>
          </cell>
          <cell r="C2891" t="str">
            <v>ESCADA HIDRÁULICA, LARGURA ATÉ 1M, TIPO DESCIDA D'ÁGUA DE CORTE OU ATERRO EM DEGRAUS (DCD 02, 04 E DAD 02), EM CONCRETO USINADO, FCK = 20 MPA, LANÇADO COM BOMBA, INCLUINDO ARMAÇÃO, MATERIAIS E FÔRMAS (3 UTILIZAÇÕES). AF_08/2022</v>
          </cell>
          <cell r="D2891" t="str">
            <v>M3</v>
          </cell>
          <cell r="E2891">
            <v>1826.59</v>
          </cell>
        </row>
        <row r="2892">
          <cell r="B2892">
            <v>103926</v>
          </cell>
          <cell r="C2892" t="str">
            <v>ESCADA HIDRÁULICA, LARGURA DE 1 A 4,1 M, TIPO DESCIDA D'ÁGUA DE ATERRO EM DEGRAUS (DAD 04, 06, 08, 10, 12, 14, 16, 18), EM CONCRETO USINADO, FCK = 20 MPA, LANÇADO COM BOMBA, INCLUINDO ARMAÇÃO, MATERIAIS E FÔRMAS (3 UTILIZAÇÕES). AF_08/2022</v>
          </cell>
          <cell r="D2892" t="str">
            <v>M3</v>
          </cell>
          <cell r="E2892">
            <v>1485.1</v>
          </cell>
        </row>
        <row r="2893">
          <cell r="B2893">
            <v>103796</v>
          </cell>
          <cell r="C2893" t="str">
            <v>FABRICAÇÃO, MONTAGEM E DESMONTAGEM DE FÔRMA PARA BACIA DE DISSIPAÇÃO, EM MADEIRA SERRADA, E = 25 MM, 2 UTILIZAÇÕES. AF_08/2022</v>
          </cell>
          <cell r="D2893" t="str">
            <v>M2</v>
          </cell>
          <cell r="E2893">
            <v>59.45</v>
          </cell>
        </row>
        <row r="2894">
          <cell r="B2894">
            <v>103795</v>
          </cell>
          <cell r="C2894" t="str">
            <v>FABRICAÇÃO, MONTAGEM E DESMONTAGEM DE FÔRMA PARA ESCADA HIDRÁULICA, EM CHAPA DE MADEIRA COMPENSADA RESINADA, E = 17 MM, 3 UTILIZAÇÕES. AF_08/2022</v>
          </cell>
          <cell r="D2894" t="str">
            <v>M2</v>
          </cell>
          <cell r="E2894">
            <v>91.85</v>
          </cell>
        </row>
        <row r="2895">
          <cell r="B2895">
            <v>103800</v>
          </cell>
          <cell r="C2895" t="str">
            <v>PEDRA ARGAMASSADA COM CIMENTO E AREIA 1:3, 40% DE ARGAMASSA EM VOLUME - AREIA E PEDRA DE MÃO COMERCIAIS - FORNECIMENTO E ASSENTAMENTO. AF_08/2022</v>
          </cell>
          <cell r="D2895" t="str">
            <v>M3</v>
          </cell>
          <cell r="E2895">
            <v>603.89</v>
          </cell>
        </row>
        <row r="2896">
          <cell r="B2896">
            <v>103799</v>
          </cell>
          <cell r="C2896" t="str">
            <v>PEDRA DE MÃO FIXADA COM CONCRETO PARA BACIA DE DISSIPAÇÃO, 40% DE CONCRETO EM VOLUME, FCK = 20 MPA, COM USO DE JERICA E PREPARO EM BETONEIRA DE 600 L - AREIA, BRITA E PEDRA DE MÃO COMERCIAIS - LANÇAMENTO, ADENSAMENTO E ACABAMENTO. AF_08/2022</v>
          </cell>
          <cell r="D2896" t="str">
            <v>M3</v>
          </cell>
          <cell r="E2896">
            <v>507.26</v>
          </cell>
        </row>
        <row r="2897">
          <cell r="B2897">
            <v>104950</v>
          </cell>
          <cell r="C2897" t="str">
            <v>DRAGAGEM DE MATERIAIS DE 1A CATEGORIA E COMPOSTOS ORGÂNICOS E INORGÂNICOS COM DRAGLINE (CAÇAMBA: 0,76 M3/ 43 T). AF_03/2024</v>
          </cell>
          <cell r="D2897" t="str">
            <v>M3</v>
          </cell>
          <cell r="E2897">
            <v>0</v>
          </cell>
        </row>
        <row r="2898">
          <cell r="B2898">
            <v>104948</v>
          </cell>
          <cell r="C2898" t="str">
            <v>DRAGAGEM DE MATERIAIS DE 1A CATEGORIA E COMPOSTOS ORGÂNICOS E INORGÂNICOS COM ESCAVADEIRA HIDRÁULICA (CAÇAMBA: 0,80 M3/111 HP). AF_03/2024</v>
          </cell>
          <cell r="D2898" t="str">
            <v>M3</v>
          </cell>
          <cell r="E2898">
            <v>5.7</v>
          </cell>
        </row>
        <row r="2899">
          <cell r="B2899">
            <v>104949</v>
          </cell>
          <cell r="C2899" t="str">
            <v>DRAGAGEM DE MATERIAIS DE 1A CATEGORIA E COMPOSTOS ORGÂNICOS E INORGÂNICOS COM ESCAVADEIRA HIDRÁULICA DE LONGO ALCANCE (CAÇAMBA: 0,52 M3/155 HP). AF_03/2024</v>
          </cell>
          <cell r="D2899" t="str">
            <v>M3</v>
          </cell>
          <cell r="E2899">
            <v>10.49</v>
          </cell>
        </row>
        <row r="2900">
          <cell r="B2900">
            <v>104947</v>
          </cell>
          <cell r="C2900" t="str">
            <v>DRAGAGEM DE MATERIAIS DE 1A CATEGORIA E COMPOSTOS ORGÂNICOS E INORGÂNICOS COM RETROESCAVADEIRA (CAÇAMBA: 0,26 M3/88 HP). AF_03/2024</v>
          </cell>
          <cell r="D2900" t="str">
            <v>M3</v>
          </cell>
          <cell r="E2900">
            <v>14.24</v>
          </cell>
        </row>
        <row r="2901">
          <cell r="B2901">
            <v>106545</v>
          </cell>
          <cell r="C2901" t="str">
            <v>ASSENTAMENTO DE TUBO DRENO DE PEAD CORRUGADO EM GEOCOMPOSTO, DN 100 MM - FORNECIMENTO E INSTALAÇÃO. AF_01/2026</v>
          </cell>
          <cell r="D2901" t="str">
            <v>M</v>
          </cell>
          <cell r="E2901">
            <v>11.67</v>
          </cell>
        </row>
        <row r="2902">
          <cell r="B2902">
            <v>106543</v>
          </cell>
          <cell r="C2902" t="str">
            <v>ASSENTAMENTO DE TUBO DRENO DE PEAD CORRUGADO EM GEOCOMPOSTO, DN 160 MM - FORNECIMENTO E INSTALAÇÃO. AF_01/2026</v>
          </cell>
          <cell r="D2902" t="str">
            <v>M</v>
          </cell>
          <cell r="E2902">
            <v>24</v>
          </cell>
        </row>
        <row r="2903">
          <cell r="B2903">
            <v>106544</v>
          </cell>
          <cell r="C2903" t="str">
            <v>ASSENTAMENTO DE TUBO DRENO DE PEAD CORRUGADO EM GEOCOMPOSTO, DN 200 MM - FORNECIMENTO E INSTALAÇÃO. AF_01/2026</v>
          </cell>
          <cell r="D2903" t="str">
            <v>M</v>
          </cell>
          <cell r="E2903">
            <v>41.18</v>
          </cell>
        </row>
        <row r="2904">
          <cell r="B2904">
            <v>106546</v>
          </cell>
          <cell r="C2904" t="str">
            <v>ASSENTAMENTO DE TUBO DRENO DE PEAD CORRUGADO EM GEOCOMPOSTO, DN 65 MM - FORNECIMENTO E INSTALAÇÃO. AF_01/2026</v>
          </cell>
          <cell r="D2904" t="str">
            <v>M</v>
          </cell>
          <cell r="E2904">
            <v>7.31</v>
          </cell>
        </row>
        <row r="2905">
          <cell r="B2905">
            <v>106547</v>
          </cell>
          <cell r="C2905" t="str">
            <v>CONEXÃO TUBO CORRUGADO PEAD EM TUBO PVC PARA DRENAGEM DE GEOCOMPOSTO APENAS INSTALAÇÃO. AF_01/2026</v>
          </cell>
          <cell r="D2905" t="str">
            <v>UN</v>
          </cell>
          <cell r="E2905">
            <v>7.71</v>
          </cell>
        </row>
        <row r="2906">
          <cell r="B2906">
            <v>106542</v>
          </cell>
          <cell r="C2906" t="str">
            <v>GEOCOMPOSTO COM DUAS FACES DE GEOTÊXTIL E NÚCLEO EM PEAD COM BOLSA PARA TUBO CORRUGADO PEAD PARA TRINCHEIRA DRENANTE - FORNECIMENTO E INSTALAÇÃO. AF_01/2026</v>
          </cell>
          <cell r="D2906" t="str">
            <v>M2</v>
          </cell>
          <cell r="E2906">
            <v>0</v>
          </cell>
        </row>
        <row r="2907">
          <cell r="B2907">
            <v>106534</v>
          </cell>
          <cell r="C2907" t="str">
            <v>GEOCOMPOSTO COM DUAS FACES DE GEOTÊXTIL E NÚCLEO EM PEAD HORIZONTAL - FORNECIMENTO E INSTALAÇÃO. AF_01/2026</v>
          </cell>
          <cell r="D2907" t="str">
            <v>M2</v>
          </cell>
          <cell r="E2907">
            <v>0</v>
          </cell>
        </row>
        <row r="2908">
          <cell r="B2908">
            <v>106535</v>
          </cell>
          <cell r="C2908" t="str">
            <v>GEOCOMPOSTO COM DUAS FACES DE GEOTÊXTIL E NÚCLEO EM PEAD VERTICAL FIXADO POR ADESIVO CONTATO - FORNECIMENTO E INSTALAÇÃO. AF_01/2026</v>
          </cell>
          <cell r="D2908" t="str">
            <v>M2</v>
          </cell>
          <cell r="E2908">
            <v>0</v>
          </cell>
        </row>
        <row r="2909">
          <cell r="B2909">
            <v>106537</v>
          </cell>
          <cell r="C2909" t="str">
            <v>GEOCOMPOSTO COM DUAS FACES DE GEOTÊXTIL E NÚCLEO EM PEAD VERTICAL FIXADO POR FINCAPINO - FORNECIMENTO E INSTALAÇÃO. AF_01/2026</v>
          </cell>
          <cell r="D2909" t="str">
            <v>M2</v>
          </cell>
          <cell r="E2909">
            <v>0</v>
          </cell>
        </row>
        <row r="2910">
          <cell r="B2910">
            <v>106536</v>
          </cell>
          <cell r="C2910" t="str">
            <v>GEOCOMPOSTO COM DUAS FACES DE GEOTÊXTIL E NÚCLEO EM PEAD VERTICAL FIXADO POR MADEIRA - FORNECIMENTO E INSTALAÇÃO. AF_01/2026</v>
          </cell>
          <cell r="D2910" t="str">
            <v>M2</v>
          </cell>
          <cell r="E2910">
            <v>0</v>
          </cell>
        </row>
        <row r="2911">
          <cell r="B2911">
            <v>106530</v>
          </cell>
          <cell r="C2911" t="str">
            <v>GEOCOMPOSTO COM UMA FACE DE GEOTÊXTIL E NÚCLEO EM PEAD HORIZONTAL - FORNECIMENTO E INSTALAÇÃO. AF_01/2026</v>
          </cell>
          <cell r="D2911" t="str">
            <v>M2</v>
          </cell>
          <cell r="E2911">
            <v>0</v>
          </cell>
        </row>
        <row r="2912">
          <cell r="B2912">
            <v>106531</v>
          </cell>
          <cell r="C2912" t="str">
            <v>GEOCOMPOSTO COM UMA FACE DE GEOTÊXTIL E NÚCLEO EM PEAD VERTICAL FIXADO POR ADESIVO CONTATO - FORNECIMENTO E INSTALAÇÃO. AF_01/2026</v>
          </cell>
          <cell r="D2912" t="str">
            <v>M2</v>
          </cell>
          <cell r="E2912">
            <v>0</v>
          </cell>
        </row>
        <row r="2913">
          <cell r="B2913">
            <v>106533</v>
          </cell>
          <cell r="C2913" t="str">
            <v>GEOCOMPOSTO COM UMA FACE DE GEOTÊXTIL E NÚCLEO EM PEAD VERTICAL FIXADO POR FINCAPINO - FORNECIMENTO E INSTALAÇÃO. AF_01/2026</v>
          </cell>
          <cell r="D2913" t="str">
            <v>M2</v>
          </cell>
          <cell r="E2913">
            <v>0</v>
          </cell>
        </row>
        <row r="2914">
          <cell r="B2914">
            <v>106532</v>
          </cell>
          <cell r="C2914" t="str">
            <v>GEOCOMPOSTO COM UMA FACE DE GEOTÊXTIL E NÚCLEO EM PEAD VERTICAL FIXADO POR MADEIRA - FORNECIMENTO E INSTALAÇÃO. AF_01/2026</v>
          </cell>
          <cell r="D2914" t="str">
            <v>M2</v>
          </cell>
          <cell r="E2914">
            <v>0</v>
          </cell>
        </row>
        <row r="2915">
          <cell r="B2915">
            <v>106538</v>
          </cell>
          <cell r="C2915" t="str">
            <v>GEOCOMPOSTO COM UMA FACE DE GEOTÊXTIL, NÚCLEO EM PEAD E LONA PLÁSTICA IMPERMEÁVEL HORIZONTAL - FORNECIMENTO E INSTALAÇÃO. AF_01/2026</v>
          </cell>
          <cell r="D2915" t="str">
            <v>M2</v>
          </cell>
          <cell r="E2915">
            <v>0</v>
          </cell>
        </row>
        <row r="2916">
          <cell r="B2916">
            <v>106539</v>
          </cell>
          <cell r="C2916" t="str">
            <v>GEOCOMPOSTO COM UMA FACE DE GEOTÊXTIL, NÚCLEO EM PEAD E LONA PLÁSTICA IMPERMEÁVEL VERTICAL FIXADO POR ADESIVO CONTATO - FORNECIMENTO E INSTALAÇÃO. AF_01/2026</v>
          </cell>
          <cell r="D2916" t="str">
            <v>M2</v>
          </cell>
          <cell r="E2916">
            <v>0</v>
          </cell>
        </row>
        <row r="2917">
          <cell r="B2917">
            <v>106541</v>
          </cell>
          <cell r="C2917" t="str">
            <v>GEOCOMPOSTO COM UMA FACE DE GEOTÊXTIL, NÚCLEO EM PEAD E LONA PLÁSTICA IMPERMEÁVEL VERTICAL FIXADO POR FINCAPINO - FORNECIMENTO E INSTALAÇÃO. AF_01/2026</v>
          </cell>
          <cell r="D2917" t="str">
            <v>M2</v>
          </cell>
          <cell r="E2917">
            <v>0</v>
          </cell>
        </row>
        <row r="2918">
          <cell r="B2918">
            <v>106540</v>
          </cell>
          <cell r="C2918" t="str">
            <v>GEOCOMPOSTO COM UMA FACE DE GEOTÊXTIL, NÚCLEO EM PEAD E LONA PLÁSTICA IMPERMEÁVEL VERTICAL FIXADO POR MADEIRA - FORNECIMENTO E INSTALAÇÃO. AF_01/2026</v>
          </cell>
          <cell r="D2918" t="str">
            <v>M2</v>
          </cell>
          <cell r="E2918">
            <v>0</v>
          </cell>
        </row>
        <row r="2919">
          <cell r="B2919">
            <v>104325</v>
          </cell>
          <cell r="C2919" t="str">
            <v>CAIXA DE PASSAGEM PARA AR CONDICIONADO - FORNECIMENTO E INSTALAÇÃO. AF_08/2022</v>
          </cell>
          <cell r="D2919" t="str">
            <v>UN</v>
          </cell>
          <cell r="E2919">
            <v>0</v>
          </cell>
        </row>
        <row r="2920">
          <cell r="B2920">
            <v>104318</v>
          </cell>
          <cell r="C2920" t="str">
            <v>JOELHO 45 GRAUS, PVC, SOLDÁVEL, DN 20 MM, INSTALADO EM DRENO DE AR CONDICIONADO - FORNECIMENTO E INSTALAÇÃO. AF_08/2022</v>
          </cell>
          <cell r="D2920" t="str">
            <v>UN</v>
          </cell>
          <cell r="E2920">
            <v>8.52</v>
          </cell>
        </row>
        <row r="2921">
          <cell r="B2921">
            <v>89867</v>
          </cell>
          <cell r="C2921" t="str">
            <v>JOELHO 45 GRAUS, PVC, SOLDÁVEL, DN 25MM, INSTALADO EM DRENO DE AR-CONDICIONADO - FORNECIMENTO E INSTALAÇÃO. AF_08/2022</v>
          </cell>
          <cell r="D2921" t="str">
            <v>UN</v>
          </cell>
          <cell r="E2921">
            <v>9.51</v>
          </cell>
        </row>
        <row r="2922">
          <cell r="B2922">
            <v>104320</v>
          </cell>
          <cell r="C2922" t="str">
            <v>JOELHO 45 GRAUS, PVC, SOLDÁVEL, DN 32 MM, INSTALADO EM DRENO DE AR CONDICIONADO - FORNECIMENTO E INSTALAÇÃO. AF_08/2022</v>
          </cell>
          <cell r="D2922" t="str">
            <v>UN</v>
          </cell>
          <cell r="E2922">
            <v>13.4</v>
          </cell>
        </row>
        <row r="2923">
          <cell r="B2923">
            <v>104317</v>
          </cell>
          <cell r="C2923" t="str">
            <v>JOELHO 90 GRAUS, PVC, SOLDÁVEL, DN 20 MM, INSTALADO EM DRENO DE AR CONDICIONADO - FORNECIMENTO E INSTALAÇÃO. AF_08/2022</v>
          </cell>
          <cell r="D2923" t="str">
            <v>UN</v>
          </cell>
          <cell r="E2923">
            <v>7.91</v>
          </cell>
        </row>
        <row r="2924">
          <cell r="B2924">
            <v>89866</v>
          </cell>
          <cell r="C2924" t="str">
            <v>JOELHO 90 GRAUS, PVC, SOLDÁVEL, DN 25MM, INSTALADO EM DRENO DE AR-CONDICIONADO - FORNECIMENTO E INSTALAÇÃO. AF_08/2022</v>
          </cell>
          <cell r="D2924" t="str">
            <v>UN</v>
          </cell>
          <cell r="E2924">
            <v>8.64</v>
          </cell>
        </row>
        <row r="2925">
          <cell r="B2925">
            <v>104319</v>
          </cell>
          <cell r="C2925" t="str">
            <v>JOELHO 90 GRAUS, PVC, SOLDÁVEL, DN 32 MM, INSTALADO EM DRENO DE AR CONDICIONADO - FORNECIMENTO E INSTALAÇÃO. AF_08/2022</v>
          </cell>
          <cell r="D2925" t="str">
            <v>UN</v>
          </cell>
          <cell r="E2925">
            <v>11.46</v>
          </cell>
        </row>
        <row r="2926">
          <cell r="B2926">
            <v>104321</v>
          </cell>
          <cell r="C2926" t="str">
            <v>LUVA, PVC, SOLDÁVEL, DN 20 MM, INSTALADO EM DRENO DE AR CONDICIONADO - FORNECIMENTO E INSTALAÇÃO. AF_08/2022</v>
          </cell>
          <cell r="D2926" t="str">
            <v>UN</v>
          </cell>
          <cell r="E2926">
            <v>6.02</v>
          </cell>
        </row>
        <row r="2927">
          <cell r="B2927">
            <v>89868</v>
          </cell>
          <cell r="C2927" t="str">
            <v>LUVA, PVC, SOLDÁVEL, DN 25MM, INSTALADO EM DRENO DE AR-CONDICIONADO - FORNECIMENTO E INSTALAÇÃO. AF_08/2022</v>
          </cell>
          <cell r="D2927" t="str">
            <v>UN</v>
          </cell>
          <cell r="E2927">
            <v>6.54</v>
          </cell>
        </row>
        <row r="2928">
          <cell r="B2928">
            <v>104322</v>
          </cell>
          <cell r="C2928" t="str">
            <v>LUVA, PVC, SOLDÁVEL, DN 32 MM, INSTALADO EM DRENO DE AR CONDICIONADO - FORNECIMENTO E INSTALAÇÃO. AF_08/2022</v>
          </cell>
          <cell r="D2928" t="str">
            <v>UN</v>
          </cell>
          <cell r="E2928">
            <v>8.61</v>
          </cell>
        </row>
        <row r="2929">
          <cell r="B2929">
            <v>104323</v>
          </cell>
          <cell r="C2929" t="str">
            <v>TE, PVC, SOLDÁVEL, DN 20 MM, INSTALADO EM DRENO DE AR CONDICIONADO - FORNECIMENTO E INSTALAÇÃO. AF_08/2022</v>
          </cell>
          <cell r="D2929" t="str">
            <v>UN</v>
          </cell>
          <cell r="E2929">
            <v>11.03</v>
          </cell>
        </row>
        <row r="2930">
          <cell r="B2930">
            <v>89869</v>
          </cell>
          <cell r="C2930" t="str">
            <v>TE, PVC, SOLDÁVEL, DN 25MM, INSTALADO EM DRENO DE AR-CONDICIONADO - FORNECIMENTO E INSTALAÇÃO. AF_08/2022</v>
          </cell>
          <cell r="D2930" t="str">
            <v>UN</v>
          </cell>
          <cell r="E2930">
            <v>12.02</v>
          </cell>
        </row>
        <row r="2931">
          <cell r="B2931">
            <v>104324</v>
          </cell>
          <cell r="C2931" t="str">
            <v>TE, PVC, SOLDÁVEL, DN 32 MM, INSTALADO EM DRENO DE AR CONDICIONADO - FORNECIMENTO E INSTALAÇÃO. AF_08/2022</v>
          </cell>
          <cell r="D2931" t="str">
            <v>UN</v>
          </cell>
          <cell r="E2931">
            <v>16.16</v>
          </cell>
        </row>
        <row r="2932">
          <cell r="B2932">
            <v>104315</v>
          </cell>
          <cell r="C2932" t="str">
            <v>TUBO, PVC, SOLDÁVEL, DE 20MM, INSTALADO EM DRENO DE AR CONDICIONADO - FORNECIMENTO E INSTALAÇÃO. AF_08/2022</v>
          </cell>
          <cell r="D2932" t="str">
            <v>M</v>
          </cell>
          <cell r="E2932">
            <v>18.96</v>
          </cell>
        </row>
        <row r="2933">
          <cell r="B2933">
            <v>89865</v>
          </cell>
          <cell r="C2933" t="str">
            <v>TUBO, PVC, SOLDÁVEL, DE 25MM, INSTALADO EM DRENO DE AR-CONDICIONADO - FORNECIMENTO E INSTALAÇÃO. AF_08/2022</v>
          </cell>
          <cell r="D2933" t="str">
            <v>M</v>
          </cell>
          <cell r="E2933">
            <v>20.28</v>
          </cell>
        </row>
        <row r="2934">
          <cell r="B2934">
            <v>104316</v>
          </cell>
          <cell r="C2934" t="str">
            <v>TUBO, PVC, SOLDÁVEL, DE 32MM, INSTALADO EM DRENO DE AR CONDICIONADO - FORNECIMENTO E INSTALAÇÃO. AF_08/2022</v>
          </cell>
          <cell r="D2934" t="str">
            <v>M</v>
          </cell>
          <cell r="E2934">
            <v>27.07</v>
          </cell>
        </row>
        <row r="2935">
          <cell r="B2935">
            <v>102724</v>
          </cell>
          <cell r="C2935" t="str">
            <v>DRENO BARBACÃ, DN 100 MM, COM MATERIAL DRENANTE. AF_07/2021</v>
          </cell>
          <cell r="D2935" t="str">
            <v>UN</v>
          </cell>
          <cell r="E2935">
            <v>31.54</v>
          </cell>
        </row>
        <row r="2936">
          <cell r="B2936">
            <v>102726</v>
          </cell>
          <cell r="C2936" t="str">
            <v>DRENO BARBACÃ, DN 50 MM, COM MATERIAL DRENANTE. AF_07/2021</v>
          </cell>
          <cell r="D2936" t="str">
            <v>UN</v>
          </cell>
          <cell r="E2936">
            <v>28.92</v>
          </cell>
        </row>
        <row r="2937">
          <cell r="B2937">
            <v>102725</v>
          </cell>
          <cell r="C2937" t="str">
            <v>DRENO BARBACÃ, DN 75 MM, COM MATERIAL DRENANTE. AF_07/2021</v>
          </cell>
          <cell r="D2937" t="str">
            <v>UN</v>
          </cell>
          <cell r="E2937">
            <v>30.93</v>
          </cell>
        </row>
        <row r="2938">
          <cell r="B2938">
            <v>102722</v>
          </cell>
          <cell r="C2938" t="str">
            <v>DRENO EM MURO DE CONTENÇÃO, EXECUTADO NO PÉ DO MURO, COM TUBO DE PEAD CORRUGADO FLEXÍVEL PERFURADO, ENCHIMENTO COM BRITA, ENVOLVIDO COM MANTA GEOTÊXTIL. AF_07/2021</v>
          </cell>
          <cell r="D2938" t="str">
            <v>M</v>
          </cell>
          <cell r="E2938">
            <v>54.94</v>
          </cell>
        </row>
        <row r="2939">
          <cell r="B2939">
            <v>102721</v>
          </cell>
          <cell r="C2939" t="str">
            <v>DRENO EM MURO DE CONTENÇÃO, EXECUTADO NO PÉ DO MURO, COM TUBO DE PEAD CORRUGADO FLEXÍVEL PERFURADO, ENVOLVIDO COM GEOCOMPOSTO DRENANTE. AF_07/2021</v>
          </cell>
          <cell r="D2939" t="str">
            <v>M</v>
          </cell>
          <cell r="E2939">
            <v>0</v>
          </cell>
        </row>
        <row r="2940">
          <cell r="B2940">
            <v>102723</v>
          </cell>
          <cell r="C2940" t="str">
            <v>DRENO EM MURO DE CONTENÇÃO, EXECUTADO NO PÉ DO MURO, COM TUBO DE PVC CORRUGADO RÍGIDO PERFURADO, ENCHIMENTO COM BRITA, ENVOLVIDO COM MANTA GEOTÊXTIL. AF_07/2021</v>
          </cell>
          <cell r="D2940" t="str">
            <v>M</v>
          </cell>
          <cell r="E2940">
            <v>110.09</v>
          </cell>
        </row>
        <row r="2941">
          <cell r="B2941">
            <v>102690</v>
          </cell>
          <cell r="C2941" t="str">
            <v>DRENO ESPINHA DE PEIXE (SEÇÃO (0,40 X 0,40 M), COM TUBO DE PEAD CORRUGADO PERFURADO, DN 100 MM, ENCHIMENTO COM BRITA, ENVOLVIDO COM MANTA GEOTÊXTIL, INCLUSIVE CONEXÕES. AF_07/2021</v>
          </cell>
          <cell r="D2941" t="str">
            <v>M</v>
          </cell>
          <cell r="E2941">
            <v>68.569999999999993</v>
          </cell>
        </row>
        <row r="2942">
          <cell r="B2942">
            <v>102688</v>
          </cell>
          <cell r="C2942" t="str">
            <v>DRENO ESPINHA DE PEIXE (SEÇÃO 0,40 X 0,40 M), COM TUBO DE PEAD CORRUGADO PERFURADO, DN 100 MM, ENCHIMENTO COM AREIA, INCLUSIVE CONEXÕES. AF_07/2021</v>
          </cell>
          <cell r="D2942" t="str">
            <v>M</v>
          </cell>
          <cell r="E2942">
            <v>57.05</v>
          </cell>
        </row>
        <row r="2943">
          <cell r="B2943">
            <v>102689</v>
          </cell>
          <cell r="C2943" t="str">
            <v>DRENO ESPINHA DE PEIXE (SEÇÃO 0,40 X 0,40 M), COM TUBO DE PVC CORRUGADO RÍGIDO PERFURADO, DN 100 MM, ENCHIMENTO COM AREIA, INCLUSIVE CONEXÕES. AF_07/2021</v>
          </cell>
          <cell r="D2943" t="str">
            <v>M</v>
          </cell>
          <cell r="E2943">
            <v>113.5</v>
          </cell>
        </row>
        <row r="2944">
          <cell r="B2944">
            <v>102693</v>
          </cell>
          <cell r="C2944" t="str">
            <v>DRENO ESPINHA DE PEIXE (SEÇÃO 0,40 X 0,40 M), COM TUBO DE PVC CORRUGADO RÍGIDO PERFURADO, DN 100 MM, ENCHIMENTO COM BRITA, ENVOLVIDO COM MANTA GEOTÊXTIL, INCLUSIVE CONEXÕES. AF_07/2021</v>
          </cell>
          <cell r="D2944" t="str">
            <v>M</v>
          </cell>
          <cell r="E2944">
            <v>125.04</v>
          </cell>
        </row>
        <row r="2945">
          <cell r="B2945">
            <v>102694</v>
          </cell>
          <cell r="C2945" t="str">
            <v>DRENO ESPINHA DE PEIXE (SEÇÃO 0,50 X 0,80 M), COM TUBO DE PEAD CORRUGADO PERFURADO, DN 100 MM, ENCHIMENTO COM AREIA, INCLUSIVE CONEXÕES. AF_07/2021</v>
          </cell>
          <cell r="D2945" t="str">
            <v>M</v>
          </cell>
          <cell r="E2945">
            <v>116.99</v>
          </cell>
        </row>
        <row r="2946">
          <cell r="B2946">
            <v>102697</v>
          </cell>
          <cell r="C2946" t="str">
            <v>DRENO ESPINHA DE PEIXE (SEÇÃO 0,50 X 0,80 M), COM TUBO DE PEAD CORRUGADO PERFURADO, DN 100 MM, ENCHIMENTO COM BRITA, ENVOLVIDO COM MANTA GEOTÊXTIL, INCLUSIVE CONEXÕES. AF_07/2021</v>
          </cell>
          <cell r="D2946" t="str">
            <v>M</v>
          </cell>
          <cell r="E2946">
            <v>122.61</v>
          </cell>
        </row>
        <row r="2947">
          <cell r="B2947">
            <v>102696</v>
          </cell>
          <cell r="C2947" t="str">
            <v>DRENO ESPINHA DE PEIXE (SEÇÃO 0,50 X 0,80 M), COM TUBO DE PVC CORRUGADO RÍGIDO PERFURADO, DN 100 MM, ENCHIMENTO COM AREIA, INCLUSIVE CONEXÕES. AF_07/2021</v>
          </cell>
          <cell r="D2947" t="str">
            <v>M</v>
          </cell>
          <cell r="E2947">
            <v>173.67</v>
          </cell>
        </row>
        <row r="2948">
          <cell r="B2948">
            <v>102703</v>
          </cell>
          <cell r="C2948" t="str">
            <v>DRENO ESPINHA DE PEIXE (SEÇÃO 0,50 X 0,80 M), COM TUBO DE PVC CORRUGADO RÍGIDO PERFURADO, DN 100 MM, ENCHIMENTO COM BRITA, ENVOLVIDO COM MANTA GEOTÊXTIL, INCLUSIVE CONEXÕES. AF_07/2021</v>
          </cell>
          <cell r="D2948" t="str">
            <v>M</v>
          </cell>
          <cell r="E2948">
            <v>179.28</v>
          </cell>
        </row>
        <row r="2949">
          <cell r="B2949">
            <v>102678</v>
          </cell>
          <cell r="C2949" t="str">
            <v>DRENO PROFUNDO (SEÇÃO 0,50 X 1,50 M), CEGO, ENCHIMENTO DE BRITA, ENVOLVIDO COM MANTA GEOTÊXTIL, COM SELO DE ARGILA. AF_07/2021</v>
          </cell>
          <cell r="D2949" t="str">
            <v>M</v>
          </cell>
          <cell r="E2949">
            <v>153.83000000000001</v>
          </cell>
        </row>
        <row r="2950">
          <cell r="B2950">
            <v>102679</v>
          </cell>
          <cell r="C2950" t="str">
            <v>DRENO PROFUNDO (SEÇÃO 0,50 X 1,50 M), CEGO, ENCHIMENTO DE BRITA, ENVOLVIDO COM MANTA GEOTÊXTIL. AF_07/2021</v>
          </cell>
          <cell r="D2950" t="str">
            <v>M</v>
          </cell>
          <cell r="E2950">
            <v>170.28</v>
          </cell>
        </row>
        <row r="2951">
          <cell r="B2951">
            <v>102673</v>
          </cell>
          <cell r="C2951" t="str">
            <v>DRENO PROFUNDO (SEÇÃO 0,50 X 1,50 M), COM TUBO DE CONCRETO SIMPLES POROSO, DN 200 MM, ENCHIMENTO COM AREIA, COM SELO DE ARGILA. AF_07/2021</v>
          </cell>
          <cell r="D2951" t="str">
            <v>M</v>
          </cell>
          <cell r="E2951">
            <v>251.13</v>
          </cell>
        </row>
        <row r="2952">
          <cell r="B2952">
            <v>102677</v>
          </cell>
          <cell r="C2952" t="str">
            <v>DRENO PROFUNDO (SEÇÃO 0,50 X 1,50 M), COM TUBO DE CONCRETO SIMPLES POROSO, DN 200 MM, ENCHIMENTO COM AREIA. AF_07/2021</v>
          </cell>
          <cell r="D2952" t="str">
            <v>M</v>
          </cell>
          <cell r="E2952">
            <v>244.65</v>
          </cell>
        </row>
        <row r="2953">
          <cell r="B2953">
            <v>102683</v>
          </cell>
          <cell r="C2953" t="str">
            <v>DRENO PROFUNDO (SEÇÃO 0,50 X 1,50 M), COM TUBO DE CONCRETO SIMPLES POROSO, DN 200 MM, ENCHIMENTO COM BRITA, ENVOLVIDO COM MANTA GEOTÊXTIL, COM SELO DE ARGILA. AF_07/2021</v>
          </cell>
          <cell r="D2953" t="str">
            <v>M</v>
          </cell>
          <cell r="E2953">
            <v>233.64</v>
          </cell>
        </row>
        <row r="2954">
          <cell r="B2954">
            <v>102687</v>
          </cell>
          <cell r="C2954" t="str">
            <v>DRENO PROFUNDO (SEÇÃO 0,50 X 1,50 M), COM TUBO DE CONCRETO SIMPLES POROSO, DN 200 MM, ENCHIMENTO COM BRITA, ENVOLVIDO COM MANTA GEOTÊXTIL. AF_07/2021</v>
          </cell>
          <cell r="D2954" t="str">
            <v>M</v>
          </cell>
          <cell r="E2954">
            <v>244.44</v>
          </cell>
        </row>
        <row r="2955">
          <cell r="B2955">
            <v>102670</v>
          </cell>
          <cell r="C2955" t="str">
            <v>DRENO PROFUNDO (SEÇÃO 0,50 X 1,50 M), COM TUBO DE PEAD CORRUGADO PERFURADO, DN 100 MM, ENCHIMENTO COM AREIA, COM SELO DE ARGILA. AF_07/2021</v>
          </cell>
          <cell r="D2955" t="str">
            <v>M</v>
          </cell>
          <cell r="E2955">
            <v>165.69</v>
          </cell>
        </row>
        <row r="2956">
          <cell r="B2956">
            <v>102674</v>
          </cell>
          <cell r="C2956" t="str">
            <v>DRENO PROFUNDO (SEÇÃO 0,50 X 1,50 M), COM TUBO DE PEAD CORRUGADO PERFURADO, DN 100 MM, ENCHIMENTO COM AREIA. AF_07/2021</v>
          </cell>
          <cell r="D2956" t="str">
            <v>M</v>
          </cell>
          <cell r="E2956">
            <v>184.52</v>
          </cell>
        </row>
        <row r="2957">
          <cell r="B2957">
            <v>102680</v>
          </cell>
          <cell r="C2957" t="str">
            <v>DRENO PROFUNDO (SEÇÃO 0,50 X 1,50 M), COM TUBO DE PEAD CORRUGADO PERFURADO, DN 100 MM, ENCHIMENTO COM BRITA, ENVOLVIDO COM MANTA GEOTÊXTIL, COM SELO DE ARGILA. AF_07/2021</v>
          </cell>
          <cell r="D2957" t="str">
            <v>M</v>
          </cell>
          <cell r="E2957">
            <v>166.54</v>
          </cell>
        </row>
        <row r="2958">
          <cell r="B2958">
            <v>102684</v>
          </cell>
          <cell r="C2958" t="str">
            <v>DRENO PROFUNDO (SEÇÃO 0,50 X 1,50 M), COM TUBO DE PEAD CORRUGADO PERFURADO, DN 100 MM, ENCHIMENTO COM BRITA, ENVOLVIDO COM MANTA GEOTÊXTIL. AF_07/2021</v>
          </cell>
          <cell r="D2958" t="str">
            <v>M</v>
          </cell>
          <cell r="E2958">
            <v>182.97</v>
          </cell>
        </row>
        <row r="2959">
          <cell r="B2959">
            <v>102672</v>
          </cell>
          <cell r="C2959" t="str">
            <v>DRENO PROFUNDO (SEÇÃO 0,50 X 1,50 M), COM TUBO DE PVC CORRUGADO RÍGIDO PERFURADO, DN 100 MM, ENCHIMENTO COM AREIA, COM SELO DE ARGILA. AF_07/2021</v>
          </cell>
          <cell r="D2959" t="str">
            <v>M</v>
          </cell>
          <cell r="E2959">
            <v>241.07</v>
          </cell>
        </row>
        <row r="2960">
          <cell r="B2960">
            <v>102676</v>
          </cell>
          <cell r="C2960" t="str">
            <v>DRENO PROFUNDO (SEÇÃO 0,50 X 1,50 M), COM TUBO DE PVC CORRUGADO RÍGIDO PERFURADO, DN 100 MM, ENCHIMENTO COM AREIA. AF_07/2021</v>
          </cell>
          <cell r="D2960" t="str">
            <v>M</v>
          </cell>
          <cell r="E2960">
            <v>248.45</v>
          </cell>
        </row>
        <row r="2961">
          <cell r="B2961">
            <v>102681</v>
          </cell>
          <cell r="C2961" t="str">
            <v>DRENO PROFUNDO (SEÇÃO 0,50 X 1,50 M), COM TUBO DE PVC CORRUGADO RÍGIDO PERFURADO, DN 100 MM, ENCHIMENTO COM BRITA, ENVOLVIDO COM MANTA GEOTÊXTIL, COM SELO DE ARGILA. AF_07/2021</v>
          </cell>
          <cell r="D2961" t="str">
            <v>M</v>
          </cell>
          <cell r="E2961">
            <v>230.47</v>
          </cell>
        </row>
        <row r="2962">
          <cell r="B2962">
            <v>102685</v>
          </cell>
          <cell r="C2962" t="str">
            <v>DRENO PROFUNDO (SEÇÃO 0,50 X 1,50 M), COM TUBO DE PVC CORRUGADO RÍGIDO PERFURADO, DN 100 MM, ENCHIMENTO COM BRITA, ENVOLVIDO COM MANTA GEOTÊXTIL. AF_07/2021</v>
          </cell>
          <cell r="D2962" t="str">
            <v>M</v>
          </cell>
          <cell r="E2962">
            <v>246.9</v>
          </cell>
        </row>
        <row r="2963">
          <cell r="B2963">
            <v>102664</v>
          </cell>
          <cell r="C2963" t="str">
            <v>DRENO SUBSUPERFICIAL (SEÇÃO 0,40 X 0,40 M), CEGO, ENCHIMENTO DE BRITA, ENVOLVIDO COM MANTA GEOTÊXTIL. AF_07/2021</v>
          </cell>
          <cell r="D2963" t="str">
            <v>M</v>
          </cell>
          <cell r="E2963">
            <v>50.63</v>
          </cell>
        </row>
        <row r="2964">
          <cell r="B2964">
            <v>102665</v>
          </cell>
          <cell r="C2964" t="str">
            <v>DRENO SUBSUPERFICIAL (SEÇÃO 0,40 X 0,40 M), CEGO, ENCHIMENTO DE BRITA. AF_07/2021</v>
          </cell>
          <cell r="D2964" t="str">
            <v>M</v>
          </cell>
          <cell r="E2964">
            <v>30.43</v>
          </cell>
        </row>
        <row r="2965">
          <cell r="B2965">
            <v>102663</v>
          </cell>
          <cell r="C2965" t="str">
            <v>DRENO SUBSUPERFICIAL (SEÇÃO 0,40 X 0,40 M), COM TUBO DE CONCRETO SIMPLES POROSO, DN 200 MM, ENCHIMENTO COM AREIA. AF_07/2021</v>
          </cell>
          <cell r="D2965" t="str">
            <v>M</v>
          </cell>
          <cell r="E2965">
            <v>102.57</v>
          </cell>
        </row>
        <row r="2966">
          <cell r="B2966">
            <v>102669</v>
          </cell>
          <cell r="C2966" t="str">
            <v>DRENO SUBSUPERFICIAL (SEÇÃO 0,40 X 0,40 M), COM TUBO DE CONCRETO SIMPLES POROSO, DN 200 MM, ENCHIMENTO COM BRITA, ENVOLVIDO COM MANTA GEOTÊXTIL. AF_07/2021</v>
          </cell>
          <cell r="D2966" t="str">
            <v>M</v>
          </cell>
          <cell r="E2966">
            <v>115.46</v>
          </cell>
        </row>
        <row r="2967">
          <cell r="B2967">
            <v>102661</v>
          </cell>
          <cell r="C2967" t="str">
            <v>DRENO SUBSUPERFICIAL (SEÇÃO 0,40 X 0,40 M), COM TUBO DE PEAD CORRUGADO PERFURADO, DN 100 MM, ENCHIMENTO COM AREIA. AF_07/2021</v>
          </cell>
          <cell r="D2967" t="str">
            <v>M</v>
          </cell>
          <cell r="E2967">
            <v>50.22</v>
          </cell>
        </row>
        <row r="2968">
          <cell r="B2968">
            <v>102666</v>
          </cell>
          <cell r="C2968" t="str">
            <v>DRENO SUBSUPERFICIAL (SEÇÃO 0,40 X 0,40 M), COM TUBO DE PEAD CORRUGADO PERFURADO, DN 100 MM, ENCHIMENTO COM BRITA, ENVOLVIDO COM MANTA GEOTÊXTIL. AF_07/2021</v>
          </cell>
          <cell r="D2968" t="str">
            <v>M</v>
          </cell>
          <cell r="E2968">
            <v>61.76</v>
          </cell>
        </row>
        <row r="2969">
          <cell r="B2969">
            <v>102662</v>
          </cell>
          <cell r="C2969" t="str">
            <v>DRENO SUBSUPERFICIAL (SEÇÃO 0,40 X 0,40 M), COM TUBO DE PVC CORRUGADO RÍGIDO PERFURADO, DN 100 MM, ENCHIMENTO COM AREIA. AF_07/2021</v>
          </cell>
          <cell r="D2969" t="str">
            <v>M</v>
          </cell>
          <cell r="E2969">
            <v>109.6</v>
          </cell>
        </row>
        <row r="2970">
          <cell r="B2970">
            <v>102668</v>
          </cell>
          <cell r="C2970" t="str">
            <v>DRENO SUBSUPERFICIAL (SEÇÃO 0,40 X 0,40 M), COM TUBO DE PVC CORRUGADO RÍGIDO PERFURADO, DN 100 MM, ENCHIMENTO COM BRITA, ENVOLVIDO COM MANTA GEOTÊXTIL. AF_07/2021</v>
          </cell>
          <cell r="D2970" t="str">
            <v>M</v>
          </cell>
          <cell r="E2970">
            <v>121.13</v>
          </cell>
        </row>
        <row r="2971">
          <cell r="B2971">
            <v>102718</v>
          </cell>
          <cell r="C2971" t="str">
            <v>ENCHIMENTO DE AREIA PARA DRENO, LANÇAMENTO MANUAL. AF_07/2021</v>
          </cell>
          <cell r="D2971" t="str">
            <v>M3</v>
          </cell>
          <cell r="E2971">
            <v>237.41</v>
          </cell>
        </row>
        <row r="2972">
          <cell r="B2972">
            <v>102716</v>
          </cell>
          <cell r="C2972" t="str">
            <v>ENCHIMENTO DE AREIA PARA DRENO, LANÇAMENTO MECANIZADO. AF_07/2021</v>
          </cell>
          <cell r="D2972" t="str">
            <v>M3</v>
          </cell>
          <cell r="E2972">
            <v>227.76</v>
          </cell>
        </row>
        <row r="2973">
          <cell r="B2973">
            <v>102719</v>
          </cell>
          <cell r="C2973" t="str">
            <v>ENCHIMENTO DE BRITA PARA DRENO, LANÇAMENTO MANUAL. AF_07/2021</v>
          </cell>
          <cell r="D2973" t="str">
            <v>M3</v>
          </cell>
          <cell r="E2973">
            <v>180.51</v>
          </cell>
        </row>
        <row r="2974">
          <cell r="B2974">
            <v>102717</v>
          </cell>
          <cell r="C2974" t="str">
            <v>ENCHIMENTO DE BRITA PARA DRENO, LANÇAMENTO MECANIZADO. AF_07/2021</v>
          </cell>
          <cell r="D2974" t="str">
            <v>M3</v>
          </cell>
          <cell r="E2974">
            <v>170.86</v>
          </cell>
        </row>
        <row r="2975">
          <cell r="B2975">
            <v>102720</v>
          </cell>
          <cell r="C2975" t="str">
            <v>GEOCOMPOSTO DRENANTE, INSTALADO EM MURO DE CONTENÇÃO - EXCLUSIVE DRENO NO PÉ DO MURO. AF_07/2021</v>
          </cell>
          <cell r="D2975" t="str">
            <v>M2</v>
          </cell>
          <cell r="E2975">
            <v>0</v>
          </cell>
        </row>
        <row r="2976">
          <cell r="B2976">
            <v>102713</v>
          </cell>
          <cell r="C2976" t="str">
            <v>GEOTÊXTIL NÃO TECIDO 100% POLIÉSTER, RESISTÊNCIA A TRAÇÃO DE 14 KN/M (RT - 14), INSTALADO EM DRENO - FORNECIMENTO E INSTALAÇÃO. AF_07/2021</v>
          </cell>
          <cell r="D2976" t="str">
            <v>M2</v>
          </cell>
          <cell r="E2976">
            <v>10.86</v>
          </cell>
        </row>
        <row r="2977">
          <cell r="B2977">
            <v>102715</v>
          </cell>
          <cell r="C2977" t="str">
            <v>GEOTÊXTIL NÃO TECIDO 100% POLIÉSTER, RESISTÊNCIA A TRAÇÃO DE 26 KN/M (RT - 26), INSTALADO EM DRENO - FORNECIMENTO E INSTALAÇÃO. AF_07/2021</v>
          </cell>
          <cell r="D2977" t="str">
            <v>M2</v>
          </cell>
          <cell r="E2977">
            <v>21.37</v>
          </cell>
        </row>
        <row r="2978">
          <cell r="B2978">
            <v>103653</v>
          </cell>
          <cell r="C2978" t="str">
            <v>GEOTÊXTIL NÃO TECIDO 100% POLIÉSTER, RESISTÊNCIA A TRAÇÃO DE 31 KN/M (RT-31), INSTALADO EM DRENO - FORNECIMENTO E INSTALAÇÃO. AF_07/2021</v>
          </cell>
          <cell r="D2978" t="str">
            <v>M2</v>
          </cell>
          <cell r="E2978">
            <v>25.5</v>
          </cell>
        </row>
        <row r="2979">
          <cell r="B2979">
            <v>102712</v>
          </cell>
          <cell r="C2979" t="str">
            <v>GEOTÊXTIL NÃO TECIDO 100% POLIÉSTER, RESISTÊNCIA A TRAÇÃO DE 9 KN/M (RT - 9), INSTALADO EM DRENO - FORNECIMENTO E INSTALAÇÃO. AF_07/2021</v>
          </cell>
          <cell r="D2979" t="str">
            <v>M2</v>
          </cell>
          <cell r="E2979">
            <v>7.95</v>
          </cell>
        </row>
        <row r="2980">
          <cell r="B2980">
            <v>102711</v>
          </cell>
          <cell r="C2980" t="str">
            <v>JUNÇÃO DUPLA DE PVC, SÉRIE NORMAL, PARA ESGOTO PREDIAL, DN 100 X 100 X 100 MM, INSTALADA EM DRENO - FORNECIMENTO E INSTALAÇÃO. AF_07/2021</v>
          </cell>
          <cell r="D2980" t="str">
            <v>UN</v>
          </cell>
          <cell r="E2980">
            <v>87</v>
          </cell>
        </row>
        <row r="2981">
          <cell r="B2981">
            <v>102710</v>
          </cell>
          <cell r="C2981" t="str">
            <v>JUNÇÃO SIMPLES DE PVC, 45 GRAUS, SÉRIE NORMAL, PARA ESGOTO PREDIAL, DN 100 MM, INSTALADA EM DRENO - FORNECIMENTO E INSTALAÇÃO. AF_07/2021</v>
          </cell>
          <cell r="D2981" t="str">
            <v>UN</v>
          </cell>
          <cell r="E2981">
            <v>67.53</v>
          </cell>
        </row>
        <row r="2982">
          <cell r="B2982">
            <v>102709</v>
          </cell>
          <cell r="C2982" t="str">
            <v>LUVA DE PEAD, DN 100 MM, INSTALADA EM DRENO - FORNECIMENTO E INSTALAÇÃO. AF_07/2021</v>
          </cell>
          <cell r="D2982" t="str">
            <v>UN</v>
          </cell>
          <cell r="E2982">
            <v>0</v>
          </cell>
        </row>
        <row r="2983">
          <cell r="B2983">
            <v>102708</v>
          </cell>
          <cell r="C2983" t="str">
            <v>LUVA DE PVC, SÉRIE NORMAL, PARA ESGOTO PREDIAL, DN 100 MM, INSTALADA EM DRENO - FORNECIMENTO E INSTALAÇÃO. AF_07/2021</v>
          </cell>
          <cell r="D2983" t="str">
            <v>UN</v>
          </cell>
          <cell r="E2983">
            <v>27.82</v>
          </cell>
        </row>
        <row r="2984">
          <cell r="B2984">
            <v>102707</v>
          </cell>
          <cell r="C2984" t="str">
            <v>TUBO DE CONCRETO SIMPLES POROSO, DN 200 MM, PARA DRENO - FORNECIMENTO E ASSENTAMENTO. AF_07/2021</v>
          </cell>
          <cell r="D2984" t="str">
            <v>M</v>
          </cell>
          <cell r="E2984">
            <v>70.5</v>
          </cell>
        </row>
        <row r="2985">
          <cell r="B2985">
            <v>102704</v>
          </cell>
          <cell r="C2985" t="str">
            <v>TUBO DE PEAD CORRUGADO PERFURADO, DN 100 MM, PARA DRENO - FORNECIMENTO E ASSENTAMENTO. AF_07/2021</v>
          </cell>
          <cell r="D2985" t="str">
            <v>M</v>
          </cell>
          <cell r="E2985">
            <v>12.12</v>
          </cell>
        </row>
        <row r="2986">
          <cell r="B2986">
            <v>102705</v>
          </cell>
          <cell r="C2986" t="str">
            <v>TUBO DE PVC CORRUGADO RÍGIDO PERFURADO, DN 100 MM, PARA DRENO - FORNECIMENTO E ASSENTAMENTO. AF_07/2021</v>
          </cell>
          <cell r="D2986" t="str">
            <v>M</v>
          </cell>
          <cell r="E2986">
            <v>67.27</v>
          </cell>
        </row>
        <row r="2987">
          <cell r="B2987">
            <v>98333</v>
          </cell>
          <cell r="C2987" t="str">
            <v>FABRICAÇÃO DE CURVA, REDUÇÃO OU TÊ PARA DUTO PARA AR CONDICIONADO EM CHAPA GALVANIZADA BITOLA 22. AF_03/2024</v>
          </cell>
          <cell r="D2987" t="str">
            <v>M2</v>
          </cell>
          <cell r="E2987">
            <v>0</v>
          </cell>
        </row>
        <row r="2988">
          <cell r="B2988">
            <v>98332</v>
          </cell>
          <cell r="C2988" t="str">
            <v>FABRICAÇÃO DE CURVA, REDUÇÃO OU TÊ PARA DUTO PARA AR CONDICIONADO EM CHAPA GALVANIZADA BITOLA 24. AF_03/2024</v>
          </cell>
          <cell r="D2988" t="str">
            <v>M2</v>
          </cell>
          <cell r="E2988">
            <v>0</v>
          </cell>
        </row>
        <row r="2989">
          <cell r="B2989">
            <v>98331</v>
          </cell>
          <cell r="C2989" t="str">
            <v>FABRICAÇÃO DE CURVA, REDUÇÃO OU TÊ PARA DUTO PARA AR CONDICIONADO EM CHAPA GALVANIZADA BITOLA 26. AF_03/2024</v>
          </cell>
          <cell r="D2989" t="str">
            <v>M2</v>
          </cell>
          <cell r="E2989">
            <v>0</v>
          </cell>
        </row>
        <row r="2990">
          <cell r="B2990">
            <v>98327</v>
          </cell>
          <cell r="C2990" t="str">
            <v>FABRICAÇÃO DE DUTO RETANGULAR PARA AR CONDICIONADO (TRECHO RETO) EM CHAPA GALVANIZADA BITOLA 22. AF_03/2024</v>
          </cell>
          <cell r="D2990" t="str">
            <v>M2</v>
          </cell>
          <cell r="E2990">
            <v>0</v>
          </cell>
        </row>
        <row r="2991">
          <cell r="B2991">
            <v>98326</v>
          </cell>
          <cell r="C2991" t="str">
            <v>FABRICAÇÃO DE DUTO RETANGULAR PARA AR CONDICIONADO (TRECHO RETO) EM CHAPA GALVANIZADA BITOLA 24. AF_03/2024</v>
          </cell>
          <cell r="D2991" t="str">
            <v>M2</v>
          </cell>
          <cell r="E2991">
            <v>0</v>
          </cell>
        </row>
        <row r="2992">
          <cell r="B2992">
            <v>98325</v>
          </cell>
          <cell r="C2992" t="str">
            <v>FABRICAÇÃO DE DUTO RETANGULAR PARA AR CONDICIONADO (TRECHO RETO) EM CHAPA GALVANIZADA BITOLA 26. AF_03/2024</v>
          </cell>
          <cell r="D2992" t="str">
            <v>M2</v>
          </cell>
          <cell r="E2992">
            <v>0</v>
          </cell>
        </row>
        <row r="2993">
          <cell r="B2993">
            <v>98370</v>
          </cell>
          <cell r="C2993" t="str">
            <v>FABRICAÇÃO DE DUTO RETANGULAR PARA AR CONDICIONADO EM PAINEL PRÉ-ISOLADO. AF_03/2024</v>
          </cell>
          <cell r="D2993" t="str">
            <v>M2</v>
          </cell>
          <cell r="E2993">
            <v>0</v>
          </cell>
        </row>
        <row r="2994">
          <cell r="B2994">
            <v>98389</v>
          </cell>
          <cell r="C2994" t="str">
            <v>INSTALAÇÃO DE COLARINHO DE AÇO GALVANIZADO DN 109 MM (4") PARA DUTO FLEXÍVEL CIRCULAR PARA AR CONDICIONADO. AF_03/2024</v>
          </cell>
          <cell r="D2994" t="str">
            <v>UN</v>
          </cell>
          <cell r="E2994">
            <v>0</v>
          </cell>
        </row>
        <row r="2995">
          <cell r="B2995">
            <v>98390</v>
          </cell>
          <cell r="C2995" t="str">
            <v>INSTALAÇÃO DE COLARINHO DE AÇO GALVANIZADO DN 131 MM (5") PARA DUTO FLEXÍVEL CIRCULAR PARA AR CONDICIONADO. AF_03/2024</v>
          </cell>
          <cell r="D2995" t="str">
            <v>UN</v>
          </cell>
          <cell r="E2995">
            <v>0</v>
          </cell>
        </row>
        <row r="2996">
          <cell r="B2996">
            <v>98391</v>
          </cell>
          <cell r="C2996" t="str">
            <v>INSTALAÇÃO DE COLARINHO DE AÇO GALVANIZADO DN 161 MM (6") PARA DUTO FLEXÍVEL CIRCULAR PARA AR CONDICIONADO. AF_03/2024</v>
          </cell>
          <cell r="D2996" t="str">
            <v>UN</v>
          </cell>
          <cell r="E2996">
            <v>0</v>
          </cell>
        </row>
        <row r="2997">
          <cell r="B2997">
            <v>98392</v>
          </cell>
          <cell r="C2997" t="str">
            <v>INSTALAÇÃO DE COLARINHO DE AÇO GALVANIZADO DN 185 MM (7") PARA DUTO FLEXÍVEL CIRCULAR PARA AR CONDICIONADO. AF_03/2024</v>
          </cell>
          <cell r="D2997" t="str">
            <v>UN</v>
          </cell>
          <cell r="E2997">
            <v>0</v>
          </cell>
        </row>
        <row r="2998">
          <cell r="B2998">
            <v>98393</v>
          </cell>
          <cell r="C2998" t="str">
            <v>INSTALAÇÃO DE COLARINHO DE AÇO GALVANIZADO DN 209 MM (8") PARA DUTO FLEXÍVEL CIRCULAR PARA AR CONDICIONADO. AF_03/2024</v>
          </cell>
          <cell r="D2998" t="str">
            <v>UN</v>
          </cell>
          <cell r="E2998">
            <v>0</v>
          </cell>
        </row>
        <row r="2999">
          <cell r="B2999">
            <v>98394</v>
          </cell>
          <cell r="C2999" t="str">
            <v>INSTALAÇÃO DE COLARINHO DE AÇO GALVANIZADO DN 263 MM (10") PARA DUTO FLEXÍVEL CIRCULAR PARA AR CONDICIONADO. AF_03/2024</v>
          </cell>
          <cell r="D2999" t="str">
            <v>UN</v>
          </cell>
          <cell r="E2999">
            <v>0</v>
          </cell>
        </row>
        <row r="3000">
          <cell r="B3000">
            <v>98395</v>
          </cell>
          <cell r="C3000" t="str">
            <v>INSTALAÇÃO DE COLARINHO DE AÇO GALVANIZADO DN 314 MM (12") PARA DUTO FLEXÍVEL CIRCULAR PARA AR CONDICIONADO. AF_03/2024</v>
          </cell>
          <cell r="D3000" t="str">
            <v>UN</v>
          </cell>
          <cell r="E3000">
            <v>0</v>
          </cell>
        </row>
        <row r="3001">
          <cell r="B3001">
            <v>98396</v>
          </cell>
          <cell r="C3001" t="str">
            <v>INSTALAÇÃO DE COLARINHO DE AÇO GALVANIZADO DN 364 MM (14") PARA DUTO FLEXÍVEL CIRCULAR PARA AR CONDICIONADO. AF_03/2024</v>
          </cell>
          <cell r="D3001" t="str">
            <v>UN</v>
          </cell>
          <cell r="E3001">
            <v>0</v>
          </cell>
        </row>
        <row r="3002">
          <cell r="B3002">
            <v>98369</v>
          </cell>
          <cell r="C3002" t="str">
            <v>INSTALAÇÃO DE CURVA, REDUÇÃO OU TÊ DE DUTO PARA AR CONDICIONADO EM CHAPA GALVANIZADA BITOLA 22 - COM ISOLAMENTO DE MANTA FIXADA NA CHAPA COM CLAVO, INCLUSO FABRICAÇÃO. AF_03/2024</v>
          </cell>
          <cell r="D3002" t="str">
            <v>M2</v>
          </cell>
          <cell r="E3002">
            <v>0</v>
          </cell>
        </row>
        <row r="3003">
          <cell r="B3003">
            <v>98360</v>
          </cell>
          <cell r="C3003" t="str">
            <v>INSTALAÇÃO DE CURVA, REDUÇÃO OU TÊ DE DUTO PARA AR CONDICIONADO EM CHAPA GALVANIZADA BITOLA 22 - COM ISOLAMENTO DE MANTA FIXADA NA CHAPA COM FITA PLÁSTICA, INCLUSO FABRICAÇÃO. AF_03/2024</v>
          </cell>
          <cell r="D3003" t="str">
            <v>M2</v>
          </cell>
          <cell r="E3003">
            <v>0</v>
          </cell>
        </row>
        <row r="3004">
          <cell r="B3004">
            <v>98368</v>
          </cell>
          <cell r="C3004" t="str">
            <v>INSTALAÇÃO DE CURVA, REDUÇÃO OU TÊ DE DUTO PARA AR CONDICIONADO EM CHAPA GALVANIZADA BITOLA 24 - COM ISOLAMENTO DE MANTA FIXADA NA CHAPA COM CLAVO, INCLUSO FABRICAÇÃO. AF_03/2024</v>
          </cell>
          <cell r="D3004" t="str">
            <v>M2</v>
          </cell>
          <cell r="E3004">
            <v>0</v>
          </cell>
        </row>
        <row r="3005">
          <cell r="B3005">
            <v>98359</v>
          </cell>
          <cell r="C3005" t="str">
            <v>INSTALAÇÃO DE CURVA, REDUÇÃO OU TÊ DE DUTO PARA AR CONDICIONADO EM CHAPA GALVANIZADA BITOLA 24 - COM ISOLAMENTO DE MANTA FIXADA NA CHAPA COM FITA PLÁSTICA, INCLUSO FABRICAÇÃO. AF_03/2024</v>
          </cell>
          <cell r="D3005" t="str">
            <v>M2</v>
          </cell>
          <cell r="E3005">
            <v>0</v>
          </cell>
        </row>
        <row r="3006">
          <cell r="B3006">
            <v>98367</v>
          </cell>
          <cell r="C3006" t="str">
            <v>INSTALAÇÃO DE CURVA, REDUÇÃO OU TÊ DE DUTO PARA AR CONDICIONADO EM CHAPA GALVANIZADA BITOLA 26 - COM ISOLAMENTO DE MANTA FIXADA NA CHAPA COM CLAVO, INCLUSO FABRICAÇÃO. AF_03/2024</v>
          </cell>
          <cell r="D3006" t="str">
            <v>M2</v>
          </cell>
          <cell r="E3006">
            <v>0</v>
          </cell>
        </row>
        <row r="3007">
          <cell r="B3007">
            <v>98358</v>
          </cell>
          <cell r="C3007" t="str">
            <v>INSTALAÇÃO DE CURVA, REDUÇÃO OU TÊ DE DUTO PARA AR CONDICIONADO EM CHAPA GALVANIZADA BITOLA 26 - COM ISOLAMENTO DE MANTA FIXADA NA CHAPA COM FITA PLÁSTICA, INCLUSO FABRICAÇÃO. AF_03/2024</v>
          </cell>
          <cell r="D3007" t="str">
            <v>M2</v>
          </cell>
          <cell r="E3007">
            <v>0</v>
          </cell>
        </row>
        <row r="3008">
          <cell r="B3008">
            <v>98352</v>
          </cell>
          <cell r="C3008" t="str">
            <v>INSTALAÇÃO DE CURVA, REDUÇÃO OU TÊ PARA DUTO PARA AR CONDICIONADO EM CHAPA GALVANIZADA BITOLA 22 - COM ISOLAMENTO DE MANTA COLADA NA CHAPA, INCLUSO FABRICAÇÃO. AF_03/2024</v>
          </cell>
          <cell r="D3008" t="str">
            <v>M2</v>
          </cell>
          <cell r="E3008">
            <v>0</v>
          </cell>
        </row>
        <row r="3009">
          <cell r="B3009">
            <v>98343</v>
          </cell>
          <cell r="C3009" t="str">
            <v>INSTALAÇÃO DE CURVA, REDUÇÃO OU TÊ PARA DUTO PARA AR CONDICIONADO EM CHAPA GALVANIZADA BITOLA 22 - SEM ISOLAMENTO, INCLUSO FABRICAÇÃO. AF_03/2024</v>
          </cell>
          <cell r="D3009" t="str">
            <v>M2</v>
          </cell>
          <cell r="E3009">
            <v>0</v>
          </cell>
        </row>
        <row r="3010">
          <cell r="B3010">
            <v>98351</v>
          </cell>
          <cell r="C3010" t="str">
            <v>INSTALAÇÃO DE CURVA, REDUÇÃO OU TÊ PARA DUTO PARA AR CONDICIONADO EM CHAPA GALVANIZADA BITOLA 24 - COM ISOLAMENTO DE MANTA COLADA NA CHAPA, INCLUSO FABRICAÇÃO. AF_03/2024</v>
          </cell>
          <cell r="D3010" t="str">
            <v>M2</v>
          </cell>
          <cell r="E3010">
            <v>0</v>
          </cell>
        </row>
        <row r="3011">
          <cell r="B3011">
            <v>98342</v>
          </cell>
          <cell r="C3011" t="str">
            <v>INSTALAÇÃO DE CURVA, REDUÇÃO OU TÊ PARA DUTO PARA AR CONDICIONADO EM CHAPA GALVANIZADA BITOLA 24 - SEM ISOLAMENTO, INCLUSO FABRICAÇÃO. AF_03/2024</v>
          </cell>
          <cell r="D3011" t="str">
            <v>M2</v>
          </cell>
          <cell r="E3011">
            <v>0</v>
          </cell>
        </row>
        <row r="3012">
          <cell r="B3012">
            <v>98350</v>
          </cell>
          <cell r="C3012" t="str">
            <v>INSTALAÇÃO DE CURVA, REDUÇÃO OU TÊ PARA DUTO PARA AR CONDICIONADO EM CHAPA GALVANIZADA BITOLA 26 - COM ISOLAMENTO DE MANTA COLADA NA CHAPA, INCLUSO FABRICAÇÃO. AF_03/2024</v>
          </cell>
          <cell r="D3012" t="str">
            <v>M2</v>
          </cell>
          <cell r="E3012">
            <v>0</v>
          </cell>
        </row>
        <row r="3013">
          <cell r="B3013">
            <v>98341</v>
          </cell>
          <cell r="C3013" t="str">
            <v>INSTALAÇÃO DE CURVA, REDUÇÃO OU TÊ PARA DUTO PARA AR CONDICIONADO EM CHAPA GALVANIZADA BITOLA 26 - SEM ISOLAMENTO, INCLUSO FABRICAÇÃO. AF_03/2024</v>
          </cell>
          <cell r="D3013" t="str">
            <v>M2</v>
          </cell>
          <cell r="E3013">
            <v>0</v>
          </cell>
        </row>
        <row r="3014">
          <cell r="B3014">
            <v>98381</v>
          </cell>
          <cell r="C3014" t="str">
            <v>INSTALAÇÃO DE DUTO FLEXÍVEL CIRCULAR PARA AR CONDICIONADO EM ALUMÍNIO ISOLADO - DN 109 MM (4"). AF_03/2024</v>
          </cell>
          <cell r="D3014" t="str">
            <v>M</v>
          </cell>
          <cell r="E3014">
            <v>0</v>
          </cell>
        </row>
        <row r="3015">
          <cell r="B3015">
            <v>98382</v>
          </cell>
          <cell r="C3015" t="str">
            <v>INSTALAÇÃO DE DUTO FLEXÍVEL CIRCULAR PARA AR CONDICIONADO EM ALUMÍNIO ISOLADO - DN 131 MM (5"). AF_03/2024</v>
          </cell>
          <cell r="D3015" t="str">
            <v>M</v>
          </cell>
          <cell r="E3015">
            <v>0</v>
          </cell>
        </row>
        <row r="3016">
          <cell r="B3016">
            <v>98383</v>
          </cell>
          <cell r="C3016" t="str">
            <v>INSTALAÇÃO DE DUTO FLEXÍVEL CIRCULAR PARA AR CONDICIONADO EM ALUMÍNIO ISOLADO - DN 161 MM (6"). AF_03/2024</v>
          </cell>
          <cell r="D3016" t="str">
            <v>M</v>
          </cell>
          <cell r="E3016">
            <v>0</v>
          </cell>
        </row>
        <row r="3017">
          <cell r="B3017">
            <v>98384</v>
          </cell>
          <cell r="C3017" t="str">
            <v>INSTALAÇÃO DE DUTO FLEXÍVEL CIRCULAR PARA AR CONDICIONADO EM ALUMÍNIO ISOLADO - DN 185 MM (7"). AF_03/2024</v>
          </cell>
          <cell r="D3017" t="str">
            <v>M</v>
          </cell>
          <cell r="E3017">
            <v>0</v>
          </cell>
        </row>
        <row r="3018">
          <cell r="B3018">
            <v>98385</v>
          </cell>
          <cell r="C3018" t="str">
            <v>INSTALAÇÃO DE DUTO FLEXÍVEL CIRCULAR PARA AR CONDICIONADO EM ALUMÍNIO ISOLADO - DN 209 MM (8"). AF_03/2024</v>
          </cell>
          <cell r="D3018" t="str">
            <v>M</v>
          </cell>
          <cell r="E3018">
            <v>0</v>
          </cell>
        </row>
        <row r="3019">
          <cell r="B3019">
            <v>98386</v>
          </cell>
          <cell r="C3019" t="str">
            <v>INSTALAÇÃO DE DUTO FLEXÍVEL CIRCULAR PARA AR CONDICIONADO EM ALUMÍNIO ISOLADO - DN 263 MM (10"). AF_03/2024</v>
          </cell>
          <cell r="D3019" t="str">
            <v>M</v>
          </cell>
          <cell r="E3019">
            <v>0</v>
          </cell>
        </row>
        <row r="3020">
          <cell r="B3020">
            <v>98387</v>
          </cell>
          <cell r="C3020" t="str">
            <v>INSTALAÇÃO DE DUTO FLEXÍVEL CIRCULAR PARA AR CONDICIONADO EM ALUMÍNIO ISOLADO - DN 314 MM (12"). AF_03/2024</v>
          </cell>
          <cell r="D3020" t="str">
            <v>M</v>
          </cell>
          <cell r="E3020">
            <v>0</v>
          </cell>
        </row>
        <row r="3021">
          <cell r="B3021">
            <v>98388</v>
          </cell>
          <cell r="C3021" t="str">
            <v>INSTALAÇÃO DE DUTO FLEXÍVEL CIRCULAR PARA AR CONDICIONADO EM ALUMÍNIO ISOLADO - DN 364 MM (14"). AF_03/2024</v>
          </cell>
          <cell r="D3021" t="str">
            <v>M</v>
          </cell>
          <cell r="E3021">
            <v>0</v>
          </cell>
        </row>
        <row r="3022">
          <cell r="B3022">
            <v>98346</v>
          </cell>
          <cell r="C3022" t="str">
            <v>INSTALAÇÃO DE DUTO RETANGULAR PARA AR CONDICIONADO (TRECHO RETO) EM CHAPA GALVANIZADA BITOLA 22 - COM ISOLAMENTO DE MANTA COLADA NA CHAPA, INCLUSO FABRICAÇÃO. AF_03/2024</v>
          </cell>
          <cell r="D3022" t="str">
            <v>M2</v>
          </cell>
          <cell r="E3022">
            <v>0</v>
          </cell>
        </row>
        <row r="3023">
          <cell r="B3023">
            <v>98363</v>
          </cell>
          <cell r="C3023" t="str">
            <v>INSTALAÇÃO DE DUTO RETANGULAR PARA AR CONDICIONADO (TRECHO RETO) EM CHAPA GALVANIZADA BITOLA 22 - COM ISOLAMENTO DE MANTA FIXADA NA CHAPA COM CLAVO, INCLUSO FABRICAÇÃO. AF_03/2024</v>
          </cell>
          <cell r="D3023" t="str">
            <v>M2</v>
          </cell>
          <cell r="E3023">
            <v>0</v>
          </cell>
        </row>
        <row r="3024">
          <cell r="B3024">
            <v>98354</v>
          </cell>
          <cell r="C3024" t="str">
            <v>INSTALAÇÃO DE DUTO RETANGULAR PARA AR CONDICIONADO (TRECHO RETO) EM CHAPA GALVANIZADA BITOLA 22 - COM ISOLAMENTO DE MANTA FIXADA NA CHAPA COM FITA PLÁSTICA, INCLUSO FABRICAÇÃO. AF_03/2024</v>
          </cell>
          <cell r="D3024" t="str">
            <v>M2</v>
          </cell>
          <cell r="E3024">
            <v>0</v>
          </cell>
        </row>
        <row r="3025">
          <cell r="B3025">
            <v>98337</v>
          </cell>
          <cell r="C3025" t="str">
            <v>INSTALAÇÃO DE DUTO RETANGULAR PARA AR CONDICIONADO (TRECHO RETO) EM CHAPA GALVANIZADA BITOLA 22 - SEM ISOLAMENTO, INCLUSO FABRICAÇÃO. AF_03/2024</v>
          </cell>
          <cell r="D3025" t="str">
            <v>M2</v>
          </cell>
          <cell r="E3025">
            <v>0</v>
          </cell>
        </row>
        <row r="3026">
          <cell r="B3026">
            <v>98345</v>
          </cell>
          <cell r="C3026" t="str">
            <v>INSTALAÇÃO DE DUTO RETANGULAR PARA AR CONDICIONADO (TRECHO RETO) EM CHAPA GALVANIZADA BITOLA 24 - COM ISOLAMENTO DE MANTA COLADA NA CHAPA, INCLUSO FABRICAÇÃO. AF_03/2024</v>
          </cell>
          <cell r="D3026" t="str">
            <v>M2</v>
          </cell>
          <cell r="E3026">
            <v>0</v>
          </cell>
        </row>
        <row r="3027">
          <cell r="B3027">
            <v>98362</v>
          </cell>
          <cell r="C3027" t="str">
            <v>INSTALAÇÃO DE DUTO RETANGULAR PARA AR CONDICIONADO (TRECHO RETO) EM CHAPA GALVANIZADA BITOLA 24 - COM ISOLAMENTO DE MANTA FIXADA NA CHAPA COM CLAVO, INCLUSO FABRICAÇÃO. AF_03/2024</v>
          </cell>
          <cell r="D3027" t="str">
            <v>M2</v>
          </cell>
          <cell r="E3027">
            <v>0</v>
          </cell>
        </row>
        <row r="3028">
          <cell r="B3028">
            <v>98403</v>
          </cell>
          <cell r="C3028" t="str">
            <v>INSTALAÇÃO DE DUTO RETANGULAR PARA AR CONDICIONADO (TRECHO RETO) EM CHAPA GALVANIZADA BITOLA 24 - COM ISOLAMENTO DE MANTA FIXADA NA CHAPA COM FITA PLÁSTICA, INCLUSO FABRICAÇÃO. AF_03/2024</v>
          </cell>
          <cell r="D3028" t="str">
            <v>M2</v>
          </cell>
          <cell r="E3028">
            <v>0</v>
          </cell>
        </row>
        <row r="3029">
          <cell r="B3029">
            <v>98335</v>
          </cell>
          <cell r="C3029" t="str">
            <v>INSTALAÇÃO DE DUTO RETANGULAR PARA AR CONDICIONADO (TRECHO RETO) EM CHAPA GALVANIZADA BITOLA 24 - SEM ISOLAMENTO, INCLUSO FABRICAÇÃO. AF_03/2024</v>
          </cell>
          <cell r="D3029" t="str">
            <v>M2</v>
          </cell>
          <cell r="E3029">
            <v>0</v>
          </cell>
        </row>
        <row r="3030">
          <cell r="B3030">
            <v>98344</v>
          </cell>
          <cell r="C3030" t="str">
            <v>INSTALAÇÃO DE DUTO RETANGULAR PARA AR CONDICIONADO (TRECHO RETO) EM CHAPA GALVANIZADA BITOLA 26 - COM ISOLAMENTO DE MANTA COLADA NA CHAPA, INCLUSO FABRICAÇÃO. AF_03/2024</v>
          </cell>
          <cell r="D3030" t="str">
            <v>M2</v>
          </cell>
          <cell r="E3030">
            <v>0</v>
          </cell>
        </row>
        <row r="3031">
          <cell r="B3031">
            <v>98361</v>
          </cell>
          <cell r="C3031" t="str">
            <v>INSTALAÇÃO DE DUTO RETANGULAR PARA AR CONDICIONADO (TRECHO RETO) EM CHAPA GALVANIZADA BITOLA 26 - COM ISOLAMENTO DE MANTA FIXADA NA CHAPA COM CLAVO, INCLUSO FABRICAÇÃO. AF_03/2024</v>
          </cell>
          <cell r="D3031" t="str">
            <v>M2</v>
          </cell>
          <cell r="E3031">
            <v>0</v>
          </cell>
        </row>
        <row r="3032">
          <cell r="B3032">
            <v>98353</v>
          </cell>
          <cell r="C3032" t="str">
            <v>INSTALAÇÃO DE DUTO RETANGULAR PARA AR CONDICIONADO (TRECHO RETO) EM CHAPA GALVANIZADA BITOLA 26 - COM ISOLAMENTO DE MANTA FIXADA NA CHAPA COM FITA PLÁSTICA, INCLUSO FABRICAÇÃO. AF_03/2024</v>
          </cell>
          <cell r="D3032" t="str">
            <v>M2</v>
          </cell>
          <cell r="E3032">
            <v>0</v>
          </cell>
        </row>
        <row r="3033">
          <cell r="B3033">
            <v>98334</v>
          </cell>
          <cell r="C3033" t="str">
            <v>INSTALAÇÃO DE DUTO RETANGULAR PARA AR CONDICIONADO (TRECHO RETO) EM CHAPA GALVANIZADA BITOLA 26 - SEM ISOLAMENTO, INCLUSO FABRICAÇÃO. AF_03/2024</v>
          </cell>
          <cell r="D3033" t="str">
            <v>M2</v>
          </cell>
          <cell r="E3033">
            <v>0</v>
          </cell>
        </row>
        <row r="3034">
          <cell r="B3034">
            <v>98371</v>
          </cell>
          <cell r="C3034" t="str">
            <v>INSTALAÇÃO DE DUTO RETANGULAR PARA AR CONDICIONADO EM PAINEL PRÉ-ISOLADO, INCLUSO FABRICAÇÃO. AF_03/2024</v>
          </cell>
          <cell r="D3034" t="str">
            <v>M2</v>
          </cell>
          <cell r="E3034">
            <v>0</v>
          </cell>
        </row>
        <row r="3035">
          <cell r="B3035">
            <v>98397</v>
          </cell>
          <cell r="C3035" t="str">
            <v>PINTURA ANTICORROSIVA DE DUTO METÁLICO. AF_03/2024</v>
          </cell>
          <cell r="D3035" t="str">
            <v>M2</v>
          </cell>
          <cell r="E3035">
            <v>15.47</v>
          </cell>
        </row>
        <row r="3036">
          <cell r="B3036">
            <v>97280</v>
          </cell>
          <cell r="C3036" t="str">
            <v>COTOVELO HORIZONTAL 90º PARA ELETROCALHA, LISA OU PERFURADA EM AÇO GALVANIZADO, LARGURA DE 100MM E ALTURA DE 50MM - FORNECIMENTO E INSTALAÇÃO. AF_04/2023</v>
          </cell>
          <cell r="D3036" t="str">
            <v>UN</v>
          </cell>
          <cell r="E3036">
            <v>0</v>
          </cell>
        </row>
        <row r="3037">
          <cell r="B3037">
            <v>97275</v>
          </cell>
          <cell r="C3037" t="str">
            <v>COTOVELO HORIZONTAL 90º PARA ELETROCALHA, LISA OU PERFURADA EM AÇO GALVANIZADO, LARGURA DE 50MM E ALTURA DE 50MM - FORNECIMENTO E INSTALAÇÃO. AF_04/2023</v>
          </cell>
          <cell r="D3037" t="str">
            <v>UN</v>
          </cell>
          <cell r="E3037">
            <v>0</v>
          </cell>
        </row>
        <row r="3038">
          <cell r="B3038">
            <v>97279</v>
          </cell>
          <cell r="C3038" t="str">
            <v>COTOVELO HORIZONTAL 90º PARA ELETROCALHA, LISA OU PERFURADA EM AÇO GALVANIZADO, LARGURA DE 75MM E ALTURA DE 50MM - FORNECIMENTO E INSTALAÇÃO. AF_04/2023</v>
          </cell>
          <cell r="D3038" t="str">
            <v>UN</v>
          </cell>
          <cell r="E3038">
            <v>0</v>
          </cell>
        </row>
        <row r="3039">
          <cell r="B3039">
            <v>97285</v>
          </cell>
          <cell r="C3039" t="str">
            <v>COTOVELO HORIZONTAL 90º, PARA ELETROCALHA, LISA OU PERFURADA EM AÇO GALVANIZADO, LARGURA DE 125MM E ALTURA DE 50MM - FORNECIMENTO E INSTALAÇÃO. AF_04/2023</v>
          </cell>
          <cell r="D3039" t="str">
            <v>UN</v>
          </cell>
          <cell r="E3039">
            <v>0</v>
          </cell>
        </row>
        <row r="3040">
          <cell r="B3040">
            <v>97286</v>
          </cell>
          <cell r="C3040" t="str">
            <v>COTOVELO HORIZONTAL 90º, PARA ELETROCALHA, LISA OU PERFURADA EM AÇO GALVANIZADO, LARGURA DE 150MM E ALTURA DE 50MM - FORNECIMENTO E INSTALAÇÃO. AF_04/2023</v>
          </cell>
          <cell r="D3040" t="str">
            <v>UN</v>
          </cell>
          <cell r="E3040">
            <v>0</v>
          </cell>
        </row>
        <row r="3041">
          <cell r="B3041">
            <v>97291</v>
          </cell>
          <cell r="C3041" t="str">
            <v>COTOVELO HORIZONTAL 90º, PARA ELETROCALHA, LISA OU PERFURADA EM AÇO GALVANIZADO, LARGURA DE 200MM E ALTURA DE 50MM - FORNECIMENTO E INSTALAÇÃO. AF_04/2023</v>
          </cell>
          <cell r="D3041" t="str">
            <v>UN</v>
          </cell>
          <cell r="E3041">
            <v>0</v>
          </cell>
        </row>
        <row r="3042">
          <cell r="B3042">
            <v>97292</v>
          </cell>
          <cell r="C3042" t="str">
            <v>COTOVELO HORIZONTAL 90º, PARA ELETROCALHA, LISA OU PERFURADA EM AÇO GALVANIZADO, LARGURA DE 250MM E ALTURA DE 50MM - FORNECIMENTO E INSTALAÇÃO. AF_04/2023</v>
          </cell>
          <cell r="D3042" t="str">
            <v>UN</v>
          </cell>
          <cell r="E3042">
            <v>0</v>
          </cell>
        </row>
        <row r="3043">
          <cell r="B3043">
            <v>97297</v>
          </cell>
          <cell r="C3043" t="str">
            <v>COTOVELO HORIZONTAL 90º, PARA ELETROCALHA, LISA OU PERFURADA EM AÇO GALVANIZADO, LARGURA DE 300MM E ALTURA DE 50MM - FORNECIMENTO E INSTALAÇÃO. AF_04/2023</v>
          </cell>
          <cell r="D3043" t="str">
            <v>UN</v>
          </cell>
          <cell r="E3043">
            <v>0</v>
          </cell>
        </row>
        <row r="3044">
          <cell r="B3044">
            <v>97298</v>
          </cell>
          <cell r="C3044" t="str">
            <v>COTOVELO HORIZONTAL 90º, PARA ELETROCALHA, LISA OU PERFURADA EM AÇO GALVANIZADO, LARGURA DE 400MM E ALTURA DE 50MM - FORNECIMENTO E INSTALAÇÃO. AF_04/2023</v>
          </cell>
          <cell r="D3044" t="str">
            <v>UN</v>
          </cell>
          <cell r="E3044">
            <v>0</v>
          </cell>
        </row>
        <row r="3045">
          <cell r="B3045">
            <v>97303</v>
          </cell>
          <cell r="C3045" t="str">
            <v>COTOVELO HORIZONTAL 90º, PARA ELETROCALHA, LISA OU PERFURADA EM AÇO GALVANIZADO, LARGURA DE 500MM E ALTURA DE 50MM - FORNECIMENTO E INSTALAÇÃO. AF_04/2023</v>
          </cell>
          <cell r="D3045" t="str">
            <v>UN</v>
          </cell>
          <cell r="E3045">
            <v>0</v>
          </cell>
        </row>
        <row r="3046">
          <cell r="B3046">
            <v>97304</v>
          </cell>
          <cell r="C3046" t="str">
            <v>COTOVELO HORIZONTAL 90º, PARA ELETROCALHA, LISA OU PERFURADA EM AÇO GALVANIZADO, LARGURA DE 600MM E ALTURA DE 50MM - FORNECIMENTO E INSTALAÇÃO. AF_04/2023</v>
          </cell>
          <cell r="D3046" t="str">
            <v>UN</v>
          </cell>
          <cell r="E3046">
            <v>0</v>
          </cell>
        </row>
        <row r="3047">
          <cell r="B3047">
            <v>97309</v>
          </cell>
          <cell r="C3047" t="str">
            <v>COTOVELO HORIZONTAL 90º, PARA ELETROCALHA, LISA OU PERFURADA EM AÇO GALVANIZADO, LARGURA DE 700MM E ALTURA DE 50MM - FORNECIMENTO E INSTALAÇÃO. AF_04/2023</v>
          </cell>
          <cell r="D3047" t="str">
            <v>UN</v>
          </cell>
          <cell r="E3047">
            <v>0</v>
          </cell>
        </row>
        <row r="3048">
          <cell r="B3048">
            <v>97310</v>
          </cell>
          <cell r="C3048" t="str">
            <v>COTOVELO HORIZONTAL 90º, PARA ELETROCALHA, LISA OU PERFURADA EM AÇO GALVANIZADO, LARGURA DE 800MM E ALTURA DE 50MM - FORNECIMENTO E INSTALAÇÃO. AF_04/2023</v>
          </cell>
          <cell r="D3048" t="str">
            <v>UN</v>
          </cell>
          <cell r="E3048">
            <v>0</v>
          </cell>
        </row>
        <row r="3049">
          <cell r="B3049">
            <v>97282</v>
          </cell>
          <cell r="C3049" t="str">
            <v>COTOVELO RETO 90º PARA ELETROCALHA, LISA OU PERFURADA EM AÇO GALVANIZADO, LARGURA DE 100MM E ALTURA DE 50MM - FORNECIMENTO E INSTALAÇÃO. AF_04/2023</v>
          </cell>
          <cell r="D3049" t="str">
            <v>UN</v>
          </cell>
          <cell r="E3049">
            <v>0</v>
          </cell>
        </row>
        <row r="3050">
          <cell r="B3050">
            <v>97276</v>
          </cell>
          <cell r="C3050" t="str">
            <v>COTOVELO RETO 90º PARA ELETROCALHA, LISA OU PERFURADA EM AÇO GALVANIZADO, LARGURA DE 50MM E ALTURA DE 50MM - FORNECIMENTO E INSTALAÇÃO. AF_04/2023</v>
          </cell>
          <cell r="D3050" t="str">
            <v>UN</v>
          </cell>
          <cell r="E3050">
            <v>0</v>
          </cell>
        </row>
        <row r="3051">
          <cell r="B3051">
            <v>97281</v>
          </cell>
          <cell r="C3051" t="str">
            <v>COTOVELO RETO 90º PARA ELETROCALHA, LISA OU PERFURADA EM AÇO GALVANIZADO, LARGURA DE 75MM E ALTURA DE 50MM - FORNECIMENTO E INSTALAÇÃO. AF_04/2023</v>
          </cell>
          <cell r="D3051" t="str">
            <v>UN</v>
          </cell>
          <cell r="E3051">
            <v>0</v>
          </cell>
        </row>
        <row r="3052">
          <cell r="B3052">
            <v>97287</v>
          </cell>
          <cell r="C3052" t="str">
            <v>COTOVELO RETO 90º, PARA ELETROCALHA, LISA OU PERFURADA EM AÇO GALVANIZADO, LARGURA DE 125MM E ALTURA DE 50MM - FORNECIMENTO E INSTALAÇÃO. AF_04/2023</v>
          </cell>
          <cell r="D3052" t="str">
            <v>UN</v>
          </cell>
          <cell r="E3052">
            <v>0</v>
          </cell>
        </row>
        <row r="3053">
          <cell r="B3053">
            <v>97288</v>
          </cell>
          <cell r="C3053" t="str">
            <v>COTOVELO RETO 90º, PARA ELETROCALHA, LISA OU PERFURADA EM AÇO GALVANIZADO, LARGURA DE 150MM E ALTURA DE 50MM - FORNECIMENTO E INSTALAÇÃO. AF_04/2023</v>
          </cell>
          <cell r="D3053" t="str">
            <v>UN</v>
          </cell>
          <cell r="E3053">
            <v>0</v>
          </cell>
        </row>
        <row r="3054">
          <cell r="B3054">
            <v>97293</v>
          </cell>
          <cell r="C3054" t="str">
            <v>COTOVELO RETO 90º, PARA ELETROCALHA, LISA OU PERFURADA EM AÇO GALVANIZADO, LARGURA DE 200MM E ALTURA DE 50MM - FORNECIMENTO E INSTALAÇÃO. AF_04/2023</v>
          </cell>
          <cell r="D3054" t="str">
            <v>UN</v>
          </cell>
          <cell r="E3054">
            <v>0</v>
          </cell>
        </row>
        <row r="3055">
          <cell r="B3055">
            <v>97294</v>
          </cell>
          <cell r="C3055" t="str">
            <v>COTOVELO RETO 90º, PARA ELETROCALHA, LISA OU PERFURADA EM AÇO GALVANIZADO, LARGURA DE 250MM E ALTURA DE 50MM - FORNECIMENTO E INSTALAÇÃO. AF_04/2023</v>
          </cell>
          <cell r="D3055" t="str">
            <v>UN</v>
          </cell>
          <cell r="E3055">
            <v>0</v>
          </cell>
        </row>
        <row r="3056">
          <cell r="B3056">
            <v>97299</v>
          </cell>
          <cell r="C3056" t="str">
            <v>COTOVELO RETO 90º, PARA ELETROCALHA, LISA OU PERFURADA EM AÇO GALVANIZADO, LARGURA DE 300MM E ALTURA DE 50MM - FORNECIMENTO E INSTALAÇÃO. AF_04/2023</v>
          </cell>
          <cell r="D3056" t="str">
            <v>UN</v>
          </cell>
          <cell r="E3056">
            <v>0</v>
          </cell>
        </row>
        <row r="3057">
          <cell r="B3057">
            <v>97300</v>
          </cell>
          <cell r="C3057" t="str">
            <v>COTOVELO RETO 90º, PARA ELETROCALHA, LISA OU PERFURADA EM AÇO GALVANIZADO, LARGURA DE 400MM E ALTURA DE 50MM - FORNECIMENTO E INSTALAÇÃO. AF_04/2023</v>
          </cell>
          <cell r="D3057" t="str">
            <v>UN</v>
          </cell>
          <cell r="E3057">
            <v>0</v>
          </cell>
        </row>
        <row r="3058">
          <cell r="B3058">
            <v>97305</v>
          </cell>
          <cell r="C3058" t="str">
            <v>COTOVELO RETO 90º, PARA ELETROCALHA, LISA OU PERFURADA EM AÇO GALVANIZADO, LARGURA DE 500MM E ALTURA DE 50MM - FORNECIMENTO E INSTALAÇÃO. AF_04/2023</v>
          </cell>
          <cell r="D3058" t="str">
            <v>UN</v>
          </cell>
          <cell r="E3058">
            <v>0</v>
          </cell>
        </row>
        <row r="3059">
          <cell r="B3059">
            <v>97306</v>
          </cell>
          <cell r="C3059" t="str">
            <v>COTOVELO RETO 90º, PARA ELETROCALHA, LISA OU PERFURADA EM AÇO GALVANIZADO, LARGURA DE 600MM E ALTURA DE 50MM - FORNECIMENTO E INSTALAÇÃO. AF_04/2023</v>
          </cell>
          <cell r="D3059" t="str">
            <v>UN</v>
          </cell>
          <cell r="E3059">
            <v>0</v>
          </cell>
        </row>
        <row r="3060">
          <cell r="B3060">
            <v>97311</v>
          </cell>
          <cell r="C3060" t="str">
            <v>COTOVELO RETO 90º, PARA ELETROCALHA, LISA OU PERFURADA EM AÇO GALVANIZADO, LARGURA DE 700MM E ALTURA DE 50MM - FORNECIMENTO E INSTALAÇÃO. AF_04/2023</v>
          </cell>
          <cell r="D3060" t="str">
            <v>UN</v>
          </cell>
          <cell r="E3060">
            <v>0</v>
          </cell>
        </row>
        <row r="3061">
          <cell r="B3061">
            <v>97312</v>
          </cell>
          <cell r="C3061" t="str">
            <v>COTOVELO RETO 90º, PARA ELETROCALHA, LISA OU PERFURADA EM AÇO GALVANIZADO, LARGURA DE 800MM E ALTURA DE 50MM - FORNECIMENTO E INSTALAÇÃO. AF_04/2023</v>
          </cell>
          <cell r="D3061" t="str">
            <v>UN</v>
          </cell>
          <cell r="E3061">
            <v>0</v>
          </cell>
        </row>
        <row r="3062">
          <cell r="B3062">
            <v>97278</v>
          </cell>
          <cell r="C3062" t="str">
            <v>CURVA HORIZONTAL 90º PARA ELETROCALHA, LISA OU PERFURADA EM AÇO GALVANIZADO, LARGURA DE 100MM E ALTURA DE 50MM - FORNECIMENTO E INSTALAÇÃO. AF_04/2023</v>
          </cell>
          <cell r="D3062" t="str">
            <v>UN</v>
          </cell>
          <cell r="E3062">
            <v>0</v>
          </cell>
        </row>
        <row r="3063">
          <cell r="B3063">
            <v>97274</v>
          </cell>
          <cell r="C3063" t="str">
            <v>CURVA HORIZONTAL 90º PARA ELETROCALHA, LISA OU PERFURADA EM AÇO GALVANIZADO, LARGURA DE 50MM E ALTURA DE 50MM - FORNECIMENTO E INSTALAÇÃO. AF_04/2023</v>
          </cell>
          <cell r="D3063" t="str">
            <v>UN</v>
          </cell>
          <cell r="E3063">
            <v>0</v>
          </cell>
        </row>
        <row r="3064">
          <cell r="B3064">
            <v>97283</v>
          </cell>
          <cell r="C3064" t="str">
            <v>CURVA HORIZONTAL 90º, PARA ELETROCALHA, LISA OU PERFURADA EM AÇO GALVANIZADO, LARGURA DE 125MM E ALTURA DE 50MM - FORNECIMENTO E INSTALAÇÃO. AF_04/2023</v>
          </cell>
          <cell r="D3064" t="str">
            <v>UN</v>
          </cell>
          <cell r="E3064">
            <v>0</v>
          </cell>
        </row>
        <row r="3065">
          <cell r="B3065">
            <v>97284</v>
          </cell>
          <cell r="C3065" t="str">
            <v>CURVA HORIZONTAL 90º, PARA ELETROCALHA, LISA OU PERFURADA EM AÇO GALVANIZADO, LARGURA DE 150MM E ALTURA DE 50MM - FORNECIMENTO E INSTALAÇÃO. AF_04/2023</v>
          </cell>
          <cell r="D3065" t="str">
            <v>UN</v>
          </cell>
          <cell r="E3065">
            <v>0</v>
          </cell>
        </row>
        <row r="3066">
          <cell r="B3066">
            <v>97289</v>
          </cell>
          <cell r="C3066" t="str">
            <v>CURVA HORIZONTAL 90º, PARA ELETROCALHA, LISA OU PERFURADA EM AÇO GALVANIZADO, LARGURA DE 200MM E ALTURA DE 50MM - FORNECIMENTO E INSTALAÇÃO. AF_04/2023</v>
          </cell>
          <cell r="D3066" t="str">
            <v>UN</v>
          </cell>
          <cell r="E3066">
            <v>0</v>
          </cell>
        </row>
        <row r="3067">
          <cell r="B3067">
            <v>97290</v>
          </cell>
          <cell r="C3067" t="str">
            <v>CURVA HORIZONTAL 90º, PARA ELETROCALHA, LISA OU PERFURADA EM AÇO GALVANIZADO, LARGURA DE 250MM E ALTURA DE 50MM - FORNECIMENTO E INSTALAÇÃO. AF_04/2023</v>
          </cell>
          <cell r="D3067" t="str">
            <v>UN</v>
          </cell>
          <cell r="E3067">
            <v>0</v>
          </cell>
        </row>
        <row r="3068">
          <cell r="B3068">
            <v>97295</v>
          </cell>
          <cell r="C3068" t="str">
            <v>CURVA HORIZONTAL 90º, PARA ELETROCALHA, LISA OU PERFURADA EM AÇO GALVANIZADO, LARGURA DE 300MM E ALTURA DE 50MM - FORNECIMENTO E INSTALAÇÃO. AF_04/2023</v>
          </cell>
          <cell r="D3068" t="str">
            <v>UN</v>
          </cell>
          <cell r="E3068">
            <v>0</v>
          </cell>
        </row>
        <row r="3069">
          <cell r="B3069">
            <v>97296</v>
          </cell>
          <cell r="C3069" t="str">
            <v>CURVA HORIZONTAL 90º, PARA ELETROCALHA, LISA OU PERFURADA EM AÇO GALVANIZADO, LARGURA DE 400MM E ALTURA DE 50MM - FORNECIMENTO E INSTALAÇÃO. AF_04/2023</v>
          </cell>
          <cell r="D3069" t="str">
            <v>UN</v>
          </cell>
          <cell r="E3069">
            <v>0</v>
          </cell>
        </row>
        <row r="3070">
          <cell r="B3070">
            <v>97301</v>
          </cell>
          <cell r="C3070" t="str">
            <v>CURVA HORIZONTAL 90º, PARA ELETROCALHA, LISA OU PERFURADA EM AÇO GALVANIZADO, LARGURA DE 500MM E ALTURA DE 50MM - FORNECIMENTO E INSTALAÇÃO. AF_04/2023</v>
          </cell>
          <cell r="D3070" t="str">
            <v>UN</v>
          </cell>
          <cell r="E3070">
            <v>0</v>
          </cell>
        </row>
        <row r="3071">
          <cell r="B3071">
            <v>97302</v>
          </cell>
          <cell r="C3071" t="str">
            <v>CURVA HORIZONTAL 90º, PARA ELETROCALHA, LISA OU PERFURADA EM AÇO GALVANIZADO, LARGURA DE 600MM E ALTURA DE 50MM - FORNECIMENTO E INSTALAÇÃO. AF_04/2023</v>
          </cell>
          <cell r="D3071" t="str">
            <v>UN</v>
          </cell>
          <cell r="E3071">
            <v>0</v>
          </cell>
        </row>
        <row r="3072">
          <cell r="B3072">
            <v>97307</v>
          </cell>
          <cell r="C3072" t="str">
            <v>CURVA HORIZONTAL 90º, PARA ELETROCALHA, LISA OU PERFURADA EM AÇO GALVANIZADO, LARGURA DE 700MM E ALTURA DE 50MM - FORNECIMENTO E INSTALAÇÃO. AF_04/2023</v>
          </cell>
          <cell r="D3072" t="str">
            <v>UN</v>
          </cell>
          <cell r="E3072">
            <v>0</v>
          </cell>
        </row>
        <row r="3073">
          <cell r="B3073">
            <v>97277</v>
          </cell>
          <cell r="C3073" t="str">
            <v>CURVA HORIZONTAL 90º, PARA ELETROCALHA, LISA OU PERFURADA EM AÇO GALVANIZADO, LARGURA DE 75MM E ALTURA DE 50MM - FORNECIMENTO E INSTALAÇÃO. AF_04/2023</v>
          </cell>
          <cell r="D3073" t="str">
            <v>UN</v>
          </cell>
          <cell r="E3073">
            <v>0</v>
          </cell>
        </row>
        <row r="3074">
          <cell r="B3074">
            <v>97308</v>
          </cell>
          <cell r="C3074" t="str">
            <v>CURVA HORIZONTAL 90º, PARA ELETROCALHA, LISA OU PERFURADA EM AÇO GALVANIZADO, LARGURA DE 800MM E ALTURA DE 50MM - FORNECIMENTO E INSTALAÇÃO. AF_04/2023</v>
          </cell>
          <cell r="D3074" t="str">
            <v>UN</v>
          </cell>
          <cell r="E3074">
            <v>0</v>
          </cell>
        </row>
        <row r="3075">
          <cell r="B3075">
            <v>97238</v>
          </cell>
          <cell r="C3075" t="str">
            <v>ELETROCALHA LISA OU PERFURADA EM AÇO GALVANIZADO, LARGURA 100MM E ALTURA 50MM, INCLUSIVE EMENDA E FIXAÇÃO - FORNECIMENTO E INSTALAÇÃO. AF_04/2023</v>
          </cell>
          <cell r="D3075" t="str">
            <v>M</v>
          </cell>
          <cell r="E3075">
            <v>0</v>
          </cell>
        </row>
        <row r="3076">
          <cell r="B3076">
            <v>97239</v>
          </cell>
          <cell r="C3076" t="str">
            <v>ELETROCALHA LISA OU PERFURADA EM AÇO GALVANIZADO, LARGURA 125MM E ALTURA 50MM, INCLUSIVE EMENDA E FIXAÇÃO - FORNECIMENTO E INSTALAÇÃO. AF_04/2023</v>
          </cell>
          <cell r="D3076" t="str">
            <v>M</v>
          </cell>
          <cell r="E3076">
            <v>0</v>
          </cell>
        </row>
        <row r="3077">
          <cell r="B3077">
            <v>97240</v>
          </cell>
          <cell r="C3077" t="str">
            <v>ELETROCALHA LISA OU PERFURADA EM AÇO GALVANIZADO, LARGURA 150MM E ALTURA 50MM, INCLUSIVE EMENDA E FIXAÇÃO - FORNECIMENTO E INSTALAÇÃO. AF_04/2023</v>
          </cell>
          <cell r="D3077" t="str">
            <v>M</v>
          </cell>
          <cell r="E3077">
            <v>0</v>
          </cell>
        </row>
        <row r="3078">
          <cell r="B3078">
            <v>97241</v>
          </cell>
          <cell r="C3078" t="str">
            <v>ELETROCALHA LISA OU PERFURADA EM AÇO GALVANIZADO, LARGURA 200MM E ALTURA 50MM, INCLUSIVE EMENDA E FIXAÇÃO - FORNECIMENTO E INSTALAÇÃO. AF_04/2023</v>
          </cell>
          <cell r="D3078" t="str">
            <v>M</v>
          </cell>
          <cell r="E3078">
            <v>0</v>
          </cell>
        </row>
        <row r="3079">
          <cell r="B3079">
            <v>97242</v>
          </cell>
          <cell r="C3079" t="str">
            <v>ELETROCALHA LISA OU PERFURADA EM AÇO GALVANIZADO, LARGURA 250MM E ALTURA 50MM, INCLUSIVE EMENDA E FIXAÇÃO - FORNECIMENTO E INSTALAÇÃO. AF_04/2023</v>
          </cell>
          <cell r="D3079" t="str">
            <v>M</v>
          </cell>
          <cell r="E3079">
            <v>0</v>
          </cell>
        </row>
        <row r="3080">
          <cell r="B3080">
            <v>97243</v>
          </cell>
          <cell r="C3080" t="str">
            <v>ELETROCALHA LISA OU PERFURADA EM AÇO GALVANIZADO, LARGURA 300MM E ALTURA 50MM, INCLUSIVE EMENDA E FIXAÇÃO - FORNECIMENTO E INSTALAÇÃO. AF_04/2023</v>
          </cell>
          <cell r="D3080" t="str">
            <v>M</v>
          </cell>
          <cell r="E3080">
            <v>0</v>
          </cell>
        </row>
        <row r="3081">
          <cell r="B3081">
            <v>97244</v>
          </cell>
          <cell r="C3081" t="str">
            <v>ELETROCALHA LISA OU PERFURADA EM AÇO GALVANIZADO, LARGURA 400MM E ALTURA 50MM, INCLUSIVE EMENDA E FIXAÇÃO - FORNECIMENTO E INSTALAÇÃO. AF_04/2023</v>
          </cell>
          <cell r="D3081" t="str">
            <v>M</v>
          </cell>
          <cell r="E3081">
            <v>0</v>
          </cell>
        </row>
        <row r="3082">
          <cell r="B3082">
            <v>97245</v>
          </cell>
          <cell r="C3082" t="str">
            <v>ELETROCALHA LISA OU PERFURADA EM AÇO GALVANIZADO, LARGURA 500MM E ALTURA 50MM, INCLUSIVE EMENDA E FIXAÇÃO - FORNECIMENTO E INSTALAÇÃO. AF_04/2023</v>
          </cell>
          <cell r="D3082" t="str">
            <v>M</v>
          </cell>
          <cell r="E3082">
            <v>0</v>
          </cell>
        </row>
        <row r="3083">
          <cell r="B3083">
            <v>97236</v>
          </cell>
          <cell r="C3083" t="str">
            <v>ELETROCALHA LISA OU PERFURADA EM AÇO GALVANIZADO, LARGURA 50MM E ALTURA 50MM, INCLUSIVE EMENDA E FIXAÇÃO - FORNECIMENTO E INSTALAÇÃO. AF_04/2023</v>
          </cell>
          <cell r="D3083" t="str">
            <v>M</v>
          </cell>
          <cell r="E3083">
            <v>0</v>
          </cell>
        </row>
        <row r="3084">
          <cell r="B3084">
            <v>97246</v>
          </cell>
          <cell r="C3084" t="str">
            <v>ELETROCALHA LISA OU PERFURADA EM AÇO GALVANIZADO, LARGURA 600MM E ALTURA 50MM, INCLUSIVE EMENDA E FIXAÇÃO - FORNECIMENTO E INSTALAÇÃO. AF_04/2023</v>
          </cell>
          <cell r="D3084" t="str">
            <v>M</v>
          </cell>
          <cell r="E3084">
            <v>0</v>
          </cell>
        </row>
        <row r="3085">
          <cell r="B3085">
            <v>97247</v>
          </cell>
          <cell r="C3085" t="str">
            <v>ELETROCALHA LISA OU PERFURADA EM AÇO GALVANIZADO, LARGURA 700MM E ALTURA 50MM, INCLUSIVE EMENDA E FIXAÇÃO - FORNECIMENTO E INSTALAÇÃO. AF_04/2023</v>
          </cell>
          <cell r="D3085" t="str">
            <v>M</v>
          </cell>
          <cell r="E3085">
            <v>0</v>
          </cell>
        </row>
        <row r="3086">
          <cell r="B3086">
            <v>97237</v>
          </cell>
          <cell r="C3086" t="str">
            <v>ELETROCALHA LISA OU PERFURADA EM AÇO GALVANIZADO, LARGURA 75MM E ALTURA 50MM, INCLUSIVE EMENDA E FIXAÇÃO - FORNECIMENTO E INSTALAÇÃO. AF_04/2023</v>
          </cell>
          <cell r="D3086" t="str">
            <v>M</v>
          </cell>
          <cell r="E3086">
            <v>0</v>
          </cell>
        </row>
        <row r="3087">
          <cell r="B3087">
            <v>97248</v>
          </cell>
          <cell r="C3087" t="str">
            <v>ELETROCALHA LISA OU PERFURADA EM AÇO GALVANIZADO, LARGURA 800MM E ALTURA 50MM, INCLUSIVE EMENDA E FIXAÇÃO - FORNECIMENTO E INSTALAÇÃO. AF_04/2023</v>
          </cell>
          <cell r="D3087" t="str">
            <v>M</v>
          </cell>
          <cell r="E3087">
            <v>0</v>
          </cell>
        </row>
        <row r="3088">
          <cell r="B3088">
            <v>97251</v>
          </cell>
          <cell r="C3088" t="str">
            <v>EMENDA PARA ELETROCALHA, LISA OU PERFURADA EM AÇO GALVANIZADO, LARGURA 100MM E ALTURA 50MM - FORNECIMENTO E INSTALAÇÃO. AF_04/2023</v>
          </cell>
          <cell r="D3088" t="str">
            <v>UN</v>
          </cell>
          <cell r="E3088">
            <v>0</v>
          </cell>
        </row>
        <row r="3089">
          <cell r="B3089">
            <v>97254</v>
          </cell>
          <cell r="C3089" t="str">
            <v>EMENDA PARA ELETROCALHA, LISA OU PERFURADA EM AÇO GALVANIZADO, LARGURA 125MM E ALTURA 50MM - FORNECIMENTO E INSTALAÇÃO. AF_04/2023</v>
          </cell>
          <cell r="D3089" t="str">
            <v>UN</v>
          </cell>
          <cell r="E3089">
            <v>0</v>
          </cell>
        </row>
        <row r="3090">
          <cell r="B3090">
            <v>97255</v>
          </cell>
          <cell r="C3090" t="str">
            <v>EMENDA PARA ELETROCALHA, LISA OU PERFURADA EM AÇO GALVANIZADO, LARGURA 150MM E ALTURA 50MM - FORNECIMENTO E INSTALAÇÃO. AF_04/2023</v>
          </cell>
          <cell r="D3090" t="str">
            <v>UN</v>
          </cell>
          <cell r="E3090">
            <v>0</v>
          </cell>
        </row>
        <row r="3091">
          <cell r="B3091">
            <v>97249</v>
          </cell>
          <cell r="C3091" t="str">
            <v>EMENDA PARA ELETROCALHA, LISA OU PERFURADA EM AÇO GALVANIZADO, LARGURA 50MM E ALTURA 50MM - FORNECIMENTO E INSTALAÇÃO. AF_04/2023</v>
          </cell>
          <cell r="D3091" t="str">
            <v>UN</v>
          </cell>
          <cell r="E3091">
            <v>0</v>
          </cell>
        </row>
        <row r="3092">
          <cell r="B3092">
            <v>97250</v>
          </cell>
          <cell r="C3092" t="str">
            <v>EMENDA PARA ELETROCALHA, LISA OU PERFURADA EM AÇO GALVANIZADO, LARGURA 75MM E ALTURA 50MM - FORNECIMENTO E INSTALAÇÃO. AF_04/2023</v>
          </cell>
          <cell r="D3092" t="str">
            <v>UN</v>
          </cell>
          <cell r="E3092">
            <v>0</v>
          </cell>
        </row>
        <row r="3093">
          <cell r="B3093">
            <v>97258</v>
          </cell>
          <cell r="C3093" t="str">
            <v>EMENDA PARA ELETROCALHA, LISA OU PERFURADA EM AÇO GALVANIZADO, LARGURA DE 200MM E ALTURA DE 50MM - FORNECIMENTO E INSTALAÇÃO. AF_04/2023</v>
          </cell>
          <cell r="D3093" t="str">
            <v>UN</v>
          </cell>
          <cell r="E3093">
            <v>0</v>
          </cell>
        </row>
        <row r="3094">
          <cell r="B3094">
            <v>97259</v>
          </cell>
          <cell r="C3094" t="str">
            <v>EMENDA PARA ELETROCALHA, LISA OU PERFURADA EM AÇO GALVANIZADO, LARGURA DE 250MM E ALTURA DE 50MM - FORNECIMENTO E INSTALAÇÃO. AF_04/2023</v>
          </cell>
          <cell r="D3094" t="str">
            <v>UN</v>
          </cell>
          <cell r="E3094">
            <v>0</v>
          </cell>
        </row>
        <row r="3095">
          <cell r="B3095">
            <v>97262</v>
          </cell>
          <cell r="C3095" t="str">
            <v>EMENDA PARA ELETROCALHA, LISA OU PERFURADA EM AÇO GALVANIZADO, LARGURA DE 300MM E ALTURA DE 50MM - FORNECIMENTO E INSTALAÇÃO. AF_04/2023</v>
          </cell>
          <cell r="D3095" t="str">
            <v>UN</v>
          </cell>
          <cell r="E3095">
            <v>0</v>
          </cell>
        </row>
        <row r="3096">
          <cell r="B3096">
            <v>97263</v>
          </cell>
          <cell r="C3096" t="str">
            <v>EMENDA PARA ELETROCALHA, LISA OU PERFURADA EM AÇO GALVANIZADO, LARGURA DE 400MM E ALTURA DE 50MM - FORNECIMENTO E INSTALAÇÃO. AF_04/2023</v>
          </cell>
          <cell r="D3096" t="str">
            <v>UN</v>
          </cell>
          <cell r="E3096">
            <v>0</v>
          </cell>
        </row>
        <row r="3097">
          <cell r="B3097">
            <v>97266</v>
          </cell>
          <cell r="C3097" t="str">
            <v>EMENDA PARA ELETROCALHA, LISA OU PERFURADA EM AÇO GALVANIZADO, LARGURA DE 500MM E ALTURA DE 50MM - FORNECIMENTO E INSTALAÇÃO. AF_04/2023</v>
          </cell>
          <cell r="D3097" t="str">
            <v>UN</v>
          </cell>
          <cell r="E3097">
            <v>0</v>
          </cell>
        </row>
        <row r="3098">
          <cell r="B3098">
            <v>97267</v>
          </cell>
          <cell r="C3098" t="str">
            <v>EMENDA PARA ELETROCALHA, LISA OU PERFURADA EM AÇO GALVANIZADO, LARGURA DE 600MM E ALTURA DE 50MM - FORNECIMENTO E INSTALAÇÃO. AF_04/2023</v>
          </cell>
          <cell r="D3098" t="str">
            <v>UN</v>
          </cell>
          <cell r="E3098">
            <v>0</v>
          </cell>
        </row>
        <row r="3099">
          <cell r="B3099">
            <v>97270</v>
          </cell>
          <cell r="C3099" t="str">
            <v>EMENDA PARA ELETROCALHA, LISA OU PERFURADA EM AÇO GALVANIZADO, LARGURA DE 700MM E ALTURA DE 50MM - FORNECIMENTO E INSTALAÇÃO. AF_04/2023</v>
          </cell>
          <cell r="D3099" t="str">
            <v>UN</v>
          </cell>
          <cell r="E3099">
            <v>0</v>
          </cell>
        </row>
        <row r="3100">
          <cell r="B3100">
            <v>97271</v>
          </cell>
          <cell r="C3100" t="str">
            <v>EMENDA PARA ELETROCALHA, LISA OU PERFURADA EM AÇO GALVANIZADO, LARGURA DE 800MM E ALTURA DE 50MM - FORNECIMENTO E INSTALAÇÃO. AF_04/2023</v>
          </cell>
          <cell r="D3100" t="str">
            <v>UN</v>
          </cell>
          <cell r="E3100">
            <v>0</v>
          </cell>
        </row>
        <row r="3101">
          <cell r="B3101">
            <v>97252</v>
          </cell>
          <cell r="C3101" t="str">
            <v>REDUÇÃO PARA ELETROCALHA, LISA OU PERFURADA EM AÇO GALVANIZADO, 100X75MM E ALTURA 50MM - FORNECIMENTO E INSTALAÇÃO. AF_04/2023</v>
          </cell>
          <cell r="D3101" t="str">
            <v>UN</v>
          </cell>
          <cell r="E3101">
            <v>0</v>
          </cell>
        </row>
        <row r="3102">
          <cell r="B3102">
            <v>97257</v>
          </cell>
          <cell r="C3102" t="str">
            <v>REDUÇÃO PARA ELETROCALHA, LISA OU PERFURADA EM AÇO GALVANIZADO, 125X100MM E ALTURA DE 50MM - FORNECIMENTO E INSTALAÇÃO. AF_04/2023</v>
          </cell>
          <cell r="D3102" t="str">
            <v>UN</v>
          </cell>
          <cell r="E3102">
            <v>0</v>
          </cell>
        </row>
        <row r="3103">
          <cell r="B3103">
            <v>97256</v>
          </cell>
          <cell r="C3103" t="str">
            <v>REDUÇÃO PARA ELETROCALHA, LISA OU PERFURADA EM AÇO GALVANIZADO, 150X125MM E ALTURA DE 50MM - FORNECIMENTO E INSTALAÇÃO. AF_04/2023</v>
          </cell>
          <cell r="D3103" t="str">
            <v>UN</v>
          </cell>
          <cell r="E3103">
            <v>0</v>
          </cell>
        </row>
        <row r="3104">
          <cell r="B3104">
            <v>97253</v>
          </cell>
          <cell r="C3104" t="str">
            <v>REDUÇÃO PARA ELETROCALHA, LISA OU PERFURADA EM AÇO GALVANIZADO, 75X50MM E ALTURA 50MM - FORNECIMENTO E INSTALAÇÃO. AF_04/2023</v>
          </cell>
          <cell r="D3104" t="str">
            <v>UN</v>
          </cell>
          <cell r="E3104">
            <v>0</v>
          </cell>
        </row>
        <row r="3105">
          <cell r="B3105">
            <v>97261</v>
          </cell>
          <cell r="C3105" t="str">
            <v>REDUÇÃO PARA ELETROCALHA, LISA OU PERFURADA EM AÇO GALVANIZADO, LARGURA DE 200X150MM E ALTURA DE 50MM - FORNECIMENTO E INSTALAÇÃO. AF_04/2023</v>
          </cell>
          <cell r="D3105" t="str">
            <v>UN</v>
          </cell>
          <cell r="E3105">
            <v>0</v>
          </cell>
        </row>
        <row r="3106">
          <cell r="B3106">
            <v>97260</v>
          </cell>
          <cell r="C3106" t="str">
            <v>REDUÇÃO PARA ELETROCALHA, LISA OU PERFURADA EM AÇO GALVANIZADO, LARGURA DE 250X200MM E ALTURA DE 50MM - FORNECIMENTO E INSTALAÇÃO. AF_04/2023</v>
          </cell>
          <cell r="D3106" t="str">
            <v>UN</v>
          </cell>
          <cell r="E3106">
            <v>0</v>
          </cell>
        </row>
        <row r="3107">
          <cell r="B3107">
            <v>97265</v>
          </cell>
          <cell r="C3107" t="str">
            <v>REDUÇÃO PARA ELETROCALHA, LISA OU PERFURADA EM AÇO GALVANIZADO, LARGURA DE 300X250MM E ALTURA DE 50MM - FORNECIMENTO E INSTALAÇÃO. AF_04/2023</v>
          </cell>
          <cell r="D3107" t="str">
            <v>UN</v>
          </cell>
          <cell r="E3107">
            <v>0</v>
          </cell>
        </row>
        <row r="3108">
          <cell r="B3108">
            <v>97264</v>
          </cell>
          <cell r="C3108" t="str">
            <v>REDUÇÃO PARA ELETROCALHA, LISA OU PERFURADA EM AÇO GALVANIZADO, LARGURA DE 400X300MM E ALTURA DE 50MM - FORNECIMENTO E INSTALAÇÃO. AF_04/2023</v>
          </cell>
          <cell r="D3108" t="str">
            <v>UN</v>
          </cell>
          <cell r="E3108">
            <v>0</v>
          </cell>
        </row>
        <row r="3109">
          <cell r="B3109">
            <v>97269</v>
          </cell>
          <cell r="C3109" t="str">
            <v>REDUÇÃO PARA ELETROCALHA, LISA OU PERFURADA EM AÇO GALVANIZADO, LARGURA DE 500X400MM E ALTURA DE 50MM - FORNECIMENTO E INSTALAÇÃO. AF_04/2023</v>
          </cell>
          <cell r="D3109" t="str">
            <v>UN</v>
          </cell>
          <cell r="E3109">
            <v>0</v>
          </cell>
        </row>
        <row r="3110">
          <cell r="B3110">
            <v>97268</v>
          </cell>
          <cell r="C3110" t="str">
            <v>REDUÇÃO PARA ELETROCALHA, LISA OU PERFURADA EM AÇO GALVANIZADO, LARGURA DE 600X500MM E ALTURA DE 50MM - FORNECIMENTO E INSTALAÇÃO. AF_04/2023</v>
          </cell>
          <cell r="D3110" t="str">
            <v>UN</v>
          </cell>
          <cell r="E3110">
            <v>0</v>
          </cell>
        </row>
        <row r="3111">
          <cell r="B3111">
            <v>97273</v>
          </cell>
          <cell r="C3111" t="str">
            <v>REDUÇÃO PARA ELETROCALHA, LISA OU PERFURADA EM AÇO GALVANIZADO, LARGURA DE 700X600MM E ALTURA DE 50MM - FORNECIMENTO E INSTALAÇÃO. AF_04/2023</v>
          </cell>
          <cell r="D3111" t="str">
            <v>UN</v>
          </cell>
          <cell r="E3111">
            <v>0</v>
          </cell>
        </row>
        <row r="3112">
          <cell r="B3112">
            <v>97272</v>
          </cell>
          <cell r="C3112" t="str">
            <v>REDUÇÃO PARA ELETROCALHA, LISA OU PERFURADA EM AÇO GALVANIZADO, LARGURA DE 800X700MM E ALTURA DE 50MM - FORNECIMENTO E INSTALAÇÃO. AF_04/2023</v>
          </cell>
          <cell r="D3112" t="str">
            <v>UN</v>
          </cell>
          <cell r="E3112">
            <v>0</v>
          </cell>
        </row>
        <row r="3113">
          <cell r="B3113">
            <v>97315</v>
          </cell>
          <cell r="C3113" t="str">
            <v>TÊ HORIZONTAL 90º, PARA ELETROCALHA, LISA OU PERFURADA EM AÇO GALVANIZADO, LARGURA DE 100MM E ALTURA DE 50MM - FORNECIMENTO E INSTALAÇÃO. AF_04/2023</v>
          </cell>
          <cell r="D3113" t="str">
            <v>UN</v>
          </cell>
          <cell r="E3113">
            <v>0</v>
          </cell>
        </row>
        <row r="3114">
          <cell r="B3114">
            <v>97316</v>
          </cell>
          <cell r="C3114" t="str">
            <v>TÊ HORIZONTAL 90º, PARA ELETROCALHA, LISA OU PERFURADA EM AÇO GALVANIZADO, LARGURA DE 125MM E ALTURA DE 50MM - FORNECIMENTO E INSTALAÇÃO. AF_04/2023</v>
          </cell>
          <cell r="D3114" t="str">
            <v>UN</v>
          </cell>
          <cell r="E3114">
            <v>0</v>
          </cell>
        </row>
        <row r="3115">
          <cell r="B3115">
            <v>97317</v>
          </cell>
          <cell r="C3115" t="str">
            <v>TÊ HORIZONTAL 90º, PARA ELETROCALHA, LISA OU PERFURADA EM AÇO GALVANIZADO, LARGURA DE 150MM E ALTURA DE 50MM - FORNECIMENTO E INSTALAÇÃO. AF_04/2023</v>
          </cell>
          <cell r="D3115" t="str">
            <v>UN</v>
          </cell>
          <cell r="E3115">
            <v>0</v>
          </cell>
        </row>
        <row r="3116">
          <cell r="B3116">
            <v>97318</v>
          </cell>
          <cell r="C3116" t="str">
            <v>TÊ HORIZONTAL 90º, PARA ELETROCALHA, LISA OU PERFURADA EM AÇO GALVANIZADO, LARGURA DE 200MM E ALTURA DE 50MM - FORNECIMENTO E INSTALAÇÃO. AF_04/2023</v>
          </cell>
          <cell r="D3116" t="str">
            <v>UN</v>
          </cell>
          <cell r="E3116">
            <v>0</v>
          </cell>
        </row>
        <row r="3117">
          <cell r="B3117">
            <v>97319</v>
          </cell>
          <cell r="C3117" t="str">
            <v>TÊ HORIZONTAL 90º, PARA ELETROCALHA, LISA OU PERFURADA EM AÇO GALVANIZADO, LARGURA DE 250MM E ALTURA DE 50MM - FORNECIMENTO E INSTALAÇÃO. AF_04/2023</v>
          </cell>
          <cell r="D3117" t="str">
            <v>UN</v>
          </cell>
          <cell r="E3117">
            <v>0</v>
          </cell>
        </row>
        <row r="3118">
          <cell r="B3118">
            <v>97320</v>
          </cell>
          <cell r="C3118" t="str">
            <v>TÊ HORIZONTAL 90º, PARA ELETROCALHA, LISA OU PERFURADA EM AÇO GALVANIZADO, LARGURA DE 300MM E ALTURA DE 50MM - FORNECIMENTO E INSTALAÇÃO. AF_04/2023</v>
          </cell>
          <cell r="D3118" t="str">
            <v>UN</v>
          </cell>
          <cell r="E3118">
            <v>0</v>
          </cell>
        </row>
        <row r="3119">
          <cell r="B3119">
            <v>97321</v>
          </cell>
          <cell r="C3119" t="str">
            <v>TÊ HORIZONTAL 90º, PARA ELETROCALHA, LISA OU PERFURADA EM AÇO GALVANIZADO, LARGURA DE 400MM E ALTURA DE 50MM - FORNECIMENTO E INSTALAÇÃO. AF_04/2023</v>
          </cell>
          <cell r="D3119" t="str">
            <v>UN</v>
          </cell>
          <cell r="E3119">
            <v>0</v>
          </cell>
        </row>
        <row r="3120">
          <cell r="B3120">
            <v>97322</v>
          </cell>
          <cell r="C3120" t="str">
            <v>TÊ HORIZONTAL 90º, PARA ELETROCALHA, LISA OU PERFURADA EM AÇO GALVANIZADO, LARGURA DE 500MM E ALTURA DE 50MM - FORNECIMENTO E INSTALAÇÃO. AF_04/2023</v>
          </cell>
          <cell r="D3120" t="str">
            <v>UN</v>
          </cell>
          <cell r="E3120">
            <v>0</v>
          </cell>
        </row>
        <row r="3121">
          <cell r="B3121">
            <v>97313</v>
          </cell>
          <cell r="C3121" t="str">
            <v>TÊ HORIZONTAL 90º, PARA ELETROCALHA, LISA OU PERFURADA EM AÇO GALVANIZADO, LARGURA DE 50MM E ALTURA DE 50MM - FORNECIMENTO E INSTALAÇÃO. AF_04/2023</v>
          </cell>
          <cell r="D3121" t="str">
            <v>UN</v>
          </cell>
          <cell r="E3121">
            <v>0</v>
          </cell>
        </row>
        <row r="3122">
          <cell r="B3122">
            <v>97323</v>
          </cell>
          <cell r="C3122" t="str">
            <v>TÊ HORIZONTAL 90º, PARA ELETROCALHA, LISA OU PERFURADA EM AÇO GALVANIZADO, LARGURA DE 600MM E ALTURA DE 50MM - FORNECIMENTO E INSTALAÇÃO. AF_04/2023</v>
          </cell>
          <cell r="D3122" t="str">
            <v>UN</v>
          </cell>
          <cell r="E3122">
            <v>0</v>
          </cell>
        </row>
        <row r="3123">
          <cell r="B3123">
            <v>97324</v>
          </cell>
          <cell r="C3123" t="str">
            <v>TÊ HORIZONTAL 90º, PARA ELETROCALHA, LISA OU PERFURADA EM AÇO GALVANIZADO, LARGURA DE 700MM E ALTURA DE 50MM - FORNECIMENTO E INSTALAÇÃO. AF_04/2023</v>
          </cell>
          <cell r="D3123" t="str">
            <v>UN</v>
          </cell>
          <cell r="E3123">
            <v>0</v>
          </cell>
        </row>
        <row r="3124">
          <cell r="B3124">
            <v>97314</v>
          </cell>
          <cell r="C3124" t="str">
            <v>TÊ HORIZONTAL 90º, PARA ELETROCALHA, LISA OU PERFURADA EM AÇO GALVANIZADO, LARGURA DE 75MM E ALTURA DE 50MM - FORNECIMENTO E INSTALAÇÃO. AF_04/2023</v>
          </cell>
          <cell r="D3124" t="str">
            <v>UN</v>
          </cell>
          <cell r="E3124">
            <v>0</v>
          </cell>
        </row>
        <row r="3125">
          <cell r="B3125">
            <v>97325</v>
          </cell>
          <cell r="C3125" t="str">
            <v>TÊ HORIZONTAL 90º, PARA ELETROCALHA, LISA OU PERFURADA EM AÇO GALVANIZADO, LARGURA DE 800MM E ALTURA DE 50MM - FORNECIMENTO E INSTALAÇÃO. AF_04/2023</v>
          </cell>
          <cell r="D3125" t="str">
            <v>UN</v>
          </cell>
          <cell r="E3125">
            <v>0</v>
          </cell>
        </row>
        <row r="3126">
          <cell r="B3126">
            <v>103518</v>
          </cell>
          <cell r="C3126" t="str">
            <v>AQUECEDOR SOLAR COMPACTO, KIT PARA 1 COLETOR SOLAR A VÁCUO COM SUPORTE, RESERVATÓRIO, FIXAÇÕES E TUBOS - FORNECIMENTO E INSTALAÇÃO. AF_01/2026</v>
          </cell>
          <cell r="D3126" t="str">
            <v>UN</v>
          </cell>
          <cell r="E3126">
            <v>0</v>
          </cell>
        </row>
        <row r="3127">
          <cell r="B3127">
            <v>103517</v>
          </cell>
          <cell r="C3127" t="str">
            <v>AQUECEDOR SOLAR COMPACTO, KIT PARA 1 COLETOR SOLAR EM VIDRO TEMPERADO E SERPENTINA EM TUBO DE COBRE SEM SUPORTE, RESERVATÓRIO, FIXAÇÕES E TUBOS - FORNECIMENTO E INSTALAÇÃO. AF_01/2026</v>
          </cell>
          <cell r="D3127" t="str">
            <v>UN</v>
          </cell>
          <cell r="E3127">
            <v>3123.94</v>
          </cell>
        </row>
        <row r="3128">
          <cell r="B3128">
            <v>103519</v>
          </cell>
          <cell r="C3128" t="str">
            <v>BLOCO CONCRETADO NO LOCAL, 20X20X15CM, PARA BASE DE FIXAÇÃO DA ESTRUTURA SOLAR PARA LAJE DE CONCRETO - FORNECIMENTO E INSTALAÇÃO. AF_01/2026</v>
          </cell>
          <cell r="D3128" t="str">
            <v>UN</v>
          </cell>
          <cell r="E3128">
            <v>12.16</v>
          </cell>
        </row>
        <row r="3129">
          <cell r="B3129">
            <v>103515</v>
          </cell>
          <cell r="C3129" t="str">
            <v>BOMBA DE CIRCULACAO DE ÁGUA QUENTE, 93 ATÉ 150 W - FORNECIMENTO E INSTALAÇÃO. AF_01/2026</v>
          </cell>
          <cell r="D3129" t="str">
            <v>UN</v>
          </cell>
          <cell r="E3129">
            <v>0</v>
          </cell>
        </row>
        <row r="3130">
          <cell r="B3130">
            <v>103502</v>
          </cell>
          <cell r="C3130" t="str">
            <v>CABO FOTOVOLTAICO 4 MM² FORNECIMENTO E INSTALAÇÃO. AF_01/2026</v>
          </cell>
          <cell r="D3130" t="str">
            <v>M</v>
          </cell>
          <cell r="E3130">
            <v>0</v>
          </cell>
        </row>
        <row r="3131">
          <cell r="B3131">
            <v>103503</v>
          </cell>
          <cell r="C3131" t="str">
            <v>CABO FOTOVOLTAICO 6 MM² - FORNECIMENTO E INSTALAÇÃO. AF_01/2026</v>
          </cell>
          <cell r="D3131" t="str">
            <v>M</v>
          </cell>
          <cell r="E3131">
            <v>0</v>
          </cell>
        </row>
        <row r="3132">
          <cell r="B3132">
            <v>103499</v>
          </cell>
          <cell r="C3132" t="str">
            <v>COLETOR PARA AQUECIMENTO SOLAR A VÁCUO, COM SUPORTE PARA LAJE DE CONCRETO - FORNECIMENTO E INSTALAÇÃO. AF_01/2026</v>
          </cell>
          <cell r="D3132" t="str">
            <v>UN</v>
          </cell>
          <cell r="E3132">
            <v>0</v>
          </cell>
        </row>
        <row r="3133">
          <cell r="B3133">
            <v>103501</v>
          </cell>
          <cell r="C3133" t="str">
            <v>COLETOR PARA AQUECIMENTO SOLAR A VÁCUO, COM SUPORTE PARA TELHA CERÂMICA - FORNECIMENTO E INSTALAÇÃO. AF_01/2026</v>
          </cell>
          <cell r="D3133" t="str">
            <v>UN</v>
          </cell>
          <cell r="E3133">
            <v>0</v>
          </cell>
        </row>
        <row r="3134">
          <cell r="B3134">
            <v>103500</v>
          </cell>
          <cell r="C3134" t="str">
            <v>COLETOR PARA AQUECIMENTO SOLAR A VÁCUO, COM SUPORTE PARA TELHA METÁLICA - FORNECIMENTO E INSTALAÇÃO. AF_01/2026</v>
          </cell>
          <cell r="D3134" t="str">
            <v>UN</v>
          </cell>
          <cell r="E3134">
            <v>0</v>
          </cell>
        </row>
        <row r="3135">
          <cell r="B3135">
            <v>106678</v>
          </cell>
          <cell r="C3135" t="str">
            <v>COLETOR PARA AQUECIMENTO SOLAR DE POLIPROPILENO PARA PISCINA 1,5 M2, COM SUPORTE PARA LAJE DE CONCRETO - FORNECIMENTO E INSTALAÇÃO. AF_01/2026</v>
          </cell>
          <cell r="D3135" t="str">
            <v>UN</v>
          </cell>
          <cell r="E3135">
            <v>0</v>
          </cell>
        </row>
        <row r="3136">
          <cell r="B3136">
            <v>106680</v>
          </cell>
          <cell r="C3136" t="str">
            <v>COLETOR PARA AQUECIMENTO SOLAR DE POLIPROPILENO PARA PISCINA 1,5 M2, COM SUPORTE PARA TELHA CERÂMICA - FORNECIMENTO E INSTALAÇÃO. AF_01/2026</v>
          </cell>
          <cell r="D3136" t="str">
            <v>UN</v>
          </cell>
          <cell r="E3136">
            <v>0</v>
          </cell>
        </row>
        <row r="3137">
          <cell r="B3137">
            <v>106679</v>
          </cell>
          <cell r="C3137" t="str">
            <v>COLETOR PARA AQUECIMENTO SOLAR DE POLIPROPILENO PARA PISCINA 1,5 M2, COM SUPORTE PARA TELHA METÁLICA - FORNECIMENTO E INSTALAÇÃO. AF_01/2026</v>
          </cell>
          <cell r="D3137" t="str">
            <v>UN</v>
          </cell>
          <cell r="E3137">
            <v>0</v>
          </cell>
        </row>
        <row r="3138">
          <cell r="B3138">
            <v>103496</v>
          </cell>
          <cell r="C3138" t="str">
            <v>COLETOR PARA AQUECIMENTO SOLAR, EM VIDRO TEMPERADO E SERPENTINA EM TUBO DE COBRE, COM SUPORTE PARA LAJE DE CONCRETO - FORNECIMENTO E INSTALAÇÃO. AF_01/2026</v>
          </cell>
          <cell r="D3138" t="str">
            <v>UN</v>
          </cell>
          <cell r="E3138">
            <v>0</v>
          </cell>
        </row>
        <row r="3139">
          <cell r="B3139">
            <v>103498</v>
          </cell>
          <cell r="C3139" t="str">
            <v>COLETOR PARA AQUECIMENTO SOLAR, EM VIDRO TEMPERADO E SERPENTINA EM TUBO DE COBRE, COM SUPORTE PARA TELHA CERÂMICA - FORNECIMENTO E INSTALAÇÃO. AF_01/2026</v>
          </cell>
          <cell r="D3139" t="str">
            <v>UN</v>
          </cell>
          <cell r="E3139">
            <v>0</v>
          </cell>
        </row>
        <row r="3140">
          <cell r="B3140">
            <v>103497</v>
          </cell>
          <cell r="C3140" t="str">
            <v>COLETOR PARA AQUECIMENTO SOLAR, EM VIDRO TEMPERADO E SERPENTINA EM TUBO DE COBRE, COM SUPORTE PARA TELHA METÁLICA - FORNECIMENTO E INSTALAÇÃO. AF_01/2026</v>
          </cell>
          <cell r="D3140" t="str">
            <v>UN</v>
          </cell>
          <cell r="E3140">
            <v>0</v>
          </cell>
        </row>
        <row r="3141">
          <cell r="B3141">
            <v>103516</v>
          </cell>
          <cell r="C3141" t="str">
            <v>CONTROLADOR POR DIFERENCIAL DE TEMPERATURA COM 2 SENSORES - FORNECIMENTO E INSTALAÇÃO. AF_01/2026</v>
          </cell>
          <cell r="D3141" t="str">
            <v>UN</v>
          </cell>
          <cell r="E3141">
            <v>0</v>
          </cell>
        </row>
        <row r="3142">
          <cell r="B3142">
            <v>103506</v>
          </cell>
          <cell r="C3142" t="str">
            <v>INVERSOR SOLAR FOTOVOLTAICO 1 MPPT - FORNECIMENTO E INSTALAÇÃO. AF_01/2026</v>
          </cell>
          <cell r="D3142" t="str">
            <v>UN</v>
          </cell>
          <cell r="E3142">
            <v>0</v>
          </cell>
        </row>
        <row r="3143">
          <cell r="B3143">
            <v>106681</v>
          </cell>
          <cell r="C3143" t="str">
            <v>INVERSOR SOLAR FOTOVOLTAICO 2 MPPT - FORNECIMENTO E INSTALAÇÃO. AF_01/2026</v>
          </cell>
          <cell r="D3143" t="str">
            <v>UN</v>
          </cell>
          <cell r="E3143">
            <v>0</v>
          </cell>
        </row>
        <row r="3144">
          <cell r="B3144">
            <v>103507</v>
          </cell>
          <cell r="C3144" t="str">
            <v>MICRO INVERSOR SOLAR FOTOVOLTAICO - FORNECIMENTO E INSTALAÇÃO. AF_01/2026</v>
          </cell>
          <cell r="D3144" t="str">
            <v>UN</v>
          </cell>
          <cell r="E3144">
            <v>0</v>
          </cell>
        </row>
        <row r="3145">
          <cell r="B3145">
            <v>103493</v>
          </cell>
          <cell r="C3145" t="str">
            <v>PAINEL SOLAR FOTOVOLTAICO, 2 X 1 M, COM SUPORTE PARA LAJE DE CONCRETO - FORNECIMENTO E INSTALAÇÃO. AF_01/2026</v>
          </cell>
          <cell r="D3145" t="str">
            <v>UN</v>
          </cell>
          <cell r="E3145">
            <v>0</v>
          </cell>
        </row>
        <row r="3146">
          <cell r="B3146">
            <v>103495</v>
          </cell>
          <cell r="C3146" t="str">
            <v>PAINEL SOLAR FOTOVOLTAICO, 2 X 1 M, COM SUPORTE PARA TELHA CERÂMICA - FORNECIMENTO E INSTALAÇÃO. AF_01/2026</v>
          </cell>
          <cell r="D3146" t="str">
            <v>UN</v>
          </cell>
          <cell r="E3146">
            <v>0</v>
          </cell>
        </row>
        <row r="3147">
          <cell r="B3147">
            <v>103494</v>
          </cell>
          <cell r="C3147" t="str">
            <v>PAINEL SOLAR FOTOVOLTAICO, 2 X 1 M, COM SUPORTE PARA TELHA METÁLICA - FORNECIMENTO E INSTALAÇÃO. AF_01/2026</v>
          </cell>
          <cell r="D3147" t="str">
            <v>UN</v>
          </cell>
          <cell r="E3147">
            <v>0</v>
          </cell>
        </row>
        <row r="3148">
          <cell r="B3148">
            <v>103513</v>
          </cell>
          <cell r="C3148" t="str">
            <v>RESERVATÓRIO TÉRMICO/BOILER SOLAR EM AÇO INOX 1000 L - FORNECIMENTO E INSTALAÇÃO. AF_01/2026</v>
          </cell>
          <cell r="D3148" t="str">
            <v>UN</v>
          </cell>
          <cell r="E3148">
            <v>0</v>
          </cell>
        </row>
        <row r="3149">
          <cell r="B3149">
            <v>103523</v>
          </cell>
          <cell r="C3149" t="str">
            <v>RESERVATÓRIO TÉRMICO/BOILER SOLAR EM AÇO INOX 1000 L COM 5 PLACAS COLETORAS EM VIDRO TEMPERADO COM SERPENTINA EM TUBO DE COBRE 2 X 1 M - FORNECIMENTO E INSTALAÇÃO. AF_01/2026</v>
          </cell>
          <cell r="D3149" t="str">
            <v>UN</v>
          </cell>
          <cell r="E3149">
            <v>10509.64</v>
          </cell>
        </row>
        <row r="3150">
          <cell r="B3150">
            <v>103509</v>
          </cell>
          <cell r="C3150" t="str">
            <v>RESERVATÓRIO TÉRMICO/BOILER SOLAR EM AÇO INOX 200 L - FORNECIMENTO E INSTALAÇÃO. AF_01/2026</v>
          </cell>
          <cell r="D3150" t="str">
            <v>UN</v>
          </cell>
          <cell r="E3150">
            <v>0</v>
          </cell>
        </row>
        <row r="3151">
          <cell r="B3151">
            <v>103514</v>
          </cell>
          <cell r="C3151" t="str">
            <v>RESERVATÓRIO TÉRMICO/BOILER SOLAR EM AÇO INOX 3000 L - FORNECIMENTO E INSTALAÇÃO. AF_01/2026</v>
          </cell>
          <cell r="D3151" t="str">
            <v>UN</v>
          </cell>
          <cell r="E3151">
            <v>0</v>
          </cell>
        </row>
        <row r="3152">
          <cell r="B3152">
            <v>103510</v>
          </cell>
          <cell r="C3152" t="str">
            <v>RESERVATÓRIO TÉRMICO/BOILER SOLAR EM AÇO INOX 400 L - FORNECIMENTO E INSTALAÇÃO. AF_01/2026</v>
          </cell>
          <cell r="D3152" t="str">
            <v>UN</v>
          </cell>
          <cell r="E3152">
            <v>0</v>
          </cell>
        </row>
        <row r="3153">
          <cell r="B3153">
            <v>103520</v>
          </cell>
          <cell r="C3153" t="str">
            <v>RESERVATÓRIO TÉRMICO/BOILER SOLAR EM AÇO INOX 400 L COM 2 PLACAS COLETORAS EM VIDRO TEMPERADO COM SERPENTINA EM TUBO DE COBRE 2 X 1 M - FORNECIMENTO E INSTALAÇÃO. AF_01/2026</v>
          </cell>
          <cell r="D3153" t="str">
            <v>UN</v>
          </cell>
          <cell r="E3153">
            <v>5158.7</v>
          </cell>
        </row>
        <row r="3154">
          <cell r="B3154">
            <v>103511</v>
          </cell>
          <cell r="C3154" t="str">
            <v>RESERVATÓRIO TÉRMICO/BOILER SOLAR EM AÇO INOX 600 L - FORNECIMENTO E INSTALAÇÃO. AF_01/2026</v>
          </cell>
          <cell r="D3154" t="str">
            <v>UN</v>
          </cell>
          <cell r="E3154">
            <v>0</v>
          </cell>
        </row>
        <row r="3155">
          <cell r="B3155">
            <v>103521</v>
          </cell>
          <cell r="C3155" t="str">
            <v>RESERVATÓRIO TÉRMICO/BOILER SOLAR EM AÇO INOX 600 L COM 3 PLACAS COLETORAS EM VIDRO TEMPERADO COM SERPENTINA EM TUBO DE COBRE 2 X 1 M - FORNECIMENTO E INSTALAÇÃO. AF_01/2026</v>
          </cell>
          <cell r="D3155" t="str">
            <v>UN</v>
          </cell>
          <cell r="E3155">
            <v>6848.62</v>
          </cell>
        </row>
        <row r="3156">
          <cell r="B3156">
            <v>103512</v>
          </cell>
          <cell r="C3156" t="str">
            <v>RESERVATÓRIO TÉRMICO/BOILER SOLAR EM AÇO INOX 800 L - FORNECIMENTO E INSTALAÇÃO. AF_01/2026</v>
          </cell>
          <cell r="D3156" t="str">
            <v>UN</v>
          </cell>
          <cell r="E3156">
            <v>0</v>
          </cell>
        </row>
        <row r="3157">
          <cell r="B3157">
            <v>103522</v>
          </cell>
          <cell r="C3157" t="str">
            <v>RESERVATÓRIO TÉRMICO/BOILER SOLAR EM AÇO INOX 800 L COM 4 PLACAS COLETORAS EM VIDRO TEMPERADO COM SERPENTINA EM TUBO DE COBRE 2 X 1 M - FORNECIMENTO E INSTALAÇÃO. AF_01/2026</v>
          </cell>
          <cell r="D3157" t="str">
            <v>UN</v>
          </cell>
          <cell r="E3157">
            <v>7022.12</v>
          </cell>
        </row>
        <row r="3158">
          <cell r="B3158">
            <v>103508</v>
          </cell>
          <cell r="C3158" t="str">
            <v>STRING BOX PARA SISTEMA FOTOVOLTAICO - FORNECIMENTO E INSTALAÇÃO. AF_01/2026</v>
          </cell>
          <cell r="D3158" t="str">
            <v>UN</v>
          </cell>
          <cell r="E3158">
            <v>0</v>
          </cell>
        </row>
        <row r="3159">
          <cell r="B3159">
            <v>103524</v>
          </cell>
          <cell r="C3159" t="str">
            <v>SUPORTE DE 1 COLETOR SOLAR PARA LAJE DE CONCRETO - FORNECIMENTO E INSTALAÇÃO. AF_01/2026</v>
          </cell>
          <cell r="D3159" t="str">
            <v>UN</v>
          </cell>
          <cell r="E3159">
            <v>0</v>
          </cell>
        </row>
        <row r="3160">
          <cell r="B3160">
            <v>103526</v>
          </cell>
          <cell r="C3160" t="str">
            <v>SUPORTE DE 1 COLETOR SOLAR PARA TELHA CERÂMICA - FORNECIMENTO E INSTALAÇÃO. AF_01/2026</v>
          </cell>
          <cell r="D3160" t="str">
            <v>UN</v>
          </cell>
          <cell r="E3160">
            <v>0</v>
          </cell>
        </row>
        <row r="3161">
          <cell r="B3161">
            <v>103525</v>
          </cell>
          <cell r="C3161" t="str">
            <v>SUPORTE DE 1 COLETOR SOLAR PARA TELHA METÁLICA - FORNECIMENTO E INSTALAÇÃO. AF_01/2026</v>
          </cell>
          <cell r="D3161" t="str">
            <v>UN</v>
          </cell>
          <cell r="E3161">
            <v>0</v>
          </cell>
        </row>
        <row r="3162">
          <cell r="B3162">
            <v>97062</v>
          </cell>
          <cell r="C3162" t="str">
            <v>COLOCAÇÃO DE TELA EM ANDAIME FACHADEIRO. AF_03/2024</v>
          </cell>
          <cell r="D3162" t="str">
            <v>M2</v>
          </cell>
          <cell r="E3162">
            <v>6.62</v>
          </cell>
        </row>
        <row r="3163">
          <cell r="B3163">
            <v>97061</v>
          </cell>
          <cell r="C3163" t="str">
            <v>COLOCAÇÃO DE TELA FACHADEIRA PERIMETRAL. AF_03/2024</v>
          </cell>
          <cell r="D3163" t="str">
            <v>M2</v>
          </cell>
          <cell r="E3163">
            <v>0</v>
          </cell>
        </row>
        <row r="3164">
          <cell r="B3164">
            <v>104988</v>
          </cell>
          <cell r="C3164" t="str">
            <v>FECHAMENTO METÁLICO REMOVÍVEL DE ABERTURA DE CAIXILHO (PROTEÇÃO DE GESSEIRO) - 4 MONTAGENS EM OBRA. AF_03/2024</v>
          </cell>
          <cell r="D3164" t="str">
            <v>M2</v>
          </cell>
          <cell r="E3164">
            <v>0</v>
          </cell>
        </row>
        <row r="3165">
          <cell r="B3165">
            <v>104979</v>
          </cell>
          <cell r="C3165" t="str">
            <v>FECHAMENTO METÁLICO REMOVÍVEL DE VÃO DE PORTAS (VÃO DO ELEVADOR) - 1 MONTAGEM EM OBRA. AF_03/2024</v>
          </cell>
          <cell r="D3165" t="str">
            <v>M2</v>
          </cell>
          <cell r="E3165">
            <v>0</v>
          </cell>
        </row>
        <row r="3166">
          <cell r="B3166">
            <v>97040</v>
          </cell>
          <cell r="C3166" t="str">
            <v>FECHAMENTO REMOVÍVEL DE ABERTURA DE CAIXILHO EM MADEIRA - 4 MONTAGENS EM OBRA. AF_03/2024</v>
          </cell>
          <cell r="D3166" t="str">
            <v>M2</v>
          </cell>
          <cell r="E3166">
            <v>21.06</v>
          </cell>
        </row>
        <row r="3167">
          <cell r="B3167">
            <v>97041</v>
          </cell>
          <cell r="C3167" t="str">
            <v>FECHAMENTO REMOVÍVEL DE ABERTURA NO PISO EM MADEIRA - 1 MONTAGEM EM OBRA. AF_03/2024</v>
          </cell>
          <cell r="D3167" t="str">
            <v>M2</v>
          </cell>
          <cell r="E3167">
            <v>145.97999999999999</v>
          </cell>
        </row>
        <row r="3168">
          <cell r="B3168">
            <v>97039</v>
          </cell>
          <cell r="C3168" t="str">
            <v>FECHAMENTO REMOVÍVEL DE VÃO DE PORTAS EM MADEIRA (VÃO DO ELEVADOR) - 1 MONTAGEM EM OBRA. AF_03/2024</v>
          </cell>
          <cell r="D3168" t="str">
            <v>M2</v>
          </cell>
          <cell r="E3168">
            <v>83.85</v>
          </cell>
        </row>
        <row r="3169">
          <cell r="B3169">
            <v>102655</v>
          </cell>
          <cell r="C3169" t="str">
            <v>FITA DE SINALIZAÇÃO FIXADA NA ESTRUTURA. AF_03/2024</v>
          </cell>
          <cell r="D3169" t="str">
            <v>M</v>
          </cell>
          <cell r="E3169">
            <v>0.73</v>
          </cell>
        </row>
        <row r="3170">
          <cell r="B3170">
            <v>104987</v>
          </cell>
          <cell r="C3170" t="str">
            <v>GUARDA-CORPO DE CONCRETAGEM COM MONTANTES METÁLICOS FIXADOS EM BARROTES (VIGAMENTO) DE FORMA DE MADEIRA COM FECHAMENTO EM PAINEL DE TELA METÁLICA. AF_03/2024</v>
          </cell>
          <cell r="D3170" t="str">
            <v>M</v>
          </cell>
          <cell r="E3170">
            <v>0</v>
          </cell>
        </row>
        <row r="3171">
          <cell r="B3171">
            <v>104986</v>
          </cell>
          <cell r="C3171" t="str">
            <v>GUARDA-CORPO DE CONCRETAGEM COM MONTANTES METÁLICOS FIXADOS NOS GARFOS DE FORMA DE MADEIRA COM FECHAMENTO EM PAINEL DE TELA METÁLICA. AF_03/2024</v>
          </cell>
          <cell r="D3171" t="str">
            <v>M</v>
          </cell>
          <cell r="E3171">
            <v>0</v>
          </cell>
        </row>
        <row r="3172">
          <cell r="B3172">
            <v>104984</v>
          </cell>
          <cell r="C3172" t="str">
            <v>GUARDA-CORPO EM LAJE PÓS DESFÔRMA COM MONTANTE METÁLICO FIXADO EM LAJE COM PARABOLT E FECHAMENTO EM PAINEL DE TELA METÁLICA. AF_03/2024</v>
          </cell>
          <cell r="D3172" t="str">
            <v>M</v>
          </cell>
          <cell r="E3172">
            <v>0</v>
          </cell>
        </row>
        <row r="3173">
          <cell r="B3173">
            <v>104985</v>
          </cell>
          <cell r="C3173" t="str">
            <v>GUARDA-CORPO EM LAJE PÓS DESFÔRMA COM MONTANTE METÁLICO FIXADO EM LAJE COM SARGENTO E FECHAMENTO EM PAINEL DE TELA METÁLICA. AF_03/2024</v>
          </cell>
          <cell r="D3173" t="str">
            <v>M</v>
          </cell>
          <cell r="E3173">
            <v>0</v>
          </cell>
        </row>
        <row r="3174">
          <cell r="B3174">
            <v>97026</v>
          </cell>
          <cell r="C3174" t="str">
            <v>GUARDA-CORPO EM LAJE PÓS-DESFÔRMA COM CABOS DE AÇO E FECHAMENTO EM TELA DE POLIPROPILENO (SISTEMA DE BARREIRA COM REDE) PARA EDIFÍCIOS ACIMA DE 4 PAVIMENTOS (2 MONTAGENS). AF_03/2024</v>
          </cell>
          <cell r="D3174" t="str">
            <v>M</v>
          </cell>
          <cell r="E3174">
            <v>0</v>
          </cell>
        </row>
        <row r="3175">
          <cell r="B3175">
            <v>97025</v>
          </cell>
          <cell r="C3175" t="str">
            <v>GUARDA-CORPO EM LAJE PÓS-DESFÔRMA COM CABOS DE AÇO E FECHAMENTO EM TELA DE POLIPROPILENO (SISTEMA DE BARREIRA COM REDE) PARA EDIFÍCIOS COM ATÉ 4 PAVIMENTOS (1 MONTAGEM). AF_03/2024</v>
          </cell>
          <cell r="D3175" t="str">
            <v>M</v>
          </cell>
          <cell r="E3175">
            <v>0</v>
          </cell>
        </row>
        <row r="3176">
          <cell r="B3176">
            <v>97032</v>
          </cell>
          <cell r="C3176" t="str">
            <v>GUARDA-CORPO EM LAJE PÓS-DESFÔRMA COM ESCORAS DE MADEIRA ESTRONCADAS NA ESTRUTURA, TRAVESSÕES DE MADEIRA E FECHAMENTO EM TELA DE POLIPROPILENO PARA EDIFÍCIOS ACIMA DE 4 PAVIMENTOS (2 MONTAGENS). AF_03/2024</v>
          </cell>
          <cell r="D3176" t="str">
            <v>M</v>
          </cell>
          <cell r="E3176">
            <v>72.47</v>
          </cell>
        </row>
        <row r="3177">
          <cell r="B3177">
            <v>97031</v>
          </cell>
          <cell r="C3177" t="str">
            <v>GUARDA-CORPO EM LAJE PÓS-DESFÔRMA COM ESCORAS DE MADEIRA ESTRONCADAS NA ESTRUTURA, TRAVESSÕES DE MADEIRA E FECHAMENTO EM TELA DE POLIPROPILENO PARA EDIFÍCIOS COM ATÉ 4 PAVIMENTOS (1 MONTAGEM). AF_03/2024</v>
          </cell>
          <cell r="D3177" t="str">
            <v>M</v>
          </cell>
          <cell r="E3177">
            <v>120.16</v>
          </cell>
        </row>
        <row r="3178">
          <cell r="B3178">
            <v>97036</v>
          </cell>
          <cell r="C3178" t="str">
            <v>GUARDA-CORPO EM LAJE PÓS-DESFÔRMA COM ESCORAS METÁLICAS ESTRONCADAS NA ESTRUTURA E FECHAMENTO EM PAINEL DE TELA METÁLICA PARA EDIFÍCIOS ACIMA DE 4 PAVIMENTOS (2 MONTAGENS). AF_03/2024</v>
          </cell>
          <cell r="D3178" t="str">
            <v>M</v>
          </cell>
          <cell r="E3178">
            <v>0</v>
          </cell>
        </row>
        <row r="3179">
          <cell r="B3179">
            <v>97035</v>
          </cell>
          <cell r="C3179" t="str">
            <v>GUARDA-CORPO EM LAJE PÓS-DESFÔRMA COM ESCORAS METÁLICAS ESTRONCADAS NA ESTRUTURA E FECHAMENTO EM PAINEL DE TELA METÁLICA PARA EDIFÍCIOS COM ATÉ 4 PAVIMENTOS (1 MONTAGEM). AF_03/2024</v>
          </cell>
          <cell r="D3179" t="str">
            <v>M</v>
          </cell>
          <cell r="E3179">
            <v>0</v>
          </cell>
        </row>
        <row r="3180">
          <cell r="B3180">
            <v>97034</v>
          </cell>
          <cell r="C3180" t="str">
            <v>GUARDA-CORPO EM LAJE PÓS-DESFÔRMA COM ESCORAS METÁLICAS ESTRONCADAS NA ESTRUTURA, TRAVESSÕES DE MADEIRA E FECHAMENTO EM TELA DE POLIPROPILENO PARA EDIFÍCIOS ACIMA DE 4 PAVIMENTOS (2 MONTAGENS). AF_03/2024_PS</v>
          </cell>
          <cell r="D3180" t="str">
            <v>M</v>
          </cell>
          <cell r="E3180">
            <v>73.22</v>
          </cell>
        </row>
        <row r="3181">
          <cell r="B3181">
            <v>97033</v>
          </cell>
          <cell r="C3181" t="str">
            <v>GUARDA-CORPO EM LAJE PÓS-DESFÔRMA COM ESCORAS METÁLICAS ESTRONCADAS NA ESTRUTURA, TRAVESSÕES DE MADEIRA E FECHAMENTO EM TELA DE POLIPROPILENO PARA EDIFÍCIOS COM ATÉ 4 PAVIMENTOS (1 MONTAGEM). AF_03/2024_PS</v>
          </cell>
          <cell r="D3181" t="str">
            <v>M</v>
          </cell>
          <cell r="E3181">
            <v>115.28</v>
          </cell>
        </row>
        <row r="3182">
          <cell r="B3182">
            <v>97030</v>
          </cell>
          <cell r="C3182" t="str">
            <v>GUARDA-CORPO EM LAJE PÓS-DESFÔRMA COM MONTANTE METÁLICO FIXADO COM BARRAS DE AÇO ENGASTADAS NA LAJE, CABOS DE AÇO E FECHAMENTO EM TELA DE POLIPROPILENO PARA EDIFÍCIOS ACIMA DE 4 PAVIMENTOS (2 MONTAGENS). AF_03/2024</v>
          </cell>
          <cell r="D3182" t="str">
            <v>M</v>
          </cell>
          <cell r="E3182">
            <v>0</v>
          </cell>
        </row>
        <row r="3183">
          <cell r="B3183">
            <v>97029</v>
          </cell>
          <cell r="C3183" t="str">
            <v>GUARDA-CORPO EM LAJE PÓS-DESFÔRMA COM MONTANTE METÁLICO FIXADO COM BARRAS DE AÇO ENGASTADAS NA LAJE, CABOS DE AÇO E FECHAMENTO EM TELA DE POLIPROPILENO PARA EDIFÍCIOS COM ATÉ 4 PAVIMENTOS (1 MONTAGEM). AF_03/2024</v>
          </cell>
          <cell r="D3183" t="str">
            <v>M</v>
          </cell>
          <cell r="E3183">
            <v>0</v>
          </cell>
        </row>
        <row r="3184">
          <cell r="B3184">
            <v>97028</v>
          </cell>
          <cell r="C3184" t="str">
            <v>GUARDA-CORPO EM LAJE PÓS-DESFÔRMA COM MONTANTE METÁLICO FIXADO COM BARRAS DE AÇO ENGASTADAS NA LAJE, TRAVESSÃO EM MADEIRA E FECHAMENTO EM TELA DE POLIPROPILENO PARA EDIFÍCIOS ACIMA DE 4 PAVIMENTOS (2 MONTAGENS). AF_03/2024</v>
          </cell>
          <cell r="D3184" t="str">
            <v>M</v>
          </cell>
          <cell r="E3184">
            <v>0</v>
          </cell>
        </row>
        <row r="3185">
          <cell r="B3185">
            <v>97027</v>
          </cell>
          <cell r="C3185" t="str">
            <v>GUARDA-CORPO EM LAJE PÓS-DESFÔRMA COM MONTANTE METÁLICO FIXADO COM BARRAS DE AÇO ENGASTADAS NA LAJE, TRAVESSÃO EM MADEIRA E FECHAMENTO EM TELA DE POLIPROPILENO PARA EDIFÍCIOS COM ATÉ 4 PAVIMENTOS (1 MONTAGEM). AF_03/2024</v>
          </cell>
          <cell r="D3185" t="str">
            <v>M</v>
          </cell>
          <cell r="E3185">
            <v>0</v>
          </cell>
        </row>
        <row r="3186">
          <cell r="B3186">
            <v>97038</v>
          </cell>
          <cell r="C3186" t="str">
            <v>GUARDA-CORPO EM LAJE PÓS-DESFÔRMA COM MONTANTE METÁLICO FIXADO EM VIGA DE BORDA E FECHAMENTO EM PAINEL DE TELA METÁLICA PARA EDIFÍCIOS ACIMA DE 4 PAVIMENTOS (2 MONTAGENS). AF_03/2024</v>
          </cell>
          <cell r="D3186" t="str">
            <v>M</v>
          </cell>
          <cell r="E3186">
            <v>0</v>
          </cell>
        </row>
        <row r="3187">
          <cell r="B3187">
            <v>97037</v>
          </cell>
          <cell r="C3187" t="str">
            <v>GUARDA-CORPO EM LAJE PÓS-DESFÔRMA, PARA ESTRUTURAS EM CONCRETO, COM MONTANTE METÁLICO FIXADO EM VIGA DE BORDA E FECHAMENTO EM PAINEL DE TELA METÁLICA PARA EDIFÍCIOS COM ATÉ 4 PAVIMENTOS (1 MONTAGEM). AF_03/2024</v>
          </cell>
          <cell r="D3187" t="str">
            <v>M</v>
          </cell>
          <cell r="E3187">
            <v>0</v>
          </cell>
        </row>
        <row r="3188">
          <cell r="B3188">
            <v>97014</v>
          </cell>
          <cell r="C3188" t="str">
            <v>GUARDA-CORPO FIXADO EM FÔRMA DE MADEIRA COM MONTANTES E TRAVESSÕES EM MADEIRA E FECHAMENTO EM PLACA COMPENSADO PARA EDIFÍCIOS COM 3 PAVIMENTOS. AF_03/2024</v>
          </cell>
          <cell r="D3188" t="str">
            <v>M</v>
          </cell>
          <cell r="E3188">
            <v>77.69</v>
          </cell>
        </row>
        <row r="3189">
          <cell r="B3189">
            <v>97015</v>
          </cell>
          <cell r="C3189" t="str">
            <v>GUARDA-CORPO FIXADO EM FÔRMA DE MADEIRA COM MONTANTES E TRAVESSÕES EM MADEIRA E FECHAMENTO EM PLACA COMPENSADO PARA EDIFÍCIOS COM ALTURA IGUAL OU SUPERIOR A 4 PAVIMENTOS. AF_03/2024</v>
          </cell>
          <cell r="D3189" t="str">
            <v>M</v>
          </cell>
          <cell r="E3189">
            <v>64.08</v>
          </cell>
        </row>
        <row r="3190">
          <cell r="B3190">
            <v>97013</v>
          </cell>
          <cell r="C3190" t="str">
            <v>GUARDA-CORPO FIXADO EM FÔRMA DE MADEIRA COM MONTANTES E TRAVESSÕES EM MADEIRA E FECHAMENTO EM PLACA COMPENSADO PARA EDIFÍCIOS COM ATÉ 2 PAVIMENTOS. AF_03/2024</v>
          </cell>
          <cell r="D3190" t="str">
            <v>M</v>
          </cell>
          <cell r="E3190">
            <v>104.93</v>
          </cell>
        </row>
        <row r="3191">
          <cell r="B3191">
            <v>97017</v>
          </cell>
          <cell r="C3191" t="str">
            <v>GUARDA-CORPO FIXADO EM FÔRMA DE MADEIRA COM MONTANTES E TRAVESSÕES EM MADEIRA PRÉ-MONTADOS PARA EDIFÍCIOS COM 3 PAVIMENTOS. AF_03/2024</v>
          </cell>
          <cell r="D3191" t="str">
            <v>M</v>
          </cell>
          <cell r="E3191">
            <v>62.82</v>
          </cell>
        </row>
        <row r="3192">
          <cell r="B3192">
            <v>97018</v>
          </cell>
          <cell r="C3192" t="str">
            <v>GUARDA-CORPO FIXADO EM FÔRMA DE MADEIRA COM MONTANTES E TRAVESSÕES EM MADEIRA PRÉ-MONTADOS PARA EDIFÍCIOS COM ALTURA IGUAL OU SUPERIOR A 4 PAVIMENTOS. AF_03/2024</v>
          </cell>
          <cell r="D3192" t="str">
            <v>M</v>
          </cell>
          <cell r="E3192">
            <v>51.71</v>
          </cell>
        </row>
        <row r="3193">
          <cell r="B3193">
            <v>97016</v>
          </cell>
          <cell r="C3193" t="str">
            <v>GUARDA-CORPO FIXADO EM FÔRMA DE MADEIRA COM MONTANTES E TRAVESSÕES EM MADEIRA PRÉ-MONTADOS PARA EDIFÍCIOS COM ATÉ 2 PAVIMENTOS. AF_03/2024</v>
          </cell>
          <cell r="D3193" t="str">
            <v>M</v>
          </cell>
          <cell r="E3193">
            <v>85.21</v>
          </cell>
        </row>
        <row r="3194">
          <cell r="B3194">
            <v>97024</v>
          </cell>
          <cell r="C3194" t="str">
            <v>GUARDA-CORPO PARA ALVENARIA ESTRUTURAL, COM MONTANTE METÁLICO PARA DOIS NÍVEIS DE PROTEÇÃO E FECHAMENTO EM PAINEL DE TELA METÁLICA PARA EDIFÍCIOS ACIMA DE 8 PAVIMENTOS. AF_03/2024</v>
          </cell>
          <cell r="D3194" t="str">
            <v>M</v>
          </cell>
          <cell r="E3194">
            <v>0</v>
          </cell>
        </row>
        <row r="3195">
          <cell r="B3195">
            <v>97023</v>
          </cell>
          <cell r="C3195" t="str">
            <v>GUARDA-CORPO PARA ALVENARIA ESTRUTURAL, COM MONTANTE METÁLICO PARA DOIS NÍVEIS DE PROTEÇÃO E FECHAMENTO EM PAINEL DE TELA METÁLICA PARA EDIFÍCIOS COM ALTURA DE 5 A 8 PAVIMENTOS. AF_03/2024</v>
          </cell>
          <cell r="D3195" t="str">
            <v>M</v>
          </cell>
          <cell r="E3195">
            <v>0</v>
          </cell>
        </row>
        <row r="3196">
          <cell r="B3196">
            <v>105804</v>
          </cell>
          <cell r="C3196" t="str">
            <v>GUARDA-CORPO PARA ALVENARIA ESTRUTURAL, COM MONTANTE METÁLICO PARA DOIS NÍVEIS DE PROTEÇÃO E FECHAMENTO EM PAINEL DE TELA METÁLICA PARA EDIFÍCIOS COM ATÉ 4 PAVIMENTOS. AF_03/2024</v>
          </cell>
          <cell r="D3196" t="str">
            <v>M</v>
          </cell>
          <cell r="E3196">
            <v>0</v>
          </cell>
        </row>
        <row r="3197">
          <cell r="B3197">
            <v>104990</v>
          </cell>
          <cell r="C3197" t="str">
            <v>GUARDA-CORPO PARA POÇO DE CREMALHEIRA, COM MONTANTE METÁLICO FIXADO EM LAJE COM CHUMBADOR PARABOLT E FECHAMENTO EM PAINEL DE TELA METÁLICA (EXCLUSO PROTEÇÃO). AF_03/2024</v>
          </cell>
          <cell r="D3197" t="str">
            <v>M</v>
          </cell>
          <cell r="E3197">
            <v>12.68</v>
          </cell>
        </row>
        <row r="3198">
          <cell r="B3198">
            <v>97052</v>
          </cell>
          <cell r="C3198" t="str">
            <v>INSTALAÇÃO DE GAMBIARRA PARA SINALIZAÇÃO, INCLUINDO LÂMPADA, E SINALIZADOR. AF_03/2024</v>
          </cell>
          <cell r="D3198" t="str">
            <v>UN</v>
          </cell>
          <cell r="E3198">
            <v>0</v>
          </cell>
        </row>
        <row r="3199">
          <cell r="B3199">
            <v>97054</v>
          </cell>
          <cell r="C3199" t="str">
            <v>INSTALAÇÃO DE SINALIZADOR NOTURNO LED. AF_03/2024</v>
          </cell>
          <cell r="D3199" t="str">
            <v>UN</v>
          </cell>
          <cell r="E3199">
            <v>28.89</v>
          </cell>
        </row>
        <row r="3200">
          <cell r="B3200">
            <v>104981</v>
          </cell>
          <cell r="C3200" t="str">
            <v>LINHA DE VIDA INSTALADA JUNTO AO PISO PARA EDIFÍCIOS ACIMA DE 8 PAVIMENTOS. AF_03/2024</v>
          </cell>
          <cell r="D3200" t="str">
            <v>M</v>
          </cell>
          <cell r="E3200">
            <v>0</v>
          </cell>
        </row>
        <row r="3201">
          <cell r="B3201">
            <v>104980</v>
          </cell>
          <cell r="C3201" t="str">
            <v>LINHA DE VIDA INSTALADA JUNTO AO PISO PARA EDIFÍCIOS DE 5 A 8 PAVIMENTOS. AF_03/2024</v>
          </cell>
          <cell r="D3201" t="str">
            <v>M</v>
          </cell>
          <cell r="E3201">
            <v>0</v>
          </cell>
        </row>
        <row r="3202">
          <cell r="B3202">
            <v>97042</v>
          </cell>
          <cell r="C3202" t="str">
            <v>LINHA DE VIDA INSTALADA JUNTO AO PISO PARA EDIFÍCIOS DE ATÉ 4 PAVIMENTOS. AF_03/2024</v>
          </cell>
          <cell r="D3202" t="str">
            <v>M</v>
          </cell>
          <cell r="E3202">
            <v>0</v>
          </cell>
        </row>
        <row r="3203">
          <cell r="B3203">
            <v>97045</v>
          </cell>
          <cell r="C3203" t="str">
            <v>LINHA DE VIDA TIPO VARAL DE SEGURANÇA COM CABO DE AÇO PARA PROTEÇÃO DE PERIFERIA PARA EDIFÍCIOS ACIMA DE 8 PAVIMENTOS. AF_03/2024</v>
          </cell>
          <cell r="D3203" t="str">
            <v>M</v>
          </cell>
          <cell r="E3203">
            <v>0</v>
          </cell>
        </row>
        <row r="3204">
          <cell r="B3204">
            <v>97044</v>
          </cell>
          <cell r="C3204" t="str">
            <v>LINHA DE VIDA TIPO VARAL DE SEGURANÇA COM CABO DE AÇO PARA PROTEÇÃO DE PERIFERIA PARA EDIFÍCIOS DE 5 A 8 PAVIMENTOS. AF_03/2024</v>
          </cell>
          <cell r="D3204" t="str">
            <v>M</v>
          </cell>
          <cell r="E3204">
            <v>0</v>
          </cell>
        </row>
        <row r="3205">
          <cell r="B3205">
            <v>97043</v>
          </cell>
          <cell r="C3205" t="str">
            <v>LINHA DE VIDA TIPO VARAL DE SEGURANÇA COM CABO DE AÇO PARA PROTEÇÃO DE PERIFERIA PARA EDIFÍCIOS DE ATÉ 4 PAVIMENTOS. AF_03/2024</v>
          </cell>
          <cell r="D3205" t="str">
            <v>M</v>
          </cell>
          <cell r="E3205">
            <v>0</v>
          </cell>
        </row>
        <row r="3206">
          <cell r="B3206">
            <v>97063</v>
          </cell>
          <cell r="C3206" t="str">
            <v>MONTAGEM E DESMONTAGEM DE ANDAIME MODULAR FACHADEIRO, COM PISO METÁLICO, PARA EDIFÍCIOS COM MULTIPLOS PAVIMENTOS (EXCLUSIVE ANDAIME E LIMPEZA). AF_03/2024</v>
          </cell>
          <cell r="D3206" t="str">
            <v>M2</v>
          </cell>
          <cell r="E3206">
            <v>22.58</v>
          </cell>
        </row>
        <row r="3207">
          <cell r="B3207">
            <v>97065</v>
          </cell>
          <cell r="C3207" t="str">
            <v>MONTAGEM E DESMONTAGEM DE ANDAIME MULTIDIRECIONAL (EXCLUSIVE ANDAIME E LIMPEZA). AF_03/2024</v>
          </cell>
          <cell r="D3207" t="str">
            <v>M3</v>
          </cell>
          <cell r="E3207">
            <v>15.13</v>
          </cell>
        </row>
        <row r="3208">
          <cell r="B3208">
            <v>97064</v>
          </cell>
          <cell r="C3208" t="str">
            <v>MONTAGEM E DESMONTAGEM DE ANDAIME TUBULAR TIPO "TORRE" (EXCLUSIVE ANDAIME E LIMPEZA). AF_03/2024</v>
          </cell>
          <cell r="D3208" t="str">
            <v>M</v>
          </cell>
          <cell r="E3208">
            <v>31.55</v>
          </cell>
        </row>
        <row r="3209">
          <cell r="B3209">
            <v>97049</v>
          </cell>
          <cell r="C3209" t="str">
            <v>PLACA INDICATIVA FIXADA DIRETAMENTE NA ESTRUTURA ATRAVÉS DE PREGOS. AF_03/2024</v>
          </cell>
          <cell r="D3209" t="str">
            <v>M2</v>
          </cell>
          <cell r="E3209">
            <v>0</v>
          </cell>
        </row>
        <row r="3210">
          <cell r="B3210">
            <v>96997</v>
          </cell>
          <cell r="C3210" t="str">
            <v>PLATAFORMA DE PROTEÇÃO PRINCIPAL (PRIMÁRIA) PARA COLETA DE RESÍDUOS COM ESTRUTURA METÁLICA E FORRAÇÃO EM TÁBUA DE MADEIRA SERRADA - 1 MONTAGEM POR OBRA. AF_03/2024</v>
          </cell>
          <cell r="D3210" t="str">
            <v>M</v>
          </cell>
          <cell r="E3210">
            <v>0</v>
          </cell>
        </row>
        <row r="3211">
          <cell r="B3211">
            <v>96999</v>
          </cell>
          <cell r="C3211" t="str">
            <v>PLATAFORMA DE PROTEÇÃO PRINCIPAL (PRIMÁRIA) PARA COLETA DE RESÍDUOS COM ESTRUTURA METÁLICA E FORRAÇÃO EM TÁBUA DE MADEIRA SERRADA - 2 MONTAGENS POR OBRA. AF_03/2024</v>
          </cell>
          <cell r="D3211" t="str">
            <v>M</v>
          </cell>
          <cell r="E3211">
            <v>0</v>
          </cell>
        </row>
        <row r="3212">
          <cell r="B3212">
            <v>96996</v>
          </cell>
          <cell r="C3212" t="str">
            <v>PLATAFORMA DE PROTEÇÃO PRINCIPAL (PRIMÁRIA) PARA COLETA DE RESÍDUOS COM ESTRUTURA METÁLICA E TRAMA DE MADEIRA FORRADA EM PAINEL COMPENSADO - 1 MONTAGEM POR OBRA. AF_03/2024</v>
          </cell>
          <cell r="D3212" t="str">
            <v>M</v>
          </cell>
          <cell r="E3212">
            <v>0</v>
          </cell>
        </row>
        <row r="3213">
          <cell r="B3213">
            <v>96998</v>
          </cell>
          <cell r="C3213" t="str">
            <v>PLATAFORMA DE PROTEÇÃO PRINCIPAL (PRIMÁRIA) PARA COLETA DE RESÍDUOS COM ESTRUTURA METÁLICA E TRAMA DE MADEIRA FORRADA EM PAINEL COMPENSADO - 2 MONTAGENS POR OBRA. AF_03/2024</v>
          </cell>
          <cell r="D3213" t="str">
            <v>M</v>
          </cell>
          <cell r="E3213">
            <v>0</v>
          </cell>
        </row>
        <row r="3214">
          <cell r="B3214">
            <v>97067</v>
          </cell>
          <cell r="C3214" t="str">
            <v>PLATAFORMA DE PROTEÇÃO PRINCIPAL PARA ALVENARIA ESTRUTURAL PARA SER APOIADA EM ANDAIME, INCLUSIVE MONTAGEM E DESMONTAGEM. AF_03/2024</v>
          </cell>
          <cell r="D3214" t="str">
            <v>M</v>
          </cell>
          <cell r="E3214">
            <v>873.76</v>
          </cell>
        </row>
        <row r="3215">
          <cell r="B3215">
            <v>97001</v>
          </cell>
          <cell r="C3215" t="str">
            <v>PLATAFORMA DE PROTEÇÃO SECUNDÁRIA PARA COLETA DE RESÍDUOS COM ESTRUTURA METÁLICA E FORRAÇÃO EM TÁBUA DE MADEIRA SERRADA - 1 MONTAGEM POR OBRA. AF_03/2024</v>
          </cell>
          <cell r="D3215" t="str">
            <v>M</v>
          </cell>
          <cell r="E3215">
            <v>0</v>
          </cell>
        </row>
        <row r="3216">
          <cell r="B3216">
            <v>97003</v>
          </cell>
          <cell r="C3216" t="str">
            <v>PLATAFORMA DE PROTEÇÃO SECUNDÁRIA PARA COLETA DE RESÍDUOS COM ESTRUTURA METÁLICA E FORRAÇÃO EM TÁBUA DE MADEIRA SERRADA - 2 MONTAGENS POR OBRA. AF_03/2024</v>
          </cell>
          <cell r="D3216" t="str">
            <v>M</v>
          </cell>
          <cell r="E3216">
            <v>0</v>
          </cell>
        </row>
        <row r="3217">
          <cell r="B3217">
            <v>97005</v>
          </cell>
          <cell r="C3217" t="str">
            <v>PLATAFORMA DE PROTEÇÃO SECUNDÁRIA PARA COLETA DE RESÍDUOS COM ESTRUTURA METÁLICA E FORRAÇÃO EM TÁBUA DE MADEIRA SERRADA - 3 MONTAGENS POR OBRA. AF_03/2024</v>
          </cell>
          <cell r="D3217" t="str">
            <v>M</v>
          </cell>
          <cell r="E3217">
            <v>0</v>
          </cell>
        </row>
        <row r="3218">
          <cell r="B3218">
            <v>97000</v>
          </cell>
          <cell r="C3218" t="str">
            <v>PLATAFORMA DE PROTEÇÃO SECUNDÁRIA PARA COLETA DE RESÍDUOS COM ESTRUTURA METÁLICA E TRAMA DE MADEIRA FORRADA EM PAINEL COMPENSADO - 1 MONTAGEM POR OBRA. AF_03/2024</v>
          </cell>
          <cell r="D3218" t="str">
            <v>M</v>
          </cell>
          <cell r="E3218">
            <v>0</v>
          </cell>
        </row>
        <row r="3219">
          <cell r="B3219">
            <v>97002</v>
          </cell>
          <cell r="C3219" t="str">
            <v>PLATAFORMA DE PROTEÇÃO SECUNDÁRIA PARA COLETA DE RESÍDUOS COM ESTRUTURA METÁLICA E TRAMA DE MADEIRA FORRADA EM PAINEL COMPENSADO - 2 MONTAGENS POR OBRA. AF_03/2024</v>
          </cell>
          <cell r="D3219" t="str">
            <v>M</v>
          </cell>
          <cell r="E3219">
            <v>0</v>
          </cell>
        </row>
        <row r="3220">
          <cell r="B3220">
            <v>97004</v>
          </cell>
          <cell r="C3220" t="str">
            <v>PLATAFORMA DE PROTEÇÃO SECUNDÁRIA PARA COLETA DE RESÍDUOS COM ESTRUTURA METÁLICA E TRAMA DE MADEIRA FORRADA EM PAINEL COMPENSADO - 3 MONTAGENS POR OBRA. AF_03/2024</v>
          </cell>
          <cell r="D3220" t="str">
            <v>M</v>
          </cell>
          <cell r="E3220">
            <v>0</v>
          </cell>
        </row>
        <row r="3221">
          <cell r="B3221">
            <v>97007</v>
          </cell>
          <cell r="C3221" t="str">
            <v>PLATAFORMA DE PROTEÇÃO TERCIÁRIA PARA COLETA DE RESÍDUOS COM ESTRUTURA METÁLICA E FORRAÇÃO EM TÁBUA DE MADEIRA SERRADA - 1 MONTAGEM POR OBRA. AF_03/2024</v>
          </cell>
          <cell r="D3221" t="str">
            <v>M</v>
          </cell>
          <cell r="E3221">
            <v>0</v>
          </cell>
        </row>
        <row r="3222">
          <cell r="B3222">
            <v>97009</v>
          </cell>
          <cell r="C3222" t="str">
            <v>PLATAFORMA DE PROTEÇÃO TERCIÁRIA PARA COLETA DE RESÍDUOS COM ESTRUTURA METÁLICA E FORRAÇÃO EM TÁBUA DE MADEIRA SERRADA - 2 MONTAGENS POR OBRA. AF_03/2024</v>
          </cell>
          <cell r="D3222" t="str">
            <v>M</v>
          </cell>
          <cell r="E3222">
            <v>0</v>
          </cell>
        </row>
        <row r="3223">
          <cell r="B3223">
            <v>97006</v>
          </cell>
          <cell r="C3223" t="str">
            <v>PLATAFORMA DE PROTEÇÃO TERCIÁRIA PARA COLETA DE RESÍDUOS COM ESTRUTURA METÁLICA E TRAMA DE MADEIRA FORRADA EM PAINEL COMPENSADO - 1 MONTAGEM POR OBRA. AF_03/2024</v>
          </cell>
          <cell r="D3223" t="str">
            <v>M</v>
          </cell>
          <cell r="E3223">
            <v>0</v>
          </cell>
        </row>
        <row r="3224">
          <cell r="B3224">
            <v>97008</v>
          </cell>
          <cell r="C3224" t="str">
            <v>PLATAFORMA DE PROTEÇÃO TERCIÁRIA PARA COLETA DE RESÍDUOS COM ESTRUTURA METÁLICA E TRAMA DE MADEIRA FORRADA EM PAINEL COMPENSADO - 2 MONTAGENS POR OBRA. AF_03/2024</v>
          </cell>
          <cell r="D3224" t="str">
            <v>M</v>
          </cell>
          <cell r="E3224">
            <v>0</v>
          </cell>
        </row>
        <row r="3225">
          <cell r="B3225">
            <v>97048</v>
          </cell>
          <cell r="C3225" t="str">
            <v>PONTEIRAS DE PROTEÇÃO DE PONTAS E VERGALHÕES EXPOSTOS EM ALVENARIA ESTRUTURAL. AF_03/2024</v>
          </cell>
          <cell r="D3225" t="str">
            <v>M2</v>
          </cell>
          <cell r="E3225">
            <v>0.09</v>
          </cell>
        </row>
        <row r="3226">
          <cell r="B3226">
            <v>97047</v>
          </cell>
          <cell r="C3226" t="str">
            <v>PONTEIRAS DE PROTEÇÃO DE PONTAS E VERGALHÕES EXPOSTOS EM ESTRUTURAS DE CONCRETO ARMADO CONVENCIONAL. AF_03/2024</v>
          </cell>
          <cell r="D3226" t="str">
            <v>M2</v>
          </cell>
          <cell r="E3226">
            <v>0.13</v>
          </cell>
        </row>
        <row r="3227">
          <cell r="B3227">
            <v>97046</v>
          </cell>
          <cell r="C3227" t="str">
            <v>PONTEIRAS DE PROTEÇÃO DE PONTAS E VERGALHÕES EXPOSTOS EM FUNDAÇÕES. AF_03/2024</v>
          </cell>
          <cell r="D3227" t="str">
            <v>M2</v>
          </cell>
          <cell r="E3227">
            <v>0.35</v>
          </cell>
        </row>
        <row r="3228">
          <cell r="B3228">
            <v>104989</v>
          </cell>
          <cell r="C3228" t="str">
            <v>PROTEÇÃO DE ACESSO A CREMALHEIRA, COM CANCELA FIXADA EM LAJE - 1 MONTAGEM (EXCLUSO CANCELA). AF_03/2024</v>
          </cell>
          <cell r="D3228" t="str">
            <v>UN</v>
          </cell>
          <cell r="E3228">
            <v>45.59</v>
          </cell>
        </row>
        <row r="3229">
          <cell r="B3229">
            <v>97066</v>
          </cell>
          <cell r="C3229" t="str">
            <v>PROTEÇÃO DE PEDESTRES, INCLUSIVE MONTAGEM E DESMONTAGEM. AF_03/2024_PS</v>
          </cell>
          <cell r="D3229" t="str">
            <v>M2</v>
          </cell>
          <cell r="E3229">
            <v>385.27</v>
          </cell>
        </row>
        <row r="3230">
          <cell r="B3230">
            <v>104982</v>
          </cell>
          <cell r="C3230" t="str">
            <v>REDE DE PROTEÇÃO PISO A PISO (SISTEMA U). AF_03/2024</v>
          </cell>
          <cell r="D3230" t="str">
            <v>M</v>
          </cell>
          <cell r="E3230">
            <v>0</v>
          </cell>
        </row>
        <row r="3231">
          <cell r="B3231">
            <v>97060</v>
          </cell>
          <cell r="C3231" t="str">
            <v>REDE DE PROTEÇÃO TIPO SLQA INTERMEDIÁRIO PARA EDIFÍCIOS ACIMA DE 8 PAVIMENTOS. AF_03/2024</v>
          </cell>
          <cell r="D3231" t="str">
            <v>M</v>
          </cell>
          <cell r="E3231">
            <v>0</v>
          </cell>
        </row>
        <row r="3232">
          <cell r="B3232">
            <v>97059</v>
          </cell>
          <cell r="C3232" t="str">
            <v>REDE DE PROTEÇÃO TIPO SLQA INTERMEDIÁRIO PARA EDIFÍCIOS DE 5 A 8 PAVIMENTOS. AF_03/2024</v>
          </cell>
          <cell r="D3232" t="str">
            <v>M</v>
          </cell>
          <cell r="E3232">
            <v>0</v>
          </cell>
        </row>
        <row r="3233">
          <cell r="B3233">
            <v>97058</v>
          </cell>
          <cell r="C3233" t="str">
            <v>REDE DE PROTEÇÃO TIPO SLQA INTERMEDIÁRIO PARA EDIFÍCIOS DE ATÉ 4 PAVIMENTOS. AF_03/2024</v>
          </cell>
          <cell r="D3233" t="str">
            <v>M</v>
          </cell>
          <cell r="E3233">
            <v>0</v>
          </cell>
        </row>
        <row r="3234">
          <cell r="B3234">
            <v>97056</v>
          </cell>
          <cell r="C3234" t="str">
            <v>REDE DE PROTEÇÃO TIPO SLQA PESADO COM SUPORTES METÁLICOS TIPO FORCA PARA EDIFÍCIOS DE 5 A 8 PAVIMENTOS. AF_03/2024</v>
          </cell>
          <cell r="D3234" t="str">
            <v>M</v>
          </cell>
          <cell r="E3234">
            <v>0</v>
          </cell>
        </row>
        <row r="3235">
          <cell r="B3235">
            <v>97057</v>
          </cell>
          <cell r="C3235" t="str">
            <v>REDE DE PROTEÇÃO TIPO SLQA PESADO COM SUPORTES METÁLICOS TIPO FORCA PARA EDIFÍCIOS DE ACIMA DE 8 PAVIMENTOS. AF_03/2024</v>
          </cell>
          <cell r="D3235" t="str">
            <v>M</v>
          </cell>
          <cell r="E3235">
            <v>0</v>
          </cell>
        </row>
        <row r="3236">
          <cell r="B3236">
            <v>97055</v>
          </cell>
          <cell r="C3236" t="str">
            <v>REDE DE PROTEÇÃO TIPO SLQA PESADO COM SUPORTES METÁLICOS TIPO FORCA PARA EDIFÍCIOS DE ATÉ 4 PAVIMENTOS. AF_03/2024</v>
          </cell>
          <cell r="D3236" t="str">
            <v>M</v>
          </cell>
          <cell r="E3236">
            <v>0</v>
          </cell>
        </row>
        <row r="3237">
          <cell r="B3237">
            <v>102656</v>
          </cell>
          <cell r="C3237" t="str">
            <v>SINALIZAÇÃO COM FITA FIXADA EM CONE PLÁSTICO, INCLUINDO CONE. AF_03/2024</v>
          </cell>
          <cell r="D3237" t="str">
            <v>M</v>
          </cell>
          <cell r="E3237">
            <v>6.08</v>
          </cell>
        </row>
        <row r="3238">
          <cell r="B3238">
            <v>104983</v>
          </cell>
          <cell r="C3238" t="str">
            <v>SISTEMA DE PROTEÇÃO PARA PILARES DE PERIFERIA. AF_03/2024</v>
          </cell>
          <cell r="D3238" t="str">
            <v>UN</v>
          </cell>
          <cell r="E3238">
            <v>0</v>
          </cell>
        </row>
        <row r="3239">
          <cell r="B3239">
            <v>97050</v>
          </cell>
          <cell r="C3239" t="str">
            <v>TOTEN EM MADEIRA COM PLACA INDICATIVA POSICIONADA NO TERRENO. AF_03/2024</v>
          </cell>
          <cell r="D3239" t="str">
            <v>M2</v>
          </cell>
          <cell r="E3239">
            <v>0</v>
          </cell>
        </row>
        <row r="3240">
          <cell r="B3240">
            <v>95946</v>
          </cell>
          <cell r="C3240" t="str">
            <v>ARMAÇÃO DE ESCADA, DE UMA ESTRUTURA CONVENCIONAL DE CONCRETO ARMADO UTILIZANDO AÇO CA-50 DE 10,0 MM - MONTAGEM. AF_11/2020</v>
          </cell>
          <cell r="D3240" t="str">
            <v>KG</v>
          </cell>
          <cell r="E3240">
            <v>11.98</v>
          </cell>
        </row>
        <row r="3241">
          <cell r="B3241">
            <v>95947</v>
          </cell>
          <cell r="C3241" t="str">
            <v>ARMAÇÃO DE ESCADA, DE UMA ESTRUTURA CONVENCIONAL DE CONCRETO ARMADO UTILIZANDO AÇO CA-50 DE 12,5 MM - MONTAGEM. AF_11/2020</v>
          </cell>
          <cell r="D3241" t="str">
            <v>KG</v>
          </cell>
          <cell r="E3241">
            <v>8.85</v>
          </cell>
        </row>
        <row r="3242">
          <cell r="B3242">
            <v>95948</v>
          </cell>
          <cell r="C3242" t="str">
            <v>ARMAÇÃO DE ESCADA, DE UMA ESTRUTURA CONVENCIONAL DE CONCRETO ARMADO UTILIZANDO AÇO CA-50 DE 16,0 MM - MONTAGEM. AF_11/2020</v>
          </cell>
          <cell r="D3242" t="str">
            <v>KG</v>
          </cell>
          <cell r="E3242">
            <v>7.38</v>
          </cell>
        </row>
        <row r="3243">
          <cell r="B3243">
            <v>95944</v>
          </cell>
          <cell r="C3243" t="str">
            <v>ARMAÇÃO DE ESCADA, DE UMA ESTRUTURA CONVENCIONAL DE CONCRETO ARMADO UTILIZANDO AÇO CA-50 DE 6,3 MM - MONTAGEM. AF_11/2020</v>
          </cell>
          <cell r="D3243" t="str">
            <v>KG</v>
          </cell>
          <cell r="E3243">
            <v>20.7</v>
          </cell>
        </row>
        <row r="3244">
          <cell r="B3244">
            <v>95945</v>
          </cell>
          <cell r="C3244" t="str">
            <v>ARMAÇÃO DE ESCADA, DE UMA ESTRUTURA CONVENCIONAL DE CONCRETO ARMADO UTILIZANDO AÇO CA-50 DE 8,0 MM - MONTAGEM. AF_11/2020</v>
          </cell>
          <cell r="D3244" t="str">
            <v>KG</v>
          </cell>
          <cell r="E3244">
            <v>15.82</v>
          </cell>
        </row>
        <row r="3245">
          <cell r="B3245">
            <v>95943</v>
          </cell>
          <cell r="C3245" t="str">
            <v>ARMAÇÃO DE ESCADA, DE UMA ESTRUTURA CONVENCIONAL DE CONCRETO ARMADO UTILIZANDO AÇO CA-60 DE 5,0 MM - MONTAGEM. AF_11/2020</v>
          </cell>
          <cell r="D3245" t="str">
            <v>KG</v>
          </cell>
          <cell r="E3245">
            <v>23.58</v>
          </cell>
        </row>
        <row r="3246">
          <cell r="B3246">
            <v>102077</v>
          </cell>
          <cell r="C3246" t="str">
            <v>ESCADA EM CONCRETO ARMADO MOLDADO IN LOCO, FCK 25 MPA, COM 1 LANCE E LAJE CASCATA, FÔRMA EM CHAPA DE MADEIRA COMPENSADA RESINADA. AF_11/2020</v>
          </cell>
          <cell r="D3246" t="str">
            <v>M3</v>
          </cell>
          <cell r="E3246">
            <v>5356.46</v>
          </cell>
        </row>
        <row r="3247">
          <cell r="B3247">
            <v>102073</v>
          </cell>
          <cell r="C3247" t="str">
            <v>ESCADA EM CONCRETO ARMADO MOLDADO IN LOCO, FCK 25 MPA, COM 1 LANCE E LAJE PLANA, FÔRMA EM CHAPA DE MADEIRA COMPENSADA RESINADA. AF_11/2020</v>
          </cell>
          <cell r="D3247" t="str">
            <v>M3</v>
          </cell>
          <cell r="E3247">
            <v>3906.31</v>
          </cell>
        </row>
        <row r="3248">
          <cell r="B3248">
            <v>102079</v>
          </cell>
          <cell r="C3248" t="str">
            <v>ESCADA EM CONCRETO ARMADO MOLDADO IN LOCO, FCK 25 MPA, COM 2 LANCES EM L E LAJE CASCATA, FÔRMA EM CHAPA DE MADEIRA COMPENSADA RESINADA. AF_11/2020</v>
          </cell>
          <cell r="D3248" t="str">
            <v>M3</v>
          </cell>
          <cell r="E3248">
            <v>5238.8900000000003</v>
          </cell>
        </row>
        <row r="3249">
          <cell r="B3249">
            <v>102075</v>
          </cell>
          <cell r="C3249" t="str">
            <v>ESCADA EM CONCRETO ARMADO MOLDADO IN LOCO, FCK 25 MPA, COM 2 LANCES EM L E LAJE PLANA, FÔRMA EM CHAPA DE MADEIRA COMPENSADA RESINADA. AF_11/2020</v>
          </cell>
          <cell r="D3249" t="str">
            <v>M3</v>
          </cell>
          <cell r="E3249">
            <v>4729.82</v>
          </cell>
        </row>
        <row r="3250">
          <cell r="B3250">
            <v>102078</v>
          </cell>
          <cell r="C3250" t="str">
            <v>ESCADA EM CONCRETO ARMADO MOLDADO IN LOCO, FCK 25 MPA, COM 2 LANCES EM U E LAJE CASCATA, FÔRMA EM CHAPA DE MADEIRA COMPENSADA RESINADA. AF_11/2020</v>
          </cell>
          <cell r="D3250" t="str">
            <v>M3</v>
          </cell>
          <cell r="E3250">
            <v>5486.11</v>
          </cell>
        </row>
        <row r="3251">
          <cell r="B3251">
            <v>102074</v>
          </cell>
          <cell r="C3251" t="str">
            <v>ESCADA EM CONCRETO ARMADO MOLDADO IN LOCO, FCK 25 MPA, COM 2 LANCES EM U E LAJE PLANA, FÔRMA EM CHAPA DE MADEIRA COMPENSADA RESINADA. AF_11/2020</v>
          </cell>
          <cell r="D3251" t="str">
            <v>M3</v>
          </cell>
          <cell r="E3251">
            <v>4577.8500000000004</v>
          </cell>
        </row>
        <row r="3252">
          <cell r="B3252">
            <v>102080</v>
          </cell>
          <cell r="C3252" t="str">
            <v>ESCADA EM CONCRETO ARMADO MOLDADO IN LOCO, FCK 25 MPA, COM 2 LANCES EM X E LAJE CASCATA, FÔRMA EM CHAPA DE MADEIRA COMPENSADA RESINADA. AF_11/2020</v>
          </cell>
          <cell r="D3252" t="str">
            <v>M3</v>
          </cell>
          <cell r="E3252">
            <v>4545.1400000000003</v>
          </cell>
        </row>
        <row r="3253">
          <cell r="B3253">
            <v>102076</v>
          </cell>
          <cell r="C3253" t="str">
            <v>ESCADA EM CONCRETO ARMADO MOLDADO IN LOCO, FCK 25 MPA, COM 2 LANCES EM X E LAJE PLANA, FÔRMA EM CHAPA DE MADEIRA COMPENSADA RESINADA. AF_11/2020</v>
          </cell>
          <cell r="D3253" t="str">
            <v>M3</v>
          </cell>
          <cell r="E3253">
            <v>4841.3900000000003</v>
          </cell>
        </row>
        <row r="3254">
          <cell r="B3254">
            <v>102084</v>
          </cell>
          <cell r="C3254" t="str">
            <v>ESCADA HELICOIDAL EM AÇO GALVANIZADO, DIAMETRO DE 1,2 M, DOTADA DE GUARDA-CORPO, FIXADA COM CHUMBADOR MECÂNICO. AF_11/2020</v>
          </cell>
          <cell r="D3254" t="str">
            <v>M</v>
          </cell>
          <cell r="E3254">
            <v>0</v>
          </cell>
        </row>
        <row r="3255">
          <cell r="B3255">
            <v>102082</v>
          </cell>
          <cell r="C3255" t="str">
            <v>ESCADA TIPO MARINHEIRO EM TUBO ACO GALVANIZADO 1 1/2", COM GUARDA-CORPO, PARA ALTURAS MAIORES QUE 3 M, FIXADA COM CHUMBADOR MECÂNICO. AF_11/2020</v>
          </cell>
          <cell r="D3255" t="str">
            <v>M</v>
          </cell>
          <cell r="E3255">
            <v>0</v>
          </cell>
        </row>
        <row r="3256">
          <cell r="B3256">
            <v>102081</v>
          </cell>
          <cell r="C3256" t="str">
            <v>ESCADA TIPO MARINHEIRO EM TUBO ACO GALVANIZADO 1 1/2", SEM GUARDA-CORPO, FIXADA COM CHUMBADOR MECÂNICO. AF_11/2020</v>
          </cell>
          <cell r="D3256" t="str">
            <v>M</v>
          </cell>
          <cell r="E3256">
            <v>0</v>
          </cell>
        </row>
        <row r="3257">
          <cell r="B3257">
            <v>102092</v>
          </cell>
          <cell r="C3257" t="str">
            <v>ESCADA TIPO MARINHEIRO EM TUBO AÇO GALVANIZADO 1 1/2", COM GUARDA-CORPO, PARA ALTURAS DE ATÉ 3 M, FIXADA COM CHUMBADOR MECÂNICO. AF_11/2020</v>
          </cell>
          <cell r="D3257" t="str">
            <v>M</v>
          </cell>
          <cell r="E3257">
            <v>0</v>
          </cell>
        </row>
        <row r="3258">
          <cell r="B3258">
            <v>102089</v>
          </cell>
          <cell r="C3258" t="str">
            <v>FABRICAÇÃO DE FÔRMA PARA ESCADA DUPLA COM 2 LANCES EM "X" E LAJE CASCATA, EM CHAPA DE MADEIRA COMPENSADA PLASTIFICADA, E=18 MM. AF_11/2020</v>
          </cell>
          <cell r="D3258" t="str">
            <v>M2</v>
          </cell>
          <cell r="E3258">
            <v>193.84</v>
          </cell>
        </row>
        <row r="3259">
          <cell r="B3259">
            <v>102090</v>
          </cell>
          <cell r="C3259" t="str">
            <v>FABRICAÇÃO DE FÔRMA PARA ESCADA DUPLA COM 2 LANCES EM "X" E LAJE CASCATA, EM CHAPA DE MADEIRA COMPENSADA RESINADA, E= 17 MM. AF_11/2020</v>
          </cell>
          <cell r="D3259" t="str">
            <v>M2</v>
          </cell>
          <cell r="E3259">
            <v>145.84</v>
          </cell>
        </row>
        <row r="3260">
          <cell r="B3260">
            <v>102086</v>
          </cell>
          <cell r="C3260" t="str">
            <v>FABRICAÇÃO DE FÔRMA PARA ESCADA DUPLA COM 2 LANCES EM "X" E LAJE PLANA, EM CHAPA DE MADEIRA COMPENSADA PLASTIFICADA, E=18 MM. AF_11/2020</v>
          </cell>
          <cell r="D3260" t="str">
            <v>M2</v>
          </cell>
          <cell r="E3260">
            <v>203.97</v>
          </cell>
        </row>
        <row r="3261">
          <cell r="B3261">
            <v>102087</v>
          </cell>
          <cell r="C3261" t="str">
            <v>FABRICAÇÃO DE FÔRMA PARA ESCADA DUPLA COM 2 LANCES EM "X" E LAJE PLANA, EM CHAPA DE MADEIRA COMPENSADA RESINADA, E= 17 MM. AF_11/2020</v>
          </cell>
          <cell r="D3261" t="str">
            <v>M2</v>
          </cell>
          <cell r="E3261">
            <v>161.65</v>
          </cell>
        </row>
        <row r="3262">
          <cell r="B3262">
            <v>102091</v>
          </cell>
          <cell r="C3262" t="str">
            <v>FABRICAÇÃO DE FÔRMA PARA ESCADA DUPLA COM 2 LANCES EM X E LAJE CASCATA, EM MADEIRA SERRADA, E=25 MM. AF_11/2020</v>
          </cell>
          <cell r="D3262" t="str">
            <v>M2</v>
          </cell>
          <cell r="E3262">
            <v>363.95</v>
          </cell>
        </row>
        <row r="3263">
          <cell r="B3263">
            <v>102088</v>
          </cell>
          <cell r="C3263" t="str">
            <v>FABRICAÇÃO DE FÔRMA PARA ESCADA DUPLA COM 2 LANCES EM X E LAJE PLANA, EM MADEIRA SERRADA, E=25 MM. AF_11/2020</v>
          </cell>
          <cell r="D3263" t="str">
            <v>M2</v>
          </cell>
          <cell r="E3263">
            <v>308.13</v>
          </cell>
        </row>
        <row r="3264">
          <cell r="B3264">
            <v>101997</v>
          </cell>
          <cell r="C3264" t="str">
            <v>FABRICAÇÃO DE FÔRMA PARA ESCADAS, COM 1 LANCE E LAJE CASCATA, EM CHAPA DE MADEIRA COMPENSADA PLASTIFICADA, E=18 MM. AF_11/2020</v>
          </cell>
          <cell r="D3264" t="str">
            <v>M2</v>
          </cell>
          <cell r="E3264">
            <v>204.72</v>
          </cell>
        </row>
        <row r="3265">
          <cell r="B3265">
            <v>101998</v>
          </cell>
          <cell r="C3265" t="str">
            <v>FABRICAÇÃO DE FÔRMA PARA ESCADAS, COM 1 LANCE E LAJE CASCATA, EM CHAPA DE MADEIRA COMPENSADA RESINADA, E= 17 MM. AF_11/2020</v>
          </cell>
          <cell r="D3265" t="str">
            <v>M2</v>
          </cell>
          <cell r="E3265">
            <v>153.99</v>
          </cell>
        </row>
        <row r="3266">
          <cell r="B3266">
            <v>101999</v>
          </cell>
          <cell r="C3266" t="str">
            <v>FABRICAÇÃO DE FÔRMA PARA ESCADAS, COM 1 LANCE E LAJE CASCATA, EM MADEIRA SERRADA, E=25 MM. AF_11/2020</v>
          </cell>
          <cell r="D3266" t="str">
            <v>M2</v>
          </cell>
          <cell r="E3266">
            <v>432.23</v>
          </cell>
        </row>
        <row r="3267">
          <cell r="B3267">
            <v>101994</v>
          </cell>
          <cell r="C3267" t="str">
            <v>FABRICAÇÃO DE FÔRMA PARA ESCADAS, COM 1 LANCE E LAJE PLANA, EM CHAPA DE MADEIRA COMPENSADA PLASTIFICADA, E=18 MM. AF_11/2020</v>
          </cell>
          <cell r="D3267" t="str">
            <v>M2</v>
          </cell>
          <cell r="E3267">
            <v>212.3</v>
          </cell>
        </row>
        <row r="3268">
          <cell r="B3268">
            <v>101995</v>
          </cell>
          <cell r="C3268" t="str">
            <v>FABRICAÇÃO DE FÔRMA PARA ESCADAS, COM 1 LANCE E LAJE PLANA, EM CHAPA DE MADEIRA COMPENSADA RESINADA, E= 17 MM. AF_11/2020</v>
          </cell>
          <cell r="D3268" t="str">
            <v>M2</v>
          </cell>
          <cell r="E3268">
            <v>167.06</v>
          </cell>
        </row>
        <row r="3269">
          <cell r="B3269">
            <v>101996</v>
          </cell>
          <cell r="C3269" t="str">
            <v>FABRICAÇÃO DE FÔRMA PARA ESCADAS, COM 1 LANCE E LAJE PLANA, EM MADEIRA SERRADA, E=25 MM. AF_11/2020</v>
          </cell>
          <cell r="D3269" t="str">
            <v>M2</v>
          </cell>
          <cell r="E3269">
            <v>331.88</v>
          </cell>
        </row>
        <row r="3270">
          <cell r="B3270">
            <v>101991</v>
          </cell>
          <cell r="C3270" t="str">
            <v>FABRICAÇÃO DE FÔRMA PARA ESCADAS, COM 2 LANCES EM "L" E LAJE CASCATA, EM CHAPA DE MADEIRA COMPENSADA PLASTIFICADA, E=18 MM. AF_11/2020</v>
          </cell>
          <cell r="D3270" t="str">
            <v>M2</v>
          </cell>
          <cell r="E3270">
            <v>205</v>
          </cell>
        </row>
        <row r="3271">
          <cell r="B3271">
            <v>101992</v>
          </cell>
          <cell r="C3271" t="str">
            <v>FABRICAÇÃO DE FÔRMA PARA ESCADAS, COM 2 LANCES EM "L" E LAJE CASCATA, EM CHAPA DE MADEIRA COMPENSADA RESINADA, E= 17 MM. AF_11/2020</v>
          </cell>
          <cell r="D3271" t="str">
            <v>M2</v>
          </cell>
          <cell r="E3271">
            <v>155.38999999999999</v>
          </cell>
        </row>
        <row r="3272">
          <cell r="B3272">
            <v>101993</v>
          </cell>
          <cell r="C3272" t="str">
            <v>FABRICAÇÃO DE FÔRMA PARA ESCADAS, COM 2 LANCES EM "L" E LAJE CASCATA, EM MADEIRA SERRADA, E=25 MM. AF_11/2020</v>
          </cell>
          <cell r="D3272" t="str">
            <v>M2</v>
          </cell>
          <cell r="E3272">
            <v>402.66</v>
          </cell>
        </row>
        <row r="3273">
          <cell r="B3273">
            <v>101988</v>
          </cell>
          <cell r="C3273" t="str">
            <v>FABRICAÇÃO DE FÔRMA PARA ESCADAS, COM 2 LANCES EM "L" E LAJE PLANA, EM CHAPA DE MADEIRA COMPENSADA PLASTIFICADA, E=18 MM. AF_11/2020</v>
          </cell>
          <cell r="D3273" t="str">
            <v>M2</v>
          </cell>
          <cell r="E3273">
            <v>201.32</v>
          </cell>
        </row>
        <row r="3274">
          <cell r="B3274">
            <v>101989</v>
          </cell>
          <cell r="C3274" t="str">
            <v>FABRICAÇÃO DE FÔRMA PARA ESCADAS, COM 2 LANCES EM "L" E LAJE PLANA, EM CHAPA DE MADEIRA COMPENSADA RESINADA, E= 17 MM. AF_11/2020</v>
          </cell>
          <cell r="D3274" t="str">
            <v>M2</v>
          </cell>
          <cell r="E3274">
            <v>161.01</v>
          </cell>
        </row>
        <row r="3275">
          <cell r="B3275">
            <v>101990</v>
          </cell>
          <cell r="C3275" t="str">
            <v>FABRICAÇÃO DE FÔRMA PARA ESCADAS, COM 2 LANCES EM "L" E LAJE PLANA, EM MADEIRA SERRADA, E=25 MM. AF_11/2020</v>
          </cell>
          <cell r="D3275" t="str">
            <v>M2</v>
          </cell>
          <cell r="E3275">
            <v>307.97000000000003</v>
          </cell>
        </row>
        <row r="3276">
          <cell r="B3276">
            <v>101985</v>
          </cell>
          <cell r="C3276" t="str">
            <v>FABRICAÇÃO DE FÔRMA PARA ESCADAS, COM 2 LANCES EM "U" E LAJE CASCATA, EM CHAPA DE MADEIRA COMPENSADA PLASTIFICADA, E=18 MM. AF_11/2020</v>
          </cell>
          <cell r="D3276" t="str">
            <v>M2</v>
          </cell>
          <cell r="E3276">
            <v>203.25</v>
          </cell>
        </row>
        <row r="3277">
          <cell r="B3277">
            <v>101986</v>
          </cell>
          <cell r="C3277" t="str">
            <v>FABRICAÇÃO DE FÔRMA PARA ESCADAS, COM 2 LANCES EM "U" E LAJE CASCATA, EM CHAPA DE MADEIRA COMPENSADA RESINADA, E= 17 MM. AF_11/2020</v>
          </cell>
          <cell r="D3277" t="str">
            <v>M2</v>
          </cell>
          <cell r="E3277">
            <v>151.36000000000001</v>
          </cell>
        </row>
        <row r="3278">
          <cell r="B3278">
            <v>101987</v>
          </cell>
          <cell r="C3278" t="str">
            <v>FABRICAÇÃO DE FÔRMA PARA ESCADAS, COM 2 LANCES EM "U" E LAJE CASCATA, EM MADEIRA SERRADA, E=25 MM. AF_11/2020</v>
          </cell>
          <cell r="D3278" t="str">
            <v>M2</v>
          </cell>
          <cell r="E3278">
            <v>341.65</v>
          </cell>
        </row>
        <row r="3279">
          <cell r="B3279">
            <v>101969</v>
          </cell>
          <cell r="C3279" t="str">
            <v>FABRICAÇÃO DE FÔRMA PARA ESCADAS, COM 2 LANCES EM "U" E LAJE PLANA, EM CHAPA DE MADEIRA COMPENSADA PLASTIFICADA, E=18 MM. AF_11/2020</v>
          </cell>
          <cell r="D3279" t="str">
            <v>M2</v>
          </cell>
          <cell r="E3279">
            <v>192.44</v>
          </cell>
        </row>
        <row r="3280">
          <cell r="B3280">
            <v>101971</v>
          </cell>
          <cell r="C3280" t="str">
            <v>FABRICAÇÃO DE FÔRMA PARA ESCADAS, COM 2 LANCES EM "U" E LAJE PLANA, EM CHAPA DE MADEIRA COMPENSADA RESINADA, E= 17 MM. AF_11/2020</v>
          </cell>
          <cell r="D3280" t="str">
            <v>M2</v>
          </cell>
          <cell r="E3280">
            <v>151.62</v>
          </cell>
        </row>
        <row r="3281">
          <cell r="B3281">
            <v>101973</v>
          </cell>
          <cell r="C3281" t="str">
            <v>FABRICAÇÃO DE FÔRMA PARA ESCADAS, COM 2 LANCES EM "U" E LAJE PLANA, EM MADEIRA SERRADA, E=25 MM. AF_11/2020</v>
          </cell>
          <cell r="D3281" t="str">
            <v>M2</v>
          </cell>
          <cell r="E3281">
            <v>285.99</v>
          </cell>
        </row>
        <row r="3282">
          <cell r="B3282">
            <v>102072</v>
          </cell>
          <cell r="C3282" t="str">
            <v>MONTAGEM E DESMONTAGEM DE FÔRMA PARA ESCADA DUPLA COM 2 LANCES EM "X" E LAJE CASCATA, EM CHAPA DE MADEIRA COMPENSADA PLASTIFICADA, 10 UTILIZAÇÕES. AF_11/2020</v>
          </cell>
          <cell r="D3282" t="str">
            <v>M2</v>
          </cell>
          <cell r="E3282">
            <v>194.63</v>
          </cell>
        </row>
        <row r="3283">
          <cell r="B3283">
            <v>102070</v>
          </cell>
          <cell r="C3283" t="str">
            <v>MONTAGEM E DESMONTAGEM DE FÔRMA PARA ESCADA DUPLA COM 2 LANCES EM "X" E LAJE CASCATA, EM CHAPA DE MADEIRA COMPENSADA PLASTIFICADA, 6 UTILIZAÇÕES. AF_11/2020</v>
          </cell>
          <cell r="D3283" t="str">
            <v>M2</v>
          </cell>
          <cell r="E3283">
            <v>232.76</v>
          </cell>
        </row>
        <row r="3284">
          <cell r="B3284">
            <v>102071</v>
          </cell>
          <cell r="C3284" t="str">
            <v>MONTAGEM E DESMONTAGEM DE FÔRMA PARA ESCADA DUPLA COM 2 LANCES EM "X" E LAJE CASCATA, EM CHAPA DE MADEIRA COMPENSADA PLASTIFICADA, 8 UTILIZAÇÕES. AF_11/2020</v>
          </cell>
          <cell r="D3284" t="str">
            <v>M2</v>
          </cell>
          <cell r="E3284">
            <v>205.92</v>
          </cell>
        </row>
        <row r="3285">
          <cell r="B3285">
            <v>102068</v>
          </cell>
          <cell r="C3285" t="str">
            <v>MONTAGEM E DESMONTAGEM DE FÔRMA PARA ESCADA DUPLA COM 2 LANCES EM "X" E LAJE CASCATA, EM CHAPA DE MADEIRA COMPENSADA RESINADA, 2 UTILIZAÇÕES. AF_11/2020</v>
          </cell>
          <cell r="D3285" t="str">
            <v>M2</v>
          </cell>
          <cell r="E3285">
            <v>293.8</v>
          </cell>
        </row>
        <row r="3286">
          <cell r="B3286">
            <v>102069</v>
          </cell>
          <cell r="C3286" t="str">
            <v>MONTAGEM E DESMONTAGEM DE FÔRMA PARA ESCADA DUPLA COM 2 LANCES EM "X" E LAJE CASCATA, EM CHAPA DE MADEIRA COMPENSADA RESINADA, 4 UTILIZAÇÕES. AF_11/2020</v>
          </cell>
          <cell r="D3286" t="str">
            <v>M2</v>
          </cell>
          <cell r="E3286">
            <v>267.95999999999998</v>
          </cell>
        </row>
        <row r="3287">
          <cell r="B3287">
            <v>102066</v>
          </cell>
          <cell r="C3287" t="str">
            <v>MONTAGEM E DESMONTAGEM DE FÔRMA PARA ESCADA DUPLA COM 2 LANCES EM "X" E LAJE CASCATA, EM MADEIRA SERRADA, 1 UTILIZAÇÃO. AF_11/2020</v>
          </cell>
          <cell r="D3287" t="str">
            <v>M2</v>
          </cell>
          <cell r="E3287">
            <v>631.37</v>
          </cell>
        </row>
        <row r="3288">
          <cell r="B3288">
            <v>102067</v>
          </cell>
          <cell r="C3288" t="str">
            <v>MONTAGEM E DESMONTAGEM DE FÔRMA PARA ESCADA DUPLA COM 2 LANCES EM "X" E LAJE CASCATA, EM MADEIRA SERRADA, 2 UTILIZAÇÕES. AF_11/2020</v>
          </cell>
          <cell r="D3288" t="str">
            <v>M2</v>
          </cell>
          <cell r="E3288">
            <v>542.4</v>
          </cell>
        </row>
        <row r="3289">
          <cell r="B3289">
            <v>102065</v>
          </cell>
          <cell r="C3289" t="str">
            <v>MONTAGEM E DESMONTAGEM DE FÔRMA PARA ESCADA DUPLA COM 2 LANCES EM "X" E LAJE PLANA, EM CHAPA DE MADEIRA COMPENSADA PLASTIFICADA, 10 UTILIZAÇÕES. AF_11/2020</v>
          </cell>
          <cell r="D3289" t="str">
            <v>M2</v>
          </cell>
          <cell r="E3289">
            <v>202.29</v>
          </cell>
        </row>
        <row r="3290">
          <cell r="B3290">
            <v>102063</v>
          </cell>
          <cell r="C3290" t="str">
            <v>MONTAGEM E DESMONTAGEM DE FÔRMA PARA ESCADA DUPLA COM 2 LANCES EM "X" E LAJE PLANA, EM CHAPA DE MADEIRA COMPENSADA PLASTIFICADA, 6 UTILIZAÇÕES. AF_11/2020</v>
          </cell>
          <cell r="D3290" t="str">
            <v>M2</v>
          </cell>
          <cell r="E3290">
            <v>245.79</v>
          </cell>
        </row>
        <row r="3291">
          <cell r="B3291">
            <v>102064</v>
          </cell>
          <cell r="C3291" t="str">
            <v>MONTAGEM E DESMONTAGEM DE FÔRMA PARA ESCADA DUPLA COM 2 LANCES EM "X" E LAJE PLANA, EM CHAPA DE MADEIRA COMPENSADA PLASTIFICADA, 8 UTILIZAÇÕES. AF_11/2020</v>
          </cell>
          <cell r="D3291" t="str">
            <v>M2</v>
          </cell>
          <cell r="E3291">
            <v>217.84</v>
          </cell>
        </row>
        <row r="3292">
          <cell r="B3292">
            <v>102061</v>
          </cell>
          <cell r="C3292" t="str">
            <v>MONTAGEM E DESMONTAGEM DE FÔRMA PARA ESCADA DUPLA COM 2 LANCES EM "X" E LAJE PLANA, EM CHAPA DE MADEIRA COMPENSADA RESINADA, 2 UTILIZAÇÕES. AF_11/2020</v>
          </cell>
          <cell r="D3292" t="str">
            <v>M2</v>
          </cell>
          <cell r="E3292">
            <v>312.89</v>
          </cell>
        </row>
        <row r="3293">
          <cell r="B3293">
            <v>102062</v>
          </cell>
          <cell r="C3293" t="str">
            <v>MONTAGEM E DESMONTAGEM DE FÔRMA PARA ESCADA DUPLA COM 2 LANCES EM "X" E LAJE PLANA, EM CHAPA DE MADEIRA COMPENSADA RESINADA, 4 UTILIZAÇÕES. AF_11/2020</v>
          </cell>
          <cell r="D3293" t="str">
            <v>M2</v>
          </cell>
          <cell r="E3293">
            <v>287.32</v>
          </cell>
        </row>
        <row r="3294">
          <cell r="B3294">
            <v>102059</v>
          </cell>
          <cell r="C3294" t="str">
            <v>MONTAGEM E DESMONTAGEM DE FÔRMA PARA ESCADA DUPLA COM 2 LANCES EM "X" E LAJE PLANA, EM MADEIRA SERRADA, 1 UTILIZAÇÃO. AF_11/2020</v>
          </cell>
          <cell r="D3294" t="str">
            <v>M2</v>
          </cell>
          <cell r="E3294">
            <v>589.24</v>
          </cell>
        </row>
        <row r="3295">
          <cell r="B3295">
            <v>102060</v>
          </cell>
          <cell r="C3295" t="str">
            <v>MONTAGEM E DESMONTAGEM DE FÔRMA PARA ESCADA DUPLA COM 2 LANCES EM "X" E LAJE PLANA, EM MADEIRA SERRADA, 2 UTILIZAÇÕES. AF_11/2020</v>
          </cell>
          <cell r="D3295" t="str">
            <v>M2</v>
          </cell>
          <cell r="E3295">
            <v>495.24</v>
          </cell>
        </row>
        <row r="3296">
          <cell r="B3296">
            <v>102052</v>
          </cell>
          <cell r="C3296" t="str">
            <v>MONTAGEM E DESMONTAGEM DE FÔRMA PARA ESCADAS, COM 1 LANCE E LAJE CASCATA, EM CHAPA DE MADEIRA COMPENSADA PLASTIFICADA, 10 UTILIZAÇÕES. AF_11/2020</v>
          </cell>
          <cell r="D3296" t="str">
            <v>M2</v>
          </cell>
          <cell r="E3296">
            <v>203.11</v>
          </cell>
        </row>
        <row r="3297">
          <cell r="B3297">
            <v>102050</v>
          </cell>
          <cell r="C3297" t="str">
            <v>MONTAGEM E DESMONTAGEM DE FÔRMA PARA ESCADAS, COM 1 LANCE E LAJE CASCATA, EM CHAPA DE MADEIRA COMPENSADA PLASTIFICADA, 6 UTILIZAÇÕES. AF_11/2020</v>
          </cell>
          <cell r="D3297" t="str">
            <v>M2</v>
          </cell>
          <cell r="E3297">
            <v>248.42</v>
          </cell>
        </row>
        <row r="3298">
          <cell r="B3298">
            <v>102051</v>
          </cell>
          <cell r="C3298" t="str">
            <v>MONTAGEM E DESMONTAGEM DE FÔRMA PARA ESCADAS, COM 1 LANCE E LAJE CASCATA, EM CHAPA DE MADEIRA COMPENSADA PLASTIFICADA, 8 UTILIZAÇÕES. AF_11/2020</v>
          </cell>
          <cell r="D3298" t="str">
            <v>M2</v>
          </cell>
          <cell r="E3298">
            <v>219.33</v>
          </cell>
        </row>
        <row r="3299">
          <cell r="B3299">
            <v>102048</v>
          </cell>
          <cell r="C3299" t="str">
            <v>MONTAGEM E DESMONTAGEM DE FÔRMA PARA ESCADAS, COM 1 LANCE E LAJE CASCATA, EM CHAPA DE MADEIRA COMPENSADA RESINADA, 2 UTILIZAÇÕES. AF_11/2020</v>
          </cell>
          <cell r="D3299" t="str">
            <v>M2</v>
          </cell>
          <cell r="E3299">
            <v>322.14999999999998</v>
          </cell>
        </row>
        <row r="3300">
          <cell r="B3300">
            <v>102049</v>
          </cell>
          <cell r="C3300" t="str">
            <v>MONTAGEM E DESMONTAGEM DE FÔRMA PARA ESCADAS, COM 1 LANCE E LAJE CASCATA, EM CHAPA DE MADEIRA COMPENSADA RESINADA, 4 UTILIZAÇÕES. AF_11/2020</v>
          </cell>
          <cell r="D3300" t="str">
            <v>M2</v>
          </cell>
          <cell r="E3300">
            <v>286.07</v>
          </cell>
        </row>
        <row r="3301">
          <cell r="B3301">
            <v>102046</v>
          </cell>
          <cell r="C3301" t="str">
            <v>MONTAGEM E DESMONTAGEM DE FÔRMA PARA ESCADAS, COM 1 LANCE E LAJE CASCATA, EM MADEIRA SERRADA, 1 UTILIZAÇÃO. AF_11/2020</v>
          </cell>
          <cell r="D3301" t="str">
            <v>M2</v>
          </cell>
          <cell r="E3301">
            <v>717.02</v>
          </cell>
        </row>
        <row r="3302">
          <cell r="B3302">
            <v>102047</v>
          </cell>
          <cell r="C3302" t="str">
            <v>MONTAGEM E DESMONTAGEM DE FÔRMA PARA ESCADAS, COM 1 LANCE E LAJE CASCATA, EM MADEIRA SERRADA, 2 UTILIZAÇÕES. AF_11/2020</v>
          </cell>
          <cell r="D3302" t="str">
            <v>M2</v>
          </cell>
          <cell r="E3302">
            <v>612.76</v>
          </cell>
        </row>
        <row r="3303">
          <cell r="B3303">
            <v>102045</v>
          </cell>
          <cell r="C3303" t="str">
            <v>MONTAGEM E DESMONTAGEM DE FÔRMA PARA ESCADAS, COM 1 LANCE E LAJE PLANA, EM CHAPA DE MADEIRA COMPENSADA PLASTIFICADA, 10 UTILIZAÇÕES. AF_11/2020</v>
          </cell>
          <cell r="D3303" t="str">
            <v>M2</v>
          </cell>
          <cell r="E3303">
            <v>216.82</v>
          </cell>
        </row>
        <row r="3304">
          <cell r="B3304">
            <v>102043</v>
          </cell>
          <cell r="C3304" t="str">
            <v>MONTAGEM E DESMONTAGEM DE FÔRMA PARA ESCADAS, COM 1 LANCE E LAJE PLANA, EM CHAPA DE MADEIRA COMPENSADA PLASTIFICADA, 6 UTILIZAÇÕES. AF_11/2020</v>
          </cell>
          <cell r="D3304" t="str">
            <v>M2</v>
          </cell>
          <cell r="E3304">
            <v>261.3</v>
          </cell>
        </row>
        <row r="3305">
          <cell r="B3305">
            <v>102044</v>
          </cell>
          <cell r="C3305" t="str">
            <v>MONTAGEM E DESMONTAGEM DE FÔRMA PARA ESCADAS, COM 1 LANCE E LAJE PLANA, EM CHAPA DE MADEIRA COMPENSADA PLASTIFICADA, 8 UTILIZAÇÕES. AF_11/2020</v>
          </cell>
          <cell r="D3305" t="str">
            <v>M2</v>
          </cell>
          <cell r="E3305">
            <v>233.5</v>
          </cell>
        </row>
        <row r="3306">
          <cell r="B3306">
            <v>102041</v>
          </cell>
          <cell r="C3306" t="str">
            <v>MONTAGEM E DESMONTAGEM DE FÔRMA PARA ESCADAS, COM 1 LANCE E LAJE PLANA, EM CHAPA DE MADEIRA COMPENSADA RESINADA, 2 UTILIZAÇÕES. AF_11/2020</v>
          </cell>
          <cell r="D3306" t="str">
            <v>M2</v>
          </cell>
          <cell r="E3306">
            <v>339.38</v>
          </cell>
        </row>
        <row r="3307">
          <cell r="B3307">
            <v>102042</v>
          </cell>
          <cell r="C3307" t="str">
            <v>MONTAGEM E DESMONTAGEM DE FÔRMA PARA ESCADAS, COM 1 LANCE E LAJE PLANA, EM CHAPA DE MADEIRA COMPENSADA RESINADA, 4 UTILIZAÇÕES. AF_11/2020</v>
          </cell>
          <cell r="D3307" t="str">
            <v>M2</v>
          </cell>
          <cell r="E3307">
            <v>304.43</v>
          </cell>
        </row>
        <row r="3308">
          <cell r="B3308">
            <v>102039</v>
          </cell>
          <cell r="C3308" t="str">
            <v>MONTAGEM E DESMONTAGEM DE FÔRMA PARA ESCADAS, COM 1 LANCE E LAJE PLANA, EM MADEIRA SERRADA, 1 UTILIZAÇÃO. AF_11/2020</v>
          </cell>
          <cell r="D3308" t="str">
            <v>M2</v>
          </cell>
          <cell r="E3308">
            <v>635.78</v>
          </cell>
        </row>
        <row r="3309">
          <cell r="B3309">
            <v>102040</v>
          </cell>
          <cell r="C3309" t="str">
            <v>MONTAGEM E DESMONTAGEM DE FÔRMA PARA ESCADAS, COM 1 LANCE E LAJE PLANA, EM MADEIRA SERRADA, 2 UTILIZAÇÕES. AF_11/2020</v>
          </cell>
          <cell r="D3309" t="str">
            <v>M2</v>
          </cell>
          <cell r="E3309">
            <v>529.66999999999996</v>
          </cell>
        </row>
        <row r="3310">
          <cell r="B3310">
            <v>102038</v>
          </cell>
          <cell r="C3310" t="str">
            <v>MONTAGEM E DESMONTAGEM DE FÔRMA PARA ESCADAS, COM 2 LANCES EM "L" E LAJE CASCATA, EM CHAPA DE MADEIRA COMPENSADA PLASTIFICADA, 10 UTILIZAÇÕES. AF_11/2020</v>
          </cell>
          <cell r="D3310" t="str">
            <v>M2</v>
          </cell>
          <cell r="E3310">
            <v>212.65</v>
          </cell>
        </row>
        <row r="3311">
          <cell r="B3311">
            <v>102036</v>
          </cell>
          <cell r="C3311" t="str">
            <v>MONTAGEM E DESMONTAGEM DE FÔRMA PARA ESCADAS, COM 2 LANCES EM "L" E LAJE CASCATA, EM CHAPA DE MADEIRA COMPENSADA PLASTIFICADA, 6 UTILIZAÇÕES. AF_11/2020</v>
          </cell>
          <cell r="D3311" t="str">
            <v>M2</v>
          </cell>
          <cell r="E3311">
            <v>258.01</v>
          </cell>
        </row>
        <row r="3312">
          <cell r="B3312">
            <v>102037</v>
          </cell>
          <cell r="C3312" t="str">
            <v>MONTAGEM E DESMONTAGEM DE FÔRMA PARA ESCADAS, COM 2 LANCES EM "L" E LAJE CASCATA, EM CHAPA DE MADEIRA COMPENSADA PLASTIFICADA, 8 UTILIZAÇÕES. AF_11/2020</v>
          </cell>
          <cell r="D3312" t="str">
            <v>M2</v>
          </cell>
          <cell r="E3312">
            <v>228.89</v>
          </cell>
        </row>
        <row r="3313">
          <cell r="B3313">
            <v>102016</v>
          </cell>
          <cell r="C3313" t="str">
            <v>MONTAGEM E DESMONTAGEM DE FÔRMA PARA ESCADAS, COM 2 LANCES EM "L" E LAJE CASCATA, EM CHAPA DE MADEIRA COMPENSADA RESINADA, 2 UTILIZAÇÕES. AF_11/2020</v>
          </cell>
          <cell r="D3313" t="str">
            <v>M2</v>
          </cell>
          <cell r="E3313">
            <v>330.04</v>
          </cell>
        </row>
        <row r="3314">
          <cell r="B3314">
            <v>102017</v>
          </cell>
          <cell r="C3314" t="str">
            <v>MONTAGEM E DESMONTAGEM DE FÔRMA PARA ESCADAS, COM 2 LANCES EM "L" E LAJE CASCATA, EM CHAPA DE MADEIRA COMPENSADA RESINADA, 4 UTILIZAÇÕES. AF_11/2020</v>
          </cell>
          <cell r="D3314" t="str">
            <v>M2</v>
          </cell>
          <cell r="E3314">
            <v>297.8</v>
          </cell>
        </row>
        <row r="3315">
          <cell r="B3315">
            <v>102014</v>
          </cell>
          <cell r="C3315" t="str">
            <v>MONTAGEM E DESMONTAGEM DE FÔRMA PARA ESCADAS, COM 2 LANCES EM "L" E LAJE CASCATA, EM MADEIRA SERRADA, 1 UTILIZAÇÃO. AF_11/2020</v>
          </cell>
          <cell r="D3315" t="str">
            <v>M2</v>
          </cell>
          <cell r="E3315">
            <v>698.53</v>
          </cell>
        </row>
        <row r="3316">
          <cell r="B3316">
            <v>102015</v>
          </cell>
          <cell r="C3316" t="str">
            <v>MONTAGEM E DESMONTAGEM DE FÔRMA PARA ESCADAS, COM 2 LANCES EM "L" E LAJE CASCATA, EM MADEIRA SERRADA, 2 UTILIZAÇÕES. AF_11/2020</v>
          </cell>
          <cell r="D3316" t="str">
            <v>M2</v>
          </cell>
          <cell r="E3316">
            <v>585.91</v>
          </cell>
        </row>
        <row r="3317">
          <cell r="B3317">
            <v>102013</v>
          </cell>
          <cell r="C3317" t="str">
            <v>MONTAGEM E DESMONTAGEM DE FÔRMA PARA ESCADAS, COM 2 LANCES EM "L" E LAJE PLANA, EM CHAPA DE MADEIRA COMPENSADA PLASTIFICADA, 10 UTILIZAÇÕES. AF_11/2020</v>
          </cell>
          <cell r="D3317" t="str">
            <v>M2</v>
          </cell>
          <cell r="E3317">
            <v>218.59</v>
          </cell>
        </row>
        <row r="3318">
          <cell r="B3318">
            <v>102011</v>
          </cell>
          <cell r="C3318" t="str">
            <v>MONTAGEM E DESMONTAGEM DE FÔRMA PARA ESCADAS, COM 2 LANCES EM "L" E LAJE PLANA, EM CHAPA DE MADEIRA COMPENSADA PLASTIFICADA, 6 UTILIZAÇÕES. AF_11/2020</v>
          </cell>
          <cell r="D3318" t="str">
            <v>M2</v>
          </cell>
          <cell r="E3318">
            <v>263.33</v>
          </cell>
        </row>
        <row r="3319">
          <cell r="B3319">
            <v>102012</v>
          </cell>
          <cell r="C3319" t="str">
            <v>MONTAGEM E DESMONTAGEM DE FÔRMA PARA ESCADAS, COM 2 LANCES EM "L" E LAJE PLANA, EM CHAPA DE MADEIRA COMPENSADA PLASTIFICADA, 8 UTILIZAÇÕES. AF_11/2020</v>
          </cell>
          <cell r="D3319" t="str">
            <v>M2</v>
          </cell>
          <cell r="E3319">
            <v>234.61</v>
          </cell>
        </row>
        <row r="3320">
          <cell r="B3320">
            <v>102009</v>
          </cell>
          <cell r="C3320" t="str">
            <v>MONTAGEM E DESMONTAGEM DE FÔRMA PARA ESCADAS, COM 2 LANCES EM "L" E LAJE PLANA, EM CHAPA DE MADEIRA COMPENSADA RESINADA, 2 UTILIZAÇÕES. AF_11/2020</v>
          </cell>
          <cell r="D3320" t="str">
            <v>M2</v>
          </cell>
          <cell r="E3320">
            <v>339.85</v>
          </cell>
        </row>
        <row r="3321">
          <cell r="B3321">
            <v>102010</v>
          </cell>
          <cell r="C3321" t="str">
            <v>MONTAGEM E DESMONTAGEM DE FÔRMA PARA ESCADAS, COM 2 LANCES EM "L" E LAJE PLANA, EM CHAPA DE MADEIRA COMPENSADA RESINADA, 4 UTILIZAÇÕES. AF_11/2020</v>
          </cell>
          <cell r="D3321" t="str">
            <v>M2</v>
          </cell>
          <cell r="E3321">
            <v>307.88</v>
          </cell>
        </row>
        <row r="3322">
          <cell r="B3322">
            <v>102007</v>
          </cell>
          <cell r="C3322" t="str">
            <v>MONTAGEM E DESMONTAGEM DE FÔRMA PARA ESCADAS, COM 2 LANCES EM "L" E LAJE PLANA, EM MADEIRA SERRADA, 1 UTILIZAÇÃO. AF_11/2020</v>
          </cell>
          <cell r="D3322" t="str">
            <v>M2</v>
          </cell>
          <cell r="E3322">
            <v>603.82000000000005</v>
          </cell>
        </row>
        <row r="3323">
          <cell r="B3323">
            <v>102008</v>
          </cell>
          <cell r="C3323" t="str">
            <v>MONTAGEM E DESMONTAGEM DE FÔRMA PARA ESCADAS, COM 2 LANCES EM "L" E LAJE PLANA, EM MADEIRA SERRADA, 2 UTILIZAÇÕES. AF_11/2020</v>
          </cell>
          <cell r="D3323" t="str">
            <v>M2</v>
          </cell>
          <cell r="E3323">
            <v>504.63</v>
          </cell>
        </row>
        <row r="3324">
          <cell r="B3324">
            <v>102006</v>
          </cell>
          <cell r="C3324" t="str">
            <v>MONTAGEM E DESMONTAGEM DE FÔRMA PARA ESCADAS, COM 2 LANCES EM "U" E LAJE CASCATA, EM CHAPA DE MADEIRA COMPENSADA PLASTIFICADA, 10 UTILIZAÇÕES. AF_11/2020</v>
          </cell>
          <cell r="D3324" t="str">
            <v>M2</v>
          </cell>
          <cell r="E3324">
            <v>216.11</v>
          </cell>
        </row>
        <row r="3325">
          <cell r="B3325">
            <v>102004</v>
          </cell>
          <cell r="C3325" t="str">
            <v>MONTAGEM E DESMONTAGEM DE FÔRMA PARA ESCADAS, COM 2 LANCES EM "U" E LAJE CASCATA, EM CHAPA DE MADEIRA COMPENSADA PLASTIFICADA, 6 UTILIZAÇÕES. AF_11/2020</v>
          </cell>
          <cell r="D3325" t="str">
            <v>M2</v>
          </cell>
          <cell r="E3325">
            <v>263.2</v>
          </cell>
        </row>
        <row r="3326">
          <cell r="B3326">
            <v>102005</v>
          </cell>
          <cell r="C3326" t="str">
            <v>MONTAGEM E DESMONTAGEM DE FÔRMA PARA ESCADAS, COM 2 LANCES EM "U" E LAJE CASCATA, EM CHAPA DE MADEIRA COMPENSADA PLASTIFICADA, 8 UTILIZAÇÕES. AF_11/2020</v>
          </cell>
          <cell r="D3326" t="str">
            <v>M2</v>
          </cell>
          <cell r="E3326">
            <v>234.27</v>
          </cell>
        </row>
        <row r="3327">
          <cell r="B3327">
            <v>102002</v>
          </cell>
          <cell r="C3327" t="str">
            <v>MONTAGEM E DESMONTAGEM DE FÔRMA PARA ESCADAS, COM 2 LANCES EM "U" E LAJE CASCATA, EM CHAPA DE MADEIRA COMPENSADA RESINADA, 2 UTILIZAÇÕES. AF_11/2020</v>
          </cell>
          <cell r="D3327" t="str">
            <v>M2</v>
          </cell>
          <cell r="E3327">
            <v>330.83</v>
          </cell>
        </row>
        <row r="3328">
          <cell r="B3328">
            <v>102003</v>
          </cell>
          <cell r="C3328" t="str">
            <v>MONTAGEM E DESMONTAGEM DE FÔRMA PARA ESCADAS, COM 2 LANCES EM "U" E LAJE CASCATA, EM CHAPA DE MADEIRA COMPENSADA RESINADA, 4 UTILIZAÇÕES. AF_11/2020</v>
          </cell>
          <cell r="D3328" t="str">
            <v>M2</v>
          </cell>
          <cell r="E3328">
            <v>300.77999999999997</v>
          </cell>
        </row>
        <row r="3329">
          <cell r="B3329">
            <v>102000</v>
          </cell>
          <cell r="C3329" t="str">
            <v>MONTAGEM E DESMONTAGEM DE FÔRMA PARA ESCADAS, COM 2 LANCES EM "U" E LAJE CASCATA, EM MADEIRA SERRADA, 1 UTILIZAÇÃO. AF_11/2020</v>
          </cell>
          <cell r="D3329" t="str">
            <v>M2</v>
          </cell>
          <cell r="E3329">
            <v>637.13</v>
          </cell>
        </row>
        <row r="3330">
          <cell r="B3330">
            <v>102001</v>
          </cell>
          <cell r="C3330" t="str">
            <v>MONTAGEM E DESMONTAGEM DE FÔRMA PARA ESCADAS, COM 2 LANCES EM "U" E LAJE CASCATA, EM MADEIRA SERRADA, 2 UTILIZAÇÕES. AF_11/2020</v>
          </cell>
          <cell r="D3330" t="str">
            <v>M2</v>
          </cell>
          <cell r="E3330">
            <v>550.73</v>
          </cell>
        </row>
        <row r="3331">
          <cell r="B3331">
            <v>101983</v>
          </cell>
          <cell r="C3331" t="str">
            <v>MONTAGEM E DESMONTAGEM DE FÔRMA PARA ESCADAS, COM 2 LANCES EM "U" E LAJE PLANA, EM CHAPA DE MADEIRA COMPENSADA PLASTIFICADA, 10 UTILIZAÇÕES. AF_11/2020</v>
          </cell>
          <cell r="D3331" t="str">
            <v>M2</v>
          </cell>
          <cell r="E3331">
            <v>221.15</v>
          </cell>
        </row>
        <row r="3332">
          <cell r="B3332">
            <v>101981</v>
          </cell>
          <cell r="C3332" t="str">
            <v>MONTAGEM E DESMONTAGEM DE FÔRMA PARA ESCADAS, COM 2 LANCES EM "U" E LAJE PLANA, EM CHAPA DE MADEIRA COMPENSADA PLASTIFICADA, 6 UTILIZAÇÕES. AF_11/2020</v>
          </cell>
          <cell r="D3332" t="str">
            <v>M2</v>
          </cell>
          <cell r="E3332">
            <v>266.3</v>
          </cell>
        </row>
        <row r="3333">
          <cell r="B3333">
            <v>101982</v>
          </cell>
          <cell r="C3333" t="str">
            <v>MONTAGEM E DESMONTAGEM DE FÔRMA PARA ESCADAS, COM 2 LANCES EM "U" E LAJE PLANA, EM CHAPA DE MADEIRA COMPENSADA PLASTIFICADA, 8 UTILIZAÇÕES. AF_11/2020</v>
          </cell>
          <cell r="D3333" t="str">
            <v>M2</v>
          </cell>
          <cell r="E3333">
            <v>238.56</v>
          </cell>
        </row>
        <row r="3334">
          <cell r="B3334">
            <v>101977</v>
          </cell>
          <cell r="C3334" t="str">
            <v>MONTAGEM E DESMONTAGEM DE FÔRMA PARA ESCADAS, COM 2 LANCES EM "U" E LAJE PLANA, EM CHAPA DE MADEIRA COMPENSADA RESINADA, 2 UTILIZAÇÕES. AF_11/2020</v>
          </cell>
          <cell r="D3334" t="str">
            <v>M2</v>
          </cell>
          <cell r="E3334">
            <v>337.21</v>
          </cell>
        </row>
        <row r="3335">
          <cell r="B3335">
            <v>101980</v>
          </cell>
          <cell r="C3335" t="str">
            <v>MONTAGEM E DESMONTAGEM DE FÔRMA PARA ESCADAS, COM 2 LANCES EM "U" E LAJE PLANA, EM CHAPA DE MADEIRA COMPENSADA RESINADA, 4 UTILIZAÇÕES. AF_11/2020</v>
          </cell>
          <cell r="D3335" t="str">
            <v>M2</v>
          </cell>
          <cell r="E3335">
            <v>308.18</v>
          </cell>
        </row>
        <row r="3336">
          <cell r="B3336">
            <v>101974</v>
          </cell>
          <cell r="C3336" t="str">
            <v>MONTAGEM E DESMONTAGEM DE FÔRMA PARA ESCADAS, COM 2 LANCES EM "U" E LAJE PLANA, EM MADEIRA SERRADA, 1 UTILIZAÇÃO. AF_11/2020</v>
          </cell>
          <cell r="D3336" t="str">
            <v>M2</v>
          </cell>
          <cell r="E3336">
            <v>607.22</v>
          </cell>
        </row>
        <row r="3337">
          <cell r="B3337">
            <v>101975</v>
          </cell>
          <cell r="C3337" t="str">
            <v>MONTAGEM E DESMONTAGEM DE FÔRMA PARA ESCADAS, COM 2 LANCES EM "U" E LAJE PLANA, EM MADEIRA SERRADA, 2 UTILIZAÇÕES. AF_11/2020</v>
          </cell>
          <cell r="D3337" t="str">
            <v>M2</v>
          </cell>
          <cell r="E3337">
            <v>517.09</v>
          </cell>
        </row>
        <row r="3338">
          <cell r="B3338">
            <v>101114</v>
          </cell>
          <cell r="C3338" t="str">
            <v>ESCAVAÇÃO HORIZONTAL EM SOLO DE 1A CATEGORIA COM TRATOR DE ESTEIRAS (100HP/LÂMINA: 2,19M3). AF_07/2020</v>
          </cell>
          <cell r="D3338" t="str">
            <v>M3</v>
          </cell>
          <cell r="E3338">
            <v>5.05</v>
          </cell>
        </row>
        <row r="3339">
          <cell r="B3339">
            <v>101118</v>
          </cell>
          <cell r="C3339" t="str">
            <v>ESCAVAÇÃO HORIZONTAL EM SOLO DE 1A CATEGORIA COM TRATOR DE ESTEIRAS (125HP/LÂMINA: 2,70M3). AF_07/2020</v>
          </cell>
          <cell r="D3339" t="str">
            <v>M3</v>
          </cell>
          <cell r="E3339">
            <v>4.33</v>
          </cell>
        </row>
        <row r="3340">
          <cell r="B3340">
            <v>101115</v>
          </cell>
          <cell r="C3340" t="str">
            <v>ESCAVAÇÃO HORIZONTAL EM SOLO DE 1A CATEGORIA COM TRATOR DE ESTEIRAS (150HP/LÂMINA: 3,18M3). AF_07/2020</v>
          </cell>
          <cell r="D3340" t="str">
            <v>M3</v>
          </cell>
          <cell r="E3340">
            <v>4.18</v>
          </cell>
        </row>
        <row r="3341">
          <cell r="B3341">
            <v>101116</v>
          </cell>
          <cell r="C3341" t="str">
            <v>ESCAVAÇÃO HORIZONTAL EM SOLO DE 1A CATEGORIA COM TRATOR DE ESTEIRAS (170HP/LÂMINA: 5,20M3). AF_07/2020</v>
          </cell>
          <cell r="D3341" t="str">
            <v>M3</v>
          </cell>
          <cell r="E3341">
            <v>2.61</v>
          </cell>
        </row>
        <row r="3342">
          <cell r="B3342">
            <v>101117</v>
          </cell>
          <cell r="C3342" t="str">
            <v>ESCAVAÇÃO HORIZONTAL EM SOLO DE 1A CATEGORIA COM TRATOR DE ESTEIRAS (347HP/LÂMINA: 8,70M3). AF_07/2020</v>
          </cell>
          <cell r="D3342" t="str">
            <v>M3</v>
          </cell>
          <cell r="E3342">
            <v>3.51</v>
          </cell>
        </row>
        <row r="3343">
          <cell r="B3343">
            <v>101124</v>
          </cell>
          <cell r="C3343" t="str">
            <v>ESCAVAÇÃO HORIZONTAL, INCLUINDO CARGA E DESCARGA EM SOLO DE 1A CATEGORIA COM TRATOR DE ESTEIRAS (100HP/LÂMINA: 2,19M3). AF_07/2020</v>
          </cell>
          <cell r="D3343" t="str">
            <v>M3</v>
          </cell>
          <cell r="E3343">
            <v>16</v>
          </cell>
        </row>
        <row r="3344">
          <cell r="B3344">
            <v>101128</v>
          </cell>
          <cell r="C3344" t="str">
            <v>ESCAVAÇÃO HORIZONTAL, INCLUINDO CARGA E DESCARGA EM SOLO DE 1A CATEGORIA COM TRATOR DE ESTEIRAS (125HP/LÂMINA: 2,70M3). AF_07/2020</v>
          </cell>
          <cell r="D3344" t="str">
            <v>M3</v>
          </cell>
          <cell r="E3344">
            <v>15.28</v>
          </cell>
        </row>
        <row r="3345">
          <cell r="B3345">
            <v>101125</v>
          </cell>
          <cell r="C3345" t="str">
            <v>ESCAVAÇÃO HORIZONTAL, INCLUINDO CARGA E DESCARGA EM SOLO DE 1A CATEGORIA COM TRATOR DE ESTEIRAS (150HP/LÂMINA: 3,18M3). AF_07/2020</v>
          </cell>
          <cell r="D3345" t="str">
            <v>M3</v>
          </cell>
          <cell r="E3345">
            <v>15.13</v>
          </cell>
        </row>
        <row r="3346">
          <cell r="B3346">
            <v>101126</v>
          </cell>
          <cell r="C3346" t="str">
            <v>ESCAVAÇÃO HORIZONTAL, INCLUINDO CARGA E DESCARGA EM SOLO DE 1A CATEGORIA COM TRATOR DE ESTEIRAS (170HP/LÂMINA: 5,20M3). AF_07/2020</v>
          </cell>
          <cell r="D3346" t="str">
            <v>M3</v>
          </cell>
          <cell r="E3346">
            <v>13.56</v>
          </cell>
        </row>
        <row r="3347">
          <cell r="B3347">
            <v>101127</v>
          </cell>
          <cell r="C3347" t="str">
            <v>ESCAVAÇÃO HORIZONTAL, INCLUINDO CARGA E DESCARGA EM SOLO DE 1A CATEGORIA COM TRATOR DE ESTEIRAS (347HP/LÂMINA: 8,70M3). AF_07/2020</v>
          </cell>
          <cell r="D3347" t="str">
            <v>M3</v>
          </cell>
          <cell r="E3347">
            <v>14.46</v>
          </cell>
        </row>
        <row r="3348">
          <cell r="B3348">
            <v>101134</v>
          </cell>
          <cell r="C3348" t="str">
            <v>ESCAVAÇÃO HORIZONTAL, INCLUINDO CARGA, DESCARGA E TRANSPORTE EM SOLO DE 1A CATEGORIA COM TRATOR DE ESTEIRAS (100HP/LÂMINA: 2,19M3) E CAMINHÃO BASCULANTE DE 10M3, DMT ATÉ 200M. AF_07/2020</v>
          </cell>
          <cell r="D3348" t="str">
            <v>M3</v>
          </cell>
          <cell r="E3348">
            <v>16.78</v>
          </cell>
        </row>
        <row r="3349">
          <cell r="B3349">
            <v>101144</v>
          </cell>
          <cell r="C3349" t="str">
            <v>ESCAVAÇÃO HORIZONTAL, INCLUINDO CARGA, DESCARGA E TRANSPORTE EM SOLO DE 1A CATEGORIA COM TRATOR DE ESTEIRAS (100HP/LÂMINA: 2,19M3) E CAMINHÃO BASCULANTE DE 14M3, DMT ATÉ 200M. AF_07/2020</v>
          </cell>
          <cell r="D3349" t="str">
            <v>M3</v>
          </cell>
          <cell r="E3349">
            <v>16.77</v>
          </cell>
        </row>
        <row r="3350">
          <cell r="B3350">
            <v>101138</v>
          </cell>
          <cell r="C3350" t="str">
            <v>ESCAVAÇÃO HORIZONTAL, INCLUINDO CARGA, DESCARGA E TRANSPORTE EM SOLO DE 1A CATEGORIA COM TRATOR DE ESTEIRAS (125HP/LÂMINA: 2,70M3) E CAMINHÃO BASCULANTE DE 10M3, DMT ATÉ 200M. AF_07/2020</v>
          </cell>
          <cell r="D3350" t="str">
            <v>M3</v>
          </cell>
          <cell r="E3350">
            <v>16.059999999999999</v>
          </cell>
        </row>
        <row r="3351">
          <cell r="B3351">
            <v>101148</v>
          </cell>
          <cell r="C3351" t="str">
            <v>ESCAVAÇÃO HORIZONTAL, INCLUINDO CARGA, DESCARGA E TRANSPORTE EM SOLO DE 1A CATEGORIA COM TRATOR DE ESTEIRAS (125HP/LÂMINA: 2,70M3) E CAMINHÃO BASCULANTE DE 14M3, DMT ATÉ 200M. AF_07/2020</v>
          </cell>
          <cell r="D3351" t="str">
            <v>M3</v>
          </cell>
          <cell r="E3351">
            <v>16.05</v>
          </cell>
        </row>
        <row r="3352">
          <cell r="B3352">
            <v>101135</v>
          </cell>
          <cell r="C3352" t="str">
            <v>ESCAVAÇÃO HORIZONTAL, INCLUINDO CARGA, DESCARGA E TRANSPORTE EM SOLO DE 1A CATEGORIA COM TRATOR DE ESTEIRAS (150HP/LÂMINA: 3,18M3) E CAMINHÃO BASCULANTE DE 10M3, DMT ATÉ 200M AF_07/2020</v>
          </cell>
          <cell r="D3352" t="str">
            <v>M3</v>
          </cell>
          <cell r="E3352">
            <v>15.91</v>
          </cell>
        </row>
        <row r="3353">
          <cell r="B3353">
            <v>101145</v>
          </cell>
          <cell r="C3353" t="str">
            <v>ESCAVAÇÃO HORIZONTAL, INCLUINDO CARGA, DESCARGA E TRANSPORTE EM SOLO DE 1A CATEGORIA COM TRATOR DE ESTEIRAS (150HP/LÂMINA: 3,18M3) E CAMINHÃO BASCULANTE DE 14M3, DMT ATÉ 200M. AF_07/2020</v>
          </cell>
          <cell r="D3353" t="str">
            <v>M3</v>
          </cell>
          <cell r="E3353">
            <v>15.9</v>
          </cell>
        </row>
        <row r="3354">
          <cell r="B3354">
            <v>101136</v>
          </cell>
          <cell r="C3354" t="str">
            <v>ESCAVAÇÃO HORIZONTAL, INCLUINDO CARGA, DESCARGA E TRANSPORTE EM SOLO DE 1A CATEGORIA COM TRATOR DE ESTEIRAS (170HP/LÂMINA: 5,20M3) E CAMINHÃO BASCULANTE DE 10M3, DMT ATÉ 200M. AF_07/2020</v>
          </cell>
          <cell r="D3354" t="str">
            <v>M3</v>
          </cell>
          <cell r="E3354">
            <v>14.34</v>
          </cell>
        </row>
        <row r="3355">
          <cell r="B3355">
            <v>101146</v>
          </cell>
          <cell r="C3355" t="str">
            <v>ESCAVAÇÃO HORIZONTAL, INCLUINDO CARGA, DESCARGA E TRANSPORTE EM SOLO DE 1A CATEGORIA COM TRATOR DE ESTEIRAS (170HP/LÂMINA: 5,20M3) E CAMINHÃO BASCULANTE DE 14M3, DMT ATÉ 200M. AF_07/2020</v>
          </cell>
          <cell r="D3355" t="str">
            <v>M3</v>
          </cell>
          <cell r="E3355">
            <v>14.33</v>
          </cell>
        </row>
        <row r="3356">
          <cell r="B3356">
            <v>101137</v>
          </cell>
          <cell r="C3356" t="str">
            <v>ESCAVAÇÃO HORIZONTAL, INCLUINDO CARGA, DESCARGA E TRANSPORTE EM SOLO DE 1A CATEGORIA COM TRATOR DE ESTEIRAS (347HP/LÂMINA: 8,70M3) E CAMINHÃO BASCULANTE DE 10M3, DMT ATÉ 200M. AF_07/2020</v>
          </cell>
          <cell r="D3356" t="str">
            <v>M3</v>
          </cell>
          <cell r="E3356">
            <v>15.24</v>
          </cell>
        </row>
        <row r="3357">
          <cell r="B3357">
            <v>101147</v>
          </cell>
          <cell r="C3357" t="str">
            <v>ESCAVAÇÃO HORIZONTAL, INCLUINDO CARGA, DESCARGA E TRANSPORTE EM SOLO DE 1A CATEGORIA COM TRATOR DE ESTEIRAS (347HP/LÂMINA: 8,70M3) E CAMINHÃO BASCULANTE DE 14M3, DMT ATÉ 200M. AF_07/2020</v>
          </cell>
          <cell r="D3357" t="str">
            <v>M3</v>
          </cell>
          <cell r="E3357">
            <v>15.23</v>
          </cell>
        </row>
        <row r="3358">
          <cell r="B3358">
            <v>101119</v>
          </cell>
          <cell r="C3358" t="str">
            <v>ESCAVAÇÃO HORIZONTAL, INCLUINDO ESCARIFICAÇÃO EM SOLO DE 2A CATEGORIA COM TRATOR DE ESTEIRAS (100HP/LÂMINA: 2,19M3). AF_07/2020</v>
          </cell>
          <cell r="D3358" t="str">
            <v>M3</v>
          </cell>
          <cell r="E3358">
            <v>9.64</v>
          </cell>
        </row>
        <row r="3359">
          <cell r="B3359">
            <v>101123</v>
          </cell>
          <cell r="C3359" t="str">
            <v>ESCAVAÇÃO HORIZONTAL, INCLUINDO ESCARIFICAÇÃO EM SOLO DE 2A CATEGORIA COM TRATOR DE ESTEIRAS (125HP/LÂMINA: 2,70M3). AF_07/2020</v>
          </cell>
          <cell r="D3359" t="str">
            <v>M3</v>
          </cell>
          <cell r="E3359">
            <v>8.2799999999999994</v>
          </cell>
        </row>
        <row r="3360">
          <cell r="B3360">
            <v>101120</v>
          </cell>
          <cell r="C3360" t="str">
            <v>ESCAVAÇÃO HORIZONTAL, INCLUINDO ESCARIFICAÇÃO EM SOLO DE 2A CATEGORIA COM TRATOR DE ESTEIRAS (150HP/LÂMINA: 3,18M3). AF_07/2020</v>
          </cell>
          <cell r="D3360" t="str">
            <v>M3</v>
          </cell>
          <cell r="E3360">
            <v>8.01</v>
          </cell>
        </row>
        <row r="3361">
          <cell r="B3361">
            <v>101121</v>
          </cell>
          <cell r="C3361" t="str">
            <v>ESCAVAÇÃO HORIZONTAL, INCLUINDO ESCARIFICAÇÃO EM SOLO DE 2A CATEGORIA COM TRATOR DE ESTEIRAS (170HP/LÂMINA: 5,20M3). AF_07/2020</v>
          </cell>
          <cell r="D3361" t="str">
            <v>M3</v>
          </cell>
          <cell r="E3361">
            <v>5</v>
          </cell>
        </row>
        <row r="3362">
          <cell r="B3362">
            <v>101122</v>
          </cell>
          <cell r="C3362" t="str">
            <v>ESCAVAÇÃO HORIZONTAL, INCLUINDO ESCARIFICAÇÃO EM SOLO DE 2A CATEGORIA COM TRATOR DE ESTEIRAS (347HP/LÂMINA: 8,70M3). AF_07/2020</v>
          </cell>
          <cell r="D3362" t="str">
            <v>M3</v>
          </cell>
          <cell r="E3362">
            <v>6.7</v>
          </cell>
        </row>
        <row r="3363">
          <cell r="B3363">
            <v>101129</v>
          </cell>
          <cell r="C3363" t="str">
            <v>ESCAVAÇÃO HORIZONTAL, INCLUINDO ESCARIFICAÇÃO, CARGA E DESCARGA EM SOLO DE 2A CATEGORIA COM TRATOR DE ESTEIRAS (100HP/LÂMINA: 2,19M3). AF_07/2020</v>
          </cell>
          <cell r="D3363" t="str">
            <v>M3</v>
          </cell>
          <cell r="E3363">
            <v>21.02</v>
          </cell>
        </row>
        <row r="3364">
          <cell r="B3364">
            <v>101133</v>
          </cell>
          <cell r="C3364" t="str">
            <v>ESCAVAÇÃO HORIZONTAL, INCLUINDO ESCARIFICAÇÃO, CARGA E DESCARGA EM SOLO DE 2A CATEGORIA COM TRATOR DE ESTEIRAS (125HP/LÂMINA: 2,70M3). AF_07/2020</v>
          </cell>
          <cell r="D3364" t="str">
            <v>M3</v>
          </cell>
          <cell r="E3364">
            <v>19.66</v>
          </cell>
        </row>
        <row r="3365">
          <cell r="B3365">
            <v>101130</v>
          </cell>
          <cell r="C3365" t="str">
            <v>ESCAVAÇÃO HORIZONTAL, INCLUINDO ESCARIFICAÇÃO, CARGA E DESCARGA EM SOLO DE 2A CATEGORIA COM TRATOR DE ESTEIRAS (150HP/LÂMINA: 3,18M3). AF_07/2020</v>
          </cell>
          <cell r="D3365" t="str">
            <v>M3</v>
          </cell>
          <cell r="E3365">
            <v>19.39</v>
          </cell>
        </row>
        <row r="3366">
          <cell r="B3366">
            <v>101131</v>
          </cell>
          <cell r="C3366" t="str">
            <v>ESCAVAÇÃO HORIZONTAL, INCLUINDO ESCARIFICAÇÃO, CARGA E DESCARGA EM SOLO DE 2A CATEGORIA COM TRATOR DE ESTEIRAS (170HP/LÂMINA: 5,20M3). AF_07/2020</v>
          </cell>
          <cell r="D3366" t="str">
            <v>M3</v>
          </cell>
          <cell r="E3366">
            <v>16.38</v>
          </cell>
        </row>
        <row r="3367">
          <cell r="B3367">
            <v>101132</v>
          </cell>
          <cell r="C3367" t="str">
            <v>ESCAVAÇÃO HORIZONTAL, INCLUINDO ESCARIFICAÇÃO, CARGA E DESCARGA EM SOLO DE 2A CATEGORIA COM TRATOR DE ESTEIRAS (347HP/LÂMINA: 8,70M3). AF_07/2020</v>
          </cell>
          <cell r="D3367" t="str">
            <v>M3</v>
          </cell>
          <cell r="E3367">
            <v>18.079999999999998</v>
          </cell>
        </row>
        <row r="3368">
          <cell r="B3368">
            <v>101139</v>
          </cell>
          <cell r="C3368" t="str">
            <v>ESCAVAÇÃO HORIZONTAL, INCLUINDO ESCARIFICAÇÃO, CARGA, DESCARGA E TRANSPORTE EM SOLO DE 2A CATEGORIA COM TRATOR DE ESTEIRAS (100HP/LÂMINA: 2,19M3) E CAMINHÃO BASCULANTE DE 10M3, DMT ATÉ 200M. AF_07/2020</v>
          </cell>
          <cell r="D3368" t="str">
            <v>M3</v>
          </cell>
          <cell r="E3368">
            <v>21.83</v>
          </cell>
        </row>
        <row r="3369">
          <cell r="B3369">
            <v>101149</v>
          </cell>
          <cell r="C3369" t="str">
            <v>ESCAVAÇÃO HORIZONTAL, INCLUINDO ESCARIFICAÇÃO, CARGA, DESCARGA E TRANSPORTE EM SOLO DE 2A CATEGORIA COM TRATOR DE ESTEIRAS (100HP/LÂMINA: 2,19M3) E CAMINHÃO BASCULANTE DE 14M3, DMT ATÉ 200M. AF_07/2020</v>
          </cell>
          <cell r="D3369" t="str">
            <v>M3</v>
          </cell>
          <cell r="E3369">
            <v>21.82</v>
          </cell>
        </row>
        <row r="3370">
          <cell r="B3370">
            <v>101143</v>
          </cell>
          <cell r="C3370" t="str">
            <v>ESCAVAÇÃO HORIZONTAL, INCLUINDO ESCARIFICAÇÃO, CARGA, DESCARGA E TRANSPORTE EM SOLO DE 2A CATEGORIA COM TRATOR DE ESTEIRAS (125HP/LÂMINA: 2,70M3) E CAMINHÃO BASCULANTE DE 10M3, DMT ATÉ 200M. AF_07/2020</v>
          </cell>
          <cell r="D3370" t="str">
            <v>M3</v>
          </cell>
          <cell r="E3370">
            <v>20.47</v>
          </cell>
        </row>
        <row r="3371">
          <cell r="B3371">
            <v>101153</v>
          </cell>
          <cell r="C3371" t="str">
            <v>ESCAVAÇÃO HORIZONTAL, INCLUINDO ESCARIFICAÇÃO, CARGA, DESCARGA E TRANSPORTE EM SOLO DE 2A CATEGORIA COM TRATOR DE ESTEIRAS (125HP/LÂMINA: 2,70M3) E CAMINHÃO BASCULANTE DE 14M3, DMT ATÉ 200M. AF_07/2020</v>
          </cell>
          <cell r="D3371" t="str">
            <v>M3</v>
          </cell>
          <cell r="E3371">
            <v>20.46</v>
          </cell>
        </row>
        <row r="3372">
          <cell r="B3372">
            <v>101140</v>
          </cell>
          <cell r="C3372" t="str">
            <v>ESCAVAÇÃO HORIZONTAL, INCLUINDO ESCARIFICAÇÃO, CARGA, DESCARGA E TRANSPORTE EM SOLO DE 2A CATEGORIA COM TRATOR DE ESTEIRAS (150HP/LÂMINA: 3,18M3) E CAMINHÃO BASCULANTE DE 10M3, DMT ATÉ 200M. AF_07/2020</v>
          </cell>
          <cell r="D3372" t="str">
            <v>M3</v>
          </cell>
          <cell r="E3372">
            <v>20.2</v>
          </cell>
        </row>
        <row r="3373">
          <cell r="B3373">
            <v>101150</v>
          </cell>
          <cell r="C3373" t="str">
            <v>ESCAVAÇÃO HORIZONTAL, INCLUINDO ESCARIFICAÇÃO, CARGA, DESCARGA E TRANSPORTE EM SOLO DE 2A CATEGORIA COM TRATOR DE ESTEIRAS (150HP/LÂMINA: 3,18M3) E CAMINHÃO BASCULANTE DE 14M3, DMT ATÉ 200M. AF_07/2020</v>
          </cell>
          <cell r="D3373" t="str">
            <v>M3</v>
          </cell>
          <cell r="E3373">
            <v>20.190000000000001</v>
          </cell>
        </row>
        <row r="3374">
          <cell r="B3374">
            <v>101141</v>
          </cell>
          <cell r="C3374" t="str">
            <v>ESCAVAÇÃO HORIZONTAL, INCLUINDO ESCARIFICAÇÃO, CARGA, DESCARGA E TRANSPORTE EM SOLO DE 2A CATEGORIA COM TRATOR DE ESTEIRAS (170HP/LÂMINA: 5,20M3) E CAMINHÃO BASCULANTE DE 10M3, DMT ATÉ 200M. AF_07/2020</v>
          </cell>
          <cell r="D3374" t="str">
            <v>M3</v>
          </cell>
          <cell r="E3374">
            <v>17.190000000000001</v>
          </cell>
        </row>
        <row r="3375">
          <cell r="B3375">
            <v>101151</v>
          </cell>
          <cell r="C3375" t="str">
            <v>ESCAVAÇÃO HORIZONTAL, INCLUINDO ESCARIFICAÇÃO, CARGA, DESCARGA E TRANSPORTE EM SOLO DE 2A CATEGORIA COM TRATOR DE ESTEIRAS (170HP/LÂMINA: 5,20M3) E CAMINHÃO BASCULANTE DE 14M3, DMT ATÉ 200M. AF_07/2020</v>
          </cell>
          <cell r="D3375" t="str">
            <v>M3</v>
          </cell>
          <cell r="E3375">
            <v>17.18</v>
          </cell>
        </row>
        <row r="3376">
          <cell r="B3376">
            <v>101142</v>
          </cell>
          <cell r="C3376" t="str">
            <v>ESCAVAÇÃO HORIZONTAL, INCLUINDO ESCARIFICAÇÃO, CARGA, DESCARGA E TRANSPORTE EM SOLO DE 2A CATEGORIA COM TRATOR DE ESTEIRAS (347HP/LÂMINA: 8,70M3) E CAMINHÃO BASCULANTE DE 10M3, DMT ATÉ 200M. AF_07/2020</v>
          </cell>
          <cell r="D3376" t="str">
            <v>M3</v>
          </cell>
          <cell r="E3376">
            <v>18.89</v>
          </cell>
        </row>
        <row r="3377">
          <cell r="B3377">
            <v>101152</v>
          </cell>
          <cell r="C3377" t="str">
            <v>ESCAVAÇÃO HORIZONTAL, INCLUINDO ESCARIFICAÇÃO, CARGA, DESCARGA E TRANSPORTE EM SOLO DE 2A CATEGORIA COM TRATOR DE ESTEIRAS (347HP/LÂMINA: 8,70M3) E CAMINHÃO BASCULANTE DE 14M3, DMT ATÉ 200M. AF_07/2020</v>
          </cell>
          <cell r="D3377" t="str">
            <v>M3</v>
          </cell>
          <cell r="E3377">
            <v>18.88</v>
          </cell>
        </row>
        <row r="3378">
          <cell r="B3378">
            <v>101207</v>
          </cell>
          <cell r="C3378" t="str">
            <v>ESCAVAÇÃO VERTICAL PARA EDIFICAÇÃO, COM CARGA, DESCARGA E TRANSPORTE DE SOLO DE 1ª CATEGORIA, COM ESCAVADEIRA HIDRÁULICA (CAÇAMBA: 0,8 M³ / 111 HP), FROTA DE 2 CAMINHÕES BASCULANTES DE 18 M³, DMT ATÉ 1 KM E VELOCIDADE MÉDIA 14 KM/H. AF_05/2020</v>
          </cell>
          <cell r="D3378" t="str">
            <v>M3</v>
          </cell>
          <cell r="E3378">
            <v>12.32</v>
          </cell>
        </row>
        <row r="3379">
          <cell r="B3379">
            <v>101206</v>
          </cell>
          <cell r="C3379" t="str">
            <v>ESCAVAÇÃO VERTICAL PARA EDIFICAÇÃO, COM CARGA, DESCARGA E TRANSPORTE DE SOLO DE 1ª CATEGORIA, COM ESCAVADEIRA HIDRÁULICA (CAÇAMBA: 0,8 M³ / 111 HP), FROTA DE 3 CAMINHÕES BASCULANTES DE 14 M³, DMT ATÉ 1 KM E VELOCIDADE MÉDIA 14 KM/H. AF_05/2020</v>
          </cell>
          <cell r="D3379" t="str">
            <v>M3</v>
          </cell>
          <cell r="E3379">
            <v>14.26</v>
          </cell>
        </row>
        <row r="3380">
          <cell r="B3380">
            <v>101210</v>
          </cell>
          <cell r="C3380" t="str">
            <v>ESCAVAÇÃO VERTICAL PARA EDIFICAÇÃO, COM CARGA, DESCARGA E TRANSPORTE DE SOLO DE 1ª CATEGORIA, COM ESCAVADEIRA HIDRÁULICA (CAÇAMBA: 0,8 M³ / 111 HP), FROTA DE 4 CAMINHÕES BASCULANTES DE 14 M³, DMT DE 1,5 KM E VELOCIDADE MÉDIA 18 KM/H. AF_05/2020</v>
          </cell>
          <cell r="D3380" t="str">
            <v>M3</v>
          </cell>
          <cell r="E3380">
            <v>19.98</v>
          </cell>
        </row>
        <row r="3381">
          <cell r="B3381">
            <v>101211</v>
          </cell>
          <cell r="C3381" t="str">
            <v>ESCAVAÇÃO VERTICAL PARA EDIFICAÇÃO, COM CARGA, DESCARGA E TRANSPORTE DE SOLO DE 1ª CATEGORIA, COM ESCAVADEIRA HIDRÁULICA (CAÇAMBA: 0,8 M³ / 111 HP), FROTA DE 4 CAMINHÕES BASCULANTES DE 14 M³, DMT DE 2 KM E VELOCIDADE MÉDIA 19 KM/H. AF_05/2020</v>
          </cell>
          <cell r="D3381" t="str">
            <v>M3</v>
          </cell>
          <cell r="E3381">
            <v>21.45</v>
          </cell>
        </row>
        <row r="3382">
          <cell r="B3382">
            <v>101215</v>
          </cell>
          <cell r="C3382" t="str">
            <v>ESCAVAÇÃO VERTICAL PARA EDIFICAÇÃO, COM CARGA, DESCARGA E TRANSPORTE DE SOLO DE 1ª CATEGORIA, COM ESCAVADEIRA HIDRÁULICA (CAÇAMBA: 0,8 M³ / 111 HP), FROTA DE 4 CAMINHÕES BASCULANTES DE 18 M³, DMT DE 1,5 KM E VELOCIDADE MÉDIA 18 KM/H. AF_05/2020</v>
          </cell>
          <cell r="D3382" t="str">
            <v>M3</v>
          </cell>
          <cell r="E3382">
            <v>19.239999999999998</v>
          </cell>
        </row>
        <row r="3383">
          <cell r="B3383">
            <v>101216</v>
          </cell>
          <cell r="C3383" t="str">
            <v>ESCAVAÇÃO VERTICAL PARA EDIFICAÇÃO, COM CARGA, DESCARGA E TRANSPORTE DE SOLO DE 1ª CATEGORIA, COM ESCAVADEIRA HIDRÁULICA (CAÇAMBA: 0,8 M³ / 111 HP), FROTA DE 4 CAMINHÕES BASCULANTES DE 18 M³, DMT DE 2 KM E VELOCIDADE MÉDIA 19 KM/H. AF_05/2020</v>
          </cell>
          <cell r="D3383" t="str">
            <v>M3</v>
          </cell>
          <cell r="E3383">
            <v>20.18</v>
          </cell>
        </row>
        <row r="3384">
          <cell r="B3384">
            <v>101212</v>
          </cell>
          <cell r="C3384" t="str">
            <v>ESCAVAÇÃO VERTICAL PARA EDIFICAÇÃO, COM CARGA, DESCARGA E TRANSPORTE DE SOLO DE 1ª CATEGORIA, COM ESCAVADEIRA HIDRÁULICA (CAÇAMBA: 0,8 M³ / 111 HP), FROTA DE 5 CAMINHÕES BASCULANTES DE 14 M³, DMT DE 3 KM E VELOCIDADE MÉDIA 20 KM/H. AF_05/2020</v>
          </cell>
          <cell r="D3384" t="str">
            <v>M3</v>
          </cell>
          <cell r="E3384">
            <v>25.06</v>
          </cell>
        </row>
        <row r="3385">
          <cell r="B3385">
            <v>101217</v>
          </cell>
          <cell r="C3385" t="str">
            <v>ESCAVAÇÃO VERTICAL PARA EDIFICAÇÃO, COM CARGA, DESCARGA E TRANSPORTE DE SOLO DE 1ª CATEGORIA, COM ESCAVADEIRA HIDRÁULICA (CAÇAMBA: 0,8 M³ / 111 HP), FROTA DE 5 CAMINHÕES BASCULANTES DE 18 M³, DMT DE 3 KM E VELOCIDADE MÉDIA 20 KM/H. AF_05/2020</v>
          </cell>
          <cell r="D3385" t="str">
            <v>M3</v>
          </cell>
          <cell r="E3385">
            <v>23.52</v>
          </cell>
        </row>
        <row r="3386">
          <cell r="B3386">
            <v>101218</v>
          </cell>
          <cell r="C3386" t="str">
            <v>ESCAVAÇÃO VERTICAL PARA EDIFICAÇÃO, COM CARGA, DESCARGA E TRANSPORTE DE SOLO DE 1ª CATEGORIA, COM ESCAVADEIRA HIDRÁULICA (CAÇAMBA: 0,8 M³ / 111 HP), FROTA DE 5 CAMINHÕES BASCULANTES DE 18 M³, DMT DE 4 KM E VELOCIDADE MÉDIA 22 KM/H. AF_05/2020</v>
          </cell>
          <cell r="D3386" t="str">
            <v>M3</v>
          </cell>
          <cell r="E3386">
            <v>24.9</v>
          </cell>
        </row>
        <row r="3387">
          <cell r="B3387">
            <v>101213</v>
          </cell>
          <cell r="C3387" t="str">
            <v>ESCAVAÇÃO VERTICAL PARA EDIFICAÇÃO, COM CARGA, DESCARGA E TRANSPORTE DE SOLO DE 1ª CATEGORIA, COM ESCAVADEIRA HIDRÁULICA (CAÇAMBA: 0,8 M³ / 111 HP), FROTA DE 6 CAMINHÕES BASCULANTES DE 14 M³, DMT DE 4 KM E VELOCIDADE MÉDIA 22 KM/H. AF_05/2020</v>
          </cell>
          <cell r="D3387" t="str">
            <v>M3</v>
          </cell>
          <cell r="E3387">
            <v>28.05</v>
          </cell>
        </row>
        <row r="3388">
          <cell r="B3388">
            <v>101219</v>
          </cell>
          <cell r="C3388" t="str">
            <v>ESCAVAÇÃO VERTICAL PARA EDIFICAÇÃO, COM CARGA, DESCARGA E TRANSPORTE DE SOLO DE 1ª CATEGORIA, COM ESCAVADEIRA HIDRÁULICA (CAÇAMBA: 0,8 M³ / 111 HP), FROTA DE 6 CAMINHÕES BASCULANTES DE 18 M³, DMT DE 6 KM E VELOCIDADE MÉDIA 22 KM/H. AF_05/2020</v>
          </cell>
          <cell r="D3388" t="str">
            <v>M3</v>
          </cell>
          <cell r="E3388">
            <v>30.22</v>
          </cell>
        </row>
        <row r="3389">
          <cell r="B3389">
            <v>101214</v>
          </cell>
          <cell r="C3389" t="str">
            <v>ESCAVAÇÃO VERTICAL PARA EDIFICAÇÃO, COM CARGA, DESCARGA E TRANSPORTE DE SOLO DE 1ª CATEGORIA, COM ESCAVADEIRA HIDRÁULICA (CAÇAMBA: 0,8 M³ / 111 HP), FROTA DE 7 CAMINHÕES BASCULANTES DE 14 M³, DMT DE 6 KM E VELOCIDADE MÉDIA 22 KM/H. AF_05/2020</v>
          </cell>
          <cell r="D3389" t="str">
            <v>M3</v>
          </cell>
          <cell r="E3389">
            <v>33.92</v>
          </cell>
        </row>
        <row r="3390">
          <cell r="B3390">
            <v>101254</v>
          </cell>
          <cell r="C3390" t="str">
            <v>ESCAVAÇÃO VERTICAL PARA EDIFICAÇÃO, COM CARGA, DESCARGA E TRANSPORTE DE SOLO DE 1ª CATEGORIA, COM ESCAVADEIRA HIDRÁULICA (CAÇAMBA: 0,8 M³ / 111HP), FROTA DE 3 CAMINHÕES BASCULANTES DE 10 M³, DMT ATÉ 1 KM E VELOCIDADE MÉDIA 14 KM/H. AF_05/2020</v>
          </cell>
          <cell r="D3390" t="str">
            <v>M3</v>
          </cell>
          <cell r="E3390">
            <v>14.33</v>
          </cell>
        </row>
        <row r="3391">
          <cell r="B3391">
            <v>101256</v>
          </cell>
          <cell r="C3391" t="str">
            <v>ESCAVAÇÃO VERTICAL PARA EDIFICAÇÃO, COM CARGA, DESCARGA E TRANSPORTE DE SOLO DE 1ª CATEGORIA, COM ESCAVADEIRA HIDRÁULICA (CAÇAMBA: 0,8 M³ / 111HP), FROTA DE 5 CAMINHÕES BASCULANTES DE 10 M³, DMT DE 1,5 KM E VELOCIDADE MÉDIA 18 KM/H. AF_05/2020</v>
          </cell>
          <cell r="D3391" t="str">
            <v>M3</v>
          </cell>
          <cell r="E3391">
            <v>22.19</v>
          </cell>
        </row>
        <row r="3392">
          <cell r="B3392">
            <v>101257</v>
          </cell>
          <cell r="C3392" t="str">
            <v>ESCAVAÇÃO VERTICAL PARA EDIFICAÇÃO, COM CARGA, DESCARGA E TRANSPORTE DE SOLO DE 1ª CATEGORIA, COM ESCAVADEIRA HIDRÁULICA (CAÇAMBA: 0,8 M³ / 111HP), FROTA DE 5 CAMINHÕES BASCULANTES DE 10 M³, DMT DE 2 KM E VELOCIDADE MÉDIA 19 KM/H. AF_05/2020</v>
          </cell>
          <cell r="D3392" t="str">
            <v>M3</v>
          </cell>
          <cell r="E3392">
            <v>23.39</v>
          </cell>
        </row>
        <row r="3393">
          <cell r="B3393">
            <v>101258</v>
          </cell>
          <cell r="C3393" t="str">
            <v>ESCAVAÇÃO VERTICAL PARA EDIFICAÇÃO, COM CARGA, DESCARGA E TRANSPORTE DE SOLO DE 1ª CATEGORIA, COM ESCAVADEIRA HIDRÁULICA (CAÇAMBA: 0,8 M³ / 111HP), FROTA DE 6 CAMINHÕES BASCULANTES DE 10 M³, DMT DE 3 KM E VELOCIDADE MÉDIA 20 KM/H. AF_05/2020</v>
          </cell>
          <cell r="D3393" t="str">
            <v>M3</v>
          </cell>
          <cell r="E3393">
            <v>27.16</v>
          </cell>
        </row>
        <row r="3394">
          <cell r="B3394">
            <v>101259</v>
          </cell>
          <cell r="C3394" t="str">
            <v>ESCAVAÇÃO VERTICAL PARA EDIFICAÇÃO, COM CARGA, DESCARGA E TRANSPORTE DE SOLO DE 1ª CATEGORIA, COM ESCAVADEIRA HIDRÁULICA (CAÇAMBA: 0,8 M³ / 111HP), FROTA DE 7 CAMINHÕES BASCULANTES DE 10 M³, DMT DE 4 KM E VELOCIDADE MÉDIA 22 KM/H. AF_05/2020</v>
          </cell>
          <cell r="D3394" t="str">
            <v>M3</v>
          </cell>
          <cell r="E3394">
            <v>30.19</v>
          </cell>
        </row>
        <row r="3395">
          <cell r="B3395">
            <v>101260</v>
          </cell>
          <cell r="C3395" t="str">
            <v>ESCAVAÇÃO VERTICAL PARA EDIFICAÇÃO, COM CARGA, DESCARGA E TRANSPORTE DE SOLO DE 1ª CATEGORIA, COM ESCAVADEIRA HIDRÁULICA (CAÇAMBA: 0,8 M³ / 111HP), FROTA DE 9 CAMINHÕES BASCULANTES DE 10 M³, DMT DE 6 KM E VELOCIDADE MÉDIA 22 KM/H. AF_05/2020</v>
          </cell>
          <cell r="D3395" t="str">
            <v>M3</v>
          </cell>
          <cell r="E3395">
            <v>37.76</v>
          </cell>
        </row>
        <row r="3396">
          <cell r="B3396">
            <v>101208</v>
          </cell>
          <cell r="C3396" t="str">
            <v>ESCAVAÇÃO VERTICAL PARA EDIFICAÇÃO, COM CARGA, DESCARGA E TRANSPORTE DE SOLO DE 1ª CATEGORIA, COM ESCAVADEIRA HIDRÁULICA (CAÇAMBA: 1,2 M³ / 155 HP), FROTA DE 3 CAMINHÕES BASCULANTES DE 14 M³, DMT ATÉ 1 KM E VELOCIDADE MÉDIA 14 KM/H. AF_05/2020</v>
          </cell>
          <cell r="D3396" t="str">
            <v>M3</v>
          </cell>
          <cell r="E3396">
            <v>12.04</v>
          </cell>
        </row>
        <row r="3397">
          <cell r="B3397">
            <v>101209</v>
          </cell>
          <cell r="C3397" t="str">
            <v>ESCAVAÇÃO VERTICAL PARA EDIFICAÇÃO, COM CARGA, DESCARGA E TRANSPORTE DE SOLO DE 1ª CATEGORIA, COM ESCAVADEIRA HIDRÁULICA (CAÇAMBA: 1,2 M³ / 155 HP), FROTA DE 3 CAMINHÕES BASCULANTES DE 18 M³, DMT ATÉ 1 KM E VELOCIDADE MÉDIA 14 KM/H. AF_05/2020</v>
          </cell>
          <cell r="D3397" t="str">
            <v>M3</v>
          </cell>
          <cell r="E3397">
            <v>11.21</v>
          </cell>
        </row>
        <row r="3398">
          <cell r="B3398">
            <v>101220</v>
          </cell>
          <cell r="C3398" t="str">
            <v>ESCAVAÇÃO VERTICAL PARA EDIFICAÇÃO, COM CARGA, DESCARGA E TRANSPORTE DE SOLO DE 1ª CATEGORIA, COM ESCAVADEIRA HIDRÁULICA (CAÇAMBA: 1,2 M³ / 155 HP), FROTA DE 5 CAMINHÕES BASCULANTES DE 14 M³, DMT DE 1,5 KM E VELOCIDADE MÉDIA 18 KM/H. AF_05/2020</v>
          </cell>
          <cell r="D3398" t="str">
            <v>M3</v>
          </cell>
          <cell r="E3398">
            <v>18.86</v>
          </cell>
        </row>
        <row r="3399">
          <cell r="B3399">
            <v>101221</v>
          </cell>
          <cell r="C3399" t="str">
            <v>ESCAVAÇÃO VERTICAL PARA EDIFICAÇÃO, COM CARGA, DESCARGA E TRANSPORTE DE SOLO DE 1ª CATEGORIA, COM ESCAVADEIRA HIDRÁULICA (CAÇAMBA: 1,2 M³ / 155 HP), FROTA DE 5 CAMINHÕES BASCULANTES DE 14 M³, DMT DE 2 KM E VELOCIDADE MÉDIA 19 KM/H. AF_05/2020</v>
          </cell>
          <cell r="D3399" t="str">
            <v>M3</v>
          </cell>
          <cell r="E3399">
            <v>19.940000000000001</v>
          </cell>
        </row>
        <row r="3400">
          <cell r="B3400">
            <v>101225</v>
          </cell>
          <cell r="C3400" t="str">
            <v>ESCAVAÇÃO VERTICAL PARA EDIFICAÇÃO, COM CARGA, DESCARGA E TRANSPORTE DE SOLO DE 1ª CATEGORIA, COM ESCAVADEIRA HIDRÁULICA (CAÇAMBA: 1,2 M³ / 155 HP), FROTA DE 5 CAMINHÕES BASCULANTES DE 18 M³, DMT DE 1,5 KM E VELOCIDADE MÉDIA 18 KM/H. AF_05/2020</v>
          </cell>
          <cell r="D3400" t="str">
            <v>M3</v>
          </cell>
          <cell r="E3400">
            <v>17.350000000000001</v>
          </cell>
        </row>
        <row r="3401">
          <cell r="B3401">
            <v>101226</v>
          </cell>
          <cell r="C3401" t="str">
            <v>ESCAVAÇÃO VERTICAL PARA EDIFICAÇÃO, COM CARGA, DESCARGA E TRANSPORTE DE SOLO DE 1ª CATEGORIA, COM ESCAVADEIRA HIDRÁULICA (CAÇAMBA: 1,2 M³ / 155 HP), FROTA DE 5 CAMINHÕES BASCULANTES DE 18 M³, DMT DE 2 KM E VELOCIDADE MÉDIA 19 KM/H. AF_05/2020</v>
          </cell>
          <cell r="D3401" t="str">
            <v>M3</v>
          </cell>
          <cell r="E3401">
            <v>18.3</v>
          </cell>
        </row>
        <row r="3402">
          <cell r="B3402">
            <v>101222</v>
          </cell>
          <cell r="C3402" t="str">
            <v>ESCAVAÇÃO VERTICAL PARA EDIFICAÇÃO, COM CARGA, DESCARGA E TRANSPORTE DE SOLO DE 1ª CATEGORIA, COM ESCAVADEIRA HIDRÁULICA (CAÇAMBA: 1,2 M³ / 155 HP), FROTA DE 6 CAMINHÕES BASCULANTES DE 14 M³, DMT DE 3 KM E VELOCIDADE MÉDIA 20 KM/H. AF_05/2020</v>
          </cell>
          <cell r="D3402" t="str">
            <v>M3</v>
          </cell>
          <cell r="E3402">
            <v>23.21</v>
          </cell>
        </row>
        <row r="3403">
          <cell r="B3403">
            <v>101227</v>
          </cell>
          <cell r="C3403" t="str">
            <v>ESCAVAÇÃO VERTICAL PARA EDIFICAÇÃO, COM CARGA, DESCARGA E TRANSPORTE DE SOLO DE 1ª CATEGORIA, COM ESCAVADEIRA HIDRÁULICA (CAÇAMBA: 1,2 M³ / 155 HP), FROTA DE 6 CAMINHÕES BASCULANTES DE 18 M³, DMT DE 3 KM E VELOCIDADE MÉDIA 20 KM/H. AF_05/2020</v>
          </cell>
          <cell r="D3403" t="str">
            <v>M3</v>
          </cell>
          <cell r="E3403">
            <v>21.24</v>
          </cell>
        </row>
        <row r="3404">
          <cell r="B3404">
            <v>101228</v>
          </cell>
          <cell r="C3404" t="str">
            <v>ESCAVAÇÃO VERTICAL PARA EDIFICAÇÃO, COM CARGA, DESCARGA E TRANSPORTE DE SOLO DE 1ª CATEGORIA, COM ESCAVADEIRA HIDRÁULICA (CAÇAMBA: 1,2 M³ / 155 HP), FROTA DE 6 CAMINHÕES BASCULANTES DE 18 M³, DMT DE 4 KM E VELOCIDADE MÉDIA 22 KM/H. AF_05/2020</v>
          </cell>
          <cell r="D3404" t="str">
            <v>M3</v>
          </cell>
          <cell r="E3404">
            <v>22.65</v>
          </cell>
        </row>
        <row r="3405">
          <cell r="B3405">
            <v>101223</v>
          </cell>
          <cell r="C3405" t="str">
            <v>ESCAVAÇÃO VERTICAL PARA EDIFICAÇÃO, COM CARGA, DESCARGA E TRANSPORTE DE SOLO DE 1ª CATEGORIA, COM ESCAVADEIRA HIDRÁULICA (CAÇAMBA: 1,2 M³ / 155 HP), FROTA DE 7 CAMINHÕES BASCULANTES DE 14 M³, DMT DE 4 KM E VELOCIDADE MÉDIA 22 KM/H. AF_05/2020</v>
          </cell>
          <cell r="D3405" t="str">
            <v>M3</v>
          </cell>
          <cell r="E3405">
            <v>25.85</v>
          </cell>
        </row>
        <row r="3406">
          <cell r="B3406">
            <v>101229</v>
          </cell>
          <cell r="C3406" t="str">
            <v>ESCAVAÇÃO VERTICAL PARA EDIFICAÇÃO, COM CARGA, DESCARGA E TRANSPORTE DE SOLO DE 1ª CATEGORIA, COM ESCAVADEIRA HIDRÁULICA (CAÇAMBA: 1,2 M³ / 155 HP), FROTA DE 8 CAMINHÕES BASCULANTES DE 18 M³, DMT DE 6 KM E VELOCIDADE MÉDIA 22 KM/H. AF_05/2020</v>
          </cell>
          <cell r="D3406" t="str">
            <v>M3</v>
          </cell>
          <cell r="E3406">
            <v>28.59</v>
          </cell>
        </row>
        <row r="3407">
          <cell r="B3407">
            <v>101224</v>
          </cell>
          <cell r="C3407" t="str">
            <v>ESCAVAÇÃO VERTICAL PARA EDIFICAÇÃO, COM CARGA, DESCARGA E TRANSPORTE DE SOLO DE 1ª CATEGORIA, COM ESCAVADEIRA HIDRÁULICA (CAÇAMBA: 1,2 M³ / 155 HP), FROTA DE 9 CAMINHÕES BASCULANTES DE 14 M³, DMT DE 6 KM E VELOCIDADE MÉDIA 22 KM/H. AF_05/2020</v>
          </cell>
          <cell r="D3407" t="str">
            <v>M3</v>
          </cell>
          <cell r="E3407">
            <v>32.44</v>
          </cell>
        </row>
        <row r="3408">
          <cell r="B3408">
            <v>101265</v>
          </cell>
          <cell r="C3408" t="str">
            <v>ESCAVAÇÃO VERTICAL PARA EDIFICAÇÃO, COM CARGA, DESCARGA E TRANSPORTE DE SOLO DE 1ª CATEGORIA, COM ESCAVADEIRA HIDRÁULICA (CAÇAMBA: 1,2 M³ / 155HP), FROTA DE 10 CAMINHÕES BASCULANTES DE 10 M³, DMT DE 6 KM E VELOCIDADE MÉDIA 22 KM/H. AF_05/2020</v>
          </cell>
          <cell r="D3408" t="str">
            <v>M3</v>
          </cell>
          <cell r="E3408">
            <v>35.520000000000003</v>
          </cell>
        </row>
        <row r="3409">
          <cell r="B3409">
            <v>101255</v>
          </cell>
          <cell r="C3409" t="str">
            <v>ESCAVAÇÃO VERTICAL PARA EDIFICAÇÃO, COM CARGA, DESCARGA E TRANSPORTE DE SOLO DE 1ª CATEGORIA, COM ESCAVADEIRA HIDRÁULICA (CAÇAMBA: 1,2 M³ / 155HP), FROTA DE 3 CAMINHÕES BASCULANTES DE 10 M³, DMT ATÉ 1 KM E VELOCIDADE MÉDIA 14 KM/H. AF_05/2020</v>
          </cell>
          <cell r="D3409" t="str">
            <v>M3</v>
          </cell>
          <cell r="E3409">
            <v>12.68</v>
          </cell>
        </row>
        <row r="3410">
          <cell r="B3410">
            <v>101261</v>
          </cell>
          <cell r="C3410" t="str">
            <v>ESCAVAÇÃO VERTICAL PARA EDIFICAÇÃO, COM CARGA, DESCARGA E TRANSPORTE DE SOLO DE 1ª CATEGORIA, COM ESCAVADEIRA HIDRÁULICA (CAÇAMBA: 1,2 M³ / 155HP), FROTA DE 6 CAMINHÕES BASCULANTES DE 10 M³, DMT DE 1,5 KM E VELOCIDADE MÉDIA 18 KM/H. AF_05/2020</v>
          </cell>
          <cell r="D3410" t="str">
            <v>M3</v>
          </cell>
          <cell r="E3410">
            <v>21.03</v>
          </cell>
        </row>
        <row r="3411">
          <cell r="B3411">
            <v>101262</v>
          </cell>
          <cell r="C3411" t="str">
            <v>ESCAVAÇÃO VERTICAL PARA EDIFICAÇÃO, COM CARGA, DESCARGA E TRANSPORTE DE SOLO DE 1ª CATEGORIA, COM ESCAVADEIRA HIDRÁULICA (CAÇAMBA: 1,2 M³ / 155HP), FROTA DE 6 CAMINHÕES BASCULANTES DE 10 M³, DMT DE 2 KM E VELOCIDADE MÉDIA 19 KM/H. AF_05/2020</v>
          </cell>
          <cell r="D3411" t="str">
            <v>M3</v>
          </cell>
          <cell r="E3411">
            <v>22.2</v>
          </cell>
        </row>
        <row r="3412">
          <cell r="B3412">
            <v>101263</v>
          </cell>
          <cell r="C3412" t="str">
            <v>ESCAVAÇÃO VERTICAL PARA EDIFICAÇÃO, COM CARGA, DESCARGA E TRANSPORTE DE SOLO DE 1ª CATEGORIA, COM ESCAVADEIRA HIDRÁULICA (CAÇAMBA: 1,2 M³ / 155HP), FROTA DE 7 CAMINHÕES BASCULANTES DE 10 M³, DMT DE 3 KM E VELOCIDADE MÉDIA 20 KM/H. AF_05/2020</v>
          </cell>
          <cell r="D3412" t="str">
            <v>M3</v>
          </cell>
          <cell r="E3412">
            <v>25.69</v>
          </cell>
        </row>
        <row r="3413">
          <cell r="B3413">
            <v>101264</v>
          </cell>
          <cell r="C3413" t="str">
            <v>ESCAVAÇÃO VERTICAL PARA EDIFICAÇÃO, COM CARGA, DESCARGA E TRANSPORTE DE SOLO DE 1ª CATEGORIA, COM ESCAVADEIRA HIDRÁULICA (CAÇAMBA: 1,2 M³ / 155HP), FROTA DE 8 CAMINHÕES BASCULANTES DE 10 M³, DMT DE 4 KM E VELOCIDADE MÉDIA 22 KM/H. AF_05/2020</v>
          </cell>
          <cell r="D3413" t="str">
            <v>M3</v>
          </cell>
          <cell r="E3413">
            <v>28.49</v>
          </cell>
        </row>
        <row r="3414">
          <cell r="B3414">
            <v>101230</v>
          </cell>
          <cell r="C3414" t="str">
            <v>ESCAVAÇÃO VERTICAL PARA INFRAESTRUTURA, COM CARGA, DESCARGA E TRANSPORTE DE SOLO DE 1ª CATEGORIA, COM ESCAVADEIRA HIDRÁULICA (CAÇAMBA: 0,8 M³ / 111 HP), FROTA DE 3 CAMINHÕES BASCULANTES DE 14 M³, DMT ATÉ 1 KM E VELOCIDADE MÉDIA14 KM/H. AF_05/2020</v>
          </cell>
          <cell r="D3414" t="str">
            <v>M3</v>
          </cell>
          <cell r="E3414">
            <v>12.58</v>
          </cell>
        </row>
        <row r="3415">
          <cell r="B3415">
            <v>101231</v>
          </cell>
          <cell r="C3415" t="str">
            <v>ESCAVAÇÃO VERTICAL PARA INFRAESTRUTURA, COM CARGA, DESCARGA E TRANSPORTE DE SOLO DE 1ª CATEGORIA, COM ESCAVADEIRA HIDRÁULICA (CAÇAMBA: 0,8 M³ / 111 HP), FROTA DE 3 CAMINHÕES BASCULANTES DE 18 M³, DMT ATÉ 1 KM E VELOCIDADE MÉDIA14 KM/H. AF_05/2020</v>
          </cell>
          <cell r="D3415" t="str">
            <v>M3</v>
          </cell>
          <cell r="E3415">
            <v>11.98</v>
          </cell>
        </row>
        <row r="3416">
          <cell r="B3416">
            <v>101272</v>
          </cell>
          <cell r="C3416" t="str">
            <v>ESCAVAÇÃO VERTICAL PARA INFRAESTRUTURA, COM CARGA, DESCARGA E TRANSPORTE DE SOLO DE 1ª CATEGORIA, COM ESCAVADEIRA HIDRÁULICA (CAÇAMBA: 0,8 M³ / 111HP), FROTA DE 10 CAMINHÕES BASCULANTES DE 10 M³, DMT DE 6 KM E VELOCIDADE MÉDIA22 KM/H. AF_05/2020</v>
          </cell>
          <cell r="D3416" t="str">
            <v>M3</v>
          </cell>
          <cell r="E3416">
            <v>36.08</v>
          </cell>
        </row>
        <row r="3417">
          <cell r="B3417">
            <v>101266</v>
          </cell>
          <cell r="C3417" t="str">
            <v>ESCAVAÇÃO VERTICAL PARA INFRAESTRUTURA, COM CARGA, DESCARGA E TRANSPORTE DE SOLO DE 1ª CATEGORIA, COM ESCAVADEIRA HIDRÁULICA (CAÇAMBA: 0,8 M³ / 111HP), FROTA DE 3 CAMINHÕES BASCULANTES DE 10 M³, DMT ATÉ 1 KM E VELOCIDADE MÉDIA14 KM/H. AF_05/2020</v>
          </cell>
          <cell r="D3417" t="str">
            <v>M3</v>
          </cell>
          <cell r="E3417">
            <v>12.75</v>
          </cell>
        </row>
        <row r="3418">
          <cell r="B3418">
            <v>101239</v>
          </cell>
          <cell r="C3418" t="str">
            <v>ESCAVAÇÃO VERTICAL PARA INFRAESTRUTURA, COM CARGA, DESCARGA E TRANSPORTE DE SOLO DE 1ª CATEGORIA, COM ESCAVADEIRA HIDRÁULICA (CAÇAMBA: 0,8 M³ / 111HP), FROTA DE 4 CAMINHÕES BASCULANTES DE 18 M³, DMT DE 1,5 KM E VELOCIDADE MÉDIA18 KM/H. AF_05/2020</v>
          </cell>
          <cell r="D3418" t="str">
            <v>M3</v>
          </cell>
          <cell r="E3418">
            <v>17.25</v>
          </cell>
        </row>
        <row r="3419">
          <cell r="B3419">
            <v>101240</v>
          </cell>
          <cell r="C3419" t="str">
            <v>ESCAVAÇÃO VERTICAL PARA INFRAESTRUTURA, COM CARGA, DESCARGA E TRANSPORTE DE SOLO DE 1ª CATEGORIA, COM ESCAVADEIRA HIDRÁULICA (CAÇAMBA: 0,8 M³ / 111HP), FROTA DE 4 CAMINHÕES BASCULANTES DE 18 M³, DMT DE 2 KM E VELOCIDADE MÉDIA 19 KM/H. AF_05/2020</v>
          </cell>
          <cell r="D3419" t="str">
            <v>M3</v>
          </cell>
          <cell r="E3419">
            <v>18.21</v>
          </cell>
        </row>
        <row r="3420">
          <cell r="B3420">
            <v>101268</v>
          </cell>
          <cell r="C3420" t="str">
            <v>ESCAVAÇÃO VERTICAL PARA INFRAESTRUTURA, COM CARGA, DESCARGA E TRANSPORTE DE SOLO DE 1ª CATEGORIA, COM ESCAVADEIRA HIDRÁULICA (CAÇAMBA: 0,8 M³ / 111HP), FROTA DE 5 CAMINHÕES BASCULANTES DE 10 M³, DMT DE 1,5 KM E VELOCIDADE MÉDIA18 KM/H. AF_05/2020</v>
          </cell>
          <cell r="D3420" t="str">
            <v>M3</v>
          </cell>
          <cell r="E3420">
            <v>20.170000000000002</v>
          </cell>
        </row>
        <row r="3421">
          <cell r="B3421">
            <v>101234</v>
          </cell>
          <cell r="C3421" t="str">
            <v>ESCAVAÇÃO VERTICAL PARA INFRAESTRUTURA, COM CARGA, DESCARGA E TRANSPORTE DE SOLO DE 1ª CATEGORIA, COM ESCAVADEIRA HIDRÁULICA (CAÇAMBA: 0,8 M³ / 111HP), FROTA DE 5 CAMINHÕES BASCULANTES DE 14 M³, DMT DE 1,5 KM E VELOCIDADE MÉDIA18 KM/H. AF_05/2020</v>
          </cell>
          <cell r="D3421" t="str">
            <v>M3</v>
          </cell>
          <cell r="E3421">
            <v>19.63</v>
          </cell>
        </row>
        <row r="3422">
          <cell r="B3422">
            <v>101235</v>
          </cell>
          <cell r="C3422" t="str">
            <v>ESCAVAÇÃO VERTICAL PARA INFRAESTRUTURA, COM CARGA, DESCARGA E TRANSPORTE DE SOLO DE 1ª CATEGORIA, COM ESCAVADEIRA HIDRÁULICA (CAÇAMBA: 0,8 M³ / 111HP), FROTA DE 5 CAMINHÕES BASCULANTES DE 14 M³, DMT DE 2 KM E VELOCIDADE MÉDIA 19 KM/H. AF_05/2020</v>
          </cell>
          <cell r="D3422" t="str">
            <v>M3</v>
          </cell>
          <cell r="E3422">
            <v>20.67</v>
          </cell>
        </row>
        <row r="3423">
          <cell r="B3423">
            <v>101241</v>
          </cell>
          <cell r="C3423" t="str">
            <v>ESCAVAÇÃO VERTICAL PARA INFRAESTRUTURA, COM CARGA, DESCARGA E TRANSPORTE DE SOLO DE 1ª CATEGORIA, COM ESCAVADEIRA HIDRÁULICA (CAÇAMBA: 0,8 M³ / 111HP), FROTA DE 5 CAMINHÕES BASCULANTES DE 18 M³, DMT DE 3 KM E VELOCIDADE MÉDIA 20 KM/H. AF_05/2020</v>
          </cell>
          <cell r="D3423" t="str">
            <v>M3</v>
          </cell>
          <cell r="E3423">
            <v>21.32</v>
          </cell>
        </row>
        <row r="3424">
          <cell r="B3424">
            <v>101269</v>
          </cell>
          <cell r="C3424" t="str">
            <v>ESCAVAÇÃO VERTICAL PARA INFRAESTRUTURA, COM CARGA, DESCARGA E TRANSPORTE DE SOLO DE 1ª CATEGORIA, COM ESCAVADEIRA HIDRÁULICA (CAÇAMBA: 0,8 M³ / 111HP), FROTA DE 6 CAMINHÕES BASCULANTES DE 10 M³, DMT DE 2 KM E VELOCIDADE MÉDIA 19 KM/H. AF_05/2020</v>
          </cell>
          <cell r="D3424" t="str">
            <v>M3</v>
          </cell>
          <cell r="E3424">
            <v>22.47</v>
          </cell>
        </row>
        <row r="3425">
          <cell r="B3425">
            <v>101236</v>
          </cell>
          <cell r="C3425" t="str">
            <v>ESCAVAÇÃO VERTICAL PARA INFRAESTRUTURA, COM CARGA, DESCARGA E TRANSPORTE DE SOLO DE 1ª CATEGORIA, COM ESCAVADEIRA HIDRÁULICA (CAÇAMBA: 0,8 M³ / 111HP), FROTA DE 6 CAMINHÕES BASCULANTES DE 14 M³, DMT DE 3 KM E VELOCIDADE MÉDIA 20 KM/H. AF_05/2020</v>
          </cell>
          <cell r="D3425" t="str">
            <v>M3</v>
          </cell>
          <cell r="E3425">
            <v>24.11</v>
          </cell>
        </row>
        <row r="3426">
          <cell r="B3426">
            <v>101237</v>
          </cell>
          <cell r="C3426" t="str">
            <v>ESCAVAÇÃO VERTICAL PARA INFRAESTRUTURA, COM CARGA, DESCARGA E TRANSPORTE DE SOLO DE 1ª CATEGORIA, COM ESCAVADEIRA HIDRÁULICA (CAÇAMBA: 0,8 M³ / 111HP), FROTA DE 6 CAMINHÕES BASCULANTES DE 14 M³, DMT DE 4 KM E VELOCIDADE MÉDIA 22 KM/H. AF_05/2020</v>
          </cell>
          <cell r="D3426" t="str">
            <v>M3</v>
          </cell>
          <cell r="E3426">
            <v>25.67</v>
          </cell>
        </row>
        <row r="3427">
          <cell r="B3427">
            <v>101242</v>
          </cell>
          <cell r="C3427" t="str">
            <v>ESCAVAÇÃO VERTICAL PARA INFRAESTRUTURA, COM CARGA, DESCARGA E TRANSPORTE DE SOLO DE 1ª CATEGORIA, COM ESCAVADEIRA HIDRÁULICA (CAÇAMBA: 0,8 M³ / 111HP), FROTA DE 6 CAMINHÕES BASCULANTES DE 18 M³, DMT DE 4 KM E VELOCIDADE MÉDIA 22 KM/H. AF_05/2020</v>
          </cell>
          <cell r="D3427" t="str">
            <v>M3</v>
          </cell>
          <cell r="E3427">
            <v>23.84</v>
          </cell>
        </row>
        <row r="3428">
          <cell r="B3428">
            <v>101270</v>
          </cell>
          <cell r="C3428" t="str">
            <v>ESCAVAÇÃO VERTICAL PARA INFRAESTRUTURA, COM CARGA, DESCARGA E TRANSPORTE DE SOLO DE 1ª CATEGORIA, COM ESCAVADEIRA HIDRÁULICA (CAÇAMBA: 0,8 M³ / 111HP), FROTA DE 7 CAMINHÕES BASCULANTES DE 10 M³, DMT DE 3 KM E VELOCIDADE MÉDIA 20 KM/H. AF_05/2020</v>
          </cell>
          <cell r="D3428" t="str">
            <v>M3</v>
          </cell>
          <cell r="E3428">
            <v>26.04</v>
          </cell>
        </row>
        <row r="3429">
          <cell r="B3429">
            <v>101243</v>
          </cell>
          <cell r="C3429" t="str">
            <v>ESCAVAÇÃO VERTICAL PARA INFRAESTRUTURA, COM CARGA, DESCARGA E TRANSPORTE DE SOLO DE 1ª CATEGORIA, COM ESCAVADEIRA HIDRÁULICA (CAÇAMBA: 0,8 M³ / 111HP), FROTA DE 7 CAMINHÕES BASCULANTES DE 18 M³, DMT DE 6 KM E VELOCIDADE MÉDIA 22 KM/H. AF_05/2020</v>
          </cell>
          <cell r="D3429" t="str">
            <v>M3</v>
          </cell>
          <cell r="E3429">
            <v>28.92</v>
          </cell>
        </row>
        <row r="3430">
          <cell r="B3430">
            <v>101271</v>
          </cell>
          <cell r="C3430" t="str">
            <v>ESCAVAÇÃO VERTICAL PARA INFRAESTRUTURA, COM CARGA, DESCARGA E TRANSPORTE DE SOLO DE 1ª CATEGORIA, COM ESCAVADEIRA HIDRÁULICA (CAÇAMBA: 0,8 M³ / 111HP), FROTA DE 8 CAMINHÕES BASCULANTES DE 10 M³, DMT DE 4 KM E VELOCIDADE MÉDIA 22 KM/H. AF_05/2020</v>
          </cell>
          <cell r="D3430" t="str">
            <v>M3</v>
          </cell>
          <cell r="E3430">
            <v>28.89</v>
          </cell>
        </row>
        <row r="3431">
          <cell r="B3431">
            <v>101238</v>
          </cell>
          <cell r="C3431" t="str">
            <v>ESCAVAÇÃO VERTICAL PARA INFRAESTRUTURA, COM CARGA, DESCARGA E TRANSPORTE DE SOLO DE 1ª CATEGORIA, COM ESCAVADEIRA HIDRÁULICA (CAÇAMBA: 0,8 M³ / 111HP), FROTA DE 8 CAMINHÕES BASCULANTES DE 14 M³, DMT DE 6 KM E VELOCIDADE MÉDIA 22 KM/H. AF_05/2020</v>
          </cell>
          <cell r="D3431" t="str">
            <v>M3</v>
          </cell>
          <cell r="E3431">
            <v>32.520000000000003</v>
          </cell>
        </row>
        <row r="3432">
          <cell r="B3432">
            <v>101232</v>
          </cell>
          <cell r="C3432" t="str">
            <v>ESCAVAÇÃO VERTICAL PARA INFRAESTRUTURA, COM CARGA, DESCARGA E TRANSPORTE DE SOLO DE 1ª CATEGORIA, COM ESCAVADEIRA HIDRÁULICA (CAÇAMBA: 1,2 M³ / 155 HP), FROTA DE 3 CAMINHÕES BASCULANTES DE 14 M³, DMT ATÉ 1 KM E VELOCIDADE MÉDIA14 KM/H. AF_05/2020</v>
          </cell>
          <cell r="D3432" t="str">
            <v>M3</v>
          </cell>
          <cell r="E3432">
            <v>10.76</v>
          </cell>
        </row>
        <row r="3433">
          <cell r="B3433">
            <v>101233</v>
          </cell>
          <cell r="C3433" t="str">
            <v>ESCAVAÇÃO VERTICAL PARA INFRAESTRUTURA, COM CARGA, DESCARGA E TRANSPORTE DE SOLO DE 1ª CATEGORIA, COM ESCAVADEIRA HIDRÁULICA (CAÇAMBA: 1,2 M³ / 155 HP), FROTA DE 3 CAMINHÕES BASCULANTES DE 18 M³, DMT ATÉ 1 KM E VELOCIDADE MÉDIA14 KM/H. AF_05/2020</v>
          </cell>
          <cell r="D3433" t="str">
            <v>M3</v>
          </cell>
          <cell r="E3433">
            <v>9.9499999999999993</v>
          </cell>
        </row>
        <row r="3434">
          <cell r="B3434">
            <v>101248</v>
          </cell>
          <cell r="C3434" t="str">
            <v>ESCAVAÇÃO VERTICAL PARA INFRAESTRUTURA, COM CARGA, DESCARGA E TRANSPORTE DE SOLO DE 1ª CATEGORIA, COM ESCAVADEIRA HIDRÁULICA (CAÇAMBA: 1,2 M³ / 155HP), FROTA DE 10 CAMINHÕES BASCULANTES DE 14 M³, DMT DE 6 KM E VELOCIDADE MÉDIA22 KM/H. AF_05/2020</v>
          </cell>
          <cell r="D3434" t="str">
            <v>M3</v>
          </cell>
          <cell r="E3434">
            <v>31.09</v>
          </cell>
        </row>
        <row r="3435">
          <cell r="B3435">
            <v>101277</v>
          </cell>
          <cell r="C3435" t="str">
            <v>ESCAVAÇÃO VERTICAL PARA INFRAESTRUTURA, COM CARGA, DESCARGA E TRANSPORTE DE SOLO DE 1ª CATEGORIA, COM ESCAVADEIRA HIDRÁULICA (CAÇAMBA: 1,2 M³ / 155HP), FROTA DE 12 CAMINHÕES BASCULANTES DE 10 M³, DMT DE 6 KM E VELOCIDADE MÉDIA22 KM/H. AF_05/2020</v>
          </cell>
          <cell r="D3435" t="str">
            <v>M3</v>
          </cell>
          <cell r="E3435">
            <v>34.94</v>
          </cell>
        </row>
        <row r="3436">
          <cell r="B3436">
            <v>101267</v>
          </cell>
          <cell r="C3436" t="str">
            <v>ESCAVAÇÃO VERTICAL PARA INFRAESTRUTURA, COM CARGA, DESCARGA E TRANSPORTE DE SOLO DE 1ª CATEGORIA, COM ESCAVADEIRA HIDRÁULICA (CAÇAMBA: 1,2 M³ / 155HP), FROTA DE 4 CAMINHÕES BASCULANTES DE 10 M³, DMT ATÉ 1 KM E VELOCIDADE MÉDIA14 KM/H. AF_05/2020</v>
          </cell>
          <cell r="D3436" t="str">
            <v>M3</v>
          </cell>
          <cell r="E3436">
            <v>12.27</v>
          </cell>
        </row>
        <row r="3437">
          <cell r="B3437">
            <v>101249</v>
          </cell>
          <cell r="C3437" t="str">
            <v>ESCAVAÇÃO VERTICAL PARA INFRAESTRUTURA, COM CARGA, DESCARGA E TRANSPORTE DE SOLO DE 1ª CATEGORIA, COM ESCAVADEIRA HIDRÁULICA (CAÇAMBA: 1,2 M³ / 155HP), FROTA DE 5 CAMINHÕES BASCULANTES DE 18 M³, DMT DE 1,5 KM E VELOCIDADE MÉDIA18 KM/H. AF_05/2020</v>
          </cell>
          <cell r="D3437" t="str">
            <v>M3</v>
          </cell>
          <cell r="E3437">
            <v>15.8</v>
          </cell>
        </row>
        <row r="3438">
          <cell r="B3438">
            <v>101273</v>
          </cell>
          <cell r="C3438" t="str">
            <v>ESCAVAÇÃO VERTICAL PARA INFRAESTRUTURA, COM CARGA, DESCARGA E TRANSPORTE DE SOLO DE 1ª CATEGORIA, COM ESCAVADEIRA HIDRÁULICA (CAÇAMBA: 1,2 M³ / 155HP), FROTA DE 6 CAMINHÕES BASCULANTES DE 10 M³, DMT DE 1,5 KM E VELOCIDADE MÉDIA18 KM/H. AF_05/2020</v>
          </cell>
          <cell r="D3438" t="str">
            <v>M3</v>
          </cell>
          <cell r="E3438">
            <v>19.29</v>
          </cell>
        </row>
        <row r="3439">
          <cell r="B3439">
            <v>101245</v>
          </cell>
          <cell r="C3439" t="str">
            <v>ESCAVAÇÃO VERTICAL PARA INFRAESTRUTURA, COM CARGA, DESCARGA E TRANSPORTE DE SOLO DE 1ª CATEGORIA, COM ESCAVADEIRA HIDRÁULICA (CAÇAMBA: 1,2 M³ / 155HP), FROTA DE 6 CAMINHÕES BASCULANTES DE 14 M³, DMT DE 2 KM E VELOCIDADE MÉDIA 19 KM/H. AF_05/2020</v>
          </cell>
          <cell r="D3439" t="str">
            <v>M3</v>
          </cell>
          <cell r="E3439">
            <v>19.21</v>
          </cell>
        </row>
        <row r="3440">
          <cell r="B3440">
            <v>101250</v>
          </cell>
          <cell r="C3440" t="str">
            <v>ESCAVAÇÃO VERTICAL PARA INFRAESTRUTURA, COM CARGA, DESCARGA E TRANSPORTE DE SOLO DE 1ª CATEGORIA, COM ESCAVADEIRA HIDRÁULICA (CAÇAMBA: 1,2 M³ / 155HP), FROTA DE 6 CAMINHÕES BASCULANTES DE 18 M³, DMT DE 2 KM E VELOCIDADE MÉDIA 19 KM/H. AF_05/2020</v>
          </cell>
          <cell r="D3440" t="str">
            <v>M3</v>
          </cell>
          <cell r="E3440">
            <v>17.559999999999999</v>
          </cell>
        </row>
        <row r="3441">
          <cell r="B3441">
            <v>101251</v>
          </cell>
          <cell r="C3441" t="str">
            <v>ESCAVAÇÃO VERTICAL PARA INFRAESTRUTURA, COM CARGA, DESCARGA E TRANSPORTE DE SOLO DE 1ª CATEGORIA, COM ESCAVADEIRA HIDRÁULICA (CAÇAMBA: 1,2 M³ / 155HP), FROTA DE 6 CAMINHÕES BASCULANTES DE 18 M³, DMT DE 3 KM E VELOCIDADE MÉDIA 20 KM/H. AF_05/2020</v>
          </cell>
          <cell r="D3441" t="str">
            <v>M3</v>
          </cell>
          <cell r="E3441">
            <v>19.98</v>
          </cell>
        </row>
        <row r="3442">
          <cell r="B3442">
            <v>101274</v>
          </cell>
          <cell r="C3442" t="str">
            <v>ESCAVAÇÃO VERTICAL PARA INFRAESTRUTURA, COM CARGA, DESCARGA E TRANSPORTE DE SOLO DE 1ª CATEGORIA, COM ESCAVADEIRA HIDRÁULICA (CAÇAMBA: 1,2 M³ / 155HP), FROTA DE 7 CAMINHÕES BASCULANTES DE 10 M³, DMT DE 2 KM E VELOCIDADE MÉDIA 19 KM/H. AF_05/2020</v>
          </cell>
          <cell r="D3442" t="str">
            <v>M3</v>
          </cell>
          <cell r="E3442">
            <v>21.34</v>
          </cell>
        </row>
        <row r="3443">
          <cell r="B3443">
            <v>101246</v>
          </cell>
          <cell r="C3443" t="str">
            <v>ESCAVAÇÃO VERTICAL PARA INFRAESTRUTURA, COM CARGA, DESCARGA E TRANSPORTE DE SOLO DE 1ª CATEGORIA, COM ESCAVADEIRA HIDRÁULICA (CAÇAMBA: 1,2 M³ / 155HP), FROTA DE 7 CAMINHÕES BASCULANTES DE 14 M³, DMT DE 3 KM E VELOCIDADE MÉDIA 20 KM/H. AF_05/2020</v>
          </cell>
          <cell r="D3443" t="str">
            <v>M3</v>
          </cell>
          <cell r="E3443">
            <v>22.33</v>
          </cell>
        </row>
        <row r="3444">
          <cell r="B3444">
            <v>101252</v>
          </cell>
          <cell r="C3444" t="str">
            <v>ESCAVAÇÃO VERTICAL PARA INFRAESTRUTURA, COM CARGA, DESCARGA E TRANSPORTE DE SOLO DE 1ª CATEGORIA, COM ESCAVADEIRA HIDRÁULICA (CAÇAMBA: 1,2 M³ / 155HP), FROTA DE 7 CAMINHÕES BASCULANTES DE 18 M³, DMT DE 4 KM E VELOCIDADE MÉDIA 22 KM/H. AF_05/2020</v>
          </cell>
          <cell r="D3444" t="str">
            <v>M3</v>
          </cell>
          <cell r="E3444">
            <v>21.73</v>
          </cell>
        </row>
        <row r="3445">
          <cell r="B3445">
            <v>101275</v>
          </cell>
          <cell r="C3445" t="str">
            <v>ESCAVAÇÃO VERTICAL PARA INFRAESTRUTURA, COM CARGA, DESCARGA E TRANSPORTE DE SOLO DE 1ª CATEGORIA, COM ESCAVADEIRA HIDRÁULICA (CAÇAMBA: 1,2 M³ / 155HP), FROTA DE 8 CAMINHÕES BASCULANTES DE 10 M³, DMT DE 3 KM E VELOCIDADE MÉDIA 20 KM/H. AF_05/2020</v>
          </cell>
          <cell r="D3445" t="str">
            <v>M3</v>
          </cell>
          <cell r="E3445">
            <v>24.71</v>
          </cell>
        </row>
        <row r="3446">
          <cell r="B3446">
            <v>101247</v>
          </cell>
          <cell r="C3446" t="str">
            <v>ESCAVAÇÃO VERTICAL PARA INFRAESTRUTURA, COM CARGA, DESCARGA E TRANSPORTE DE SOLO DE 1ª CATEGORIA, COM ESCAVADEIRA HIDRÁULICA (CAÇAMBA: 1,2 M³ / 155HP), FROTA DE 8 CAMINHÕES BASCULANTES DE 14 M³, DMT DE 4 KM E VELOCIDADE MÉDIA 22 KM/H. AF_05/2020</v>
          </cell>
          <cell r="D3446" t="str">
            <v>M3</v>
          </cell>
          <cell r="E3446">
            <v>24.81</v>
          </cell>
        </row>
        <row r="3447">
          <cell r="B3447">
            <v>101276</v>
          </cell>
          <cell r="C3447" t="str">
            <v>ESCAVAÇÃO VERTICAL PARA INFRAESTRUTURA, COM CARGA, DESCARGA E TRANSPORTE DE SOLO DE 1ª CATEGORIA, COM ESCAVADEIRA HIDRÁULICA (CAÇAMBA: 1,2 M³ / 155HP), FROTA DE 9 CAMINHÕES BASCULANTES DE 10 M³, DMT DE 4 KM E VELOCIDADE MÉDIA 22 KM/H. AF_05/2020</v>
          </cell>
          <cell r="D3447" t="str">
            <v>M3</v>
          </cell>
          <cell r="E3447">
            <v>27.32</v>
          </cell>
        </row>
        <row r="3448">
          <cell r="B3448">
            <v>101253</v>
          </cell>
          <cell r="C3448" t="str">
            <v>ESCAVAÇÃO VERTICAL PARA INFRAESTRUTURA, COM CARGA, DESCARGA E TRANSPORTE DE SOLO DE 1ª CATEGORIA, COM ESCAVADEIRA HIDRÁULICA (CAÇAMBA: 1,2 M³ / 155HP), FROTA DE 9 CAMINHÕES BASCULANTES DE 18 M³, DMT DE 6 KM E VELOCIDADE MÉDIA 22 KM/H. AF_05/2020</v>
          </cell>
          <cell r="D3448" t="str">
            <v>M3</v>
          </cell>
          <cell r="E3448">
            <v>27.4</v>
          </cell>
        </row>
        <row r="3449">
          <cell r="B3449">
            <v>101244</v>
          </cell>
          <cell r="C3449" t="str">
            <v>ESCAVAÇÃO VERTICAL PARA INFRAESTRUTURA, COM CARGA, DESCARGA E TRANSPORTE DE SOLO DE 1ª CATEGORIA, COM ESCAVADEIRA HIDRÁULICA (CAÇAMBA: 1,2M³ / 155HP), FROTA DE 6 CAMINHÕES BASCULANTES DE 14 M³, DMT DE 1,5 KM E VELOCIDADE MÉDIA18 KM/H. AF_05/2020</v>
          </cell>
          <cell r="D3449" t="str">
            <v>M3</v>
          </cell>
          <cell r="E3449">
            <v>18.149999999999999</v>
          </cell>
        </row>
        <row r="3450">
          <cell r="B3450">
            <v>93358</v>
          </cell>
          <cell r="C3450" t="str">
            <v>ESCAVAÇÃO MANUAL DE VALA. AF_09/2024</v>
          </cell>
          <cell r="D3450" t="str">
            <v>M3</v>
          </cell>
          <cell r="E3450">
            <v>98.41</v>
          </cell>
        </row>
        <row r="3451">
          <cell r="B3451">
            <v>90082</v>
          </cell>
          <cell r="C3451" t="str">
            <v>ESCAVAÇÃO MECANIZADA DE VALA COM PROF. ATÉ 1,5 M (MÉDIA MONTANTE E JUSANTE/UMA COMPOSIÇÃO POR TRECHO), ESCAVADEIRA (0,8 M3), LARG. DE 1,5 M A 2,5 M, EM SOLO DE 1A CATEGORIA, EM LOCAIS COM ALTO NÍVEL DE INTERFERÊNCIA. AF_09/2024</v>
          </cell>
          <cell r="D3451" t="str">
            <v>M3</v>
          </cell>
          <cell r="E3451">
            <v>10.43</v>
          </cell>
        </row>
        <row r="3452">
          <cell r="B3452">
            <v>90091</v>
          </cell>
          <cell r="C3452" t="str">
            <v>ESCAVAÇÃO MECANIZADA DE VALA COM PROF. ATÉ 1,5 M (MÉDIA MONTANTE E JUSANTE/UMA COMPOSIÇÃO POR TRECHO), ESCAVADEIRA (0,8 M3), LARG. DE 1,5 M A 2,5 M, EM SOLO DE 1A CATEGORIA, LOCAIS COM BAIXO NÍVEL DE INTERFERÊNCIA. AF_09/2024</v>
          </cell>
          <cell r="D3452" t="str">
            <v>M3</v>
          </cell>
          <cell r="E3452">
            <v>6.56</v>
          </cell>
        </row>
        <row r="3453">
          <cell r="B3453">
            <v>102307</v>
          </cell>
          <cell r="C3453" t="str">
            <v>ESCAVAÇÃO MECANIZADA DE VALA COM PROF. ATÉ 1,5 M (MÉDIA MONTANTE E JUSANTE/UMA COMPOSIÇÃO POR TRECHO), ESCAVADEIRA (0,8 M3), LARG. DE 1,5 M A 2,5 M, EM SOLO DE 2A CATEGORIA, EM LOCAIS COM ALTO NÍVEL DE INTERFERÊNCIA. AF_09/2024</v>
          </cell>
          <cell r="D3453" t="str">
            <v>M3</v>
          </cell>
          <cell r="E3453">
            <v>13.04</v>
          </cell>
        </row>
        <row r="3454">
          <cell r="B3454">
            <v>102315</v>
          </cell>
          <cell r="C3454" t="str">
            <v>ESCAVAÇÃO MECANIZADA DE VALA COM PROF. ATÉ 1,5 M (MÉDIA MONTANTE E JUSANTE/UMA COMPOSIÇÃO POR TRECHO), ESCAVADEIRA (0,8 M3), LARG. DE 1,5 M A 2,5 M, EM SOLO DE 2A CATEGORIA, LOCAIS COM BAIXO NÍVEL DE INTERFERÊNCIA. AF_09/2024</v>
          </cell>
          <cell r="D3454" t="str">
            <v>M3</v>
          </cell>
          <cell r="E3454">
            <v>8.2100000000000009</v>
          </cell>
        </row>
        <row r="3455">
          <cell r="B3455">
            <v>102283</v>
          </cell>
          <cell r="C3455" t="str">
            <v>ESCAVAÇÃO MECANIZADA DE VALA COM PROF. ATÉ 1,5 M (MÉDIA MONTANTE E JUSANTE/UMA COMPOSIÇÃO POR TRECHO), ESCAVADEIRA (0,8 M3), LARG. DE 1,5 M A 2,5 M, EM SOLO MOLE, EM LOCAIS COM ALTO NÍVEL DE INTERFERÊNCIA. AF_09/2024</v>
          </cell>
          <cell r="D3455" t="str">
            <v>M3</v>
          </cell>
          <cell r="E3455">
            <v>13.65</v>
          </cell>
        </row>
        <row r="3456">
          <cell r="B3456">
            <v>102291</v>
          </cell>
          <cell r="C3456" t="str">
            <v>ESCAVAÇÃO MECANIZADA DE VALA COM PROF. ATÉ 1,5 M (MÉDIA MONTANTE E JUSANTE/UMA COMPOSIÇÃO POR TRECHO), ESCAVADEIRA (0,8 M3), LARG. DE 1,5 M A 2,5 M, EM SOLO MOLE, LOCAIS COM BAIXO NÍVEL DE INTERFERÊNCIA. AF_09/2024</v>
          </cell>
          <cell r="D3456" t="str">
            <v>M3</v>
          </cell>
          <cell r="E3456">
            <v>8.6</v>
          </cell>
        </row>
        <row r="3457">
          <cell r="B3457">
            <v>102276</v>
          </cell>
          <cell r="C3457" t="str">
            <v>ESCAVAÇÃO MECANIZADA DE VALA COM PROF. ATÉ 1,5 M (MÉDIA MONTANTE E JUSANTE/UMA COMPOSIÇÃO POR TRECHO), ESCAVADEIRA (0,8 M3), LARG. MENOR QUE 1,5 M, EM SOLO DE 1A CATEGORIA, EM LOCAIS COM ALTO NÍVEL DE INTERFERÊNCIA. AF_09/2024</v>
          </cell>
          <cell r="D3457" t="str">
            <v>M3</v>
          </cell>
          <cell r="E3457">
            <v>11.74</v>
          </cell>
        </row>
        <row r="3458">
          <cell r="B3458">
            <v>102306</v>
          </cell>
          <cell r="C3458" t="str">
            <v>ESCAVAÇÃO MECANIZADA DE VALA COM PROF. ATÉ 1,5 M (MÉDIA MONTANTE E JUSANTE/UMA COMPOSIÇÃO POR TRECHO), ESCAVADEIRA (0,8 M3),LARG. ATÉ 1,5 M, EM SOLO DE 2A CATEGORIA, EM LOCAIS COM ALTO NÍVEL DE INTERFERÊNCIA. AF_09/2024</v>
          </cell>
          <cell r="D3458" t="str">
            <v>M3</v>
          </cell>
          <cell r="E3458">
            <v>14.68</v>
          </cell>
        </row>
        <row r="3459">
          <cell r="B3459">
            <v>102279</v>
          </cell>
          <cell r="C3459" t="str">
            <v>ESCAVAÇÃO MECANIZADA DE VALA COM PROF. ATÉ 1,5 M (MÉDIA MONTANTE E JUSANTE/UMA COMPOSIÇÃO POR TRECHO), ESCAVADEIRA (0,8 M3),LARG. MENOR QUE 1,5 M, EM SOLO DE 1A CATEGORIA, LOCAIS COM BAIXO NÍVEL DE INTERFERÊNCIA. AF_09/2024</v>
          </cell>
          <cell r="D3459" t="str">
            <v>M3</v>
          </cell>
          <cell r="E3459">
            <v>7.4</v>
          </cell>
        </row>
        <row r="3460">
          <cell r="B3460">
            <v>102282</v>
          </cell>
          <cell r="C3460" t="str">
            <v>ESCAVAÇÃO MECANIZADA DE VALA COM PROF. ATÉ 1,5 M (MÉDIA MONTANTE E JUSANTE/UMA COMPOSIÇÃO POR TRECHO), ESCAVADEIRA (0,8 M3),LARG. MENOR QUE 1,5 M, EM SOLO DE MOLE, EM LOCAIS COM ALTO NÍVEL DE INTERFERÊNCIA. AF_09/2024</v>
          </cell>
          <cell r="D3460" t="str">
            <v>M3</v>
          </cell>
          <cell r="E3460">
            <v>15.36</v>
          </cell>
        </row>
        <row r="3461">
          <cell r="B3461">
            <v>102290</v>
          </cell>
          <cell r="C3461" t="str">
            <v>ESCAVAÇÃO MECANIZADA DE VALA COM PROF. ATÉ 1,5 M (MÉDIA MONTANTE E JUSANTE/UMA COMPOSIÇÃO POR TRECHO), ESCAVADEIRA (0,8 M3),LARG. MENOR QUE 1,5 M, EM SOLO MOLE, LOCAIS COM BAIXO NÍVEL DE INTERFERÊNCIA. AF_09/2024</v>
          </cell>
          <cell r="D3461" t="str">
            <v>M3</v>
          </cell>
          <cell r="E3461">
            <v>9.67</v>
          </cell>
        </row>
        <row r="3462">
          <cell r="B3462">
            <v>90100</v>
          </cell>
          <cell r="C3462" t="str">
            <v>ESCAVAÇÃO MECANIZADA DE VALA COM PROF. ATÉ 1,5 M (MÉDIA MONTANTE E JUSANTE/UMA COMPOSIÇÃO POR TRECHO), RETROESCAV. (0,26 M3), LARG. DE 0,8 M A 1,5 M, EM SOLO DE 1A CATEGORIA, EM LOCAIS COM ALTO NÍVEL DE INTERFERÊNCIA. AF_09/2024</v>
          </cell>
          <cell r="D3462" t="str">
            <v>M3</v>
          </cell>
          <cell r="E3462">
            <v>15.55</v>
          </cell>
        </row>
        <row r="3463">
          <cell r="B3463">
            <v>102323</v>
          </cell>
          <cell r="C3463" t="str">
            <v>ESCAVAÇÃO MECANIZADA DE VALA COM PROF. ATÉ 1,5 M (MÉDIA MONTANTE E JUSANTE/UMA COMPOSIÇÃO POR TRECHO), RETROESCAV. (0,26 M3), LARG. DE 0,8 M A 1,5 M, EM SOLO DE 2A CATEGORIA, EM LOCAIS COM ALTO NÍVEL DE INTERFERÊNCIA. AF_09/2024</v>
          </cell>
          <cell r="D3463" t="str">
            <v>M3</v>
          </cell>
          <cell r="E3463">
            <v>19.45</v>
          </cell>
        </row>
        <row r="3464">
          <cell r="B3464">
            <v>102327</v>
          </cell>
          <cell r="C3464" t="str">
            <v>ESCAVAÇÃO MECANIZADA DE VALA COM PROF. ATÉ 1,5 M (MÉDIA MONTANTE E JUSANTE/UMA COMPOSIÇÃO POR TRECHO), RETROESCAV. (0,26 M3), LARG. DE 0,8 M A 1,5 M, EM SOLO DE 2A CATEGORIA, EM LOCAIS COM BAIXO NÍVEL DE INTERFERÊNCIA. AF_09/2024</v>
          </cell>
          <cell r="D3464" t="str">
            <v>M3</v>
          </cell>
          <cell r="E3464">
            <v>12.25</v>
          </cell>
        </row>
        <row r="3465">
          <cell r="B3465">
            <v>102299</v>
          </cell>
          <cell r="C3465" t="str">
            <v>ESCAVAÇÃO MECANIZADA DE VALA COM PROF. ATÉ 1,5 M (MÉDIA MONTANTE E JUSANTE/UMA COMPOSIÇÃO POR TRECHO), RETROESCAV. (0,26 M3), LARG. DE 0,8 M A 1,5 M, EM SOLO MOLE, EM LOCAIS COM ALTO NÍVEL DE INTERFERÊNCIA. AF_09/2024</v>
          </cell>
          <cell r="D3465" t="str">
            <v>M3</v>
          </cell>
          <cell r="E3465">
            <v>20.350000000000001</v>
          </cell>
        </row>
        <row r="3466">
          <cell r="B3466">
            <v>102303</v>
          </cell>
          <cell r="C3466" t="str">
            <v>ESCAVAÇÃO MECANIZADA DE VALA COM PROF. ATÉ 1,5 M (MÉDIA MONTANTE E JUSANTE/UMA COMPOSIÇÃO POR TRECHO), RETROESCAV. (0,26 M3), LARG. DE 0,8 M A 1,5 M, EM SOLO MOLE, LOCAIS COM BAIXO NÍVEL DE INTERFERÊNCIA. AF_09/2024</v>
          </cell>
          <cell r="D3466" t="str">
            <v>M3</v>
          </cell>
          <cell r="E3466">
            <v>12.82</v>
          </cell>
        </row>
        <row r="3467">
          <cell r="B3467">
            <v>90099</v>
          </cell>
          <cell r="C3467" t="str">
            <v>ESCAVAÇÃO MECANIZADA DE VALA COM PROF. ATÉ 1,5 M (MÉDIA MONTANTE E JUSANTE/UMA COMPOSIÇÃO POR TRECHO), RETROESCAV. (0,26 M3), LARG. MENOR QUE 0,8 M, EM SOLO DE 1A CATEGORIA, EM LOCAIS COM ALTO NÍVEL DE INTERFERÊNCIA. AF_09/2024</v>
          </cell>
          <cell r="D3467" t="str">
            <v>M3</v>
          </cell>
          <cell r="E3467">
            <v>18.14</v>
          </cell>
        </row>
        <row r="3468">
          <cell r="B3468">
            <v>102322</v>
          </cell>
          <cell r="C3468" t="str">
            <v>ESCAVAÇÃO MECANIZADA DE VALA COM PROF. ATÉ 1,5 M (MÉDIA MONTANTE E JUSANTE/UMA COMPOSIÇÃO POR TRECHO), RETROESCAV. (0,26 M3), LARG. MENOR QUE 0,8 M, EM SOLO DE 2A CATEGORIA, EM LOCAIS COM ALTO NÍVEL DE INTERFERÊNCIA. AF_09/2024</v>
          </cell>
          <cell r="D3468" t="str">
            <v>M3</v>
          </cell>
          <cell r="E3468">
            <v>22.69</v>
          </cell>
        </row>
        <row r="3469">
          <cell r="B3469">
            <v>102298</v>
          </cell>
          <cell r="C3469" t="str">
            <v>ESCAVAÇÃO MECANIZADA DE VALA COM PROF. ATÉ 1,5 M (MÉDIA MONTANTE E JUSANTE/UMA COMPOSIÇÃO POR TRECHO), RETROESCAV. (0,26 M3), LARG. MENOR QUE 0,8 M, EM SOLO MOLE, EM LOCAIS COM ALTO NÍVEL DE INTERFERÊNCIA. AF_09/2024</v>
          </cell>
          <cell r="D3469" t="str">
            <v>M3</v>
          </cell>
          <cell r="E3469">
            <v>23.74</v>
          </cell>
        </row>
        <row r="3470">
          <cell r="B3470">
            <v>102302</v>
          </cell>
          <cell r="C3470" t="str">
            <v>ESCAVAÇÃO MECANIZADA DE VALA COM PROF. ATÉ 1,5 M (MÉDIA MONTANTE E JUSANTE/UMA COMPOSIÇÃO POR TRECHO), RETROESCAV. (0,26 M3), LARG. MENOR QUE 0,8 M, EM SOLO MOLE, LOCAIS COM BAIXO NÍVEL DE INTERFERÊNCIA. AF_09/2024</v>
          </cell>
          <cell r="D3470" t="str">
            <v>M3</v>
          </cell>
          <cell r="E3470">
            <v>14.96</v>
          </cell>
        </row>
        <row r="3471">
          <cell r="B3471">
            <v>102326</v>
          </cell>
          <cell r="C3471" t="str">
            <v>ESCAVAÇÃO MECANIZADA DE VALA COM PROF. ATÉ 1,5 M (MÉDIA MONTANTE E JUSANTE/UMA COMPOSIÇÃO POR TRECHO), RETROESCAV. (0,26 M3), LARGURA MENOR QUE 0,8 M, EM SOLO DE 2A CATEGORIA, EM LOCAIS COM BAIXO NÍVEL DE INTERFERÊNCIA. AF_09/2024</v>
          </cell>
          <cell r="D3471" t="str">
            <v>M3</v>
          </cell>
          <cell r="E3471">
            <v>14.3</v>
          </cell>
        </row>
        <row r="3472">
          <cell r="B3472">
            <v>102314</v>
          </cell>
          <cell r="C3472" t="str">
            <v>ESCAVAÇÃO MECANIZADA DE VALA COM PROF. ATÉ 1,5 M (MÉDIA MONTANTE E JUSANTE/UMA COMPOSIÇÃO POR TRECHO),COM ESCAVADEIRA (0,8 M3), LARG. MENOR QUE 1,5 M, EM SOLO DE 2A CATEGORIA, LOCAIS COM BAIXO NÍVEL DE INTERFERÊNCIA. AF_09/2024</v>
          </cell>
          <cell r="D3472" t="str">
            <v>M3</v>
          </cell>
          <cell r="E3472">
            <v>9.25</v>
          </cell>
        </row>
        <row r="3473">
          <cell r="B3473">
            <v>102312</v>
          </cell>
          <cell r="C3473" t="str">
            <v>ESCAVAÇÃO MECANIZADA DE VALA COM PROF. DE 3,0 M ATÉ 4,5 M (MÉDIA MONTANTE E JUSANTE/UMA COMPOSIÇÃO POR TRECHO), ESCAVADEIRA (1,2 M3), LARG. DE 1,5 M A 2,5 M, EM SOLO DE 2A CATEGORIA, EM LOCAIS COM ALTO NÍVEL DE INTERFERÊNCIA. AF_09/2024</v>
          </cell>
          <cell r="D3473" t="str">
            <v>M3</v>
          </cell>
          <cell r="E3473">
            <v>11.71</v>
          </cell>
        </row>
        <row r="3474">
          <cell r="B3474">
            <v>102288</v>
          </cell>
          <cell r="C3474" t="str">
            <v>ESCAVAÇÃO MECANIZADA DE VALA COM PROF. DE 3,0 M ATÉ 4,5 M (MÉDIA MONTANTE E JUSANTE/UMA COMPOSIÇÃO POR TRECHO), ESCAVADEIRA (1,2 M3), LARG. DE 1,5 M A 2,5 M, EM SOLO MOLE, EM LOCAIS COM ALTO NÍVEL DE INTERFERÊNCIA. AF_09/2024</v>
          </cell>
          <cell r="D3474" t="str">
            <v>M3</v>
          </cell>
          <cell r="E3474">
            <v>12.26</v>
          </cell>
        </row>
        <row r="3475">
          <cell r="B3475">
            <v>90087</v>
          </cell>
          <cell r="C3475" t="str">
            <v>ESCAVAÇÃO MECANIZADA DE VALA COM PROF. DE 3,0 M ATÉ 4,5 M(MÉDIA MONTANTE E JUSANTE/UMA COMPOSIÇÃO POR TRECHO), ESCAVADEIRA (1,2 M3), LARG. DE 1,5 M A 2,5 M, EM SOLO DE 1A CATEGORIA, EM LOCAIS COM ALTO NÍVEL DE INTERFERÊNCIA. AF_09/2024</v>
          </cell>
          <cell r="D3475" t="str">
            <v>M3</v>
          </cell>
          <cell r="E3475">
            <v>9.3699999999999992</v>
          </cell>
        </row>
        <row r="3476">
          <cell r="B3476">
            <v>102308</v>
          </cell>
          <cell r="C3476" t="str">
            <v>ESCAVAÇÃO MECANIZADA DE VALA COM PROF. MAIOR QUE 1,5 M ATÉ 3,0 M (MÉDIA MONTANTE E JUSANTE/UMA COMPOSIÇÃO POR TRECHO), ESCAVADEIRA (0,8 M3), LARG. ATÉ 1,5 M, EM SOLO DE 2A CATEGORIA, EM LOCAIS COM ALTO NÍVEL DE INTERFERÊNCIA. AF_09/2024</v>
          </cell>
          <cell r="D3476" t="str">
            <v>M3</v>
          </cell>
          <cell r="E3476">
            <v>12.63</v>
          </cell>
        </row>
        <row r="3477">
          <cell r="B3477">
            <v>90084</v>
          </cell>
          <cell r="C3477" t="str">
            <v>ESCAVAÇÃO MECANIZADA DE VALA COM PROF. MAIOR QUE 1,5 M ATÉ 3,0 M (MÉDIA MONTANTE E JUSANTE/UMA COMPOSIÇÃO POR TRECHO), ESCAVADEIRA (0,8 M3), LARGURA ATÉ 1,5 M, EM SOLO DE 1A CATEGORIA, EM LOCAIS COM ALTO NÍVEL DE INTERFERÊNCIA. AF_09/2024</v>
          </cell>
          <cell r="D3477" t="str">
            <v>M3</v>
          </cell>
          <cell r="E3477">
            <v>10.1</v>
          </cell>
        </row>
        <row r="3478">
          <cell r="B3478">
            <v>102284</v>
          </cell>
          <cell r="C3478" t="str">
            <v>ESCAVAÇÃO MECANIZADA DE VALA COM PROF. MAIOR QUE 1,5 M ATÉ 3,0 M (MÉDIA MONTANTE E JUSANTE/UMA COMPOSIÇÃO POR TRECHO), ESCAVADEIRA (0,8 M3), LARGURA ATÉ 1,5 M, EM SOLO MOLE, EM LOCAIS COM ALTO NÍVEL DE INTERFERÊNCIA. AF_09/2024</v>
          </cell>
          <cell r="D3478" t="str">
            <v>M3</v>
          </cell>
          <cell r="E3478">
            <v>13.22</v>
          </cell>
        </row>
        <row r="3479">
          <cell r="B3479">
            <v>102325</v>
          </cell>
          <cell r="C3479" t="str">
            <v>ESCAVAÇÃO MECANIZADA DE VALA COM PROF. MAIOR QUE 1,5 M ATÉ 3,0 M (MÉDIA MONTANTE E JUSANTE/UMA COMPOSIÇÃO POR TRECHO), RETROESCAV. (0,26 M3), LARG. DE 0,8 M A 1,5 M, EM SOLO DE 2A CATEGORIA, EM LOCAIS COM ALTO NÍVEL DE INTERFERÊNCIA. AF_09/2024</v>
          </cell>
          <cell r="D3479" t="str">
            <v>M3</v>
          </cell>
          <cell r="E3479">
            <v>17.579999999999998</v>
          </cell>
        </row>
        <row r="3480">
          <cell r="B3480">
            <v>102329</v>
          </cell>
          <cell r="C3480" t="str">
            <v>ESCAVAÇÃO MECANIZADA DE VALA COM PROF. MAIOR QUE 1,5 M ATÉ 3,0 M (MÉDIA MONTANTE E JUSANTE/UMA COMPOSIÇÃO POR TRECHO), RETROESCAV. (0,26 M3), LARG. DE 0,8 M A 1,5 M, EM SOLO DE 2A CATEGORIA, EM LOCAIS COM BAIXO NÍVEL DE INTERFERÊNCIA. AF_09/2024</v>
          </cell>
          <cell r="D3480" t="str">
            <v>M3</v>
          </cell>
          <cell r="E3480">
            <v>11.08</v>
          </cell>
        </row>
        <row r="3481">
          <cell r="B3481">
            <v>102301</v>
          </cell>
          <cell r="C3481" t="str">
            <v>ESCAVAÇÃO MECANIZADA DE VALA COM PROF. MAIOR QUE 1,5 M ATÉ 3,0 M (MÉDIA MONTANTE E JUSANTE/UMA COMPOSIÇÃO POR TRECHO), RETROESCAV. (0,26 M3), LARG. DE 0,8 M A 1,5 M, EM SOLO MOLE, EM LOCAIS COM ALTO NÍVEL DE INTERFERÊNCIA. AF_09/2024</v>
          </cell>
          <cell r="D3481" t="str">
            <v>M3</v>
          </cell>
          <cell r="E3481">
            <v>18.41</v>
          </cell>
        </row>
        <row r="3482">
          <cell r="B3482">
            <v>102305</v>
          </cell>
          <cell r="C3482" t="str">
            <v>ESCAVAÇÃO MECANIZADA DE VALA COM PROF. MAIOR QUE 1,5 M ATÉ 3,0 M (MÉDIA MONTANTE E JUSANTE/UMA COMPOSIÇÃO POR TRECHO), RETROESCAV. (0,26 M3), LARG. DE 0,8 M A 1,5 M, EM SOLO MOLE, LOCAIS COM BAIXO NÍVEL DE INTERFERÊNCIA. AF_09/2024</v>
          </cell>
          <cell r="D3482" t="str">
            <v>M3</v>
          </cell>
          <cell r="E3482">
            <v>11.6</v>
          </cell>
        </row>
        <row r="3483">
          <cell r="B3483">
            <v>90101</v>
          </cell>
          <cell r="C3483" t="str">
            <v>ESCAVAÇÃO MECANIZADA DE VALA COM PROF. MAIOR QUE 1,5 M ATÉ 3,0 M (MÉDIA MONTANTE E JUSANTE/UMA COMPOSIÇÃO POR TRECHO), RETROESCAV. (0,26 M3), LARG. MENOR QUE 0,8 M, EM SOLO DE 1A CATEGORIA, EM LOCAIS COM ALTO NÍVEL DE INTERFERÊNCIA. AF_09/2024</v>
          </cell>
          <cell r="D3483" t="str">
            <v>M3</v>
          </cell>
          <cell r="E3483">
            <v>15.37</v>
          </cell>
        </row>
        <row r="3484">
          <cell r="B3484">
            <v>102324</v>
          </cell>
          <cell r="C3484" t="str">
            <v>ESCAVAÇÃO MECANIZADA DE VALA COM PROF. MAIOR QUE 1,5 M ATÉ 3,0 M (MÉDIA MONTANTE E JUSANTE/UMA COMPOSIÇÃO POR TRECHO), RETROESCAV. (0,26 M3), LARG. MENOR QUE 0,8 M, EM SOLO DE 2A CATEGORIA, EM LOCAIS COM ALTO NÍVEL DE INTERFERÊNCIA. AF_09/2024</v>
          </cell>
          <cell r="D3484" t="str">
            <v>M3</v>
          </cell>
          <cell r="E3484">
            <v>19.21</v>
          </cell>
        </row>
        <row r="3485">
          <cell r="B3485">
            <v>102300</v>
          </cell>
          <cell r="C3485" t="str">
            <v>ESCAVAÇÃO MECANIZADA DE VALA COM PROF. MAIOR QUE 1,5 M ATÉ 3,0 M (MÉDIA MONTANTE E JUSANTE/UMA COMPOSIÇÃO POR TRECHO), RETROESCAV. (0,26 M3), LARG. MENOR QUE 0,8 M, EM SOLO MOLE, EM LOCAIS COM ALTO NÍVEL DE INTERFERÊNCIA. AF_09/2024</v>
          </cell>
          <cell r="D3485" t="str">
            <v>M3</v>
          </cell>
          <cell r="E3485">
            <v>20.11</v>
          </cell>
        </row>
        <row r="3486">
          <cell r="B3486">
            <v>90102</v>
          </cell>
          <cell r="C3486" t="str">
            <v>ESCAVAÇÃO MECANIZADA DE VALA COM PROF. MAIOR QUE 1,5 M ATÉ 3,0 M (MÉDIA MONTANTE E JUSANTE/UMA COMPOSIÇÃO POR TRECHO), RETROESCAV. (0,26 M3), LARGURA DE 0,8 M A 1,5 M, EM SOLO DE 1A CATEGORIA, EM LOCAIS COM ALTO NÍVEL DE INTERFERÊNCIA. AF_09/2024</v>
          </cell>
          <cell r="D3486" t="str">
            <v>M3</v>
          </cell>
          <cell r="E3486">
            <v>14.06</v>
          </cell>
        </row>
        <row r="3487">
          <cell r="B3487">
            <v>102328</v>
          </cell>
          <cell r="C3487" t="str">
            <v>ESCAVAÇÃO MECANIZADA DE VALA COM PROF. MAIOR QUE 1,5 M ATÉ 3,0 M (MÉDIA MONTANTE E JUSANTE/UMA COMPOSIÇÃO POR TRECHO), RETROESCAV. (0,26 M3),LARG. MENOR QUE 0,8 M, EM SOLO DE 2A CATEGORIA, EM LOCAIS COM BAIXO NÍVEL DE INTERFERÊNCIA. AF_09/2024</v>
          </cell>
          <cell r="D3487" t="str">
            <v>M3</v>
          </cell>
          <cell r="E3487">
            <v>12.1</v>
          </cell>
        </row>
        <row r="3488">
          <cell r="B3488">
            <v>102304</v>
          </cell>
          <cell r="C3488" t="str">
            <v>ESCAVAÇÃO MECANIZADA DE VALA COM PROF. MAIOR QUE 1,5 M ATÉ 3,0 M (MÉDIA MONTANTE E JUSANTE/UMA COMPOSIÇÃO POR TRECHO), RETROESCAV. (0,26 M3),LARG. MENOR QUE 0,8 M, EM SOLO MOLE, LOCAIS COM BAIXO NÍVEL DE INTERFERÊNCIA. AF_09/2024</v>
          </cell>
          <cell r="D3488" t="str">
            <v>M3</v>
          </cell>
          <cell r="E3488">
            <v>12.67</v>
          </cell>
        </row>
        <row r="3489">
          <cell r="B3489">
            <v>102295</v>
          </cell>
          <cell r="C3489" t="str">
            <v>ESCAVAÇÃO MECANIZADA DE VALA COM PROF. MAIOR QUE 1,5 M ATÉ 3,0 M (MÉDIA MONTANTE E JUSANTE/UMA COMPOSIÇÃO POR TRECHO),COM ESCAVADEIRA (1,2 M3), LARG. DE 1,5 M A 2,5 M, EM SOLO MOLE, LOCAIS COM BAIXO NÍVEL DE INTERFERÊNCIA. AF_09/2024</v>
          </cell>
          <cell r="D3489" t="str">
            <v>M3</v>
          </cell>
          <cell r="E3489">
            <v>8.02</v>
          </cell>
        </row>
        <row r="3490">
          <cell r="B3490">
            <v>102281</v>
          </cell>
          <cell r="C3490" t="str">
            <v>ESCAVAÇÃO MECANIZADA DE VALA COM PROF. MAIOR QUE 1,5 M ATÉ 3,0 M (MÉDIA MONTANTE E JUSANTE/UMA COMPOSIÇÃO POR TRECHO),COM ESCAVADEIRA (1,2 M3),LARG. DE 1,5 M A 2,5 M, EM SOLO DE 1A CATEGORIA, LOCAIS COM BAIXO NÍVEL DE INTERFERÊNCIA. AF_09/2024</v>
          </cell>
          <cell r="D3490" t="str">
            <v>M3</v>
          </cell>
          <cell r="E3490">
            <v>6.13</v>
          </cell>
        </row>
        <row r="3491">
          <cell r="B3491">
            <v>102311</v>
          </cell>
          <cell r="C3491" t="str">
            <v>ESCAVAÇÃO MECANIZADA DE VALA COM PROF. MAIOR QUE 1,5 M ATÉ 3,0 M (MÉDIA MONTANTE E JUSANTE/UMA COMPOSIÇÃO POR TRECHO),COM ESCAVADEIRA (1,2 M3),LARG. DE 1,5 M A 2,5 M, EM SOLO DE 2A CATEGORIA, EM LOCAIS COM ALTO NÍVEL DE INTERFERÊNCIA. AF_09/2024</v>
          </cell>
          <cell r="D3491" t="str">
            <v>M3</v>
          </cell>
          <cell r="E3491">
            <v>12.18</v>
          </cell>
        </row>
        <row r="3492">
          <cell r="B3492">
            <v>102319</v>
          </cell>
          <cell r="C3492" t="str">
            <v>ESCAVAÇÃO MECANIZADA DE VALA COM PROF. MAIOR QUE 1,5 M ATÉ 3,0 M (MÉDIA MONTANTE E JUSANTE/UMA COMPOSIÇÃO POR TRECHO),COM ESCAVADEIRA (1,2 M3),LARG. DE 1,5 M A 2,5 M, EM SOLO DE 2A CATEGORIA, LOCAIS COM BAIXO NÍVEL DE INTERFERÊNCIA. AF_09/2024</v>
          </cell>
          <cell r="D3492" t="str">
            <v>M3</v>
          </cell>
          <cell r="E3492">
            <v>7.67</v>
          </cell>
        </row>
        <row r="3493">
          <cell r="B3493">
            <v>102287</v>
          </cell>
          <cell r="C3493" t="str">
            <v>ESCAVAÇÃO MECANIZADA DE VALA COM PROF. MAIOR QUE 1,5 M ATÉ 3,0 M (MÉDIA MONTANTE E JUSANTE/UMA COMPOSIÇÃO POR TRECHO),COM ESCAVADEIRA (1,2 M3),LARG. DE 1,5 M A 2,5 M, EM SOLO MOLE, EM LOCAIS COM ALTO NÍVEL DE INTERFERÊNCIA. AF_09/2024</v>
          </cell>
          <cell r="D3493" t="str">
            <v>M3</v>
          </cell>
          <cell r="E3493">
            <v>12.75</v>
          </cell>
        </row>
        <row r="3494">
          <cell r="B3494">
            <v>102316</v>
          </cell>
          <cell r="C3494" t="str">
            <v>ESCAVAÇÃO MECANIZADA DE VALA COM PROF. MAIOR QUE 1,5 M E ATÉ 3,0 M (MÉDIA MONTANTE E JUSANTE/UMA COMPOSIÇÃO POR TRECHO), ESCAVADEIRA (0,8 M3), LARG. MENOR QUE 1,5 M, EM SOLO DE 2A CATEGORIA, LOCAIS COM BAIXO NÍVEL DE INTERFERÊNCIA. AF_09/2024</v>
          </cell>
          <cell r="D3494" t="str">
            <v>M3</v>
          </cell>
          <cell r="E3494">
            <v>7.96</v>
          </cell>
        </row>
        <row r="3495">
          <cell r="B3495">
            <v>102292</v>
          </cell>
          <cell r="C3495" t="str">
            <v>ESCAVAÇÃO MECANIZADA DE VALA COM PROF. MAIOR QUE 1,5 M E ATÉ 3,0 M (MÉDIA MONTANTE E JUSANTE/UMA COMPOSIÇÃO POR TRECHO), ESCAVADEIRA (0,8 M3), LARG. MENOR QUE 1,5 M, EM SOLO MOLE, LOCAIS COM BAIXO NÍVEL DE INTERFERÊNCIA. AF_09/2024</v>
          </cell>
          <cell r="D3495" t="str">
            <v>M3</v>
          </cell>
          <cell r="E3495">
            <v>8.32</v>
          </cell>
        </row>
        <row r="3496">
          <cell r="B3496">
            <v>90092</v>
          </cell>
          <cell r="C3496" t="str">
            <v>ESCAVAÇÃO MECANIZADA DE VALA COM PROF. MAIOR QUE 1,5 M E ATÉ 3,0 M(MÉDIA MONTANTE E JUSANTE/UMA COMPOSIÇÃO POR TRECHO), ESCAVADEIRA (0,8 M3), LARG. MENOR QUE 1,5 M, EM SOLO DE 1A CATEGORIA, LOCAIS COM BAIXO NÍVEL DE INTERFERÊNCIA. AF_09/2024</v>
          </cell>
          <cell r="D3496" t="str">
            <v>M3</v>
          </cell>
          <cell r="E3496">
            <v>6.37</v>
          </cell>
        </row>
        <row r="3497">
          <cell r="B3497">
            <v>102278</v>
          </cell>
          <cell r="C3497" t="str">
            <v>ESCAVAÇÃO MECANIZADA DE VALA COM PROF. MAIOR QUE 1,50 M ATÉ 3,0 M (MÉDIA MONTANTE E JUSANTE/UMA COMPOSIÇÃO POR TRECHO), ESCAVADEIRA (1,2 M3), LARG. DE 1,5 M A 2,5 M, EM SOLO DE 1A CATEGORIA, EM LOCAIS COM ALTO NÍVEL DE INTERFERÊNCIA. AF_09/2024</v>
          </cell>
          <cell r="D3497" t="str">
            <v>M3</v>
          </cell>
          <cell r="E3497">
            <v>9.74</v>
          </cell>
        </row>
        <row r="3498">
          <cell r="B3498">
            <v>90094</v>
          </cell>
          <cell r="C3498" t="str">
            <v>ESCAVAÇÃO MECANIZADA DE VALA COM PROF. MAIOR QUE 3,0 M ATÉ 4,5 M (MÉDIA MONTANTE E JUSANTE/UMA COMPOSIÇÃO POR TRECHO), ESCAVADEIRA (0,8 M3), LARG. MENOR QUE 1,5 M, EM SOLO DE 1A CATEGORIA, LOCAIS COM BAIXO NÍVEL DE INTERFERÊNCIA. AF_09/2024</v>
          </cell>
          <cell r="D3498" t="str">
            <v>M3</v>
          </cell>
          <cell r="E3498">
            <v>6.01</v>
          </cell>
        </row>
        <row r="3499">
          <cell r="B3499">
            <v>102309</v>
          </cell>
          <cell r="C3499" t="str">
            <v>ESCAVAÇÃO MECANIZADA DE VALA COM PROF. MAIOR QUE 3,0 M ATÉ 4,5 M (MÉDIA MONTANTE E JUSANTE/UMA COMPOSIÇÃO POR TRECHO), ESCAVADEIRA (0,8 M3), LARG. MENOR QUE 1,5 M, EM SOLO DE 2A CATEGORIA, EM LOCAIS COM ALTO NÍVEL DE INTERFERÊNCIA. AF_09/2024</v>
          </cell>
          <cell r="D3499" t="str">
            <v>M3</v>
          </cell>
          <cell r="E3499">
            <v>11.94</v>
          </cell>
        </row>
        <row r="3500">
          <cell r="B3500">
            <v>102285</v>
          </cell>
          <cell r="C3500" t="str">
            <v>ESCAVAÇÃO MECANIZADA DE VALA COM PROF. MAIOR QUE 3,0 M ATÉ 4,5 M (MÉDIA MONTANTE E JUSANTE/UMA COMPOSIÇÃO POR TRECHO), ESCAVADEIRA (0,8 M3), LARG. MENOR QUE 1,5 M, EM SOLO MOLE, EM LOCAIS COM ALTO NÍVEL DE INTERFERÊNCIA. AF_09/2024</v>
          </cell>
          <cell r="D3500" t="str">
            <v>M3</v>
          </cell>
          <cell r="E3500">
            <v>12.5</v>
          </cell>
        </row>
        <row r="3501">
          <cell r="B3501">
            <v>90095</v>
          </cell>
          <cell r="C3501" t="str">
            <v>ESCAVAÇÃO MECANIZADA DE VALA COM PROF. MAIOR QUE 3,0 M ATÉ 4,5 M (MÉDIA MONTANTE E JUSANTE/UMA COMPOSIÇÃO POR TRECHO), ESCAVADEIRA (1,2 M3), LARG. DE 1,5 M A 2,5 M, EM SOLO DE 1A CATEGORIA, LOCAIS COM BAIXO NÍVEL DE INTERFERÊNCIA. AF_09/2024</v>
          </cell>
          <cell r="D3501" t="str">
            <v>M3</v>
          </cell>
          <cell r="E3501">
            <v>5.9</v>
          </cell>
        </row>
        <row r="3502">
          <cell r="B3502">
            <v>102320</v>
          </cell>
          <cell r="C3502" t="str">
            <v>ESCAVAÇÃO MECANIZADA DE VALA COM PROF. MAIOR QUE 3,0 M ATÉ 4,5 M (MÉDIA MONTANTE E JUSANTE/UMA COMPOSIÇÃO POR TRECHO), ESCAVADEIRA (1,2 M3), LARG. DE 1,5 M A 2,5 M, EM SOLO DE 2A CATEGORIA, LOCAIS COM BAIXO NÍVEL DE INTERFERÊNCIA. AF_09/2024</v>
          </cell>
          <cell r="D3502" t="str">
            <v>M3</v>
          </cell>
          <cell r="E3502">
            <v>7.38</v>
          </cell>
        </row>
        <row r="3503">
          <cell r="B3503">
            <v>102296</v>
          </cell>
          <cell r="C3503" t="str">
            <v>ESCAVAÇÃO MECANIZADA DE VALA COM PROF. MAIOR QUE 3,0 M ATÉ 4,5 M (MÉDIA MONTANTE E JUSANTE/UMA COMPOSIÇÃO POR TRECHO), ESCAVADEIRA (1,2 M3), LARG. DE 1,5 M A 2,5 M, EM SOLO MOLE, LOCAIS COM BAIXO NÍVEL DE INTERFERÊNCIA. AF_09/2024</v>
          </cell>
          <cell r="D3503" t="str">
            <v>M3</v>
          </cell>
          <cell r="E3503">
            <v>7.72</v>
          </cell>
        </row>
        <row r="3504">
          <cell r="B3504">
            <v>90086</v>
          </cell>
          <cell r="C3504" t="str">
            <v>ESCAVAÇÃO MECANIZADA DE VALA COM PROF. MAIOR QUE 3,0 M ATÉ 4,5 M(MÉDIA MONTANTE E JUSANTE/UMA COMPOSIÇÃO POR TRECHO), ESCAVADEIRA (0,8 M3), LARG. MENOR QUE 1,5 M, EM SOLO DE 1A CATEGORIA, EM LOCAIS COM ALTO NÍVEL DE INTERFERÊNCIA. AF_09/2024</v>
          </cell>
          <cell r="D3504" t="str">
            <v>M3</v>
          </cell>
          <cell r="E3504">
            <v>9.56</v>
          </cell>
        </row>
        <row r="3505">
          <cell r="B3505">
            <v>102277</v>
          </cell>
          <cell r="C3505" t="str">
            <v>ESCAVAÇÃO MECANIZADA DE VALA COM PROF. MAIOR QUE 4,5 M ATÉ 6,0 M (MÉDIA MONTANTE E JUSANTE/UMA COMPOSIÇÃO POR TRECHO), ESCAVADEIRA (0,8 M3), LARG. MENOR QUE 1,5 M, EM SOLO DE 1A CATEGORIA, EM LOCAIS COM ALTO NÍVEL DE INTERFERÊNCIA. AF_09/2024</v>
          </cell>
          <cell r="D3505" t="str">
            <v>M3</v>
          </cell>
          <cell r="E3505">
            <v>9.27</v>
          </cell>
        </row>
        <row r="3506">
          <cell r="B3506">
            <v>102286</v>
          </cell>
          <cell r="C3506" t="str">
            <v>ESCAVAÇÃO MECANIZADA DE VALA COM PROF. MAIOR QUE 4,5 M ATÉ 6,0 M (MÉDIA MONTANTE E JUSANTE/UMA COMPOSIÇÃO POR TRECHO), ESCAVADEIRA (0,8 M3),LARG. MENOR QUE 1,5 M, EM SOLO DE MOLE, EM LOCAIS COM ALTO NÍVEL DE INTERFERÊNCIA. AF_09/2024</v>
          </cell>
          <cell r="D3506" t="str">
            <v>M3</v>
          </cell>
          <cell r="E3506">
            <v>12.14</v>
          </cell>
        </row>
        <row r="3507">
          <cell r="B3507">
            <v>90098</v>
          </cell>
          <cell r="C3507" t="str">
            <v>ESCAVAÇÃO MECANIZADA DE VALA COM PROF. MAIOR QUE 4,5 M ATÉ 6,0 M (MÉDIA MONTANTE E JUSANTE/UMA COMPOSIÇÃO POR TRECHO), ESCAVADEIRA (1,2 M3), LARG. DE 1,5 M A 2,5 M, EM SOLO DE 1A CATEGORIA, LOCAIS COM BAIXO NÍVEL DE INTERFERÊNCIA. AF_09/2024</v>
          </cell>
          <cell r="D3507" t="str">
            <v>M3</v>
          </cell>
          <cell r="E3507">
            <v>5.78</v>
          </cell>
        </row>
        <row r="3508">
          <cell r="B3508">
            <v>102313</v>
          </cell>
          <cell r="C3508" t="str">
            <v>ESCAVAÇÃO MECANIZADA DE VALA COM PROF. MAIOR QUE 4,5 M ATÉ 6,0 M (MÉDIA MONTANTE E JUSANTE/UMA COMPOSIÇÃO POR TRECHO), ESCAVADEIRA (1,2 M3), LARG. DE 1,5 M A 2,5 M, EM SOLO DE 2A CATEGORIA, EM LOCAIS COM ALTO NÍVEL DE INTERFERÊNCIA. AF_09/2024</v>
          </cell>
          <cell r="D3508" t="str">
            <v>M3</v>
          </cell>
          <cell r="E3508">
            <v>11.48</v>
          </cell>
        </row>
        <row r="3509">
          <cell r="B3509">
            <v>102321</v>
          </cell>
          <cell r="C3509" t="str">
            <v>ESCAVAÇÃO MECANIZADA DE VALA COM PROF. MAIOR QUE 4,5 M ATÉ 6,0 M (MÉDIA MONTANTE E JUSANTE/UMA COMPOSIÇÃO POR TRECHO), ESCAVADEIRA (1,2 M3), LARG. DE 1,5 M A 2,5 M, EM SOLO DE 2A CATEGORIA, LOCAIS COM BAIXO NÍVEL DE INTERFERÊNCIA. AF_09/2024</v>
          </cell>
          <cell r="D3509" t="str">
            <v>M3</v>
          </cell>
          <cell r="E3509">
            <v>7.22</v>
          </cell>
        </row>
        <row r="3510">
          <cell r="B3510">
            <v>102289</v>
          </cell>
          <cell r="C3510" t="str">
            <v>ESCAVAÇÃO MECANIZADA DE VALA COM PROF. MAIOR QUE 4,5 M ATÉ 6,0 M (MÉDIA MONTANTE E JUSANTE/UMA COMPOSIÇÃO POR TRECHO), ESCAVADEIRA (1,2 M3), LARG. DE 1,5 M A 2,5 M, EM SOLO MOLE, EM LOCAIS COM ALTO NÍVEL DE INTERFERÊNCIA. AF_09/2024</v>
          </cell>
          <cell r="D3510" t="str">
            <v>M3</v>
          </cell>
          <cell r="E3510">
            <v>12.01</v>
          </cell>
        </row>
        <row r="3511">
          <cell r="B3511">
            <v>102297</v>
          </cell>
          <cell r="C3511" t="str">
            <v>ESCAVAÇÃO MECANIZADA DE VALA COM PROF. MAIOR QUE 4,5 M ATÉ 6,0 M (MÉDIA MONTANTE E JUSANTE/UMA COMPOSIÇÃO POR TRECHO), ESCAVADEIRA (1,2 M3), LARG. DE 1,5 M A 2,5 M, EM SOLO MOLE, LOCAIS COM BAIXO NÍVEL DE INTERFERÊNCIA. AF_09/2024</v>
          </cell>
          <cell r="D3511" t="str">
            <v>M3</v>
          </cell>
          <cell r="E3511">
            <v>7.57</v>
          </cell>
        </row>
        <row r="3512">
          <cell r="B3512">
            <v>102280</v>
          </cell>
          <cell r="C3512" t="str">
            <v>ESCAVAÇÃO MECANIZADA DE VALA COM PROF. MAIOR QUE 4,5 M ATÉ 6,0 M (MÉDIA MONTANTE E JUSANTE/UMA COMPOSIÇÃO POR TRECHO),COM ESCAVADEIRA (0,8 M3), LARG. MENOR QUE 1,5 M, EM SOLO DE 1A CATEGORIA, LOCAIS COM BAIXO NÍVEL DE INTERFERÊNCIA. AF_09/2024</v>
          </cell>
          <cell r="D3512" t="str">
            <v>M3</v>
          </cell>
          <cell r="E3512">
            <v>5.84</v>
          </cell>
        </row>
        <row r="3513">
          <cell r="B3513">
            <v>102294</v>
          </cell>
          <cell r="C3513" t="str">
            <v>ESCAVAÇÃO MECANIZADA DE VALA COM PROF. MAIOR QUE 4,5 M ATÉ 6,0 M (MÉDIA MONTANTE E JUSANTE/UMA COMPOSIÇÃO POR TRECHO),COM ESCAVADEIRA (0,8 M3), LARG. MENOR QUE 1,5 M, EM SOLO MOLE, LOCAIS COM BAIXO NÍVEL DE INTERFERÊNCIA. AF_09/2024</v>
          </cell>
          <cell r="D3513" t="str">
            <v>M3</v>
          </cell>
          <cell r="E3513">
            <v>7.65</v>
          </cell>
        </row>
        <row r="3514">
          <cell r="B3514">
            <v>90090</v>
          </cell>
          <cell r="C3514" t="str">
            <v>ESCAVAÇÃO MECANIZADA DE VALA COM PROF. MAIOR QUE 4,5 M ATÉ 6,0 M(MÉDIA MONTANTE E JUSANTE/UMA COMPOSIÇÃO POR TRECHO), ESCAVADEIRA (1,2 M3), LARG. DE 1,5 M A 2,5 M, EM SOLO DE 1A CATEGORIA, EM LOCAIS COM ALTO NÍVEL DE INTERFERÊNCIA. AF_09/2024</v>
          </cell>
          <cell r="D3514" t="str">
            <v>M3</v>
          </cell>
          <cell r="E3514">
            <v>9.19</v>
          </cell>
        </row>
        <row r="3515">
          <cell r="B3515">
            <v>102317</v>
          </cell>
          <cell r="C3515" t="str">
            <v>ESCAVAÇÃO MECANIZADA DE VALA COM PROF.MAIOR QUE 3,0 M ATÉ 4,5 M (MÉDIA MONTANTE E JUSANTE/UMA COMPOSIÇÃO POR TRECHO), ESCAVADEIRA (0,8 M3), LARG. MENOR QUE 1,5 M, EM SOLO DE 2A CATEGORIA, LOCAIS COM BAIXO NÍVEL DE INTERFERÊNCIA. AF_09/2024</v>
          </cell>
          <cell r="D3515" t="str">
            <v>M3</v>
          </cell>
          <cell r="E3515">
            <v>7.52</v>
          </cell>
        </row>
        <row r="3516">
          <cell r="B3516">
            <v>102293</v>
          </cell>
          <cell r="C3516" t="str">
            <v>ESCAVAÇÃO MECANIZADA DE VALA COM PROF.MAIOR QUE 3,0 M ATÉ 4,5 M (MÉDIA MONTANTE E JUSANTE/UMA COMPOSIÇÃO POR TRECHO), ESCAVADEIRA (0,8 M3), LARG. MENOR QUE 1,5 M, EM SOLO MOLE, LOCAIS COM BAIXO NÍVEL DE INTERFERÊNCIA. AF_09/2024</v>
          </cell>
          <cell r="D3516" t="str">
            <v>M3</v>
          </cell>
          <cell r="E3516">
            <v>7.88</v>
          </cell>
        </row>
        <row r="3517">
          <cell r="B3517">
            <v>102310</v>
          </cell>
          <cell r="C3517" t="str">
            <v>ESCAVAÇÃO MECANIZADA DE VALA COM PROF.MAIOR QUE 4,5 M ATÉ 6,0 M (MÉDIA MONTANTE E JUSANTE/UMA COMPOSIÇÃO POR TRECHO),COM ESCAVADEIRA (0,8 M3), LARG. MENOR QUE 1,5 M, EM SOLO DE 2A CATEGORIA, EM LOCAIS COM ALTO NÍVEL DE INTERFERÊNCIA. AF_09/2024</v>
          </cell>
          <cell r="D3517" t="str">
            <v>M3</v>
          </cell>
          <cell r="E3517">
            <v>11.61</v>
          </cell>
        </row>
        <row r="3518">
          <cell r="B3518">
            <v>102318</v>
          </cell>
          <cell r="C3518" t="str">
            <v>ESCAVAÇÃO MECANIZADA DE VALA COM PROF.MAIOR QUE 4,5 M ATÉ 6,0 M (MÉDIA MONTANTE E JUSANTE/UMA COMPOSIÇÃO POR TRECHO),COM ESCAVADEIRA (0,8 M3), LARG. MENOR QUE 1,5 M, EM SOLO DE 2A CATEGORIA, EM LOCAIS COM BAIXO NÍVEL DE INTERFERÊNCIA. AF_09/2024</v>
          </cell>
          <cell r="D3518" t="str">
            <v>M3</v>
          </cell>
          <cell r="E3518">
            <v>7.31</v>
          </cell>
        </row>
        <row r="3519">
          <cell r="B3519">
            <v>90106</v>
          </cell>
          <cell r="C3519" t="str">
            <v>ESCAVAÇÃO MECANIZADA DE VALA COM PROFUNDIDADE ATÉ 1,5 M (MÉDIA MONTANTE E JUSANTE/UMA COMPOSIÇÃO POR TRECHO), RETROESCAV. (0,26 M3), LARGURA DE 0,8 M A 1,5 M, EM SOLO DE 1A CATEGORIA, LOCAIS COM BAIXO NÍVEL DE INTERFERÊNCIA. AF_09/2024</v>
          </cell>
          <cell r="D3519" t="str">
            <v>M3</v>
          </cell>
          <cell r="E3519">
            <v>9.8000000000000007</v>
          </cell>
        </row>
        <row r="3520">
          <cell r="B3520">
            <v>90105</v>
          </cell>
          <cell r="C3520" t="str">
            <v>ESCAVAÇÃO MECANIZADA DE VALA COM PROFUNDIDADE ATÉ 1,5 M (MÉDIA MONTANTE E JUSANTE/UMA COMPOSIÇÃO POR TRECHO), RETROESCAV. (0,26 M3), LARGURA MENOR QUE 0,8 M, EM SOLO DE 1A CATEGORIA, LOCAIS COM BAIXO NÍVEL DE INTERFERÊNCIA. AF_09/2024</v>
          </cell>
          <cell r="D3520" t="str">
            <v>M3</v>
          </cell>
          <cell r="E3520">
            <v>10.75</v>
          </cell>
        </row>
        <row r="3521">
          <cell r="B3521">
            <v>90108</v>
          </cell>
          <cell r="C3521" t="str">
            <v>ESCAVAÇÃO MECANIZADA DE VALA COM PROFUNDIDADE MAIOR QUE 1,5 M ATÉ 3,0 M (MÉDIA MONTANTE E JUSANTE/UMA COMPOSIÇÃO POR TRECHO), RETROESCAV (0,26 M3), LARGURA DE 0,8 M A 1,5 M, EM SOLO DE 1A CATEGORIA, LOCAIS COM BAIXO NÍVEL DE INTERFERÊNCIA. AF_09/2024</v>
          </cell>
          <cell r="D3521" t="str">
            <v>M3</v>
          </cell>
          <cell r="E3521">
            <v>8.86</v>
          </cell>
        </row>
        <row r="3522">
          <cell r="B3522">
            <v>90107</v>
          </cell>
          <cell r="C3522" t="str">
            <v>ESCAVAÇÃO MECANIZADA DE VALA COM PROFUNDIDADE MAIOR QUE 1,5 M ATÉ 3,0 M (MÉDIA MONTANTE E JUSANTE/UMA COMPOSIÇÃO POR TRECHO), RETROESCAV. (0,26 M3), LARGURA MENOR QUE 0,8 M, EM SOLO DE 1A CATEGORIA, LOCAIS COM BAIXO NÍVEL DE INTERFERÊNCIA. AF_09/2024</v>
          </cell>
          <cell r="D3522" t="str">
            <v>M3</v>
          </cell>
          <cell r="E3522">
            <v>9.68</v>
          </cell>
        </row>
        <row r="3523">
          <cell r="B3523">
            <v>102354</v>
          </cell>
          <cell r="C3523" t="str">
            <v>DESMONTE DE MATERIAL DE 3ª CATEGORIA (BLOCOS DE ROCHAS OU MATACOS), COM MARTELETE PNEUMÁTICO MANUAL - EXCLUSIVE CARGA E TRANSPORTE. AF_03/2021</v>
          </cell>
          <cell r="D3523" t="str">
            <v>M3</v>
          </cell>
          <cell r="E3523">
            <v>181.09</v>
          </cell>
        </row>
        <row r="3524">
          <cell r="B3524">
            <v>102355</v>
          </cell>
          <cell r="C3524" t="str">
            <v>DESMONTE DE MATERIAL DE 3ª CATEGORIA (BLOCOS DE ROCHAS OU MATACOS), EM VALA, COM MARTELETE PNEUMÁTICO MANUAL - EXCLUSIVE RETIRADA, CARGA E TRANSPORTE. AF_03/2021</v>
          </cell>
          <cell r="D3524" t="str">
            <v>M3</v>
          </cell>
          <cell r="E3524">
            <v>213.79</v>
          </cell>
        </row>
        <row r="3525">
          <cell r="B3525">
            <v>102356</v>
          </cell>
          <cell r="C3525" t="str">
            <v>DESMONTE DE MATERIAL DE 3ª CATEGORIA, COM USO DE ARGAMASSA EXPANSIVA - EXCLUSIVE CARGA E TRANSPORTE. AF_03/2021</v>
          </cell>
          <cell r="D3525" t="str">
            <v>M3</v>
          </cell>
          <cell r="E3525">
            <v>0</v>
          </cell>
        </row>
        <row r="3526">
          <cell r="B3526">
            <v>102357</v>
          </cell>
          <cell r="C3526" t="str">
            <v>DESMONTE DE MATERIAL DE 3ª CATEGORIA, COM USO DE ARGAMASSA EXPANSIVA, EM VALA - EXCLUSIVE RETIRADA, CARGA E TRANSPORTE. AF_03/2021</v>
          </cell>
          <cell r="D3526" t="str">
            <v>M3</v>
          </cell>
          <cell r="E3526">
            <v>0</v>
          </cell>
        </row>
        <row r="3527">
          <cell r="B3527">
            <v>102358</v>
          </cell>
          <cell r="C3527" t="str">
            <v>DESMONTE DE MATERIAL DE 3ª CATEGORIA, COM USO DE EMULSÃO EXPLOSIVA ENCARTUCHADA - EXCLUSIVE CARGA E TRANSPORTE. AF_03/2021</v>
          </cell>
          <cell r="D3527" t="str">
            <v>M3</v>
          </cell>
          <cell r="E3527">
            <v>0</v>
          </cell>
        </row>
        <row r="3528">
          <cell r="B3528">
            <v>102359</v>
          </cell>
          <cell r="C3528" t="str">
            <v>DESMONTE DE MATERIAL DE 3ª CATEGORIA, EM VALA, COM USO DE EMULSÃO EXPLOSIVA ENCARTUCHADA - EXCLUSIVE RETIRADA, CARGA E TRANSPORTE. AF_03/2021</v>
          </cell>
          <cell r="D3528" t="str">
            <v>M3</v>
          </cell>
          <cell r="E3528">
            <v>0</v>
          </cell>
        </row>
        <row r="3529">
          <cell r="B3529">
            <v>102348</v>
          </cell>
          <cell r="C3529" t="str">
            <v>ESCAVAÇÃO DE VALA EM MATERIAL DE 3ª CATEGORIA, RESISTÊNCIA À COMPRESSÃO MAIOR OU IGUAL A 50 MPA, COM ROMPEDOR ACOPLADO EM ESCAVADEIRA HIDRÁULICA - EXCLUSIVE RETIRADA, CARGA E TRANSPORTE. AF_03/2021</v>
          </cell>
          <cell r="D3529" t="str">
            <v>M3</v>
          </cell>
          <cell r="E3529">
            <v>0</v>
          </cell>
        </row>
        <row r="3530">
          <cell r="B3530">
            <v>102346</v>
          </cell>
          <cell r="C3530" t="str">
            <v>ESCAVAÇÃO DE VALA EM MATERIAL DE 3ª CATEGORIA, RESISTÊNCIA À COMPRESSÃO MENOR QUE 50 MPA, COM ROMPEDOR ACOPLADO EM ESCAVADEIRA HIDRÁULICA - EXCLUSIVE RETIRADA, CARGA E TRANSPORTE. AF_03/2021</v>
          </cell>
          <cell r="D3530" t="str">
            <v>M3</v>
          </cell>
          <cell r="E3530">
            <v>0</v>
          </cell>
        </row>
        <row r="3531">
          <cell r="B3531">
            <v>102347</v>
          </cell>
          <cell r="C3531" t="str">
            <v>ESCAVAÇÃO DE VALA EM MATERIAL DE 3ª CATEGORIA, RESISTÊNCIA À COMPRESSÃO MENOR QUE 50 MPA, COM ROMPEDOR ACOPLADO EM RETROESCAVADEIRA - EXCLUSIVE RETIRADA CARGA E TRANSPORTE. AF_03/2021</v>
          </cell>
          <cell r="D3531" t="str">
            <v>M3</v>
          </cell>
          <cell r="E3531">
            <v>0</v>
          </cell>
        </row>
        <row r="3532">
          <cell r="B3532">
            <v>102350</v>
          </cell>
          <cell r="C3532" t="str">
            <v>ESCAVAÇÃO EM MATERIAL DE 3ª CATEGORIA, RESISTÊNCIA À COMPRESSÃO MAIOR OU IGUAL A 50 MPA E MENOR QUE 70 MPA, COM ROMPEDOR ACOPLADO EM ESCAVADEIRA HIDRÁULICA - EXCLUSIVE CARGA E TRANSPORTE. AF_03/2021</v>
          </cell>
          <cell r="D3532" t="str">
            <v>M3</v>
          </cell>
          <cell r="E3532">
            <v>0</v>
          </cell>
        </row>
        <row r="3533">
          <cell r="B3533">
            <v>102351</v>
          </cell>
          <cell r="C3533" t="str">
            <v>ESCAVAÇÃO EM MATERIAL DE 3ª CATEGORIA, RESISTÊNCIA À COMPRESSÃO MAIOR OU IGUAL A 70 MPA E MENOR QUE 90 MPA, COM ROMPEDOR ACOPLADO EM ESCAVADEIRA HIDRÁULICA - EXCLUSIVE CARGA E TRANSPORTE. AF_03/2021</v>
          </cell>
          <cell r="D3533" t="str">
            <v>M3</v>
          </cell>
          <cell r="E3533">
            <v>0</v>
          </cell>
        </row>
        <row r="3534">
          <cell r="B3534">
            <v>102352</v>
          </cell>
          <cell r="C3534" t="str">
            <v>ESCAVAÇÃO EM MATERIAL DE 3ª CATEGORIA, RESISTÊNCIA À COMPRESSÃO MAIOR OU IGUAL A 90 MPA E MENOR QUE 110 MPA, COM ROMPEDOR ACOPLADO EM ESCAVADEIRA HIDRÁULICA - EXCLUSIVE CARGA E TRANSPORTE. AF_03/2021</v>
          </cell>
          <cell r="D3534" t="str">
            <v>M3</v>
          </cell>
          <cell r="E3534">
            <v>0</v>
          </cell>
        </row>
        <row r="3535">
          <cell r="B3535">
            <v>102353</v>
          </cell>
          <cell r="C3535" t="str">
            <v>ESCAVAÇÃO EM MATERIAL DE 3ª CATEGORIA, RESISTÊNCIA À COMPRESSÃO MAIOR QUE 110 MPA, COM ROMPEDOR ACOPLADO EM ESCAVADEIRA HIDRÁULICA - EXCLUSIVE CARGA E TRANSPORTE. AF_03/2021</v>
          </cell>
          <cell r="D3535" t="str">
            <v>M3</v>
          </cell>
          <cell r="E3535">
            <v>0</v>
          </cell>
        </row>
        <row r="3536">
          <cell r="B3536">
            <v>102349</v>
          </cell>
          <cell r="C3536" t="str">
            <v>ESCAVAÇÃO EM MATERIAL DE 3ª CATEGORIA, RESISTÊNCIA À COMPRESSÃO MENOR QUE 50 MPA, COM ROMPEDOR ACOPLADO EM ESCAVADEIRA HIDRÁULICA - EXCLUSIVE CARGA E TRANSPORTE. AF_03/2021</v>
          </cell>
          <cell r="D3536" t="str">
            <v>M3</v>
          </cell>
          <cell r="E3536">
            <v>0</v>
          </cell>
        </row>
        <row r="3537">
          <cell r="B3537">
            <v>102360</v>
          </cell>
          <cell r="C3537" t="str">
            <v>RETIRADA DE MATERIAL DE 3ª CATEGORIA (APÓS ESCAVAÇÃO/DESMONTE) EM VALAS, COM ESCAVADEIRA HIDRÁULICA - EXCLUSIVE CARGA E TRANSPORTE. AF_03/2021</v>
          </cell>
          <cell r="D3537" t="str">
            <v>M3</v>
          </cell>
          <cell r="E3537">
            <v>27.38</v>
          </cell>
        </row>
        <row r="3538">
          <cell r="B3538">
            <v>102361</v>
          </cell>
          <cell r="C3538" t="str">
            <v>RETIRADA DE MATERIAL DE 3ª CATEGORIA (APÓS ESCAVAÇÃO/DESMONTE) EM VALAS, COM RETROESCAVADEIRA - EXCLUSIVE CARGA E TRANSPORTE. AF_03/2021</v>
          </cell>
          <cell r="D3538" t="str">
            <v>M3</v>
          </cell>
          <cell r="E3538">
            <v>46.48</v>
          </cell>
        </row>
        <row r="3539">
          <cell r="B3539">
            <v>101595</v>
          </cell>
          <cell r="C3539" t="str">
            <v>ESCORAMENTO DE VALA, TIPO BLINDADEM, COM PROFUNDIDADE DE 0 A 1,5 M, LARGURA MAIOR OU IGUAL A 1,5 M E MENOR QUE 2,5 M - EXECUÇÃO E FORNECIMENTO, INCLUI MATERIAL. AF_01/2026</v>
          </cell>
          <cell r="D3539" t="str">
            <v>M2</v>
          </cell>
          <cell r="E3539">
            <v>0</v>
          </cell>
        </row>
        <row r="3540">
          <cell r="B3540">
            <v>101601</v>
          </cell>
          <cell r="C3540" t="str">
            <v>ESCORAMENTO DE VALA, TIPO BLINDAGEM COM PROFUNDIDADE DE 0 A 1,5 M, LARGURA MAIOR OU IGUAL A 1,5 M E MENOR QUE 2,5 M - EXECUÇÃO, NÃO INCLUI MATERIAL. AF_01/2026</v>
          </cell>
          <cell r="D3540" t="str">
            <v>M2</v>
          </cell>
          <cell r="E3540">
            <v>25.31</v>
          </cell>
        </row>
        <row r="3541">
          <cell r="B3541">
            <v>101594</v>
          </cell>
          <cell r="C3541" t="str">
            <v>ESCORAMENTO DE VALA, TIPO BLINDAGEM, COM PROFUNDIDADE DE 0 A 1,5 M, LARGURA MENOR QUE 1,5 M - EXECUÇÃO E FORNECIMENTO, INCLUI MATERIAL. AF_01/2026</v>
          </cell>
          <cell r="D3541" t="str">
            <v>M2</v>
          </cell>
          <cell r="E3541">
            <v>0</v>
          </cell>
        </row>
        <row r="3542">
          <cell r="B3542">
            <v>101600</v>
          </cell>
          <cell r="C3542" t="str">
            <v>ESCORAMENTO DE VALA, TIPO BLINDAGEM, COM PROFUNDIDADE DE 0 A 1,5 M, LARGURA MENOR QUE 1,5 M - EXECUÇÃO, NÃO INCLUI MATERIAL. AF_01/2026</v>
          </cell>
          <cell r="D3542" t="str">
            <v>M2</v>
          </cell>
          <cell r="E3542">
            <v>17.850000000000001</v>
          </cell>
        </row>
        <row r="3543">
          <cell r="B3543">
            <v>101597</v>
          </cell>
          <cell r="C3543" t="str">
            <v>ESCORAMENTO DE VALA, TIPO BLINDAGEM, COM PROFUNDIDADE DE 1,5 A 3,0 M, LARGURA MAIOR OU IGUAL A 1,5 M E MENOR QUE 2,5 M - EXECUÇÃO E FORNECIMENTO, INCLUI MATERIAL. AF_01/2026</v>
          </cell>
          <cell r="D3543" t="str">
            <v>M2</v>
          </cell>
          <cell r="E3543">
            <v>0</v>
          </cell>
        </row>
        <row r="3544">
          <cell r="B3544">
            <v>101603</v>
          </cell>
          <cell r="C3544" t="str">
            <v>ESCORAMENTO DE VALA, TIPO BLINDAGEM, COM PROFUNDIDADE DE 1,5 A 3,0 M, LARGURA MAIOR OU IGUAL A 1,5 M E MENOR QUE 2,5 M - EXECUÇÃO, NÃO INCLUI MATERIAL. AF_01/2026</v>
          </cell>
          <cell r="D3544" t="str">
            <v>M2</v>
          </cell>
          <cell r="E3544">
            <v>21.13</v>
          </cell>
        </row>
        <row r="3545">
          <cell r="B3545">
            <v>101596</v>
          </cell>
          <cell r="C3545" t="str">
            <v>ESCORAMENTO DE VALA, TIPO BLINDAGEM, COM PROFUNDIDADE DE 1,5 A 3,0 M, LARGURA MENOR QUE 1,5 M - EXECUÇÃO E FORNECIMENTO, INCLUI MATERIAL. AF_01/2026</v>
          </cell>
          <cell r="D3545" t="str">
            <v>M2</v>
          </cell>
          <cell r="E3545">
            <v>0</v>
          </cell>
        </row>
        <row r="3546">
          <cell r="B3546">
            <v>101602</v>
          </cell>
          <cell r="C3546" t="str">
            <v>ESCORAMENTO DE VALA, TIPO BLINDAGEM, COM PROFUNDIDADE DE 1,5 A 3,0 M, LARGURA MENOR QUE 1,5 M - EXECUÇÃO, NÃO INCLUI MATERIAL. AF_01/2026</v>
          </cell>
          <cell r="D3546" t="str">
            <v>M2</v>
          </cell>
          <cell r="E3546">
            <v>13.66</v>
          </cell>
        </row>
        <row r="3547">
          <cell r="B3547">
            <v>101599</v>
          </cell>
          <cell r="C3547" t="str">
            <v>ESCORAMENTO DE VALA, TIPO BLINDAGEM, COM PROFUNDIDADE DE 3,0 A 4,5 M, LARGURA MAIOR OU IGUAL A 1,5 M E MENOR QUE 2,5 M - EXECUÇÃO E FORNECIMENTO, INCLUI MATERIAL. AF_01/2026</v>
          </cell>
          <cell r="D3547" t="str">
            <v>M2</v>
          </cell>
          <cell r="E3547">
            <v>0</v>
          </cell>
        </row>
        <row r="3548">
          <cell r="B3548">
            <v>101605</v>
          </cell>
          <cell r="C3548" t="str">
            <v>ESCORAMENTO DE VALA, TIPO BLINDAGEM, COM PROFUNDIDADE DE 3,0 A 4,5 M, LARGURA MAIOR OU IGUAL A 1,5 M E MENOR QUE 2,5 M - EXECUÇÃO, NÃO INCLUI MATERIAL. AF_01/2026</v>
          </cell>
          <cell r="D3548" t="str">
            <v>M2</v>
          </cell>
          <cell r="E3548">
            <v>16.96</v>
          </cell>
        </row>
        <row r="3549">
          <cell r="B3549">
            <v>101598</v>
          </cell>
          <cell r="C3549" t="str">
            <v>ESCORAMENTO DE VALA, TIPO BLINDAGEM, COM PROFUNDIDADE DE 3,0 A 4,5 M, LARGURA MENOR QUE 1,5 M - EXECUÇÃO E FORNECIMENTO, INCLUI MATERIAL. AF_01/2026</v>
          </cell>
          <cell r="D3549" t="str">
            <v>M2</v>
          </cell>
          <cell r="E3549">
            <v>0</v>
          </cell>
        </row>
        <row r="3550">
          <cell r="B3550">
            <v>101604</v>
          </cell>
          <cell r="C3550" t="str">
            <v>ESCORAMENTO DE VALA, TIPO BLINDAGEM, COM PROFUNDIDADE DE 3,0 A 4,5 M, LARGURA MENOR QUE 1,5 M - EXECUÇÃO, NÃO INCLUI MATERIAL. AF_01/2026</v>
          </cell>
          <cell r="D3550" t="str">
            <v>M2</v>
          </cell>
          <cell r="E3550">
            <v>9.5</v>
          </cell>
        </row>
        <row r="3551">
          <cell r="B3551">
            <v>101588</v>
          </cell>
          <cell r="C3551" t="str">
            <v>ESCORAMENTO DE VALA, TIPO CONTÍNUO COM PERFIL METÁLICO "U", COM PROFUNDIDADE DE 0 A 1,5 M, LARGURA MENOR QUE 1,5 M. AF_01/2026</v>
          </cell>
          <cell r="D3551" t="str">
            <v>M2</v>
          </cell>
          <cell r="E3551">
            <v>116.45</v>
          </cell>
        </row>
        <row r="3552">
          <cell r="B3552">
            <v>101591</v>
          </cell>
          <cell r="C3552" t="str">
            <v>ESCORAMENTO DE VALA, TIPO CONTÍNUO COM PERFIL METÁLICO "U", COM PROFUNDIDADE DE 1,5 A 3,0 M, LARGURA MAIOR OU IGUAL 1,5 M E MENOR QUE 2,5 M. AF_01/2026</v>
          </cell>
          <cell r="D3552" t="str">
            <v>M2</v>
          </cell>
          <cell r="E3552">
            <v>136.80000000000001</v>
          </cell>
        </row>
        <row r="3553">
          <cell r="B3553">
            <v>101590</v>
          </cell>
          <cell r="C3553" t="str">
            <v>ESCORAMENTO DE VALA, TIPO CONTÍNUO COM PERFIL METÁLICO "U", COM PROFUNDIDADE DE 1,5 A 3,0 M, LARGURA MENOR QUE 1,5 M. AF_01/2026</v>
          </cell>
          <cell r="D3553" t="str">
            <v>M2</v>
          </cell>
          <cell r="E3553">
            <v>91.13</v>
          </cell>
        </row>
        <row r="3554">
          <cell r="B3554">
            <v>101593</v>
          </cell>
          <cell r="C3554" t="str">
            <v>ESCORAMENTO DE VALA, TIPO CONTÍNUO COM PERFIL METÁLICO "U", COM PROFUNDIDADE DE 3,0 A 4,5 M, LARGURA MAIOR OU IGUAL A 1,5 M E MENOR QUE 2,5 M. AF_01/2026</v>
          </cell>
          <cell r="D3554" t="str">
            <v>M2</v>
          </cell>
          <cell r="E3554">
            <v>114.45</v>
          </cell>
        </row>
        <row r="3555">
          <cell r="B3555">
            <v>101592</v>
          </cell>
          <cell r="C3555" t="str">
            <v>ESCORAMENTO DE VALA, TIPO CONTÍNUO COM PERFIL METÁLICO "U", COM PROFUNDIDADE DE 3,0 A 4,5 M, LARGURA MENOR QUE 1,5 M. AF_01/2026</v>
          </cell>
          <cell r="D3555" t="str">
            <v>M2</v>
          </cell>
          <cell r="E3555">
            <v>68.59</v>
          </cell>
        </row>
        <row r="3556">
          <cell r="B3556">
            <v>101583</v>
          </cell>
          <cell r="C3556" t="str">
            <v>ESCORAMENTO DE VALA, TIPO CONTÍNUO, COM PROFUNDIDADE DE 0 A 1,5 M, LARGURA MAIOR OU IGUAL A 1,5 M E MENOR QUE 2,5 M. AF_01/2026</v>
          </cell>
          <cell r="D3556" t="str">
            <v>M2</v>
          </cell>
          <cell r="E3556">
            <v>107.19</v>
          </cell>
        </row>
        <row r="3557">
          <cell r="B3557">
            <v>101582</v>
          </cell>
          <cell r="C3557" t="str">
            <v>ESCORAMENTO DE VALA, TIPO CONTÍNUO, COM PROFUNDIDADE DE 0 A 1,5 M, LARGURA MENOR QUE 1,5 M. AF_01/2026</v>
          </cell>
          <cell r="D3557" t="str">
            <v>M2</v>
          </cell>
          <cell r="E3557">
            <v>89.42</v>
          </cell>
        </row>
        <row r="3558">
          <cell r="B3558">
            <v>101585</v>
          </cell>
          <cell r="C3558" t="str">
            <v>ESCORAMENTO DE VALA, TIPO CONTÍNUO, COM PROFUNDIDADE DE 1,5 A 3,0 M, LARGURA MAIOR OU IGUAL A 1,5 M E MENOR QUE 2,5 M. AF_01/2026</v>
          </cell>
          <cell r="D3558" t="str">
            <v>M2</v>
          </cell>
          <cell r="E3558">
            <v>92.62</v>
          </cell>
        </row>
        <row r="3559">
          <cell r="B3559">
            <v>101584</v>
          </cell>
          <cell r="C3559" t="str">
            <v>ESCORAMENTO DE VALA, TIPO CONTÍNUO, COM PROFUNDIDADE DE 1,5 M A 3,0 M, LARGURA MENOR QUE 1,5 M. AF_01/2026</v>
          </cell>
          <cell r="D3559" t="str">
            <v>M2</v>
          </cell>
          <cell r="E3559">
            <v>74.849999999999994</v>
          </cell>
        </row>
        <row r="3560">
          <cell r="B3560">
            <v>101587</v>
          </cell>
          <cell r="C3560" t="str">
            <v>ESCORAMENTO DE VALA, TIPO CONTÍNUO, COM PROFUNDIDADE DE 3,0 A 4,5 M, LARGURA MAIOR OU IGUAL A 1,5 E MENOR QUE 2,5 M. AF_01/2026</v>
          </cell>
          <cell r="D3560" t="str">
            <v>M2</v>
          </cell>
          <cell r="E3560">
            <v>84.43</v>
          </cell>
        </row>
        <row r="3561">
          <cell r="B3561">
            <v>101586</v>
          </cell>
          <cell r="C3561" t="str">
            <v>ESCORAMENTO DE VALA, TIPO CONTÍNUO, COM PROFUNDIDADE DE 3,0 A 4,5 M, LARGURA MENOR QUE 1,5 M. AF_01/2026</v>
          </cell>
          <cell r="D3561" t="str">
            <v>M2</v>
          </cell>
          <cell r="E3561">
            <v>66.48</v>
          </cell>
        </row>
        <row r="3562">
          <cell r="B3562">
            <v>101577</v>
          </cell>
          <cell r="C3562" t="str">
            <v>ESCORAMENTO DE VALA, TIPO DESCONTÍNUO, COM PROFUNDIDADE DE 0 A 1,5 M, LARGURA MAIOR OU IGUAL A 1,5 M E MENOR QUE 2,5 M. AF_01/2026</v>
          </cell>
          <cell r="D3562" t="str">
            <v>M2</v>
          </cell>
          <cell r="E3562">
            <v>65.680000000000007</v>
          </cell>
        </row>
        <row r="3563">
          <cell r="B3563">
            <v>101576</v>
          </cell>
          <cell r="C3563" t="str">
            <v>ESCORAMENTO DE VALA, TIPO DESCONTÍNUO, COM PROFUNDIDADE DE 0 A 1,5 M, LARGURA MENOR QUE 1,5 M. AF_01/2026</v>
          </cell>
          <cell r="D3563" t="str">
            <v>M2</v>
          </cell>
          <cell r="E3563">
            <v>54.26</v>
          </cell>
        </row>
        <row r="3564">
          <cell r="B3564">
            <v>101579</v>
          </cell>
          <cell r="C3564" t="str">
            <v>ESCORAMENTO DE VALA, TIPO DESCONTÍNUO, COM PROFUNDIDADE DE 1,5 A 3,0 M, LARGURA MAIOR OU IGUAL A 1,5 M E MENOR QUE 2,5 M. AF_01/2026</v>
          </cell>
          <cell r="D3564" t="str">
            <v>M2</v>
          </cell>
          <cell r="E3564">
            <v>57.12</v>
          </cell>
        </row>
        <row r="3565">
          <cell r="B3565">
            <v>101578</v>
          </cell>
          <cell r="C3565" t="str">
            <v>ESCORAMENTO DE VALA, TIPO DESCONTÍNUO, COM PROFUNDIDADE DE 1,5 M A 3,0 M, LARGURA MENOR QUE 1,5 M. AF_01/2026</v>
          </cell>
          <cell r="D3565" t="str">
            <v>M2</v>
          </cell>
          <cell r="E3565">
            <v>45.7</v>
          </cell>
        </row>
        <row r="3566">
          <cell r="B3566">
            <v>101581</v>
          </cell>
          <cell r="C3566" t="str">
            <v>ESCORAMENTO DE VALA, TIPO DESCONTÍNUO, COM PROFUNDIDADE DE 3,0 A 4,5 M, LARGURA MAIOR OU IGUAL A 1,5 E MENOR QUE 2,5 M. AF_01/2026</v>
          </cell>
          <cell r="D3566" t="str">
            <v>M2</v>
          </cell>
          <cell r="E3566">
            <v>53.22</v>
          </cell>
        </row>
        <row r="3567">
          <cell r="B3567">
            <v>101580</v>
          </cell>
          <cell r="C3567" t="str">
            <v>ESCORAMENTO DE VALA, TIPO DESCONTÍNUO, COM PROFUNDIDADE DE 3,0 A 4,5 M, LARGURA MENOR QUE 1,5 M. AF_01/2026</v>
          </cell>
          <cell r="D3567" t="str">
            <v>M2</v>
          </cell>
          <cell r="E3567">
            <v>41.62</v>
          </cell>
        </row>
        <row r="3568">
          <cell r="B3568">
            <v>101606</v>
          </cell>
          <cell r="C3568" t="str">
            <v>ESCORAMENTO DE VALA, TIPO ESTACA PRANCHA METÁLICA CRAVADA, COM PROFUNDIDADE DE 0 A 1,5 M. AF_01/2026</v>
          </cell>
          <cell r="D3568" t="str">
            <v>M2</v>
          </cell>
          <cell r="E3568">
            <v>0</v>
          </cell>
        </row>
        <row r="3569">
          <cell r="B3569">
            <v>101607</v>
          </cell>
          <cell r="C3569" t="str">
            <v>ESCORAMENTO DE VALA, TIPO ESTACA PRANCHA METÁLICA CRAVADA, COM PROFUNDIDADE DE 1,5 A 3 M. AF_01/2026</v>
          </cell>
          <cell r="D3569" t="str">
            <v>M2</v>
          </cell>
          <cell r="E3569">
            <v>0</v>
          </cell>
        </row>
        <row r="3570">
          <cell r="B3570">
            <v>101608</v>
          </cell>
          <cell r="C3570" t="str">
            <v>ESCORAMENTO DE VALA, TIPO ESTACA PRANCHA METÁLICA CRAVADA, COM PROFUNDIDADE DE 3 A 4,5 M. AF_01/2026</v>
          </cell>
          <cell r="D3570" t="str">
            <v>M2</v>
          </cell>
          <cell r="E3570">
            <v>0</v>
          </cell>
        </row>
        <row r="3571">
          <cell r="B3571">
            <v>101571</v>
          </cell>
          <cell r="C3571" t="str">
            <v>ESCORAMENTO DE VALA, TIPO PONTALETEAMENTO, COM PROFUNDIDADE DE 0 A 1,5 M, LARGURA MAIOR OU IGUAL A 1,5 M E MENOR QUE 2,5 M. AF_01/2026</v>
          </cell>
          <cell r="D3571" t="str">
            <v>M2</v>
          </cell>
          <cell r="E3571">
            <v>37.42</v>
          </cell>
        </row>
        <row r="3572">
          <cell r="B3572">
            <v>101570</v>
          </cell>
          <cell r="C3572" t="str">
            <v>ESCORAMENTO DE VALA, TIPO PONTALETEAMENTO, COM PROFUNDIDADE DE 0 A 1,5 M, LARGURA MENOR QUE 1,5 M. AF_01/2026</v>
          </cell>
          <cell r="D3572" t="str">
            <v>M2</v>
          </cell>
          <cell r="E3572">
            <v>28.8</v>
          </cell>
        </row>
        <row r="3573">
          <cell r="B3573">
            <v>101573</v>
          </cell>
          <cell r="C3573" t="str">
            <v>ESCORAMENTO DE VALA, TIPO PONTALETEAMENTO, COM PROFUNDIDADE DE 1,5 A 3,0 M, LARGURA MAIOR OU IGUAL A 1,5 M E MENOR QUE 2,5 M. AF_01/2026</v>
          </cell>
          <cell r="D3573" t="str">
            <v>M2</v>
          </cell>
          <cell r="E3573">
            <v>31.8</v>
          </cell>
        </row>
        <row r="3574">
          <cell r="B3574">
            <v>101572</v>
          </cell>
          <cell r="C3574" t="str">
            <v>ESCORAMENTO DE VALA, TIPO PONTALETEAMENTO, COM PROFUNDIDADE DE 1,5 A 3,0 M, LARGURA MENOR QUE 1,5 M. AF_01/2026</v>
          </cell>
          <cell r="D3574" t="str">
            <v>M2</v>
          </cell>
          <cell r="E3574">
            <v>23.18</v>
          </cell>
        </row>
        <row r="3575">
          <cell r="B3575">
            <v>101575</v>
          </cell>
          <cell r="C3575" t="str">
            <v>ESCORAMENTO DE VALA, TIPO PONTALETEAMENTO, COM PROFUNDIDADE DE 3,0 A 4,5 M, LARGURA MAIOR OU IGUAL A 1,5 M E MENOR QUE 2,5 M. AF_01/2026</v>
          </cell>
          <cell r="D3575" t="str">
            <v>M2</v>
          </cell>
          <cell r="E3575">
            <v>27.31</v>
          </cell>
        </row>
        <row r="3576">
          <cell r="B3576">
            <v>101574</v>
          </cell>
          <cell r="C3576" t="str">
            <v>ESCORAMENTO DE VALA, TIPO PONTALETEAMENTO, COM PROFUNDIDADE DE 3,0 A 4,5 M, LARGURA MENOR QUE 1,5 M. AF_01/2026</v>
          </cell>
          <cell r="D3576" t="str">
            <v>M2</v>
          </cell>
          <cell r="E3576">
            <v>18.5</v>
          </cell>
        </row>
        <row r="3577">
          <cell r="B3577">
            <v>101589</v>
          </cell>
          <cell r="C3577" t="str">
            <v>ESCORAMENTO DE VALA,TIPO CONTÍNUO COM PERFIL METÁLICO "U", COM PROFUNDIDADE DE 0 A 1,5 M, LARGURA MAIOR OU IGUAL A 1,5 E MENOR QUE 2,5 M. AF_01/2026</v>
          </cell>
          <cell r="D3577" t="str">
            <v>M2</v>
          </cell>
          <cell r="E3577">
            <v>162.1</v>
          </cell>
        </row>
        <row r="3578">
          <cell r="B3578">
            <v>106673</v>
          </cell>
          <cell r="C3578" t="str">
            <v>PREPARO DE FUNDO DE VALA COM LARGURA MAIOR OU IGUAL A 1,5 M E MENOR QUE 2,5 M (ACERTO DO SOLO NATURAL), EM LOCAL COM NÍVEL ALTO DE INTERFERÊNCIA. AF_01/2026</v>
          </cell>
          <cell r="D3578" t="str">
            <v>M2</v>
          </cell>
          <cell r="E3578">
            <v>6.95</v>
          </cell>
        </row>
        <row r="3579">
          <cell r="B3579">
            <v>101617</v>
          </cell>
          <cell r="C3579" t="str">
            <v>PREPARO DE FUNDO DE VALA COM LARGURA MAIOR OU IGUAL A 1,5 M E MENOR QUE 2,5 M (ACERTO DO SOLO NATURAL), EM LOCAL COM NÍVEL BAIXO DE INTERFERÊNCIA. AF_01/2026</v>
          </cell>
          <cell r="D3579" t="str">
            <v>M2</v>
          </cell>
          <cell r="E3579">
            <v>4.04</v>
          </cell>
        </row>
        <row r="3580">
          <cell r="B3580">
            <v>101620</v>
          </cell>
          <cell r="C3580" t="str">
            <v>PREPARO DE FUNDO DE VALA COM LARGURA MAIOR OU IGUAL A 1,5 M E MENOR QUE 2,5 M, COM CAMADA DE AREIA, LANÇAMENTO MANUAL. AF_01/2026</v>
          </cell>
          <cell r="D3580" t="str">
            <v>M3</v>
          </cell>
          <cell r="E3580">
            <v>309.25</v>
          </cell>
        </row>
        <row r="3581">
          <cell r="B3581">
            <v>101625</v>
          </cell>
          <cell r="C3581" t="str">
            <v>PREPARO DE FUNDO DE VALA COM LARGURA MAIOR OU IGUAL A 1,5 M E MENOR QUE 2,5 M, COM CAMADA DE AREIA, LANÇAMENTO MECANIZADO. AF_01/2026</v>
          </cell>
          <cell r="D3581" t="str">
            <v>M3</v>
          </cell>
          <cell r="E3581">
            <v>297.38</v>
          </cell>
        </row>
        <row r="3582">
          <cell r="B3582">
            <v>101621</v>
          </cell>
          <cell r="C3582" t="str">
            <v>PREPARO DE FUNDO DE VALA COM LARGURA MAIOR OU IGUAL A 1,5 M E MENOR QUE 2,5 M, COM CAMADA DE BRITA, LANÇAMENTO MANUAL. AF_01/2026</v>
          </cell>
          <cell r="D3582" t="str">
            <v>M3</v>
          </cell>
          <cell r="E3582">
            <v>294.45999999999998</v>
          </cell>
        </row>
        <row r="3583">
          <cell r="B3583">
            <v>101624</v>
          </cell>
          <cell r="C3583" t="str">
            <v>PREPARO DE FUNDO DE VALA COM LARGURA MAIOR OU IGUAL A 1,5 M E MENOR QUE 2,5 M, COM CAMADA DE BRITA, LANÇAMENTO MECANIZADO. AF_01/2026</v>
          </cell>
          <cell r="D3583" t="str">
            <v>M3</v>
          </cell>
          <cell r="E3583">
            <v>280.54000000000002</v>
          </cell>
        </row>
        <row r="3584">
          <cell r="B3584">
            <v>106672</v>
          </cell>
          <cell r="C3584" t="str">
            <v>PREPARO DE FUNDO DE VALA COM LARGURA MENOR QUE 1,5 M (ACERTO DO SOLO NATURAL), EM LOCAL COM NÍVEL ALTO DE INTERFERÊNCIA. AF_01/2026</v>
          </cell>
          <cell r="D3584" t="str">
            <v>M2</v>
          </cell>
          <cell r="E3584">
            <v>11.73</v>
          </cell>
        </row>
        <row r="3585">
          <cell r="B3585">
            <v>101616</v>
          </cell>
          <cell r="C3585" t="str">
            <v>PREPARO DE FUNDO DE VALA COM LARGURA MENOR QUE 1,5 M (ACERTO DO SOLO NATURAL), EM LOCAL COM NÍVEL BAIXO DE INTERFERÊNCIA. AF_01/2026</v>
          </cell>
          <cell r="D3585" t="str">
            <v>M2</v>
          </cell>
          <cell r="E3585">
            <v>8.82</v>
          </cell>
        </row>
        <row r="3586">
          <cell r="B3586">
            <v>101618</v>
          </cell>
          <cell r="C3586" t="str">
            <v>PREPARO DE FUNDO DE VALA COM LARGURA MENOR QUE 1,5 M, COM CAMADA DE AREIA, LANÇAMENTO MANUAL. AF_01/2026</v>
          </cell>
          <cell r="D3586" t="str">
            <v>M3</v>
          </cell>
          <cell r="E3586">
            <v>338.32</v>
          </cell>
        </row>
        <row r="3587">
          <cell r="B3587">
            <v>101622</v>
          </cell>
          <cell r="C3587" t="str">
            <v>PREPARO DE FUNDO DE VALA COM LARGURA MENOR QUE 1,5 M, COM CAMADA DE AREIA, LANÇAMENTO MECANIZADO. AF_01/2026</v>
          </cell>
          <cell r="D3587" t="str">
            <v>M3</v>
          </cell>
          <cell r="E3587">
            <v>360.29</v>
          </cell>
        </row>
        <row r="3588">
          <cell r="B3588">
            <v>101619</v>
          </cell>
          <cell r="C3588" t="str">
            <v>PREPARO DE FUNDO DE VALA COM LARGURA MENOR QUE 1,5 M, COM CAMADA DE BRITA, LANÇAMENTO MANUAL. AF_01/2026</v>
          </cell>
          <cell r="D3588" t="str">
            <v>M3</v>
          </cell>
          <cell r="E3588">
            <v>323.51</v>
          </cell>
        </row>
        <row r="3589">
          <cell r="B3589">
            <v>101623</v>
          </cell>
          <cell r="C3589" t="str">
            <v>PREPARO DE FUNDO DE VALA COM LARGURA MENOR QUE 1,5 M, COM CAMADA DE BRITA, LANÇAMENTO MECANIZADO. AF_01/2026</v>
          </cell>
          <cell r="D3589" t="str">
            <v>M3</v>
          </cell>
          <cell r="E3589">
            <v>348.5</v>
          </cell>
        </row>
        <row r="3590">
          <cell r="B3590">
            <v>104482</v>
          </cell>
          <cell r="C3590" t="str">
            <v>ESGOTAMENTO DE VALA COM BOMBA SUBMERSÍVEL. AF_12/2022</v>
          </cell>
          <cell r="D3590" t="str">
            <v>H</v>
          </cell>
          <cell r="E3590">
            <v>35.380000000000003</v>
          </cell>
        </row>
        <row r="3591">
          <cell r="B3591">
            <v>104189</v>
          </cell>
          <cell r="C3591" t="str">
            <v>INSTALAÇÃO DE MATERIAL GRANULAR FILTRANTE PARA SISTEMA DE REBAIXAMENTO DE LENÇOL FREÁTICO POR POÇOS PROFUNDOSA, DIÂMETRO DO POÇO DE 400 MM. AF_12/2022</v>
          </cell>
          <cell r="D3591" t="str">
            <v>M3</v>
          </cell>
          <cell r="E3591">
            <v>242.34</v>
          </cell>
        </row>
        <row r="3592">
          <cell r="B3592">
            <v>104465</v>
          </cell>
          <cell r="C3592" t="str">
            <v>INSTALAÇÃO DE SISTEMA DE REBAIXAMENTO DE LENÇOL FREÁTICO POR POÇOS PROFUNDOS, DIÂMETRO DO POÇO DE 400 MM (EXCLUI O FORNECIMENTO E FUNCIONAMENTO DE BOMBAS). AF_12/2022</v>
          </cell>
          <cell r="D3592" t="str">
            <v>M</v>
          </cell>
          <cell r="E3592">
            <v>0</v>
          </cell>
        </row>
        <row r="3593">
          <cell r="B3593">
            <v>104188</v>
          </cell>
          <cell r="C3593" t="str">
            <v>INSTALAÇÃO DE TUBULAÇÃO (GEOMECÂNICA E DE SUCÇÃO) PARA SISTEMA DE REBAIXAMENTO DE LENÇOL FREÁTICO POR POÇOS PROFUNDOS COM BOMBA SUBMERSA, DIÂMETRO DO POÇO DE 400 MM. AF_12/2022</v>
          </cell>
          <cell r="D3593" t="str">
            <v>M</v>
          </cell>
          <cell r="E3593">
            <v>0</v>
          </cell>
        </row>
        <row r="3594">
          <cell r="B3594">
            <v>104185</v>
          </cell>
          <cell r="C3594" t="str">
            <v>INSTALAÇÃO E DESINSTALAÇÃO DE CONJUNTO DE BOMBAS, À VÁCUO E CENTRÍFUGA, PARA SISTEMA DE REBAIXAMENTO DE LENÇOL FREÁTICO POR PONTEIRAS FILTRANTES (EXCLUI O FORNECIMENTO DE BOMBAS). AF_12/2022</v>
          </cell>
          <cell r="D3594" t="str">
            <v>UN</v>
          </cell>
          <cell r="E3594">
            <v>29.78</v>
          </cell>
        </row>
        <row r="3595">
          <cell r="B3595">
            <v>104182</v>
          </cell>
          <cell r="C3595" t="str">
            <v>INSTALAÇÃO E DESINSTALAÇÃO DE MANGOTES PARA SISTEMA DE REBAIXAMENTO DE LENÇOL FREÁTICO POR PONTEIRAS FILTRANTES. AF_12/2022</v>
          </cell>
          <cell r="D3595" t="str">
            <v>M</v>
          </cell>
          <cell r="E3595">
            <v>0</v>
          </cell>
        </row>
        <row r="3596">
          <cell r="B3596">
            <v>104184</v>
          </cell>
          <cell r="C3596" t="str">
            <v>INSTALAÇÃO E DESINSTALAÇÃO DE REGISTRO DE PVC PARA SISTEMA DE REBAIXAMENTO DE LENÇOL FREÁTICO POR PONTEIRAS FILTRANTES. AF_12/2022</v>
          </cell>
          <cell r="D3596" t="str">
            <v>UN</v>
          </cell>
          <cell r="E3596">
            <v>34.85</v>
          </cell>
        </row>
        <row r="3597">
          <cell r="B3597">
            <v>104190</v>
          </cell>
          <cell r="C3597" t="str">
            <v>INSTALAÇÃO E DESINSTALAÇÃO DE SISTEMA DE BOMBA PARA SISTEMA DE REBAIXAMENTO DE LENÇOL FREÁTICO POR POÇOS PROFUNDOS (EXCLUI O FORNECIMENTO DE BOMBA). AF_12/2022</v>
          </cell>
          <cell r="D3597" t="str">
            <v>UN</v>
          </cell>
          <cell r="E3597">
            <v>798.81</v>
          </cell>
        </row>
        <row r="3598">
          <cell r="B3598">
            <v>104463</v>
          </cell>
          <cell r="C3598" t="str">
            <v>INSTALAÇÃO E DESINSTALAÇÃO DE SISTEMA DE REBAIXAMENTO DE LENÇOL FREÁTICO POR PONTEIRAS FILTRANTES PARA OBRAS ESTACIONÁRIAS (EXCLUI O FORNECIMENTO E FUNCIONAMENTO DE BOMBAS). AF_12/2022</v>
          </cell>
          <cell r="D3598" t="str">
            <v>UN</v>
          </cell>
          <cell r="E3598">
            <v>0</v>
          </cell>
        </row>
        <row r="3599">
          <cell r="B3599">
            <v>104464</v>
          </cell>
          <cell r="C3599" t="str">
            <v>INSTALAÇÃO E DESINSTALAÇÃO DE SISTEMA DE REBAIXAMENTO DE LENÇOL FREÁTICO POR PONTEIRAS FILTRANTES PARA OBRAS ITINERANTES (EXCLUI O FORNECIMENTO E FUNCIONAMENTO DE BOMBAS). AF_12/2022</v>
          </cell>
          <cell r="D3599" t="str">
            <v>UN</v>
          </cell>
          <cell r="E3599">
            <v>0</v>
          </cell>
        </row>
        <row r="3600">
          <cell r="B3600">
            <v>104183</v>
          </cell>
          <cell r="C3600" t="str">
            <v>INSTALAÇÃO E DESINSTALAÇÃO DE TUBO COLETOR DE PVC, DIÂMETRO DE 100 MM, PARA SISTEMA DE REBAIXAMENTO DE LENÇOL FREÁTICO POR PONTEIRAS FILTRANTES. AF_12/2022</v>
          </cell>
          <cell r="D3600" t="str">
            <v>M</v>
          </cell>
          <cell r="E3600">
            <v>249.01</v>
          </cell>
        </row>
        <row r="3601">
          <cell r="B3601">
            <v>104187</v>
          </cell>
          <cell r="C3601" t="str">
            <v>INSTALAÇÃO E RETIRADA DE REVESTIMENTO METÁLICO PARA PERFURAÇÃO DE SOLO PARA SISTEMA DE REBAIXAMENTO DE LENÇOL FREÁTICO POR PORÇOS PROFUNDOS, DIÂMETRO DO POÇO DE 400 MM. AF_12/2022</v>
          </cell>
          <cell r="D3601" t="str">
            <v>M</v>
          </cell>
          <cell r="E3601">
            <v>1565.86</v>
          </cell>
        </row>
        <row r="3602">
          <cell r="B3602">
            <v>104186</v>
          </cell>
          <cell r="C3602" t="str">
            <v>PERFURAÇÃO DE SOLO PARA SISTEMA DE REBAIXAMENTO DE LENÇOL FREÁTICO POR POÇOS PROFUNDOS, DIÂMETRO DO POÇO DE 400 MM. AF_12/2022</v>
          </cell>
          <cell r="D3602" t="str">
            <v>M</v>
          </cell>
          <cell r="E3602">
            <v>285.37</v>
          </cell>
        </row>
        <row r="3603">
          <cell r="B3603">
            <v>104180</v>
          </cell>
          <cell r="C3603" t="str">
            <v>PERFURAÇÃO DE SOLO, INSTALAÇÃO E DESINSTALAÇÃO DE PONTEIRAS PARA SISTEMA DE REBAIXAMENTO DE LENÇOL FREÁTICO POR PONTEIRAS FILTRANTES EM OBRAS ESTACIONÁRIAS. AF_12/2022</v>
          </cell>
          <cell r="D3603" t="str">
            <v>M</v>
          </cell>
          <cell r="E3603">
            <v>0</v>
          </cell>
        </row>
        <row r="3604">
          <cell r="B3604">
            <v>104181</v>
          </cell>
          <cell r="C3604" t="str">
            <v>PERFURAÇÃO DE SOLO, INSTALAÇÃO E DESINSTALAÇÃO DE PONTEIRAS PARA SISTEMA DE REBAIXAMENTO DE LENÇOL FREÁTICO POR PONTEIRAS FILTRANTES EM OBRAS ITINERANTES. AF_12/2022</v>
          </cell>
          <cell r="D3604" t="str">
            <v>M</v>
          </cell>
          <cell r="E3604">
            <v>0</v>
          </cell>
        </row>
        <row r="3605">
          <cell r="B3605">
            <v>100674</v>
          </cell>
          <cell r="C3605" t="str">
            <v>CAIXILHO FIXO DE ALUMÍNIO PARA VIDRO (VIDRO INCLUSO), BATENTE/ REQUADRO DE 4 A 14 CM, SEM GUARNIÇÃO/ ALIZAR, FIXAÇÃO COM PARAFUSOS, VEDAÇÃO COM SILICONE, EXCLUSIVE CONTRAMARCO - FORNECIMENTO E INSTALAÇÃO. AF_11/2024</v>
          </cell>
          <cell r="D3605" t="str">
            <v>M2</v>
          </cell>
          <cell r="E3605">
            <v>645.85</v>
          </cell>
        </row>
        <row r="3606">
          <cell r="B3606">
            <v>100664</v>
          </cell>
          <cell r="C3606" t="str">
            <v>CAIXILHO FIXO DE PVC BRANCO PARA VIDRO (VIDRO INCLUSO), BATENTE/ REQUADRO DE 4 A 14 CM, SEM GUARNIÇÃO/ ALIZAR, COM FERRAGENS, FIXAÇÃO COM PARAFUSOS, VEDAÇÃO COM SILICONE, EXCLUSIVE CONTRAMARCO - FORNECIMENTO E INSTALAÇÃO. AF_11/2024</v>
          </cell>
          <cell r="D3606" t="str">
            <v>M2</v>
          </cell>
          <cell r="E3606">
            <v>0</v>
          </cell>
        </row>
        <row r="3607">
          <cell r="B3607">
            <v>94589</v>
          </cell>
          <cell r="C3607" t="str">
            <v>CONTRAMARCO DE ALUMÍNIO, FIXAÇÃO COM ARGAMASSA - FORNECIMENTO E INSTALAÇÃO. AF_11/2024</v>
          </cell>
          <cell r="D3607" t="str">
            <v>M</v>
          </cell>
          <cell r="E3607">
            <v>21.48</v>
          </cell>
        </row>
        <row r="3608">
          <cell r="B3608">
            <v>94590</v>
          </cell>
          <cell r="C3608" t="str">
            <v>CONTRAMARCO DE ALUMÍNIO, FIXAÇÃO COM PARAFUSO - FORNECIMENTO E INSTALAÇÃO. AF_11/2024</v>
          </cell>
          <cell r="D3608" t="str">
            <v>M</v>
          </cell>
          <cell r="E3608">
            <v>28.66</v>
          </cell>
        </row>
        <row r="3609">
          <cell r="B3609">
            <v>94587</v>
          </cell>
          <cell r="C3609" t="str">
            <v>CONTRAMARCO DE AÇO, FIXAÇÃO COM ARGAMASSA - FORNECIMENTO E INSTALAÇÃO. AF_11/2024</v>
          </cell>
          <cell r="D3609" t="str">
            <v>M</v>
          </cell>
          <cell r="E3609">
            <v>69.94</v>
          </cell>
        </row>
        <row r="3610">
          <cell r="B3610">
            <v>94588</v>
          </cell>
          <cell r="C3610" t="str">
            <v>CONTRAMARCO DE AÇO, FIXAÇÃO COM PARAFUSO - FORNECIMENTO E INSTALAÇÃO. AF_11/2024</v>
          </cell>
          <cell r="D3610" t="str">
            <v>M</v>
          </cell>
          <cell r="E3610">
            <v>82.19</v>
          </cell>
        </row>
        <row r="3611">
          <cell r="B3611">
            <v>105812</v>
          </cell>
          <cell r="C3611" t="str">
            <v>GUARNIÇÃO DE ALUMÍNIO. AF_11/2024</v>
          </cell>
          <cell r="D3611" t="str">
            <v>M</v>
          </cell>
          <cell r="E3611">
            <v>26.41</v>
          </cell>
        </row>
        <row r="3612">
          <cell r="B3612">
            <v>94571</v>
          </cell>
          <cell r="C3612"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3612" t="str">
            <v>M2</v>
          </cell>
          <cell r="E3612">
            <v>0</v>
          </cell>
        </row>
        <row r="3613">
          <cell r="B3613">
            <v>94570</v>
          </cell>
          <cell r="C3613"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3613" t="str">
            <v>M2</v>
          </cell>
          <cell r="E3613">
            <v>296.95999999999998</v>
          </cell>
        </row>
        <row r="3614">
          <cell r="B3614">
            <v>105811</v>
          </cell>
          <cell r="C3614"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3614" t="str">
            <v>M2</v>
          </cell>
          <cell r="E3614">
            <v>0</v>
          </cell>
        </row>
        <row r="3615">
          <cell r="B3615">
            <v>94572</v>
          </cell>
          <cell r="C3615"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3615" t="str">
            <v>M2</v>
          </cell>
          <cell r="E3615">
            <v>424.24</v>
          </cell>
        </row>
        <row r="3616">
          <cell r="B3616">
            <v>94573</v>
          </cell>
          <cell r="C3616"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3616" t="str">
            <v>M2</v>
          </cell>
          <cell r="E3616">
            <v>329.84</v>
          </cell>
        </row>
        <row r="3617">
          <cell r="B3617">
            <v>105809</v>
          </cell>
          <cell r="C3617"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3617" t="str">
            <v>M2</v>
          </cell>
          <cell r="E3617">
            <v>0</v>
          </cell>
        </row>
        <row r="3618">
          <cell r="B3618">
            <v>94569</v>
          </cell>
          <cell r="C3618" t="str">
            <v>JANELA DE ALUMÍNIO TIPO MAXIM-AR, BATENTE/ REQUADRO 3 A 14 CM, VIDRO INCLUSO, FIXAÇÃO COM PARAFUSO, SEM GUARNIÇÃO/ ALIZAR, DIMENSÕES 60X80 (A X L) CM, SEM ACABAMENTO, VEDAÇÃO COM SILICONE, EXCLUSIVE CONTRAMARCO - FORNECIMENTO E INSTALAÇÃO. AF_11/2024</v>
          </cell>
          <cell r="D3618" t="str">
            <v>M2</v>
          </cell>
          <cell r="E3618">
            <v>567</v>
          </cell>
        </row>
        <row r="3619">
          <cell r="B3619">
            <v>105810</v>
          </cell>
          <cell r="C3619" t="str">
            <v>JANELA DE ALUMÍNIO TIPO MAXIM-AR, VIDRO INCLUSO, COM BANDEIRA, FIXAÇÃO COM PARAFUSO, SEM GUARNIÇÃO/ ALIZAR, DIMENSÕES 100X80 (A X L) CM, SEM ACABAMENTO, VEDAÇÃO COM SILICONE, EXCLUSIVE CONTRAMARCO - FORNECIMENTO E INSTALAÇÃO. AF_11/2024</v>
          </cell>
          <cell r="D3619" t="str">
            <v>M2</v>
          </cell>
          <cell r="E3619">
            <v>0</v>
          </cell>
        </row>
        <row r="3620">
          <cell r="B3620">
            <v>94561</v>
          </cell>
          <cell r="C3620"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3620" t="str">
            <v>M2</v>
          </cell>
          <cell r="E3620">
            <v>0</v>
          </cell>
        </row>
        <row r="3621">
          <cell r="B3621">
            <v>94562</v>
          </cell>
          <cell r="C3621" t="str">
            <v>JANELA DE AÇO DE CORRER COM 4 FOLHAS PARA VIDRO (VIDROS NÃO INCLUSOS), BATENTE/ REQUADRO INCLUSO (6 A 14 CM), FIXAÇÃO COM ARGAMASSA, COM PINTURA ANTICORROSIVA, COM FERRAGENS, FIXAÇÃO COM ARGAMASSA, EXCLUSIVE CONTRAMARCO - FORNECIMENTO E INSTALAÇÃO. AF_11/2024</v>
          </cell>
          <cell r="D3621" t="str">
            <v>M2</v>
          </cell>
          <cell r="E3621">
            <v>541.29999999999995</v>
          </cell>
        </row>
        <row r="3622">
          <cell r="B3622">
            <v>105813</v>
          </cell>
          <cell r="C3622" t="str">
            <v>JANELA DE AÇO GALVANIZADO TIPO MAXIMO-AR, PINT. ANTICORROSIVA, COM BATENTE/REQUADRO DE 6 A 14 CM, SEM VIDRO, COM GRADE, 1 FL, 60 X 80 CM (A X L), FIXAÇÃO COM ARGAMASSA, EXCLUSIVE CONTRAMARCO - FORNECIMENTO E INSTALAÇÃO. AF_11/2024</v>
          </cell>
          <cell r="D3622" t="str">
            <v>M2</v>
          </cell>
          <cell r="E3622">
            <v>946.35</v>
          </cell>
        </row>
        <row r="3623">
          <cell r="B3623">
            <v>94559</v>
          </cell>
          <cell r="C3623"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3623" t="str">
            <v>M2</v>
          </cell>
          <cell r="E3623">
            <v>678.13</v>
          </cell>
        </row>
        <row r="3624">
          <cell r="B3624">
            <v>100668</v>
          </cell>
          <cell r="C3624"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3624" t="str">
            <v>M2</v>
          </cell>
          <cell r="E3624">
            <v>1549.35</v>
          </cell>
        </row>
        <row r="3625">
          <cell r="B3625">
            <v>100670</v>
          </cell>
          <cell r="C3625"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D3625" t="str">
            <v>M2</v>
          </cell>
          <cell r="E3625">
            <v>1166.42</v>
          </cell>
        </row>
        <row r="3626">
          <cell r="B3626">
            <v>100665</v>
          </cell>
          <cell r="C3626"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26" t="str">
            <v>M2</v>
          </cell>
          <cell r="E3626">
            <v>973.45</v>
          </cell>
        </row>
        <row r="3627">
          <cell r="B3627">
            <v>100924</v>
          </cell>
          <cell r="C3627"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3627" t="str">
            <v>M2</v>
          </cell>
          <cell r="E3627">
            <v>0</v>
          </cell>
        </row>
        <row r="3628">
          <cell r="B3628">
            <v>100671</v>
          </cell>
          <cell r="C3628"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628" t="str">
            <v>M2</v>
          </cell>
          <cell r="E3628">
            <v>1438.46</v>
          </cell>
        </row>
        <row r="3629">
          <cell r="B3629">
            <v>100667</v>
          </cell>
          <cell r="C3629"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29" t="str">
            <v>M2</v>
          </cell>
          <cell r="E3629">
            <v>1241.25</v>
          </cell>
        </row>
        <row r="3630">
          <cell r="B3630">
            <v>100669</v>
          </cell>
          <cell r="C3630"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3630" t="str">
            <v>M2</v>
          </cell>
          <cell r="E3630">
            <v>1141.8699999999999</v>
          </cell>
        </row>
        <row r="3631">
          <cell r="B3631">
            <v>100672</v>
          </cell>
          <cell r="C3631"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631" t="str">
            <v>M2</v>
          </cell>
          <cell r="E3631">
            <v>941.8</v>
          </cell>
        </row>
        <row r="3632">
          <cell r="B3632">
            <v>100666</v>
          </cell>
          <cell r="C3632"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32" t="str">
            <v>M2</v>
          </cell>
          <cell r="E3632">
            <v>784.02</v>
          </cell>
        </row>
        <row r="3633">
          <cell r="B3633">
            <v>100663</v>
          </cell>
          <cell r="C3633"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3633" t="str">
            <v>M2</v>
          </cell>
          <cell r="E3633">
            <v>0</v>
          </cell>
        </row>
        <row r="3634">
          <cell r="B3634">
            <v>100662</v>
          </cell>
          <cell r="C3634"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3634" t="str">
            <v>M2</v>
          </cell>
          <cell r="E3634">
            <v>0</v>
          </cell>
        </row>
        <row r="3635">
          <cell r="B3635">
            <v>100661</v>
          </cell>
          <cell r="C3635" t="str">
            <v>JANELA DE PVC BRANCO TIPO MAXIM-AR (VIDRO INCLUSO), BATENTE/ REQUADRO DE 4 A 14 CM, DIMENSÕES 60X60 CM, COM GUARNIÇÃO/ ALIZAR, COM FERRAGENS, FIXAÇÃO COM PARAFUSOS, VEDAÇÃO COM SILICONE, EXCLUSIVE CONTRAMARCO - FORNECIMENTO E INSTALAÇÃO. AF_11/2024</v>
          </cell>
          <cell r="D3635" t="str">
            <v>M2</v>
          </cell>
          <cell r="E3635">
            <v>0</v>
          </cell>
        </row>
        <row r="3636">
          <cell r="B3636">
            <v>105925</v>
          </cell>
          <cell r="C3636" t="str">
            <v>ALIZAR DE 5X1,5CM PARA PORTA FIXADO COM PREGOS - SOMENTE INSTALAÇÃO. AF_10/2025</v>
          </cell>
          <cell r="D3636" t="str">
            <v>M</v>
          </cell>
          <cell r="E3636">
            <v>3.22</v>
          </cell>
        </row>
        <row r="3637">
          <cell r="B3637">
            <v>100659</v>
          </cell>
          <cell r="C3637" t="str">
            <v>ALIZAR DE 5X1,5CM PARA PORTA FIXADO COM PREGOS, PADRÃO MÉDIO - FORNECIMENTO E INSTALAÇÃO. AF_10/2025</v>
          </cell>
          <cell r="D3637" t="str">
            <v>M</v>
          </cell>
          <cell r="E3637">
            <v>12.32</v>
          </cell>
        </row>
        <row r="3638">
          <cell r="B3638">
            <v>100660</v>
          </cell>
          <cell r="C3638" t="str">
            <v>ALIZAR DE 5X1,5CM PARA PORTA FIXADO COM PREGOS, PADRÃO POPULAR - FORNECIMENTO E INSTALAÇÃO. AF_10/2025</v>
          </cell>
          <cell r="D3638" t="str">
            <v>M</v>
          </cell>
          <cell r="E3638">
            <v>8.65</v>
          </cell>
        </row>
        <row r="3639">
          <cell r="B3639">
            <v>100711</v>
          </cell>
          <cell r="C3639" t="str">
            <v>BATENTE DE AÇO GALVANIZADO, COM PERFIL PRÉ-FABRICADO, FIXADO COM ARGAMASSA, COM SOLDA, GRAPAS E FUROS PARA FERRAGENS INCLUSOS. AF_10/2025</v>
          </cell>
          <cell r="D3639" t="str">
            <v>M</v>
          </cell>
          <cell r="E3639">
            <v>0</v>
          </cell>
        </row>
        <row r="3640">
          <cell r="B3640">
            <v>100676</v>
          </cell>
          <cell r="C3640" t="str">
            <v>BATENTE PARA PORTA COM BANDEIRA, FIXAÇÃO COM PARAFUSO E BUCHA. AF_10/2025</v>
          </cell>
          <cell r="D3640" t="str">
            <v>UN</v>
          </cell>
          <cell r="E3640">
            <v>255.85</v>
          </cell>
        </row>
        <row r="3641">
          <cell r="B3641">
            <v>90806</v>
          </cell>
          <cell r="C3641" t="str">
            <v>BATENTE PARA PORTA DE MADEIRA, FIXAÇÃO COM ARGAMASSA, PADRÃO MÉDIO - FORNECIMENTO E INSTALAÇÃO. AF_10/2025</v>
          </cell>
          <cell r="D3641" t="str">
            <v>UN</v>
          </cell>
          <cell r="E3641">
            <v>516.39</v>
          </cell>
        </row>
        <row r="3642">
          <cell r="B3642">
            <v>91292</v>
          </cell>
          <cell r="C3642" t="str">
            <v>BATENTE PARA PORTA DE MADEIRA, FIXAÇÃO COM ARGAMASSA, PADRÃO POPULAR FORNECIMENTO E INSTALAÇÃO. AF_10/2025</v>
          </cell>
          <cell r="D3642" t="str">
            <v>UN</v>
          </cell>
          <cell r="E3642">
            <v>434.37</v>
          </cell>
        </row>
        <row r="3643">
          <cell r="B3643">
            <v>90801</v>
          </cell>
          <cell r="C3643" t="str">
            <v>BATENTE PARA PORTA DE MADEIRA, PADRÃO MÉDIO - FORNECIMENTO E MONTAGEM. AF_10/2025</v>
          </cell>
          <cell r="D3643" t="str">
            <v>UN</v>
          </cell>
          <cell r="E3643">
            <v>390.03</v>
          </cell>
        </row>
        <row r="3644">
          <cell r="B3644">
            <v>91287</v>
          </cell>
          <cell r="C3644" t="str">
            <v>BATENTE PARA PORTA DE MADEIRA, PADRÃO POPULAR - FORNECIMENTO E MONTAGEM. AF_10/2025</v>
          </cell>
          <cell r="D3644" t="str">
            <v>UN</v>
          </cell>
          <cell r="E3644">
            <v>308.01</v>
          </cell>
        </row>
        <row r="3645">
          <cell r="B3645">
            <v>100706</v>
          </cell>
          <cell r="C3645" t="str">
            <v>CREMONA EM LATÃO CROMADO OU POLIDO, COMPLETA. AF_10/2025</v>
          </cell>
          <cell r="D3645" t="str">
            <v>UN</v>
          </cell>
          <cell r="E3645">
            <v>105.84</v>
          </cell>
        </row>
        <row r="3646">
          <cell r="B3646">
            <v>100709</v>
          </cell>
          <cell r="C3646" t="str">
            <v>DOBRADIÇA EM AÇO/FERRO, 3" X 2 1/2", E=1,9 A 2MM, SEN ANEL, CROMADO OU ZINCADO, TAMPA BOLA, COM PARAFUSOS. AF_10/2025</v>
          </cell>
          <cell r="D3646" t="str">
            <v>UN</v>
          </cell>
          <cell r="E3646">
            <v>72.010000000000005</v>
          </cell>
        </row>
        <row r="3647">
          <cell r="B3647">
            <v>100710</v>
          </cell>
          <cell r="C3647" t="str">
            <v>DOBRADIÇA TIPO VAI E VEM EM LATÃO POLIDO 3". AF_10/2025</v>
          </cell>
          <cell r="D3647" t="str">
            <v>UN</v>
          </cell>
          <cell r="E3647">
            <v>148.82</v>
          </cell>
        </row>
        <row r="3648">
          <cell r="B3648">
            <v>90830</v>
          </cell>
          <cell r="C3648" t="str">
            <v>FECHADURA DE EMBUTIR COM CILINDRO, EXTERNA, COMPLETA, ACABAMENTO PADRÃO MÉDIO, INCLUSO EXECUÇÃO DE FURO - FORNECIMENTO E INSTALAÇÃO. AF_10/2025</v>
          </cell>
          <cell r="D3648" t="str">
            <v>UN</v>
          </cell>
          <cell r="E3648">
            <v>192.56</v>
          </cell>
        </row>
        <row r="3649">
          <cell r="B3649">
            <v>91304</v>
          </cell>
          <cell r="C3649" t="str">
            <v>FECHADURA DE EMBUTIR COM CILINDRO, EXTERNA, COMPLETA, ACABAMENTO PADRÃO POPULAR, INCLUSO EXECUÇÃO DE FURO - FORNECIMENTO E INSTALAÇÃO. AF_10/2025</v>
          </cell>
          <cell r="D3649" t="str">
            <v>UN</v>
          </cell>
          <cell r="E3649">
            <v>129.06</v>
          </cell>
        </row>
        <row r="3650">
          <cell r="B3650">
            <v>90831</v>
          </cell>
          <cell r="C3650" t="str">
            <v>FECHADURA DE EMBUTIR PARA PORTA DE BANHEIRO, COMPLETA, ACABAMENTO PADRÃO MÉDIO, INCLUSO EXECUÇÃO DE FURO - FORNECIMENTO E INSTALAÇÃO. AF_10/2025</v>
          </cell>
          <cell r="D3650" t="str">
            <v>UN</v>
          </cell>
          <cell r="E3650">
            <v>165.49</v>
          </cell>
        </row>
        <row r="3651">
          <cell r="B3651">
            <v>91305</v>
          </cell>
          <cell r="C3651" t="str">
            <v>FECHADURA DE EMBUTIR PARA PORTA DE BANHEIRO, COMPLETA, ACABAMENTO PADRÃO POPULAR, INCLUSO EXECUÇÃO DE FURO - FORNECIMENTO E INSTALAÇÃO. AF_10/2025</v>
          </cell>
          <cell r="D3651" t="str">
            <v>UN</v>
          </cell>
          <cell r="E3651">
            <v>121.8</v>
          </cell>
        </row>
        <row r="3652">
          <cell r="B3652">
            <v>91306</v>
          </cell>
          <cell r="C3652" t="str">
            <v>FECHADURA DE EMBUTIR PARA PORTAS INTERNAS, COMPLETA, ACABAMENTO PADRÃO MÉDIO, COM EXECUÇÃO DE FURO - FORNECIMENTO E INSTALAÇÃO. AF_10/2025</v>
          </cell>
          <cell r="D3652" t="str">
            <v>UN</v>
          </cell>
          <cell r="E3652">
            <v>165.49</v>
          </cell>
        </row>
        <row r="3653">
          <cell r="B3653">
            <v>91307</v>
          </cell>
          <cell r="C3653" t="str">
            <v>FECHADURA DE EMBUTIR PARA PORTAS INTERNAS, COMPLETA, ACABAMENTO PADRÃO POPULAR, COM EXECUÇÃO DE FURO - FORNECIMENTO E INSTALAÇÃO. AF_10/2025</v>
          </cell>
          <cell r="D3653" t="str">
            <v>UN</v>
          </cell>
          <cell r="E3653">
            <v>107.06</v>
          </cell>
        </row>
        <row r="3654">
          <cell r="B3654">
            <v>100707</v>
          </cell>
          <cell r="C3654" t="str">
            <v>FECHO DE EMBUTIR TIPO UNHA 22CM. AF_10/2025</v>
          </cell>
          <cell r="D3654" t="str">
            <v>UN</v>
          </cell>
          <cell r="E3654">
            <v>185.27</v>
          </cell>
        </row>
        <row r="3655">
          <cell r="B3655">
            <v>100708</v>
          </cell>
          <cell r="C3655" t="str">
            <v>FECHO DE EMBUTIR TIPO UNHA 40CM. AF_10/2025</v>
          </cell>
          <cell r="D3655" t="str">
            <v>UN</v>
          </cell>
          <cell r="E3655">
            <v>227.95</v>
          </cell>
        </row>
        <row r="3656">
          <cell r="B3656">
            <v>91328</v>
          </cell>
          <cell r="C3656" t="str">
            <v>KIT DE PORTA DE MADEIRA FRISADA, SEMI-OCA (LEVE OU MÉDIA), PADRÃO MÉDIO 60X210CM, ESPESSURA DE 3CM, ITENS INCLUSOS: DOBRADIÇAS, MONTAGEM E INSTALAÇÃO DO BATENTE, SEM FECHADURA - FORNECIMENTO E INSTALAÇÃO. AF_10/2025</v>
          </cell>
          <cell r="D3656" t="str">
            <v>UN</v>
          </cell>
          <cell r="E3656">
            <v>1025.8800000000001</v>
          </cell>
        </row>
        <row r="3657">
          <cell r="B3657">
            <v>100687</v>
          </cell>
          <cell r="C3657" t="str">
            <v>KIT DE PORTA DE MADEIRA FRISADA, SEMI-OCA (LEVE OU MÉDIA), PADRÃO MÉDIO, 60X210CM, ESPESSURA DE 3CM, ITENS INCLUSOS: DOBRADIÇAS, MONTAGEM E INSTALAÇÃO DE BATENTE, FECHADURA COM EXECUÇÃO DO FURO - FORNECIMENTO E INSTALAÇÃO. AF_10/2025</v>
          </cell>
          <cell r="D3657" t="str">
            <v>UN</v>
          </cell>
          <cell r="E3657">
            <v>1191.3699999999999</v>
          </cell>
        </row>
        <row r="3658">
          <cell r="B3658">
            <v>100681</v>
          </cell>
          <cell r="C3658" t="str">
            <v>KIT DE PORTA DE MADEIRA FRISADA, SEMI-OCA (LEVE OU MÉDIA), PADRÃO MÉDIO, 70X210CM, ESPESSURA DE 3CM, ITENS INCLUSOS: DOBRADIÇAS, MONTAGEM E INSTALAÇÃO DE BATENTE, FECHADURA COM EXECUÇÃO DO FURO - FORNECIMENTO E INSTALAÇÃO. AF_10/2025</v>
          </cell>
          <cell r="D3658" t="str">
            <v>UN</v>
          </cell>
          <cell r="E3658">
            <v>1222.95</v>
          </cell>
        </row>
        <row r="3659">
          <cell r="B3659">
            <v>91330</v>
          </cell>
          <cell r="C3659" t="str">
            <v>KIT DE PORTA DE MADEIRA FRISADA, SEMI-OCA (LEVE OU MÉDIA), PADRÃO MÉDIO, 70X210CM, ESPESSURA DE 3CM, ITENS INCLUSOS: DOBRADIÇAS, MONTAGEM E INSTALAÇÃO DO BATENTE, SEM FECHADURA - FORNECIMENTO E INSTALAÇÃO. AF_10/2025</v>
          </cell>
          <cell r="D3659" t="str">
            <v>UN</v>
          </cell>
          <cell r="E3659">
            <v>1057.46</v>
          </cell>
        </row>
        <row r="3660">
          <cell r="B3660">
            <v>100689</v>
          </cell>
          <cell r="C3660" t="str">
            <v>KIT DE PORTA DE MADEIRA FRISADA, SEMI-OCA (LEVE OU MÉDIA), PADRÃO MÉDIO, 80X210CM, ESPESSURA DE 3,5CM, ITENS INCLUSOS: DOBRADIÇAS, MONTAGEM E INSTALAÇÃO DE BATENTE, FECHADURA COM EXECUÇÃO DO FURO - FORNECIMENTO E INSTALAÇÃO. AF_10/2025</v>
          </cell>
          <cell r="D3660" t="str">
            <v>UN</v>
          </cell>
          <cell r="E3660">
            <v>1294.3800000000001</v>
          </cell>
        </row>
        <row r="3661">
          <cell r="B3661">
            <v>91332</v>
          </cell>
          <cell r="C3661" t="str">
            <v>KIT DE PORTA DE MADEIRA FRISADA, SEMI-OCA (LEVE OU MÉDIA), PADRÃO MÉDIO, 80X210CM, ESPESSURA DE 3,5CM, ITENS INCLUSOS: DOBRADIÇAS, MONTAGEM E INSTALAÇÃO DO BATENTE, SEM FECHADURA - FORNECIMENTO E INSTALAÇÃO. AF_10/2025</v>
          </cell>
          <cell r="D3661" t="str">
            <v>UN</v>
          </cell>
          <cell r="E3661">
            <v>1101.82</v>
          </cell>
        </row>
        <row r="3662">
          <cell r="B3662">
            <v>100688</v>
          </cell>
          <cell r="C3662" t="str">
            <v>KIT DE PORTA DE MADEIRA FRISADA, SEMI-OCA (LEVE OU MÉDIA), PADRÃO POPULAR, 60X210CM, ESPESSURA DE 3CM, ITENS INCLUSOS: DOBRADIÇAS, MONTAGEM E INSTALAÇÃO DE BATENTE, FECHADURA COM EXECUÇÃO DO FURO - FORNECIMENTO E INSTALAÇÃO. AF_10/2025</v>
          </cell>
          <cell r="D3662" t="str">
            <v>UN</v>
          </cell>
          <cell r="E3662">
            <v>1030.43</v>
          </cell>
        </row>
        <row r="3663">
          <cell r="B3663">
            <v>91329</v>
          </cell>
          <cell r="C3663" t="str">
            <v>KIT DE PORTA DE MADEIRA FRISADA, SEMI-OCA (LEVE OU MÉDIA), PADRÃO POPULAR, 60X210CM, ESPESSURA DE 3CM, ITENS INCLUSOS: DOBRADIÇAS, MONTAGEM E INSTALAÇÃO DO BATENTE, SEM FECHADURA - FORNECIMENTO E INSTALAÇÃO. AF_10/2025</v>
          </cell>
          <cell r="D3663" t="str">
            <v>UN</v>
          </cell>
          <cell r="E3663">
            <v>908.63</v>
          </cell>
        </row>
        <row r="3664">
          <cell r="B3664">
            <v>100682</v>
          </cell>
          <cell r="C3664" t="str">
            <v>KIT DE PORTA DE MADEIRA FRISADA, SEMI-OCA (LEVE OU MÉDIA), PADRÃO POPULAR, 70X210CM, ESPESSURA DE 3CM, ITENS INCLUSOS: DOBRADIÇAS, MONTAGEM E INSTALAÇÃO DE BATENTE, FECHADURA COM EXECUÇÃO DO FURO - FORNECIMENTO E INSTALAÇÃO. AF_10/2025</v>
          </cell>
          <cell r="D3664" t="str">
            <v>UN</v>
          </cell>
          <cell r="E3664">
            <v>1046.54</v>
          </cell>
        </row>
        <row r="3665">
          <cell r="B3665">
            <v>91331</v>
          </cell>
          <cell r="C3665" t="str">
            <v>KIT DE PORTA DE MADEIRA FRISADA, SEMI-OCA (LEVE OU MÉDIA), PADRÃO POPULAR, 70X210CM, ESPESSURA DE 3CM, ITENS INCLUSOS: DOBRADIÇAS, MONTAGEM E INSTALAÇÃO DO BATENTE, SEM FECHADURA - FORNECIMENTO E INSTALAÇÃO. AF_10/2025</v>
          </cell>
          <cell r="D3665" t="str">
            <v>UN</v>
          </cell>
          <cell r="E3665">
            <v>939.48</v>
          </cell>
        </row>
        <row r="3666">
          <cell r="B3666">
            <v>100690</v>
          </cell>
          <cell r="C3666" t="str">
            <v>KIT DE PORTA DE MADEIRA FRISADA, SEMI-OCA (LEVE OU MÉDIA), PADRÃO POPULAR, 80X210CM, ESPESSURA DE 3,5CM, ITENS INCLUSOS: DOBRADIÇAS, MONTAGEM E INSTALAÇÃO DE BATENTE, FECHADURA COM EXECUÇÃO DO FURO - FORNECIMENTO E INSTALAÇÃO. AF_10/2025</v>
          </cell>
          <cell r="D3666" t="str">
            <v>UN</v>
          </cell>
          <cell r="E3666">
            <v>1112.1600000000001</v>
          </cell>
        </row>
        <row r="3667">
          <cell r="B3667">
            <v>91333</v>
          </cell>
          <cell r="C3667" t="str">
            <v>KIT DE PORTA DE MADEIRA FRISADA, SEMI-OCA (LEVE OU MÉDIA), PADRÃO POPULAR, 80X210CM, ESPESSURA DE 3,5CM, ITENS INCLUSOS: DOBRADIÇAS, MONTAGEM E INSTALAÇÃO DO BATENTE, SEM FECHADURA - FORNECIMENTO E INSTALAÇÃO. AF_10/2025</v>
          </cell>
          <cell r="D3667" t="str">
            <v>UN</v>
          </cell>
          <cell r="E3667">
            <v>983.1</v>
          </cell>
        </row>
        <row r="3668">
          <cell r="B3668">
            <v>90845</v>
          </cell>
          <cell r="C3668" t="str">
            <v>KIT DE PORTA DE MADEIRA PARA PINTURA, MACIÇA (PESADA OU SUPERPESADA), PADRÃO MÉDIO, 80X210CM, ESPESSURA DE 3,5CM, ITENS INCLUSOS: DOBRADIÇAS, MONTAGEM E INSTALAÇÃO DO BATENTE, FECHADURA COM EXECUÇÃO DO FURO - FORNECIMENTO E INSTALAÇÃO. AF_10/2025</v>
          </cell>
          <cell r="D3668" t="str">
            <v>UN</v>
          </cell>
          <cell r="E3668">
            <v>1531.22</v>
          </cell>
        </row>
        <row r="3669">
          <cell r="B3669">
            <v>90846</v>
          </cell>
          <cell r="C3669" t="str">
            <v>KIT DE PORTA DE MADEIRA PARA PINTURA, MACIÇA (PESADA OU SUPERPESADA), PADRÃO MÉDIO, 90X210CM, ESPESSURA DE 3,5CM, ITENS INCLUSOS: DOBRADIÇAS, MONTAGEM E INSTALAÇÃO DO BATENTE, FECHADURA COM EXECUÇÃO DO FURO - FORNECIMENTO E INSTALAÇÃO. AF_10/2025</v>
          </cell>
          <cell r="D3669" t="str">
            <v>UN</v>
          </cell>
          <cell r="E3669">
            <v>1611.19</v>
          </cell>
        </row>
        <row r="3670">
          <cell r="B3670">
            <v>91316</v>
          </cell>
          <cell r="C3670" t="str">
            <v>KIT DE PORTA DE MADEIRA PARA PINTURA, MACIÇA (PESADA OU SUPERPESADA), PADRÃO POPULAR, 80X210CM, ESPESSURA DE 3,5CM, ITENS INCLUSOS: DOBRADIÇAS, MONTAGEM E INSTALAÇÃO DO BATENTE, FECHADURA COM EXECUÇÃO DO FURO - FORNECIMENTO E INSTALAÇÃO. AF_10/2025</v>
          </cell>
          <cell r="D3670" t="str">
            <v>UN</v>
          </cell>
          <cell r="E3670">
            <v>1349</v>
          </cell>
        </row>
        <row r="3671">
          <cell r="B3671">
            <v>91317</v>
          </cell>
          <cell r="C3671" t="str">
            <v>KIT DE PORTA DE MADEIRA PARA PINTURA, MACIÇA (PESADA OU SUPERPESADA), PADRÃO POPULAR, 90X210CM, ESPESSURA DE 3,5CM, ITENS INCLUSOS: DOBRADIÇAS, MONTAGEM E INSTALAÇÃO DO BATENTE, FECHADURA COM EXECUÇÃO DO FURO - FORNECIMENTO E INSTALAÇÃO. AF_10/2025</v>
          </cell>
          <cell r="D3671" t="str">
            <v>UN</v>
          </cell>
          <cell r="E3671">
            <v>1428.24</v>
          </cell>
        </row>
        <row r="3672">
          <cell r="B3672">
            <v>90841</v>
          </cell>
          <cell r="C3672" t="str">
            <v>KIT DE PORTA DE MADEIRA PARA PINTURA, SEMI-OCA (LEVE OU MÉDIA), PADRÃO MÉDIO, 60X210CM, ESPESSURA DE 3,5CM, ITENS INCLUSOS: DOBRADIÇAS, MONTAGEM E INSTALAÇÃO DO BATENTE, FECHADURA COM EXECUÇÃO DO FURO - FORNECIMENTO E INSTALAÇÃO. AF_10/2025</v>
          </cell>
          <cell r="D3672" t="str">
            <v>UN</v>
          </cell>
          <cell r="E3672">
            <v>1169.5</v>
          </cell>
        </row>
        <row r="3673">
          <cell r="B3673">
            <v>90847</v>
          </cell>
          <cell r="C3673" t="str">
            <v>KIT DE PORTA DE MADEIRA PARA PINTURA, SEMI-OCA (LEVE OU MÉDIA), PADRÃO MÉDIO, 60X210CM, ESPESSURA DE 3,5CM, ITENS INCLUSOS: DOBRADIÇAS, MONTAGEM E INSTALAÇÃO DO BATENTE, SEM FECHADURA - FORNECIMENTO E INSTALAÇÃO. AF_10/2025</v>
          </cell>
          <cell r="D3673" t="str">
            <v>UN</v>
          </cell>
          <cell r="E3673">
            <v>1004.01</v>
          </cell>
        </row>
        <row r="3674">
          <cell r="B3674">
            <v>90842</v>
          </cell>
          <cell r="C3674" t="str">
            <v>KIT DE PORTA DE MADEIRA PARA PINTURA, SEMI-OCA (LEVE OU MÉDIA), PADRÃO MÉDIO, 70X210CM, ESPESSURA DE 3,5CM, ITENS INCLUSOS: DOBRADIÇAS, MONTAGEM E INSTALAÇÃO DO BATENTE, FECHADURA COM EXECUÇÃO DO FURO - FORNECIMENTO E INSTALAÇÃO. AF_10/2025</v>
          </cell>
          <cell r="D3674" t="str">
            <v>UN</v>
          </cell>
          <cell r="E3674">
            <v>1182.32</v>
          </cell>
        </row>
        <row r="3675">
          <cell r="B3675">
            <v>90848</v>
          </cell>
          <cell r="C3675" t="str">
            <v>KIT DE PORTA DE MADEIRA PARA PINTURA, SEMI-OCA (LEVE OU MÉDIA), PADRÃO MÉDIO, 70X210CM, ESPESSURA DE 3,5CM, ITENS INCLUSOS: DOBRADIÇAS, MONTAGEM E INSTALAÇÃO DO BATENTE, SEM FECHADURA - FORNECIMENTO E INSTALAÇÃO. AF_10/2025</v>
          </cell>
          <cell r="D3675" t="str">
            <v>UN</v>
          </cell>
          <cell r="E3675">
            <v>1016.83</v>
          </cell>
        </row>
        <row r="3676">
          <cell r="B3676">
            <v>90843</v>
          </cell>
          <cell r="C3676" t="str">
            <v>KIT DE PORTA DE MADEIRA PARA PINTURA, SEMI-OCA (LEVE OU MÉDIA), PADRÃO MÉDIO, 80X210CM, ESPESSURA DE 3,5CM, ITENS INCLUSOS: DOBRADIÇAS, MONTAGEM E INSTALAÇÃO DO BATENTE, FECHADURA COM EXECUÇÃO DO FURO - FORNECIMENTO E INSTALAÇÃO. AF_10/2025</v>
          </cell>
          <cell r="D3676" t="str">
            <v>UN</v>
          </cell>
          <cell r="E3676">
            <v>1240.03</v>
          </cell>
        </row>
        <row r="3677">
          <cell r="B3677">
            <v>90849</v>
          </cell>
          <cell r="C3677" t="str">
            <v>KIT DE PORTA DE MADEIRA PARA PINTURA, SEMI-OCA (LEVE OU MÉDIA), PADRÃO MÉDIO, 80X210CM, ESPESSURA DE 3,5CM, ITENS INCLUSOS: DOBRADIÇAS, MONTAGEM E INSTALAÇÃO DO BATENTE, SEM FECHADURA - FORNECIMENTO E INSTALAÇÃO. AF_10/2025</v>
          </cell>
          <cell r="D3677" t="str">
            <v>UN</v>
          </cell>
          <cell r="E3677">
            <v>1047.47</v>
          </cell>
        </row>
        <row r="3678">
          <cell r="B3678">
            <v>90844</v>
          </cell>
          <cell r="C3678" t="str">
            <v>KIT DE PORTA DE MADEIRA PARA PINTURA, SEMI-OCA (LEVE OU MÉDIA), PADRÃO MÉDIO, 90X210CM, ESPESSURA DE 3,5CM, ITENS INCLUSOS: DOBRADIÇAS, MONTAGEM E INSTALAÇÃO DO BATENTE, FECHADURA COM EXECUÇÃO DO FURO - FORNECIMENTO E INSTALAÇÃO. AF_10/2025</v>
          </cell>
          <cell r="D3678" t="str">
            <v>UN</v>
          </cell>
          <cell r="E3678">
            <v>1329.22</v>
          </cell>
        </row>
        <row r="3679">
          <cell r="B3679">
            <v>90850</v>
          </cell>
          <cell r="C3679" t="str">
            <v>KIT DE PORTA DE MADEIRA PARA PINTURA, SEMI-OCA (LEVE OU MÉDIA), PADRÃO MÉDIO, 90X210CM, ESPESSURA DE 3,5CM, ITENS INCLUSOS: DOBRADIÇAS, MONTAGEM E INSTALAÇÃO DO BATENTE, SEM FECHADURA - FORNECIMENTO E INSTALAÇÃO. AF_10/2025</v>
          </cell>
          <cell r="D3679" t="str">
            <v>UN</v>
          </cell>
          <cell r="E3679">
            <v>1136.6600000000001</v>
          </cell>
        </row>
        <row r="3680">
          <cell r="B3680">
            <v>91312</v>
          </cell>
          <cell r="C3680" t="str">
            <v>KIT DE PORTA DE MADEIRA PARA PINTURA, SEMI-OCA (LEVE OU MÉDIA), PADRÃO POPULAR, 60X210CM, ESPESSURA DE 3,5CM, ITENS INCLUSOS: DOBRADIÇAS, MONTAGEM E INSTALAÇÃO DO BATENTE, FECHADURA COM EXECUÇÃO DO FURO - FORNECIMENTO E INSTALAÇÃO. AF_10/2025</v>
          </cell>
          <cell r="D3680" t="str">
            <v>UN</v>
          </cell>
          <cell r="E3680">
            <v>1008.56</v>
          </cell>
        </row>
        <row r="3681">
          <cell r="B3681">
            <v>91318</v>
          </cell>
          <cell r="C3681" t="str">
            <v>KIT DE PORTA DE MADEIRA PARA PINTURA, SEMI-OCA (LEVE OU MÉDIA), PADRÃO POPULAR, 60X210CM, ESPESSURA DE 3,5CM, ITENS INCLUSOS: DOBRADIÇAS, MONTAGEM E INSTALAÇÃO DO BATENTE, SEM FECHADURA - FORNECIMENTO E INSTALAÇÃO. AF_10/2025</v>
          </cell>
          <cell r="D3681" t="str">
            <v>UN</v>
          </cell>
          <cell r="E3681">
            <v>886.76</v>
          </cell>
        </row>
        <row r="3682">
          <cell r="B3682">
            <v>91313</v>
          </cell>
          <cell r="C3682" t="str">
            <v>KIT DE PORTA DE MADEIRA PARA PINTURA, SEMI-OCA (LEVE OU MÉDIA), PADRÃO POPULAR, 70X210CM, ESPESSURA DE 3,5CM, ITENS INCLUSOS: DOBRADIÇAS, MONTAGEM E INSTALAÇÃO DO BATENTE, FECHADURA COM EXECUÇÃO DO FURO - FORNECIMENTO E INSTALAÇÃO. AF_10/2025</v>
          </cell>
          <cell r="D3682" t="str">
            <v>UN</v>
          </cell>
          <cell r="E3682">
            <v>1005.91</v>
          </cell>
        </row>
        <row r="3683">
          <cell r="B3683">
            <v>91319</v>
          </cell>
          <cell r="C3683" t="str">
            <v>KIT DE PORTA DE MADEIRA PARA PINTURA, SEMI-OCA (LEVE OU MÉDIA), PADRÃO POPULAR, 70X210CM, ESPESSURA DE 3,5CM, ITENS INCLUSOS: DOBRADIÇAS, MONTAGEM E INSTALAÇÃO DO BATENTE, SEM FECHADURA - FORNECIMENTO E INSTALAÇÃO. AF_10/2025</v>
          </cell>
          <cell r="D3683" t="str">
            <v>UN</v>
          </cell>
          <cell r="E3683">
            <v>898.85</v>
          </cell>
        </row>
        <row r="3684">
          <cell r="B3684">
            <v>91314</v>
          </cell>
          <cell r="C3684" t="str">
            <v>KIT DE PORTA DE MADEIRA PARA PINTURA, SEMI-OCA (LEVE OU MÉDIA), PADRÃO POPULAR, 80X210CM, ESPESSURA DE 3,5CM, ITENS INCLUSOS: DOBRADIÇAS, MONTAGEM E INSTALAÇÃO DO BATENTE, FECHADURA COM EXECUÇÃO DO FURO - FORNECIMENTO E INSTALAÇÃO. AF_10/2025</v>
          </cell>
          <cell r="D3684" t="str">
            <v>UN</v>
          </cell>
          <cell r="E3684">
            <v>1057.81</v>
          </cell>
        </row>
        <row r="3685">
          <cell r="B3685">
            <v>91320</v>
          </cell>
          <cell r="C3685" t="str">
            <v>KIT DE PORTA DE MADEIRA PARA PINTURA, SEMI-OCA (LEVE OU MÉDIA), PADRÃO POPULAR, 80X210CM, ESPESSURA DE 3,5CM, ITENS INCLUSOS: DOBRADIÇAS, MONTAGEM E INSTALAÇÃO DO BATENTE, SEM FECHADURA - FORNECIMENTO E INSTALAÇÃO. AF_10/2025</v>
          </cell>
          <cell r="D3685" t="str">
            <v>UN</v>
          </cell>
          <cell r="E3685">
            <v>928.75</v>
          </cell>
        </row>
        <row r="3686">
          <cell r="B3686">
            <v>91315</v>
          </cell>
          <cell r="C3686" t="str">
            <v>KIT DE PORTA DE MADEIRA PARA PINTURA, SEMI-OCA (LEVE OU MÉDIA), PADRÃO POPULAR, 90X210CM, ESPESSURA DE 3,5CM, ITENS INCLUSOS: DOBRADIÇAS, MONTAGEM E INSTALAÇÃO DO BATENTE, FECHADURA COM EXECUÇÃO DO FURO - FORNECIMENTO E INSTALAÇÃO. AF_10/2025</v>
          </cell>
          <cell r="D3686" t="str">
            <v>UN</v>
          </cell>
          <cell r="E3686">
            <v>1146.27</v>
          </cell>
        </row>
        <row r="3687">
          <cell r="B3687">
            <v>91321</v>
          </cell>
          <cell r="C3687" t="str">
            <v>KIT DE PORTA DE MADEIRA PARA PINTURA, SEMI-OCA (LEVE OU MÉDIA), PADRÃO POPULAR, 90X210CM, ESPESSURA DE 3,5CM, ITENS INCLUSOS: DOBRADIÇAS, MONTAGEM E INSTALAÇÃO DO BATENTE, SEM FECHADURA - FORNECIMENTO E INSTALAÇÃO. AF_10/2025</v>
          </cell>
          <cell r="D3687" t="str">
            <v>UN</v>
          </cell>
          <cell r="E3687">
            <v>1017.21</v>
          </cell>
        </row>
        <row r="3688">
          <cell r="B3688">
            <v>90851</v>
          </cell>
          <cell r="C3688" t="str">
            <v>KIT DE PORTA DE MADEIRA PARA PINTURA, SEMI-OCA (PESADA OU SUPERPESADA), PADRÃO MÉDIO, 80X210CM, ESPESSURA DE 3,5CM, ITENS INCLUSOS: DOBRADIÇAS, MONTAGEM E INSTALAÇÃO DO BATENTE, SEM FECHADURA - FORNECIMENTO E INSTALAÇÃO. AF_10/2025</v>
          </cell>
          <cell r="D3688" t="str">
            <v>UN</v>
          </cell>
          <cell r="E3688">
            <v>1338.66</v>
          </cell>
        </row>
        <row r="3689">
          <cell r="B3689">
            <v>90852</v>
          </cell>
          <cell r="C3689" t="str">
            <v>KIT DE PORTA DE MADEIRA PARA PINTURA, SEMI-OCA (PESADA OU SUPERPESADA), PADRÃO MÉDIO, 90X210CM, ESPESSURA DE 3,5CM, ITENS INCLUSOS: DOBRADIÇAS, MONTAGEM E INSTALAÇÃO DO BATENTE, SEM FECHADURA - FORNECIMENTO E INSTALAÇÃO. AF_10/2025</v>
          </cell>
          <cell r="D3689" t="str">
            <v>UN</v>
          </cell>
          <cell r="E3689">
            <v>1418.63</v>
          </cell>
        </row>
        <row r="3690">
          <cell r="B3690">
            <v>91322</v>
          </cell>
          <cell r="C3690" t="str">
            <v>KIT DE PORTA DE MADEIRA PARA PINTURA, SEMI-OCA (PESADA OU SUPERPESADA), PADRÃO POPULAR, 80X210CM, ESPESSURA DE 3,5CM, ITENS INCLUSOS: DOBRADIÇAS, MONTAGEM E INSTALAÇÃO DO BATENTE, SEM FECHADURA - FORNECIMENTO E INSTALAÇÃO. AF_10/2025</v>
          </cell>
          <cell r="D3690" t="str">
            <v>UN</v>
          </cell>
          <cell r="E3690">
            <v>1219.94</v>
          </cell>
        </row>
        <row r="3691">
          <cell r="B3691">
            <v>91323</v>
          </cell>
          <cell r="C3691" t="str">
            <v>KIT DE PORTA DE MADEIRA PARA PINTURA, SEMI-OCA (PESADA OU SUPERPESADA), PADRÃO POPULAR, 90X210CM, ESPESSURA DE 3,5CM, ITENS INCLUSOS: DOBRADIÇAS, MONTAGEM E INSTALAÇÃO DO BATENTE, SEM FECHADURA - FORNECIMENTO E INSTALAÇÃO. AF_10/2025</v>
          </cell>
          <cell r="D3691" t="str">
            <v>UN</v>
          </cell>
          <cell r="E3691">
            <v>1299.18</v>
          </cell>
        </row>
        <row r="3692">
          <cell r="B3692">
            <v>100678</v>
          </cell>
          <cell r="C3692" t="str">
            <v>KIT DE PORTA DE MADEIRA PARA VERNIZ, SEMI-OCA (LEVE OU MÉDIA), PADRÃO MÉDIO, 60X210CM, ESPESSURA DE 3,5CM, ITENS INCLUSOS: DOBRADIÇAS, MONTAGEM E INSTALAÇÃO DE BATENTE, FECHADURA COM EXECUÇÃO DO FURO - FORNECIMENTO E INSTALAÇÃO. AF_10/2025</v>
          </cell>
          <cell r="D3692" t="str">
            <v>UN</v>
          </cell>
          <cell r="E3692">
            <v>1181.22</v>
          </cell>
        </row>
        <row r="3693">
          <cell r="B3693">
            <v>91013</v>
          </cell>
          <cell r="C3693" t="str">
            <v>KIT DE PORTA DE MADEIRA PARA VERNIZ, SEMI-OCA (LEVE OU MÉDIA), PADRÃO MÉDIO, 60X210CM, ESPESSURA DE 3,5CM, ITENS INCLUSOS: DOBRADIÇAS, MONTAGEM E INSTALAÇÃO DO BATENTE, SEM FECHADURA - FORNECIMENTO E INSTALAÇÃO. AF_10/2025</v>
          </cell>
          <cell r="D3693" t="str">
            <v>UN</v>
          </cell>
          <cell r="E3693">
            <v>1015.73</v>
          </cell>
        </row>
        <row r="3694">
          <cell r="B3694">
            <v>100680</v>
          </cell>
          <cell r="C3694" t="str">
            <v>KIT DE PORTA DE MADEIRA PARA VERNIZ, SEMI-OCA (LEVE OU MÉDIA), PADRÃO MÉDIO, 70X210CM, ESPESSURA DE 3,5CM, ITENS INCLUSOS: DOBRADIÇAS, MONTAGEM E INSTALAÇÃO DE BATENTE, FECHADURA COM EXECUÇÃO DO FURO - FORNECIMENTO E INSTALAÇÃO. AF_10/2025</v>
          </cell>
          <cell r="D3694" t="str">
            <v>UN</v>
          </cell>
          <cell r="E3694">
            <v>1194.5999999999999</v>
          </cell>
        </row>
        <row r="3695">
          <cell r="B3695">
            <v>91014</v>
          </cell>
          <cell r="C3695" t="str">
            <v>KIT DE PORTA DE MADEIRA PARA VERNIZ, SEMI-OCA (LEVE OU MÉDIA), PADRÃO MÉDIO, 70X210CM, ESPESSURA DE 3,5CM, ITENS INCLUSOS: DOBRADIÇAS, MONTAGEM E INSTALAÇÃO DO BATENTE, SEM FECHADURA - FORNECIMENTO E INSTALAÇÃO. AF_10/2025</v>
          </cell>
          <cell r="D3695" t="str">
            <v>UN</v>
          </cell>
          <cell r="E3695">
            <v>1029.1099999999999</v>
          </cell>
        </row>
        <row r="3696">
          <cell r="B3696">
            <v>100683</v>
          </cell>
          <cell r="C3696" t="str">
            <v>KIT DE PORTA DE MADEIRA PARA VERNIZ, SEMI-OCA (LEVE OU MÉDIA), PADRÃO MÉDIO, 80X210CM, ESPESSURA DE 3,5CM, ITENS INCLUSOS: DOBRADIÇAS, MONTAGEM E INSTALAÇÃO DE BATENTE, FECHADURA COM EXECUÇÃO DO FURO - FORNECIMENTO E INSTALAÇÃO. AF_10/2025</v>
          </cell>
          <cell r="D3696" t="str">
            <v>UN</v>
          </cell>
          <cell r="E3696">
            <v>1287.6199999999999</v>
          </cell>
        </row>
        <row r="3697">
          <cell r="B3697">
            <v>91015</v>
          </cell>
          <cell r="C3697" t="str">
            <v>KIT DE PORTA DE MADEIRA PARA VERNIZ, SEMI-OCA (LEVE OU MÉDIA), PADRÃO MÉDIO, 80X210CM, ESPESSURA DE 3,5CM, ITENS INCLUSOS: DOBRADIÇAS, MONTAGEM E INSTALAÇÃO DO BATENTE, SEM FECHADURA - FORNECIMENTO E INSTALAÇÃO. AF_10/2025</v>
          </cell>
          <cell r="D3697" t="str">
            <v>UN</v>
          </cell>
          <cell r="E3697">
            <v>1095.06</v>
          </cell>
        </row>
        <row r="3698">
          <cell r="B3698">
            <v>100685</v>
          </cell>
          <cell r="C3698" t="str">
            <v>KIT DE PORTA DE MADEIRA PARA VERNIZ, SEMI-OCA (LEVE OU MÉDIA), PADRÃO MÉDIO, 90X210CM, ESPESSURA DE 3,5CM, ITENS INCLUSOS: DOBRADIÇAS, MONTAGEM E INSTALAÇÃO DE BATENTE, FECHADURA COM EXECUÇÃO DO FURO - FORNECIMENTO E INSTALAÇÃO. AF_10/2025</v>
          </cell>
          <cell r="D3698" t="str">
            <v>UN</v>
          </cell>
          <cell r="E3698">
            <v>1339.6</v>
          </cell>
        </row>
        <row r="3699">
          <cell r="B3699">
            <v>91016</v>
          </cell>
          <cell r="C3699" t="str">
            <v>KIT DE PORTA DE MADEIRA PARA VERNIZ, SEMI-OCA (LEVE OU MÉDIA), PADRÃO MÉDIO, 90X210CM, ESPESSURA DE 3,5CM, ITENS INCLUSOS: DOBRADIÇAS, MONTAGEM E INSTALAÇÃO DO BATENTE, SEM FECHADURA - FORNECIMENTO E INSTALAÇÃO. AF_10/2025</v>
          </cell>
          <cell r="D3699" t="str">
            <v>UN</v>
          </cell>
          <cell r="E3699">
            <v>1147.04</v>
          </cell>
        </row>
        <row r="3700">
          <cell r="B3700">
            <v>100679</v>
          </cell>
          <cell r="C3700" t="str">
            <v>KIT DE PORTA DE MADEIRA PARA VERNIZ, SEMI-OCA (LEVE OU MÉDIA), PADRÃO POPULAR, 60X210CM, ESPESSURA DE 3,5CM, ITENS INCLUSOS: DOBRADIÇAS, MONTAGEM E INSTALAÇÃO DE BATENTE, FECHADURA COM EXECUÇÃO DO FURO - FORNECIMENTO E INSTALAÇÃO. AF_10/2025</v>
          </cell>
          <cell r="D3700" t="str">
            <v>UN</v>
          </cell>
          <cell r="E3700">
            <v>1020.28</v>
          </cell>
        </row>
        <row r="3701">
          <cell r="B3701">
            <v>91324</v>
          </cell>
          <cell r="C3701" t="str">
            <v>KIT DE PORTA DE MADEIRA PARA VERNIZ, SEMI-OCA (LEVE OU MÉDIA), PADRÃO POPULAR, 60X210CM, ESPESSURA DE 3,5CM, ITENS INCLUSOS: DOBRADIÇAS, MONTAGEM E INSTALAÇÃO DO BATENTE, SEM FECHADURA - FORNECIMENTO E INSTALAÇÃO. AF_10/2025</v>
          </cell>
          <cell r="D3701" t="str">
            <v>UN</v>
          </cell>
          <cell r="E3701">
            <v>898.48</v>
          </cell>
        </row>
        <row r="3702">
          <cell r="B3702">
            <v>100712</v>
          </cell>
          <cell r="C3702" t="str">
            <v>KIT DE PORTA DE MADEIRA PARA VERNIZ, SEMI-OCA (LEVE OU MÉDIA), PADRÃO POPULAR, 70X210CM, ESPESSURA DE 3,5CM, ITENS INCLUSOS: DOBRADIÇAS, MONTAGEM E INSTALAÇÃO DE BATENTE, FECHADURA COM EXECUÇÃO DO FURO - FORNECIMENTO E INSTALAÇÃO. AF_10/2025</v>
          </cell>
          <cell r="D3702" t="str">
            <v>UN</v>
          </cell>
          <cell r="E3702">
            <v>1018.19</v>
          </cell>
        </row>
        <row r="3703">
          <cell r="B3703">
            <v>91325</v>
          </cell>
          <cell r="C3703" t="str">
            <v>KIT DE PORTA DE MADEIRA PARA VERNIZ, SEMI-OCA (LEVE OU MÉDIA), PADRÃO POPULAR, 70X210CM, ESPESSURA DE 3,5CM, ITENS INCLUSOS: DOBRADIÇAS, MONTAGEM E INSTALAÇÃO DO BATENTE, SEM FECHADURA - FORNECIMENTO E INSTALAÇÃO. AF_10/2025</v>
          </cell>
          <cell r="D3703" t="str">
            <v>UN</v>
          </cell>
          <cell r="E3703">
            <v>911.13</v>
          </cell>
        </row>
        <row r="3704">
          <cell r="B3704">
            <v>100684</v>
          </cell>
          <cell r="C3704" t="str">
            <v>KIT DE PORTA DE MADEIRA PARA VERNIZ, SEMI-OCA (LEVE OU MÉDIA), PADRÃO POPULAR, 80X210CM, ESPESSURA DE 3,5CM, ITENS INCLUSOS: DOBRADIÇAS, MONTAGEM E INSTALAÇÃO DE BATENTE, FECHADURA COM EXECUÇÃO DO FURO - FORNECIMENTO E INSTALAÇÃO. AF_10/2025</v>
          </cell>
          <cell r="D3704" t="str">
            <v>UN</v>
          </cell>
          <cell r="E3704">
            <v>1105.4000000000001</v>
          </cell>
        </row>
        <row r="3705">
          <cell r="B3705">
            <v>91326</v>
          </cell>
          <cell r="C3705" t="str">
            <v>KIT DE PORTA DE MADEIRA PARA VERNIZ, SEMI-OCA (LEVE OU MÉDIA), PADRÃO POPULAR, 80X210CM, ESPESSURA DE 3,5CM, ITENS INCLUSOS: DOBRADIÇAS, MONTAGEM E INSTALAÇÃO DO BATENTE, SEM FECHADURA - FORNECIMENTO E INSTALAÇÃO. AF_10/2025</v>
          </cell>
          <cell r="D3705" t="str">
            <v>UN</v>
          </cell>
          <cell r="E3705">
            <v>976.34</v>
          </cell>
        </row>
        <row r="3706">
          <cell r="B3706">
            <v>100686</v>
          </cell>
          <cell r="C3706" t="str">
            <v>KIT DE PORTA DE MADEIRA PARA VERNIZ, SEMI-OCA (LEVE OU MÉDIA), PADRÃO POPULAR, 90X210CM, ESPESSURA DE 3,5CM, ITENS INCLUSOS: DOBRADIÇAS, MONTAGEM E INSTALAÇÃO DE BATENTE, FECHADURA COM EXECUÇÃO DO FURO - FORNECIMENTO E INSTALAÇÃO. AF_10/2025</v>
          </cell>
          <cell r="D3706" t="str">
            <v>UN</v>
          </cell>
          <cell r="E3706">
            <v>1156.6500000000001</v>
          </cell>
        </row>
        <row r="3707">
          <cell r="B3707">
            <v>91327</v>
          </cell>
          <cell r="C3707" t="str">
            <v>KIT DE PORTA DE MADEIRA PARA VERNIZ, SEMI-OCA (LEVE OU MÉDIA), PADRÃO POPULAR, 90X210CM, ESPESSURA DE 3,5CM, ITENS INCLUSOS: DOBRADIÇAS, MONTAGEM E INSTALAÇÃO DO BATENTE, SEM FECHADURA - FORNECIMENTO E INSTALAÇÃO. AF_10/2025</v>
          </cell>
          <cell r="D3707" t="str">
            <v>UN</v>
          </cell>
          <cell r="E3707">
            <v>1027.5899999999999</v>
          </cell>
        </row>
        <row r="3708">
          <cell r="B3708">
            <v>100693</v>
          </cell>
          <cell r="C3708" t="str">
            <v>KIT DE PORTA DE MADEIRA TIPO MEXICANA, MACIÇA (PESADA OU SUPERPESADA), PADRÃO MÉDIO, 80X210CM, ESPESSURA DE 3,5CM, ITENS INCLUSOS: DOBRADIÇAS, MONTAGEM E INSTALAÇÃO DE BATENTE, FECHADURA COM EXECUÇÃO DO FURO - FORNECIMENTO E INSTALAÇÃO. AF_10/2025</v>
          </cell>
          <cell r="D3708" t="str">
            <v>UN</v>
          </cell>
          <cell r="E3708">
            <v>2745.59</v>
          </cell>
        </row>
        <row r="3709">
          <cell r="B3709">
            <v>91336</v>
          </cell>
          <cell r="C3709" t="str">
            <v>KIT DE PORTA DE MADEIRA TIPO MEXICANA, MACIÇA (PESADA OU SUPERPESADA), PADRÃO MÉDIO, 80X210CM, ESPESSURA DE 3,5CM, ITENS INCLUSOS: DOBRADIÇAS, MONTAGEM E INSTALAÇÃO DO BATENTE, SEM FECHADURA - FORNECIMENTO E INSTALAÇÃO. AF_10/2025</v>
          </cell>
          <cell r="D3709" t="str">
            <v>UN</v>
          </cell>
          <cell r="E3709">
            <v>2553.0300000000002</v>
          </cell>
        </row>
        <row r="3710">
          <cell r="B3710">
            <v>100694</v>
          </cell>
          <cell r="C3710" t="str">
            <v>KIT DE PORTA DE MADEIRA TIPO MEXICANA, MACIÇA (PESADA OU SUPERPESADA), PADRÃO POPULAR, 80X210CM, ESPESSURA DE 3,5CM, ITENS INCLUSOS: DOBRADIÇAS, MONTAGEM E INSTALAÇÃO DE BATENTE, FECHADURA COM EXECUÇÃO DO FURO - FORNECIMENTO E INSTALAÇÃO. AF_10/2025</v>
          </cell>
          <cell r="D3710" t="str">
            <v>UN</v>
          </cell>
          <cell r="E3710">
            <v>2563.37</v>
          </cell>
        </row>
        <row r="3711">
          <cell r="B3711">
            <v>91337</v>
          </cell>
          <cell r="C3711" t="str">
            <v>KIT DE PORTA DE MADEIRA TIPO MEXICANA, MACIÇA (PESADA OU SUPERPESADA), PADRÃO POPULAR, 80X210CM, ESPESSURA DE 3,5CM, ITENS INCLUSOS: DOBRADIÇAS, MONTAGEM E INSTALAÇÃO DO BATENTE, SEM FECHADURA - FORNECIMENTO E INSTALAÇÃO. AF_10/2025</v>
          </cell>
          <cell r="D3711" t="str">
            <v>UN</v>
          </cell>
          <cell r="E3711">
            <v>2434.31</v>
          </cell>
        </row>
        <row r="3712">
          <cell r="B3712">
            <v>100691</v>
          </cell>
          <cell r="C3712" t="str">
            <v>KIT DE PORTA DE MADEIRA TIPO VENEZIANA, 80X210CM (ESPESSURA DE 3CM), PADRÃO MÉDIO, ITENS INCLUSOS: DOBRADIÇAS, MONTAGEM E INSTALAÇÃO DE BATENTE, FECHADURA COM EXECUÇÃO DO FURO - FORNECIMENTO E INSTALAÇÃO. AF_10/2025</v>
          </cell>
          <cell r="D3712" t="str">
            <v>UN</v>
          </cell>
          <cell r="E3712">
            <v>2188.9299999999998</v>
          </cell>
        </row>
        <row r="3713">
          <cell r="B3713">
            <v>100692</v>
          </cell>
          <cell r="C3713" t="str">
            <v>KIT DE PORTA DE MADEIRA TIPO VENEZIANA, 80X210CM (ESPESSURA DE 3CM), PADRÃO POPULAR, ITENS INCLUSOS: DOBRADIÇAS, MONTAGEM E INSTALAÇÃO DE BATENTE, FECHADURA COM EXECUÇÃO DO FURO - FORNECIMENTO E INSTALAÇÃO. AF_10/2025</v>
          </cell>
          <cell r="D3713" t="str">
            <v>UN</v>
          </cell>
          <cell r="E3713">
            <v>2006.71</v>
          </cell>
        </row>
        <row r="3714">
          <cell r="B3714">
            <v>91334</v>
          </cell>
          <cell r="C3714" t="str">
            <v>KIT DE PORTA DE MADEIRA TIPO VENEZIANA, PADRÃO MÉDIO, 80X210CM, ESPESSURA DE 3CM, ITENS INCLUSOS: DOBRADIÇAS, MONTAGEM E INSTALAÇÃO DO BATENTE, SEM FECHADURA - FORNECIMENTO E INSTALAÇÃO. AF_10/2025</v>
          </cell>
          <cell r="D3714" t="str">
            <v>UN</v>
          </cell>
          <cell r="E3714">
            <v>1996.37</v>
          </cell>
        </row>
        <row r="3715">
          <cell r="B3715">
            <v>91335</v>
          </cell>
          <cell r="C3715" t="str">
            <v>KIT DE PORTA DE MADEIRA TIPO VENEZIANA, PADRÃO POPULAR, 80X210CM, ESPESSURA DE 3CM, ITENS INCLUSOS: DOBRADIÇAS, MONTAGEM E INSTALAÇÃO DO BATENTE, SEM FECHADURA - FORNECIMENTO E INSTALAÇÃO. AF_10/2025</v>
          </cell>
          <cell r="D3715" t="str">
            <v>UN</v>
          </cell>
          <cell r="E3715">
            <v>1877.65</v>
          </cell>
        </row>
        <row r="3716">
          <cell r="B3716">
            <v>90788</v>
          </cell>
          <cell r="C3716" t="str">
            <v>KIT DE PORTA-PRONTA DE MADEIRA EM ACABAMENTO MELAMÍNICO BRANCO, FOLHA LEVE OU MÉDIA, 60X210CM, EXCLUSIVE FECHADURA, FIXAÇÃO COM PREENCHIMENTO PARCIAL DE ESPUMA EXPANSIVA - FORNECIMENTO E INSTALAÇÃO. AF_10/2025</v>
          </cell>
          <cell r="D3716" t="str">
            <v>UN</v>
          </cell>
          <cell r="E3716">
            <v>903.33</v>
          </cell>
        </row>
        <row r="3717">
          <cell r="B3717">
            <v>90789</v>
          </cell>
          <cell r="C3717" t="str">
            <v>KIT DE PORTA-PRONTA DE MADEIRA EM ACABAMENTO MELAMÍNICO BRANCO, FOLHA LEVE OU MÉDIA, 70X210CM, EXCLUSIVE FECHADURA, FIXAÇÃO COM PREENCHIMENTO PARCIAL DE ESPUMA EXPANSIVA - FORNECIMENTO E INSTALAÇÃO. AF_10/2025</v>
          </cell>
          <cell r="D3717" t="str">
            <v>UN</v>
          </cell>
          <cell r="E3717">
            <v>905.61</v>
          </cell>
        </row>
        <row r="3718">
          <cell r="B3718">
            <v>90790</v>
          </cell>
          <cell r="C3718" t="str">
            <v>KIT DE PORTA-PRONTA DE MADEIRA EM ACABAMENTO MELAMÍNICO BRANCO, FOLHA LEVE OU MÉDIA, 80X210CM, EXCLUSIVE FECHADURA, FIXAÇÃO COM PREENCHIMENTO PARCIAL DE ESPUMA EXPANSIVA - FORNECIMENTO E INSTALAÇÃO. AF_10/2025</v>
          </cell>
          <cell r="D3718" t="str">
            <v>UN</v>
          </cell>
          <cell r="E3718">
            <v>933.23</v>
          </cell>
        </row>
        <row r="3719">
          <cell r="B3719">
            <v>100675</v>
          </cell>
          <cell r="C3719" t="str">
            <v>KIT DE PORTA-PRONTA DE MADEIRA EM ACABAMENTO MELAMÍNICO BRANCO, FOLHA LEVE OU MÉDIA, 90X210, EXCLUSIVE FECHADURA, FIXAÇÃO COM PREENCHIMENTO TOTAL DE ESPUMA EXPANSIVA - FORNECIMENTO E INSTALAÇÃO. AF_10/2025</v>
          </cell>
          <cell r="D3719" t="str">
            <v>UN</v>
          </cell>
          <cell r="E3719">
            <v>1007.19</v>
          </cell>
        </row>
        <row r="3720">
          <cell r="B3720">
            <v>90794</v>
          </cell>
          <cell r="C3720" t="str">
            <v>KIT DE PORTA-PRONTA DE MADEIRA EM ACABAMENTO MELAMÍNICO BRANCO, FOLHA LEVE OU MÉDIA, E BATENTE METÁLICO, 60X210CM, FIXAÇÃO COM ARGAMASSA - FORNECIMENTO E INSTALAÇÃO. AF_10/2025</v>
          </cell>
          <cell r="D3720" t="str">
            <v>UN</v>
          </cell>
          <cell r="E3720">
            <v>806.59</v>
          </cell>
        </row>
        <row r="3721">
          <cell r="B3721">
            <v>90796</v>
          </cell>
          <cell r="C3721" t="str">
            <v>KIT DE PORTA-PRONTA DE MADEIRA EM ACABAMENTO MELAMÍNICO BRANCO, FOLHA LEVE OU MÉDIA, E BATENTE METÁLICO, 80X210CM, FIXAÇÃO COM ARGAMASSA - FORNECIMENTO E INSTALAÇÃO. AF_10/2025</v>
          </cell>
          <cell r="D3721" t="str">
            <v>UN</v>
          </cell>
          <cell r="E3721">
            <v>818.98</v>
          </cell>
        </row>
        <row r="3722">
          <cell r="B3722">
            <v>90797</v>
          </cell>
          <cell r="C3722" t="str">
            <v>KIT DE PORTA-PRONTA DE MADEIRA EM ACABAMENTO MELAMÍNICO BRANCO, FOLHA LEVE OU MÉDIA, E BATENTE METÁLICO, 90X210CM, FIXAÇÃO COM ARGAMASSA - FORNECIMENTO E INSTALAÇÃO. AF_10/2025</v>
          </cell>
          <cell r="D3722" t="str">
            <v>UN</v>
          </cell>
          <cell r="E3722">
            <v>825.17</v>
          </cell>
        </row>
        <row r="3723">
          <cell r="B3723">
            <v>90791</v>
          </cell>
          <cell r="C3723" t="str">
            <v>KIT DE PORTA-PRONTA DE MADEIRA EM ACABAMENTO MELAMÍNICO BRANCO, FOLHA PESADA OU SUPERPESADA, 80X210CM, FIXAÇÃO COM PREENCHIMENTO PARCIAL DE ESPUMA EXPANSIVA - FORNECIMENTO E INSTALAÇÃO. AF_10/2025</v>
          </cell>
          <cell r="D3723" t="str">
            <v>UN</v>
          </cell>
          <cell r="E3723">
            <v>1092.1400000000001</v>
          </cell>
        </row>
        <row r="3724">
          <cell r="B3724">
            <v>90793</v>
          </cell>
          <cell r="C3724" t="str">
            <v>KIT DE PORTA-PRONTA DE MADEIRA EM ACABAMENTO MELAMÍNICO BRANCO, FOLHA PESADA OU SUPERPESADA, 90X210CM, FIXAÇÃO COM PREENCHIMENTO TOTAL DE ESPUMA EXPANSIVA - FORNECIMENTO E INSTALAÇÃO. AF_10/2025</v>
          </cell>
          <cell r="D3724" t="str">
            <v>UN</v>
          </cell>
          <cell r="E3724">
            <v>1142.0899999999999</v>
          </cell>
        </row>
        <row r="3725">
          <cell r="B3725">
            <v>90798</v>
          </cell>
          <cell r="C3725" t="str">
            <v>KIT DE PORTA-PRONTA DE MADEIRA EM ACABAMENTO MELAMÍNICO BRANCO, FOLHA PESADA OU SUPERPESADA, E BATENTE METÁLICO, 80X210CM, FIXAÇÃO COM ARGAMASSA - FORNECIMENTO E INSTALAÇÃO. AF_10/2025</v>
          </cell>
          <cell r="D3725" t="str">
            <v>UN</v>
          </cell>
          <cell r="E3725">
            <v>1175.95</v>
          </cell>
        </row>
        <row r="3726">
          <cell r="B3726">
            <v>90799</v>
          </cell>
          <cell r="C3726" t="str">
            <v>KIT DE PORTA-PRONTA DE MADEIRA EM ACABAMENTO MELAMÍNICO BRANCO, FOLHA PESADA OU SUPERPESADA, E BATENTE METÁLICO, 90X210CM, FIXAÇÃO COM ARGAMASSA - FORNECIMENTO E INSTALAÇÃO. AF_10/2025</v>
          </cell>
          <cell r="D3726" t="str">
            <v>UN</v>
          </cell>
          <cell r="E3726">
            <v>1210.02</v>
          </cell>
        </row>
        <row r="3727">
          <cell r="B3727">
            <v>100704</v>
          </cell>
          <cell r="C3727" t="str">
            <v>PORTA CADEADO ZINCADO OXIDADO PRETO COM CADEADO DE AÇO INOX, LARGURA DE *50* MM. AF_10/2025</v>
          </cell>
          <cell r="D3727" t="str">
            <v>UN</v>
          </cell>
          <cell r="E3727">
            <v>87.55</v>
          </cell>
        </row>
        <row r="3728">
          <cell r="B3728">
            <v>106141</v>
          </cell>
          <cell r="C3728" t="str">
            <v>PORTA CORTA-FOGO 160X210X5CM COM BARRA ANTI PÂNICO - FORNECIMENTO E INSTALAÇÃO. AF_10/2025</v>
          </cell>
          <cell r="D3728" t="str">
            <v>UN</v>
          </cell>
          <cell r="E3728">
            <v>0</v>
          </cell>
        </row>
        <row r="3729">
          <cell r="B3729">
            <v>106139</v>
          </cell>
          <cell r="C3729" t="str">
            <v>PORTA CORTA-FOGO 80X210X5CM - FORNECIMENTO E INSTALAÇÃO. AF_10/2025</v>
          </cell>
          <cell r="D3729" t="str">
            <v>UN</v>
          </cell>
          <cell r="E3729">
            <v>0</v>
          </cell>
        </row>
        <row r="3730">
          <cell r="B3730">
            <v>106140</v>
          </cell>
          <cell r="C3730" t="str">
            <v>PORTA CORTA-FOGO 80X210X5CM COM BARRA ANTI PÂNICO - FORNECIMENTO E INSTALAÇÃO. AF_10/2025</v>
          </cell>
          <cell r="D3730" t="str">
            <v>UN</v>
          </cell>
          <cell r="E3730">
            <v>0</v>
          </cell>
        </row>
        <row r="3731">
          <cell r="B3731">
            <v>90838</v>
          </cell>
          <cell r="C3731" t="str">
            <v>PORTA CORTA-FOGO 90X210X5CM - FORNECIMENTO E INSTALAÇÃO. AF_10/2025</v>
          </cell>
          <cell r="D3731" t="str">
            <v>UN</v>
          </cell>
          <cell r="E3731">
            <v>1321.03</v>
          </cell>
        </row>
        <row r="3732">
          <cell r="B3732">
            <v>94805</v>
          </cell>
          <cell r="C3732" t="str">
            <v>PORTA DE ALUMÍNIO DE ABRIR PARA VIDRO SEM GUARNIÇÃO, 87X210CM, FIXAÇÃO COM PARAFUSOS, INCLUSIVE VIDROS - FORNECIMENTO E INSTALAÇÃO. AF_10/2025</v>
          </cell>
          <cell r="D3732" t="str">
            <v>UN</v>
          </cell>
          <cell r="E3732">
            <v>885.99</v>
          </cell>
        </row>
        <row r="3733">
          <cell r="B3733">
            <v>106145</v>
          </cell>
          <cell r="C3733" t="str">
            <v>PORTA DE ALUMÍNIO DE ABRIR, P/ VIDRO, C/ GUARNIÇÃO, 87X210CM, FIXAÇÃO COM ARGAMASSA. AF_10/2025</v>
          </cell>
          <cell r="D3733" t="str">
            <v>UN</v>
          </cell>
          <cell r="E3733">
            <v>892.35</v>
          </cell>
        </row>
        <row r="3734">
          <cell r="B3734">
            <v>106146</v>
          </cell>
          <cell r="C3734" t="str">
            <v>PORTA DE AÇO DE ABRIR, P/ VIDRO, C/ GUARNIÇÃO, 90X210CM, FIXAÇÃO COM ARGAMASSA. AF_10/2025</v>
          </cell>
          <cell r="D3734" t="str">
            <v>UN</v>
          </cell>
          <cell r="E3734">
            <v>614.15</v>
          </cell>
        </row>
        <row r="3735">
          <cell r="B3735">
            <v>100702</v>
          </cell>
          <cell r="C3735" t="str">
            <v>PORTA DE CORRER DE ALUMÍNIO, COM DUAS FOLHAS PARA VIDRO, INCLUSO VIDRO LISO INCOLOR, FECHADURA E PUXADOR, SEM ALIZAR. AF_10/2025</v>
          </cell>
          <cell r="D3735" t="str">
            <v>M2</v>
          </cell>
          <cell r="E3735">
            <v>483.97</v>
          </cell>
        </row>
        <row r="3736">
          <cell r="B3736">
            <v>106148</v>
          </cell>
          <cell r="C3736" t="str">
            <v>PORTA DE CORRER DE MADEIRA, FECHADURA E PUXADOR, COM ALIZAR. AF_10/2025</v>
          </cell>
          <cell r="D3736" t="str">
            <v>UN</v>
          </cell>
          <cell r="E3736">
            <v>0</v>
          </cell>
        </row>
        <row r="3737">
          <cell r="B3737">
            <v>100701</v>
          </cell>
          <cell r="C3737" t="str">
            <v>PORTA DE FERRO, DE ABRIR, TIPO GRADE COM CHAPA, COM GUARNIÇÕES. AF_10/2025</v>
          </cell>
          <cell r="D3737" t="str">
            <v>M2</v>
          </cell>
          <cell r="E3737">
            <v>533.33000000000004</v>
          </cell>
        </row>
        <row r="3738">
          <cell r="B3738">
            <v>100700</v>
          </cell>
          <cell r="C3738" t="str">
            <v>PORTA DE MADEIRA COMPENSADA LISA PARA PINTURA, 120X210X3,5CM, 2 FOLHAS, INCLUSO ADUELA 2A, ALIZAR 2A E DOBRADIÇAS. AF_10/2025</v>
          </cell>
          <cell r="D3738" t="str">
            <v>UN</v>
          </cell>
          <cell r="E3738">
            <v>970.62</v>
          </cell>
        </row>
        <row r="3739">
          <cell r="B3739">
            <v>91295</v>
          </cell>
          <cell r="C3739" t="str">
            <v>PORTA DE MADEIRA FRISADA, SEMI-OCA (LEVE OU MÉDIA), 60X210CM, ESPESSURA DE 3,5CM, INCLUSO DOBRADIÇAS - FORNECIMENTO E INSTALAÇÃO. AF_10/2025</v>
          </cell>
          <cell r="D3739" t="str">
            <v>UN</v>
          </cell>
          <cell r="E3739">
            <v>391.22</v>
          </cell>
        </row>
        <row r="3740">
          <cell r="B3740">
            <v>91296</v>
          </cell>
          <cell r="C3740" t="str">
            <v>PORTA DE MADEIRA FRISADA, SEMI-OCA (LEVE OU MÉDIA), 70X210CM, ESPESSURA DE 3,5CM, INCLUSO DOBRADIÇAS - FORNECIMENTO E INSTALAÇÃO. AF_10/2025</v>
          </cell>
          <cell r="D3740" t="str">
            <v>UN</v>
          </cell>
          <cell r="E3740">
            <v>420.34</v>
          </cell>
        </row>
        <row r="3741">
          <cell r="B3741">
            <v>91297</v>
          </cell>
          <cell r="C3741" t="str">
            <v>PORTA DE MADEIRA FRISADA, SEMI-OCA (LEVE OU MÉDIA), 80X210CM, ESPESSURA DE 3,5CM, INCLUSO DOBRADIÇAS - FORNECIMENTO E INSTALAÇÃO. AF_10/2025</v>
          </cell>
          <cell r="D3741" t="str">
            <v>UN</v>
          </cell>
          <cell r="E3741">
            <v>462.23</v>
          </cell>
        </row>
        <row r="3742">
          <cell r="B3742">
            <v>90820</v>
          </cell>
          <cell r="C3742" t="str">
            <v>PORTA DE MADEIRA PARA PINTURA, SEMI-OCA (LEVE OU MÉDIA), 60X210CM, ESPESSURA DE 3,5CM, INCLUSO DOBRADIÇAS - FORNECIMENTO E INSTALAÇÃO. AF_10/2025</v>
          </cell>
          <cell r="D3742" t="str">
            <v>UN</v>
          </cell>
          <cell r="E3742">
            <v>369.35</v>
          </cell>
        </row>
        <row r="3743">
          <cell r="B3743">
            <v>90821</v>
          </cell>
          <cell r="C3743" t="str">
            <v>PORTA DE MADEIRA PARA PINTURA, SEMI-OCA (LEVE OU MÉDIA), 70X210CM, ESPESSURA DE 3,5CM, INCLUSO DOBRADIÇAS - FORNECIMENTO E INSTALAÇÃO. AF_10/2025</v>
          </cell>
          <cell r="D3743" t="str">
            <v>UN</v>
          </cell>
          <cell r="E3743">
            <v>379.71</v>
          </cell>
        </row>
        <row r="3744">
          <cell r="B3744">
            <v>90822</v>
          </cell>
          <cell r="C3744" t="str">
            <v>PORTA DE MADEIRA PARA PINTURA, SEMI-OCA (LEVE OU MÉDIA), 80X210CM, ESPESSURA DE 3,5CM, INCLUSO DOBRADIÇAS - FORNECIMENTO E INSTALAÇÃO. AF_10/2025</v>
          </cell>
          <cell r="D3744" t="str">
            <v>UN</v>
          </cell>
          <cell r="E3744">
            <v>407.88</v>
          </cell>
        </row>
        <row r="3745">
          <cell r="B3745">
            <v>90823</v>
          </cell>
          <cell r="C3745" t="str">
            <v>PORTA DE MADEIRA PARA PINTURA, SEMI-OCA (LEVE OU MÉDIA), 90X210CM, ESPESSURA DE 3,5CM, INCLUSO DOBRADIÇAS - FORNECIMENTO E INSTALAÇÃO. AF_10/2025</v>
          </cell>
          <cell r="D3745" t="str">
            <v>UN</v>
          </cell>
          <cell r="E3745">
            <v>494.61</v>
          </cell>
        </row>
        <row r="3746">
          <cell r="B3746">
            <v>90824</v>
          </cell>
          <cell r="C3746" t="str">
            <v>PORTA DE MADEIRA PARA PINTURA, SEMI-OCA (PESADA OU SUPERPESADA), 80X210CM, ESPESSURA DE 4,0CM, INCLUSO DOBRADIÇAS - FORNECIMENTO E INSTALAÇÃO. AF_10/2025</v>
          </cell>
          <cell r="D3746" t="str">
            <v>UN</v>
          </cell>
          <cell r="E3746">
            <v>699.07</v>
          </cell>
        </row>
        <row r="3747">
          <cell r="B3747">
            <v>91009</v>
          </cell>
          <cell r="C3747" t="str">
            <v>PORTA DE MADEIRA PARA VERNIZ, SEMI-OCA (LEVE OU MÉDIA), 60X210CM, ESPESSURA DE 3,5CM, INCLUSO DOBRADIÇAS - FORNECIMENTO E INSTALAÇÃO. AF_10/2025</v>
          </cell>
          <cell r="D3747" t="str">
            <v>UN</v>
          </cell>
          <cell r="E3747">
            <v>381.07</v>
          </cell>
        </row>
        <row r="3748">
          <cell r="B3748">
            <v>91010</v>
          </cell>
          <cell r="C3748" t="str">
            <v>PORTA DE MADEIRA PARA VERNIZ, SEMI-OCA (LEVE OU MÉDIA), 70X210CM, ESPESSURA DE 3,5CM, INCLUSO DOBRADIÇAS - FORNECIMENTO E INSTALAÇÃO. AF_10/2025</v>
          </cell>
          <cell r="D3748" t="str">
            <v>UN</v>
          </cell>
          <cell r="E3748">
            <v>391.99</v>
          </cell>
        </row>
        <row r="3749">
          <cell r="B3749">
            <v>91011</v>
          </cell>
          <cell r="C3749" t="str">
            <v>PORTA DE MADEIRA PARA VERNIZ, SEMI-OCA (LEVE OU MÉDIA), 80X210CM, ESPESSURA DE 3,5CM, INCLUSO DOBRADIÇAS - FORNECIMENTO E INSTALAÇÃO. AF_10/2025</v>
          </cell>
          <cell r="D3749" t="str">
            <v>UN</v>
          </cell>
          <cell r="E3749">
            <v>455.47</v>
          </cell>
        </row>
        <row r="3750">
          <cell r="B3750">
            <v>91012</v>
          </cell>
          <cell r="C3750" t="str">
            <v>PORTA DE MADEIRA PARA VERNIZ, SEMI-OCA (LEVE OU MÉDIA), 90X210CM, ESPESSURA DE 3,5CM, INCLUSO DOBRADIÇAS - FORNECIMENTO E INSTALAÇÃO. AF_10/2025</v>
          </cell>
          <cell r="D3750" t="str">
            <v>UN</v>
          </cell>
          <cell r="E3750">
            <v>504.99</v>
          </cell>
        </row>
        <row r="3751">
          <cell r="B3751">
            <v>91298</v>
          </cell>
          <cell r="C3751" t="str">
            <v>PORTA DE MADEIRA TIPO VENEZIANA, 80X210CM, ESPESSURA DE 3CM, INCLUSO DOBRADIÇAS - FORNECIMENTO E INSTALAÇÃO. AF_10/2025</v>
          </cell>
          <cell r="D3751" t="str">
            <v>UN</v>
          </cell>
          <cell r="E3751">
            <v>1356.78</v>
          </cell>
        </row>
        <row r="3752">
          <cell r="B3752">
            <v>90825</v>
          </cell>
          <cell r="C3752" t="str">
            <v>PORTA DE MADEIRA, MACIÇA (PESADA OU SUPERPESADA), 90X210CM, ESPESSURA DE 4,0CM, INCLUSO DOBRADIÇAS - FORNECIMENTO E INSTALAÇÃO. AF_10/2025</v>
          </cell>
          <cell r="D3752" t="str">
            <v>UN</v>
          </cell>
          <cell r="E3752">
            <v>776.58</v>
          </cell>
        </row>
        <row r="3753">
          <cell r="B3753">
            <v>91299</v>
          </cell>
          <cell r="C3753" t="str">
            <v>PORTA DE MADEIRA, TIPO MEXICANA, MACIÇA (PESADA OU SUPERPESADA), 70X210CM, ESPESSURA DE 3,5CM, INCLUSO DOBRADIÇAS - FORNECIMENTO E INSTALAÇÃO. AF_10/2025</v>
          </cell>
          <cell r="D3753" t="str">
            <v>UN</v>
          </cell>
          <cell r="E3753">
            <v>1913.44</v>
          </cell>
        </row>
        <row r="3754">
          <cell r="B3754">
            <v>91341</v>
          </cell>
          <cell r="C3754" t="str">
            <v>PORTA EM ALUMÍNIO DE ABRIR TIPO VENEZIANA COM GUARNIÇÃO, FIXAÇÃO COM PARAFUSOS - FORNECIMENTO E INSTALAÇÃO. AF_10/2025</v>
          </cell>
          <cell r="D3754" t="str">
            <v>M2</v>
          </cell>
          <cell r="E3754">
            <v>658.08</v>
          </cell>
        </row>
        <row r="3755">
          <cell r="B3755">
            <v>94806</v>
          </cell>
          <cell r="C3755" t="str">
            <v>PORTA EM AÇO DE ABRIR PARA VIDRO SEM GUARNIÇÃO, 90X210CM, FIXAÇÃO COM PARAFUSOS, EXCLUSIVE VIDROS - FORNECIMENTO E INSTALAÇÃO. AF_10/2025</v>
          </cell>
          <cell r="D3755" t="str">
            <v>UN</v>
          </cell>
          <cell r="E3755">
            <v>614.24</v>
          </cell>
        </row>
        <row r="3756">
          <cell r="B3756">
            <v>94807</v>
          </cell>
          <cell r="C3756" t="str">
            <v>PORTA EM AÇO DE ABRIR TIPO VENEZIANA SEM GUARNIÇÃO, 90X210CM, FIXAÇÃO COM PARAFUSOS - FORNECIMENTO E INSTALAÇÃO. AF_10/2025</v>
          </cell>
          <cell r="D3756" t="str">
            <v>UN</v>
          </cell>
          <cell r="E3756">
            <v>564.72</v>
          </cell>
        </row>
        <row r="3757">
          <cell r="B3757">
            <v>106142</v>
          </cell>
          <cell r="C3757" t="str">
            <v>PORTA-PRONTA DE MADEIRA, FOLHA LEVE OU MÉDIA, 70X210CM, FIXAÇÃO COM PREENCHIMENTO TOTAL DE ESPUMA EXPANSIVA - FORNECIMENTO E INSTALAÇÃO. AF_10/2025</v>
          </cell>
          <cell r="D3757" t="str">
            <v>UN</v>
          </cell>
          <cell r="E3757">
            <v>890.45</v>
          </cell>
        </row>
        <row r="3758">
          <cell r="B3758">
            <v>106143</v>
          </cell>
          <cell r="C3758" t="str">
            <v>PORTA-PRONTA DE MADEIRA, FOLHA LEVE OU MÉDIA, 80X210CM, FIXAÇÃO COM PREENCHIMENTO TOTAL DE ESPUMA EXPANSIVA - FORNECIMENTO E INSTALAÇÃO. AF_10/2025</v>
          </cell>
          <cell r="D3758" t="str">
            <v>UN</v>
          </cell>
          <cell r="E3758">
            <v>917.77</v>
          </cell>
        </row>
        <row r="3759">
          <cell r="B3759">
            <v>106144</v>
          </cell>
          <cell r="C3759" t="str">
            <v>PORTA-PRONTA DE MADEIRA, FOLHA PESADA OU SUPERPESADA, 80X210CM, FIXAÇÃO COM PREENCHIMENTO TOTAL DE ESPUMA EXPANSIVA - FORNECIMENTO E INSTALAÇÃO. AF_10/2025</v>
          </cell>
          <cell r="D3759" t="str">
            <v>UN</v>
          </cell>
          <cell r="E3759">
            <v>1079.3900000000001</v>
          </cell>
        </row>
        <row r="3760">
          <cell r="B3760">
            <v>100703</v>
          </cell>
          <cell r="C3760" t="str">
            <v>PUXADOR CENTRAL PARA ESQUADRIA DE MADEIRA. AF_10/2025</v>
          </cell>
          <cell r="D3760" t="str">
            <v>UN</v>
          </cell>
          <cell r="E3760">
            <v>37.32</v>
          </cell>
        </row>
        <row r="3761">
          <cell r="B3761">
            <v>106147</v>
          </cell>
          <cell r="C3761" t="str">
            <v>RECOLOCACAO DE FOLHAS DE PORTA DE MADEIRA PESADA OU SUPER PESADA DE 90 CM DE LARGURA, CONSIDERANDO REAPROVEITAMENTO DO MATERIAL. AF_10/2025</v>
          </cell>
          <cell r="D3761" t="str">
            <v>UN</v>
          </cell>
          <cell r="E3761">
            <v>138.68</v>
          </cell>
        </row>
        <row r="3762">
          <cell r="B3762">
            <v>100695</v>
          </cell>
          <cell r="C3762" t="str">
            <v>RECOLOCAÇÃO DE FOLHAS DE PORTA DE MADEIRA LEVE OU MÉDIA DE 60CM DE LARGURA, CONSIDERANDO REAPROVEITAMENTO DO MATERIAL. AF_10/2025</v>
          </cell>
          <cell r="D3762" t="str">
            <v>UN</v>
          </cell>
          <cell r="E3762">
            <v>99.11</v>
          </cell>
        </row>
        <row r="3763">
          <cell r="B3763">
            <v>100696</v>
          </cell>
          <cell r="C3763" t="str">
            <v>RECOLOCAÇÃO DE FOLHAS DE PORTA DE MADEIRA LEVE OU MÉDIA DE 70CM DE LARGURA, CONSIDERANDO REAPROVEITAMENTO DO MATERIAL. AF_10/2025</v>
          </cell>
          <cell r="D3763" t="str">
            <v>UN</v>
          </cell>
          <cell r="E3763">
            <v>109.94</v>
          </cell>
        </row>
        <row r="3764">
          <cell r="B3764">
            <v>100697</v>
          </cell>
          <cell r="C3764" t="str">
            <v>RECOLOCAÇÃO DE FOLHAS DE PORTA DE MADEIRA LEVE OU MÉDIA DE 80CM DE LARGURA, CONSIDERANDO REAPROVEITAMENTO DO MATERIAL. AF_10/2025</v>
          </cell>
          <cell r="D3764" t="str">
            <v>UN</v>
          </cell>
          <cell r="E3764">
            <v>120.76</v>
          </cell>
        </row>
        <row r="3765">
          <cell r="B3765">
            <v>100698</v>
          </cell>
          <cell r="C3765" t="str">
            <v>RECOLOCAÇÃO DE FOLHAS DE PORTA DE MADEIRA LEVE OU MÉDIA DE 90CM DE LARGURA, CONSIDERANDO REAPROVEITAMENTO DO MATERIAL. AF_10/2025</v>
          </cell>
          <cell r="D3765" t="str">
            <v>UN</v>
          </cell>
          <cell r="E3765">
            <v>131.6</v>
          </cell>
        </row>
        <row r="3766">
          <cell r="B3766">
            <v>100699</v>
          </cell>
          <cell r="C3766" t="str">
            <v>RECOLOCAÇÃO DE FOLHAS DE PORTA DE MADEIRA PESADA OU SUPERPESADA DE 80CM DE LARGURA, CONSIDERANDO REAPROVEITAMENTO DO MATERIAL. AF_10/2025</v>
          </cell>
          <cell r="D3766" t="str">
            <v>UN</v>
          </cell>
          <cell r="E3766">
            <v>159.16999999999999</v>
          </cell>
        </row>
        <row r="3767">
          <cell r="B3767">
            <v>100705</v>
          </cell>
          <cell r="C3767" t="str">
            <v>TARJETA TIPO LIVRE/OCUPADO PARA PORTA DE BANHEIRO. AF_10/2025</v>
          </cell>
          <cell r="D3767" t="str">
            <v>UN</v>
          </cell>
          <cell r="E3767">
            <v>83.81</v>
          </cell>
        </row>
        <row r="3768">
          <cell r="B3768">
            <v>101173</v>
          </cell>
          <cell r="C3768" t="str">
            <v>ESTACA BROCA DE CONCRETO, DIÂMETRO DE 20CM, ESCAVAÇÃO MANUAL COM TRADO CONCHA, COM ARMADURA DE ARRANQUE. AF_05/2020</v>
          </cell>
          <cell r="D3768" t="str">
            <v>M</v>
          </cell>
          <cell r="E3768">
            <v>67.64</v>
          </cell>
        </row>
        <row r="3769">
          <cell r="B3769">
            <v>101174</v>
          </cell>
          <cell r="C3769" t="str">
            <v>ESTACA BROCA DE CONCRETO, DIÂMETRO DE 25CM, ESCAVAÇÃO MANUAL COM TRADO CONCHA, COM ARMADURA DE ARRANQUE. AF_05/2020</v>
          </cell>
          <cell r="D3769" t="str">
            <v>M</v>
          </cell>
          <cell r="E3769">
            <v>96.96</v>
          </cell>
        </row>
        <row r="3770">
          <cell r="B3770">
            <v>101175</v>
          </cell>
          <cell r="C3770" t="str">
            <v>ESTACA BROCA DE CONCRETO, DIÂMETRO DE 30CM, ESCAVAÇÃO MANUAL COM TRADO CONCHA, COM ARMADURA DE ARRANQUE. AF_05/2020</v>
          </cell>
          <cell r="D3770" t="str">
            <v>M</v>
          </cell>
          <cell r="E3770">
            <v>132.59</v>
          </cell>
        </row>
        <row r="3771">
          <cell r="B3771">
            <v>101176</v>
          </cell>
          <cell r="C3771" t="str">
            <v>ESTACA BROCA DE CONCRETO, DIÂMETRO DE 30CM, ESCAVAÇÃO MANUAL COM TRADO CONCHA, INTEIRAMENTE ARMADA. AF_05/2020</v>
          </cell>
          <cell r="D3771" t="str">
            <v>M</v>
          </cell>
          <cell r="E3771">
            <v>158.68</v>
          </cell>
        </row>
        <row r="3772">
          <cell r="B3772">
            <v>101183</v>
          </cell>
          <cell r="C3772" t="str">
            <v>ESTACA CIRCULAR ESCAVADA COM FLUIDO ESTABILIZANTE (ESTACÃO), DIÂMETRO DE 110CM (EXCLUSIVE MOBILIZAÇÃO E DESMOBILIZAÇÃO). AF_05/2020</v>
          </cell>
          <cell r="D3772" t="str">
            <v>M</v>
          </cell>
          <cell r="E3772">
            <v>0</v>
          </cell>
        </row>
        <row r="3773">
          <cell r="B3773">
            <v>101184</v>
          </cell>
          <cell r="C3773" t="str">
            <v>ESTACA CIRCULAR ESCAVADA COM FLUIDO ESTABILIZANTE (ESTACÃO), DIÂMETRO DE 140CM (EXCLUSIVE MOBILIZAÇÃO E DESMOBILIZAÇÃO). AF_05/2020</v>
          </cell>
          <cell r="D3773" t="str">
            <v>M</v>
          </cell>
          <cell r="E3773">
            <v>0</v>
          </cell>
        </row>
        <row r="3774">
          <cell r="B3774">
            <v>101182</v>
          </cell>
          <cell r="C3774" t="str">
            <v>ESTACA CIRCULAR ESCAVADA COM FLUIDO ESTABILIZANTE (ESTACÃO), DIÂMETRO DE 80CM (EXCLUSIVE MOBILIZAÇÃO E DESMOBILIZAÇÃO). AF_05/2020</v>
          </cell>
          <cell r="D3774" t="str">
            <v>M</v>
          </cell>
          <cell r="E3774">
            <v>0</v>
          </cell>
        </row>
        <row r="3775">
          <cell r="B3775">
            <v>101185</v>
          </cell>
          <cell r="C3775" t="str">
            <v>ESTACA RETANGULAR ESCAVADA COM FLUIDO ESTABILIZANTE (BARRETE), 40 X 250CM (EXCLUSIVE MOBILIZAÇÃO E DESMOBILIZAÇÃO). AF_05/2020</v>
          </cell>
          <cell r="D3775" t="str">
            <v>M</v>
          </cell>
          <cell r="E3775">
            <v>0</v>
          </cell>
        </row>
        <row r="3776">
          <cell r="B3776">
            <v>101186</v>
          </cell>
          <cell r="C3776" t="str">
            <v>ESTACA RETANGULAR ESCAVADA COM FLUIDO ESTABILIZANTE (BARRETE), 60 X 250CM (EXCLUSIVE MOBILIZAÇÃO E DESMOBILIZAÇÃO). AF_05/2020</v>
          </cell>
          <cell r="D3776" t="str">
            <v>M</v>
          </cell>
          <cell r="E3776">
            <v>0</v>
          </cell>
        </row>
        <row r="3777">
          <cell r="B3777">
            <v>101187</v>
          </cell>
          <cell r="C3777" t="str">
            <v>ESTACA RETANGULAR ESCAVADA COM FLUIDO ESTABILIZANTE (BARRETE), 80 X 250CM (EXCLUSIVE MOBILIZAÇÃO E DESMOBILIZAÇÃO). AF_05/2020</v>
          </cell>
          <cell r="D3777" t="str">
            <v>M</v>
          </cell>
          <cell r="E3777">
            <v>0</v>
          </cell>
        </row>
        <row r="3778">
          <cell r="B3778">
            <v>101177</v>
          </cell>
          <cell r="C3778" t="str">
            <v>ESTACA STRAUSS, DIÂMETRO DE 25CM, COM ARMADURA DE ARRANQUE (EXCLUSIVE MOBILIZAÇÃO E DESMOBILIZAÇÃO). AF_05/2020</v>
          </cell>
          <cell r="D3778" t="str">
            <v>M</v>
          </cell>
          <cell r="E3778">
            <v>0</v>
          </cell>
        </row>
        <row r="3779">
          <cell r="B3779">
            <v>101178</v>
          </cell>
          <cell r="C3779" t="str">
            <v>ESTACA STRAUSS, DIÂMETRO DE 32CM, COM ARMADURA DE ARRANQUE (EXCLUSIVE MOBILIZAÇÃO E DESMOBILIZAÇÃO). AF_05/2020</v>
          </cell>
          <cell r="D3779" t="str">
            <v>M</v>
          </cell>
          <cell r="E3779">
            <v>0</v>
          </cell>
        </row>
        <row r="3780">
          <cell r="B3780">
            <v>101180</v>
          </cell>
          <cell r="C3780" t="str">
            <v>ESTACA STRAUSS, DIÂMETRO DE 32CM, INTEIRAMENTE ARMADA (EXCLUSIVE MOBILIZAÇÃO E DESMOBILIZAÇÃO). AF_05/2020</v>
          </cell>
          <cell r="D3780" t="str">
            <v>M</v>
          </cell>
          <cell r="E3780">
            <v>0</v>
          </cell>
        </row>
        <row r="3781">
          <cell r="B3781">
            <v>101179</v>
          </cell>
          <cell r="C3781" t="str">
            <v>ESTACA STRAUSS, DIÂMETRO DE 38CM, COM ARMADURA DE ARRANQUE (EXCLUSIVE MOBILIZAÇÃO E DESMOBILIZAÇÃO). AF_05/2020</v>
          </cell>
          <cell r="D3781" t="str">
            <v>M</v>
          </cell>
          <cell r="E3781">
            <v>0</v>
          </cell>
        </row>
        <row r="3782">
          <cell r="B3782">
            <v>101181</v>
          </cell>
          <cell r="C3782" t="str">
            <v>ESTACA STRAUSS, DIÂMETRO DE 38CM, INTEIRAMENTE ARMADA (EXCLUSIVE MOBILIZAÇÃO E DESMOBILIZAÇÃO). AF_05/2020</v>
          </cell>
          <cell r="D3782" t="str">
            <v>M</v>
          </cell>
          <cell r="E3782">
            <v>0</v>
          </cell>
        </row>
        <row r="3783">
          <cell r="B3783">
            <v>100899</v>
          </cell>
          <cell r="C3783" t="str">
            <v>ESTACA ESCAVADA MECANICAMENTE, SEM FLUIDO ESTABILIZANTE, COM 25CM DE DIÂMETRO, CONCRETO LANÇADO MANUALMENTE (EXCLUSIVE MOBILIZAÇÃO E DESMOBILIZAÇÃO). AF_01/2020</v>
          </cell>
          <cell r="D3783" t="str">
            <v>M</v>
          </cell>
          <cell r="E3783">
            <v>93.13</v>
          </cell>
        </row>
        <row r="3784">
          <cell r="B3784">
            <v>100896</v>
          </cell>
          <cell r="C3784" t="str">
            <v>ESTACA ESCAVADA MECANICAMENTE, SEM FLUIDO ESTABILIZANTE, COM 25CM DE DIÂMETRO, CONCRETO LANÇADO POR CAMINHÃO BETONEIRA (EXCLUSIVE MOBILIZAÇÃO E DESMOBILIZAÇÃO). AF_01/2020</v>
          </cell>
          <cell r="D3784" t="str">
            <v>M</v>
          </cell>
          <cell r="E3784">
            <v>65.010000000000005</v>
          </cell>
        </row>
        <row r="3785">
          <cell r="B3785">
            <v>100897</v>
          </cell>
          <cell r="C3785" t="str">
            <v>ESTACA ESCAVADA MECANICAMENTE, SEM FLUIDO ESTABILIZANTE, COM 40CM DE DIÂMETRO, CONCRETO LANÇADO POR CAMINHÃO BETONEIRA (EXCLUSIVE MOBILIZAÇÃO E DESMOBILIZAÇÃO). AF_01/2020</v>
          </cell>
          <cell r="D3785" t="str">
            <v>M</v>
          </cell>
          <cell r="E3785">
            <v>128.30000000000001</v>
          </cell>
        </row>
        <row r="3786">
          <cell r="B3786">
            <v>100900</v>
          </cell>
          <cell r="C3786" t="str">
            <v>ESTACA ESCAVADA MECANICAMENTE, SEM FLUIDO ESTABILIZANTE, COM 60CM DE DIÂMETRO, CONCRETO LANÇADO POR BOMBA LANÇA (EXCLUSIVE BOMBEAMENTO, MOBILIZAÇÃO E DESMOBILIZAÇÃO). AF_01/2020</v>
          </cell>
          <cell r="D3786" t="str">
            <v>M</v>
          </cell>
          <cell r="E3786">
            <v>288.06</v>
          </cell>
        </row>
        <row r="3787">
          <cell r="B3787">
            <v>100898</v>
          </cell>
          <cell r="C3787" t="str">
            <v>ESTACA ESCAVADA MECANICAMENTE, SEM FLUIDO ESTABILIZANTE, COM 60CM DE DIÂMETRO, CONCRETO LANÇADO POR CAMINHÃO BETONEIRA (EXCLUSIVE MOBILIZAÇÃO E DESMOBILIZAÇÃO). AF_01/2020</v>
          </cell>
          <cell r="D3787" t="str">
            <v>M</v>
          </cell>
          <cell r="E3787">
            <v>249.31</v>
          </cell>
        </row>
        <row r="3788">
          <cell r="B3788">
            <v>100892</v>
          </cell>
          <cell r="C3788" t="str">
            <v>ESTACA METÁLICA PARA CONTENÇÃO, UTILIZANDO PERFIL LAMINADO W250X32,7 (EXCLUSIVE MOBILIZAÇÃO E DESMOBILIZAÇÃO). AF_01/2020</v>
          </cell>
          <cell r="D3788" t="str">
            <v>KG</v>
          </cell>
          <cell r="E3788">
            <v>12.73</v>
          </cell>
        </row>
        <row r="3789">
          <cell r="B3789">
            <v>100893</v>
          </cell>
          <cell r="C3789" t="str">
            <v>ESTACA METÁLICA PARA CONTENÇÃO, UTILIZANDO PERFIL LAMINADO W250X38,5 (EXCLUSIVE MOBILIZAÇÃO E DESMOBILIZAÇÃO). AF_01/2020</v>
          </cell>
          <cell r="D3789" t="str">
            <v>KG</v>
          </cell>
          <cell r="E3789">
            <v>12.49</v>
          </cell>
        </row>
        <row r="3790">
          <cell r="B3790">
            <v>100894</v>
          </cell>
          <cell r="C3790" t="str">
            <v>ESTACA METÁLICA PARA CONTENÇÃO, UTILIZANDO PERFIL LAMINADO W250X44,8 (EXCLUSIVE MOBILIZAÇÃO E DESMOBILIZAÇÃO). AF_01/2020</v>
          </cell>
          <cell r="D3790" t="str">
            <v>KG</v>
          </cell>
          <cell r="E3790">
            <v>12.37</v>
          </cell>
        </row>
        <row r="3791">
          <cell r="B3791">
            <v>100889</v>
          </cell>
          <cell r="C3791" t="str">
            <v>ESTACA METÁLICA PARA FUNDAÇÃO, UTILIZANDO PERFIL LAMINADO HP250X62 (EXCLUSIVE MOBILIZAÇÃO E DESMOBILIZAÇÃO). AF_01/2020</v>
          </cell>
          <cell r="D3791" t="str">
            <v>KG</v>
          </cell>
          <cell r="E3791">
            <v>12.15</v>
          </cell>
        </row>
        <row r="3792">
          <cell r="B3792">
            <v>100891</v>
          </cell>
          <cell r="C3792" t="str">
            <v>ESTACA METÁLICA PARA FUNDAÇÃO, UTILIZANDO PERFIL LAMINADO HP310X125 (EXCLUSIVE MOBILIZAÇÃO E DESMOBILIZAÇÃO). AF_01/2020</v>
          </cell>
          <cell r="D3792" t="str">
            <v>KG</v>
          </cell>
          <cell r="E3792">
            <v>0</v>
          </cell>
        </row>
        <row r="3793">
          <cell r="B3793">
            <v>100890</v>
          </cell>
          <cell r="C3793" t="str">
            <v>ESTACA METÁLICA PARA FUNDAÇÃO, UTILIZANDO PERFIL LAMINADO HP310X79 (EXCLUSIVE MOBILIZAÇÃO E DESMOBILIZAÇÃO). AF_01/2020</v>
          </cell>
          <cell r="D3793" t="str">
            <v>KG</v>
          </cell>
          <cell r="E3793">
            <v>11.94</v>
          </cell>
        </row>
        <row r="3794">
          <cell r="B3794">
            <v>100658</v>
          </cell>
          <cell r="C3794" t="str">
            <v>ESTACA PRÉ-MOLDADA DE CONCRETO CENTRIFUGADO, SEÇÃO CIRCULAR, CAPACIDADE DE 100 TONELADAS, INCLUSO EMENDA (EXCLUSIVE MOBILIZAÇÃO E DESMOBILIZAÇÃO). AF_12/2019</v>
          </cell>
          <cell r="D3794" t="str">
            <v>M</v>
          </cell>
          <cell r="E3794">
            <v>376.04</v>
          </cell>
        </row>
        <row r="3795">
          <cell r="B3795">
            <v>100657</v>
          </cell>
          <cell r="C3795" t="str">
            <v>ESTACA PRÉ-MOLDADA DE CONCRETO SEÇÃO QUADRADA, CAPACIDADE DE 50 TONELADAS, INCLUSO EMENDA (EXCLUSIVE MOBILIZAÇÃO E DESMOBILIZAÇÃO). AF_12/2019</v>
          </cell>
          <cell r="D3795" t="str">
            <v>M</v>
          </cell>
          <cell r="E3795">
            <v>164.61</v>
          </cell>
        </row>
        <row r="3796">
          <cell r="B3796">
            <v>100656</v>
          </cell>
          <cell r="C3796" t="str">
            <v>ESTACA PRÉ-MOLDADA DE CONCRETO, SEÇÃO QUADRADA, CAPACIDADE DE 25 TONELADAS, INCLUSO EMENDA (EXCLUSIVE MOBILIZAÇÃO E DESMOBILIZAÇÃO). AF_12/2019</v>
          </cell>
          <cell r="D3796" t="str">
            <v>M</v>
          </cell>
          <cell r="E3796">
            <v>127.86</v>
          </cell>
        </row>
        <row r="3797">
          <cell r="B3797">
            <v>102649</v>
          </cell>
          <cell r="C3797" t="str">
            <v>ESTACA RAIZ, DIÂMETRO DE 20 CM, PERFURADA EM ROCHA (EXCLUSIVE MOBILIZAÇÃO E DESMOBILIZAÇÃO). AF_03/2020</v>
          </cell>
          <cell r="D3797" t="str">
            <v>M</v>
          </cell>
          <cell r="E3797">
            <v>383.31</v>
          </cell>
        </row>
        <row r="3798">
          <cell r="B3798">
            <v>102645</v>
          </cell>
          <cell r="C3798" t="str">
            <v>ESTACA RAIZ, DIÂMETRO DE 20 CM, SEM PRESENÇA DE ROCHA (EXCLUSIVE MOBILIZAÇÃO E DESMOBILIZAÇÃO). AF_03/2020</v>
          </cell>
          <cell r="D3798" t="str">
            <v>M</v>
          </cell>
          <cell r="E3798">
            <v>256.97000000000003</v>
          </cell>
        </row>
        <row r="3799">
          <cell r="B3799">
            <v>102650</v>
          </cell>
          <cell r="C3799" t="str">
            <v>ESTACA RAIZ, DIÂMETRO DE 31 CM, PERFURADA EM ROCHA (EXCLUSIVE MOBILIZAÇÃO E DESMOBILIZAÇÃO). AF_03/2020</v>
          </cell>
          <cell r="D3799" t="str">
            <v>M</v>
          </cell>
          <cell r="E3799">
            <v>549.13</v>
          </cell>
        </row>
        <row r="3800">
          <cell r="B3800">
            <v>102646</v>
          </cell>
          <cell r="C3800" t="str">
            <v>ESTACA RAIZ, DIÂMETRO DE 31 CM, SEM PRESENÇA DE ROCHA (EXCLUSIVE MOBILIZAÇÃO E DESMOBILIZAÇÃO). AF_03/2020</v>
          </cell>
          <cell r="D3800" t="str">
            <v>M</v>
          </cell>
          <cell r="E3800">
            <v>391.12</v>
          </cell>
        </row>
        <row r="3801">
          <cell r="B3801">
            <v>102651</v>
          </cell>
          <cell r="C3801" t="str">
            <v>ESTACA RAIZ, DIÂMETRO DE 40 CM, PERFURADA EM ROCHA (EXCLUSIVE MOBILIZAÇÃO E DESMOBILIZAÇÃO). AF_03/2020</v>
          </cell>
          <cell r="D3801" t="str">
            <v>M</v>
          </cell>
          <cell r="E3801">
            <v>716.18</v>
          </cell>
        </row>
        <row r="3802">
          <cell r="B3802">
            <v>102647</v>
          </cell>
          <cell r="C3802" t="str">
            <v>ESTACA RAIZ, DIÂMETRO DE 40 CM, SEM PRESENÇA DE ROCHA (EXCLUSIVE MOBILIZAÇÃO E DESMOBILIZAÇÃO). AF_03/2020</v>
          </cell>
          <cell r="D3802" t="str">
            <v>M</v>
          </cell>
          <cell r="E3802">
            <v>517.48</v>
          </cell>
        </row>
        <row r="3803">
          <cell r="B3803">
            <v>102652</v>
          </cell>
          <cell r="C3803" t="str">
            <v>ESTACA RAIZ, DIÂMETRO DE 45 CM, PERFURADA EM ROCHA (EXCLUSIVE MOBILIZAÇÃO E DESMOBILIZAÇÃO). AF_03/2020</v>
          </cell>
          <cell r="D3803" t="str">
            <v>M</v>
          </cell>
          <cell r="E3803">
            <v>911.97</v>
          </cell>
        </row>
        <row r="3804">
          <cell r="B3804">
            <v>102648</v>
          </cell>
          <cell r="C3804" t="str">
            <v>ESTACA RAIZ, DIÂMETRO DE 45 CM, SEM PRESENÇA DE ROCHA (EXCLUSIVE MOBILIZAÇÃO E DESMOBILIZAÇÃO). AF_03/2020</v>
          </cell>
          <cell r="D3804" t="str">
            <v>M</v>
          </cell>
          <cell r="E3804">
            <v>679.17</v>
          </cell>
        </row>
        <row r="3805">
          <cell r="B3805">
            <v>106794</v>
          </cell>
          <cell r="C3805" t="str">
            <v>ESTACA HÉLICE CONTÍNUA, DIÂMETRO DE 30 CM, INCLUSO CONCRETO FCK=30MPA E BOMBEAMENTO (EXCLUSIVE ARMADURA, MOBILIZAÇÃO E DESMOBILIZAÇÃO). AF_03/2026</v>
          </cell>
          <cell r="D3805" t="str">
            <v>M</v>
          </cell>
          <cell r="E3805">
            <v>118.65</v>
          </cell>
        </row>
        <row r="3806">
          <cell r="B3806">
            <v>100651</v>
          </cell>
          <cell r="C3806" t="str">
            <v>ESTACA HÉLICE CONTÍNUA, DIÂMETRO DE 30 CM, INCLUSO CONCRETO FCK=30MPA, BOMBEAMENTO E ARMADURA MÍNIMA (EXCLUSIVE MOBILIZAÇÃO E DESMOBILIZAÇÃO). AF_03/2026</v>
          </cell>
          <cell r="D3806" t="str">
            <v>M</v>
          </cell>
          <cell r="E3806">
            <v>143.19999999999999</v>
          </cell>
        </row>
        <row r="3807">
          <cell r="B3807">
            <v>106804</v>
          </cell>
          <cell r="C3807" t="str">
            <v>ESTACA HÉLICE CONTÍNUA, DIÂMETRO DE 30 CM, INCLUSO CONCRETO FCK=40MPA E BOMBEAMENTO (EXCLUSIVE ARMADURA, MOBILIZAÇÃO E DESMOBILIZAÇÃO). AF_03/2026</v>
          </cell>
          <cell r="D3807" t="str">
            <v>M</v>
          </cell>
          <cell r="E3807">
            <v>122.79</v>
          </cell>
        </row>
        <row r="3808">
          <cell r="B3808">
            <v>106799</v>
          </cell>
          <cell r="C3808" t="str">
            <v>ESTACA HÉLICE CONTÍNUA, DIÂMETRO DE 30 CM, INCLUSO CONCRETO FCK=40MPA, BOMBEAMENTO E ARMADURA MÍNIMA (EXCLUSIVE MOBILIZAÇÃO E DESMOBILIZAÇÃO). AF_03/2026</v>
          </cell>
          <cell r="D3808" t="str">
            <v>M</v>
          </cell>
          <cell r="E3808">
            <v>147.34</v>
          </cell>
        </row>
        <row r="3809">
          <cell r="B3809">
            <v>106795</v>
          </cell>
          <cell r="C3809" t="str">
            <v>ESTACA HÉLICE CONTÍNUA, DIÂMETRO DE 50 CM, INCLUSO CONCRETO FCK=30MPA E BOMBEAMENTO (EXCLUSIVE ARMADURA, MOBILIZAÇÃO E DESMOBILIZAÇÃO). AF_03/2026</v>
          </cell>
          <cell r="D3809" t="str">
            <v>M</v>
          </cell>
          <cell r="E3809">
            <v>233.19</v>
          </cell>
        </row>
        <row r="3810">
          <cell r="B3810">
            <v>100652</v>
          </cell>
          <cell r="C3810" t="str">
            <v>ESTACA HÉLICE CONTÍNUA, DIÂMETRO DE 50 CM, INCLUSO CONCRETO FCK=30MPA, BOMBEAMENTO E ARMADURA MÍNIMA (EXCLUSIVE MOBILIZAÇÃO E DESMOBILIZAÇÃO). AF_03/2026</v>
          </cell>
          <cell r="D3810" t="str">
            <v>M</v>
          </cell>
          <cell r="E3810">
            <v>271.27999999999997</v>
          </cell>
        </row>
        <row r="3811">
          <cell r="B3811">
            <v>106805</v>
          </cell>
          <cell r="C3811" t="str">
            <v>ESTACA HÉLICE CONTÍNUA, DIÂMETRO DE 50 CM, INCLUSO CONCRETO FCK=40MPA E BOMBEAMENTO (EXCLUSIVE ARMADURA, MOBILIZAÇÃO E DESMOBILIZAÇÃO). AF_03/2026</v>
          </cell>
          <cell r="D3811" t="str">
            <v>M</v>
          </cell>
          <cell r="E3811">
            <v>243.44</v>
          </cell>
        </row>
        <row r="3812">
          <cell r="B3812">
            <v>106800</v>
          </cell>
          <cell r="C3812" t="str">
            <v>ESTACA HÉLICE CONTÍNUA, DIÂMETRO DE 50 CM, INCLUSO CONCRETO FCK=40MPA, BOMBEAMENTO E ARMADURA MÍNIMA (EXCLUSIVE MOBILIZAÇÃO E DESMOBILIZAÇÃO). AF_03/2026</v>
          </cell>
          <cell r="D3812" t="str">
            <v>M</v>
          </cell>
          <cell r="E3812">
            <v>281.52999999999997</v>
          </cell>
        </row>
        <row r="3813">
          <cell r="B3813">
            <v>106796</v>
          </cell>
          <cell r="C3813" t="str">
            <v>ESTACA HÉLICE CONTÍNUA, DIÂMETRO DE 70 CM, INCLUSO CONCRETO FCK=30MPA E BOMBEAMENTO (EXCLUSIVE ARMADURA, MOBILIZAÇÃO E DESMOBILIZAÇÃO). AF_03/2026</v>
          </cell>
          <cell r="D3813" t="str">
            <v>M</v>
          </cell>
          <cell r="E3813">
            <v>388.81</v>
          </cell>
        </row>
        <row r="3814">
          <cell r="B3814">
            <v>100653</v>
          </cell>
          <cell r="C3814" t="str">
            <v>ESTACA HÉLICE CONTÍNUA, DIÂMETRO DE 70 CM, INCLUSO CONCRETO FCK=30MPA, BOMBEAMENTO E ARMADURA MÍNIMA (EXCLUSIVE MOBILIZAÇÃO E DESMOBILIZAÇÃO). AF_03/2026</v>
          </cell>
          <cell r="D3814" t="str">
            <v>M</v>
          </cell>
          <cell r="E3814">
            <v>449.83</v>
          </cell>
        </row>
        <row r="3815">
          <cell r="B3815">
            <v>106806</v>
          </cell>
          <cell r="C3815" t="str">
            <v>ESTACA HÉLICE CONTÍNUA, DIÂMETRO DE 70 CM, INCLUSO CONCRETO FCK=40MPA E BOMBEAMENTO (EXCLUSIVE ARMADURA, MOBILIZAÇÃO E DESMOBILIZAÇÃO). AF_03/2026</v>
          </cell>
          <cell r="D3815" t="str">
            <v>M</v>
          </cell>
          <cell r="E3815">
            <v>407.66</v>
          </cell>
        </row>
        <row r="3816">
          <cell r="B3816">
            <v>106801</v>
          </cell>
          <cell r="C3816" t="str">
            <v>ESTACA HÉLICE CONTÍNUA, DIÂMETRO DE 70 CM, INCLUSO CONCRETO FCK=40MPA, BOMBEAMENTO E ARMADURA MÍNIMA (EXCLUSIVE MOBILIZAÇÃO E DESMOBILIZAÇÃO). AF_03/2026</v>
          </cell>
          <cell r="D3816" t="str">
            <v>M</v>
          </cell>
          <cell r="E3816">
            <v>468.68</v>
          </cell>
        </row>
        <row r="3817">
          <cell r="B3817">
            <v>106797</v>
          </cell>
          <cell r="C3817" t="str">
            <v>ESTACA HÉLICE CONTÍNUA, DIÂMETRO DE 80 CM, INCLUSO CONCRETO FCK=30MPA E BOMBEAMENTO (EXCLUSIVE ARMADURA, MOBILIZAÇÃO E DESMOBILIZAÇÃO). AF_03/2026</v>
          </cell>
          <cell r="D3817" t="str">
            <v>M</v>
          </cell>
          <cell r="E3817">
            <v>481.74</v>
          </cell>
        </row>
        <row r="3818">
          <cell r="B3818">
            <v>100654</v>
          </cell>
          <cell r="C3818" t="str">
            <v>ESTACA HÉLICE CONTÍNUA, DIÂMETRO DE 80 CM, INCLUSO CONCRETO FCK=30MPA, BOMBEAMENTO E ARMADURA MÍNIMA (EXCLUSIVE MOBILIZAÇÃO E DESMOBILIZAÇÃO). AF_03/2026</v>
          </cell>
          <cell r="D3818" t="str">
            <v>M</v>
          </cell>
          <cell r="E3818">
            <v>595.61</v>
          </cell>
        </row>
        <row r="3819">
          <cell r="B3819">
            <v>106807</v>
          </cell>
          <cell r="C3819" t="str">
            <v>ESTACA HÉLICE CONTÍNUA, DIÂMETRO DE 80 CM, INCLUSO CONCRETO FCK=40MPA E BOMBEAMENTO (EXCLUSIVE ARMADURA, MOBILIZAÇÃO E DESMOBILIZAÇÃO). AF_03/2026</v>
          </cell>
          <cell r="D3819" t="str">
            <v>M</v>
          </cell>
          <cell r="E3819">
            <v>505.73</v>
          </cell>
        </row>
        <row r="3820">
          <cell r="B3820">
            <v>106802</v>
          </cell>
          <cell r="C3820" t="str">
            <v>ESTACA HÉLICE CONTÍNUA, DIÂMETRO DE 80 CM, INCLUSO CONCRETO FCK=40MPA, BOMBEAMENTO E ARMADURA MÍNIMA (EXCLUSIVE MOBILIZAÇÃO E DESMOBILIZAÇÃO). AF_03/2026</v>
          </cell>
          <cell r="D3820" t="str">
            <v>M</v>
          </cell>
          <cell r="E3820">
            <v>619.6</v>
          </cell>
        </row>
        <row r="3821">
          <cell r="B3821">
            <v>106798</v>
          </cell>
          <cell r="C3821" t="str">
            <v>ESTACA HÉLICE CONTÍNUA, DIÂMETRO DE 90 CM, INCLUSO CONCRETO FCK=30MPA E BOMBEAMENTO (EXCLUSIVE ARMADURA, MOBILIZAÇÃO E DESMOBILIZAÇÃO). AF_03/2026</v>
          </cell>
          <cell r="D3821" t="str">
            <v>M</v>
          </cell>
          <cell r="E3821">
            <v>593.01</v>
          </cell>
        </row>
        <row r="3822">
          <cell r="B3822">
            <v>100655</v>
          </cell>
          <cell r="C3822" t="str">
            <v>ESTACA HÉLICE CONTÍNUA, DIÂMETRO DE 90 CM, INCLUSO CONCRETO FCK=30MPA, BOMBEAMENTO E ARMADURA MÍNIMA (EXCLUSIVE MOBILIZAÇÃO E DESMOBILIZAÇÃO). AF_03/2026</v>
          </cell>
          <cell r="D3822" t="str">
            <v>M</v>
          </cell>
          <cell r="E3822">
            <v>710.91</v>
          </cell>
        </row>
        <row r="3823">
          <cell r="B3823">
            <v>106808</v>
          </cell>
          <cell r="C3823" t="str">
            <v>ESTACA HÉLICE CONTÍNUA, DIÂMETRO DE 90 CM, INCLUSO CONCRETO FCK=40MPA E BOMBEAMENTO (EXCLUSIVE ARMADURA, MOBILIZAÇÃO E DESMOBILIZAÇÃO). AF_03/2026</v>
          </cell>
          <cell r="D3823" t="str">
            <v>M</v>
          </cell>
          <cell r="E3823">
            <v>622.51</v>
          </cell>
        </row>
        <row r="3824">
          <cell r="B3824">
            <v>106803</v>
          </cell>
          <cell r="C3824" t="str">
            <v>ESTACA HÉLICE CONTÍNUA, DIÂMETRO DE 90 CM, INCLUSO CONCRETO FCK=40MPA, BOMBEAMENTO E ARMADURA MÍNIMA (EXCLUSIVE MOBILIZAÇÃO E DESMOBILIZAÇÃO). AF_03/2026</v>
          </cell>
          <cell r="D3824" t="str">
            <v>M</v>
          </cell>
          <cell r="E3824">
            <v>740.41</v>
          </cell>
        </row>
        <row r="3825">
          <cell r="B3825">
            <v>100364</v>
          </cell>
          <cell r="C3825" t="str">
            <v>FABRICAÇÃO E INSTALAÇÃO DE MEIA TESOURA DE MADEIRA NÃO APARELHADA, COM VÃO DE 10 M, PARA TELHA CERÂMICA OU DE CONCRETO, INCLUSO IÇAMENTO. AF_10/2025</v>
          </cell>
          <cell r="D3825" t="str">
            <v>UN</v>
          </cell>
          <cell r="E3825">
            <v>4146.18</v>
          </cell>
        </row>
        <row r="3826">
          <cell r="B3826">
            <v>100374</v>
          </cell>
          <cell r="C3826" t="str">
            <v>FABRICAÇÃO E INSTALAÇÃO DE MEIA TESOURA DE MADEIRA NÃO APARELHADA, COM VÃO DE 10 M, PARA TELHA ONDULADA DE FIBROCIMENTO, ALUMÍNIO, PLÁSTICA OU TERMOACÚSTICA, INCLUSO IÇAMENTO. AF_10/2025</v>
          </cell>
          <cell r="D3826" t="str">
            <v>UN</v>
          </cell>
          <cell r="E3826">
            <v>3835.01</v>
          </cell>
        </row>
        <row r="3827">
          <cell r="B3827">
            <v>100365</v>
          </cell>
          <cell r="C3827" t="str">
            <v>FABRICAÇÃO E INSTALAÇÃO DE MEIA TESOURA DE MADEIRA NÃO APARELHADA, COM VÃO DE 11 M, PARA TELHA CERÂMICA OU DE CONCRETO, INCLUSO IÇAMENTO. AF_10/2025</v>
          </cell>
          <cell r="D3827" t="str">
            <v>UN</v>
          </cell>
          <cell r="E3827">
            <v>4802.0200000000004</v>
          </cell>
        </row>
        <row r="3828">
          <cell r="B3828">
            <v>100375</v>
          </cell>
          <cell r="C3828" t="str">
            <v>FABRICAÇÃO E INSTALAÇÃO DE MEIA TESOURA DE MADEIRA NÃO APARELHADA, COM VÃO DE 11 M, PARA TELHA ONDULADA DE FIBROCIMENTO, ALUMÍNIO, PLÁSTICA OU TERMOACÚSTICA, INCLUSO IÇAMENTO. AF_10/2025</v>
          </cell>
          <cell r="D3828" t="str">
            <v>UN</v>
          </cell>
          <cell r="E3828">
            <v>4347.25</v>
          </cell>
        </row>
        <row r="3829">
          <cell r="B3829">
            <v>100366</v>
          </cell>
          <cell r="C3829" t="str">
            <v>FABRICAÇÃO E INSTALAÇÃO DE MEIA TESOURA DE MADEIRA NÃO APARELHADA, COM VÃO DE 12 M, PARA TELHA CERÂMICA OU DE CONCRETO, INCLUSO IÇAMENTO. AF_10/2025</v>
          </cell>
          <cell r="D3829" t="str">
            <v>UN</v>
          </cell>
          <cell r="E3829">
            <v>5146.99</v>
          </cell>
        </row>
        <row r="3830">
          <cell r="B3830">
            <v>100376</v>
          </cell>
          <cell r="C3830" t="str">
            <v>FABRICAÇÃO E INSTALAÇÃO DE MEIA TESOURA DE MADEIRA NÃO APARELHADA, COM VÃO DE 12 M, PARA TELHA ONDULADA DE FIBROCIMENTO, ALUMÍNIO, PLÁSTICA OU TERMOACÚSTICA, INCLUSO IÇAMENTO. AF_10/2025</v>
          </cell>
          <cell r="D3830" t="str">
            <v>UN</v>
          </cell>
          <cell r="E3830">
            <v>4484.24</v>
          </cell>
        </row>
        <row r="3831">
          <cell r="B3831">
            <v>100357</v>
          </cell>
          <cell r="C3831" t="str">
            <v>FABRICAÇÃO E INSTALAÇÃO DE MEIA TESOURA DE MADEIRA NÃO APARELHADA, COM VÃO DE 3 M, PARA TELHA CERÂMICA OU DE CONCRETO, INCLUSO IÇAMENTO. AF_10/2025</v>
          </cell>
          <cell r="D3831" t="str">
            <v>UN</v>
          </cell>
          <cell r="E3831">
            <v>1424.99</v>
          </cell>
        </row>
        <row r="3832">
          <cell r="B3832">
            <v>100367</v>
          </cell>
          <cell r="C3832" t="str">
            <v>FABRICAÇÃO E INSTALAÇÃO DE MEIA TESOURA DE MADEIRA NÃO APARELHADA, COM VÃO DE 3 M, PARA TELHA ONDULADA DE FIBROCIMENTO, ALUMÍNIO, PLÁSTICA OU TERMOACÚSTICA, INCLUSO IÇAMENTO. AF_10/2025</v>
          </cell>
          <cell r="D3832" t="str">
            <v>UN</v>
          </cell>
          <cell r="E3832">
            <v>1381.05</v>
          </cell>
        </row>
        <row r="3833">
          <cell r="B3833">
            <v>100358</v>
          </cell>
          <cell r="C3833" t="str">
            <v>FABRICAÇÃO E INSTALAÇÃO DE MEIA TESOURA DE MADEIRA NÃO APARELHADA, COM VÃO DE 4 M, PARA TELHA CERÂMICA OU DE CONCRETO, INCLUSO IÇAMENTO. AF_10/2025</v>
          </cell>
          <cell r="D3833" t="str">
            <v>UN</v>
          </cell>
          <cell r="E3833">
            <v>1956.1</v>
          </cell>
        </row>
        <row r="3834">
          <cell r="B3834">
            <v>100368</v>
          </cell>
          <cell r="C3834" t="str">
            <v>FABRICAÇÃO E INSTALAÇÃO DE MEIA TESOURA DE MADEIRA NÃO APARELHADA, COM VÃO DE 4 M, PARA TELHA ONDULADA DE FIBROCIMENTO, ALUMÍNIO, PLÁSTICA OU TERMOACÚSTICA, INCLUSO IÇAMENTO. AF_10/2025</v>
          </cell>
          <cell r="D3834" t="str">
            <v>UN</v>
          </cell>
          <cell r="E3834">
            <v>1901.63</v>
          </cell>
        </row>
        <row r="3835">
          <cell r="B3835">
            <v>100359</v>
          </cell>
          <cell r="C3835" t="str">
            <v>FABRICAÇÃO E INSTALAÇÃO DE MEIA TESOURA DE MADEIRA NÃO APARELHADA, COM VÃO DE 5 M, PARA TELHA CERÂMICA OU DE CONCRETO, INCLUSO IÇAMENTO. AF_10/2025</v>
          </cell>
          <cell r="D3835" t="str">
            <v>UN</v>
          </cell>
          <cell r="E3835">
            <v>2062.6999999999998</v>
          </cell>
        </row>
        <row r="3836">
          <cell r="B3836">
            <v>100369</v>
          </cell>
          <cell r="C3836" t="str">
            <v>FABRICAÇÃO E INSTALAÇÃO DE MEIA TESOURA DE MADEIRA NÃO APARELHADA, COM VÃO DE 5 M, PARA TELHA ONDULADA DE FIBROCIMENTO, ALUMÍNIO, PLÁSTICA OU TERMOACÚSTICA, INCLUSO IÇAMENTO. AF_10/2025</v>
          </cell>
          <cell r="D3836" t="str">
            <v>UN</v>
          </cell>
          <cell r="E3836">
            <v>2007.35</v>
          </cell>
        </row>
        <row r="3837">
          <cell r="B3837">
            <v>100360</v>
          </cell>
          <cell r="C3837" t="str">
            <v>FABRICAÇÃO E INSTALAÇÃO DE MEIA TESOURA DE MADEIRA NÃO APARELHADA, COM VÃO DE 6 M, PARA TELHA CERÂMICA OU DE CONCRETO, INCLUSO IÇAMENTO. AF_10/2025</v>
          </cell>
          <cell r="D3837" t="str">
            <v>UN</v>
          </cell>
          <cell r="E3837">
            <v>2301.63</v>
          </cell>
        </row>
        <row r="3838">
          <cell r="B3838">
            <v>100370</v>
          </cell>
          <cell r="C3838" t="str">
            <v>FABRICAÇÃO E INSTALAÇÃO DE MEIA TESOURA DE MADEIRA NÃO APARELHADA, COM VÃO DE 6 M, PARA TELHA ONDULADA DE FIBROCIMENTO, ALUMÍNIO, PLÁSTICA OU TERMOACÚSTICA, INCLUSO IÇAMENTO. AF_10/2025</v>
          </cell>
          <cell r="D3838" t="str">
            <v>UN</v>
          </cell>
          <cell r="E3838">
            <v>2402.96</v>
          </cell>
        </row>
        <row r="3839">
          <cell r="B3839">
            <v>100361</v>
          </cell>
          <cell r="C3839" t="str">
            <v>FABRICAÇÃO E INSTALAÇÃO DE MEIA TESOURA DE MADEIRA NÃO APARELHADA, COM VÃO DE 7 M, PARA TELHA CERÂMICA OU DE CONCRETO, INCLUSO IÇAMENTO. AF_10/2025</v>
          </cell>
          <cell r="D3839" t="str">
            <v>UN</v>
          </cell>
          <cell r="E3839">
            <v>2878.51</v>
          </cell>
        </row>
        <row r="3840">
          <cell r="B3840">
            <v>100371</v>
          </cell>
          <cell r="C3840" t="str">
            <v>FABRICAÇÃO E INSTALAÇÃO DE MEIA TESOURA DE MADEIRA NÃO APARELHADA, COM VÃO DE 7 M, PARA TELHA ONDULADA DE FIBROCIMENTO, ALUMÍNIO, PLÁSTICA OU TERMOACÚSTICA, INCLUSO IÇAMENTO. AF_10/2025</v>
          </cell>
          <cell r="D3840" t="str">
            <v>UN</v>
          </cell>
          <cell r="E3840">
            <v>2736.55</v>
          </cell>
        </row>
        <row r="3841">
          <cell r="B3841">
            <v>100362</v>
          </cell>
          <cell r="C3841" t="str">
            <v>FABRICAÇÃO E INSTALAÇÃO DE MEIA TESOURA DE MADEIRA NÃO APARELHADA, COM VÃO DE 8 M, PARA TELHA CERÂMICA OU DE CONCRETO, INCLUSO IÇAMENTO. AF_10/2025</v>
          </cell>
          <cell r="D3841" t="str">
            <v>UN</v>
          </cell>
          <cell r="E3841">
            <v>3666.39</v>
          </cell>
        </row>
        <row r="3842">
          <cell r="B3842">
            <v>100372</v>
          </cell>
          <cell r="C3842" t="str">
            <v>FABRICAÇÃO E INSTALAÇÃO DE MEIA TESOURA DE MADEIRA NÃO APARELHADA, COM VÃO DE 8 M, PARA TELHA ONDULADA DE FIBROCIMENTO, ALUMÍNIO, PLÁSTICA OU TERMOACÚSTICA, INCLUSO IÇAMENTO. AF_10/2025</v>
          </cell>
          <cell r="D3842" t="str">
            <v>UN</v>
          </cell>
          <cell r="E3842">
            <v>3426.75</v>
          </cell>
        </row>
        <row r="3843">
          <cell r="B3843">
            <v>100363</v>
          </cell>
          <cell r="C3843" t="str">
            <v>FABRICAÇÃO E INSTALAÇÃO DE MEIA TESOURA DE MADEIRA NÃO APARELHADA, COM VÃO DE 9 M, PARA TELHA CERÂMICA OU DE CONCRETO, INCLUSO IÇAMENTO. AF_10/2025</v>
          </cell>
          <cell r="D3843" t="str">
            <v>UN</v>
          </cell>
          <cell r="E3843">
            <v>3797.39</v>
          </cell>
        </row>
        <row r="3844">
          <cell r="B3844">
            <v>100373</v>
          </cell>
          <cell r="C3844" t="str">
            <v>FABRICAÇÃO E INSTALAÇÃO DE MEIA TESOURA DE MADEIRA NÃO APARELHADA, COM VÃO DE 9 M, PARA TELHA ONDULADA DE FIBROCIMENTO, ALUMÍNIO, PLÁSTICA OU TERMOACÚSTICA, INCLUSO IÇAMENTO. AF_10/2025</v>
          </cell>
          <cell r="D3844" t="str">
            <v>UN</v>
          </cell>
          <cell r="E3844">
            <v>3555.02</v>
          </cell>
        </row>
        <row r="3845">
          <cell r="B3845">
            <v>106154</v>
          </cell>
          <cell r="C3845" t="str">
            <v>FABRICAÇÃO E INSTALAÇÃO DE PONTALETES DE AÇO PARA TELHADOS COM ATÉ 2 ÁGUAS E COM TELHA CERÂMICA (ENCAIXE/CAPA CANAL) OU DE CONCRETO EM EDIFÍCIO INSTITUCIONAL TÉRREO, INCLUSO TRANSPORTE VERTICAL, EXCLUSIVE PINTURA. AF_10/2025</v>
          </cell>
          <cell r="D3845" t="str">
            <v>M2</v>
          </cell>
          <cell r="E3845">
            <v>0</v>
          </cell>
        </row>
        <row r="3846">
          <cell r="B3846">
            <v>106153</v>
          </cell>
          <cell r="C3846" t="str">
            <v>FABRICAÇÃO E INSTALAÇÃO DE PONTALETES DE AÇO PARA TELHADOS COM ATÉ 2 ÁGUAS E COM TELHA CERÂMICA (ENCAIXE/CAPA CANAL) OU DE CONCRETO EM EDIFÍCIO RESIDENCIAL MÚLTIPLOS PAVIMENTOS, INCLUSO TRANSPORTE VERTICAL, EXCLUSIVE PINTURA. AF_10/2025</v>
          </cell>
          <cell r="D3846" t="str">
            <v>M2</v>
          </cell>
          <cell r="E3846">
            <v>0</v>
          </cell>
        </row>
        <row r="3847">
          <cell r="B3847">
            <v>106152</v>
          </cell>
          <cell r="C3847" t="str">
            <v>FABRICAÇÃO E INSTALAÇÃO DE PONTALETES DE AÇO PARA TELHADOS COM ATÉ 2 ÁGUAS E COM TELHA CERÂMICA (ENCAIXE/CAPA CANAL) OU DE CONCRETO EM EDIFÍCIO RESIDENCIAL TÉRREO/SOBRADO, INCLUSO TRANSPORTE VERTICAL, EXCLUSIVE PINTURA. AF_10/2025</v>
          </cell>
          <cell r="D3847" t="str">
            <v>M2</v>
          </cell>
          <cell r="E3847">
            <v>0</v>
          </cell>
        </row>
        <row r="3848">
          <cell r="B3848">
            <v>106157</v>
          </cell>
          <cell r="C3848" t="str">
            <v>FABRICAÇÃO E INSTALAÇÃO DE PONTALETES DE AÇO PARA TELHADOS COM ATÉ 2 ÁGUAS E COM TELHA ONDULADA DE FIBROCIMENTO, ALUMÍNIO OU PLÁSTICA EM EDIFÍCIO INSTITUCIONAL TÉRREO, INCLUSO TRANSPORTE VERTICAL, EXCLUSIVE PINTURA. AF_10/2025</v>
          </cell>
          <cell r="D3848" t="str">
            <v>M2</v>
          </cell>
          <cell r="E3848">
            <v>0</v>
          </cell>
        </row>
        <row r="3849">
          <cell r="B3849">
            <v>106156</v>
          </cell>
          <cell r="C3849" t="str">
            <v>FABRICAÇÃO E INSTALAÇÃO DE PONTALETES DE AÇO PARA TELHADOS COM ATÉ 2 ÁGUAS E COM TELHA ONDULADA DE FIBROCIMENTO, ALUMÍNIO OU PLÁSTICA EM EDIFÍCIO RESIDENCIAL MÚLTIPLOS PAVIMENTOS, INCLUSO TRANSPORTE VERTICAL, EXCLUSIVE PINTURA. AF_10/2025</v>
          </cell>
          <cell r="D3849" t="str">
            <v>M2</v>
          </cell>
          <cell r="E3849">
            <v>0</v>
          </cell>
        </row>
        <row r="3850">
          <cell r="B3850">
            <v>106155</v>
          </cell>
          <cell r="C3850" t="str">
            <v>FABRICAÇÃO E INSTALAÇÃO DE PONTALETES DE AÇO PARA TELHADOS COM ATÉ 2 ÁGUAS E COM TELHA ONDULADA DE FIBROCIMENTO, ALUMÍNIO OU PLÁSTICA EM EDIFÍCIO RESIDENCIAL TÉRREO/SOBRADO, INCLUSO TRANSPORTE VERTICAL, EXCLUSIVE PINTURA. AF_10/2025</v>
          </cell>
          <cell r="D3850" t="str">
            <v>M2</v>
          </cell>
          <cell r="E3850">
            <v>0</v>
          </cell>
        </row>
        <row r="3851">
          <cell r="B3851">
            <v>106160</v>
          </cell>
          <cell r="C3851" t="str">
            <v>FABRICAÇÃO E INSTALAÇÃO DE PONTALETES DE AÇO PARA TELHADOS COM MAIS QUE 2 ÁGUAS E COM TELHA CERÂMICA (ENCAIXE/CAPA CANAL) OU DE CONCRETO EM EDIFÍCIO INSTITUCIONAL TÉRREO, INCLUSO TRANSPORTE VERTICAL, EXCLUSIVE PINTURA. AF_10/2025</v>
          </cell>
          <cell r="D3851" t="str">
            <v>M2</v>
          </cell>
          <cell r="E3851">
            <v>0</v>
          </cell>
        </row>
        <row r="3852">
          <cell r="B3852">
            <v>106159</v>
          </cell>
          <cell r="C3852" t="str">
            <v>FABRICAÇÃO E INSTALAÇÃO DE PONTALETES DE AÇO PARA TELHADOS COM MAIS QUE 2 ÁGUAS E COM TELHA CERÂMICA (ENCAIXE/CAPA CANAL) OU DE CONCRETO EM EDIFÍCIO RESIDENCIAL MÚLTIPLOS PAVIMENTOS, INCLUSO TRANSPORTE VERTICAL, EXCLUSIVE PINTURA. AF_10/2025</v>
          </cell>
          <cell r="D3852" t="str">
            <v>M2</v>
          </cell>
          <cell r="E3852">
            <v>0</v>
          </cell>
        </row>
        <row r="3853">
          <cell r="B3853">
            <v>106158</v>
          </cell>
          <cell r="C3853" t="str">
            <v>FABRICAÇÃO E INSTALAÇÃO DE PONTALETES DE AÇO PARA TELHADOS COM MAIS QUE 2 ÁGUAS E COM TELHA CERÂMICA (ENCAIXE/CAPA CANAL) OU DE CONCRETO EM EDIFÍCIO RESIDENCIAL TÉRREO/SOBRADO, INCLUSO TRANSPORTE VERTICAL, EXCLUSIVE PINTURA. AF_10/2025</v>
          </cell>
          <cell r="D3853" t="str">
            <v>M2</v>
          </cell>
          <cell r="E3853">
            <v>0</v>
          </cell>
        </row>
        <row r="3854">
          <cell r="B3854">
            <v>106163</v>
          </cell>
          <cell r="C3854" t="str">
            <v>FABRICAÇÃO E INSTALAÇÃO DE PONTALETES DE AÇO PARA TELHADOS COM MAIS QUE 2 ÁGUAS E COM TELHA ONDULADA DE FIBROCIMENTO, ALUMÍNIO OU PLÁSTICA EM EDIFÍCIO INSTITUCIONAL TÉRREO, INCLUSO TRANSPORTE VERTICAL, EXCLUSIVE PINTURA. AF_10/2025</v>
          </cell>
          <cell r="D3854" t="str">
            <v>M2</v>
          </cell>
          <cell r="E3854">
            <v>0</v>
          </cell>
        </row>
        <row r="3855">
          <cell r="B3855">
            <v>106162</v>
          </cell>
          <cell r="C3855" t="str">
            <v>FABRICAÇÃO E INSTALAÇÃO DE PONTALETES DE AÇO PARA TELHADOS COM MAIS QUE 2 ÁGUAS E COM TELHA ONDULADA DE FIBROCIMENTO, ALUMÍNIO OU PLÁSTICA EM EDIFÍCIO RESIDENCIAL MÚLTIPLOS PAVIMENTOS, INCLUSO TRANSPORTE VERTICAL, EXCLUSIVE PINTURA. AF_10/2025</v>
          </cell>
          <cell r="D3855" t="str">
            <v>M2</v>
          </cell>
          <cell r="E3855">
            <v>0</v>
          </cell>
        </row>
        <row r="3856">
          <cell r="B3856">
            <v>106161</v>
          </cell>
          <cell r="C3856" t="str">
            <v>FABRICAÇÃO E INSTALAÇÃO DE PONTALETES DE AÇO PARA TELHADOS COM MAIS QUE 2 ÁGUAS E COM TELHA ONDULADA DE FIBROCIMENTO, ALUMÍNIO OU PLÁSTICA EM EDIFÍCIO RESIDENCIAL TÉRREO/SOBRADO, INCLUSO TRANSPORTE VERTICAL, EXCLUSIVE PINTURA. AF_10/2025</v>
          </cell>
          <cell r="D3856" t="str">
            <v>M2</v>
          </cell>
          <cell r="E3856">
            <v>0</v>
          </cell>
        </row>
        <row r="3857">
          <cell r="B3857">
            <v>100381</v>
          </cell>
          <cell r="C3857" t="str">
            <v>FABRICAÇÃO E INSTALAÇÃO DE PONTALETES DE MADEIRA NÃO APARELHADA PARA TELHADOS COM ATÉ 2 ÁGUAS E COM TELHA CERÂMICA (ENCAIXE/CAPA CANAL) OU DE CONCRETO EM EDIFÍCIO INSTITUCIONAL TÉRREO, INCLUSO TRANSPORTE VERTICAL. AF_10/2025</v>
          </cell>
          <cell r="D3857" t="str">
            <v>M2</v>
          </cell>
          <cell r="E3857">
            <v>79.430000000000007</v>
          </cell>
        </row>
        <row r="3858">
          <cell r="B3858">
            <v>100380</v>
          </cell>
          <cell r="C3858" t="str">
            <v>FABRICAÇÃO E INSTALAÇÃO DE PONTALETES DE MADEIRA NÃO APARELHADA PARA TELHADOS COM ATÉ 2 ÁGUAS E COM TELHA CERÂMICA (ENCAIXE/CAPA CANAL) OU DE CONCRETO EM EDIFÍCIO RESIDENCIAL DE MÚLTIPLOS PAVIMENTOS, INCLUSO TRANSPORTE VERTICAL. AF_10/2025</v>
          </cell>
          <cell r="D3858" t="str">
            <v>M2</v>
          </cell>
          <cell r="E3858">
            <v>69.849999999999994</v>
          </cell>
        </row>
        <row r="3859">
          <cell r="B3859">
            <v>100379</v>
          </cell>
          <cell r="C3859" t="str">
            <v>FABRICAÇÃO E INSTALAÇÃO DE PONTALETES DE MADEIRA NÃO APARELHADA PARA TELHADOS COM ATÉ 2 ÁGUAS E COM TELHA CERÂMICA (ENCAIXE/CAPA CANAL) OU DE CONCRETO EM EDIFÍCIO RESIDENCIAL TÉRREO/SOBRADO, INCLUSO TRANSPORTE VERTICAL. AF_10/2025</v>
          </cell>
          <cell r="D3859" t="str">
            <v>M2</v>
          </cell>
          <cell r="E3859">
            <v>53</v>
          </cell>
        </row>
        <row r="3860">
          <cell r="B3860">
            <v>100384</v>
          </cell>
          <cell r="C3860" t="str">
            <v>FABRICAÇÃO E INSTALAÇÃO DE PONTALETES DE MADEIRA NÃO APARELHADA PARA TELHADOS COM ATÉ 2 ÁGUAS E COM TELHA ONDULADA DE FIBROCIMENTO, ALUMÍNIO OU PLÁSTICA EM EDIFÍCIO INSTITUCIONAL TÉRREO, INCLUSO TRANSPORTE VERTICAL. AF_10/2025</v>
          </cell>
          <cell r="D3860" t="str">
            <v>M2</v>
          </cell>
          <cell r="E3860">
            <v>38.49</v>
          </cell>
        </row>
        <row r="3861">
          <cell r="B3861">
            <v>100383</v>
          </cell>
          <cell r="C3861" t="str">
            <v>FABRICAÇÃO E INSTALAÇÃO DE PONTALETES DE MADEIRA NÃO APARELHADA PARA TELHADOS COM ATÉ 2 ÁGUAS E COM TELHA ONDULADA DE FIBROCIMENTO, ALUMÍNIO OU PLÁSTICA EM EDIFÍCIO RESIDENCIAL DE MÚLTIPLOS PAVIMENTOS, INCLUSO TRANSPORTE VERTICAL. AF_10/2025</v>
          </cell>
          <cell r="D3861" t="str">
            <v>M2</v>
          </cell>
          <cell r="E3861">
            <v>35.94</v>
          </cell>
        </row>
        <row r="3862">
          <cell r="B3862">
            <v>100382</v>
          </cell>
          <cell r="C3862" t="str">
            <v>FABRICAÇÃO E INSTALAÇÃO DE PONTALETES DE MADEIRA NÃO APARELHADA PARA TELHADOS COM ATÉ 2 ÁGUAS E COM TELHA ONDULADA DE FIBROCIMENTO, ALUMÍNIO OU PLÁSTICA EM EDIFÍCIO RESIDENCIAL TÉRREO/SOBRADO, INCLUSO TRANSPORTE VERTICAL. AF_10/2025</v>
          </cell>
          <cell r="D3862" t="str">
            <v>M2</v>
          </cell>
          <cell r="E3862">
            <v>33.53</v>
          </cell>
        </row>
        <row r="3863">
          <cell r="B3863">
            <v>100387</v>
          </cell>
          <cell r="C3863" t="str">
            <v>FABRICAÇÃO E INSTALAÇÃO DE PONTALETES DE MADEIRA NÃO APARELHADA PARA TELHADOS COM MAIS QUE 2 ÁGUAS E COM TELHA CERÂMICA (ENCAIXE/CAPA CANAL) OU DE CONCRETO EM EDIFÍCIO INSTITUCIONAL TÉRREO, INCLUSO TRANSPORTE VERTICAL. AF_10/2025</v>
          </cell>
          <cell r="D3863" t="str">
            <v>M2</v>
          </cell>
          <cell r="E3863">
            <v>76.319999999999993</v>
          </cell>
        </row>
        <row r="3864">
          <cell r="B3864">
            <v>100386</v>
          </cell>
          <cell r="C3864" t="str">
            <v>FABRICAÇÃO E INSTALAÇÃO DE PONTALETES DE MADEIRA NÃO APARELHADA PARA TELHADOS COM MAIS QUE 2 ÁGUAS E COM TELHA CERÂMICA (ENCAIXE/CAPA CANAL) OU DE CONCRETO EM EDIFÍCIO RESIDENCIAL DE MÚLTIPLOS PAVIMENTOS. AF_10/2025</v>
          </cell>
          <cell r="D3864" t="str">
            <v>M2</v>
          </cell>
          <cell r="E3864">
            <v>61</v>
          </cell>
        </row>
        <row r="3865">
          <cell r="B3865">
            <v>100385</v>
          </cell>
          <cell r="C3865" t="str">
            <v>FABRICAÇÃO E INSTALAÇÃO DE PONTALETES DE MADEIRA NÃO APARELHADA PARA TELHADOS COM MAIS QUE 2 ÁGUAS E COM TELHA CERÂMICA (ENCAIXE/CAPA CANAL) OU DE CONCRETO EM EDIFÍCIO RESIDENCIAL TÉRREO/SOBRADO, INCLUSO TRANSPORTE VERTICAL. AF_10/2025</v>
          </cell>
          <cell r="D3865" t="str">
            <v>M2</v>
          </cell>
          <cell r="E3865">
            <v>47.62</v>
          </cell>
        </row>
        <row r="3866">
          <cell r="B3866">
            <v>100377</v>
          </cell>
          <cell r="C3866" t="str">
            <v>FABRICAÇÃO E INSTALAÇÃO DE TESOURA (INTEIRA OU MEIA) EM AÇO, VÃOS MAIORES OU IGUAIS A 3,0 M E MENORES QUE 6,0 M, INCLUSO IÇAMENTO, EXCLUSIVE PINTURA. AF_10/2025</v>
          </cell>
          <cell r="D3866" t="str">
            <v>KG</v>
          </cell>
          <cell r="E3866">
            <v>14.07</v>
          </cell>
        </row>
        <row r="3867">
          <cell r="B3867">
            <v>100378</v>
          </cell>
          <cell r="C3867" t="str">
            <v>FABRICAÇÃO E INSTALAÇÃO DE TESOURA (INTEIRA OU MEIA) EM AÇO, VÃOS MAIORES OU IGUAIS A 6,0 M E MENORES OU IGUAIS A 12,0 M, INCLUSO IÇAMENTO, EXCLUSIVE PINTURA. AF_10/2025</v>
          </cell>
          <cell r="D3867" t="str">
            <v>KG</v>
          </cell>
          <cell r="E3867">
            <v>12.64</v>
          </cell>
        </row>
        <row r="3868">
          <cell r="B3868">
            <v>92596</v>
          </cell>
          <cell r="C3868" t="str">
            <v>FABRICAÇÃO E INSTALAÇÃO DE TESOURA INTEIRA EM AÇO, VÃO DE 10 M, PARA TELHA CERÂMICA OU DE CONCRETO, INCLUSO IÇAMENTO, EXCLUSIVE PINTURA. AF_10/2025</v>
          </cell>
          <cell r="D3868" t="str">
            <v>UN</v>
          </cell>
          <cell r="E3868">
            <v>2166.27</v>
          </cell>
        </row>
        <row r="3869">
          <cell r="B3869">
            <v>92616</v>
          </cell>
          <cell r="C3869" t="str">
            <v>FABRICAÇÃO E INSTALAÇÃO DE TESOURA INTEIRA EM AÇO, VÃO DE 10 M, PARA TELHA ONDULADA DE FIBROCIMENTO, METÁLICA, PLÁSTICA OU TERMOACÚSTICA, INCLUSO IÇAMENTO, EXCLUSIVE PINTURA. AF_10/2025</v>
          </cell>
          <cell r="D3869" t="str">
            <v>UN</v>
          </cell>
          <cell r="E3869">
            <v>2002</v>
          </cell>
        </row>
        <row r="3870">
          <cell r="B3870">
            <v>92598</v>
          </cell>
          <cell r="C3870" t="str">
            <v>FABRICAÇÃO E INSTALAÇÃO DE TESOURA INTEIRA EM AÇO, VÃO DE 11 M, PARA TELHA CERÂMICA OU DE CONCRETO, INCLUSO IÇAMENTO, EXCLUSIVE PINTURA. AF_10/2025</v>
          </cell>
          <cell r="D3870" t="str">
            <v>UN</v>
          </cell>
          <cell r="E3870">
            <v>2308.34</v>
          </cell>
        </row>
        <row r="3871">
          <cell r="B3871">
            <v>92618</v>
          </cell>
          <cell r="C3871" t="str">
            <v>FABRICAÇÃO E INSTALAÇÃO DE TESOURA INTEIRA EM AÇO, VÃO DE 11 M, PARA TELHA ONDULADA DE FIBROCIMENTO, METÁLICA, PLÁSTICA OU TERMOACÚSTICA, INCLUSO IÇAMENTO, EXCLUSIVE PINTURA. AF_10/2025</v>
          </cell>
          <cell r="D3871" t="str">
            <v>UN</v>
          </cell>
          <cell r="E3871">
            <v>2181.44</v>
          </cell>
        </row>
        <row r="3872">
          <cell r="B3872">
            <v>92600</v>
          </cell>
          <cell r="C3872" t="str">
            <v>FABRICAÇÃO E INSTALAÇÃO DE TESOURA INTEIRA EM AÇO, VÃO DE 12 M, PARA TELHA CERÂMICA OU DE CONCRETO, INCLUSO IÇAMENTO, EXCLUSIVE PINTURA. AF_10/2025</v>
          </cell>
          <cell r="D3872" t="str">
            <v>UN</v>
          </cell>
          <cell r="E3872">
            <v>2452.9699999999998</v>
          </cell>
        </row>
        <row r="3873">
          <cell r="B3873">
            <v>92620</v>
          </cell>
          <cell r="C3873" t="str">
            <v>FABRICAÇÃO E INSTALAÇÃO DE TESOURA INTEIRA EM AÇO, VÃO DE 12 M, PARA TELHA ONDULADA DE FIBROCIMENTO, METÁLICA, PLÁSTICA OU TERMOACÚSTICA, INCLUSO IÇAMENTO, EXCLUSIVE PINTURA. AF_10/2025</v>
          </cell>
          <cell r="D3873" t="str">
            <v>UN</v>
          </cell>
          <cell r="E3873">
            <v>2261.6</v>
          </cell>
        </row>
        <row r="3874">
          <cell r="B3874">
            <v>92582</v>
          </cell>
          <cell r="C3874" t="str">
            <v>FABRICAÇÃO E INSTALAÇÃO DE TESOURA INTEIRA EM AÇO, VÃO DE 3 M, PARA TELHA CERÂMICA OU DE CONCRETO, INCLUSO IÇAMENTO, EXCLUSIVE PINTURA. AF_10/2025</v>
          </cell>
          <cell r="D3874" t="str">
            <v>UN</v>
          </cell>
          <cell r="E3874">
            <v>686.32</v>
          </cell>
        </row>
        <row r="3875">
          <cell r="B3875">
            <v>92602</v>
          </cell>
          <cell r="C3875" t="str">
            <v>FABRICAÇÃO E INSTALAÇÃO DE TESOURA INTEIRA EM AÇO, VÃO DE 3 M, PARA TELHA ONDULADA DE FIBROCIMENTO, METÁLICA, PLÁSTICA OU TERMOACÚSTICA, INCLUSO IÇAMENTO, EXCLUSIVE PINTURA. AF_10/2025</v>
          </cell>
          <cell r="D3875" t="str">
            <v>UN</v>
          </cell>
          <cell r="E3875">
            <v>664.73</v>
          </cell>
        </row>
        <row r="3876">
          <cell r="B3876">
            <v>92584</v>
          </cell>
          <cell r="C3876" t="str">
            <v>FABRICAÇÃO E INSTALAÇÃO DE TESOURA INTEIRA EM AÇO, VÃO DE 4 M, PARA TELHA CERÂMICA OU DE CONCRETO, INCLUSO IÇAMENTO, EXCLUSIVE PINTURA. AF_10/2025</v>
          </cell>
          <cell r="D3876" t="str">
            <v>UN</v>
          </cell>
          <cell r="E3876">
            <v>809.55</v>
          </cell>
        </row>
        <row r="3877">
          <cell r="B3877">
            <v>92604</v>
          </cell>
          <cell r="C3877" t="str">
            <v>FABRICAÇÃO E INSTALAÇÃO DE TESOURA INTEIRA EM AÇO, VÃO DE 4 M, PARA TELHA ONDULADA DE FIBROCIMENTO, METÁLICA, PLÁSTICA OU TERMOACÚSTICA, INCLUSO IÇAMENTO, EXCLUSIVE PINTURA. AF_10/2025</v>
          </cell>
          <cell r="D3877" t="str">
            <v>UN</v>
          </cell>
          <cell r="E3877">
            <v>779.34</v>
          </cell>
        </row>
        <row r="3878">
          <cell r="B3878">
            <v>92586</v>
          </cell>
          <cell r="C3878" t="str">
            <v>FABRICAÇÃO E INSTALAÇÃO DE TESOURA INTEIRA EM AÇO, VÃO DE 5 M, PARA TELHA CERÂMICA OU DE CONCRETO, INCLUSO IÇAMENTO, EXCLUSIVE PINTURA. AF_10/2025</v>
          </cell>
          <cell r="D3878" t="str">
            <v>UN</v>
          </cell>
          <cell r="E3878">
            <v>929.27</v>
          </cell>
        </row>
        <row r="3879">
          <cell r="B3879">
            <v>92606</v>
          </cell>
          <cell r="C3879" t="str">
            <v>FABRICAÇÃO E INSTALAÇÃO DE TESOURA INTEIRA EM AÇO, VÃO DE 5 M, PARA TELHA ONDULADA DE FIBROCIMENTO, METÁLICA, PLÁSTICA OU TERMOACÚSTICA, INCLUSO IÇAMENTO, EXCLUSIVE PINTURA. AF_10/2025</v>
          </cell>
          <cell r="D3879" t="str">
            <v>UN</v>
          </cell>
          <cell r="E3879">
            <v>894.57</v>
          </cell>
        </row>
        <row r="3880">
          <cell r="B3880">
            <v>92588</v>
          </cell>
          <cell r="C3880" t="str">
            <v>FABRICAÇÃO E INSTALAÇÃO DE TESOURA INTEIRA EM AÇO, VÃO DE 6 M, PARA TELHA CERÂMICA OU DE CONCRETO, INCLUSO IÇAMENTO, EXCLUSIVE PINTURA. AF_10/2025</v>
          </cell>
          <cell r="D3880" t="str">
            <v>UN</v>
          </cell>
          <cell r="E3880">
            <v>1249.7</v>
          </cell>
        </row>
        <row r="3881">
          <cell r="B3881">
            <v>92608</v>
          </cell>
          <cell r="C3881" t="str">
            <v>FABRICAÇÃO E INSTALAÇÃO DE TESOURA INTEIRA EM AÇO, VÃO DE 6 M, PARA TELHA ONDULADA DE FIBROCIMENTO, METÁLICA, PLÁSTICA OU TERMOACÚSTICA, INCLUSO IÇAMENTO, EXCLUSIVE PINTURA. AF_10/2025</v>
          </cell>
          <cell r="D3881" t="str">
            <v>UN</v>
          </cell>
          <cell r="E3881">
            <v>1185.5899999999999</v>
          </cell>
        </row>
        <row r="3882">
          <cell r="B3882">
            <v>92590</v>
          </cell>
          <cell r="C3882" t="str">
            <v>FABRICAÇÃO E INSTALAÇÃO DE TESOURA INTEIRA EM AÇO, VÃO DE 7 M, PARA TELHA CERÂMICA OU DE CONCRETO, INCLUSO IÇAMENTO, EXCLUSIVE PINTURA. AF_10/2025</v>
          </cell>
          <cell r="D3882" t="str">
            <v>UN</v>
          </cell>
          <cell r="E3882">
            <v>1381.24</v>
          </cell>
        </row>
        <row r="3883">
          <cell r="B3883">
            <v>92610</v>
          </cell>
          <cell r="C3883" t="str">
            <v>FABRICAÇÃO E INSTALAÇÃO DE TESOURA INTEIRA EM AÇO, VÃO DE 7 M, PARA TELHA ONDULADA DE FIBROCIMENTO, METÁLICA, PLÁSTICA OU TERMOACÚSTICA, INCLUSO IÇAMENTO, EXCLUSIVE PINTURA. AF_10/2025</v>
          </cell>
          <cell r="D3883" t="str">
            <v>UN</v>
          </cell>
          <cell r="E3883">
            <v>1308.51</v>
          </cell>
        </row>
        <row r="3884">
          <cell r="B3884">
            <v>92592</v>
          </cell>
          <cell r="C3884" t="str">
            <v>FABRICAÇÃO E INSTALAÇÃO DE TESOURA INTEIRA EM AÇO, VÃO DE 8 M, PARA TELHA CERÂMICA OU DE CONCRETO, INCLUSO IÇAMENTO, EXCLUSIVE PINTURA. AF_10/2025</v>
          </cell>
          <cell r="D3884" t="str">
            <v>UN</v>
          </cell>
          <cell r="E3884">
            <v>1598.6</v>
          </cell>
        </row>
        <row r="3885">
          <cell r="B3885">
            <v>92612</v>
          </cell>
          <cell r="C3885" t="str">
            <v>FABRICAÇÃO E INSTALAÇÃO DE TESOURA INTEIRA EM AÇO, VÃO DE 8 M, PARA TELHA ONDULADA DE FIBROCIMENTO, METÁLICA, PLÁSTICA OU TERMOACÚSTICA, INCLUSO IÇAMENTO, EXCLUSIVE PINTURA. AF_10/2025</v>
          </cell>
          <cell r="D3885" t="str">
            <v>UN</v>
          </cell>
          <cell r="E3885">
            <v>1544.94</v>
          </cell>
        </row>
        <row r="3886">
          <cell r="B3886">
            <v>92594</v>
          </cell>
          <cell r="C3886" t="str">
            <v>FABRICAÇÃO E INSTALAÇÃO DE TESOURA INTEIRA EM AÇO, VÃO DE 9 M, PARA TELHA CERÂMICA OU DE CONCRETO, INCLUSO IÇAMENTO, EXCLUSIVE PINTURA. AF_10/2025</v>
          </cell>
          <cell r="D3886" t="str">
            <v>UN</v>
          </cell>
          <cell r="E3886">
            <v>1864.8</v>
          </cell>
        </row>
        <row r="3887">
          <cell r="B3887">
            <v>92614</v>
          </cell>
          <cell r="C3887" t="str">
            <v>FABRICAÇÃO E INSTALAÇÃO DE TESOURA INTEIRA EM AÇO, VÃO DE 9 M, PARA TELHA ONDULADA DE FIBROCIMENTO, METÁLICA, PLÁSTICA OU TERMOACÚSTICA, INCLUSO IÇAMENTO, EXCLUSIVE PINTURA. AF_10/2025</v>
          </cell>
          <cell r="D3887" t="str">
            <v>UN</v>
          </cell>
          <cell r="E3887">
            <v>1730.05</v>
          </cell>
        </row>
        <row r="3888">
          <cell r="B3888">
            <v>92552</v>
          </cell>
          <cell r="C3888" t="str">
            <v>FABRICAÇÃO E INSTALAÇÃO DE TESOURA INTEIRA EM MADEIRA NÃO APARELHADA, VÃO DE 10 M, PARA TELHA CERÂMICA OU DE CONCRETO, INCLUSO IÇAMENTO. AF_10/2025</v>
          </cell>
          <cell r="D3888" t="str">
            <v>UN</v>
          </cell>
          <cell r="E3888">
            <v>3473.55</v>
          </cell>
        </row>
        <row r="3889">
          <cell r="B3889">
            <v>92562</v>
          </cell>
          <cell r="C3889" t="str">
            <v>FABRICAÇÃO E INSTALAÇÃO DE TESOURA INTEIRA EM MADEIRA NÃO APARELHADA, VÃO DE 10 M, PARA TELHA ONDULADA DE FIBROCIMENTO, METÁLICA, PLÁSTICA OU TERMOACÚSTICA, INCLUSO IÇAMENTO. AF_10/2025</v>
          </cell>
          <cell r="D3889" t="str">
            <v>UN</v>
          </cell>
          <cell r="E3889">
            <v>3377.57</v>
          </cell>
        </row>
        <row r="3890">
          <cell r="B3890">
            <v>92553</v>
          </cell>
          <cell r="C3890" t="str">
            <v>FABRICAÇÃO E INSTALAÇÃO DE TESOURA INTEIRA EM MADEIRA NÃO APARELHADA, VÃO DE 11 M, PARA TELHA CERÂMICA OU DE CONCRETO, INCLUSO IÇAMENTO. AF_10/2025</v>
          </cell>
          <cell r="D3890" t="str">
            <v>UN</v>
          </cell>
          <cell r="E3890">
            <v>4007.07</v>
          </cell>
        </row>
        <row r="3891">
          <cell r="B3891">
            <v>92563</v>
          </cell>
          <cell r="C3891" t="str">
            <v>FABRICAÇÃO E INSTALAÇÃO DE TESOURA INTEIRA EM MADEIRA NÃO APARELHADA, VÃO DE 11 M, PARA TELHA ONDULADA DE FIBROCIMENTO, METÁLICA, PLÁSTICA OU TERMOACÚSTICA, INCLUSO IÇAMENTO. AF_10/2025</v>
          </cell>
          <cell r="D3891" t="str">
            <v>UN</v>
          </cell>
          <cell r="E3891">
            <v>3905.32</v>
          </cell>
        </row>
        <row r="3892">
          <cell r="B3892">
            <v>92554</v>
          </cell>
          <cell r="C3892" t="str">
            <v>FABRICAÇÃO E INSTALAÇÃO DE TESOURA INTEIRA EM MADEIRA NÃO APARELHADA, VÃO DE 12 M, PARA TELHA CERÂMICA OU DE CONCRETO, INCLUSO IÇAMENTO. AF_10/2025</v>
          </cell>
          <cell r="D3892" t="str">
            <v>UN</v>
          </cell>
          <cell r="E3892">
            <v>4159.57</v>
          </cell>
        </row>
        <row r="3893">
          <cell r="B3893">
            <v>92564</v>
          </cell>
          <cell r="C3893" t="str">
            <v>FABRICAÇÃO E INSTALAÇÃO DE TESOURA INTEIRA EM MADEIRA NÃO APARELHADA, VÃO DE 12 M, PARA TELHA ONDULADA DE FIBROCIMENTO, METÁLICA, PLÁSTICA OU TERMOACÚSTICA, INCLUSO IÇAMENTO. AF_10/2025</v>
          </cell>
          <cell r="D3893" t="str">
            <v>UN</v>
          </cell>
          <cell r="E3893">
            <v>4034.94</v>
          </cell>
        </row>
        <row r="3894">
          <cell r="B3894">
            <v>92545</v>
          </cell>
          <cell r="C3894" t="str">
            <v>FABRICAÇÃO E INSTALAÇÃO DE TESOURA INTEIRA EM MADEIRA NÃO APARELHADA, VÃO DE 3 M, PARA TELHA CERÂMICA OU DE CONCRETO, INCLUSO IÇAMENTO. AF_10/2025</v>
          </cell>
          <cell r="D3894" t="str">
            <v>UN</v>
          </cell>
          <cell r="E3894">
            <v>1342.31</v>
          </cell>
        </row>
        <row r="3895">
          <cell r="B3895">
            <v>92555</v>
          </cell>
          <cell r="C3895" t="str">
            <v>FABRICAÇÃO E INSTALAÇÃO DE TESOURA INTEIRA EM MADEIRA NÃO APARELHADA, VÃO DE 3 M, PARA TELHA ONDULADA DE FIBROCIMENTO, METÁLICA, PLÁSTICA OU TERMOACÚSTICA, INCLUSO IÇAMENTO. AF_10/2025</v>
          </cell>
          <cell r="D3895" t="str">
            <v>UN</v>
          </cell>
          <cell r="E3895">
            <v>1339.61</v>
          </cell>
        </row>
        <row r="3896">
          <cell r="B3896">
            <v>92546</v>
          </cell>
          <cell r="C3896" t="str">
            <v>FABRICAÇÃO E INSTALAÇÃO DE TESOURA INTEIRA EM MADEIRA NÃO APARELHADA, VÃO DE 4 M, PARA TELHA CERÂMICA OU DE CONCRETO, INCLUSO IÇAMENTO. AF_10/2025</v>
          </cell>
          <cell r="D3896" t="str">
            <v>UN</v>
          </cell>
          <cell r="E3896">
            <v>1693.68</v>
          </cell>
        </row>
        <row r="3897">
          <cell r="B3897">
            <v>92556</v>
          </cell>
          <cell r="C3897" t="str">
            <v>FABRICAÇÃO E INSTALAÇÃO DE TESOURA INTEIRA EM MADEIRA NÃO APARELHADA, VÃO DE 4 M, PARA TELHA ONDULADA DE FIBROCIMENTO, METÁLICA, PLÁSTICA OU TERMOACÚSTICA, INCLUSO IÇAMENTO. AF_10/2025</v>
          </cell>
          <cell r="D3897" t="str">
            <v>UN</v>
          </cell>
          <cell r="E3897">
            <v>1653.96</v>
          </cell>
        </row>
        <row r="3898">
          <cell r="B3898">
            <v>92547</v>
          </cell>
          <cell r="C3898" t="str">
            <v>FABRICAÇÃO E INSTALAÇÃO DE TESOURA INTEIRA EM MADEIRA NÃO APARELHADA, VÃO DE 5 M, PARA TELHA CERÂMICA OU DE CONCRETO, INCLUSO IÇAMENTO. AF_10/2025</v>
          </cell>
          <cell r="D3898" t="str">
            <v>UN</v>
          </cell>
          <cell r="E3898">
            <v>1796.61</v>
          </cell>
        </row>
        <row r="3899">
          <cell r="B3899">
            <v>92557</v>
          </cell>
          <cell r="C3899" t="str">
            <v>FABRICAÇÃO E INSTALAÇÃO DE TESOURA INTEIRA EM MADEIRA NÃO APARELHADA, VÃO DE 5 M, PARA TELHA ONDULADA DE FIBROCIMENTO, METÁLICA, PLÁSTICA OU TERMOACÚSTICA, INCLUSO IÇAMENTO. AF_10/2025</v>
          </cell>
          <cell r="D3899" t="str">
            <v>UN</v>
          </cell>
          <cell r="E3899">
            <v>1755.99</v>
          </cell>
        </row>
        <row r="3900">
          <cell r="B3900">
            <v>92548</v>
          </cell>
          <cell r="C3900" t="str">
            <v>FABRICAÇÃO E INSTALAÇÃO DE TESOURA INTEIRA EM MADEIRA NÃO APARELHADA, VÃO DE 6 M, PARA TELHA CERÂMICA OU DE CONCRETO, INCLUSO IÇAMENTO. AF_10/2025</v>
          </cell>
          <cell r="D3900" t="str">
            <v>UN</v>
          </cell>
          <cell r="E3900">
            <v>2012.65</v>
          </cell>
        </row>
        <row r="3901">
          <cell r="B3901">
            <v>92558</v>
          </cell>
          <cell r="C3901" t="str">
            <v>FABRICAÇÃO E INSTALAÇÃO DE TESOURA INTEIRA EM MADEIRA NÃO APARELHADA, VÃO DE 6 M, PARA TELHA ONDULADA DE FIBROCIMENTO, METÁLICA, PLÁSTICA OU TERMOACÚSTICA, INCLUSO IÇAMENTO. AF_10/2025</v>
          </cell>
          <cell r="D3901" t="str">
            <v>UN</v>
          </cell>
          <cell r="E3901">
            <v>1986.64</v>
          </cell>
        </row>
        <row r="3902">
          <cell r="B3902">
            <v>92549</v>
          </cell>
          <cell r="C3902" t="str">
            <v>FABRICAÇÃO E INSTALAÇÃO DE TESOURA INTEIRA EM MADEIRA NÃO APARELHADA, VÃO DE 7 M, PARA TELHA CERÂMICA OU DE CONCRETO, INCLUSO IÇAMENTO. AF_10/2025</v>
          </cell>
          <cell r="D3902" t="str">
            <v>UN</v>
          </cell>
          <cell r="E3902">
            <v>2534.9699999999998</v>
          </cell>
        </row>
        <row r="3903">
          <cell r="B3903">
            <v>92559</v>
          </cell>
          <cell r="C3903" t="str">
            <v>FABRICAÇÃO E INSTALAÇÃO DE TESOURA INTEIRA EM MADEIRA NÃO APARELHADA, VÃO DE 7 M, PARA TELHA ONDULADA DE FIBROCIMENTO, METÁLICA, PLÁSTICA OU TERMOACÚSTICA, INCLUSO IÇAMENTO. AF_10/2025</v>
          </cell>
          <cell r="D3903" t="str">
            <v>UN</v>
          </cell>
          <cell r="E3903">
            <v>2490.29</v>
          </cell>
        </row>
        <row r="3904">
          <cell r="B3904">
            <v>92550</v>
          </cell>
          <cell r="C3904" t="str">
            <v>FABRICAÇÃO E INSTALAÇÃO DE TESOURA INTEIRA EM MADEIRA NÃO APARELHADA, VÃO DE 8 M, PARA TELHA CERÂMICA OU DE CONCRETO, INCLUSO IÇAMENTO. AF_10/2025</v>
          </cell>
          <cell r="D3904" t="str">
            <v>UN</v>
          </cell>
          <cell r="E3904">
            <v>3042.87</v>
          </cell>
        </row>
        <row r="3905">
          <cell r="B3905">
            <v>92560</v>
          </cell>
          <cell r="C3905" t="str">
            <v>FABRICAÇÃO E INSTALAÇÃO DE TESOURA INTEIRA EM MADEIRA NÃO APARELHADA, VÃO DE 8 M, PARA TELHA ONDULADA DE FIBROCIMENTO, METÁLICA, PLÁSTICA OU TERMOACÚSTICA, INCLUSO IÇAMENTO. AF_10/2025</v>
          </cell>
          <cell r="D3905" t="str">
            <v>UN</v>
          </cell>
          <cell r="E3905">
            <v>2983.4</v>
          </cell>
        </row>
        <row r="3906">
          <cell r="B3906">
            <v>92551</v>
          </cell>
          <cell r="C3906" t="str">
            <v>FABRICAÇÃO E INSTALAÇÃO DE TESOURA INTEIRA EM MADEIRA NÃO APARELHADA, VÃO DE 9 M, PARA TELHA CERÂMICA OU DE CONCRETO, INCLUSO IÇAMENTO. AF_10/2025</v>
          </cell>
          <cell r="D3906" t="str">
            <v>UN</v>
          </cell>
          <cell r="E3906">
            <v>3175.72</v>
          </cell>
        </row>
        <row r="3907">
          <cell r="B3907">
            <v>92561</v>
          </cell>
          <cell r="C3907" t="str">
            <v>FABRICAÇÃO E INSTALAÇÃO DE TESOURA INTEIRA EM MADEIRA NÃO APARELHADA, VÃO DE 9 M, PARA TELHA ONDULADA DE FIBROCIMENTO, METÁLICA, PLÁSTICA OU TERMOACÚSTICA, INCLUSO IÇAMENTO. AF_10/2025</v>
          </cell>
          <cell r="D3907" t="str">
            <v>UN</v>
          </cell>
          <cell r="E3907">
            <v>3116.77</v>
          </cell>
        </row>
        <row r="3908">
          <cell r="B3908">
            <v>92262</v>
          </cell>
          <cell r="C3908" t="str">
            <v>INSTALAÇÃO DE TESOURA (INTEIRA OU MEIA), BIAPOIADA, EM MADEIRA NÃO APARELHADA, PARA VÃOS MAIORES OU IGUAIS A 10,0 M E MENORES QUE 12,0 M, INCLUSO IÇAMENTO. AF_10/2025</v>
          </cell>
          <cell r="D3908" t="str">
            <v>UN</v>
          </cell>
          <cell r="E3908">
            <v>921.47</v>
          </cell>
        </row>
        <row r="3909">
          <cell r="B3909">
            <v>106149</v>
          </cell>
          <cell r="C3909" t="str">
            <v>INSTALAÇÃO DE TESOURA (INTEIRA OU MEIA), BIAPOIADA, EM MADEIRA NÃO APARELHADA, PARA VÃOS MAIORES OU IGUAIS A 12,0 M E MENORES QUE 14,0 M, INCLUSO IÇAMENTO. AF_10/2025</v>
          </cell>
          <cell r="D3909" t="str">
            <v>UN</v>
          </cell>
          <cell r="E3909">
            <v>1061.5999999999999</v>
          </cell>
        </row>
        <row r="3910">
          <cell r="B3910">
            <v>106150</v>
          </cell>
          <cell r="C3910" t="str">
            <v>INSTALAÇÃO DE TESOURA (INTEIRA OU MEIA), BIAPOIADA, EM MADEIRA NÃO APARELHADA, PARA VÃOS MAIORES OU IGUAIS A 14,0 M E MENORES QUE 16,0 M, INCLUSO IÇAMENTO. AF_10/2025</v>
          </cell>
          <cell r="D3910" t="str">
            <v>UN</v>
          </cell>
          <cell r="E3910">
            <v>1224.1600000000001</v>
          </cell>
        </row>
        <row r="3911">
          <cell r="B3911">
            <v>106151</v>
          </cell>
          <cell r="C3911" t="str">
            <v>INSTALAÇÃO DE TESOURA (INTEIRA OU MEIA), BIAPOIADA, EM MADEIRA NÃO APARELHADA, PARA VÃOS MAIORES OU IGUAIS A 16,0 M E MENORES QUE 18,0 M, INCLUSO IÇAMENTO. AF_10/2025</v>
          </cell>
          <cell r="D3911" t="str">
            <v>UN</v>
          </cell>
          <cell r="E3911">
            <v>1409.14</v>
          </cell>
        </row>
        <row r="3912">
          <cell r="B3912">
            <v>92259</v>
          </cell>
          <cell r="C3912" t="str">
            <v>INSTALAÇÃO DE TESOURA (INTEIRA OU MEIA), BIAPOIADA, EM MADEIRA NÃO APARELHADA, PARA VÃOS MAIORES OU IGUAIS A 3,0 M E MENORES QUE 6,0 M, INCLUSO IÇAMENTO. AF_10/2025</v>
          </cell>
          <cell r="D3912" t="str">
            <v>UN</v>
          </cell>
          <cell r="E3912">
            <v>594.95000000000005</v>
          </cell>
        </row>
        <row r="3913">
          <cell r="B3913">
            <v>92260</v>
          </cell>
          <cell r="C3913" t="str">
            <v>INSTALAÇÃO DE TESOURA (INTEIRA OU MEIA), BIAPOIADA, EM MADEIRA NÃO APARELHADA, PARA VÃOS MAIORES OU IGUAIS A 6,0 M E MENORES QUE 8,0 M, INCLUSO IÇAMENTO. AF_10/2025</v>
          </cell>
          <cell r="D3913" t="str">
            <v>UN</v>
          </cell>
          <cell r="E3913">
            <v>687.44</v>
          </cell>
        </row>
        <row r="3914">
          <cell r="B3914">
            <v>92261</v>
          </cell>
          <cell r="C3914" t="str">
            <v>INSTALAÇÃO DE TESOURA (INTEIRA OU MEIA), BIAPOIADA, EM MADEIRA NÃO APARELHADA, PARA VÃOS MAIORES OU IGUAIS A 8,0 M E MENORES QUE 10,0 M, INCLUSO IÇAMENTO. AF_10/2025</v>
          </cell>
          <cell r="D3914" t="str">
            <v>UN</v>
          </cell>
          <cell r="E3914">
            <v>777.13</v>
          </cell>
        </row>
        <row r="3915">
          <cell r="B3915">
            <v>92258</v>
          </cell>
          <cell r="C3915" t="str">
            <v>INSTALAÇÃO DE TESOURA (INTEIRA OU MEIA), EM AÇO, PARA VÃOS MAIORES OU IGUAIS A 10,0 M E MENORES OU IGUAIS A 12,0 M, INCLUSO IÇAMENTO, EXCLUSIVE PINTURA. AF_10/2025_PE</v>
          </cell>
          <cell r="D3915" t="str">
            <v>UN</v>
          </cell>
          <cell r="E3915">
            <v>531.25</v>
          </cell>
        </row>
        <row r="3916">
          <cell r="B3916">
            <v>92255</v>
          </cell>
          <cell r="C3916" t="str">
            <v>INSTALAÇÃO DE TESOURA (INTEIRA OU MEIA), EM AÇO, PARA VÃOS MAIORES OU IGUAIS A 3,0 M E MENORES QUE 6,0 M, INCLUSO IÇAMENTO, EXCLUSIVE PINTURA. AF_10/2025_PE</v>
          </cell>
          <cell r="D3916" t="str">
            <v>UN</v>
          </cell>
          <cell r="E3916">
            <v>224.52</v>
          </cell>
        </row>
        <row r="3917">
          <cell r="B3917">
            <v>92256</v>
          </cell>
          <cell r="C3917" t="str">
            <v>INSTALAÇÃO DE TESOURA (INTEIRA OU MEIA), EM AÇO, PARA VÃOS MAIORES OU IGUAIS A 6,0 M E MENORES QUE 8,0 M, INCLUSO IÇAMENTO, EXCLUSIVE PINTURA. AF_10/2025_PE</v>
          </cell>
          <cell r="D3917" t="str">
            <v>UN</v>
          </cell>
          <cell r="E3917">
            <v>311.41000000000003</v>
          </cell>
        </row>
        <row r="3918">
          <cell r="B3918">
            <v>92257</v>
          </cell>
          <cell r="C3918" t="str">
            <v>INSTALAÇÃO DE TESOURA (INTEIRA OU MEIA), EM AÇO, PARA VÃOS MAIORES OU IGUAIS A 8,0 M E MENORES QUE 10,0 M, INCLUSO IÇAMENTO, EXCLUSIVE PINTURA. AF_10/2025_PE</v>
          </cell>
          <cell r="D3918" t="str">
            <v>UN</v>
          </cell>
          <cell r="E3918">
            <v>395.66</v>
          </cell>
        </row>
        <row r="3919">
          <cell r="B3919">
            <v>100393</v>
          </cell>
          <cell r="C3919" t="str">
            <v>RETIRADA E RECOLOCAÇÃO DE CAIBRO DE MADEIRA EM TELHADOS DE ATÉ 2 ÁGUAS COM TELHA CERÂMICA CAPA-CANAL, INCLUSO TRANSPORTE VERTICAL. AF_10/2025</v>
          </cell>
          <cell r="D3919" t="str">
            <v>M2</v>
          </cell>
          <cell r="E3919">
            <v>25.45</v>
          </cell>
        </row>
        <row r="3920">
          <cell r="B3920">
            <v>100389</v>
          </cell>
          <cell r="C3920" t="str">
            <v>RETIRADA E RECOLOCAÇÃO DE CAIBRO DE MADEIRA EM TELHADOS DE ATÉ 2 ÁGUAS COM TELHA CERÂMICA OU DE CONCRETO DE ENCAIXE, INCLUSO TRANSPORTE VERTICAL. AF_10/2025</v>
          </cell>
          <cell r="D3920" t="str">
            <v>M2</v>
          </cell>
          <cell r="E3920">
            <v>21.21</v>
          </cell>
        </row>
        <row r="3921">
          <cell r="B3921">
            <v>100395</v>
          </cell>
          <cell r="C3921" t="str">
            <v>RETIRADA E RECOLOCAÇÃO DE CAIBRO DE MADEIRA EM TELHADOS DE MAIS DE 2 ÁGUAS COM TELHA CERÂMICA CAPA-CANAL, INCLUSO TRANSPORTE VERTICAL. AF_10/2025</v>
          </cell>
          <cell r="D3921" t="str">
            <v>M2</v>
          </cell>
          <cell r="E3921">
            <v>27.87</v>
          </cell>
        </row>
        <row r="3922">
          <cell r="B3922">
            <v>100391</v>
          </cell>
          <cell r="C3922" t="str">
            <v>RETIRADA E RECOLOCAÇÃO DE CAIBRO DE MADEIRA EM TELHADOS DE MAIS DE 2 ÁGUAS COM TELHA CERÂMICA OU DE CONCRETO DE ENCAIXE, INCLUSO TRANSPORTE VERTICAL. AF_10/2025</v>
          </cell>
          <cell r="D3922" t="str">
            <v>M2</v>
          </cell>
          <cell r="E3922">
            <v>23.27</v>
          </cell>
        </row>
        <row r="3923">
          <cell r="B3923">
            <v>100392</v>
          </cell>
          <cell r="C3923" t="str">
            <v>RETIRADA E RECOLOCAÇÃO DE RIPA DE MADEIRA EM TELHADOS DE ATÉ 2 ÁGUAS COM TELHA CERÂMICA CAPA-CANAL, INCLUSO TRANSPORTE VERTICAL. AF_10/2025</v>
          </cell>
          <cell r="D3923" t="str">
            <v>M2</v>
          </cell>
          <cell r="E3923">
            <v>21.18</v>
          </cell>
        </row>
        <row r="3924">
          <cell r="B3924">
            <v>100388</v>
          </cell>
          <cell r="C3924" t="str">
            <v>RETIRADA E RECOLOCAÇÃO DE RIPA DE MADEIRA EM TELHADOS DE ATÉ 2 ÁGUAS COM TELHA CERÂMICA OU DE CONCRETO DE ENCAIXE, INCLUSO TRANSPORTE VERTICAL. AF_10/2025</v>
          </cell>
          <cell r="D3924" t="str">
            <v>M2</v>
          </cell>
          <cell r="E3924">
            <v>26.95</v>
          </cell>
        </row>
        <row r="3925">
          <cell r="B3925">
            <v>100394</v>
          </cell>
          <cell r="C3925" t="str">
            <v>RETIRADA E RECOLOCAÇÃO DE RIPA DE MADEIRA EM TELHADOS DE MAIS DE 2 ÁGUAS COM TELHA CERÂMICA CAPA-CANAL, INCLUSO TRANSPORTE VERTICAL. AF_10/2025</v>
          </cell>
          <cell r="D3925" t="str">
            <v>M2</v>
          </cell>
          <cell r="E3925">
            <v>24.61</v>
          </cell>
        </row>
        <row r="3926">
          <cell r="B3926">
            <v>100390</v>
          </cell>
          <cell r="C3926" t="str">
            <v>RETIRADA E RECOLOCAÇÃO DE RIPA DE MADEIRA EM TELHADOS DE MAIS DE 2 ÁGUAS COM TELHA CERÂMICA OU DE CONCRETO DE ENCAIXE, INCLUSO TRANSPORTE VERTICAL. AF_10/2025</v>
          </cell>
          <cell r="D3926" t="str">
            <v>M2</v>
          </cell>
          <cell r="E3926">
            <v>31.33</v>
          </cell>
        </row>
        <row r="3927">
          <cell r="B3927">
            <v>92575</v>
          </cell>
          <cell r="C3927" t="str">
            <v>TRAMA DE AÇO COMPOSTA POR RIPAS E CAIBROS PARA TELHADOS DE ATÉ 2 ÁGUAS PARA TELHA CERÂMICA CAPA-CANAL, INCLUSO TRANSPORTE VERTICAL, EXCLUSIVE PINTURA. AF_10/2025</v>
          </cell>
          <cell r="D3927" t="str">
            <v>M2</v>
          </cell>
          <cell r="E3927">
            <v>65.760000000000005</v>
          </cell>
        </row>
        <row r="3928">
          <cell r="B3928">
            <v>92569</v>
          </cell>
          <cell r="C3928" t="str">
            <v>TRAMA DE AÇO COMPOSTA POR RIPAS E CAIBROS PARA TELHADOS DE ATÉ 2 ÁGUAS PARA TELHA DE ENCAIXE DE CERÂMICA OU DE CONCRETO, INCLUSO TRANSPORTE VERTICAL, EXCLUSIVE PINTURA. AF_10/2025</v>
          </cell>
          <cell r="D3928" t="str">
            <v>M2</v>
          </cell>
          <cell r="E3928">
            <v>71.61</v>
          </cell>
        </row>
        <row r="3929">
          <cell r="B3929">
            <v>92578</v>
          </cell>
          <cell r="C3929" t="str">
            <v>TRAMA DE AÇO COMPOSTA POR RIPAS E CAIBROS PARA TELHADOS DE MAIS DE 2 ÁGUAS PARA TELHA CERÂMICA CAPA-CANAL, INCLUSO TRANSPORTE VERTICAL, EXCLUSIVE PINTURA. AF_10/2025</v>
          </cell>
          <cell r="D3929" t="str">
            <v>M2</v>
          </cell>
          <cell r="E3929">
            <v>68.97</v>
          </cell>
        </row>
        <row r="3930">
          <cell r="B3930">
            <v>92572</v>
          </cell>
          <cell r="C3930" t="str">
            <v>TRAMA DE AÇO COMPOSTA POR RIPAS E CAIBROS PARA TELHADOS DE MAIS DE 2 ÁGUAS PARA TELHA DE ENCAIXE DE CERÂMICA OU DE CONCRETO, INCLUSO TRANSPORTE VERTICAL, EXCLUSIVE PINTURA. AF_10/2025</v>
          </cell>
          <cell r="D3930" t="str">
            <v>M2</v>
          </cell>
          <cell r="E3930">
            <v>74.8</v>
          </cell>
        </row>
        <row r="3931">
          <cell r="B3931">
            <v>92576</v>
          </cell>
          <cell r="C3931" t="str">
            <v>TRAMA DE AÇO COMPOSTA POR RIPAS PARA TELHADOS DE ATÉ 2 ÁGUAS PARA TELHA CERÂMICA CAPA-CANAL, INCLUSO TRANSPORTE VERTICAL, EXCLUSIVE PINTURA. AF_10/2025</v>
          </cell>
          <cell r="D3931" t="str">
            <v>M2</v>
          </cell>
          <cell r="E3931">
            <v>35.630000000000003</v>
          </cell>
        </row>
        <row r="3932">
          <cell r="B3932">
            <v>92570</v>
          </cell>
          <cell r="C3932" t="str">
            <v>TRAMA DE AÇO COMPOSTA POR RIPAS PARA TELHADOS DE ATÉ 2 ÁGUAS PARA TELHA DE ENCAIXE DE CERÂMICA OU DE CONCRETO, INCLUSO TRANSPORTE VERTICAL, EXCLUSIVE PINTURA. AF_10/2025</v>
          </cell>
          <cell r="D3932" t="str">
            <v>M2</v>
          </cell>
          <cell r="E3932">
            <v>45</v>
          </cell>
        </row>
        <row r="3933">
          <cell r="B3933">
            <v>92579</v>
          </cell>
          <cell r="C3933" t="str">
            <v>TRAMA DE AÇO COMPOSTA POR RIPAS PARA TELHADOS DE MAIS DE 2 ÁGUAS PARA TELHA CERÂMICA CAPA-CANAL, INCLUSO TRANSPORTE VERTICAL, EXCLUSIVE PINTURA. AF_10/2025</v>
          </cell>
          <cell r="D3933" t="str">
            <v>M2</v>
          </cell>
          <cell r="E3933">
            <v>37.51</v>
          </cell>
        </row>
        <row r="3934">
          <cell r="B3934">
            <v>92573</v>
          </cell>
          <cell r="C3934" t="str">
            <v>TRAMA DE AÇO COMPOSTA POR RIPAS PARA TELHADOS DE MAIS DE 2 ÁGUAS PARA TELHA DE ENCAIXE DE CERÂMICA OU DE CONCRETO, INCLUSO TRANSPORTE VERTICAL, EXCLUSIVE PINTURA. AF_10/2025</v>
          </cell>
          <cell r="D3934" t="str">
            <v>M2</v>
          </cell>
          <cell r="E3934">
            <v>47.37</v>
          </cell>
        </row>
        <row r="3935">
          <cell r="B3935">
            <v>92574</v>
          </cell>
          <cell r="C3935" t="str">
            <v>TRAMA DE AÇO COMPOSTA POR RIPAS, CAIBROS E TERÇAS PARA TELHADOS DE ATÉ 2 ÁGUAS PARA TELHA CERÂMICA CAPA-CANAL, INCLUSO TRANSPORTE VERTICAL, EXCLUSIVE PINTURA. AF_10/2025</v>
          </cell>
          <cell r="D3935" t="str">
            <v>M2</v>
          </cell>
          <cell r="E3935">
            <v>132.88</v>
          </cell>
        </row>
        <row r="3936">
          <cell r="B3936">
            <v>92568</v>
          </cell>
          <cell r="C3936" t="str">
            <v>TRAMA DE AÇO COMPOSTA POR RIPAS, CAIBROS E TERÇAS PARA TELHADOS DE ATÉ 2 ÁGUAS PARA TELHA DE ENCAIXE DE CERÂMICA OU DE CONCRETO, INCLUSO TRANSPORTE VERTICAL, EXCLUSIVE PINTURA. AF_10/2025</v>
          </cell>
          <cell r="D3936" t="str">
            <v>M2</v>
          </cell>
          <cell r="E3936">
            <v>141.31</v>
          </cell>
        </row>
        <row r="3937">
          <cell r="B3937">
            <v>92577</v>
          </cell>
          <cell r="C3937" t="str">
            <v>TRAMA DE AÇO COMPOSTA POR RIPAS, CAIBROS E TERÇAS PARA TELHADOS DE MAIS DE 2 ÁGUAS PARA TELHA CERÂMICA CAPA-CANAL, INCLUSO TRANSPORTE VERTICAL, EXCLUSIVE PINTURA. AF_10/2025</v>
          </cell>
          <cell r="D3937" t="str">
            <v>M2</v>
          </cell>
          <cell r="E3937">
            <v>149.18</v>
          </cell>
        </row>
        <row r="3938">
          <cell r="B3938">
            <v>92571</v>
          </cell>
          <cell r="C3938" t="str">
            <v>TRAMA DE AÇO COMPOSTA POR RIPAS, CAIBROS E TERÇAS PARA TELHADOS DE MAIS DE 2 ÁGUAS PARA TELHA DE ENCAIXE DE CERÂMICA OU DE CONCRETO, INCLUSO TRANSPORTE VERTICAL, EXCLUSIVE PINTURA. AF_10/2025</v>
          </cell>
          <cell r="D3938" t="str">
            <v>M2</v>
          </cell>
          <cell r="E3938">
            <v>146.21</v>
          </cell>
        </row>
        <row r="3939">
          <cell r="B3939">
            <v>92581</v>
          </cell>
          <cell r="C3939" t="str">
            <v>TRAMA DE AÇO COMPOSTA POR TERÇAS PARA TELHADOS DE ATÉ 2 ÁGUAS PARA TELHA ESTRUTURAL DE FIBROCIMENTO, INCLUSO TRANSPORTE VERTICAL, EXCLUSIVE PINTURA. AF_10/2025</v>
          </cell>
          <cell r="D3939" t="str">
            <v>M2</v>
          </cell>
          <cell r="E3939">
            <v>52.47</v>
          </cell>
        </row>
        <row r="3940">
          <cell r="B3940">
            <v>104314</v>
          </cell>
          <cell r="C3940" t="str">
            <v>TRAMA DE AÇO COMPOSTA POR TERÇAS PARA TELHADOS DE ATÉ 2 ÁGUAS PARA TELHA ONDULADA DE FIBROCIMENTO, METÁLICA, PLÁSTICA OU TERMOACÚSTICA, INCLUSO TRANSPORTE VERTICAL (EM KG). EXCLUSIVE PINTURA. AF_10/2025_PS</v>
          </cell>
          <cell r="D3940" t="str">
            <v>KG</v>
          </cell>
          <cell r="E3940">
            <v>11.72</v>
          </cell>
        </row>
        <row r="3941">
          <cell r="B3941">
            <v>92580</v>
          </cell>
          <cell r="C3941" t="str">
            <v>TRAMA DE AÇO COMPOSTA POR TERÇAS PARA TELHADOS DE ATÉ 2 ÁGUAS PARA TELHA ONDULADA DE FIBROCIMENTO, METÁLICA, PLÁSTICA OU TERMOACÚSTICA, INCLUSO TRANSPORTE VERTICAL, EXCLUSIVE PINTURA. AF_10/2025_PS</v>
          </cell>
          <cell r="D3941" t="str">
            <v>M2</v>
          </cell>
          <cell r="E3941">
            <v>50.87</v>
          </cell>
        </row>
        <row r="3942">
          <cell r="B3942">
            <v>92539</v>
          </cell>
          <cell r="C3942" t="str">
            <v>TRAMA DE MADEIRA COMPOSTA POR RIPAS, CAIBROS E TERÇAS PARA TELHADOS DE ATÉ 2 ÁGUAS PARA TELHA CERÂMICA OU DE CONCRETO, INCLUSO TRANSPORTE VERTICAL. AF_10/2025</v>
          </cell>
          <cell r="D3942" t="str">
            <v>M2</v>
          </cell>
          <cell r="E3942">
            <v>116.69</v>
          </cell>
        </row>
        <row r="3943">
          <cell r="B3943">
            <v>92540</v>
          </cell>
          <cell r="C3943" t="str">
            <v>TRAMA DE MADEIRA COMPOSTA POR RIPAS, CAIBROS E TERÇAS PARA TELHADOS DE MAIS QUE 2 ÁGUAS PARA TELHA CERÂMICA OU DE CONCRETO, INCLUSO TRANSPORTE VERTICAL. AF_10/2025</v>
          </cell>
          <cell r="D3943" t="str">
            <v>M2</v>
          </cell>
          <cell r="E3943">
            <v>129.88</v>
          </cell>
        </row>
        <row r="3944">
          <cell r="B3944">
            <v>92544</v>
          </cell>
          <cell r="C3944" t="str">
            <v>TRAMA DE MADEIRA COMPOSTA POR TERÇAS PARA TELHADOS DE ATÉ 2 ÁGUAS PARA TELHA ESTRUTURAL DE FIBROCIMENTO, INCLUSO TRANSPORTE VERTICAL. AF_10/2025</v>
          </cell>
          <cell r="D3944" t="str">
            <v>M2</v>
          </cell>
          <cell r="E3944">
            <v>28.97</v>
          </cell>
        </row>
        <row r="3945">
          <cell r="B3945">
            <v>92543</v>
          </cell>
          <cell r="C3945" t="str">
            <v>TRAMA DE MADEIRA COMPOSTA POR TERÇAS PARA TELHADOS DE ATÉ 2 ÁGUAS PARA TELHA ONDULADA DE FIBROCIMENTO, METÁLICA, PLÁSTICA OU TERMOACÚSTICA, INCLUSO TRANSPORTE VERTICAL. AF_10/2025</v>
          </cell>
          <cell r="D3945" t="str">
            <v>M2</v>
          </cell>
          <cell r="E3945">
            <v>36.22</v>
          </cell>
        </row>
        <row r="3946">
          <cell r="B3946">
            <v>97725</v>
          </cell>
          <cell r="C3946" t="str">
            <v>FORNECIMENTO E MONTAGEM DE ESCADAS PRÉ-FABRICADAS, INCLUSO IÇAMENTO COM GUINDASTE. AF_03/2024</v>
          </cell>
          <cell r="D3946" t="str">
            <v>M3</v>
          </cell>
          <cell r="E3946">
            <v>0</v>
          </cell>
        </row>
        <row r="3947">
          <cell r="B3947">
            <v>97721</v>
          </cell>
          <cell r="C3947" t="str">
            <v>FORNECIMENTO E MONTAGEM DE LAJES ALVEOLARES PRÉ-FABRICADAS, INCLUSO IÇAMENTO COM GUINDASTE. AF_03/2024</v>
          </cell>
          <cell r="D3947" t="str">
            <v>M3</v>
          </cell>
          <cell r="E3947">
            <v>0</v>
          </cell>
        </row>
        <row r="3948">
          <cell r="B3948">
            <v>97722</v>
          </cell>
          <cell r="C3948" t="str">
            <v>FORNECIMENTO E MONTAGEM DE LAJES DUPLO T (PI) PRÉ-FABRICADAS, INCLUSO IÇAMENTO COM GUINDASTE. AF_03/2024</v>
          </cell>
          <cell r="D3948" t="str">
            <v>M3</v>
          </cell>
          <cell r="E3948">
            <v>0</v>
          </cell>
        </row>
        <row r="3949">
          <cell r="B3949">
            <v>97724</v>
          </cell>
          <cell r="C3949" t="str">
            <v>FORNECIMENTO E MONTAGEM DE PAINÉIS ESTRUTURAIS PRÉ-FABRICADOS, INCLUSO IÇAMENTO COM GUINDASTE. AF_03/2024</v>
          </cell>
          <cell r="D3949" t="str">
            <v>M3</v>
          </cell>
          <cell r="E3949">
            <v>0</v>
          </cell>
        </row>
        <row r="3950">
          <cell r="B3950">
            <v>97719</v>
          </cell>
          <cell r="C3950" t="str">
            <v>FORNECIMENTO E MONTAGEM DE PILARES PRÉ-FABRICADOS, INCLUSO IÇAMENTO COM GUINDASTE. AF_03/2024</v>
          </cell>
          <cell r="D3950" t="str">
            <v>M3</v>
          </cell>
          <cell r="E3950">
            <v>0</v>
          </cell>
        </row>
        <row r="3951">
          <cell r="B3951">
            <v>97723</v>
          </cell>
          <cell r="C3951" t="str">
            <v>FORNECIMENTO E MONTAGEM DE PRÉ-LAJE TRELIÇADA PRÉ-FABRICADAS, INCLUSO IÇAMENTO COM GUINDASTE. AF_03/2024</v>
          </cell>
          <cell r="D3951" t="str">
            <v>M3</v>
          </cell>
          <cell r="E3951">
            <v>0</v>
          </cell>
        </row>
        <row r="3952">
          <cell r="B3952">
            <v>104946</v>
          </cell>
          <cell r="C3952" t="str">
            <v>FORNECIMENTO E MONTAGEM DE TERÇAS PRÉ-FABRICADAS, INCLUSO IÇAMENTO COM GUINDASTE. AF_03/2024</v>
          </cell>
          <cell r="D3952" t="str">
            <v>M3</v>
          </cell>
          <cell r="E3952">
            <v>0</v>
          </cell>
        </row>
        <row r="3953">
          <cell r="B3953">
            <v>104944</v>
          </cell>
          <cell r="C3953" t="str">
            <v>FORNECIMENTO E MONTAGEM DE TESOURAS PRÉ-FABRICADAS, INCLUSO IÇAMENTO COM GUINDASTE. AF_03/2024</v>
          </cell>
          <cell r="D3953" t="str">
            <v>M3</v>
          </cell>
          <cell r="E3953">
            <v>0</v>
          </cell>
        </row>
        <row r="3954">
          <cell r="B3954">
            <v>104945</v>
          </cell>
          <cell r="C3954" t="str">
            <v>FORNECIMENTO E MONTAGEM DE VIGAS CALHA PRÉ-FABRICADAS, INCLUSO IÇAMENTO COM GUINDASTE. AF_03/2024</v>
          </cell>
          <cell r="D3954" t="str">
            <v>M3</v>
          </cell>
          <cell r="E3954">
            <v>0</v>
          </cell>
        </row>
        <row r="3955">
          <cell r="B3955">
            <v>97720</v>
          </cell>
          <cell r="C3955" t="str">
            <v>FORNECIMENTO E MONTAGEM DE VIGAS PRÉ-FABRICADAS, INCLUSO IÇAMENTO COM GUINDASTE. AF_03/2024</v>
          </cell>
          <cell r="D3955" t="str">
            <v>M3</v>
          </cell>
          <cell r="E3955">
            <v>0</v>
          </cell>
        </row>
        <row r="3956">
          <cell r="B3956">
            <v>97740</v>
          </cell>
          <cell r="C3956" t="str">
            <v>PEÇA CIRCULAR PRÉ-MOLDADA, VOLUME DE CONCRETO ACIMA DE 100 LITROS, TAXA DE AÇO APROXIMADA DE 30KG/M³. AF_03/2024</v>
          </cell>
          <cell r="D3956" t="str">
            <v>M3</v>
          </cell>
          <cell r="E3956">
            <v>2232.75</v>
          </cell>
        </row>
        <row r="3957">
          <cell r="B3957">
            <v>97738</v>
          </cell>
          <cell r="C3957" t="str">
            <v>PEÇA CIRCULAR PRÉ-MOLDADA, VOLUME DE CONCRETO DE 10 A 30 LITROS, TAXA DE FIBRA DE POLIPROPILENO APROXIMADA DE 6 KG/M³. AF_03/2024_PS</v>
          </cell>
          <cell r="D3957" t="str">
            <v>M3</v>
          </cell>
          <cell r="E3957">
            <v>4582.09</v>
          </cell>
        </row>
        <row r="3958">
          <cell r="B3958">
            <v>97739</v>
          </cell>
          <cell r="C3958" t="str">
            <v>PEÇA CIRCULAR PRÉ-MOLDADA, VOLUME DE CONCRETO DE 30 A 100 LITROS, TAXA DE AÇO APROXIMADA DE 30KG/M³. AF_03/2024</v>
          </cell>
          <cell r="D3958" t="str">
            <v>M3</v>
          </cell>
          <cell r="E3958">
            <v>3250.01</v>
          </cell>
        </row>
        <row r="3959">
          <cell r="B3959">
            <v>97736</v>
          </cell>
          <cell r="C3959" t="str">
            <v>PEÇA RETANGULAR PRÉ-MOLDADA, VOLUME DE CONCRETO ACIMA DE 100 LITROS, TAXA DE AÇO APROXIMADA DE 30KG/M³. AF_03/2024</v>
          </cell>
          <cell r="D3959" t="str">
            <v>M3</v>
          </cell>
          <cell r="E3959">
            <v>1627.75</v>
          </cell>
        </row>
        <row r="3960">
          <cell r="B3960">
            <v>97734</v>
          </cell>
          <cell r="C3960" t="str">
            <v>PEÇA RETANGULAR PRÉ-MOLDADA, VOLUME DE CONCRETO DE 10 A 30 LITROS, TAXA DE AÇO APROXIMADA DE 30KG/M³. AF_03/2024</v>
          </cell>
          <cell r="D3960" t="str">
            <v>M3</v>
          </cell>
          <cell r="E3960">
            <v>3413.52</v>
          </cell>
        </row>
        <row r="3961">
          <cell r="B3961">
            <v>97735</v>
          </cell>
          <cell r="C3961" t="str">
            <v>PEÇA RETANGULAR PRÉ-MOLDADA, VOLUME DE CONCRETO DE 30 A 100 LITROS, TAXA DE AÇO APROXIMADA DE 30KG/M³. AF_03/2024</v>
          </cell>
          <cell r="D3961" t="str">
            <v>M3</v>
          </cell>
          <cell r="E3961">
            <v>2770.4</v>
          </cell>
        </row>
        <row r="3962">
          <cell r="B3962">
            <v>97737</v>
          </cell>
          <cell r="C3962" t="str">
            <v>PEÇA RETANGULAR PRÉ-MOLDADA, VOLUME DE CONCRETO DE 30 A 70 LITROS, TAXA DE AÇO APROXIMADA DE 70KG/M³. AF_03/2024</v>
          </cell>
          <cell r="D3962" t="str">
            <v>M3</v>
          </cell>
          <cell r="E3962">
            <v>3529.43</v>
          </cell>
        </row>
        <row r="3963">
          <cell r="B3963">
            <v>97733</v>
          </cell>
          <cell r="C3963" t="str">
            <v>PEÇA RETANGULAR PRÉ-MOLDADA, VOLUME DE CONCRETO DE ATÉ 10 LITROS, TAXA DE AÇO APROXIMADA DE 30KG/M³. AF_03/2024</v>
          </cell>
          <cell r="D3963" t="str">
            <v>M3</v>
          </cell>
          <cell r="E3963">
            <v>3879.47</v>
          </cell>
        </row>
        <row r="3964">
          <cell r="B3964">
            <v>98616</v>
          </cell>
          <cell r="C3964" t="str">
            <v>CONTENÇÃO EM CORTINA COM ESTACAS ESPAÇADAS COM 30 CM DE DIÂMETRO E PROFUNDIDADE ATÉ 20 METROS. AF_02/2025</v>
          </cell>
          <cell r="D3964" t="str">
            <v>M2</v>
          </cell>
          <cell r="E3964">
            <v>262.10000000000002</v>
          </cell>
        </row>
        <row r="3965">
          <cell r="B3965">
            <v>98619</v>
          </cell>
          <cell r="C3965" t="str">
            <v>CONTENÇÃO EM CORTINA COM ESTACAS ESPAÇADAS COM 40 CM DE DIÂMETRO E PROFUNDIDADE ATÉ 20 METROS. AF_02/2025</v>
          </cell>
          <cell r="D3965" t="str">
            <v>M2</v>
          </cell>
          <cell r="E3965">
            <v>286.95999999999998</v>
          </cell>
        </row>
        <row r="3966">
          <cell r="B3966">
            <v>98622</v>
          </cell>
          <cell r="C3966" t="str">
            <v>CONTENÇÃO EM CORTINA COM ESTACAS ESPAÇADAS COM 50 CM DE DIÂMETRO E PROFUNDIDADE ATÉ 20 METROS. AF_02/2025</v>
          </cell>
          <cell r="D3966" t="str">
            <v>M2</v>
          </cell>
          <cell r="E3966">
            <v>435.33</v>
          </cell>
        </row>
        <row r="3967">
          <cell r="B3967">
            <v>98625</v>
          </cell>
          <cell r="C3967" t="str">
            <v>CONTENÇÃO EM CORTINA COM ESTACAS ESPAÇADAS COM 60 CM DE DIÂMETRO E PROFUNDIDADE ATÉ 20 METROS. AF_02/2025</v>
          </cell>
          <cell r="D3967" t="str">
            <v>M2</v>
          </cell>
          <cell r="E3967">
            <v>457.69</v>
          </cell>
        </row>
        <row r="3968">
          <cell r="B3968">
            <v>105918</v>
          </cell>
          <cell r="C3968" t="str">
            <v>CONTENÇÃO EM CORTINA COM ESTACAS SECANTES COM 40 CM DE DIÂMETRO E PROFUNDIDADE ATÉ 20 METROS. AF_02/2025</v>
          </cell>
          <cell r="D3968" t="str">
            <v>M2</v>
          </cell>
          <cell r="E3968">
            <v>0</v>
          </cell>
        </row>
        <row r="3969">
          <cell r="B3969">
            <v>98631</v>
          </cell>
          <cell r="C3969" t="str">
            <v>CONTENÇÃO EM CORTINA COM ESTACAS SECANTES COM 50 CM DE DIÂMETRO E PROFUNDIDADE ATÉ 20 METROS. AF_02/2025</v>
          </cell>
          <cell r="D3969" t="str">
            <v>M2</v>
          </cell>
          <cell r="E3969">
            <v>0</v>
          </cell>
        </row>
        <row r="3970">
          <cell r="B3970">
            <v>98637</v>
          </cell>
          <cell r="C3970" t="str">
            <v>CONTENÇÃO EM PAREDE DIAFRAGMA COM 30 CM DE ESPESSURA E PROFUNDIDADE ATÉ 25 METROS. AF_02/2025</v>
          </cell>
          <cell r="D3970" t="str">
            <v>M3</v>
          </cell>
          <cell r="E3970">
            <v>0</v>
          </cell>
        </row>
        <row r="3971">
          <cell r="B3971">
            <v>98641</v>
          </cell>
          <cell r="C3971" t="str">
            <v>CONTENÇÃO EM PAREDE DIAFRAGMA COM 40 CM DE ESPESSURA E PROFUNDIDADE ATÉ 25 METROS. AF_02/2025</v>
          </cell>
          <cell r="D3971" t="str">
            <v>M3</v>
          </cell>
          <cell r="E3971">
            <v>0</v>
          </cell>
        </row>
        <row r="3972">
          <cell r="B3972">
            <v>98645</v>
          </cell>
          <cell r="C3972" t="str">
            <v>CONTENÇÃO EM PAREDE DIAFRAGMA COM 50 CM DE ESPESSURA E PROFUNDIDADE ATÉ 25 METROS. AF_02/2025</v>
          </cell>
          <cell r="D3972" t="str">
            <v>M3</v>
          </cell>
          <cell r="E3972">
            <v>0</v>
          </cell>
        </row>
        <row r="3973">
          <cell r="B3973">
            <v>98649</v>
          </cell>
          <cell r="C3973" t="str">
            <v>CONTENÇÃO EM PAREDE DIAFRAGMA COM 60 CM DE ESPESSURA E PROFUNDIDADE ATÉ 25 METROS. AF_02/2025</v>
          </cell>
          <cell r="D3973" t="str">
            <v>M3</v>
          </cell>
          <cell r="E3973">
            <v>0</v>
          </cell>
        </row>
        <row r="3974">
          <cell r="B3974">
            <v>98653</v>
          </cell>
          <cell r="C3974" t="str">
            <v>CONTENÇÃO EM PAREDE DIAFRAGMA COM 80 CM DE ESPESSURA E PROFUNDIDADE ATÉ 25 METROS. AF_02/2025</v>
          </cell>
          <cell r="D3974" t="str">
            <v>M3</v>
          </cell>
          <cell r="E3974">
            <v>0</v>
          </cell>
        </row>
        <row r="3975">
          <cell r="B3975">
            <v>98657</v>
          </cell>
          <cell r="C3975" t="str">
            <v>EXECUÇÃO DE MURETA GUIA PARA CONTENÇÃO/FUNDAÇÃO, PARA LAMELAS ATÉ 0,80 M DE LARGURA. AF_02/2025</v>
          </cell>
          <cell r="D3975" t="str">
            <v>M</v>
          </cell>
          <cell r="E3975">
            <v>749.32</v>
          </cell>
        </row>
        <row r="3976">
          <cell r="B3976">
            <v>100344</v>
          </cell>
          <cell r="C3976" t="str">
            <v>ARMAÇÃO DE CORTINA DE CONTENÇÃO EM CONCRETO ARMADO, COM AÇO CA-50 DE 10 MM - MONTAGEM. AF_11/2024</v>
          </cell>
          <cell r="D3976" t="str">
            <v>KG</v>
          </cell>
          <cell r="E3976">
            <v>11.56</v>
          </cell>
        </row>
        <row r="3977">
          <cell r="B3977">
            <v>100345</v>
          </cell>
          <cell r="C3977" t="str">
            <v>ARMAÇÃO DE CORTINA DE CONTENÇÃO EM CONCRETO ARMADO, COM AÇO CA-50 DE 12,5 MM - MONTAGEM. AF_11/2024</v>
          </cell>
          <cell r="D3977" t="str">
            <v>KG</v>
          </cell>
          <cell r="E3977">
            <v>8.76</v>
          </cell>
        </row>
        <row r="3978">
          <cell r="B3978">
            <v>100346</v>
          </cell>
          <cell r="C3978" t="str">
            <v>ARMAÇÃO DE CORTINA DE CONTENÇÃO EM CONCRETO ARMADO, COM AÇO CA-50 DE 16 MM - MONTAGEM. AF_11/2024</v>
          </cell>
          <cell r="D3978" t="str">
            <v>KG</v>
          </cell>
          <cell r="E3978">
            <v>8.26</v>
          </cell>
        </row>
        <row r="3979">
          <cell r="B3979">
            <v>100347</v>
          </cell>
          <cell r="C3979" t="str">
            <v>ARMAÇÃO DE CORTINA DE CONTENÇÃO EM CONCRETO ARMADO, COM AÇO CA-50 DE 20 MM - MONTAGEM. AF_11/2024</v>
          </cell>
          <cell r="D3979" t="str">
            <v>KG</v>
          </cell>
          <cell r="E3979">
            <v>9.16</v>
          </cell>
        </row>
        <row r="3980">
          <cell r="B3980">
            <v>100348</v>
          </cell>
          <cell r="C3980" t="str">
            <v>ARMAÇÃO DE CORTINA DE CONTENÇÃO EM CONCRETO ARMADO, COM AÇO CA-50 DE 25 MM - MONTAGEM. AF_11/2024</v>
          </cell>
          <cell r="D3980" t="str">
            <v>KG</v>
          </cell>
          <cell r="E3980">
            <v>8.9600000000000009</v>
          </cell>
        </row>
        <row r="3981">
          <cell r="B3981">
            <v>100342</v>
          </cell>
          <cell r="C3981" t="str">
            <v>ARMAÇÃO DE CORTINA DE CONTENÇÃO EM CONCRETO ARMADO, COM AÇO CA-50 DE 6,3 MM - MONTAGEM. AF_11/2024</v>
          </cell>
          <cell r="D3981" t="str">
            <v>KG</v>
          </cell>
          <cell r="E3981">
            <v>16.940000000000001</v>
          </cell>
        </row>
        <row r="3982">
          <cell r="B3982">
            <v>100343</v>
          </cell>
          <cell r="C3982" t="str">
            <v>ARMAÇÃO DE CORTINA DE CONTENÇÃO EM CONCRETO ARMADO, COM AÇO CA-50 DE 8 MM - MONTAGEM. AF_11/2024</v>
          </cell>
          <cell r="D3982" t="str">
            <v>KG</v>
          </cell>
          <cell r="E3982">
            <v>14.52</v>
          </cell>
        </row>
        <row r="3983">
          <cell r="B3983">
            <v>100349</v>
          </cell>
          <cell r="C3983" t="str">
            <v>CONCRETAGEM DE CORTINA DE CONTENÇÃO, ATRAVÉS DE BOMBA - LANÇAMENTO, ADENSAMENTO E ACABAMENTO. AF_11/2024</v>
          </cell>
          <cell r="D3983" t="str">
            <v>M3</v>
          </cell>
          <cell r="E3983">
            <v>732.48</v>
          </cell>
        </row>
        <row r="3984">
          <cell r="B3984">
            <v>100336</v>
          </cell>
          <cell r="C3984" t="str">
            <v>CONTENÇÃO EM PERFIL PRANCHADO COM PAINEL TRELIÇADO DUPLA FACE DE CONCRETO PRÉ-FABRICADO, PERFIS ESPAÇADOS A 1,5 M PARA 1 SUBSOLO. AF_11/2024</v>
          </cell>
          <cell r="D3984" t="str">
            <v>M2</v>
          </cell>
          <cell r="E3984">
            <v>0</v>
          </cell>
        </row>
        <row r="3985">
          <cell r="B3985">
            <v>100337</v>
          </cell>
          <cell r="C3985" t="str">
            <v>CONTENÇÃO EM PERFIL PRANCHADO COM PAINEL TRELIÇADO DUPLA FACE DE CONCRETO PRÉ-FABRICADO, PERFIS ESPAÇADOS A 1,5 M PARA 2 OU MAIS SUBSOLOS. AF_11/2024</v>
          </cell>
          <cell r="D3985" t="str">
            <v>M2</v>
          </cell>
          <cell r="E3985">
            <v>0</v>
          </cell>
        </row>
        <row r="3986">
          <cell r="B3986">
            <v>100339</v>
          </cell>
          <cell r="C3986" t="str">
            <v>CONTENÇÃO EM PERFIL PRANCHADO COM PAINEL TRELIÇADO DUPLA FACE DE CONCRETO PRÉ-FABRICADO, PERFIS ESPAÇADOS A 2 M PARA 1 SUBSOLO. AF_11/2024</v>
          </cell>
          <cell r="D3986" t="str">
            <v>M2</v>
          </cell>
          <cell r="E3986">
            <v>0</v>
          </cell>
        </row>
        <row r="3987">
          <cell r="B3987">
            <v>100340</v>
          </cell>
          <cell r="C3987" t="str">
            <v>CONTENÇÃO EM PERFIL PRANCHADO COM PAINEL TRELIÇADO DUPLA FACE DE CONCRETO PRÉ-FABRICADO, PERFIS ESPAÇADOS A 2 M PARA 2 OU MAIS SUBSOLOS. AF_11/2024</v>
          </cell>
          <cell r="D3987" t="str">
            <v>M2</v>
          </cell>
          <cell r="E3987">
            <v>0</v>
          </cell>
        </row>
        <row r="3988">
          <cell r="B3988">
            <v>105805</v>
          </cell>
          <cell r="C3988" t="str">
            <v>CONTENÇÃO EM PERFIL PRANCHADO COM PRANCHÃO DE MADEIRA, PERFIS ESPAÇADOS A 1,5 M PARA 1 SUBSOLO. AF_11/2024</v>
          </cell>
          <cell r="D3988" t="str">
            <v>M2</v>
          </cell>
          <cell r="E3988">
            <v>863.21</v>
          </cell>
        </row>
        <row r="3989">
          <cell r="B3989">
            <v>105806</v>
          </cell>
          <cell r="C3989" t="str">
            <v>CONTENÇÃO EM PERFIL PRANCHADO COM PRANCHÃO DE MADEIRA, PERFIS ESPAÇADOS A 1,5 M PARA 2 OU MAIS SUBSOLOS. AF_11/2024</v>
          </cell>
          <cell r="D3989" t="str">
            <v>M2</v>
          </cell>
          <cell r="E3989">
            <v>539.44000000000005</v>
          </cell>
        </row>
        <row r="3990">
          <cell r="B3990">
            <v>105807</v>
          </cell>
          <cell r="C3990" t="str">
            <v>CONTENÇÃO EM PERFIL PRANCHADO COM PRANCHÃO DE MADEIRA, PERFIS ESPAÇADOS A 2 M PARA 1 SUBSOLO. AF_11/2024</v>
          </cell>
          <cell r="D3990" t="str">
            <v>M2</v>
          </cell>
          <cell r="E3990">
            <v>685.7</v>
          </cell>
        </row>
        <row r="3991">
          <cell r="B3991">
            <v>105808</v>
          </cell>
          <cell r="C3991" t="str">
            <v>CONTENÇÃO EM PERFIL PRANCHADO COM PRANCHÃO DE MADEIRA, PERFIS ESPAÇADOS A 2 M PARA 2 OU MAIS SUBSOLOS. AF_11/2024</v>
          </cell>
          <cell r="D3991" t="str">
            <v>M2</v>
          </cell>
          <cell r="E3991">
            <v>442.88</v>
          </cell>
        </row>
        <row r="3992">
          <cell r="B3992">
            <v>100341</v>
          </cell>
          <cell r="C3992" t="str">
            <v>FABRICAÇÃO, MONTAGEM E DESMONTAGEM DE FÔRMA PARA CORTINA DE CONTENÇÃO, EM CHAPA DE MADEIRA COMPENSADA PLASTIFICADA, E = 18 MM, 10 UTILIZAÇÕES. AF_11/2024</v>
          </cell>
          <cell r="D3992" t="str">
            <v>M2</v>
          </cell>
          <cell r="E3992">
            <v>43.34</v>
          </cell>
        </row>
        <row r="3993">
          <cell r="B3993">
            <v>100351</v>
          </cell>
          <cell r="C3993" t="str">
            <v>MURO DE ARRIMO COM BLOCOS DE CONCRETO ESTRUTURAL E PILARES INTERMEDIÁRIOS, COM ALTURA MAIOR QUE 1,6 M E MENOR OU IGUAL A 2,8 M (EXCETO FUNDAÇÃO). AF_11/2024</v>
          </cell>
          <cell r="D3993" t="str">
            <v>M2</v>
          </cell>
          <cell r="E3993">
            <v>0</v>
          </cell>
        </row>
        <row r="3994">
          <cell r="B3994">
            <v>100353</v>
          </cell>
          <cell r="C3994" t="str">
            <v>MURO DE ARRIMO COM BLOCOS DE CONCRETO ESTRUTURAL E PILARES INTERMEDIÁRIOS, COM ALTURA MAIOR QUE 2,8 M E MENOR OU IGUAL A 4,0 M (EXCETO FUNDAÇÃO). AF_11/2024</v>
          </cell>
          <cell r="D3994" t="str">
            <v>M2</v>
          </cell>
          <cell r="E3994">
            <v>0</v>
          </cell>
        </row>
        <row r="3995">
          <cell r="B3995">
            <v>100350</v>
          </cell>
          <cell r="C3995" t="str">
            <v>MURO DE ARRIMO COM BLOCOS DE CONCRETO ESTRUTURAL, ATÉ 1,6 M DE ALTURA (EXCETO FUNDAÇÃO). AF_11/2024</v>
          </cell>
          <cell r="D3995" t="str">
            <v>M2</v>
          </cell>
          <cell r="E3995">
            <v>0</v>
          </cell>
        </row>
        <row r="3996">
          <cell r="B3996">
            <v>105043</v>
          </cell>
          <cell r="C3996" t="str">
            <v>PILAR DE MADEIRA ROLIÇA, EUCALIPTO OU EQUIVALENTE DA REGIÃO, FIXADO COM PORTA PILAR METÁLICO, DIÂMETRO DE 12 A 15 CM, APOIO ARTICULADO, COMPRIMENTO DE 3 M. AF_03/2024</v>
          </cell>
          <cell r="D3996" t="str">
            <v>M</v>
          </cell>
          <cell r="E3996">
            <v>0</v>
          </cell>
        </row>
        <row r="3997">
          <cell r="B3997">
            <v>105047</v>
          </cell>
          <cell r="C3997" t="str">
            <v>PILAR DE MADEIRA ROLIÇA, EUCALIPTO OU EQUIVALENTE DA REGIÃO, FIXADO COM PORTA PILAR METÁLICO, DIÂMETRO DE 12 A 15 CM, APOIO ARTICULADO, COMPRIMENTO DE 6 M. AF_03/2024</v>
          </cell>
          <cell r="D3997" t="str">
            <v>M</v>
          </cell>
          <cell r="E3997">
            <v>0</v>
          </cell>
        </row>
        <row r="3998">
          <cell r="B3998">
            <v>105044</v>
          </cell>
          <cell r="C3998" t="str">
            <v>PILAR DE MADEIRA ROLIÇA, EUCALIPTO OU EQUIVALENTE DA REGIÃO, FIXADO COM PORTA PILAR METÁLICO, DIÂMETRO DE 12 A 15 CM, APOIO ENGASTADO, COMPRIMENTO DE 3 M. AF_03/2024</v>
          </cell>
          <cell r="D3998" t="str">
            <v>M</v>
          </cell>
          <cell r="E3998">
            <v>0</v>
          </cell>
        </row>
        <row r="3999">
          <cell r="B3999">
            <v>105094</v>
          </cell>
          <cell r="C3999" t="str">
            <v>PILAR DE MADEIRA ROLIÇA, EUCALIPTO OU EQUIVALENTE DA REGIÃO, FIXADO COM PORTA PILAR METÁLICO, DIÂMETRO DE 12 A 15 CM, APOIO ENGASTADO, COMPRIMENTO DE 6 M. AF_03/2024</v>
          </cell>
          <cell r="D3999" t="str">
            <v>M</v>
          </cell>
          <cell r="E3999">
            <v>0</v>
          </cell>
        </row>
        <row r="4000">
          <cell r="B4000">
            <v>105096</v>
          </cell>
          <cell r="C4000" t="str">
            <v>PILAR DE MADEIRA ROLIÇA, EUCALIPTO OU EQUIVALENTE DA REGIÃO, FIXADO COM PORTA PILAR METÁLICO, DIÂMETRO DE 16 A 20 CM, APOIO ARTICULADO, COMPRIMENTO DE 3 M. AF_03/2024</v>
          </cell>
          <cell r="D4000" t="str">
            <v>M</v>
          </cell>
          <cell r="E4000">
            <v>0</v>
          </cell>
        </row>
        <row r="4001">
          <cell r="B4001">
            <v>105048</v>
          </cell>
          <cell r="C4001" t="str">
            <v>PILAR DE MADEIRA ROLIÇA, EUCALIPTO OU EQUIVALENTE DA REGIÃO, FIXADO COM PORTA PILAR METÁLICO, DIÂMETRO DE 16 A 20 CM, APOIO ARTICULADO, COMPRIMENTO DE 6 M. AF_03/2024</v>
          </cell>
          <cell r="D4001" t="str">
            <v>M</v>
          </cell>
          <cell r="E4001">
            <v>0</v>
          </cell>
        </row>
        <row r="4002">
          <cell r="B4002">
            <v>105097</v>
          </cell>
          <cell r="C4002" t="str">
            <v>PILAR DE MADEIRA ROLIÇA, EUCALIPTO OU EQUIVALENTE DA REGIÃO, FIXADO COM PORTA PILAR METÁLICO, DIÂMETRO DE 16 A 20 CM, APOIO ENGASTADO, COMPRIMENTO DE 3 M. AF_03/2024</v>
          </cell>
          <cell r="D4002" t="str">
            <v>M</v>
          </cell>
          <cell r="E4002">
            <v>0</v>
          </cell>
        </row>
        <row r="4003">
          <cell r="B4003">
            <v>105049</v>
          </cell>
          <cell r="C4003" t="str">
            <v>PILAR DE MADEIRA ROLIÇA, EUCALIPTO OU EQUIVALENTE DA REGIÃO, FIXADO COM PORTA PILAR METÁLICO, DIÂMETRO DE 16 A 20 CM, APOIO ENGASTADO, COMPRIMENTO DE 6 M. AF_03/2024</v>
          </cell>
          <cell r="D4003" t="str">
            <v>M</v>
          </cell>
          <cell r="E4003">
            <v>0</v>
          </cell>
        </row>
        <row r="4004">
          <cell r="B4004">
            <v>105051</v>
          </cell>
          <cell r="C4004" t="str">
            <v>PILAR DE MADEIRA ROLIÇA, EUCALIPTO OU EQUIVALENTE DA REGIÃO, FIXADO COM PORTA PILAR METÁLICO, DIÂMETRO DE 21 A 29 CM, APOIO ARTICULADO, COMPRIMENTO DE 3 M. AF_03/2024</v>
          </cell>
          <cell r="D4004" t="str">
            <v>M</v>
          </cell>
          <cell r="E4004">
            <v>0</v>
          </cell>
        </row>
        <row r="4005">
          <cell r="B4005">
            <v>105054</v>
          </cell>
          <cell r="C4005" t="str">
            <v>PILAR DE MADEIRA ROLIÇA, EUCALIPTO OU EQUIVALENTE DA REGIÃO, FIXADO COM PORTA PILAR METÁLICO, DIÂMETRO DE 21 A 29 CM, APOIO ARTICULADO, COMPRIMENTO DE 6 M. AF_03/2024</v>
          </cell>
          <cell r="D4005" t="str">
            <v>M</v>
          </cell>
          <cell r="E4005">
            <v>0</v>
          </cell>
        </row>
        <row r="4006">
          <cell r="B4006">
            <v>105052</v>
          </cell>
          <cell r="C4006" t="str">
            <v>PILAR DE MADEIRA ROLIÇA, EUCALIPTO OU EQUIVALENTE DA REGIÃO, FIXADO COM PORTA PILAR METÁLICO, DIÂMETRO DE 21 A 29 CM, APOIO ENGASTADO, COMPRIMENTO DE 3 M. AF_03/2024</v>
          </cell>
          <cell r="D4006" t="str">
            <v>M</v>
          </cell>
          <cell r="E4006">
            <v>0</v>
          </cell>
        </row>
        <row r="4007">
          <cell r="B4007">
            <v>105055</v>
          </cell>
          <cell r="C4007" t="str">
            <v>PILAR DE MADEIRA ROLIÇA, EUCALIPTO OU EQUIVALENTE DA REGIÃO, FIXADO COM PORTA PILAR METÁLICO, DIÂMETRO DE 21 A 29 CM, APOIO ENGASTADO, COMPRIMENTO DE 6 M. AF_03/2024</v>
          </cell>
          <cell r="D4007" t="str">
            <v>M</v>
          </cell>
          <cell r="E4007">
            <v>0</v>
          </cell>
        </row>
        <row r="4008">
          <cell r="B4008">
            <v>105065</v>
          </cell>
          <cell r="C4008" t="str">
            <v>PILAR DE MADEIRA ROLIÇA, EUCALIPTO OU EQUIVALENTE DA REGIÃO, FIXADO COM PORTA PILAR METÁLICO, DIÂMETRO DE 30 A 34 CM, APOIO ARTICULADO, COMPRIMENTO DE 3 M. AF_03/2024</v>
          </cell>
          <cell r="D4008" t="str">
            <v>M</v>
          </cell>
          <cell r="E4008">
            <v>0</v>
          </cell>
        </row>
        <row r="4009">
          <cell r="B4009">
            <v>105059</v>
          </cell>
          <cell r="C4009" t="str">
            <v>PILAR DE MADEIRA ROLIÇA, EUCALIPTO OU EQUIVALENTE DA REGIÃO, FIXADO COM PORTA PILAR METÁLICO, DIÂMETRO DE 30 A 34 CM, APOIO ARTICULADO, COMPRIMENTO DE 6 M. AF_03/2024</v>
          </cell>
          <cell r="D4009" t="str">
            <v>M</v>
          </cell>
          <cell r="E4009">
            <v>0</v>
          </cell>
        </row>
        <row r="4010">
          <cell r="B4010">
            <v>105057</v>
          </cell>
          <cell r="C4010" t="str">
            <v>PILAR DE MADEIRA ROLIÇA, EUCALIPTO OU EQUIVALENTE DA REGIÃO, FIXADO COM PORTA PILAR METÁLICO, DIÂMETRO DE 30 A 34 CM, APOIO ENGASTADO, COMPRIMENTO DE 3 M. AF_03/2024</v>
          </cell>
          <cell r="D4010" t="str">
            <v>M</v>
          </cell>
          <cell r="E4010">
            <v>0</v>
          </cell>
        </row>
        <row r="4011">
          <cell r="B4011">
            <v>105060</v>
          </cell>
          <cell r="C4011" t="str">
            <v>PILAR DE MADEIRA ROLIÇA, EUCALIPTO OU EQUIVALENTE DA REGIÃO, FIXADO COM PORTA PILAR METÁLICO, DIÂMETRO DE 30 A 34 CM, APOIO ENGASTADO, COMPRIMENTO DE 6 M. AF_03/2024</v>
          </cell>
          <cell r="D4011" t="str">
            <v>M</v>
          </cell>
          <cell r="E4011">
            <v>0</v>
          </cell>
        </row>
        <row r="4012">
          <cell r="B4012">
            <v>105042</v>
          </cell>
          <cell r="C4012" t="str">
            <v>PILAR DE MADEIRA ROLIÇA, EUCALIPTO OU EQUIVALENTE DA REGIÃO, FIXADO COM VERGALHÃO, DIÂMETRO DE 12 A 15 CM, APOIO ARTICULADO, COMPRIMENTO DE 3 M. AF_03/2024</v>
          </cell>
          <cell r="D4012" t="str">
            <v>M</v>
          </cell>
          <cell r="E4012">
            <v>66.34</v>
          </cell>
        </row>
        <row r="4013">
          <cell r="B4013">
            <v>105046</v>
          </cell>
          <cell r="C4013" t="str">
            <v>PILAR DE MADEIRA ROLIÇA, EUCALIPTO OU EQUIVALENTE DA REGIÃO, FIXADO COM VERGALHÃO, DIÂMETRO DE 12 A 15 CM, APOIO ARTICULADO, COMPRIMENTO DE 6 M. AF_03/2024</v>
          </cell>
          <cell r="D4013" t="str">
            <v>M</v>
          </cell>
          <cell r="E4013">
            <v>54.67</v>
          </cell>
        </row>
        <row r="4014">
          <cell r="B4014">
            <v>105095</v>
          </cell>
          <cell r="C4014" t="str">
            <v>PILAR DE MADEIRA ROLIÇA, EUCALIPTO OU EQUIVALENTE DA REGIÃO, FIXADO COM VERGALHÃO, DIÂMETRO DE 16 A 20 CM, APOIO ARTICULADO, COMPRIMENTO DE 3 M. AF_03/2024</v>
          </cell>
          <cell r="D4014" t="str">
            <v>M</v>
          </cell>
          <cell r="E4014">
            <v>96.72</v>
          </cell>
        </row>
        <row r="4015">
          <cell r="B4015">
            <v>105098</v>
          </cell>
          <cell r="C4015" t="str">
            <v>PILAR DE MADEIRA ROLIÇA, EUCALIPTO OU EQUIVALENTE DA REGIÃO, FIXADO COM VERGALHÃO, DIÂMETRO DE 16 A 20 CM, APOIO ARTICULADO, COMPRIMENTO DE 6 M. AF_03/2024</v>
          </cell>
          <cell r="D4015" t="str">
            <v>M</v>
          </cell>
          <cell r="E4015">
            <v>85.08</v>
          </cell>
        </row>
        <row r="4016">
          <cell r="B4016">
            <v>105050</v>
          </cell>
          <cell r="C4016" t="str">
            <v>PILAR DE MADEIRA ROLIÇA, EUCALIPTO OU EQUIVALENTE DA REGIÃO, FIXADO COM VERGALHÃO, DIÂMETRO DE 21 A 29 CM, APOIO ARTICULADO, COMPRIMENTO DE 3 M. AF_03/2024</v>
          </cell>
          <cell r="D4016" t="str">
            <v>M</v>
          </cell>
          <cell r="E4016">
            <v>196.09</v>
          </cell>
        </row>
        <row r="4017">
          <cell r="B4017">
            <v>105053</v>
          </cell>
          <cell r="C4017" t="str">
            <v>PILAR DE MADEIRA ROLIÇA, EUCALIPTO OU EQUIVALENTE DA REGIÃO, FIXADO COM VERGALHÃO, DIÂMETRO DE 21 A 29 CM, APOIO ARTICULADO, COMPRIMENTO DE 6 M. AF_03/2024</v>
          </cell>
          <cell r="D4017" t="str">
            <v>M</v>
          </cell>
          <cell r="E4017">
            <v>184.59</v>
          </cell>
        </row>
        <row r="4018">
          <cell r="B4018">
            <v>105056</v>
          </cell>
          <cell r="C4018" t="str">
            <v>PILAR DE MADEIRA ROLIÇA, EUCALIPTO OU EQUIVALENTE DA REGIÃO, FIXADO COM VERGALHÃO, DIÂMETRO DE 30 A 34 CM, APOIO ARTICULADO, COMPRIMENTO DE 3 M. AF_03/2024</v>
          </cell>
          <cell r="D4018" t="str">
            <v>M</v>
          </cell>
          <cell r="E4018">
            <v>269.22000000000003</v>
          </cell>
        </row>
        <row r="4019">
          <cell r="B4019">
            <v>105058</v>
          </cell>
          <cell r="C4019" t="str">
            <v>PILAR DE MADEIRA ROLIÇA, EUCALIPTO OU EQUIVALENTE DA REGIÃO, FIXADO COM VERGALHÃO, DIÂMETRO DE 30 A 34 CM, APOIO ARTICULADO, COMPRIMENTO DE 6 M. AF_03/2024</v>
          </cell>
          <cell r="D4019" t="str">
            <v>M</v>
          </cell>
          <cell r="E4019">
            <v>258.56</v>
          </cell>
        </row>
        <row r="4020">
          <cell r="B4020">
            <v>105062</v>
          </cell>
          <cell r="C4020" t="str">
            <v>PILAR DE MADEIRA SERRADA, MAÇARANDUBA OU EQUIVALENTE DA REGIÃO, NÃO APARELHADO, FIXADO COM PORTA PILAR METÁLICO, SEÇÃO QUADRADA 10 X 10 CM, APOIO ARTICULADO, COMPRIMENTO DE 3 M. AF_03/2024</v>
          </cell>
          <cell r="D4020" t="str">
            <v>M</v>
          </cell>
          <cell r="E4020">
            <v>0</v>
          </cell>
        </row>
        <row r="4021">
          <cell r="B4021">
            <v>105066</v>
          </cell>
          <cell r="C4021" t="str">
            <v>PILAR DE MADEIRA SERRADA, MAÇARANDUBA OU EQUIVALENTE DA REGIÃO, NÃO APARELHADO, FIXADO COM PORTA PILAR METÁLICO, SEÇÃO QUADRADA 10 X 10 CM, APOIO ARTICULADO, COMPRIMENTO DE 6 M. AF_03/2024</v>
          </cell>
          <cell r="D4021" t="str">
            <v>M</v>
          </cell>
          <cell r="E4021">
            <v>0</v>
          </cell>
        </row>
        <row r="4022">
          <cell r="B4022">
            <v>105063</v>
          </cell>
          <cell r="C4022" t="str">
            <v>PILAR DE MADEIRA SERRADA, MAÇARANDUBA OU EQUIVALENTE DA REGIÃO, NÃO APARELHADO, FIXADO COM PORTA PILAR METÁLICO, SEÇÃO QUADRADA 10 X 10 CM, APOIO ENGASTADO, COMPRIMENTO DE 3 M. AF_03/2024</v>
          </cell>
          <cell r="D4022" t="str">
            <v>M</v>
          </cell>
          <cell r="E4022">
            <v>0</v>
          </cell>
        </row>
        <row r="4023">
          <cell r="B4023">
            <v>105067</v>
          </cell>
          <cell r="C4023" t="str">
            <v>PILAR DE MADEIRA SERRADA, MAÇARANDUBA OU EQUIVALENTE DA REGIÃO, NÃO APARELHADO, FIXADO COM PORTA PILAR METÁLICO, SEÇÃO QUADRADA 10 X 10 CM, APOIO ENGASTADO, COMPRIMENTO DE 6 M. AF_03/2024</v>
          </cell>
          <cell r="D4023" t="str">
            <v>M</v>
          </cell>
          <cell r="E4023">
            <v>0</v>
          </cell>
        </row>
        <row r="4024">
          <cell r="B4024">
            <v>105069</v>
          </cell>
          <cell r="C4024" t="str">
            <v>PILAR DE MADEIRA SERRADA, MAÇARANDUBA OU EQUIVALENTE DA REGIÃO, NÃO APARELHADO, FIXADO COM PORTA PILAR METÁLICO, SEÇÃO QUADRADA 15 X 15 CM, APOIO ARTICULADO, COMPRIMENTO DE 3 M. AF_03/2024</v>
          </cell>
          <cell r="D4024" t="str">
            <v>M</v>
          </cell>
          <cell r="E4024">
            <v>0</v>
          </cell>
        </row>
        <row r="4025">
          <cell r="B4025">
            <v>105072</v>
          </cell>
          <cell r="C4025" t="str">
            <v>PILAR DE MADEIRA SERRADA, MAÇARANDUBA OU EQUIVALENTE DA REGIÃO, NÃO APARELHADO, FIXADO COM PORTA PILAR METÁLICO, SEÇÃO QUADRADA 15 X 15 CM, APOIO ARTICULADO, COMPRIMENTO DE 6 M. AF_03/2024</v>
          </cell>
          <cell r="D4025" t="str">
            <v>M</v>
          </cell>
          <cell r="E4025">
            <v>0</v>
          </cell>
        </row>
        <row r="4026">
          <cell r="B4026">
            <v>105070</v>
          </cell>
          <cell r="C4026" t="str">
            <v>PILAR DE MADEIRA SERRADA, MAÇARANDUBA OU EQUIVALENTE DA REGIÃO, NÃO APARELHADO, FIXADO COM PORTA PILAR METÁLICO, SEÇÃO QUADRADA 15 X 15 CM, APOIO ENGASTADO, COMPRIMENTO DE 3 M. AF_03/2024</v>
          </cell>
          <cell r="D4026" t="str">
            <v>M</v>
          </cell>
          <cell r="E4026">
            <v>0</v>
          </cell>
        </row>
        <row r="4027">
          <cell r="B4027">
            <v>105073</v>
          </cell>
          <cell r="C4027" t="str">
            <v>PILAR DE MADEIRA SERRADA, MAÇARANDUBA OU EQUIVALENTE DA REGIÃO, NÃO APARELHADO, FIXADO COM PORTA PILAR METÁLICO, SEÇÃO QUADRADA 15 X 15 CM, APOIO ENGASTADO, COMPRIMENTO DE 6 M. AF_03/2024</v>
          </cell>
          <cell r="D4027" t="str">
            <v>M</v>
          </cell>
          <cell r="E4027">
            <v>0</v>
          </cell>
        </row>
        <row r="4028">
          <cell r="B4028">
            <v>105075</v>
          </cell>
          <cell r="C4028" t="str">
            <v>PILAR DE MADEIRA SERRADA, MAÇARANDUBA OU EQUIVALENTE DA REGIÃO, NÃO APARELHADO, FIXADO COM PORTA PILAR METÁLICO, SEÇÃO QUADRADA 20 X 20 CM, APOIO ARTICULADO, COMPRIMENTO DE 3 M. AF_03/2024</v>
          </cell>
          <cell r="D4028" t="str">
            <v>M</v>
          </cell>
          <cell r="E4028">
            <v>0</v>
          </cell>
        </row>
        <row r="4029">
          <cell r="B4029">
            <v>105078</v>
          </cell>
          <cell r="C4029" t="str">
            <v>PILAR DE MADEIRA SERRADA, MAÇARANDUBA OU EQUIVALENTE DA REGIÃO, NÃO APARELHADO, FIXADO COM PORTA PILAR METÁLICO, SEÇÃO QUADRADA 20 X 20 CM, APOIO ARTICULADO, COMPRIMENTO DE 6 M. AF_03/2024</v>
          </cell>
          <cell r="D4029" t="str">
            <v>M</v>
          </cell>
          <cell r="E4029">
            <v>0</v>
          </cell>
        </row>
        <row r="4030">
          <cell r="B4030">
            <v>105076</v>
          </cell>
          <cell r="C4030" t="str">
            <v>PILAR DE MADEIRA SERRADA, MAÇARANDUBA OU EQUIVALENTE DA REGIÃO, NÃO APARELHADO, FIXADO COM PORTA PILAR METÁLICO, SEÇÃO QUADRADA 20 X 20 CM, APOIO ENGASTADO, COMPRIMENTO DE 3 M. AF_03/2024</v>
          </cell>
          <cell r="D4030" t="str">
            <v>M</v>
          </cell>
          <cell r="E4030">
            <v>0</v>
          </cell>
        </row>
        <row r="4031">
          <cell r="B4031">
            <v>105079</v>
          </cell>
          <cell r="C4031" t="str">
            <v>PILAR DE MADEIRA SERRADA, MAÇARANDUBA OU EQUIVALENTE DA REGIÃO, NÃO APARELHADO, FIXADO COM PORTA PILAR METÁLICO, SEÇÃO QUADRADA 20 X 20 CM, APOIO ENGASTADO, COMPRIMENTO DE 6 M. AF_03/2024</v>
          </cell>
          <cell r="D4031" t="str">
            <v>M</v>
          </cell>
          <cell r="E4031">
            <v>0</v>
          </cell>
        </row>
        <row r="4032">
          <cell r="B4032">
            <v>105061</v>
          </cell>
          <cell r="C4032" t="str">
            <v>PILAR DE MADEIRA SERRADA, MAÇARANDUBA OU EQUIVALENTE DA REGIÃO, NÃO APARELHADO, FIXADO COM VERGALHÃO, SEÇÃO QUADRADA 10 X 10 CM, APOIO ARTICULADO, COMPRIMENTO DE 3 M. AF_03/2024</v>
          </cell>
          <cell r="D4032" t="str">
            <v>M</v>
          </cell>
          <cell r="E4032">
            <v>124.3</v>
          </cell>
        </row>
        <row r="4033">
          <cell r="B4033">
            <v>105064</v>
          </cell>
          <cell r="C4033" t="str">
            <v>PILAR DE MADEIRA SERRADA, MAÇARANDUBA OU EQUIVALENTE DA REGIÃO, NÃO APARELHADO, FIXADO COM VERGALHÃO, SEÇÃO QUADRADA 10 X 10 CM, APOIO ARTICULADO, COMPRIMENTO DE 6 M. AF_03/2024</v>
          </cell>
          <cell r="D4033" t="str">
            <v>M</v>
          </cell>
          <cell r="E4033">
            <v>109.28</v>
          </cell>
        </row>
        <row r="4034">
          <cell r="B4034">
            <v>105068</v>
          </cell>
          <cell r="C4034" t="str">
            <v>PILAR DE MADEIRA SERRADA, MAÇARANDUBA OU EQUIVALENTE DA REGIÃO, NÃO APARELHADO, FIXADO COM VERGALHÃO, SEÇÃO QUADRADA 15 X 15 CM, APOIO ARTICULADO, COMPRIMENTO DE 3 M. AF_03/2024</v>
          </cell>
          <cell r="D4034" t="str">
            <v>M</v>
          </cell>
          <cell r="E4034">
            <v>215.35</v>
          </cell>
        </row>
        <row r="4035">
          <cell r="B4035">
            <v>105071</v>
          </cell>
          <cell r="C4035" t="str">
            <v>PILAR DE MADEIRA SERRADA, MAÇARANDUBA OU EQUIVALENTE DA REGIÃO, NÃO APARELHADO, FIXADO COM VERGALHÃO, SEÇÃO QUADRADA 15 X 15 CM, APOIO ARTICULADO, COMPRIMENTO DE 6 M. AF_03/2024</v>
          </cell>
          <cell r="D4035" t="str">
            <v>M</v>
          </cell>
          <cell r="E4035">
            <v>200.36</v>
          </cell>
        </row>
        <row r="4036">
          <cell r="B4036">
            <v>105074</v>
          </cell>
          <cell r="C4036" t="str">
            <v>PILAR DE MADEIRA SERRADA, MAÇARANDUBA OU EQUIVALENTE DA REGIÃO, NÃO APARELHADO, FIXADO COM VERGALHÃO, SEÇÃO QUADRADA 20 X 20 CM, APOIO ARTICULADO, COMPRIMENTO DE 3 M. AF_03/2024</v>
          </cell>
          <cell r="D4036" t="str">
            <v>M</v>
          </cell>
          <cell r="E4036">
            <v>342.8</v>
          </cell>
        </row>
        <row r="4037">
          <cell r="B4037">
            <v>105077</v>
          </cell>
          <cell r="C4037" t="str">
            <v>PILAR DE MADEIRA SERRADA, MAÇARANDUBA OU EQUIVALENTE DA REGIÃO, NÃO APARELHADO, FIXADO COM VERGALHÃO, SEÇÃO QUADRADA 20 X 20 CM, APOIO ARTICULADO, COMPRIMENTO DE 6 M. AF_03/2024</v>
          </cell>
          <cell r="D4037" t="str">
            <v>M</v>
          </cell>
          <cell r="E4037">
            <v>327.89</v>
          </cell>
        </row>
        <row r="4038">
          <cell r="B4038">
            <v>105090</v>
          </cell>
          <cell r="C4038" t="str">
            <v>PISO DE MADEIRA, SOBRE VIGOTAS DE MADEIRA SEÇÃO 7,5 X 15 CM. AF_03/2024</v>
          </cell>
          <cell r="D4038" t="str">
            <v>M2</v>
          </cell>
          <cell r="E4038">
            <v>587.16999999999996</v>
          </cell>
        </row>
        <row r="4039">
          <cell r="B4039">
            <v>105099</v>
          </cell>
          <cell r="C4039" t="str">
            <v>VIGA DE MADEIRA ROLIÇA, EUCALIPTO OU EQUIVALENTE DA REGIÃO, DIÂMETRO DE 12 A 15 CM. AF_03/2024</v>
          </cell>
          <cell r="D4039" t="str">
            <v>M</v>
          </cell>
          <cell r="E4039">
            <v>84.91</v>
          </cell>
        </row>
        <row r="4040">
          <cell r="B4040">
            <v>105100</v>
          </cell>
          <cell r="C4040" t="str">
            <v>VIGA DE MADEIRA ROLIÇA, EUCALIPTO OU EQUIVALENTE DA REGIÃO, DIÂMETRO DE 16 A 20 CM. AF_03/2024</v>
          </cell>
          <cell r="D4040" t="str">
            <v>M</v>
          </cell>
          <cell r="E4040">
            <v>118.54</v>
          </cell>
        </row>
        <row r="4041">
          <cell r="B4041">
            <v>105101</v>
          </cell>
          <cell r="C4041" t="str">
            <v>VIGA DE MADEIRA ROLIÇA, EUCALIPTO OU EQUIVALENTE DA REGIÃO, DIÂMETRO DE 21 A 29 CM. AF_03/2024</v>
          </cell>
          <cell r="D4041" t="str">
            <v>M</v>
          </cell>
          <cell r="E4041">
            <v>224.63</v>
          </cell>
        </row>
        <row r="4042">
          <cell r="B4042">
            <v>105102</v>
          </cell>
          <cell r="C4042" t="str">
            <v>VIGA DE MADEIRA ROLIÇA, EUCALIPTO OU EQUIVALENTE DA REGIÃO, DIÂMETRO DE 30 A 34 CM. AF_03/2024</v>
          </cell>
          <cell r="D4042" t="str">
            <v>M</v>
          </cell>
          <cell r="E4042">
            <v>306.55</v>
          </cell>
        </row>
        <row r="4043">
          <cell r="B4043">
            <v>105080</v>
          </cell>
          <cell r="C4043" t="str">
            <v>VIGA DE MADEIRA SERRADA, MAÇARANDUBA OU EQUIVALENTE DA REGIÃO, APARELHADA, SEÇÃO RETANGULAR 6 X 12 CM. AF_03/2024</v>
          </cell>
          <cell r="D4043" t="str">
            <v>M</v>
          </cell>
          <cell r="E4043">
            <v>80.84</v>
          </cell>
        </row>
        <row r="4044">
          <cell r="B4044">
            <v>105081</v>
          </cell>
          <cell r="C4044" t="str">
            <v>VIGA DE MADEIRA SERRADA, MAÇARANDUBA OU EQUIVALENTE DA REGIÃO, APARELHADA, SEÇÃO RETANGULAR 6 X 16 CM. AF_03/2024</v>
          </cell>
          <cell r="D4044" t="str">
            <v>M</v>
          </cell>
          <cell r="E4044">
            <v>95.04</v>
          </cell>
        </row>
        <row r="4045">
          <cell r="B4045">
            <v>105091</v>
          </cell>
          <cell r="C4045" t="str">
            <v>VIGA DE MADEIRA SERRADA, MAÇARANDUBA OU EQUIVALENTE DA REGIÃO, APARELHADA, SEÇÃO RETANGULAR 7,5 X 23 CM. AF_03/2024</v>
          </cell>
          <cell r="D4045" t="str">
            <v>M</v>
          </cell>
          <cell r="E4045">
            <v>173.34</v>
          </cell>
        </row>
        <row r="4046">
          <cell r="B4046">
            <v>105089</v>
          </cell>
          <cell r="C4046" t="str">
            <v>VIGA DE MADEIRA SERRADA, MAÇARANDUBA OU EQUIVALENTE DA REGIÃO, APARELHADA, SEÇÃO RETANGULAR 8 X 30 CM. AF_03/2024</v>
          </cell>
          <cell r="D4046" t="str">
            <v>M</v>
          </cell>
          <cell r="E4046">
            <v>221.23</v>
          </cell>
        </row>
        <row r="4047">
          <cell r="B4047">
            <v>105082</v>
          </cell>
          <cell r="C4047" t="str">
            <v>VIGA DE MADEIRA SERRADA, MAÇARANDUBA OU EQUIVALENTE DA REGIÃO, NÃO APARELHADA, SEÇÃO RETANGULAR 6 X 12 CM. AF_03/2024</v>
          </cell>
          <cell r="D4047" t="str">
            <v>M</v>
          </cell>
          <cell r="E4047">
            <v>84.72</v>
          </cell>
        </row>
        <row r="4048">
          <cell r="B4048">
            <v>105083</v>
          </cell>
          <cell r="C4048" t="str">
            <v>VIGA DE MADEIRA SERRADA, MAÇARANDUBA OU EQUIVALENTE DA REGIÃO, NÃO APARELHADA, SEÇÃO RETANGULAR 6 X 16 CM. AF_03/2024</v>
          </cell>
          <cell r="D4048" t="str">
            <v>M</v>
          </cell>
          <cell r="E4048">
            <v>96.8</v>
          </cell>
        </row>
        <row r="4049">
          <cell r="B4049">
            <v>105084</v>
          </cell>
          <cell r="C4049" t="str">
            <v>VIGA DE MADEIRA SERRADA, MAÇARANDUBA OU EQUIVALENTE DA REGIÃO, NÃO APARELHADA, SEÇÃO RETANGULAR 6 X 20 CM. AF_03/2024</v>
          </cell>
          <cell r="D4049" t="str">
            <v>M</v>
          </cell>
          <cell r="E4049">
            <v>122.72</v>
          </cell>
        </row>
        <row r="4050">
          <cell r="B4050">
            <v>105086</v>
          </cell>
          <cell r="C4050" t="str">
            <v>VIGA DE MADEIRA SERRADA, MAÇARANDUBA OU EQUIVALENTE DA REGIÃO, NÃO APARELHADA, SEÇÃO RETANGULAR 6 X 25 CM. AF_03/2024</v>
          </cell>
          <cell r="D4050" t="str">
            <v>M</v>
          </cell>
          <cell r="E4050">
            <v>112.97</v>
          </cell>
        </row>
        <row r="4051">
          <cell r="B4051">
            <v>105087</v>
          </cell>
          <cell r="C4051" t="str">
            <v>VIGA DE MADEIRA SERRADA, MAÇARANDUBA OU EQUIVALENTE DA REGIÃO, NÃO APARELHADA, SEÇÃO RETANGULAR 6 X 30 CM. AF_03/2024</v>
          </cell>
          <cell r="D4051" t="str">
            <v>M</v>
          </cell>
          <cell r="E4051">
            <v>128.08000000000001</v>
          </cell>
        </row>
        <row r="4052">
          <cell r="B4052">
            <v>105088</v>
          </cell>
          <cell r="C4052" t="str">
            <v>VIGA DE MADEIRA SERRADA, MAÇARANDUBA OU EQUIVALENTE DA REGIÃO, NÃO APARELHADA, SEÇÃO RETANGULAR 6 X 40 CM. AF_03/2024</v>
          </cell>
          <cell r="D4052" t="str">
            <v>M</v>
          </cell>
          <cell r="E4052">
            <v>240.75</v>
          </cell>
        </row>
        <row r="4053">
          <cell r="B4053">
            <v>105092</v>
          </cell>
          <cell r="C4053" t="str">
            <v>VIGA DE MADEIRA SERRADA, MAÇARANDUBA OU EQUIVALENTE DA REGIÃO, NÃO APARELHADA, SEÇÃO RETANGULAR 7,5 X 23 CM. AF_03/2024</v>
          </cell>
          <cell r="D4053" t="str">
            <v>M</v>
          </cell>
          <cell r="E4053">
            <v>189.6</v>
          </cell>
        </row>
        <row r="4054">
          <cell r="B4054">
            <v>105085</v>
          </cell>
          <cell r="C4054" t="str">
            <v>VIGA DE MADEIRA SERRADA, MAÇARANDUBA OU EQUIVALENTE DA REGIÃO, NÃO APARELHADA, SEÇÃO RETANGULAR 8 X 16 CM. AF_03/2024</v>
          </cell>
          <cell r="D4054" t="str">
            <v>M</v>
          </cell>
          <cell r="E4054">
            <v>128.72</v>
          </cell>
        </row>
        <row r="4055">
          <cell r="B4055">
            <v>105093</v>
          </cell>
          <cell r="C4055" t="str">
            <v>VIGA DE MADEIRA SERRADA, MAÇARANDUBA OU EQUIVALENTE DA REGIÃO, NÃO APARELHADA, SEÇÃO RETANGULAR 8 X 30 CM. AF_03/2024</v>
          </cell>
          <cell r="D4055" t="str">
            <v>M</v>
          </cell>
          <cell r="E4055">
            <v>191.96</v>
          </cell>
        </row>
        <row r="4056">
          <cell r="B4056">
            <v>105041</v>
          </cell>
          <cell r="C4056" t="str">
            <v>VIGA DE MADEIRA SERRADA, PINUS OU EQUIVALENTE DA REGIÃO, SEÇÃO RETANGULAR 7,5 X 10 CM. AF_03/2024</v>
          </cell>
          <cell r="D4056" t="str">
            <v>M</v>
          </cell>
          <cell r="E4056">
            <v>56.04</v>
          </cell>
        </row>
        <row r="4057">
          <cell r="B4057">
            <v>105045</v>
          </cell>
          <cell r="C4057" t="str">
            <v>VIGA DE MADEIRA SERRADA, PINUS OU EQUIVALENTE DA REGIÃO, SEÇÃO RETANGULAR 7,5 X 15 CM. AF_03/2024</v>
          </cell>
          <cell r="D4057" t="str">
            <v>M</v>
          </cell>
          <cell r="E4057">
            <v>63.44</v>
          </cell>
        </row>
        <row r="4058">
          <cell r="B4058">
            <v>93961</v>
          </cell>
          <cell r="C4058" t="str">
            <v>EXECUÇÃO DE GRAMPO PARA SOLO GRAMPEADO COM COMPRIMENTO MAIOR QUE 10 M, DIÂMETRO DE 10 CM, PERFURAÇÃO COM EQUIPAMENTO MANUAL E ARMADURA COM DIÂMETRO DE 20 MM. AF_07/2024</v>
          </cell>
          <cell r="D4058" t="str">
            <v>M</v>
          </cell>
          <cell r="E4058">
            <v>249.32</v>
          </cell>
        </row>
        <row r="4059">
          <cell r="B4059">
            <v>93971</v>
          </cell>
          <cell r="C4059" t="str">
            <v>EXECUÇÃO DE GRAMPO PARA SOLO GRAMPEADO COM COMPRIMENTO MAIOR QUE 10 M, DIÂMETRO DE 7 CM, PERFURAÇÃO COM EQUIPAMENTO MANUAL E ARMADURA COM DIÂMETRO DE 20 MM. AF_07/2024</v>
          </cell>
          <cell r="D4059" t="str">
            <v>M</v>
          </cell>
          <cell r="E4059">
            <v>208.25</v>
          </cell>
        </row>
        <row r="4060">
          <cell r="B4060">
            <v>93959</v>
          </cell>
          <cell r="C4060" t="str">
            <v>EXECUÇÃO DE GRAMPO PARA SOLO GRAMPEADO COM COMPRIMENTO MAIOR QUE 6 M E MENOR OU IGUAL A 10 M, DIÂMETRO DE 10 CM, PERFURAÇÃO COM EQUIPAMENTO MANUAL E ARMADURA COM DIÂMETRO DE 20 MM. AF_07/2024</v>
          </cell>
          <cell r="D4060" t="str">
            <v>M</v>
          </cell>
          <cell r="E4060">
            <v>278.04000000000002</v>
          </cell>
        </row>
        <row r="4061">
          <cell r="B4061">
            <v>93969</v>
          </cell>
          <cell r="C4061" t="str">
            <v>EXECUÇÃO DE GRAMPO PARA SOLO GRAMPEADO COM COMPRIMENTO MAIOR QUE 6 M E MENOR OU IGUAL A 10 M, DIÂMETRO DE 7 CM, PERFURAÇÃO COM EQUIPAMENTO MANUAL E ARMADURA COM DIÂMETRO DE 20 MM. AF_07/2024</v>
          </cell>
          <cell r="D4061" t="str">
            <v>M</v>
          </cell>
          <cell r="E4061">
            <v>231.4</v>
          </cell>
        </row>
        <row r="4062">
          <cell r="B4062">
            <v>93957</v>
          </cell>
          <cell r="C4062" t="str">
            <v>EXECUÇÃO DE GRAMPO PARA SOLO GRAMPEADO COM COMPRIMENTO MENOR OU IGUAL A 6 M, DIÂMETRO DE 10 CM, PERFURAÇÃO COM EQUIPAMENTO MANUAL E ARMADURA COM DIÂMETRO DE 20 MM. AF_07/2024</v>
          </cell>
          <cell r="D4062" t="str">
            <v>M</v>
          </cell>
          <cell r="E4062">
            <v>346.34</v>
          </cell>
        </row>
        <row r="4063">
          <cell r="B4063">
            <v>93967</v>
          </cell>
          <cell r="C4063" t="str">
            <v>EXECUÇÃO DE GRAMPO PARA SOLO GRAMPEADO COM COMPRIMENTO MENOR OU IGUAL A 6 M, DIÂMETRO DE 7 CM, PERFURAÇÃO COM EQUIPAMENTO MANUAL E ARMADURA COM DIÂMETRO DE 20 MM. AF_07/2024</v>
          </cell>
          <cell r="D4063" t="str">
            <v>M</v>
          </cell>
          <cell r="E4063">
            <v>288.27999999999997</v>
          </cell>
        </row>
        <row r="4064">
          <cell r="B4064">
            <v>104878</v>
          </cell>
          <cell r="C4064" t="str">
            <v>EXECUÇÃO DE LONGARINA, PARA TIRANTES PERMANENTES, COM PERFIL METÁLICO, INCLUINDO CUNHA E SOLIDARIZAÇÃO. AF_11/2023</v>
          </cell>
          <cell r="D4064" t="str">
            <v>UN</v>
          </cell>
          <cell r="E4064">
            <v>2360.5100000000002</v>
          </cell>
        </row>
        <row r="4065">
          <cell r="B4065">
            <v>104877</v>
          </cell>
          <cell r="C4065" t="str">
            <v>EXECUÇÃO DE LONGARINA, PARA TIRANTES PROVISÓRIOS, COM PERFIL METÁLICO, INCLUINDO CUNHA E SOLIDARIZAÇÃO. AF_11/2023</v>
          </cell>
          <cell r="D4065" t="str">
            <v>UN</v>
          </cell>
          <cell r="E4065">
            <v>658.11</v>
          </cell>
        </row>
        <row r="4066">
          <cell r="B4066">
            <v>104841</v>
          </cell>
          <cell r="C4066" t="str">
            <v>EXECUÇÃO DE PERFURAÇÃO PARA TIRANTE, COMPRIMENTO MAIOR OU IGUAL A 14 M E MENOR QUE 22 M, COM DIÂMETRO DE FURO DE 100 MM EXECUTADO COM HASTE E TUBOS DE REVESTIMENTO UTILIZANDO PERFURATRIZ SOBRE ESTEIRA. AF_11/2023</v>
          </cell>
          <cell r="D4066" t="str">
            <v>M</v>
          </cell>
          <cell r="E4066">
            <v>97.43</v>
          </cell>
        </row>
        <row r="4067">
          <cell r="B4067">
            <v>104849</v>
          </cell>
          <cell r="C4067" t="str">
            <v>EXECUÇÃO DE PERFURAÇÃO PARA TIRANTE, COMPRIMENTO MAIOR OU IGUAL A 14 M E MENOR QUE 22 M, COM DIÂMETRO DE FURO DE 100 MM EXECUTADO COM HASTE UTILIZANDO PERFURATRIZ MANUAL SOBRE BASE DE MONTAGEM. AF_11/2023</v>
          </cell>
          <cell r="D4067" t="str">
            <v>M</v>
          </cell>
          <cell r="E4067">
            <v>68.33</v>
          </cell>
        </row>
        <row r="4068">
          <cell r="B4068">
            <v>104887</v>
          </cell>
          <cell r="C4068" t="str">
            <v>EXECUÇÃO DE PERFURAÇÃO PARA TIRANTE, COMPRIMENTO MAIOR OU IGUAL A 14 M E MENOR QUE 22 M, COM DIÂMETRO DE FURO DE 100 MM EXECUTADO COM HASTE UTILIZANDO PERFURATRIZ SOBRE ESTEIRA. AF_11/2023</v>
          </cell>
          <cell r="D4068" t="str">
            <v>M</v>
          </cell>
          <cell r="E4068">
            <v>51.97</v>
          </cell>
        </row>
        <row r="4069">
          <cell r="B4069">
            <v>104844</v>
          </cell>
          <cell r="C4069" t="str">
            <v>EXECUÇÃO DE PERFURAÇÃO PARA TIRANTE, COMPRIMENTO MAIOR OU IGUAL A 14 M E MENOR QUE 22 M, COM DIÂMETRO DE FURO DE 150 MM EXECUTADO COM HASTE E TUBOS DE REVESTIMENTO UTILIZANDO PERFURATRIZ SOBRE ESTEIRA. AF_11/2023</v>
          </cell>
          <cell r="D4069" t="str">
            <v>M</v>
          </cell>
          <cell r="E4069">
            <v>107.48</v>
          </cell>
        </row>
        <row r="4070">
          <cell r="B4070">
            <v>104852</v>
          </cell>
          <cell r="C4070" t="str">
            <v>EXECUÇÃO DE PERFURAÇÃO PARA TIRANTE, COMPRIMENTO MAIOR OU IGUAL A 14 M E MENOR QUE 22 M, COM DIÂMETRO DE FURO DE 150 MM EXECUTADO COM HASTE UTILIZANDO PERFURATRIZ MANUAL SOBRE BASE DE MONTAGEM. AF_11/2023</v>
          </cell>
          <cell r="D4070" t="str">
            <v>M</v>
          </cell>
          <cell r="E4070">
            <v>75.260000000000005</v>
          </cell>
        </row>
        <row r="4071">
          <cell r="B4071">
            <v>104846</v>
          </cell>
          <cell r="C4071" t="str">
            <v>EXECUÇÃO DE PERFURAÇÃO PARA TIRANTE, COMPRIMENTO MAIOR OU IGUAL A 14 M E MENOR QUE 22 M, COM DIÂMETRO DE FURO DE 200 MM EXECUTADO COM HASTE E TUBOS DE REVESTIMENTO UTILIZANDO PERFURATRIZ SOBRE ESTEIRA. AF_11/2023</v>
          </cell>
          <cell r="D4071" t="str">
            <v>M</v>
          </cell>
          <cell r="E4071">
            <v>122.46</v>
          </cell>
        </row>
        <row r="4072">
          <cell r="B4072">
            <v>104854</v>
          </cell>
          <cell r="C4072" t="str">
            <v>EXECUÇÃO DE PERFURAÇÃO PARA TIRANTE, COMPRIMENTO MAIOR OU IGUAL A 14 M E MENOR QUE 22 M, COM DIÂMETRO DE FURO DE 200 MM EXECUTADO COM HASTE UTILIZANDO PERFURATRIZ MANUAL SOBRE BASE DE MONTAGEM. AF_11/2023</v>
          </cell>
          <cell r="D4072" t="str">
            <v>M</v>
          </cell>
          <cell r="E4072">
            <v>85.55</v>
          </cell>
        </row>
        <row r="4073">
          <cell r="B4073">
            <v>104890</v>
          </cell>
          <cell r="C4073" t="str">
            <v>EXECUÇÃO DE PERFURAÇÃO PARA TIRANTE, COMPRIMENTO MAIOR OU IGUAL A 14 M E MENOR QUE 22 M, COM DIÂMETRO DE FURO DE 200 MM EXECUTADO COM HASTE UTILIZANDO PERFURATRIZ SOBRE ESTEIRA. AF_11/2023</v>
          </cell>
          <cell r="D4073" t="str">
            <v>M</v>
          </cell>
          <cell r="E4073">
            <v>59.54</v>
          </cell>
        </row>
        <row r="4074">
          <cell r="B4074">
            <v>104842</v>
          </cell>
          <cell r="C4074" t="str">
            <v>EXECUÇÃO DE PERFURAÇÃO PARA TIRANTE, COMPRIMENTO MAIOR OU IGUAL A 22 M E MENOR QUE 30 M, COM DIÂMETRO DE FURO DE 100 MM EXECUTADO COM HASTE E TUBOS DE REVESTIMENTO UTILIZANDO PERFURATRIZ SOBRE ESTEIRA. AF_11/2023</v>
          </cell>
          <cell r="D4074" t="str">
            <v>M</v>
          </cell>
          <cell r="E4074">
            <v>83.29</v>
          </cell>
        </row>
        <row r="4075">
          <cell r="B4075">
            <v>104850</v>
          </cell>
          <cell r="C4075" t="str">
            <v>EXECUÇÃO DE PERFURAÇÃO PARA TIRANTE, COMPRIMENTO MAIOR OU IGUAL A 22 M E MENOR QUE 30 M, COM DIÂMETRO DE FURO DE 100 MM EXECUTADO COM HASTE UTILIZANDO PERFURATRIZ MANUAL SOBRE BASE DE MONTAGEM. AF_11/2023</v>
          </cell>
          <cell r="D4075" t="str">
            <v>M</v>
          </cell>
          <cell r="E4075">
            <v>60.82</v>
          </cell>
        </row>
        <row r="4076">
          <cell r="B4076">
            <v>104888</v>
          </cell>
          <cell r="C4076" t="str">
            <v>EXECUÇÃO DE PERFURAÇÃO PARA TIRANTE, COMPRIMENTO MAIOR OU IGUAL A 22 M E MENOR QUE 30 M, COM DIÂMETRO DE FURO DE 100 MM EXECUTADO COM HASTE UTILIZANDO PERFURATRIZ SOBRE ESTEIRA. AF_11/2023</v>
          </cell>
          <cell r="D4076" t="str">
            <v>M</v>
          </cell>
          <cell r="E4076">
            <v>47.22</v>
          </cell>
        </row>
        <row r="4077">
          <cell r="B4077">
            <v>104879</v>
          </cell>
          <cell r="C4077" t="str">
            <v>EXECUÇÃO DE PERFURAÇÃO PARA TIRANTE, COMPRIMENTO MAIOR OU IGUAL A 22 M E MENOR QUE 30 M, COM DIÂMETRO DE FURO DE 150 MM EXECUTADO COM HASTE E TUBOS DE REVESTIMENTO UTILIZANDO PERFURATRIZ SOBRE ESTEIRA. AF_11/2023</v>
          </cell>
          <cell r="D4077" t="str">
            <v>M</v>
          </cell>
          <cell r="E4077">
            <v>91.71</v>
          </cell>
        </row>
        <row r="4078">
          <cell r="B4078">
            <v>104853</v>
          </cell>
          <cell r="C4078" t="str">
            <v>EXECUÇÃO DE PERFURAÇÃO PARA TIRANTE, COMPRIMENTO MAIOR OU IGUAL A 22 M E MENOR QUE 30 M, COM DIÂMETRO DE FURO DE 150 MM EXECUTADO COM HASTE UTILIZANDO PERFURATRIZ MANUAL SOBRE BASE DE MONTAGEM. AF_11/2023</v>
          </cell>
          <cell r="D4078" t="str">
            <v>M</v>
          </cell>
          <cell r="E4078">
            <v>66.62</v>
          </cell>
        </row>
        <row r="4079">
          <cell r="B4079">
            <v>104847</v>
          </cell>
          <cell r="C4079" t="str">
            <v>EXECUÇÃO DE PERFURAÇÃO PARA TIRANTE, COMPRIMENTO MAIOR OU IGUAL A 22 M E MENOR QUE 30 M, COM DIÂMETRO DE FURO DE 200 MM EXECUTADO COM HASTE E TUBOS DE REVESTIMENTO UTILIZANDO PERFURATRIZ SOBRE ESTEIRA. AF_11/2023</v>
          </cell>
          <cell r="D4079" t="str">
            <v>M</v>
          </cell>
          <cell r="E4079">
            <v>104.17</v>
          </cell>
        </row>
        <row r="4080">
          <cell r="B4080">
            <v>104855</v>
          </cell>
          <cell r="C4080" t="str">
            <v>EXECUÇÃO DE PERFURAÇÃO PARA TIRANTE, COMPRIMENTO MAIOR OU IGUAL A 22 M E MENOR QUE 30 M, COM DIÂMETRO DE FURO DE 200 MM EXECUTADO COM HASTE UTILIZANDO PERFURATRIZ MANUAL SOBRE BASE DE MONTAGEM. AF_11/2023</v>
          </cell>
          <cell r="D4080" t="str">
            <v>M</v>
          </cell>
          <cell r="E4080">
            <v>75.180000000000007</v>
          </cell>
        </row>
        <row r="4081">
          <cell r="B4081">
            <v>104891</v>
          </cell>
          <cell r="C4081" t="str">
            <v>EXECUÇÃO DE PERFURAÇÃO PARA TIRANTE, COMPRIMENTO MAIOR OU IGUAL A 22 M E MENOR QUE 30 M, COM DIÂMETRO DE FURO DE 200 MM EXECUTADO COM HASTE UTILIZANDO PERFURATRIZ SOBRE ESTEIRA. AF_11/2023</v>
          </cell>
          <cell r="D4081" t="str">
            <v>M</v>
          </cell>
          <cell r="E4081">
            <v>53.58</v>
          </cell>
        </row>
        <row r="4082">
          <cell r="B4082">
            <v>104892</v>
          </cell>
          <cell r="C4082" t="str">
            <v>EXECUÇÃO DE PERFURAÇÃO PARA TIRANTE, COMPRIMENTO MAIOR OU IGUAL A 6 M E MENOR QUE 14 M, COM DIÂMETRO DE FURO DE 100 MM EXECUTADO COM HASTE E TUBOS DE REVESTIMENTO UTILIZANDO PERFURATRIZ SOBRE ESTEIRA. AF_11/2023</v>
          </cell>
          <cell r="D4082" t="str">
            <v>M</v>
          </cell>
          <cell r="E4082">
            <v>120.99</v>
          </cell>
        </row>
        <row r="4083">
          <cell r="B4083">
            <v>104848</v>
          </cell>
          <cell r="C4083" t="str">
            <v>EXECUÇÃO DE PERFURAÇÃO PARA TIRANTE, COMPRIMENTO MAIOR OU IGUAL A 6 M E MENOR QUE 14 M, COM DIÂMETRO DE FURO DE 100 MM EXECUTADO COM HASTE UTILIZANDO PERFURATRIZ MANUAL SOBRE BASE DE MONTAGEM. AF_11/2023</v>
          </cell>
          <cell r="D4083" t="str">
            <v>M</v>
          </cell>
          <cell r="E4083">
            <v>79.52</v>
          </cell>
        </row>
        <row r="4084">
          <cell r="B4084">
            <v>104886</v>
          </cell>
          <cell r="C4084" t="str">
            <v>EXECUÇÃO DE PERFURAÇÃO PARA TIRANTE, COMPRIMENTO MAIOR OU IGUAL A 6 M E MENOR QUE 14 M, COM DIÂMETRO DE FURO DE 100 MM EXECUTADO COM HASTE UTILIZANDO PERFURATRIZ SOBRE ESTEIRA. AF_11/2023</v>
          </cell>
          <cell r="D4084" t="str">
            <v>M</v>
          </cell>
          <cell r="E4084">
            <v>59</v>
          </cell>
        </row>
        <row r="4085">
          <cell r="B4085">
            <v>104843</v>
          </cell>
          <cell r="C4085" t="str">
            <v>EXECUÇÃO DE PERFURAÇÃO PARA TIRANTE, COMPRIMENTO MAIOR OU IGUAL A 6 M E MENOR QUE 14 M, COM DIÂMETRO DE FURO DE 150 MM EXECUTADO COM HASTE E TUBOS DE REVESTIMENTO UTILIZANDO PERFURATRIZ SOBRE ESTEIRA. AF_11/2023</v>
          </cell>
          <cell r="D4085" t="str">
            <v>M</v>
          </cell>
          <cell r="E4085">
            <v>133.55000000000001</v>
          </cell>
        </row>
        <row r="4086">
          <cell r="B4086">
            <v>104851</v>
          </cell>
          <cell r="C4086" t="str">
            <v>EXECUÇÃO DE PERFURAÇÃO PARA TIRANTE, COMPRIMENTO MAIOR OU IGUAL A 6 M E MENOR QUE 14 M, COM DIÂMETRO DE FURO DE 150 MM EXECUTADO COM HASTE UTILIZANDO PERFURATRIZ MANUAL SOBRE BASE DE MONTAGEM. AF_11/2023</v>
          </cell>
          <cell r="D4086" t="str">
            <v>M</v>
          </cell>
          <cell r="E4086">
            <v>88.17</v>
          </cell>
        </row>
        <row r="4087">
          <cell r="B4087">
            <v>104845</v>
          </cell>
          <cell r="C4087" t="str">
            <v>EXECUÇÃO DE PERFURAÇÃO PARA TIRANTE, COMPRIMENTO MAIOR OU IGUAL A 6 M E MENOR QUE 14 M, COM DIÂMETRO DE FURO DE 200 MM EXECUTADO COM HASTE E TUBOS DE REVESTIMENTO UTILIZANDO PERFURATRIZ SOBRE ESTEIRA. AF_11/2023</v>
          </cell>
          <cell r="D4087" t="str">
            <v>M</v>
          </cell>
          <cell r="E4087">
            <v>152.18</v>
          </cell>
        </row>
        <row r="4088">
          <cell r="B4088">
            <v>104880</v>
          </cell>
          <cell r="C4088" t="str">
            <v>EXECUÇÃO DE PERFURAÇÃO PARA TIRANTE, COMPRIMENTO MAIOR OU IGUAL A 6 M E MENOR QUE 14 M, COM DIÂMETRO DE FURO DE 200 MM EXECUTADO COM HASTE UTILIZANDO PERFURATRIZ MANUAL SOBRE BASE DE MONTAGEM. AF_11/2023</v>
          </cell>
          <cell r="D4088" t="str">
            <v>M</v>
          </cell>
          <cell r="E4088">
            <v>101</v>
          </cell>
        </row>
        <row r="4089">
          <cell r="B4089">
            <v>104889</v>
          </cell>
          <cell r="C4089" t="str">
            <v>EXECUÇÃO DE PERFURAÇÃO PARA TIRANTE, COMPRIMENTO MAIOR OU IGUAL A 6 M E MENOR QUE 14 M, COM DIÂMETRO DE FURO DE 200 MM EXECUTADO COM HASTE UTILIZANDO PERFURATRIZ SOBRE ESTEIRA. AF_11/2023</v>
          </cell>
          <cell r="D4089" t="str">
            <v>M</v>
          </cell>
          <cell r="E4089">
            <v>68.41</v>
          </cell>
        </row>
        <row r="4090">
          <cell r="B4090">
            <v>95108</v>
          </cell>
          <cell r="C4090" t="str">
            <v>EXECUÇÃO DE PROTEÇÃO DA CABEÇA DO TIRANTE COM USO DE FÔRMAS METÁLICAS, 50 UTILIZAÇÕES, E CONCRETO FCK =15 MPA. AF_11/2023</v>
          </cell>
          <cell r="D4090" t="str">
            <v>UN</v>
          </cell>
          <cell r="E4090">
            <v>43.65</v>
          </cell>
        </row>
        <row r="4091">
          <cell r="B4091">
            <v>104857</v>
          </cell>
          <cell r="C4091" t="str">
            <v>INJEÇÃO DE CALDA DE CIMENTO PARA CHUMBAMENTO DE TIRANTE COM 8 CORDOALHAS DE 12,7 MM, COMPRIMENTO MAIOR OU IGUAL A 22 M E MENOR QUE 30 M, DIÂMETRO DE 100 MM, INCLUSIVE PRODUÇÃO. AF_11/2023</v>
          </cell>
          <cell r="D4091" t="str">
            <v>M</v>
          </cell>
          <cell r="E4091">
            <v>0</v>
          </cell>
        </row>
        <row r="4092">
          <cell r="B4092">
            <v>104859</v>
          </cell>
          <cell r="C4092" t="str">
            <v>INJEÇÃO DE CALDA DE CIMENTO PARA CHUMBAMENTO DE TIRANTE COM 8 CORDOALHAS DE 12,7 MM, COMPRIMENTO MAIOR OU IGUAL A 22 M E MENOR QUE 30 M, DIÂMETRO DE 150 MM, INCLUSIVE PRODUÇÃO. AF_11/2023</v>
          </cell>
          <cell r="D4092" t="str">
            <v>M</v>
          </cell>
          <cell r="E4092">
            <v>0</v>
          </cell>
        </row>
        <row r="4093">
          <cell r="B4093">
            <v>104861</v>
          </cell>
          <cell r="C4093" t="str">
            <v>INJEÇÃO DE CALDA DE CIMENTO PARA CHUMBAMENTO DE TIRANTE COM 8 CORDOALHAS DE 12,7 MM, COMPRIMENTO MAIOR OU IGUAL A 22 M E MENOR QUE 30 M, DIÂMETRO DE 200 MM, INCLUSIVE PRODUÇÃO. AF_11/2023</v>
          </cell>
          <cell r="D4093" t="str">
            <v>M</v>
          </cell>
          <cell r="E4093">
            <v>0</v>
          </cell>
        </row>
        <row r="4094">
          <cell r="B4094">
            <v>104856</v>
          </cell>
          <cell r="C4094" t="str">
            <v>INJEÇÃO DE CALDA DE CIMENTO PARA CHUMBAMENTO DE TIRANTE MONOBARRA COM ARMADURA DE 36 MM, COMPRIMENTO MAIOR OU IGUAL A 22 M E MENOR QUE 30 M, DIÂMETRO DE 100 MM, INCLUSIVE PRODUÇÃO. AF_11/2023</v>
          </cell>
          <cell r="D4094" t="str">
            <v>M</v>
          </cell>
          <cell r="E4094">
            <v>0</v>
          </cell>
        </row>
        <row r="4095">
          <cell r="B4095">
            <v>104858</v>
          </cell>
          <cell r="C4095" t="str">
            <v>INJEÇÃO DE CALDA DE CIMENTO PARA CHUMBAMENTO DE TIRANTE MONOBARRA COM ARMADURA DE 36 MM, COMPRIMENTO MAIOR OU IGUAL A 22 M E MENOR QUE 30 M, DIÂMETRO DE 150 MM, INCLUSIVE PRODUÇÃO. AF_11/2023</v>
          </cell>
          <cell r="D4095" t="str">
            <v>M</v>
          </cell>
          <cell r="E4095">
            <v>0</v>
          </cell>
        </row>
        <row r="4096">
          <cell r="B4096">
            <v>104860</v>
          </cell>
          <cell r="C4096" t="str">
            <v>INJEÇÃO DE CALDA DE CIMENTO PARA CHUMBAMENTO DE TIRANTE MONOBARRA COM ARMADURA DE 36 MM, COMPRIMENTO MAIOR OU IGUAL A 22 M E MENOR QUE 30 M, DIÂMETRO DE 200 MM, INCLUSIVE PRODUÇÃO. AF_11/2023</v>
          </cell>
          <cell r="D4096" t="str">
            <v>M</v>
          </cell>
          <cell r="E4096">
            <v>0</v>
          </cell>
        </row>
        <row r="4097">
          <cell r="B4097">
            <v>104871</v>
          </cell>
          <cell r="C4097" t="str">
            <v>INSTALAÇÃO DE TIRANTE COM 4 CORDOALHAS DE 12,7 MM, COMPRIMENTO MAIOR OU IGUAL A 14 M E MENOR QUE 22 M, INCLUSIVE MONTAGEM, INSTALAÇÃO E PROTENSÃO. AF_11/2023</v>
          </cell>
          <cell r="D4097" t="str">
            <v>M</v>
          </cell>
          <cell r="E4097">
            <v>0</v>
          </cell>
        </row>
        <row r="4098">
          <cell r="B4098">
            <v>104883</v>
          </cell>
          <cell r="C4098" t="str">
            <v>INSTALAÇÃO DE TIRANTE COM 4 CORDOALHAS DE 12,7 MM, COMPRIMENTO MAIOR OU IGUAL A 22 M E MENOR QUE 30 M, INCLUSIVE MONTAGEM, INSTALAÇÃO E PROTENSÃO. AF_11/2023</v>
          </cell>
          <cell r="D4098" t="str">
            <v>M</v>
          </cell>
          <cell r="E4098">
            <v>0</v>
          </cell>
        </row>
        <row r="4099">
          <cell r="B4099">
            <v>104865</v>
          </cell>
          <cell r="C4099" t="str">
            <v>INSTALAÇÃO DE TIRANTE COM 4 CORDOALHAS DE 12,7 MM, COMPRIMENTO MAIOR OU IGUAL A 6 M E MENOR QUE 14 M, INCLUSIVE MONTAGEM, INSTALAÇÃO E PROTENSÃO. AF_11/2023</v>
          </cell>
          <cell r="D4099" t="str">
            <v>M</v>
          </cell>
          <cell r="E4099">
            <v>0</v>
          </cell>
        </row>
        <row r="4100">
          <cell r="B4100">
            <v>104872</v>
          </cell>
          <cell r="C4100" t="str">
            <v>INSTALAÇÃO DE TIRANTE COM 6 CORDOALHAS DE 12,7 MM, COMPRIMENTO MAIOR OU IGUAL A 14 M E MENOR QUE 22 M, INCLUSIVE MONTAGEM, INSTALAÇÃO E PROTENSÃO. AF_11/2023</v>
          </cell>
          <cell r="D4100" t="str">
            <v>M</v>
          </cell>
          <cell r="E4100">
            <v>0</v>
          </cell>
        </row>
        <row r="4101">
          <cell r="B4101">
            <v>104884</v>
          </cell>
          <cell r="C4101" t="str">
            <v>INSTALAÇÃO DE TIRANTE COM 6 CORDOALHAS DE 12,7 MM, COMPRIMENTO MAIOR OU IGUAL A 22 M E MENOR QUE 30 M, INCLUSIVE MONTAGEM, INSTALAÇÃO E PROTENSÃO. AF_11/2023</v>
          </cell>
          <cell r="D4101" t="str">
            <v>M</v>
          </cell>
          <cell r="E4101">
            <v>0</v>
          </cell>
        </row>
        <row r="4102">
          <cell r="B4102">
            <v>104866</v>
          </cell>
          <cell r="C4102" t="str">
            <v>INSTALAÇÃO DE TIRANTE COM 6 CORDOALHAS DE 12,7 MM, COMPRIMENTO MAIOR OU IGUAL A 6 M E MENOR QUE 14 M, INCLUSIVE MONTAGEM, INSTALAÇÃO E PROTENSÃO. AF_11/2023</v>
          </cell>
          <cell r="D4102" t="str">
            <v>M</v>
          </cell>
          <cell r="E4102">
            <v>0</v>
          </cell>
        </row>
        <row r="4103">
          <cell r="B4103">
            <v>104873</v>
          </cell>
          <cell r="C4103" t="str">
            <v>INSTALAÇÃO DE TIRANTE COM 8 CORDOALHAS DE 12,7 MM, COMPRIMENTO MAIOR OU IGUAL A 14 M E MENOR QUE 22 M, INCLUSIVE MONTAGEM, INSTALAÇÃO E PROTENSÃO. AF_11/2023</v>
          </cell>
          <cell r="D4103" t="str">
            <v>M</v>
          </cell>
          <cell r="E4103">
            <v>0</v>
          </cell>
        </row>
        <row r="4104">
          <cell r="B4104">
            <v>104885</v>
          </cell>
          <cell r="C4104" t="str">
            <v>INSTALAÇÃO DE TIRANTE COM 8 CORDOALHAS DE 12,7 MM, COMPRIMENTO MAIOR OU IGUAL A 22 M E MENOR QUE 30 M, INCLUSIVE MONTAGEM, INSTALAÇÃO E PROTENSÃO. AF_11/2023</v>
          </cell>
          <cell r="D4104" t="str">
            <v>M</v>
          </cell>
          <cell r="E4104">
            <v>0</v>
          </cell>
        </row>
        <row r="4105">
          <cell r="B4105">
            <v>104867</v>
          </cell>
          <cell r="C4105" t="str">
            <v>INSTALAÇÃO DE TIRANTE COM 8 CORDOALHAS DE 12,7 MM, COMPRIMENTO MAIOR OU IGUAL A 6 M E MENOR QUE 14 M, INCLUSIVE MONTAGEM, INSTALAÇÃO E PROTENSÃO. AF_11/2023</v>
          </cell>
          <cell r="D4105" t="str">
            <v>M</v>
          </cell>
          <cell r="E4105">
            <v>0</v>
          </cell>
        </row>
        <row r="4106">
          <cell r="B4106">
            <v>104868</v>
          </cell>
          <cell r="C4106" t="str">
            <v>INSTALAÇÃO DE TIRANTE MONOBARRA COM ARMADURA DE 25 MM, COMPRIMENTO MAIOR OU IGUAL A 14 M E MENOR QUE 22 M, INCLUSIVE MONTAGEM, INSTALAÇÃO E PROTENSÃO. AF_11/2023</v>
          </cell>
          <cell r="D4106" t="str">
            <v>M</v>
          </cell>
          <cell r="E4106">
            <v>0</v>
          </cell>
        </row>
        <row r="4107">
          <cell r="B4107">
            <v>104874</v>
          </cell>
          <cell r="C4107" t="str">
            <v>INSTALAÇÃO DE TIRANTE MONOBARRA COM ARMADURA DE 25 MM, COMPRIMENTO MAIOR OU IGUAL A 22 M E MENOR QUE 30 M, INCLUSIVE MONTAGEM, INSTALAÇÃO E PROTENSÃO. AF_11/2023</v>
          </cell>
          <cell r="D4107" t="str">
            <v>M</v>
          </cell>
          <cell r="E4107">
            <v>0</v>
          </cell>
        </row>
        <row r="4108">
          <cell r="B4108">
            <v>104862</v>
          </cell>
          <cell r="C4108" t="str">
            <v>INSTALAÇÃO DE TIRANTE MONOBARRA COM ARMADURA DE 25 MM, COMPRIMENTO MAIOR OU IGUAL A 6 M E MENOR QUE 14 M, INCLUSIVE MONTAGEM, INSTALAÇÃO E PROTENSÃO. AF_11/2023</v>
          </cell>
          <cell r="D4108" t="str">
            <v>M</v>
          </cell>
          <cell r="E4108">
            <v>0</v>
          </cell>
        </row>
        <row r="4109">
          <cell r="B4109">
            <v>104869</v>
          </cell>
          <cell r="C4109" t="str">
            <v>INSTALAÇÃO DE TIRANTE MONOBARRA COM ARMADURA DE 32 MM, COMPRIMENTO MAIOR OU IGUAL A 14 M E MENOR QUE 22 M, INCLUSIVE MONTAGEM, INSTALAÇÃO E PROTENSÃO. AF_11/2023</v>
          </cell>
          <cell r="D4109" t="str">
            <v>M</v>
          </cell>
          <cell r="E4109">
            <v>0</v>
          </cell>
        </row>
        <row r="4110">
          <cell r="B4110">
            <v>104881</v>
          </cell>
          <cell r="C4110" t="str">
            <v>INSTALAÇÃO DE TIRANTE MONOBARRA COM ARMADURA DE 32 MM, COMPRIMENTO MAIOR OU IGUAL A 22 M E MENOR QUE 30 M, INCLUSIVE MONTAGEM, INSTALAÇÃO E PROTENSÃO. AF_11/2023</v>
          </cell>
          <cell r="D4110" t="str">
            <v>M</v>
          </cell>
          <cell r="E4110">
            <v>0</v>
          </cell>
        </row>
        <row r="4111">
          <cell r="B4111">
            <v>104863</v>
          </cell>
          <cell r="C4111" t="str">
            <v>INSTALAÇÃO DE TIRANTE MONOBARRA COM ARMADURA DE 32 MM, COMPRIMENTO MAIOR OU IGUAL A 6 M E MENOR QUE 14 M, INCLUSIVE MONTAGEM, INSTALAÇÃO E PROTENSÃO. AF_11/2023</v>
          </cell>
          <cell r="D4111" t="str">
            <v>M</v>
          </cell>
          <cell r="E4111">
            <v>0</v>
          </cell>
        </row>
        <row r="4112">
          <cell r="B4112">
            <v>104870</v>
          </cell>
          <cell r="C4112" t="str">
            <v>INSTALAÇÃO DE TIRANTE MONOBARRA COM ARMADURA DE 36 MM, COMPRIMENTO MAIOR OU IGUAL A 14 M E MENOR QUE 22 M, INCLUSIVE MONTAGEM, INSTALAÇÃO E PROTENSÃO. AF_11/2023</v>
          </cell>
          <cell r="D4112" t="str">
            <v>M</v>
          </cell>
          <cell r="E4112">
            <v>0</v>
          </cell>
        </row>
        <row r="4113">
          <cell r="B4113">
            <v>104882</v>
          </cell>
          <cell r="C4113" t="str">
            <v>INSTALAÇÃO DE TIRANTE MONOBARRA COM ARMADURA DE 36 MM, COMPRIMENTO MAIOR OU IGUAL A 22 M E MENOR QUE 30 M, INCLUSIVE MONTAGEM, INSTALAÇÃO E PROTENSÃO. AF_11/2023</v>
          </cell>
          <cell r="D4113" t="str">
            <v>M</v>
          </cell>
          <cell r="E4113">
            <v>0</v>
          </cell>
        </row>
        <row r="4114">
          <cell r="B4114">
            <v>104864</v>
          </cell>
          <cell r="C4114" t="str">
            <v>INSTALAÇÃO DE TIRANTE MONOBARRA COM ARMADURA DE 36 MM, COMPRIMENTO MAIOR OU IGUAL A 6 M E MENOR QUE 14 M, INCLUSIVE MONTAGEM, INSTALAÇÃO E PROTENSÃO. AF_11/2023</v>
          </cell>
          <cell r="D4114" t="str">
            <v>M</v>
          </cell>
          <cell r="E4114">
            <v>0</v>
          </cell>
        </row>
        <row r="4115">
          <cell r="B4115">
            <v>104876</v>
          </cell>
          <cell r="C4115" t="str">
            <v>PERFURAÇÃO DE CORTINA PRÉ-MOLDADA COM MARTELETE ROMPEDOR. AF_11/2023</v>
          </cell>
          <cell r="D4115" t="str">
            <v>UN</v>
          </cell>
          <cell r="E4115">
            <v>28.88</v>
          </cell>
        </row>
        <row r="4116">
          <cell r="B4116">
            <v>104875</v>
          </cell>
          <cell r="C4116" t="str">
            <v>PERFURAÇÃO DE PAREDE DIAFRAGMA COM COROA DIAMANTADA DE DIÂMETRO DE 102 MM. AF_11/2023</v>
          </cell>
          <cell r="D4116" t="str">
            <v>M</v>
          </cell>
          <cell r="E4116">
            <v>162.80000000000001</v>
          </cell>
        </row>
        <row r="4117">
          <cell r="B4117">
            <v>105942</v>
          </cell>
          <cell r="C4117" t="str">
            <v>REQUADRO DE VÃOS COM PLACAS DE PORCELANATO ASSENTADAS COM ARGAMASSA COLANTE. AF_03/2025</v>
          </cell>
          <cell r="D4117" t="str">
            <v>M</v>
          </cell>
          <cell r="E4117">
            <v>0</v>
          </cell>
        </row>
        <row r="4118">
          <cell r="B4118">
            <v>105943</v>
          </cell>
          <cell r="C4118" t="str">
            <v>REQUADRO DE VÃOS PLACAS DE GRANITO FIXADAS COM INSERTE METÁLICO. AF_03/2025</v>
          </cell>
          <cell r="D4118" t="str">
            <v>M</v>
          </cell>
          <cell r="E4118">
            <v>0</v>
          </cell>
        </row>
        <row r="4119">
          <cell r="B4119">
            <v>105941</v>
          </cell>
          <cell r="C4119" t="str">
            <v>REVESTIMENTO NÃO ADERIDO DE PAREDES EXTERNAS COM PLACAS DE GRANITO DE ÁREA MAIOR QUE 10000 CM2, FIXADAS COM INSERTE METÁLICO. AF_03/2025</v>
          </cell>
          <cell r="D4119" t="str">
            <v>M2</v>
          </cell>
          <cell r="E4119">
            <v>0</v>
          </cell>
        </row>
        <row r="4120">
          <cell r="B4120">
            <v>105940</v>
          </cell>
          <cell r="C4120" t="str">
            <v>REVESTIMENTO NÃO ADERIDO DE PAREDES EXTERNAS COM PLACAS DE GRANITO DE ÁREA MAIOR QUE 3025 CM2 E MENOR OU IGUAL A 10000 CM2, FIXADAS COM INSERTE METÁLICO. AF_03/2025</v>
          </cell>
          <cell r="D4120" t="str">
            <v>M2</v>
          </cell>
          <cell r="E4120">
            <v>0</v>
          </cell>
        </row>
        <row r="4121">
          <cell r="B4121">
            <v>105938</v>
          </cell>
          <cell r="C4121" t="str">
            <v>REVESTIMENTO NÃO ADERIDO DE PAREDES EXTERNAS COM PLACAS DE PORCELANATO DE ÁREA MAIOR DO QUE 2500 CM2 E MENOR OU IGUAL A 6400 CM2, FIXADAS COM INSERTE METÁLICO. AF_03/2025</v>
          </cell>
          <cell r="D4121" t="str">
            <v>M2</v>
          </cell>
          <cell r="E4121">
            <v>0</v>
          </cell>
        </row>
        <row r="4122">
          <cell r="B4122">
            <v>105939</v>
          </cell>
          <cell r="C4122" t="str">
            <v>REVESTIMENTO NÃO ADERIDO DE PAREDES EXTERNAS COM PLACAS DE PORCELANATO DE ÁREA MAIOR QUE 6400 CM2 E MENOR QUE 10000 CM2, FIXADAS COM INSERTE METÁLICO. AF_03/2025</v>
          </cell>
          <cell r="D4122" t="str">
            <v>M2</v>
          </cell>
          <cell r="E4122">
            <v>0</v>
          </cell>
        </row>
        <row r="4123">
          <cell r="B4123">
            <v>96120</v>
          </cell>
          <cell r="C4123" t="str">
            <v>ACABAMENTOS PARA FORRO (MOLDURA DE GESSO). AF_08/2023</v>
          </cell>
          <cell r="D4123" t="str">
            <v>M</v>
          </cell>
          <cell r="E4123">
            <v>3.4</v>
          </cell>
        </row>
        <row r="4124">
          <cell r="B4124">
            <v>96123</v>
          </cell>
          <cell r="C4124" t="str">
            <v>ACABAMENTOS PARA FORRO (MOLDURA EM DRYWALL, COM LARGURA DE 15 CM). AF_08/2023_PS</v>
          </cell>
          <cell r="D4124" t="str">
            <v>M</v>
          </cell>
          <cell r="E4124">
            <v>29.66</v>
          </cell>
        </row>
        <row r="4125">
          <cell r="B4125">
            <v>96122</v>
          </cell>
          <cell r="C4125" t="str">
            <v>ACABAMENTOS PARA FORRO (RODA-FORRO EM MADEIRA PINUS). AF_08/2023</v>
          </cell>
          <cell r="D4125" t="str">
            <v>M</v>
          </cell>
          <cell r="E4125">
            <v>61.12</v>
          </cell>
        </row>
        <row r="4126">
          <cell r="B4126">
            <v>96121</v>
          </cell>
          <cell r="C4126" t="str">
            <v>ACABAMENTOS PARA FORRO (RODA-FORRO EM PERFIL METÁLICO E PLÁSTICO). AF_08/2023</v>
          </cell>
          <cell r="D4126" t="str">
            <v>M</v>
          </cell>
          <cell r="E4126">
            <v>13.37</v>
          </cell>
        </row>
        <row r="4127">
          <cell r="B4127">
            <v>99054</v>
          </cell>
          <cell r="C4127" t="str">
            <v>ACABAMENTOS PARA FORRO (SANCA DE GESSO, MONTADA NA OBRA). AF_08/2023_PS</v>
          </cell>
          <cell r="D4127" t="str">
            <v>M2</v>
          </cell>
          <cell r="E4127">
            <v>68.38</v>
          </cell>
        </row>
        <row r="4128">
          <cell r="B4128">
            <v>96110</v>
          </cell>
          <cell r="C4128" t="str">
            <v>FORRO EM DRYWALL PARA AMBIENTES RESIDENCIAIS, INCLUSIVE ESTRUTURA UNIDIRECIONAL DE FIXAÇÃO. AF_08/2023_PS</v>
          </cell>
          <cell r="D4128" t="str">
            <v>M2</v>
          </cell>
          <cell r="E4128">
            <v>77.53</v>
          </cell>
        </row>
        <row r="4129">
          <cell r="B4129">
            <v>96114</v>
          </cell>
          <cell r="C4129" t="str">
            <v>FORRO EM DRYWALL, PARA AMBIENTES COMERCIAIS, INCLUSIVE ESTRUTURA BIRECIONAL DE FIXAÇÃO. AF_08/2023_PS</v>
          </cell>
          <cell r="D4129" t="str">
            <v>M2</v>
          </cell>
          <cell r="E4129">
            <v>77.44</v>
          </cell>
        </row>
        <row r="4130">
          <cell r="B4130">
            <v>104757</v>
          </cell>
          <cell r="C4130" t="str">
            <v>FORRO EM FIBRA MINERAL, PARA AMBIENTES COMERCIAIS, INCLUSIVE ESTRUTURA DE FIXAÇÃO. AF_08/2023_PS</v>
          </cell>
          <cell r="D4130" t="str">
            <v>M2</v>
          </cell>
          <cell r="E4130">
            <v>101.35</v>
          </cell>
        </row>
        <row r="4131">
          <cell r="B4131">
            <v>104756</v>
          </cell>
          <cell r="C4131" t="str">
            <v>FORRO EM MADEIRA PINUS, PARA AMBIENTES RESIDENCIAIS E COMERCIAIS, INCLUSIVE ESTRUTURA BIDIRECIONAL DE FIXAÇÃO. AF_08/2023</v>
          </cell>
          <cell r="D4131" t="str">
            <v>M2</v>
          </cell>
          <cell r="E4131">
            <v>255.43</v>
          </cell>
        </row>
        <row r="4132">
          <cell r="B4132">
            <v>96112</v>
          </cell>
          <cell r="C4132" t="str">
            <v>FORRO EM MADEIRA PINUS, PARA AMBIENTES RESIDENCIAIS, INCLUSIVE ESTRUTURA UNIDIRECIONAL DE FIXAÇÃO. AF_08/2023</v>
          </cell>
          <cell r="D4132" t="str">
            <v>M2</v>
          </cell>
          <cell r="E4132">
            <v>184.77</v>
          </cell>
        </row>
        <row r="4133">
          <cell r="B4133">
            <v>96113</v>
          </cell>
          <cell r="C4133" t="str">
            <v>FORRO EM PLACAS DE GESSO, PARA AMBIENTES COMERCIAIS. AF_08/2023_PS</v>
          </cell>
          <cell r="D4133" t="str">
            <v>M2</v>
          </cell>
          <cell r="E4133">
            <v>53.36</v>
          </cell>
        </row>
        <row r="4134">
          <cell r="B4134">
            <v>96109</v>
          </cell>
          <cell r="C4134" t="str">
            <v>FORRO EM PLACAS DE GESSO, PARA AMBIENTES RESIDENCIAIS. AF_08/2023_PS</v>
          </cell>
          <cell r="D4134" t="str">
            <v>M2</v>
          </cell>
          <cell r="E4134">
            <v>59.43</v>
          </cell>
        </row>
        <row r="4135">
          <cell r="B4135">
            <v>96116</v>
          </cell>
          <cell r="C4135" t="str">
            <v>FORRO EM RÉGUAS DE PVC, FRISADO, PARA AMBIENTES COMERCIAIS, INCLUSIVE ESTRUTURA BIDIRECIONAL DE FIXAÇÃO. AF_08/2023_PS</v>
          </cell>
          <cell r="D4135" t="str">
            <v>M2</v>
          </cell>
          <cell r="E4135">
            <v>67.19</v>
          </cell>
        </row>
        <row r="4136">
          <cell r="B4136">
            <v>96111</v>
          </cell>
          <cell r="C4136" t="str">
            <v>FORRO EM RÉGUAS DE PVC, FRISADO, PARA AMBIENTES RESIDENCIAIS, INCLUSIVE ESTRUTURA UNIDIRECIONAL DE FIXAÇÃO. AF_08/2023_PS</v>
          </cell>
          <cell r="D4136" t="str">
            <v>M2</v>
          </cell>
          <cell r="E4136">
            <v>65.69</v>
          </cell>
        </row>
        <row r="4137">
          <cell r="B4137">
            <v>96486</v>
          </cell>
          <cell r="C4137" t="str">
            <v>FORRO EM RÉGUAS DE PVC, LISO, PARA AMBIENTES COMERCIAIS, INCLUSIVE ESTRUTURA BIDIRECIONAL DE FIXAÇÃO. AF_08/2023_PS</v>
          </cell>
          <cell r="D4137" t="str">
            <v>M2</v>
          </cell>
          <cell r="E4137">
            <v>77.53</v>
          </cell>
        </row>
        <row r="4138">
          <cell r="B4138">
            <v>96485</v>
          </cell>
          <cell r="C4138" t="str">
            <v>FORRO EM RÉGUAS DE PVC, LISO, PARA AMBIENTES RESIDENCIAIS, INCLUSIVE ESTRUTURA UNIDIRECIONAL DE FIXAÇÃO. AF_08/2023_PS</v>
          </cell>
          <cell r="D4138" t="str">
            <v>M2</v>
          </cell>
          <cell r="E4138">
            <v>76.03</v>
          </cell>
        </row>
        <row r="4139">
          <cell r="B4139">
            <v>97557</v>
          </cell>
          <cell r="C4139" t="str">
            <v>FORRO METÁLICO, PARA AMBIENTES COMERCIAIS, INCLUSIVE ESTRUTURA DE FIXAÇÃO. AF_08/2023</v>
          </cell>
          <cell r="D4139" t="str">
            <v>M2</v>
          </cell>
          <cell r="E4139">
            <v>0</v>
          </cell>
        </row>
        <row r="4140">
          <cell r="B4140">
            <v>101807</v>
          </cell>
          <cell r="C4140" t="str">
            <v>CAIXA ENTERRADA DISTRIBUIDORA DE VAZÃO (SUMIDOUROS MÚLTIPLOS), RETANGULAR, EM ALVENARIA COM BLOCOS DE CONCRETO, DIMENSÕES INTERNAS: 0,60 X 0,60 X H=0,50 M. AF_12/2020</v>
          </cell>
          <cell r="D4140" t="str">
            <v>UN</v>
          </cell>
          <cell r="E4140">
            <v>584.47</v>
          </cell>
        </row>
        <row r="4141">
          <cell r="B4141">
            <v>101806</v>
          </cell>
          <cell r="C4141" t="str">
            <v>CAIXA ENTERRADA DISTRIBUIDORA DE VAZÃO (SUMIDOUROS MÚLTIPLOS), RETANGULAR, EM ALVENARIA COM TIJOLOS MACIÇOS, DIMENSÕES INTERNAS: 0,60 X 0,60 X H=0,50 M. AF_12/2020</v>
          </cell>
          <cell r="D4141" t="str">
            <v>UN</v>
          </cell>
          <cell r="E4141">
            <v>628.27</v>
          </cell>
        </row>
        <row r="4142">
          <cell r="B4142">
            <v>101808</v>
          </cell>
          <cell r="C4142" t="str">
            <v>CAIXA ENTERRADA DISTRIBUIDORA DE VAZÃO (SUMIDOUROS MÚLTIPLOS), RETANGULAR, EM CONCRETO PRÉ-MOLDADO, DIMENSÕES INTERNAS: 0,60 X 0,60 X H=0,50 M. AF_12/2020</v>
          </cell>
          <cell r="D4142" t="str">
            <v>UN</v>
          </cell>
          <cell r="E4142">
            <v>534.32000000000005</v>
          </cell>
        </row>
        <row r="4143">
          <cell r="B4143">
            <v>98058</v>
          </cell>
          <cell r="C4143" t="str">
            <v>FILTRO ANAERÓBIO CIRCULAR, EM CONCRETO PRÉ-MOLDADO, DIÂMETRO INTERNO = 1,10 M, ALTURA INTERNA = 1,50 M, VOLUME ÚTIL: 1140,4 L (PARA 5 CONTRIBUINTES). AF_12/2020</v>
          </cell>
          <cell r="D4143" t="str">
            <v>UN</v>
          </cell>
          <cell r="E4143">
            <v>1798.75</v>
          </cell>
        </row>
        <row r="4144">
          <cell r="B4144">
            <v>98059</v>
          </cell>
          <cell r="C4144" t="str">
            <v>FILTRO ANAERÓBIO CIRCULAR, EM CONCRETO PRÉ-MOLDADO, DIÂMETRO INTERNO = 1,88 M, ALTURA INTERNA = 1,50 M, VOLUME ÚTIL: 3331,1 L (PARA 19 CONTRIBUINTES). AF_12/2020</v>
          </cell>
          <cell r="D4144" t="str">
            <v>UN</v>
          </cell>
          <cell r="E4144">
            <v>3831.21</v>
          </cell>
        </row>
        <row r="4145">
          <cell r="B4145">
            <v>98060</v>
          </cell>
          <cell r="C4145" t="str">
            <v>FILTRO ANAERÓBIO CIRCULAR, EM CONCRETO PRÉ-MOLDADO, DIÂMETRO INTERNO = 2,38 M, ALTURA INTERNA = 1,50 M, VOLUME ÚTIL: 5338,6 L (PARA 34 CONTRIBUINTES). AF_12/2020</v>
          </cell>
          <cell r="D4145" t="str">
            <v>UN</v>
          </cell>
          <cell r="E4145">
            <v>5384.15</v>
          </cell>
        </row>
        <row r="4146">
          <cell r="B4146">
            <v>98061</v>
          </cell>
          <cell r="C4146" t="str">
            <v>FILTRO ANAERÓBIO CIRCULAR, EM CONCRETO PRÉ-MOLDADO, DIÂMETRO INTERNO = 2,88 M, ALTURA INTERNA = 1,50 M, VOLUME ÚTIL: 7817,3 L (PARA 75 CONTRIBUINTES). AF_12/2020</v>
          </cell>
          <cell r="D4146" t="str">
            <v>UN</v>
          </cell>
          <cell r="E4146">
            <v>7516.62</v>
          </cell>
        </row>
        <row r="4147">
          <cell r="B4147">
            <v>98088</v>
          </cell>
          <cell r="C4147" t="str">
            <v>FILTRO ANAERÓBIO RETANGULAR, EM ALVENARIA COM BLOCOS DE CONCRETO, DIMENSÕES INTERNAS: 0,8 X 1,2 X H=1,67 M, VOLUME ÚTIL: 1152 L (PARA 5 CONTRIBUINTES). AF_12/2020</v>
          </cell>
          <cell r="D4147" t="str">
            <v>UN</v>
          </cell>
          <cell r="E4147">
            <v>3616.99</v>
          </cell>
        </row>
        <row r="4148">
          <cell r="B4148">
            <v>98089</v>
          </cell>
          <cell r="C4148" t="str">
            <v>FILTRO ANAERÓBIO RETANGULAR, EM ALVENARIA COM BLOCOS DE CONCRETO, DIMENSÕES INTERNAS: 1,2 X 1,8 X H=1,67 M, VOLUME ÚTIL: 2592 L (PARA 13 CONTRIBUINTES). AF_12/2020</v>
          </cell>
          <cell r="D4148" t="str">
            <v>UN</v>
          </cell>
          <cell r="E4148">
            <v>5739.03</v>
          </cell>
        </row>
        <row r="4149">
          <cell r="B4149">
            <v>98090</v>
          </cell>
          <cell r="C4149" t="str">
            <v>FILTRO ANAERÓBIO RETANGULAR, EM ALVENARIA COM BLOCOS DE CONCRETO, DIMENSÕES INTERNAS: 1,4 X 3,0 X H=1,67 M, VOLUME ÚTIL: 5040 L (PARA 32 CONTRIBUINTES). AF_12/2020</v>
          </cell>
          <cell r="D4149" t="str">
            <v>UN</v>
          </cell>
          <cell r="E4149">
            <v>9043.9</v>
          </cell>
        </row>
        <row r="4150">
          <cell r="B4150">
            <v>98091</v>
          </cell>
          <cell r="C4150" t="str">
            <v>FILTRO ANAERÓBIO RETANGULAR, EM ALVENARIA COM BLOCOS DE CONCRETO, DIMENSÕES INTERNAS: 1,4 X 4,2 X H=1,67 M, VOLUME ÚTIL: 7056 L (PARA 67 CONTRIBUINTES). AF_12/2020</v>
          </cell>
          <cell r="D4150" t="str">
            <v>UN</v>
          </cell>
          <cell r="E4150">
            <v>11829.52</v>
          </cell>
        </row>
        <row r="4151">
          <cell r="B4151">
            <v>98092</v>
          </cell>
          <cell r="C4151" t="str">
            <v>FILTRO ANAERÓBIO RETANGULAR, EM ALVENARIA COM BLOCOS DE CONCRETO, DIMENSÕES INTERNAS: 1,6 X 4,6 X H=1,67 M, VOLUME ÚTIL: 8832 L (PARA 84 CONTRIBUINTES). AF_12/2020</v>
          </cell>
          <cell r="D4151" t="str">
            <v>UN</v>
          </cell>
          <cell r="E4151">
            <v>13754.45</v>
          </cell>
        </row>
        <row r="4152">
          <cell r="B4152">
            <v>98093</v>
          </cell>
          <cell r="C4152" t="str">
            <v>FILTRO ANAERÓBIO RETANGULAR, EM ALVENARIA COM BLOCOS DE CONCRETO, DIMENSÕES INTERNAS: 1,6 X 5,6 X H=1,67 M, VOLUME ÚTIL: 10752 L (PARA 103 CONTRIBUINTES). AF_12/2020</v>
          </cell>
          <cell r="D4152" t="str">
            <v>UN</v>
          </cell>
          <cell r="E4152">
            <v>16246.61</v>
          </cell>
        </row>
        <row r="4153">
          <cell r="B4153">
            <v>98072</v>
          </cell>
          <cell r="C4153" t="str">
            <v>FILTRO ANAERÓBIO RETANGULAR, EM ALVENARIA COM TIJOLOS CERÂMICOS MACIÇOS, DIMENSÕES INTERNAS: 0,8 X 1,2 X H=1,67 M, VOLUME ÚTIL: 1152 L (PARA 5 CONTRIBUINTES). AF_12/2020</v>
          </cell>
          <cell r="D4153" t="str">
            <v>UN</v>
          </cell>
          <cell r="E4153">
            <v>4350.72</v>
          </cell>
        </row>
        <row r="4154">
          <cell r="B4154">
            <v>98073</v>
          </cell>
          <cell r="C4154" t="str">
            <v>FILTRO ANAERÓBIO RETANGULAR, EM ALVENARIA COM TIJOLOS CERÂMICOS MACIÇOS, DIMENSÕES INTERNAS: 1,2 X 1,8 X H=1,67 M, VOLUME ÚTIL: 2592 L (PARA 13 CONTRIBUINTES). AF_12/2020</v>
          </cell>
          <cell r="D4154" t="str">
            <v>UN</v>
          </cell>
          <cell r="E4154">
            <v>6859.78</v>
          </cell>
        </row>
        <row r="4155">
          <cell r="B4155">
            <v>98074</v>
          </cell>
          <cell r="C4155" t="str">
            <v>FILTRO ANAERÓBIO RETANGULAR, EM ALVENARIA COM TIJOLOS CERÂMICOS MACIÇOS, DIMENSÕES INTERNAS: 1,4 X 3,0 X H=1,67 M, VOLUME ÚTIL: 5040 L (PARA 32 CONTRIBUINTES). AF_12/2020</v>
          </cell>
          <cell r="D4155" t="str">
            <v>UN</v>
          </cell>
          <cell r="E4155">
            <v>10726.57</v>
          </cell>
        </row>
        <row r="4156">
          <cell r="B4156">
            <v>98075</v>
          </cell>
          <cell r="C4156" t="str">
            <v>FILTRO ANAERÓBIO RETANGULAR, EM ALVENARIA COM TIJOLOS CERÂMICOS MACIÇOS, DIMENSÕES INTERNAS: 1,4 X 4,2 X H=1,67 M, VOLUME ÚTIL: 7056 L (PARA 67 CONTRIBUINTES). AF_12/2020</v>
          </cell>
          <cell r="D4156" t="str">
            <v>UN</v>
          </cell>
          <cell r="E4156">
            <v>13986.95</v>
          </cell>
        </row>
        <row r="4157">
          <cell r="B4157">
            <v>98076</v>
          </cell>
          <cell r="C4157" t="str">
            <v>FILTRO ANAERÓBIO RETANGULAR, EM ALVENARIA COM TIJOLOS CERÂMICOS MACIÇOS, DIMENSÕES INTERNAS: 1,6 X 4,6 X H=1,67 M, VOLUME ÚTIL: 8832 L (PARA 84 CONTRIBUINTES). AF_12/2020</v>
          </cell>
          <cell r="D4157" t="str">
            <v>UN</v>
          </cell>
          <cell r="E4157">
            <v>16165.06</v>
          </cell>
        </row>
        <row r="4158">
          <cell r="B4158">
            <v>98077</v>
          </cell>
          <cell r="C4158" t="str">
            <v>FILTRO ANAERÓBIO RETANGULAR, EM ALVENARIA COM TIJOLOS CERÂMICOS MACIÇOS, DIMENSÕES INTERNAS: 1,6 X 5,6 X H=1,67 M, VOLUME ÚTIL: 10752 L (PARA 103 CONTRIBUINTES). AF_12/2020</v>
          </cell>
          <cell r="D4158" t="str">
            <v>UN</v>
          </cell>
          <cell r="E4158">
            <v>19058.169999999998</v>
          </cell>
        </row>
        <row r="4159">
          <cell r="B4159">
            <v>98062</v>
          </cell>
          <cell r="C4159" t="str">
            <v>SUMIDOURO CIRCULAR, EM CONCRETO PRÉ-MOLDADO, DIÂMETRO INTERNO = 1,88 M, ALTURA INTERNA = 2,00 M, ÁREA DE INFILTRAÇÃO: 13,1 M² (PARA 5 CONTRIBUINTES). AF_12/2020</v>
          </cell>
          <cell r="D4159" t="str">
            <v>UN</v>
          </cell>
          <cell r="E4159">
            <v>2977.91</v>
          </cell>
        </row>
        <row r="4160">
          <cell r="B4160">
            <v>98063</v>
          </cell>
          <cell r="C4160" t="str">
            <v>SUMIDOURO CIRCULAR, EM CONCRETO PRÉ-MOLDADO, DIÂMETRO INTERNO = 2,38 M, ALTURA INTERNA = 2,50 M, ÁREA DE INFILTRAÇÃO: 21,3 M² (PARA 8 CONTRIBUINTES). AF_12/2020</v>
          </cell>
          <cell r="D4160" t="str">
            <v>UN</v>
          </cell>
          <cell r="E4160">
            <v>4545.1499999999996</v>
          </cell>
        </row>
        <row r="4161">
          <cell r="B4161">
            <v>98064</v>
          </cell>
          <cell r="C4161" t="str">
            <v>SUMIDOURO CIRCULAR, EM CONCRETO PRÉ-MOLDADO, DIÂMETRO INTERNO = 2,38 M, ALTURA INTERNA = 3,0 M, ÁREA DE INFILTRAÇÃO: 25 M² (PARA 10 CONTRIBUINTES). AF_12/2020</v>
          </cell>
          <cell r="D4161" t="str">
            <v>UN</v>
          </cell>
          <cell r="E4161">
            <v>5236.12</v>
          </cell>
        </row>
        <row r="4162">
          <cell r="B4162">
            <v>98065</v>
          </cell>
          <cell r="C4162" t="str">
            <v>SUMIDOURO CIRCULAR, EM CONCRETO PRÉ-MOLDADO, DIÂMETRO INTERNO = 2,88 M, ALTURA INTERNA = 3,0 M, ÁREA DE INFILTRAÇÃO: 31,4 M² (PARA 12 CONTRIBUINTES). AF_12/2020</v>
          </cell>
          <cell r="D4162" t="str">
            <v>UN</v>
          </cell>
          <cell r="E4162">
            <v>7262.79</v>
          </cell>
        </row>
        <row r="4163">
          <cell r="B4163">
            <v>98094</v>
          </cell>
          <cell r="C4163" t="str">
            <v>SUMIDOURO RETANGULAR, EM ALVENARIA COM BLOCOS DE CONCRETO, DIMENSÕES INTERNAS: 0,8 X 1,4 X H=3,0 M, ÁREA DE INFILTRAÇÃO: 13,2 M² (PARA 5 CONTRIBUINTES). AF_12/2020</v>
          </cell>
          <cell r="D4163" t="str">
            <v>UN</v>
          </cell>
          <cell r="E4163">
            <v>3012.13</v>
          </cell>
        </row>
        <row r="4164">
          <cell r="B4164">
            <v>98099</v>
          </cell>
          <cell r="C4164" t="str">
            <v>SUMIDOURO RETANGULAR, EM ALVENARIA COM BLOCOS DE CONCRETO, DIMENSÕES INTERNAS: 1,0 X 3,0 X H=3,0 M, ÁREA DE INFILTRAÇÃO: 25 M² (PARA 10 CONTRIBUINTES). AF_12/2020</v>
          </cell>
          <cell r="D4164" t="str">
            <v>UN</v>
          </cell>
          <cell r="E4164">
            <v>5167.25</v>
          </cell>
        </row>
        <row r="4165">
          <cell r="B4165">
            <v>98100</v>
          </cell>
          <cell r="C4165" t="str">
            <v>SUMIDOURO RETANGULAR, EM ALVENARIA COM BLOCOS DE CONCRETO, DIMENSÕES INTERNAS: 1,6 X 3,4 X H=3,0 M, ÁREA DE INFILTRAÇÃO: 32,9 M² (PARA 13 CONTRIBUINTES). . AF_12/2020</v>
          </cell>
          <cell r="D4165" t="str">
            <v>UN</v>
          </cell>
          <cell r="E4165">
            <v>6795.6</v>
          </cell>
        </row>
        <row r="4166">
          <cell r="B4166">
            <v>98101</v>
          </cell>
          <cell r="C4166" t="str">
            <v>SUMIDOURO RETANGULAR, EM ALVENARIA COM BLOCOS DE CONCRETO, DIMENSÕES INTERNAS: 1,6 X 5,8 X H=3,0 M, ÁREA DE INFILTRAÇÃO: 50 M² (PARA 20 CONTRIBUINTES). . AF_12/2020</v>
          </cell>
          <cell r="D4166" t="str">
            <v>UN</v>
          </cell>
          <cell r="E4166">
            <v>10069.16</v>
          </cell>
        </row>
        <row r="4167">
          <cell r="B4167">
            <v>98078</v>
          </cell>
          <cell r="C4167" t="str">
            <v>SUMIDOURO RETANGULAR, EM ALVENARIA COM TIJOLOS CERÂMICOS MACIÇOS, DIMENSÕES INTERNAS: 0,8 X 1,4 X H=3,0 M, ÁREA DE INFILTRAÇÃO: 13,2 M² (PARA 5 CONTRIBUINTES). AF_12/2020</v>
          </cell>
          <cell r="D4167" t="str">
            <v>UN</v>
          </cell>
          <cell r="E4167">
            <v>4650.57</v>
          </cell>
        </row>
        <row r="4168">
          <cell r="B4168">
            <v>98079</v>
          </cell>
          <cell r="C4168" t="str">
            <v>SUMIDOURO RETANGULAR, EM ALVENARIA COM TIJOLOS CERÂMICOS MACIÇOS, DIMENSÕES INTERNAS: 1,0 X 3,0 X H=3,0 M, ÁREA DE INFILTRAÇÃO: 25 M² (PARA 10 CONTRIBUINTES). AF_12/2020</v>
          </cell>
          <cell r="D4168" t="str">
            <v>UN</v>
          </cell>
          <cell r="E4168">
            <v>8179.8</v>
          </cell>
        </row>
        <row r="4169">
          <cell r="B4169">
            <v>98080</v>
          </cell>
          <cell r="C4169" t="str">
            <v>SUMIDOURO RETANGULAR, EM ALVENARIA COM TIJOLOS CERÂMICOS MACIÇOS, DIMENSÕES INTERNAS: 1,6 X 3,4 X H=3,0 M, ÁREA DE INFILTRAÇÃO: 32,9 M² (PARA 13 CONTRIBUINTES). AF_12/2020</v>
          </cell>
          <cell r="D4169" t="str">
            <v>UN</v>
          </cell>
          <cell r="E4169">
            <v>10571.7</v>
          </cell>
        </row>
        <row r="4170">
          <cell r="B4170">
            <v>98081</v>
          </cell>
          <cell r="C4170" t="str">
            <v>SUMIDOURO RETANGULAR, EM ALVENARIA COM TIJOLOS CERÂMICOS MACIÇOS, DIMENSÕES INTERNAS: 1,6 X 5,8 X H=3,0 M, ÁREA DE INFILTRAÇÃO: 50 M² (PARA 20 CONTRIBUINTES). AF_12/2020</v>
          </cell>
          <cell r="D4170" t="str">
            <v>UN</v>
          </cell>
          <cell r="E4170">
            <v>15703.08</v>
          </cell>
        </row>
        <row r="4171">
          <cell r="B4171">
            <v>98052</v>
          </cell>
          <cell r="C4171" t="str">
            <v>TANQUE SÉPTICO CIRCULAR, EM CONCRETO PRÉ-MOLDADO, DIÂMETRO INTERNO = 1,10 M, ALTURA INTERNA = 2,50 M, VOLUME ÚTIL: 2138,2 L (PARA 5 CONTRIBUINTES). AF_12/2020</v>
          </cell>
          <cell r="D4171" t="str">
            <v>UN</v>
          </cell>
          <cell r="E4171">
            <v>2025.3</v>
          </cell>
        </row>
        <row r="4172">
          <cell r="B4172">
            <v>98053</v>
          </cell>
          <cell r="C4172" t="str">
            <v>TANQUE SÉPTICO CIRCULAR, EM CONCRETO PRÉ-MOLDADO, DIÂMETRO INTERNO = 1,40 M, ALTURA INTERNA = 2,50 M, VOLUME ÚTIL: 3463,6 L (PARA 13 CONTRIBUINTES). AF_12/2020</v>
          </cell>
          <cell r="D4172" t="str">
            <v>UN</v>
          </cell>
          <cell r="E4172">
            <v>2779.78</v>
          </cell>
        </row>
        <row r="4173">
          <cell r="B4173">
            <v>98054</v>
          </cell>
          <cell r="C4173" t="str">
            <v>TANQUE SÉPTICO CIRCULAR, EM CONCRETO PRÉ-MOLDADO, DIÂMETRO INTERNO = 1,88 M, ALTURA INTERNA = 2,50 M, VOLUME ÚTIL: 6245,8 L (PARA 32 CONTRIBUINTES). AF_12/2020</v>
          </cell>
          <cell r="D4173" t="str">
            <v>UN</v>
          </cell>
          <cell r="E4173">
            <v>4449.96</v>
          </cell>
        </row>
        <row r="4174">
          <cell r="B4174">
            <v>98055</v>
          </cell>
          <cell r="C4174" t="str">
            <v>TANQUE SÉPTICO CIRCULAR, EM CONCRETO PRÉ-MOLDADO, DIÂMETRO INTERNO = 2,38 M, ALTURA INTERNA = 2,50 M, VOLUME ÚTIL: 10009,8 L (PARA 69 CONTRIBUINTES). AF_12/2020</v>
          </cell>
          <cell r="D4174" t="str">
            <v>UN</v>
          </cell>
          <cell r="E4174">
            <v>6055.27</v>
          </cell>
        </row>
        <row r="4175">
          <cell r="B4175">
            <v>98056</v>
          </cell>
          <cell r="C4175" t="str">
            <v>TANQUE SÉPTICO CIRCULAR, EM CONCRETO PRÉ-MOLDADO, DIÂMETRO INTERNO = 2,38 M, ALTURA INTERNA = 3,0 M, VOLUME ÚTIL: 12234,2 L (PARA 86 CONTRIBUINTES). AF_12/2020</v>
          </cell>
          <cell r="D4175" t="str">
            <v>UN</v>
          </cell>
          <cell r="E4175">
            <v>7047.19</v>
          </cell>
        </row>
        <row r="4176">
          <cell r="B4176">
            <v>98057</v>
          </cell>
          <cell r="C4176" t="str">
            <v>TANQUE SÉPTICO CIRCULAR, EM CONCRETO PRÉ-MOLDADO, DIÂMETRO INTERNO = 2,88 M, ALTURA INTERNA = 2,50 M, VOLUME ÚTIL: 14657,4 L (PARA 105 CONTRIBUINTES). AF_12/2020</v>
          </cell>
          <cell r="D4176" t="str">
            <v>UN</v>
          </cell>
          <cell r="E4176">
            <v>8400.59</v>
          </cell>
        </row>
        <row r="4177">
          <cell r="B4177">
            <v>98082</v>
          </cell>
          <cell r="C4177" t="str">
            <v>TANQUE SÉPTICO RETANGULAR, EM ALVENARIA COM BLOCOS DE CONCRETO, DIMENSÕES INTERNAS: 1,0 X 2,0 X H=1,4 M, VOLUME ÚTIL: 2000 L (PARA 5 CONTRIBUINTES). AF_12/2020</v>
          </cell>
          <cell r="D4177" t="str">
            <v>UN</v>
          </cell>
          <cell r="E4177">
            <v>4180.79</v>
          </cell>
        </row>
        <row r="4178">
          <cell r="B4178">
            <v>98083</v>
          </cell>
          <cell r="C4178" t="str">
            <v>TANQUE SÉPTICO RETANGULAR, EM ALVENARIA COM BLOCOS DE CONCRETO, DIMENSÕES INTERNAS: 1,2 X 2,4 X H=1,6 M, VOLUME ÚTIL: 3456 L (PARA 13 CONTRIBUINTES). AF_12/2020</v>
          </cell>
          <cell r="D4178" t="str">
            <v>UN</v>
          </cell>
          <cell r="E4178">
            <v>5515.35</v>
          </cell>
        </row>
        <row r="4179">
          <cell r="B4179">
            <v>98084</v>
          </cell>
          <cell r="C4179" t="str">
            <v>TANQUE SÉPTICO RETANGULAR, EM ALVENARIA COM BLOCOS DE CONCRETO, DIMENSÕES INTERNAS: 1,4 X 3,2 X H=1,8 M, VOLUME ÚTIL: 6272 L (PARA 32 CONTRIBUINTES). AF_12/2020</v>
          </cell>
          <cell r="D4179" t="str">
            <v>UN</v>
          </cell>
          <cell r="E4179">
            <v>7736.11</v>
          </cell>
        </row>
        <row r="4180">
          <cell r="B4180">
            <v>98085</v>
          </cell>
          <cell r="C4180" t="str">
            <v>TANQUE SÉPTICO RETANGULAR, EM ALVENARIA COM BLOCOS DE CONCRETO, DIMENSÕES INTERNAS: 1,6 X 4,4 X H=1,8 M, VOLUME ÚTIL: 9856 L (PARA 68 CONTRIBUINTES). AF_12/2020</v>
          </cell>
          <cell r="D4180" t="str">
            <v>UN</v>
          </cell>
          <cell r="E4180">
            <v>10494.17</v>
          </cell>
        </row>
        <row r="4181">
          <cell r="B4181">
            <v>98087</v>
          </cell>
          <cell r="C4181" t="str">
            <v>TANQUE SÉPTICO RETANGULAR, EM ALVENARIA COM BLOCOS DE CONCRETO, DIMENSÕES INTERNAS: 1,6 X 4,6 X H=2,4 M, VOLUME ÚTIL: 14720 L (PARA 105 CONTRIBUINTES). AF_12/2020</v>
          </cell>
          <cell r="D4181" t="str">
            <v>UN</v>
          </cell>
          <cell r="E4181">
            <v>12639.59</v>
          </cell>
        </row>
        <row r="4182">
          <cell r="B4182">
            <v>98086</v>
          </cell>
          <cell r="C4182" t="str">
            <v>TANQUE SÉPTICO RETANGULAR, EM ALVENARIA COM BLOCOS DE CONCRETO, DIMENSÕES INTERNAS: 1,6 X 4,8 X H=2,0 M, VOLUME ÚTIL: 12288 L (PARA 86 CONTRIBUINTES). AF_12/2020</v>
          </cell>
          <cell r="D4182" t="str">
            <v>UN</v>
          </cell>
          <cell r="E4182">
            <v>11845.23</v>
          </cell>
        </row>
        <row r="4183">
          <cell r="B4183">
            <v>98066</v>
          </cell>
          <cell r="C4183" t="str">
            <v>TANQUE SÉPTICO RETANGULAR, EM ALVENARIA COM TIJOLOS CERÂMICOS MACIÇOS, DIMENSÕES INTERNAS: 1,0 X 2,0 X H=1,4 M, VOLUME ÚTIL: 2000 L (PARA 5 CONTRIBUINTES). AF_12/2020</v>
          </cell>
          <cell r="D4183" t="str">
            <v>UN</v>
          </cell>
          <cell r="E4183">
            <v>5156.53</v>
          </cell>
        </row>
        <row r="4184">
          <cell r="B4184">
            <v>98067</v>
          </cell>
          <cell r="C4184" t="str">
            <v>TANQUE SÉPTICO RETANGULAR, EM ALVENARIA COM TIJOLOS CERÂMICOS MACIÇOS, DIMENSÕES INTERNAS: 1,2 X 2,4 X H=1,6 M, VOLUME ÚTIL: 3456 L (PARA 13 CONTRIBUINTES). AF_12/2020</v>
          </cell>
          <cell r="D4184" t="str">
            <v>UN</v>
          </cell>
          <cell r="E4184">
            <v>6873.13</v>
          </cell>
        </row>
        <row r="4185">
          <cell r="B4185">
            <v>98068</v>
          </cell>
          <cell r="C4185" t="str">
            <v>TANQUE SÉPTICO RETANGULAR, EM ALVENARIA COM TIJOLOS CERÂMICOS MACIÇOS, DIMENSÕES INTERNAS: 1,4 X 3,2 X H=1,8 M, VOLUME ÚTIL: 6272 L (PARA 32 CONTRIBUINTES). AF_12/2020</v>
          </cell>
          <cell r="D4185" t="str">
            <v>UN</v>
          </cell>
          <cell r="E4185">
            <v>9712.33</v>
          </cell>
        </row>
        <row r="4186">
          <cell r="B4186">
            <v>98069</v>
          </cell>
          <cell r="C4186" t="str">
            <v>TANQUE SÉPTICO RETANGULAR, EM ALVENARIA COM TIJOLOS CERÂMICOS MACIÇOS, DIMENSÕES INTERNAS: 1,6 X 4,4 X H=1,8 M, VOLUME ÚTIL: 9856 L (PARA 68 CONTRIBUINTES). AF_12/2020</v>
          </cell>
          <cell r="D4186" t="str">
            <v>UN</v>
          </cell>
          <cell r="E4186">
            <v>13082.32</v>
          </cell>
        </row>
        <row r="4187">
          <cell r="B4187">
            <v>98071</v>
          </cell>
          <cell r="C4187" t="str">
            <v>TANQUE SÉPTICO RETANGULAR, EM ALVENARIA COM TIJOLOS CERÂMICOS MACIÇOS, DIMENSÕES INTERNAS: 1,6 X 4,6 X H=2,4 M, VOLUME ÚTIL: 14720 L (PARA 105 CONTRIBUINTES). AF_12/2020</v>
          </cell>
          <cell r="D4187" t="str">
            <v>UN</v>
          </cell>
          <cell r="E4187">
            <v>16256.76</v>
          </cell>
        </row>
        <row r="4188">
          <cell r="B4188">
            <v>98070</v>
          </cell>
          <cell r="C4188" t="str">
            <v>TANQUE SÉPTICO RETANGULAR, EM ALVENARIA COM TIJOLOS CERÂMICOS MACIÇOS, DIMENSÕES INTERNAS: 1,6 X 4,8 X H=2,0 M, VOLUME ÚTIL: 12288 L (PARA 86 CONTRIBUINTES). AF_12/2020</v>
          </cell>
          <cell r="D4188" t="str">
            <v>UN</v>
          </cell>
          <cell r="E4188">
            <v>14932.29</v>
          </cell>
        </row>
        <row r="4189">
          <cell r="B4189">
            <v>104915</v>
          </cell>
          <cell r="C4189" t="str">
            <v>ARMAÇÃO DE BLOCO E SAPATA UTILIZANDO AÇO CA-50 DE 25 MM - MONTAGEM. AF_01/2024</v>
          </cell>
          <cell r="D4189" t="str">
            <v>KG</v>
          </cell>
          <cell r="E4189">
            <v>8.8000000000000007</v>
          </cell>
        </row>
        <row r="4190">
          <cell r="B4190">
            <v>96546</v>
          </cell>
          <cell r="C4190" t="str">
            <v>ARMAÇÃO DE BLOCO UTILIZANDO AÇO CA-50 DE 10 MM - MONTAGEM. AF_01/2024</v>
          </cell>
          <cell r="D4190" t="str">
            <v>KG</v>
          </cell>
          <cell r="E4190">
            <v>13.52</v>
          </cell>
        </row>
        <row r="4191">
          <cell r="B4191">
            <v>96544</v>
          </cell>
          <cell r="C4191" t="str">
            <v>ARMAÇÃO DE BLOCO UTILIZANDO AÇO CA-50 DE 6,3 MM - MONTAGEM. AF_01/2024</v>
          </cell>
          <cell r="D4191" t="str">
            <v>KG</v>
          </cell>
          <cell r="E4191">
            <v>18.09</v>
          </cell>
        </row>
        <row r="4192">
          <cell r="B4192">
            <v>96545</v>
          </cell>
          <cell r="C4192" t="str">
            <v>ARMAÇÃO DE BLOCO UTILIZANDO AÇO CA-50 DE 8 MM - MONTAGEM. AF_01/2024</v>
          </cell>
          <cell r="D4192" t="str">
            <v>KG</v>
          </cell>
          <cell r="E4192">
            <v>15.79</v>
          </cell>
        </row>
        <row r="4193">
          <cell r="B4193">
            <v>96543</v>
          </cell>
          <cell r="C4193" t="str">
            <v>ARMAÇÃO DE BLOCO UTILIZANDO AÇO CA-60 DE 5 MM - MONTAGEM. AF_01/2024</v>
          </cell>
          <cell r="D4193" t="str">
            <v>KG</v>
          </cell>
          <cell r="E4193">
            <v>20.87</v>
          </cell>
        </row>
        <row r="4194">
          <cell r="B4194">
            <v>104922</v>
          </cell>
          <cell r="C4194" t="str">
            <v>ARMAÇÃO DE BLOCO, SAPATA ISOLADA E SAPATA CORRIDA UTILIZANDO AÇO CA-50 DE 20 MM - MONTAGEM. AF_01/2024</v>
          </cell>
          <cell r="D4194" t="str">
            <v>KG</v>
          </cell>
          <cell r="E4194">
            <v>10.02</v>
          </cell>
        </row>
        <row r="4195">
          <cell r="B4195">
            <v>104920</v>
          </cell>
          <cell r="C4195" t="str">
            <v>ARMAÇÃO DE BLOCO, SAPATA ISOLADA, VIGA BALDRAME E SAPATA CORRIDA UTILIZANDO AÇO CA-50 DE 12,5 MM - MONTAGEM. AF_01/2024</v>
          </cell>
          <cell r="D4195" t="str">
            <v>KG</v>
          </cell>
          <cell r="E4195">
            <v>10.07</v>
          </cell>
        </row>
        <row r="4196">
          <cell r="B4196">
            <v>104921</v>
          </cell>
          <cell r="C4196" t="str">
            <v>ARMAÇÃO DE BLOCO, SAPATA ISOLADA, VIGA BALDRAME E SAPATA CORRIDA UTILIZANDO AÇO CA-50 DE 16 MM - MONTAGEM. AF_01/2024</v>
          </cell>
          <cell r="D4196" t="str">
            <v>KG</v>
          </cell>
          <cell r="E4196">
            <v>9.3000000000000007</v>
          </cell>
        </row>
        <row r="4197">
          <cell r="B4197">
            <v>104919</v>
          </cell>
          <cell r="C4197" t="str">
            <v>ARMAÇÃO DE SAPATA ISOLADA, VIGA BALDRAME E SAPATA CORRIDA UTILIZANDO AÇO CA-50 DE 10 MM - MONTAGEM. AF_01/2024</v>
          </cell>
          <cell r="D4197" t="str">
            <v>KG</v>
          </cell>
          <cell r="E4197">
            <v>11.98</v>
          </cell>
        </row>
        <row r="4198">
          <cell r="B4198">
            <v>104917</v>
          </cell>
          <cell r="C4198" t="str">
            <v>ARMAÇÃO DE SAPATA ISOLADA, VIGA BALDRAME E SAPATA CORRIDA UTILIZANDO AÇO CA-50 DE 6,3 MM - MONTAGEM. AF_01/2024</v>
          </cell>
          <cell r="D4198" t="str">
            <v>KG</v>
          </cell>
          <cell r="E4198">
            <v>15.2</v>
          </cell>
        </row>
        <row r="4199">
          <cell r="B4199">
            <v>104918</v>
          </cell>
          <cell r="C4199" t="str">
            <v>ARMAÇÃO DE SAPATA ISOLADA, VIGA BALDRAME E SAPATA CORRIDA UTILIZANDO AÇO CA-50 DE 8 MM - MONTAGEM. AF_01/2024</v>
          </cell>
          <cell r="D4199" t="str">
            <v>KG</v>
          </cell>
          <cell r="E4199">
            <v>13.68</v>
          </cell>
        </row>
        <row r="4200">
          <cell r="B4200">
            <v>104916</v>
          </cell>
          <cell r="C4200" t="str">
            <v>ARMAÇÃO DE SAPATA ISOLADA, VIGA BALDRAME E SAPATA CORRIDA UTILIZANDO AÇO CA-60 DE 5 MM - MONTAGEM. AF_01/2024</v>
          </cell>
          <cell r="D4200" t="str">
            <v>KG</v>
          </cell>
          <cell r="E4200">
            <v>17.02</v>
          </cell>
        </row>
        <row r="4201">
          <cell r="B4201">
            <v>96557</v>
          </cell>
          <cell r="C4201" t="str">
            <v>CONCRETAGEM DE BLOCO DE COROAMENTO OU VIGA BALDRAME, FCK 30 MPA, COM USO DE BOMBA - LANÇAMENTO, ADENSAMENTO E ACABAMENTO. AF_01/2024</v>
          </cell>
          <cell r="D4201" t="str">
            <v>M3</v>
          </cell>
          <cell r="E4201">
            <v>800.56</v>
          </cell>
        </row>
        <row r="4202">
          <cell r="B4202">
            <v>96555</v>
          </cell>
          <cell r="C4202" t="str">
            <v>CONCRETAGEM DE BLOCO DE COROAMENTO OU VIGA BALDRAME, FCK 30 MPA, COM USO DE JERICA - LANÇAMENTO, ADENSAMENTO E ACABAMENTO. AF_01/2024</v>
          </cell>
          <cell r="D4202" t="str">
            <v>M3</v>
          </cell>
          <cell r="E4202">
            <v>850.8</v>
          </cell>
        </row>
        <row r="4203">
          <cell r="B4203">
            <v>104924</v>
          </cell>
          <cell r="C4203" t="str">
            <v>CONCRETAGEM DE SAPATA CORRIDA, FCK 30 MPA, COM USO DE BOMBA - LANÇAMENTO, ADENSAMENTO E ACABAMENTO. AF_01/2024</v>
          </cell>
          <cell r="D4203" t="str">
            <v>M3</v>
          </cell>
          <cell r="E4203">
            <v>827.09</v>
          </cell>
        </row>
        <row r="4204">
          <cell r="B4204">
            <v>104923</v>
          </cell>
          <cell r="C4204" t="str">
            <v>CONCRETAGEM DE SAPATA CORRIDA, FCK 30 MPA, COM USO DE JERICA - LANÇAMENTO, ADENSAMENTO E ACABAMENTO. AF_01/2024</v>
          </cell>
          <cell r="D4204" t="str">
            <v>M3</v>
          </cell>
          <cell r="E4204">
            <v>915.62</v>
          </cell>
        </row>
        <row r="4205">
          <cell r="B4205">
            <v>96558</v>
          </cell>
          <cell r="C4205" t="str">
            <v>CONCRETAGEM DE SAPATA, FCK 30 MPA, COM USO DE BOMBA - LANÇAMENTO, ADENSAMENTO E ACABAMENTO. AF_01/2024</v>
          </cell>
          <cell r="D4205" t="str">
            <v>M3</v>
          </cell>
          <cell r="E4205">
            <v>837.6</v>
          </cell>
        </row>
        <row r="4206">
          <cell r="B4206">
            <v>96556</v>
          </cell>
          <cell r="C4206" t="str">
            <v>CONCRETAGEM DE SAPATA, FCK 30 MPA, COM USO DE JERICA - LANÇAMENTO, ADENSAMENTO E ACABAMENTO. AF_01/2024</v>
          </cell>
          <cell r="D4206" t="str">
            <v>M3</v>
          </cell>
          <cell r="E4206">
            <v>1030.8499999999999</v>
          </cell>
        </row>
        <row r="4207">
          <cell r="B4207">
            <v>96523</v>
          </cell>
          <cell r="C4207" t="str">
            <v>ESCAVAÇÃO MANUAL PARA BLOCO DE COROAMENTO OU SAPATA (INCLUINDO ESCAVAÇÃO PARA COLOCAÇÃO DE FÔRMAS). AF_01/2024</v>
          </cell>
          <cell r="D4207" t="str">
            <v>M3</v>
          </cell>
          <cell r="E4207">
            <v>110.24</v>
          </cell>
        </row>
        <row r="4208">
          <cell r="B4208">
            <v>96522</v>
          </cell>
          <cell r="C4208" t="str">
            <v>ESCAVAÇÃO MANUAL PARA BLOCO DE COROAMENTO OU SAPATA (SEM ESCAVAÇÃO PARA COLOCAÇÃO DE FÔRMAS). AF_01/2024</v>
          </cell>
          <cell r="D4208" t="str">
            <v>M3</v>
          </cell>
          <cell r="E4208">
            <v>167.07</v>
          </cell>
        </row>
        <row r="4209">
          <cell r="B4209">
            <v>96527</v>
          </cell>
          <cell r="C4209" t="str">
            <v>ESCAVAÇÃO MANUAL PARA VIGA BALDRAME OU SAPATA CORRIDA (INCLUINDO ESCAVAÇÃO PARA COLOCAÇÃO DE FÔRMAS). AF_01/2024</v>
          </cell>
          <cell r="D4209" t="str">
            <v>M3</v>
          </cell>
          <cell r="E4209">
            <v>121.2</v>
          </cell>
        </row>
        <row r="4210">
          <cell r="B4210">
            <v>96526</v>
          </cell>
          <cell r="C4210" t="str">
            <v>ESCAVAÇÃO MANUAL PARA VIGA BALDRAME OU SAPATA CORRIDA (SEM ESCAVAÇÃO PARA COLOCAÇÃO DE FÔRMAS). AF_01/2024</v>
          </cell>
          <cell r="D4210" t="str">
            <v>M3</v>
          </cell>
          <cell r="E4210">
            <v>239.52</v>
          </cell>
        </row>
        <row r="4211">
          <cell r="B4211">
            <v>96521</v>
          </cell>
          <cell r="C4211" t="str">
            <v>ESCAVAÇÃO MECANIZADA PARA BLOCO DE COROAMENTO OU SAPATA COM RETROESCAVADEIRA (INCLUINDO ESCAVAÇÃO PARA COLOCAÇÃO DE FÔRMAS). AF_01/2024</v>
          </cell>
          <cell r="D4211" t="str">
            <v>M3</v>
          </cell>
          <cell r="E4211">
            <v>49.06</v>
          </cell>
        </row>
        <row r="4212">
          <cell r="B4212">
            <v>96520</v>
          </cell>
          <cell r="C4212" t="str">
            <v>ESCAVAÇÃO MECANIZADA PARA BLOCO DE COROAMENTO OU SAPATA COM RETROESCAVADEIRA (SEM ESCAVAÇÃO PARA COLOCAÇÃO DE FÔRMAS). AF_01/2024</v>
          </cell>
          <cell r="D4212" t="str">
            <v>M3</v>
          </cell>
          <cell r="E4212">
            <v>107.92</v>
          </cell>
        </row>
        <row r="4213">
          <cell r="B4213">
            <v>96525</v>
          </cell>
          <cell r="C4213" t="str">
            <v>ESCAVAÇÃO MECANIZADA PARA VIGA BALDRAME OU SAPATA CORRIDA COM MINI-ESCAVADEIRA (INCLUINDO ESCAVAÇÃO PARA COLOCAÇÃO DE FÔRMAS). AF_01/2024</v>
          </cell>
          <cell r="D4213" t="str">
            <v>M3</v>
          </cell>
          <cell r="E4213">
            <v>62.26</v>
          </cell>
        </row>
        <row r="4214">
          <cell r="B4214">
            <v>96524</v>
          </cell>
          <cell r="C4214" t="str">
            <v>ESCAVAÇÃO MECANIZADA PARA VIGA BALDRAME OU SAPATA CORRIDA COM MINI-ESCAVADEIRA (SEM ESCAVAÇÃO PARA COLOCAÇÃO DE FÔRMAS). AF_01/2024</v>
          </cell>
          <cell r="D4214" t="str">
            <v>M3</v>
          </cell>
          <cell r="E4214">
            <v>175.51</v>
          </cell>
        </row>
        <row r="4215">
          <cell r="B4215">
            <v>96537</v>
          </cell>
          <cell r="C4215" t="str">
            <v>FABRICAÇÃO, MONTAGEM E DESMONTAGEM DE FÔRMA PARA BLOCO DE COROAMENTO, EM CHAPA DE MADEIRA COMPENSADA RESINADA, E=17 MM, 2 UTILIZAÇÕES. AF_01/2024</v>
          </cell>
          <cell r="D4215" t="str">
            <v>M2</v>
          </cell>
          <cell r="E4215">
            <v>197.2</v>
          </cell>
        </row>
        <row r="4216">
          <cell r="B4216">
            <v>96540</v>
          </cell>
          <cell r="C4216" t="str">
            <v>FABRICAÇÃO, MONTAGEM E DESMONTAGEM DE FÔRMA PARA BLOCO DE COROAMENTO, EM CHAPA DE MADEIRA COMPENSADA RESINADA, E=17 MM, 4 UTILIZAÇÕES. AF_01/2024</v>
          </cell>
          <cell r="D4216" t="str">
            <v>M2</v>
          </cell>
          <cell r="E4216">
            <v>142.13</v>
          </cell>
        </row>
        <row r="4217">
          <cell r="B4217">
            <v>96528</v>
          </cell>
          <cell r="C4217" t="str">
            <v>FABRICAÇÃO, MONTAGEM E DESMONTAGEM DE FÔRMA PARA BLOCO DE COROAMENTO, EM MADEIRA SERRADA, E=25 MM, 1 UTILIZAÇÃO. AF_01/2024</v>
          </cell>
          <cell r="D4217" t="str">
            <v>M2</v>
          </cell>
          <cell r="E4217">
            <v>164.05</v>
          </cell>
        </row>
        <row r="4218">
          <cell r="B4218">
            <v>96531</v>
          </cell>
          <cell r="C4218" t="str">
            <v>FABRICAÇÃO, MONTAGEM E DESMONTAGEM DE FÔRMA PARA BLOCO DE COROAMENTO, EM MADEIRA SERRADA, E=25 MM, 2 UTILIZAÇÕES. AF_01/2024</v>
          </cell>
          <cell r="D4218" t="str">
            <v>M2</v>
          </cell>
          <cell r="E4218">
            <v>112.45</v>
          </cell>
        </row>
        <row r="4219">
          <cell r="B4219">
            <v>96534</v>
          </cell>
          <cell r="C4219" t="str">
            <v>FABRICAÇÃO, MONTAGEM E DESMONTAGEM DE FÔRMA PARA BLOCO DE COROAMENTO, EM MADEIRA SERRADA, E=25 MM, 4 UTILIZAÇÕES. AF_01/2024</v>
          </cell>
          <cell r="D4219" t="str">
            <v>M2</v>
          </cell>
          <cell r="E4219">
            <v>85.58</v>
          </cell>
        </row>
        <row r="4220">
          <cell r="B4220">
            <v>104928</v>
          </cell>
          <cell r="C4220" t="str">
            <v>FABRICAÇÃO, MONTAGEM E DESMONTAGEM DE FÔRMA PARA SAPATA CORRIDA, EM CHAPA DE MADEIRA COMPENSADA RESINADA, E=17 MM, 2 UTILIZAÇÕES. AF_01/2024</v>
          </cell>
          <cell r="D4220" t="str">
            <v>M2</v>
          </cell>
          <cell r="E4220">
            <v>162.18</v>
          </cell>
        </row>
        <row r="4221">
          <cell r="B4221">
            <v>104929</v>
          </cell>
          <cell r="C4221" t="str">
            <v>FABRICAÇÃO, MONTAGEM E DESMONTAGEM DE FÔRMA PARA SAPATA CORRIDA, EM CHAPA DE MADEIRA COMPENSADA RESINADA, E=17 MM, 4 UTILIZAÇÕES. AF_01/2024</v>
          </cell>
          <cell r="D4221" t="str">
            <v>M2</v>
          </cell>
          <cell r="E4221">
            <v>100.12</v>
          </cell>
        </row>
        <row r="4222">
          <cell r="B4222">
            <v>104925</v>
          </cell>
          <cell r="C4222" t="str">
            <v>FABRICAÇÃO, MONTAGEM E DESMONTAGEM DE FÔRMA PARA SAPATA CORRIDA, EM MADEIRA SERRADA, E=25 MM, 1 UTILIZAÇÃO. AF_01/2024</v>
          </cell>
          <cell r="D4222" t="str">
            <v>M2</v>
          </cell>
          <cell r="E4222">
            <v>168.59</v>
          </cell>
        </row>
        <row r="4223">
          <cell r="B4223">
            <v>104926</v>
          </cell>
          <cell r="C4223" t="str">
            <v>FABRICAÇÃO, MONTAGEM E DESMONTAGEM DE FÔRMA PARA SAPATA CORRIDA, EM MADEIRA SERRADA, E=25 MM, 2 UTILIZAÇÕES. AF_01/2024</v>
          </cell>
          <cell r="D4223" t="str">
            <v>M2</v>
          </cell>
          <cell r="E4223">
            <v>109.96</v>
          </cell>
        </row>
        <row r="4224">
          <cell r="B4224">
            <v>104927</v>
          </cell>
          <cell r="C4224" t="str">
            <v>FABRICAÇÃO, MONTAGEM E DESMONTAGEM DE FÔRMA PARA SAPATA CORRIDA, EM MADEIRA SERRADA, E=25 MM, 4 UTILIZAÇÕES. AF_01/2024</v>
          </cell>
          <cell r="D4224" t="str">
            <v>M2</v>
          </cell>
          <cell r="E4224">
            <v>79.48</v>
          </cell>
        </row>
        <row r="4225">
          <cell r="B4225">
            <v>96538</v>
          </cell>
          <cell r="C4225" t="str">
            <v>FABRICAÇÃO, MONTAGEM E DESMONTAGEM DE FÔRMA PARA SAPATA, EM CHAPA DE MADEIRA COMPENSADA RESINADA, E=17 MM, 2 UTILIZAÇÕES. AF_01/2024</v>
          </cell>
          <cell r="D4225" t="str">
            <v>M2</v>
          </cell>
          <cell r="E4225">
            <v>273.27999999999997</v>
          </cell>
        </row>
        <row r="4226">
          <cell r="B4226">
            <v>96541</v>
          </cell>
          <cell r="C4226" t="str">
            <v>FABRICAÇÃO, MONTAGEM E DESMONTAGEM DE FÔRMA PARA SAPATA, EM CHAPA DE MADEIRA COMPENSADA RESINADA, E=17 MM, 4 UTILIZAÇÕES. AF_01/2024</v>
          </cell>
          <cell r="D4226" t="str">
            <v>M2</v>
          </cell>
          <cell r="E4226">
            <v>203.16</v>
          </cell>
        </row>
        <row r="4227">
          <cell r="B4227">
            <v>96529</v>
          </cell>
          <cell r="C4227" t="str">
            <v>FABRICAÇÃO, MONTAGEM E DESMONTAGEM DE FÔRMA PARA SAPATA, EM MADEIRA SERRADA, E=25 MM, 1 UTILIZAÇÃO. AF_01/2024</v>
          </cell>
          <cell r="D4227" t="str">
            <v>M2</v>
          </cell>
          <cell r="E4227">
            <v>290.31</v>
          </cell>
        </row>
        <row r="4228">
          <cell r="B4228">
            <v>96532</v>
          </cell>
          <cell r="C4228" t="str">
            <v>FABRICAÇÃO, MONTAGEM E DESMONTAGEM DE FÔRMA PARA SAPATA, EM MADEIRA SERRADA, E=25 MM, 2 UTILIZAÇÕES. AF_01/2024</v>
          </cell>
          <cell r="D4228" t="str">
            <v>M2</v>
          </cell>
          <cell r="E4228">
            <v>198.43</v>
          </cell>
        </row>
        <row r="4229">
          <cell r="B4229">
            <v>96535</v>
          </cell>
          <cell r="C4229" t="str">
            <v>FABRICAÇÃO, MONTAGEM E DESMONTAGEM DE FÔRMA PARA SAPATA, EM MADEIRA SERRADA, E=25 MM, 4 UTILIZAÇÕES. AF_01/2024</v>
          </cell>
          <cell r="D4229" t="str">
            <v>M2</v>
          </cell>
          <cell r="E4229">
            <v>150.62</v>
          </cell>
        </row>
        <row r="4230">
          <cell r="B4230">
            <v>96539</v>
          </cell>
          <cell r="C4230" t="str">
            <v>FABRICAÇÃO, MONTAGEM E DESMONTAGEM DE FÔRMA PARA VIGA BALDRAME, EM CHAPA DE MADEIRA COMPENSADA RESINADA, E=17 MM, 2 UTILIZAÇÕES. AF_01/2024</v>
          </cell>
          <cell r="D4230" t="str">
            <v>M2</v>
          </cell>
          <cell r="E4230">
            <v>140.88</v>
          </cell>
        </row>
        <row r="4231">
          <cell r="B4231">
            <v>96542</v>
          </cell>
          <cell r="C4231" t="str">
            <v>FABRICAÇÃO, MONTAGEM E DESMONTAGEM DE FÔRMA PARA VIGA BALDRAME, EM CHAPA DE MADEIRA COMPENSADA RESINADA, E=17 MM, 4 UTILIZAÇÕES. AF_01/2024</v>
          </cell>
          <cell r="D4231" t="str">
            <v>M2</v>
          </cell>
          <cell r="E4231">
            <v>106.8</v>
          </cell>
        </row>
        <row r="4232">
          <cell r="B4232">
            <v>96530</v>
          </cell>
          <cell r="C4232" t="str">
            <v>FABRICAÇÃO, MONTAGEM E DESMONTAGEM DE FÔRMA PARA VIGA BALDRAME, EM MADEIRA SERRADA, E=25 MM, 1 UTILIZAÇÃO. AF_01/2024</v>
          </cell>
          <cell r="D4232" t="str">
            <v>M2</v>
          </cell>
          <cell r="E4232">
            <v>149.86000000000001</v>
          </cell>
        </row>
        <row r="4233">
          <cell r="B4233">
            <v>96533</v>
          </cell>
          <cell r="C4233" t="str">
            <v>FABRICAÇÃO, MONTAGEM E DESMONTAGEM DE FÔRMA PARA VIGA BALDRAME, EM MADEIRA SERRADA, E=25 MM, 2 UTILIZAÇÕES. AF_01/2024</v>
          </cell>
          <cell r="D4233" t="str">
            <v>M2</v>
          </cell>
          <cell r="E4233">
            <v>99.92</v>
          </cell>
        </row>
        <row r="4234">
          <cell r="B4234">
            <v>96536</v>
          </cell>
          <cell r="C4234" t="str">
            <v>FABRICAÇÃO, MONTAGEM E DESMONTAGEM DE FÔRMA PARA VIGA BALDRAME, EM MADEIRA SERRADA, E=25 MM, 4 UTILIZAÇÕES. AF_01/2024</v>
          </cell>
          <cell r="D4234" t="str">
            <v>M2</v>
          </cell>
          <cell r="E4234">
            <v>73.92</v>
          </cell>
        </row>
        <row r="4235">
          <cell r="B4235">
            <v>105518</v>
          </cell>
          <cell r="C4235" t="str">
            <v>MONTAGEM E DESMONTAGEM DE FÔRMA PARA ESTRUTURA CIRCULAR, COM INSTALAÇÃO EXCLUSIVAMENTE NA FACE INTERNA DA ESTRUTURA, COM AUXÍLIO DE GUINDASTE. AF_07/2024</v>
          </cell>
          <cell r="D4235" t="str">
            <v>M2</v>
          </cell>
          <cell r="E4235">
            <v>0</v>
          </cell>
        </row>
        <row r="4236">
          <cell r="B4236">
            <v>105517</v>
          </cell>
          <cell r="C4236" t="str">
            <v>MONTAGEM E DESMONTAGEM DE FÔRMA PARA ESTRUTURA CIRCULAR, COM INSTALAÇÃO EXCLUSIVAMENTE NA FACE INTERNA DA ESTRUTURA, SEM AUXÍLIO DE GUINDASTE. AF_07/2024</v>
          </cell>
          <cell r="D4236" t="str">
            <v>M2</v>
          </cell>
          <cell r="E4236">
            <v>0</v>
          </cell>
        </row>
        <row r="4237">
          <cell r="B4237">
            <v>105520</v>
          </cell>
          <cell r="C4237" t="str">
            <v>MONTAGEM E DESMONTAGEM DE FÔRMA PARA ESTRUTURA CIRCULAR, COM INSTALAÇÃO NA FACE INTERNA E EXTERNA DA EXTRUTURA, COM AUXÍLIO DE GUINDASTE. AF_07/2024</v>
          </cell>
          <cell r="D4237" t="str">
            <v>M2</v>
          </cell>
          <cell r="E4237">
            <v>0</v>
          </cell>
        </row>
        <row r="4238">
          <cell r="B4238">
            <v>105519</v>
          </cell>
          <cell r="C4238" t="str">
            <v>MONTAGEM E DESMONTAGEM DE FÔRMA PARA ESTRUTURA CIRCULAR, COM INSTALAÇÃO NA FACE INTERNA E EXTERNA DA EXTRUTURA, SEM AUXÍLIO DE GUINDASTE. AF_07/2024</v>
          </cell>
          <cell r="D4238" t="str">
            <v>M2</v>
          </cell>
          <cell r="E4238">
            <v>0</v>
          </cell>
        </row>
        <row r="4239">
          <cell r="B4239">
            <v>101793</v>
          </cell>
          <cell r="C4239" t="str">
            <v>ESCORAMENTO DE FÔRMAS DE LAJE EM MADEIRA NÃO APARELHADA, PÉ-DIREITO DUPLO, INCLUSO TRAVAMENTO, 4 UTILIZAÇÕES. AF_09/2020</v>
          </cell>
          <cell r="D4239" t="str">
            <v>M3</v>
          </cell>
          <cell r="E4239">
            <v>27.91</v>
          </cell>
        </row>
        <row r="4240">
          <cell r="B4240">
            <v>101792</v>
          </cell>
          <cell r="C4240" t="str">
            <v>ESCORAMENTO DE FÔRMAS DE LAJE EM MADEIRA NÃO APARELHADA, PÉ-DIREITO SIMPLES, INCLUSO TRAVAMENTO, 4 UTILIZAÇÕES. AF_09/2020</v>
          </cell>
          <cell r="D4240" t="str">
            <v>M3</v>
          </cell>
          <cell r="E4240">
            <v>19.309999999999999</v>
          </cell>
        </row>
        <row r="4241">
          <cell r="B4241">
            <v>92272</v>
          </cell>
          <cell r="C4241" t="str">
            <v>FABRICAÇÃO DE ESCORAS DE VIGA DO TIPO GARFO, EM MADEIRA. AF_09/2020</v>
          </cell>
          <cell r="D4241" t="str">
            <v>M</v>
          </cell>
          <cell r="E4241">
            <v>37.950000000000003</v>
          </cell>
        </row>
        <row r="4242">
          <cell r="B4242">
            <v>101791</v>
          </cell>
          <cell r="C4242" t="str">
            <v>FABRICAÇÃO DE ESCORAS DO TIPO PONTALETE, EM MADEIRA, PARA PÉ-DIREITO DUPLO. AF_09/2020</v>
          </cell>
          <cell r="D4242" t="str">
            <v>M</v>
          </cell>
          <cell r="E4242">
            <v>25.19</v>
          </cell>
        </row>
        <row r="4243">
          <cell r="B4243">
            <v>92273</v>
          </cell>
          <cell r="C4243" t="str">
            <v>FABRICAÇÃO DE ESCORAS DO TIPO PONTALETE, EM MADEIRA, PARA PÉ-DIREITO SIMPLES. AF_09/2020</v>
          </cell>
          <cell r="D4243" t="str">
            <v>M</v>
          </cell>
          <cell r="E4243">
            <v>15.67</v>
          </cell>
        </row>
        <row r="4244">
          <cell r="B4244">
            <v>92268</v>
          </cell>
          <cell r="C4244" t="str">
            <v>FABRICAÇÃO DE FÔRMA PARA LAJES, EM CHAPA DE MADEIRA COMPENSADA PLASTIFICADA, E = 18 MM. AF_09/2020</v>
          </cell>
          <cell r="D4244" t="str">
            <v>M2</v>
          </cell>
          <cell r="E4244">
            <v>88.8</v>
          </cell>
        </row>
        <row r="4245">
          <cell r="B4245">
            <v>92267</v>
          </cell>
          <cell r="C4245" t="str">
            <v>FABRICAÇÃO DE FÔRMA PARA LAJES, EM CHAPA DE MADEIRA COMPENSADA RESINADA, E = 17 MM. AF_09/2020</v>
          </cell>
          <cell r="D4245" t="str">
            <v>M2</v>
          </cell>
          <cell r="E4245">
            <v>53.03</v>
          </cell>
        </row>
        <row r="4246">
          <cell r="B4246">
            <v>92271</v>
          </cell>
          <cell r="C4246" t="str">
            <v>FABRICAÇÃO DE FÔRMA PARA LAJES, EM MADEIRA SERRADA, E=25 MM. AF_09/2020</v>
          </cell>
          <cell r="D4246" t="str">
            <v>M2</v>
          </cell>
          <cell r="E4246">
            <v>155.79</v>
          </cell>
        </row>
        <row r="4247">
          <cell r="B4247">
            <v>92264</v>
          </cell>
          <cell r="C4247" t="str">
            <v>FABRICAÇÃO DE FÔRMA PARA PILARES E ESTRUTURAS SIMILARES, EM CHAPA DE MADEIRA COMPENSADA PLASTIFICADA, E = 18 MM. AF_09/2020</v>
          </cell>
          <cell r="D4247" t="str">
            <v>M2</v>
          </cell>
          <cell r="E4247">
            <v>217.05</v>
          </cell>
        </row>
        <row r="4248">
          <cell r="B4248">
            <v>92263</v>
          </cell>
          <cell r="C4248" t="str">
            <v>FABRICAÇÃO DE FÔRMA PARA PILARES E ESTRUTURAS SIMILARES, EM CHAPA DE MADEIRA COMPENSADA RESINADA, E = 17 MM. AF_09/2020</v>
          </cell>
          <cell r="D4248" t="str">
            <v>M2</v>
          </cell>
          <cell r="E4248">
            <v>171.53</v>
          </cell>
        </row>
        <row r="4249">
          <cell r="B4249">
            <v>92269</v>
          </cell>
          <cell r="C4249" t="str">
            <v>FABRICAÇÃO DE FÔRMA PARA PILARES E ESTRUTURAS SIMILARES, EM MADEIRA SERRADA, E=25 MM. AF_09/2020</v>
          </cell>
          <cell r="D4249" t="str">
            <v>M2</v>
          </cell>
          <cell r="E4249">
            <v>131.79</v>
          </cell>
        </row>
        <row r="4250">
          <cell r="B4250">
            <v>92270</v>
          </cell>
          <cell r="C4250" t="str">
            <v>FABRICAÇÃO DE FÔRMA PARA VIGAS, COM MADEIRA SERRADA, E = 25 MM. AF_09/2020</v>
          </cell>
          <cell r="D4250" t="str">
            <v>M2</v>
          </cell>
          <cell r="E4250">
            <v>235.69</v>
          </cell>
        </row>
        <row r="4251">
          <cell r="B4251">
            <v>92266</v>
          </cell>
          <cell r="C4251" t="str">
            <v>FABRICAÇÃO DE FÔRMA PARA VIGAS, EM CHAPA DE MADEIRA COMPENSADA PLASTIFICADA, E = 18 MM. AF_09/2020</v>
          </cell>
          <cell r="D4251" t="str">
            <v>M2</v>
          </cell>
          <cell r="E4251">
            <v>166.17</v>
          </cell>
        </row>
        <row r="4252">
          <cell r="B4252">
            <v>92265</v>
          </cell>
          <cell r="C4252" t="str">
            <v>FABRICAÇÃO DE FÔRMA PARA VIGAS, EM CHAPA DE MADEIRA COMPENSADA RESINADA, E = 17 MM. AF_09/2020</v>
          </cell>
          <cell r="D4252" t="str">
            <v>M2</v>
          </cell>
          <cell r="E4252">
            <v>127.13</v>
          </cell>
        </row>
        <row r="4253">
          <cell r="B4253">
            <v>92524</v>
          </cell>
          <cell r="C4253" t="str">
            <v>MONTAGEM E DESMONTAGEM DE FÔRMA DE LAJE MACIÇA, PÉ-DIREITO DUPLO, EM CHAPA DE MADEIRA COMPENSADA PLASTIFICADA, 10 UTILIZAÇÕES. AF_09/2020</v>
          </cell>
          <cell r="D4253" t="str">
            <v>M2</v>
          </cell>
          <cell r="E4253">
            <v>79.97</v>
          </cell>
        </row>
        <row r="4254">
          <cell r="B4254">
            <v>92528</v>
          </cell>
          <cell r="C4254" t="str">
            <v>MONTAGEM E DESMONTAGEM DE FÔRMA DE LAJE MACIÇA, PÉ-DIREITO DUPLO, EM CHAPA DE MADEIRA COMPENSADA PLASTIFICADA, 12 UTILIZAÇÕES. AF_09/2020</v>
          </cell>
          <cell r="D4254" t="str">
            <v>M2</v>
          </cell>
          <cell r="E4254">
            <v>76.239999999999995</v>
          </cell>
        </row>
        <row r="4255">
          <cell r="B4255">
            <v>92532</v>
          </cell>
          <cell r="C4255" t="str">
            <v>MONTAGEM E DESMONTAGEM DE FÔRMA DE LAJE MACIÇA, PÉ-DIREITO DUPLO, EM CHAPA DE MADEIRA COMPENSADA PLASTIFICADA, 14 UTILIZAÇÕES. AF_09/2020</v>
          </cell>
          <cell r="D4255" t="str">
            <v>M2</v>
          </cell>
          <cell r="E4255">
            <v>72.989999999999995</v>
          </cell>
        </row>
        <row r="4256">
          <cell r="B4256">
            <v>92536</v>
          </cell>
          <cell r="C4256" t="str">
            <v>MONTAGEM E DESMONTAGEM DE FÔRMA DE LAJE MACIÇA, PÉ-DIREITO DUPLO, EM CHAPA DE MADEIRA COMPENSADA PLASTIFICADA, 18 UTILIZAÇÕES. AF_09/2020</v>
          </cell>
          <cell r="D4256" t="str">
            <v>M2</v>
          </cell>
          <cell r="E4256">
            <v>66.77</v>
          </cell>
        </row>
        <row r="4257">
          <cell r="B4257">
            <v>92508</v>
          </cell>
          <cell r="C4257" t="str">
            <v>MONTAGEM E DESMONTAGEM DE FÔRMA DE LAJE MACIÇA, PÉ-DIREITO DUPLO, EM CHAPA DE MADEIRA COMPENSADA RESINADA, 2 UTILIZAÇÕES. AF_09/2020</v>
          </cell>
          <cell r="D4257" t="str">
            <v>M2</v>
          </cell>
          <cell r="E4257">
            <v>110.66</v>
          </cell>
        </row>
        <row r="4258">
          <cell r="B4258">
            <v>92512</v>
          </cell>
          <cell r="C4258" t="str">
            <v>MONTAGEM E DESMONTAGEM DE FÔRMA DE LAJE MACIÇA, PÉ-DIREITO DUPLO, EM CHAPA DE MADEIRA COMPENSADA RESINADA, 4 UTILIZAÇÕES. AF_09/2020</v>
          </cell>
          <cell r="D4258" t="str">
            <v>M2</v>
          </cell>
          <cell r="E4258">
            <v>94.76</v>
          </cell>
        </row>
        <row r="4259">
          <cell r="B4259">
            <v>92515</v>
          </cell>
          <cell r="C4259" t="str">
            <v>MONTAGEM E DESMONTAGEM DE FÔRMA DE LAJE MACIÇA, PÉ-DIREITO DUPLO, EM CHAPA DE MADEIRA COMPENSADA RESINADA, 6 UTILIZAÇÕES. AF_09/2020</v>
          </cell>
          <cell r="D4259" t="str">
            <v>M2</v>
          </cell>
          <cell r="E4259">
            <v>86.53</v>
          </cell>
        </row>
        <row r="4260">
          <cell r="B4260">
            <v>92520</v>
          </cell>
          <cell r="C4260" t="str">
            <v>MONTAGEM E DESMONTAGEM DE FÔRMA DE LAJE MACIÇA, PÉ-DIREITO DUPLO, EM CHAPA DE MADEIRA COMPENSADA RESINADA, 8 UTILIZAÇÕES. AF_09/2020</v>
          </cell>
          <cell r="D4260" t="str">
            <v>M2</v>
          </cell>
          <cell r="E4260">
            <v>80.97</v>
          </cell>
        </row>
        <row r="4261">
          <cell r="B4261">
            <v>92526</v>
          </cell>
          <cell r="C4261" t="str">
            <v>MONTAGEM E DESMONTAGEM DE FÔRMA DE LAJE MACIÇA, PÉ-DIREITO SIMPLES, EM CHAPA DE MADEIRA COMPENSADA PLASTIFICADA, 10 UTILIZAÇÕES. AF_09/2020</v>
          </cell>
          <cell r="D4261" t="str">
            <v>M2</v>
          </cell>
          <cell r="E4261">
            <v>44.58</v>
          </cell>
        </row>
        <row r="4262">
          <cell r="B4262">
            <v>92530</v>
          </cell>
          <cell r="C4262" t="str">
            <v>MONTAGEM E DESMONTAGEM DE FÔRMA DE LAJE MACIÇA, PÉ-DIREITO SIMPLES, EM CHAPA DE MADEIRA COMPENSADA PLASTIFICADA, 12 UTILIZAÇÕES. AF_09/2020</v>
          </cell>
          <cell r="D4262" t="str">
            <v>M2</v>
          </cell>
          <cell r="E4262">
            <v>41.9</v>
          </cell>
        </row>
        <row r="4263">
          <cell r="B4263">
            <v>92534</v>
          </cell>
          <cell r="C4263" t="str">
            <v>MONTAGEM E DESMONTAGEM DE FÔRMA DE LAJE MACIÇA, PÉ-DIREITO SIMPLES, EM CHAPA DE MADEIRA COMPENSADA PLASTIFICADA, 14 UTILIZAÇÕES. AF_09/2020</v>
          </cell>
          <cell r="D4263" t="str">
            <v>M2</v>
          </cell>
          <cell r="E4263">
            <v>39.6</v>
          </cell>
        </row>
        <row r="4264">
          <cell r="B4264">
            <v>92538</v>
          </cell>
          <cell r="C4264" t="str">
            <v>MONTAGEM E DESMONTAGEM DE FÔRMA DE LAJE MACIÇA, PÉ-DIREITO SIMPLES, EM CHAPA DE MADEIRA COMPENSADA PLASTIFICADA, 18 UTILIZAÇÕES. AF_09/2020</v>
          </cell>
          <cell r="D4264" t="str">
            <v>M2</v>
          </cell>
          <cell r="E4264">
            <v>35.08</v>
          </cell>
        </row>
        <row r="4265">
          <cell r="B4265">
            <v>103760</v>
          </cell>
          <cell r="C4265" t="str">
            <v>MONTAGEM E DESMONTAGEM DE FÔRMA DE LAJE MACIÇA, PÉ-DIREITO SIMPLES, EM CHAPA DE MADEIRA COMPENSADA RESINADA E CIMBRAMENTO DE MADEIRA, 2 UTILIZAÇÕES. AF_03/2022</v>
          </cell>
          <cell r="D4265" t="str">
            <v>M2</v>
          </cell>
          <cell r="E4265">
            <v>140.33000000000001</v>
          </cell>
        </row>
        <row r="4266">
          <cell r="B4266">
            <v>103761</v>
          </cell>
          <cell r="C4266" t="str">
            <v>MONTAGEM E DESMONTAGEM DE FÔRMA DE LAJE MACIÇA, PÉ-DIREITO SIMPLES, EM CHAPA DE MADEIRA COMPENSADA RESINADA E CIMBRAMENTO DE MADEIRA, 4 UTILIZAÇÕES. AF_03/2022</v>
          </cell>
          <cell r="D4266" t="str">
            <v>M2</v>
          </cell>
          <cell r="E4266">
            <v>92.84</v>
          </cell>
        </row>
        <row r="4267">
          <cell r="B4267">
            <v>103762</v>
          </cell>
          <cell r="C4267" t="str">
            <v>MONTAGEM E DESMONTAGEM DE FÔRMA DE LAJE MACIÇA, PÉ-DIREITO SIMPLES, EM CHAPA DE MADEIRA COMPENSADA RESINADA E CIMBRAMENTO DE MADEIRA, 6 UTILIZAÇÕES. AF_03/2022</v>
          </cell>
          <cell r="D4267" t="str">
            <v>M2</v>
          </cell>
          <cell r="E4267">
            <v>79.52</v>
          </cell>
        </row>
        <row r="4268">
          <cell r="B4268">
            <v>103763</v>
          </cell>
          <cell r="C4268" t="str">
            <v>MONTAGEM E DESMONTAGEM DE FÔRMA DE LAJE MACIÇA, PÉ-DIREITO SIMPLES, EM CHAPA DE MADEIRA COMPENSADA RESINADA E CIMBRAMENTO DE MADEIRA, 8 UTILIZAÇÕES. AF_03/2022</v>
          </cell>
          <cell r="D4268" t="str">
            <v>M2</v>
          </cell>
          <cell r="E4268">
            <v>69.81</v>
          </cell>
        </row>
        <row r="4269">
          <cell r="B4269">
            <v>92510</v>
          </cell>
          <cell r="C4269" t="str">
            <v>MONTAGEM E DESMONTAGEM DE FÔRMA DE LAJE MACIÇA, PÉ-DIREITO SIMPLES, EM CHAPA DE MADEIRA COMPENSADA RESINADA, 2 UTILIZAÇÕES. AF_09/2020</v>
          </cell>
          <cell r="D4269" t="str">
            <v>M2</v>
          </cell>
          <cell r="E4269">
            <v>70.14</v>
          </cell>
        </row>
        <row r="4270">
          <cell r="B4270">
            <v>92514</v>
          </cell>
          <cell r="C4270" t="str">
            <v>MONTAGEM E DESMONTAGEM DE FÔRMA DE LAJE MACIÇA, PÉ-DIREITO SIMPLES, EM CHAPA DE MADEIRA COMPENSADA RESINADA, 4 UTILIZAÇÕES. AF_09/2020</v>
          </cell>
          <cell r="D4270" t="str">
            <v>M2</v>
          </cell>
          <cell r="E4270">
            <v>55.65</v>
          </cell>
        </row>
        <row r="4271">
          <cell r="B4271">
            <v>92518</v>
          </cell>
          <cell r="C4271" t="str">
            <v>MONTAGEM E DESMONTAGEM DE FÔRMA DE LAJE MACIÇA, PÉ-DIREITO SIMPLES, EM CHAPA DE MADEIRA COMPENSADA RESINADA, 6 UTILIZAÇÕES. AF_09/2020</v>
          </cell>
          <cell r="D4271" t="str">
            <v>M2</v>
          </cell>
          <cell r="E4271">
            <v>48.76</v>
          </cell>
        </row>
        <row r="4272">
          <cell r="B4272">
            <v>92522</v>
          </cell>
          <cell r="C4272" t="str">
            <v>MONTAGEM E DESMONTAGEM DE FÔRMA DE LAJE MACIÇA, PÉ-DIREITO SIMPLES, EM CHAPA DE MADEIRA COMPENSADA RESINADA, 8 UTILIZAÇÕES. AF_09/2020</v>
          </cell>
          <cell r="D4272" t="str">
            <v>M2</v>
          </cell>
          <cell r="E4272">
            <v>44.42</v>
          </cell>
        </row>
        <row r="4273">
          <cell r="B4273">
            <v>92482</v>
          </cell>
          <cell r="C4273" t="str">
            <v>MONTAGEM E DESMONTAGEM DE FÔRMA DE LAJE MACIÇA, PÉ-DIREITO SIMPLES, EM MADEIRA SERRADA, 1 UTILIZAÇÃO. AF_09/2020</v>
          </cell>
          <cell r="D4273" t="str">
            <v>M2</v>
          </cell>
          <cell r="E4273">
            <v>437.9</v>
          </cell>
        </row>
        <row r="4274">
          <cell r="B4274">
            <v>92484</v>
          </cell>
          <cell r="C4274" t="str">
            <v>MONTAGEM E DESMONTAGEM DE FÔRMA DE LAJE MACIÇA, PÉ-DIREITO SIMPLES, EM MADEIRA SERRADA, 2 UTILIZAÇÕES. AF_09/2020</v>
          </cell>
          <cell r="D4274" t="str">
            <v>M2</v>
          </cell>
          <cell r="E4274">
            <v>296.20999999999998</v>
          </cell>
        </row>
        <row r="4275">
          <cell r="B4275">
            <v>92486</v>
          </cell>
          <cell r="C4275" t="str">
            <v>MONTAGEM E DESMONTAGEM DE FÔRMA DE LAJE MACIÇA, PÉ-DIREITO SIMPLES, EM MADEIRA SERRADA, 4 UTILIZAÇÕES. AF_09/2020</v>
          </cell>
          <cell r="D4275" t="str">
            <v>M2</v>
          </cell>
          <cell r="E4275">
            <v>207.13</v>
          </cell>
        </row>
        <row r="4276">
          <cell r="B4276">
            <v>92492</v>
          </cell>
          <cell r="C4276" t="str">
            <v>MONTAGEM E DESMONTAGEM DE FÔRMA DE LAJE NERVURADA COM CUBETA E ASSOALHO, PÉ-DIREITO DUPLO, EM CHAPA DE MADEIRA COMPENSADA RESINADA, 10 UTILIZAÇÕES. AF_09/2020</v>
          </cell>
          <cell r="D4276" t="str">
            <v>M2</v>
          </cell>
          <cell r="E4276">
            <v>108.66</v>
          </cell>
        </row>
        <row r="4277">
          <cell r="B4277">
            <v>92496</v>
          </cell>
          <cell r="C4277" t="str">
            <v>MONTAGEM E DESMONTAGEM DE FÔRMA DE LAJE NERVURADA COM CUBETA E ASSOALHO, PÉ-DIREITO DUPLO, EM CHAPA DE MADEIRA COMPENSADA RESINADA, 12 UTILIZAÇÕES. AF_09/2020</v>
          </cell>
          <cell r="D4277" t="str">
            <v>M2</v>
          </cell>
          <cell r="E4277">
            <v>103.3</v>
          </cell>
        </row>
        <row r="4278">
          <cell r="B4278">
            <v>92500</v>
          </cell>
          <cell r="C4278" t="str">
            <v>MONTAGEM E DESMONTAGEM DE FÔRMA DE LAJE NERVURADA COM CUBETA E ASSOALHO, PÉ-DIREITO DUPLO, EM CHAPA DE MADEIRA COMPENSADA RESINADA, 14 UTILIZAÇÕES. AF_09/2020</v>
          </cell>
          <cell r="D4278" t="str">
            <v>M2</v>
          </cell>
          <cell r="E4278">
            <v>98.92</v>
          </cell>
        </row>
        <row r="4279">
          <cell r="B4279">
            <v>92504</v>
          </cell>
          <cell r="C4279" t="str">
            <v>MONTAGEM E DESMONTAGEM DE FÔRMA DE LAJE NERVURADA COM CUBETA E ASSOALHO, PÉ-DIREITO DUPLO, EM CHAPA DE MADEIRA COMPENSADA RESINADA, 18 UTILIZAÇÕES. AF_09/2020</v>
          </cell>
          <cell r="D4279" t="str">
            <v>M2</v>
          </cell>
          <cell r="E4279">
            <v>90.96</v>
          </cell>
        </row>
        <row r="4280">
          <cell r="B4280">
            <v>92488</v>
          </cell>
          <cell r="C4280" t="str">
            <v>MONTAGEM E DESMONTAGEM DE FÔRMA DE LAJE NERVURADA COM CUBETA E ASSOALHO, PÉ-DIREITO DUPLO, EM CHAPA DE MADEIRA COMPENSADA RESINADA, 8 UTILIZAÇÕES. AF_09/2020</v>
          </cell>
          <cell r="D4280" t="str">
            <v>M2</v>
          </cell>
          <cell r="E4280">
            <v>115.01</v>
          </cell>
        </row>
        <row r="4281">
          <cell r="B4281">
            <v>92494</v>
          </cell>
          <cell r="C4281" t="str">
            <v>MONTAGEM E DESMONTAGEM DE FÔRMA DE LAJE NERVURADA COM CUBETA E ASSOALHO, PÉ-DIREITO SIMPLES, EM CHAPA DE MADEIRA COMPENSADA RESINADA, 10 UTILIZAÇÕES. AF_09/2020</v>
          </cell>
          <cell r="D4281" t="str">
            <v>M2</v>
          </cell>
          <cell r="E4281">
            <v>71.73</v>
          </cell>
        </row>
        <row r="4282">
          <cell r="B4282">
            <v>92498</v>
          </cell>
          <cell r="C4282" t="str">
            <v>MONTAGEM E DESMONTAGEM DE FÔRMA DE LAJE NERVURADA COM CUBETA E ASSOALHO, PÉ-DIREITO SIMPLES, EM CHAPA DE MADEIRA COMPENSADA RESINADA, 12 UTILIZAÇÕES. AF_09/2020</v>
          </cell>
          <cell r="D4282" t="str">
            <v>M2</v>
          </cell>
          <cell r="E4282">
            <v>67.48</v>
          </cell>
        </row>
        <row r="4283">
          <cell r="B4283">
            <v>92502</v>
          </cell>
          <cell r="C4283" t="str">
            <v>MONTAGEM E DESMONTAGEM DE FÔRMA DE LAJE NERVURADA COM CUBETA E ASSOALHO, PÉ-DIREITO SIMPLES, EM CHAPA DE MADEIRA COMPENSADA RESINADA, 14 UTILIZAÇÕES. AF_09/2020</v>
          </cell>
          <cell r="D4283" t="str">
            <v>M2</v>
          </cell>
          <cell r="E4283">
            <v>64.19</v>
          </cell>
        </row>
        <row r="4284">
          <cell r="B4284">
            <v>92506</v>
          </cell>
          <cell r="C4284" t="str">
            <v>MONTAGEM E DESMONTAGEM DE FÔRMA DE LAJE NERVURADA COM CUBETA E ASSOALHO, PÉ-DIREITO SIMPLES, EM CHAPA DE MADEIRA COMPENSADA RESINADA, 18 UTILIZAÇÕES. AF_09/2020</v>
          </cell>
          <cell r="D4284" t="str">
            <v>M2</v>
          </cell>
          <cell r="E4284">
            <v>58.12</v>
          </cell>
        </row>
        <row r="4285">
          <cell r="B4285">
            <v>92490</v>
          </cell>
          <cell r="C4285" t="str">
            <v>MONTAGEM E DESMONTAGEM DE FÔRMA DE LAJE NERVURADA COM CUBETA E ASSOALHO, PÉ-DIREITO SIMPLES, EM CHAPA DE MADEIRA COMPENSADA RESINADA, 8 UTILIZAÇÕES. AF_09/2020</v>
          </cell>
          <cell r="D4285" t="str">
            <v>M2</v>
          </cell>
          <cell r="E4285">
            <v>76.78</v>
          </cell>
        </row>
        <row r="4286">
          <cell r="B4286">
            <v>92433</v>
          </cell>
          <cell r="C4286" t="str">
            <v>MONTAGEM E DESMONTAGEM DE FÔRMA DE PILARES RETANGULARES E ESTRUTURAS SIMILARES, PÉ-DIREITO DUPLO, EM CHAPA DE MADEIRA COMPENSADA PLASTIFICADA, 10 UTILIZAÇÕES. AF_09/2020</v>
          </cell>
          <cell r="D4286" t="str">
            <v>M2</v>
          </cell>
          <cell r="E4286">
            <v>81.06</v>
          </cell>
        </row>
        <row r="4287">
          <cell r="B4287">
            <v>92437</v>
          </cell>
          <cell r="C4287" t="str">
            <v>MONTAGEM E DESMONTAGEM DE FÔRMA DE PILARES RETANGULARES E ESTRUTURAS SIMILARES, PÉ-DIREITO DUPLO, EM CHAPA DE MADEIRA COMPENSADA PLASTIFICADA, 12 UTILIZAÇÕES. AF_09/2020</v>
          </cell>
          <cell r="D4287" t="str">
            <v>M2</v>
          </cell>
          <cell r="E4287">
            <v>77.260000000000005</v>
          </cell>
        </row>
        <row r="4288">
          <cell r="B4288">
            <v>92441</v>
          </cell>
          <cell r="C4288" t="str">
            <v>MONTAGEM E DESMONTAGEM DE FÔRMA DE PILARES RETANGULARES E ESTRUTURAS SIMILARES, PÉ-DIREITO DUPLO, EM CHAPA DE MADEIRA COMPENSADA PLASTIFICADA, 14 UTILIZAÇÕES. AF_09/2020</v>
          </cell>
          <cell r="D4288" t="str">
            <v>M2</v>
          </cell>
          <cell r="E4288">
            <v>74.53</v>
          </cell>
        </row>
        <row r="4289">
          <cell r="B4289">
            <v>92445</v>
          </cell>
          <cell r="C4289" t="str">
            <v>MONTAGEM E DESMONTAGEM DE FÔRMA DE PILARES RETANGULARES E ESTRUTURAS SIMILARES, PÉ-DIREITO DUPLO, EM CHAPA DE MADEIRA COMPENSADA PLASTIFICADA, 18 UTILIZAÇÕES. AF_09/2020</v>
          </cell>
          <cell r="D4289" t="str">
            <v>M2</v>
          </cell>
          <cell r="E4289">
            <v>69.040000000000006</v>
          </cell>
        </row>
        <row r="4290">
          <cell r="B4290">
            <v>92417</v>
          </cell>
          <cell r="C4290" t="str">
            <v>MONTAGEM E DESMONTAGEM DE FÔRMA DE PILARES RETANGULARES E ESTRUTURAS SIMILARES, PÉ-DIREITO DUPLO, EM CHAPA DE MADEIRA COMPENSADA RESINADA, 2 UTILIZAÇÕES. AF_09/2020</v>
          </cell>
          <cell r="D4290" t="str">
            <v>M2</v>
          </cell>
          <cell r="E4290">
            <v>177.31</v>
          </cell>
        </row>
        <row r="4291">
          <cell r="B4291">
            <v>92421</v>
          </cell>
          <cell r="C4291" t="str">
            <v>MONTAGEM E DESMONTAGEM DE FÔRMA DE PILARES RETANGULARES E ESTRUTURAS SIMILARES, PÉ-DIREITO DUPLO, EM CHAPA DE MADEIRA COMPENSADA RESINADA, 4 UTILIZAÇÕES. AF_09/2020</v>
          </cell>
          <cell r="D4291" t="str">
            <v>M2</v>
          </cell>
          <cell r="E4291">
            <v>116.15</v>
          </cell>
        </row>
        <row r="4292">
          <cell r="B4292">
            <v>92425</v>
          </cell>
          <cell r="C4292" t="str">
            <v>MONTAGEM E DESMONTAGEM DE FÔRMA DE PILARES RETANGULARES E ESTRUTURAS SIMILARES, PÉ-DIREITO DUPLO, EM CHAPA DE MADEIRA COMPENSADA RESINADA, 6 UTILIZAÇÕES. AF_09/2020</v>
          </cell>
          <cell r="D4292" t="str">
            <v>M2</v>
          </cell>
          <cell r="E4292">
            <v>96.21</v>
          </cell>
        </row>
        <row r="4293">
          <cell r="B4293">
            <v>92429</v>
          </cell>
          <cell r="C4293" t="str">
            <v>MONTAGEM E DESMONTAGEM DE FÔRMA DE PILARES RETANGULARES E ESTRUTURAS SIMILARES, PÉ-DIREITO DUPLO, EM CHAPA DE MADEIRA COMPENSADA RESINADA, 8 UTILIZAÇÕES. AF_09/2020</v>
          </cell>
          <cell r="D4293" t="str">
            <v>M2</v>
          </cell>
          <cell r="E4293">
            <v>86.17</v>
          </cell>
        </row>
        <row r="4294">
          <cell r="B4294">
            <v>92431</v>
          </cell>
          <cell r="C4294" t="str">
            <v>MONTAGEM E DESMONTAGEM DE FÔRMA DE PILARES RETANGULARES E ESTRUTURAS SIMILARES, PÉ-DIREITO SIMPLES, EM CHAPA DE MADEIRA COMPENSADA PLASTIFICADA, 10 UTILIZAÇÕES. AF_09/2020</v>
          </cell>
          <cell r="D4294" t="str">
            <v>M2</v>
          </cell>
          <cell r="E4294">
            <v>64.92</v>
          </cell>
        </row>
        <row r="4295">
          <cell r="B4295">
            <v>92435</v>
          </cell>
          <cell r="C4295" t="str">
            <v>MONTAGEM E DESMONTAGEM DE FÔRMA DE PILARES RETANGULARES E ESTRUTURAS SIMILARES, PÉ-DIREITO SIMPLES, EM CHAPA DE MADEIRA COMPENSADA PLASTIFICADA, 12 UTILIZAÇÕES. AF_09/2020</v>
          </cell>
          <cell r="D4295" t="str">
            <v>M2</v>
          </cell>
          <cell r="E4295">
            <v>61.66</v>
          </cell>
        </row>
        <row r="4296">
          <cell r="B4296">
            <v>92439</v>
          </cell>
          <cell r="C4296" t="str">
            <v>MONTAGEM E DESMONTAGEM DE FÔRMA DE PILARES RETANGULARES E ESTRUTURAS SIMILARES, PÉ-DIREITO SIMPLES, EM CHAPA DE MADEIRA COMPENSADA PLASTIFICADA, 14 UTILIZAÇÕES. AF_09/2020</v>
          </cell>
          <cell r="D4296" t="str">
            <v>M2</v>
          </cell>
          <cell r="E4296">
            <v>59.31</v>
          </cell>
        </row>
        <row r="4297">
          <cell r="B4297">
            <v>92443</v>
          </cell>
          <cell r="C4297" t="str">
            <v>MONTAGEM E DESMONTAGEM DE FÔRMA DE PILARES RETANGULARES E ESTRUTURAS SIMILARES, PÉ-DIREITO SIMPLES, EM CHAPA DE MADEIRA COMPENSADA PLASTIFICADA, 18 UTILIZAÇÕES. AF_09/2020</v>
          </cell>
          <cell r="D4297" t="str">
            <v>M2</v>
          </cell>
          <cell r="E4297">
            <v>54.36</v>
          </cell>
        </row>
        <row r="4298">
          <cell r="B4298">
            <v>92415</v>
          </cell>
          <cell r="C4298" t="str">
            <v>MONTAGEM E DESMONTAGEM DE FÔRMA DE PILARES RETANGULARES E ESTRUTURAS SIMILARES, PÉ-DIREITO SIMPLES, EM CHAPA DE MADEIRA COMPENSADA RESINADA, 2 UTILIZAÇÕES. AF_09/2020</v>
          </cell>
          <cell r="D4298" t="str">
            <v>M2</v>
          </cell>
          <cell r="E4298">
            <v>149.77000000000001</v>
          </cell>
        </row>
        <row r="4299">
          <cell r="B4299">
            <v>92419</v>
          </cell>
          <cell r="C4299" t="str">
            <v>MONTAGEM E DESMONTAGEM DE FÔRMA DE PILARES RETANGULARES E ESTRUTURAS SIMILARES, PÉ-DIREITO SIMPLES, EM CHAPA DE MADEIRA COMPENSADA RESINADA, 4 UTILIZAÇÕES. AF_09/2020</v>
          </cell>
          <cell r="D4299" t="str">
            <v>M2</v>
          </cell>
          <cell r="E4299">
            <v>95.04</v>
          </cell>
        </row>
        <row r="4300">
          <cell r="B4300">
            <v>92423</v>
          </cell>
          <cell r="C4300" t="str">
            <v>MONTAGEM E DESMONTAGEM DE FÔRMA DE PILARES RETANGULARES E ESTRUTURAS SIMILARES, PÉ-DIREITO SIMPLES, EM CHAPA DE MADEIRA COMPENSADA RESINADA, 6 UTILIZAÇÕES. AF_09/2020</v>
          </cell>
          <cell r="D4300" t="str">
            <v>M2</v>
          </cell>
          <cell r="E4300">
            <v>77.86</v>
          </cell>
        </row>
        <row r="4301">
          <cell r="B4301">
            <v>92427</v>
          </cell>
          <cell r="C4301" t="str">
            <v>MONTAGEM E DESMONTAGEM DE FÔRMA DE PILARES RETANGULARES E ESTRUTURAS SIMILARES, PÉ-DIREITO SIMPLES, EM CHAPA DE MADEIRA COMPENSADA RESINADA, 8 UTILIZAÇÕES. AF_09/2020</v>
          </cell>
          <cell r="D4301" t="str">
            <v>M2</v>
          </cell>
          <cell r="E4301">
            <v>69.16</v>
          </cell>
        </row>
        <row r="4302">
          <cell r="B4302">
            <v>92409</v>
          </cell>
          <cell r="C4302" t="str">
            <v>MONTAGEM E DESMONTAGEM DE FÔRMA DE PILARES RETANGULARES E ESTRUTURAS SIMILARES, PÉ-DIREITO SIMPLES, EM MADEIRA SERRADA, 1 UTILIZAÇÃO. AF_09/2020</v>
          </cell>
          <cell r="D4302" t="str">
            <v>M2</v>
          </cell>
          <cell r="E4302">
            <v>249.5</v>
          </cell>
        </row>
        <row r="4303">
          <cell r="B4303">
            <v>92411</v>
          </cell>
          <cell r="C4303" t="str">
            <v>MONTAGEM E DESMONTAGEM DE FÔRMA DE PILARES RETANGULARES E ESTRUTURAS SIMILARES, PÉ-DIREITO SIMPLES, EM MADEIRA SERRADA, 2 UTILIZAÇÕES. AF_09/2020</v>
          </cell>
          <cell r="D4303" t="str">
            <v>M2</v>
          </cell>
          <cell r="E4303">
            <v>171.49</v>
          </cell>
        </row>
        <row r="4304">
          <cell r="B4304">
            <v>92413</v>
          </cell>
          <cell r="C4304" t="str">
            <v>MONTAGEM E DESMONTAGEM DE FÔRMA DE PILARES RETANGULARES E ESTRUTURAS SIMILARES, PÉ-DIREITO SIMPLES, EM MADEIRA SERRADA, 4 UTILIZAÇÕES. AF_09/2020</v>
          </cell>
          <cell r="D4304" t="str">
            <v>M2</v>
          </cell>
          <cell r="E4304">
            <v>114.58</v>
          </cell>
        </row>
        <row r="4305">
          <cell r="B4305">
            <v>92465</v>
          </cell>
          <cell r="C4305" t="str">
            <v>MONTAGEM E DESMONTAGEM DE FÔRMA DE VIGA, ESCORAMENTO COM GARFO DE MADEIRA, PÉ-DIREITO DUPLO, EM CHAPA DE MADEIRA PLASTIFICADA, 10 UTILIZAÇÕES. AF_09/2020</v>
          </cell>
          <cell r="D4305" t="str">
            <v>M2</v>
          </cell>
          <cell r="E4305">
            <v>166.37</v>
          </cell>
        </row>
        <row r="4306">
          <cell r="B4306">
            <v>92469</v>
          </cell>
          <cell r="C4306" t="str">
            <v>MONTAGEM E DESMONTAGEM DE FÔRMA DE VIGA, ESCORAMENTO COM GARFO DE MADEIRA, PÉ-DIREITO DUPLO, EM CHAPA DE MADEIRA PLASTIFICADA, 12 UTILIZAÇÕES. AF_09/2020</v>
          </cell>
          <cell r="D4306" t="str">
            <v>M2</v>
          </cell>
          <cell r="E4306">
            <v>151.94</v>
          </cell>
        </row>
        <row r="4307">
          <cell r="B4307">
            <v>92473</v>
          </cell>
          <cell r="C4307" t="str">
            <v>MONTAGEM E DESMONTAGEM DE FÔRMA DE VIGA, ESCORAMENTO COM GARFO DE MADEIRA, PÉ-DIREITO DUPLO, EM CHAPA DE MADEIRA PLASTIFICADA, 14 UTILIZAÇÕES. AF_09/2020</v>
          </cell>
          <cell r="D4307" t="str">
            <v>M2</v>
          </cell>
          <cell r="E4307">
            <v>140.21</v>
          </cell>
        </row>
        <row r="4308">
          <cell r="B4308">
            <v>92477</v>
          </cell>
          <cell r="C4308" t="str">
            <v>MONTAGEM E DESMONTAGEM DE FÔRMA DE VIGA, ESCORAMENTO COM GARFO DE MADEIRA, PÉ-DIREITO DUPLO, EM CHAPA DE MADEIRA PLASTIFICADA, 18 UTILIZAÇÕES. AF_09/2020</v>
          </cell>
          <cell r="D4308" t="str">
            <v>M2</v>
          </cell>
          <cell r="E4308">
            <v>115.28</v>
          </cell>
        </row>
        <row r="4309">
          <cell r="B4309">
            <v>92449</v>
          </cell>
          <cell r="C4309" t="str">
            <v>MONTAGEM E DESMONTAGEM DE FÔRMA DE VIGA, ESCORAMENTO COM GARFO DE MADEIRA, PÉ-DIREITO DUPLO, EM CHAPA DE MADEIRA RESINADA, 2 UTILIZAÇÕES. AF_09/2020</v>
          </cell>
          <cell r="D4309" t="str">
            <v>M2</v>
          </cell>
          <cell r="E4309">
            <v>300.49</v>
          </cell>
        </row>
        <row r="4310">
          <cell r="B4310">
            <v>92453</v>
          </cell>
          <cell r="C4310" t="str">
            <v>MONTAGEM E DESMONTAGEM DE FÔRMA DE VIGA, ESCORAMENTO COM GARFO DE MADEIRA, PÉ-DIREITO DUPLO, EM CHAPA DE MADEIRA RESINADA, 4 UTILIZAÇÕES. AF_09/2020</v>
          </cell>
          <cell r="D4310" t="str">
            <v>M2</v>
          </cell>
          <cell r="E4310">
            <v>256.3</v>
          </cell>
        </row>
        <row r="4311">
          <cell r="B4311">
            <v>92457</v>
          </cell>
          <cell r="C4311" t="str">
            <v>MONTAGEM E DESMONTAGEM DE FÔRMA DE VIGA, ESCORAMENTO COM GARFO DE MADEIRA, PÉ-DIREITO DUPLO, EM CHAPA DE MADEIRA RESINADA, 6 UTILIZAÇÕES. AF_09/2020</v>
          </cell>
          <cell r="D4311" t="str">
            <v>M2</v>
          </cell>
          <cell r="E4311">
            <v>223.5</v>
          </cell>
        </row>
        <row r="4312">
          <cell r="B4312">
            <v>92461</v>
          </cell>
          <cell r="C4312" t="str">
            <v>MONTAGEM E DESMONTAGEM DE FÔRMA DE VIGA, ESCORAMENTO COM GARFO DE MADEIRA, PÉ-DIREITO DUPLO, EM CHAPA DE MADEIRA RESINADA, 8 UTILIZAÇÕES. AF_09/2020</v>
          </cell>
          <cell r="D4312" t="str">
            <v>M2</v>
          </cell>
          <cell r="E4312">
            <v>206.48</v>
          </cell>
        </row>
        <row r="4313">
          <cell r="B4313">
            <v>92467</v>
          </cell>
          <cell r="C4313" t="str">
            <v>MONTAGEM E DESMONTAGEM DE FÔRMA DE VIGA, ESCORAMENTO COM GARFO DE MADEIRA, PÉ-DIREITO SIMPLES, EM CHAPA DE MADEIRA PLASTIFICADA, 10 UTILIZAÇÕES. AF_09/2020</v>
          </cell>
          <cell r="D4313" t="str">
            <v>M2</v>
          </cell>
          <cell r="E4313">
            <v>107.85</v>
          </cell>
        </row>
        <row r="4314">
          <cell r="B4314">
            <v>92471</v>
          </cell>
          <cell r="C4314" t="str">
            <v>MONTAGEM E DESMONTAGEM DE FÔRMA DE VIGA, ESCORAMENTO COM GARFO DE MADEIRA, PÉ-DIREITO SIMPLES, EM CHAPA DE MADEIRA PLASTIFICADA, 12 UTILIZAÇÕES. AF_09/2020</v>
          </cell>
          <cell r="D4314" t="str">
            <v>M2</v>
          </cell>
          <cell r="E4314">
            <v>98.63</v>
          </cell>
        </row>
        <row r="4315">
          <cell r="B4315">
            <v>92475</v>
          </cell>
          <cell r="C4315" t="str">
            <v>MONTAGEM E DESMONTAGEM DE FÔRMA DE VIGA, ESCORAMENTO COM GARFO DE MADEIRA, PÉ-DIREITO SIMPLES, EM CHAPA DE MADEIRA PLASTIFICADA, 14 UTILIZAÇÕES. AF_09/2020</v>
          </cell>
          <cell r="D4315" t="str">
            <v>M2</v>
          </cell>
          <cell r="E4315">
            <v>91.1</v>
          </cell>
        </row>
        <row r="4316">
          <cell r="B4316">
            <v>92479</v>
          </cell>
          <cell r="C4316" t="str">
            <v>MONTAGEM E DESMONTAGEM DE FÔRMA DE VIGA, ESCORAMENTO COM GARFO DE MADEIRA, PÉ-DIREITO SIMPLES, EM CHAPA DE MADEIRA PLASTIFICADA, 18 UTILIZAÇÕES. AF_09/2020</v>
          </cell>
          <cell r="D4316" t="str">
            <v>M2</v>
          </cell>
          <cell r="E4316">
            <v>75.11</v>
          </cell>
        </row>
        <row r="4317">
          <cell r="B4317">
            <v>92451</v>
          </cell>
          <cell r="C4317" t="str">
            <v>MONTAGEM E DESMONTAGEM DE FÔRMA DE VIGA, ESCORAMENTO COM GARFO DE MADEIRA, PÉ-DIREITO SIMPLES, EM CHAPA DE MADEIRA RESINADA, 2 UTILIZAÇÕES. AF_09/2020</v>
          </cell>
          <cell r="D4317" t="str">
            <v>M2</v>
          </cell>
          <cell r="E4317">
            <v>205.05</v>
          </cell>
        </row>
        <row r="4318">
          <cell r="B4318">
            <v>92455</v>
          </cell>
          <cell r="C4318" t="str">
            <v>MONTAGEM E DESMONTAGEM DE FÔRMA DE VIGA, ESCORAMENTO COM GARFO DE MADEIRA, PÉ-DIREITO SIMPLES, EM CHAPA DE MADEIRA RESINADA, 4 UTILIZAÇÕES. AF_09/2020</v>
          </cell>
          <cell r="D4318" t="str">
            <v>M2</v>
          </cell>
          <cell r="E4318">
            <v>167.58</v>
          </cell>
        </row>
        <row r="4319">
          <cell r="B4319">
            <v>92459</v>
          </cell>
          <cell r="C4319" t="str">
            <v>MONTAGEM E DESMONTAGEM DE FÔRMA DE VIGA, ESCORAMENTO COM GARFO DE MADEIRA, PÉ-DIREITO SIMPLES, EM CHAPA DE MADEIRA RESINADA, 6 UTILIZAÇÕES. AF_09/2020</v>
          </cell>
          <cell r="D4319" t="str">
            <v>M2</v>
          </cell>
          <cell r="E4319">
            <v>142.97999999999999</v>
          </cell>
        </row>
        <row r="4320">
          <cell r="B4320">
            <v>92463</v>
          </cell>
          <cell r="C4320" t="str">
            <v>MONTAGEM E DESMONTAGEM DE FÔRMA DE VIGA, ESCORAMENTO COM GARFO DE MADEIRA, PÉ-DIREITO SIMPLES, EM CHAPA DE MADEIRA RESINADA, 8 UTILIZAÇÕES. AF_09/2020</v>
          </cell>
          <cell r="D4320" t="str">
            <v>M2</v>
          </cell>
          <cell r="E4320">
            <v>129.85</v>
          </cell>
        </row>
        <row r="4321">
          <cell r="B4321">
            <v>92446</v>
          </cell>
          <cell r="C4321" t="str">
            <v>MONTAGEM E DESMONTAGEM DE FÔRMA DE VIGA, ESCORAMENTO COM PONTALETE DE MADEIRA, PÉ-DIREITO SIMPLES, EM MADEIRA SERRADA, 1 UTILIZAÇÃO. AF_09/2020</v>
          </cell>
          <cell r="D4321" t="str">
            <v>M2</v>
          </cell>
          <cell r="E4321">
            <v>387.35</v>
          </cell>
        </row>
        <row r="4322">
          <cell r="B4322">
            <v>92447</v>
          </cell>
          <cell r="C4322" t="str">
            <v>MONTAGEM E DESMONTAGEM DE FÔRMA DE VIGA, ESCORAMENTO COM PONTALETE DE MADEIRA, PÉ-DIREITO SIMPLES, EM MADEIRA SERRADA, 2 UTILIZAÇÕES. AF_09/2020</v>
          </cell>
          <cell r="D4322" t="str">
            <v>M2</v>
          </cell>
          <cell r="E4322">
            <v>264.92</v>
          </cell>
        </row>
        <row r="4323">
          <cell r="B4323">
            <v>92448</v>
          </cell>
          <cell r="C4323" t="str">
            <v>MONTAGEM E DESMONTAGEM DE FÔRMA DE VIGA, ESCORAMENTO COM PONTALETE DE MADEIRA, PÉ-DIREITO SIMPLES, EM MADEIRA SERRADA, 4 UTILIZAÇÕES. AF_09/2020</v>
          </cell>
          <cell r="D4323" t="str">
            <v>M2</v>
          </cell>
          <cell r="E4323">
            <v>202.58</v>
          </cell>
        </row>
        <row r="4324">
          <cell r="B4324">
            <v>92466</v>
          </cell>
          <cell r="C4324" t="str">
            <v>MONTAGEM E DESMONTAGEM DE FÔRMA DE VIGA, ESCORAMENTO METÁLICO, PÉ-DIREITO DUPLO, EM CHAPA DE MADEIRA PLASTIFICADA, 10 UTILIZAÇÕES. AF_09/2020</v>
          </cell>
          <cell r="D4324" t="str">
            <v>M2</v>
          </cell>
          <cell r="E4324">
            <v>248.8</v>
          </cell>
        </row>
        <row r="4325">
          <cell r="B4325">
            <v>92470</v>
          </cell>
          <cell r="C4325" t="str">
            <v>MONTAGEM E DESMONTAGEM DE FÔRMA DE VIGA, ESCORAMENTO METÁLICO, PÉ-DIREITO DUPLO, EM CHAPA DE MADEIRA PLASTIFICADA, 12 UTILIZAÇÕES. AF_09/2020</v>
          </cell>
          <cell r="D4325" t="str">
            <v>M2</v>
          </cell>
          <cell r="E4325">
            <v>241.05</v>
          </cell>
        </row>
        <row r="4326">
          <cell r="B4326">
            <v>92474</v>
          </cell>
          <cell r="C4326" t="str">
            <v>MONTAGEM E DESMONTAGEM DE FÔRMA DE VIGA, ESCORAMENTO METÁLICO, PÉ-DIREITO DUPLO, EM CHAPA DE MADEIRA PLASTIFICADA, 14 UTILIZAÇÕES. AF_09/2020</v>
          </cell>
          <cell r="D4326" t="str">
            <v>M2</v>
          </cell>
          <cell r="E4326">
            <v>234.34</v>
          </cell>
        </row>
        <row r="4327">
          <cell r="B4327">
            <v>92478</v>
          </cell>
          <cell r="C4327" t="str">
            <v>MONTAGEM E DESMONTAGEM DE FÔRMA DE VIGA, ESCORAMENTO METÁLICO, PÉ-DIREITO DUPLO, EM CHAPA DE MADEIRA PLASTIFICADA, 18 UTILIZAÇÕES. AF_09/2020</v>
          </cell>
          <cell r="D4327" t="str">
            <v>M2</v>
          </cell>
          <cell r="E4327">
            <v>221.2</v>
          </cell>
        </row>
        <row r="4328">
          <cell r="B4328">
            <v>92450</v>
          </cell>
          <cell r="C4328" t="str">
            <v>MONTAGEM E DESMONTAGEM DE FÔRMA DE VIGA, ESCORAMENTO METÁLICO, PÉ-DIREITO DUPLO, EM CHAPA DE MADEIRA RESINADA, 2 UTILIZAÇÕES. AF_09/2020</v>
          </cell>
          <cell r="D4328" t="str">
            <v>M2</v>
          </cell>
          <cell r="E4328">
            <v>325.08999999999997</v>
          </cell>
        </row>
        <row r="4329">
          <cell r="B4329">
            <v>92454</v>
          </cell>
          <cell r="C4329" t="str">
            <v>MONTAGEM E DESMONTAGEM DE FÔRMA DE VIGA, ESCORAMENTO METÁLICO, PÉ-DIREITO DUPLO, EM CHAPA DE MADEIRA RESINADA, 4 UTILIZAÇÕES. AF_09/2020</v>
          </cell>
          <cell r="D4329" t="str">
            <v>M2</v>
          </cell>
          <cell r="E4329">
            <v>291.42</v>
          </cell>
        </row>
        <row r="4330">
          <cell r="B4330">
            <v>92458</v>
          </cell>
          <cell r="C4330" t="str">
            <v>MONTAGEM E DESMONTAGEM DE FÔRMA DE VIGA, ESCORAMENTO METÁLICO, PÉ-DIREITO DUPLO, EM CHAPA DE MADEIRA RESINADA, 6 UTILIZAÇÕES. AF_09/2020</v>
          </cell>
          <cell r="D4330" t="str">
            <v>M2</v>
          </cell>
          <cell r="E4330">
            <v>270.27999999999997</v>
          </cell>
        </row>
        <row r="4331">
          <cell r="B4331">
            <v>92462</v>
          </cell>
          <cell r="C4331" t="str">
            <v>MONTAGEM E DESMONTAGEM DE FÔRMA DE VIGA, ESCORAMENTO METÁLICO, PÉ-DIREITO DUPLO, EM CHAPA DE MADEIRA RESINADA, 8 UTILIZAÇÕES. AF_09/2020</v>
          </cell>
          <cell r="D4331" t="str">
            <v>M2</v>
          </cell>
          <cell r="E4331">
            <v>256.73</v>
          </cell>
        </row>
        <row r="4332">
          <cell r="B4332">
            <v>92468</v>
          </cell>
          <cell r="C4332" t="str">
            <v>MONTAGEM E DESMONTAGEM DE FÔRMA DE VIGA, ESCORAMENTO METÁLICO, PÉ-DIREITO SIMPLES, EM CHAPA DE MADEIRA PLASTIFICADA, 10 UTILIZAÇÕES. AF_09/2020</v>
          </cell>
          <cell r="D4332" t="str">
            <v>M2</v>
          </cell>
          <cell r="E4332">
            <v>121.69</v>
          </cell>
        </row>
        <row r="4333">
          <cell r="B4333">
            <v>92472</v>
          </cell>
          <cell r="C4333" t="str">
            <v>MONTAGEM E DESMONTAGEM DE FÔRMA DE VIGA, ESCORAMENTO METÁLICO, PÉ-DIREITO SIMPLES, EM CHAPA DE MADEIRA PLASTIFICADA, 12 UTILIZAÇÕES. AF_09/2020</v>
          </cell>
          <cell r="D4333" t="str">
            <v>M2</v>
          </cell>
          <cell r="E4333">
            <v>114.98</v>
          </cell>
        </row>
        <row r="4334">
          <cell r="B4334">
            <v>92476</v>
          </cell>
          <cell r="C4334" t="str">
            <v>MONTAGEM E DESMONTAGEM DE FÔRMA DE VIGA, ESCORAMENTO METÁLICO, PÉ-DIREITO SIMPLES, EM CHAPA DE MADEIRA PLASTIFICADA, 14 UTILIZAÇÕES. AF_09/2020</v>
          </cell>
          <cell r="D4334" t="str">
            <v>M2</v>
          </cell>
          <cell r="E4334">
            <v>109.28</v>
          </cell>
        </row>
        <row r="4335">
          <cell r="B4335">
            <v>92480</v>
          </cell>
          <cell r="C4335" t="str">
            <v>MONTAGEM E DESMONTAGEM DE FÔRMA DE VIGA, ESCORAMENTO METÁLICO, PÉ-DIREITO SIMPLES, EM CHAPA DE MADEIRA PLASTIFICADA, 18 UTILIZAÇÕES. AF_09/2020</v>
          </cell>
          <cell r="D4335" t="str">
            <v>M2</v>
          </cell>
          <cell r="E4335">
            <v>97.92</v>
          </cell>
        </row>
        <row r="4336">
          <cell r="B4336">
            <v>92452</v>
          </cell>
          <cell r="C4336" t="str">
            <v>MONTAGEM E DESMONTAGEM DE FÔRMA DE VIGA, ESCORAMENTO METÁLICO, PÉ-DIREITO SIMPLES, EM CHAPA DE MADEIRA RESINADA, 2 UTILIZAÇÕES. AF_09/2020</v>
          </cell>
          <cell r="D4336" t="str">
            <v>M2</v>
          </cell>
          <cell r="E4336">
            <v>195.96</v>
          </cell>
        </row>
        <row r="4337">
          <cell r="B4337">
            <v>92456</v>
          </cell>
          <cell r="C4337" t="str">
            <v>MONTAGEM E DESMONTAGEM DE FÔRMA DE VIGA, ESCORAMENTO METÁLICO, PÉ-DIREITO SIMPLES, EM CHAPA DE MADEIRA RESINADA, 4 UTILIZAÇÕES. AF_09/2020</v>
          </cell>
          <cell r="D4337" t="str">
            <v>M2</v>
          </cell>
          <cell r="E4337">
            <v>162.36000000000001</v>
          </cell>
        </row>
        <row r="4338">
          <cell r="B4338">
            <v>92460</v>
          </cell>
          <cell r="C4338" t="str">
            <v>MONTAGEM E DESMONTAGEM DE FÔRMA DE VIGA, ESCORAMENTO METÁLICO, PÉ-DIREITO SIMPLES, EM CHAPA DE MADEIRA RESINADA, 6 UTILIZAÇÕES. AF_09/2020</v>
          </cell>
          <cell r="D4338" t="str">
            <v>M2</v>
          </cell>
          <cell r="E4338">
            <v>136.54</v>
          </cell>
        </row>
        <row r="4339">
          <cell r="B4339">
            <v>92464</v>
          </cell>
          <cell r="C4339" t="str">
            <v>MONTAGEM E DESMONTAGEM DE FÔRMA DE VIGA, ESCORAMENTO METÁLICO, PÉ-DIREITO SIMPLES, EM CHAPA DE MADEIRA RESINADA, 8 UTILIZAÇÕES. AF_09/2020</v>
          </cell>
          <cell r="D4339" t="str">
            <v>M2</v>
          </cell>
          <cell r="E4339">
            <v>128.99</v>
          </cell>
        </row>
        <row r="4340">
          <cell r="B4340">
            <v>105403</v>
          </cell>
          <cell r="C4340" t="str">
            <v>FABRICAÇÃO DE FÔRMA PARA PILARES CIRCULARES, EM CHAPA DE MADEIRA COMPENSADA RESINADA, PÉ-DIREITO DUPLO. AF_05/2024</v>
          </cell>
          <cell r="D4340" t="str">
            <v>M2</v>
          </cell>
          <cell r="E4340">
            <v>188.78</v>
          </cell>
        </row>
        <row r="4341">
          <cell r="B4341">
            <v>96252</v>
          </cell>
          <cell r="C4341" t="str">
            <v>FABRICAÇÃO DE FÔRMA PARA PILARES CIRCULARES, EM CHAPA DE MADEIRA COMPENSADA RESINADA, PÉ-DIREITO SIMPLES. AF_05/2024</v>
          </cell>
          <cell r="D4341" t="str">
            <v>M2</v>
          </cell>
          <cell r="E4341">
            <v>156.16</v>
          </cell>
        </row>
        <row r="4342">
          <cell r="B4342">
            <v>96254</v>
          </cell>
          <cell r="C4342" t="str">
            <v>MONTAGEM E DESMONTAGEM DE FÔRMA DE PILARES CIRCULARES, COM ÁREA MÉDIA DAS SEÇÕES MAIOR QUE 0,28 M², EM PAPELÃO. AF_05/2024</v>
          </cell>
          <cell r="D4342" t="str">
            <v>M</v>
          </cell>
          <cell r="E4342">
            <v>0</v>
          </cell>
        </row>
        <row r="4343">
          <cell r="B4343">
            <v>96253</v>
          </cell>
          <cell r="C4343" t="str">
            <v>MONTAGEM E DESMONTAGEM DE FÔRMA DE PILARES CIRCULARES, COM ÁREA MÉDIA DAS SEÇÕES MENOR OU IGUAL A 0,28 M², EM PAPELÃO. AF_05/2024</v>
          </cell>
          <cell r="D4343" t="str">
            <v>M</v>
          </cell>
          <cell r="E4343">
            <v>0</v>
          </cell>
        </row>
        <row r="4344">
          <cell r="B4344">
            <v>105406</v>
          </cell>
          <cell r="C4344" t="str">
            <v>MONTAGEM E DESMONTAGEM DE FÔRMA DE PILARES CIRCULARES, PÉ-DIREITO DUPLO, EM MADEIRA, 2 UTILIZAÇÕES. AF_05/2024</v>
          </cell>
          <cell r="D4344" t="str">
            <v>M2</v>
          </cell>
          <cell r="E4344">
            <v>210.09</v>
          </cell>
        </row>
        <row r="4345">
          <cell r="B4345">
            <v>96264</v>
          </cell>
          <cell r="C4345" t="str">
            <v>MONTAGEM E DESMONTAGEM DE FÔRMA DE PILARES CIRCULARES, PÉ-DIREITO DUPLO, METÁLICA. AF_05/2024</v>
          </cell>
          <cell r="D4345" t="str">
            <v>M2</v>
          </cell>
          <cell r="E4345">
            <v>0</v>
          </cell>
        </row>
        <row r="4346">
          <cell r="B4346">
            <v>105405</v>
          </cell>
          <cell r="C4346" t="str">
            <v>MONTAGEM E DESMONTAGEM DE FÔRMA DE PILARES CIRCULARES, PÉ-DIREITO DUPLO, PLÁSTICA. AF_05/2024</v>
          </cell>
          <cell r="D4346" t="str">
            <v>M2</v>
          </cell>
          <cell r="E4346">
            <v>0</v>
          </cell>
        </row>
        <row r="4347">
          <cell r="B4347">
            <v>96258</v>
          </cell>
          <cell r="C4347" t="str">
            <v>MONTAGEM E DESMONTAGEM DE FÔRMA DE PILARES CIRCULARES, PÉ-DIREITO SIMPLES, EM MADEIRA, 2 UTILIZAÇÕES. AF_05/2024</v>
          </cell>
          <cell r="D4347" t="str">
            <v>M2</v>
          </cell>
          <cell r="E4347">
            <v>153.22</v>
          </cell>
        </row>
        <row r="4348">
          <cell r="B4348">
            <v>96262</v>
          </cell>
          <cell r="C4348" t="str">
            <v>MONTAGEM E DESMONTAGEM DE FÔRMA DE PILARES CIRCULARES, PÉ-DIREITO SIMPLES, METÁLICA. AF_05/2024</v>
          </cell>
          <cell r="D4348" t="str">
            <v>M2</v>
          </cell>
          <cell r="E4348">
            <v>0</v>
          </cell>
        </row>
        <row r="4349">
          <cell r="B4349">
            <v>105404</v>
          </cell>
          <cell r="C4349" t="str">
            <v>MONTAGEM E DESMONTAGEM DE FÔRMA DE PILARES CIRCULARES, PÉ-DIREITO SIMPLES, PLÁSTICA. AF_05/2024</v>
          </cell>
          <cell r="D4349" t="str">
            <v>M2</v>
          </cell>
          <cell r="E4349">
            <v>0</v>
          </cell>
        </row>
        <row r="4350">
          <cell r="B4350">
            <v>92751</v>
          </cell>
          <cell r="C4350" t="str">
            <v>MURO DE GABIÃO, ENCHIMENTO COM PEDRA DE MÃO TIPO RACHÃO, COM SOLO REFORÇADO, PARA MUROS COM ALTURA MAIOR QUE 12 M E MENOR OU IGUAL A 20 M - FORNECIMENTO E EXECUÇÃO. AF_03/2024</v>
          </cell>
          <cell r="D4350" t="str">
            <v>M3</v>
          </cell>
          <cell r="E4350">
            <v>1912.56</v>
          </cell>
        </row>
        <row r="4351">
          <cell r="B4351">
            <v>92752</v>
          </cell>
          <cell r="C4351" t="str">
            <v>MURO DE GABIÃO, ENCHIMENTO COM PEDRA DE MÃO TIPO RACHÃO, COM SOLO REFORÇADO, PARA MUROS COM ALTURA MAIOR QUE 20 M E MENOR OU IGUAL A 28 M - FORNECIMENTO E EXECUÇÃO. AF_03/2024</v>
          </cell>
          <cell r="D4351" t="str">
            <v>M3</v>
          </cell>
          <cell r="E4351">
            <v>2257.52</v>
          </cell>
        </row>
        <row r="4352">
          <cell r="B4352">
            <v>92750</v>
          </cell>
          <cell r="C4352" t="str">
            <v>MURO DE GABIÃO, ENCHIMENTO COM PEDRA DE MÃO TIPO RACHÃO, COM SOLO REFORÇADO, PARA MUROS COM ALTURA MAIOR QUE 4 M E MENOR OU IGUAL A 12 M - FORNECIMENTO E EXECUÇÃO. AF_03/2024</v>
          </cell>
          <cell r="D4352" t="str">
            <v>M3</v>
          </cell>
          <cell r="E4352">
            <v>1564.78</v>
          </cell>
        </row>
        <row r="4353">
          <cell r="B4353">
            <v>92749</v>
          </cell>
          <cell r="C4353" t="str">
            <v>MURO DE GABIÃO, ENCHIMENTO COM PEDRA DE MÃO TIPO RACHÃO, COM SOLO REFORÇADO, PARA MUROS COM ALTURA MENOR OU IGUAL A 4 M - FORNECIMENTO E EXECUÇÃO. AF_03/2024</v>
          </cell>
          <cell r="D4353" t="str">
            <v>M3</v>
          </cell>
          <cell r="E4353">
            <v>969.58</v>
          </cell>
        </row>
        <row r="4354">
          <cell r="B4354">
            <v>92745</v>
          </cell>
          <cell r="C4354" t="str">
            <v>MURO DE GABIÃO, ENCHIMENTO COM PEDRA DE MÃO TIPO RACHÃO, DE GRAVIDADE, COM GAIOLAS DE COMPRIMENTO IGUAL A 2 M, PARA MUROS COM ALTURA MAIOR QUE 4 M E MENOR OU IGUAL A 6 M - FORNECIMENTO E EXECUÇÃO. AF_03/2024</v>
          </cell>
          <cell r="D4354" t="str">
            <v>M3</v>
          </cell>
          <cell r="E4354">
            <v>839.42</v>
          </cell>
        </row>
        <row r="4355">
          <cell r="B4355">
            <v>92747</v>
          </cell>
          <cell r="C4355" t="str">
            <v>MURO DE GABIÃO, ENCHIMENTO COM PEDRA DE MÃO TIPO RACHÃO, DE GRAVIDADE, COM GAIOLAS DE COMPRIMENTO IGUAL A 2 M, PARA MUROS COM ALTURA MAIOR QUE 6 M E MENOR OU IGUAL A 10 M - FORNECIMENTO E EXECUÇÃO. AF_03/2024</v>
          </cell>
          <cell r="D4355" t="str">
            <v>M3</v>
          </cell>
          <cell r="E4355">
            <v>925.55</v>
          </cell>
        </row>
        <row r="4356">
          <cell r="B4356">
            <v>92743</v>
          </cell>
          <cell r="C4356" t="str">
            <v>MURO DE GABIÃO, ENCHIMENTO COM PEDRA DE MÃO TIPO RACHÃO, DE GRAVIDADE, COM GAIOLAS DE COMPRIMENTO IGUAL A 2 M, PARA MUROS COM ALTURA MENOR OU IGUAL A 4 M - FORNECIMENTO E EXECUÇÃO. AF_03/2024</v>
          </cell>
          <cell r="D4356" t="str">
            <v>M3</v>
          </cell>
          <cell r="E4356">
            <v>702.8</v>
          </cell>
        </row>
        <row r="4357">
          <cell r="B4357">
            <v>92746</v>
          </cell>
          <cell r="C4357" t="str">
            <v>MURO DE GABIÃO, ENCHIMENTO COM PEDRA DE MÃO TIPO RACHÃO, DE GRAVIDADE, COM GAIOLAS DE COMPRIMENTO IGUAL A 5 M, PARA MUROS COM ALTURA MAIOR QUE 4 M E MENOR OU IGUAL A 6 M - FORNECIMENTO E EXECUÇÃO. AF_03/2024</v>
          </cell>
          <cell r="D4357" t="str">
            <v>M3</v>
          </cell>
          <cell r="E4357">
            <v>750.65</v>
          </cell>
        </row>
        <row r="4358">
          <cell r="B4358">
            <v>92748</v>
          </cell>
          <cell r="C4358" t="str">
            <v>MURO DE GABIÃO, ENCHIMENTO COM PEDRA DE MÃO TIPO RACHÃO, DE GRAVIDADE, COM GAIOLAS DE COMPRIMENTO IGUAL A 5 M, PARA MUROS COM ALTURA MAIOR QUE 6 M E MENOR OU IGUAL A 10 M- FORNECIMENTO E EXECUÇÃO. AF_03/2024</v>
          </cell>
          <cell r="D4358" t="str">
            <v>M3</v>
          </cell>
          <cell r="E4358">
            <v>819.79</v>
          </cell>
        </row>
        <row r="4359">
          <cell r="B4359">
            <v>92744</v>
          </cell>
          <cell r="C4359" t="str">
            <v>MURO DE GABIÃO, ENCHIMENTO COM PEDRA DE MÃO TIPO RACHÃO, DE GRAVIDADE, COM GAIOLAS DE COMPRIMENTO IGUAL A 5 M, PARA MUROS COM ALTURA MENOR OU IGUAL A 4 M - FORNECIMENTO E EXECUÇÃO. AF_03/2024</v>
          </cell>
          <cell r="D4359" t="str">
            <v>M3</v>
          </cell>
          <cell r="E4359">
            <v>636.74</v>
          </cell>
        </row>
        <row r="4360">
          <cell r="B4360">
            <v>92754</v>
          </cell>
          <cell r="C4360" t="str">
            <v>MURO DE GABIÃO, ENCHIMENTO COM RESÍDUO DE CONSTRUÇÃO E DEMOLIÇÃO, DE GRAVIDADE, COM GAIOLA TRAPEZOIDAL DE COMPRIMENTO IGUAL A 2 M, PARA MUROS COM ALTURA MAIOR QUE 2 M E MENOR OU IGUAL A 4 M - FORNECIMENTO E EXECUÇÃO. AF_03/2024</v>
          </cell>
          <cell r="D4360" t="str">
            <v>M3</v>
          </cell>
          <cell r="E4360">
            <v>636.6</v>
          </cell>
        </row>
        <row r="4361">
          <cell r="B4361">
            <v>92753</v>
          </cell>
          <cell r="C4361" t="str">
            <v>MURO DE GABIÃO, ENCHIMENTO COM RESÍDUO DE CONSTRUÇÃO E DEMOLIÇÃO, DE GRAVIDADE, COM GAIOLA TRAPEZOIDAL DE COMPRIMENTO IGUAL A 2 M, PARA MUROS COM ALTURA MENOR OU IGUAL A 2 M - FORNECIMENTO E EXECUÇÃO. AF_03/2024</v>
          </cell>
          <cell r="D4361" t="str">
            <v>M3</v>
          </cell>
          <cell r="E4361">
            <v>646.85</v>
          </cell>
        </row>
        <row r="4362">
          <cell r="B4362">
            <v>92755</v>
          </cell>
          <cell r="C4362" t="str">
            <v>PROTEÇÃO SUPERFICIAL DE CANAL EM GABIÃO TIPO COLCHÃO, ALTURA DE 17 CENTÍMETROS, ENCHIMENTO COM PEDRA DE MÃO TIPO RACHÃO - FORNECIMENTO E EXECUÇÃO. AF_03/2024</v>
          </cell>
          <cell r="D4362" t="str">
            <v>M2</v>
          </cell>
          <cell r="E4362">
            <v>246.87</v>
          </cell>
        </row>
        <row r="4363">
          <cell r="B4363">
            <v>92756</v>
          </cell>
          <cell r="C4363" t="str">
            <v>PROTEÇÃO SUPERFICIAL DE CANAL EM GABIÃO TIPO COLCHÃO, ALTURA DE 23 CENTÍMETROS, ENCHIMENTO COM PEDRA DE MÃO TIPO RACHÃO - FORNECIMENTO E EXECUÇÃO. AF_03/2024</v>
          </cell>
          <cell r="D4363" t="str">
            <v>M2</v>
          </cell>
          <cell r="E4363">
            <v>285.93</v>
          </cell>
        </row>
        <row r="4364">
          <cell r="B4364">
            <v>92757</v>
          </cell>
          <cell r="C4364" t="str">
            <v>PROTEÇÃO SUPERFICIAL DE CANAL EM GABIÃO TIPO COLCHÃO, ALTURA DE 30 CENTÍMETROS, ENCHIMENTO COM PEDRA DE MÃO TIPO RACHÃO - FORNECIMENTO E EXECUÇÃO. AF_03/2024</v>
          </cell>
          <cell r="D4364" t="str">
            <v>M2</v>
          </cell>
          <cell r="E4364">
            <v>332.53</v>
          </cell>
        </row>
        <row r="4365">
          <cell r="B4365">
            <v>92758</v>
          </cell>
          <cell r="C4365" t="str">
            <v>PROTEÇÃO SUPERFICIAL DE CANAL EM GABIÃO TIPO SACO, DIÂMETRO DE 65 CENTÍMETROS, ENCHIMENTO MANUAL COM PEDRA DE MÃO TIPO RACHÃO - FORNECIMENTO E EXECUÇÃO. AF_03/2024</v>
          </cell>
          <cell r="D4365" t="str">
            <v>M3</v>
          </cell>
          <cell r="E4365">
            <v>685.81</v>
          </cell>
        </row>
        <row r="4366">
          <cell r="B4366">
            <v>104500</v>
          </cell>
          <cell r="C4366" t="str">
            <v>ADUELA/ GALERIA ABERTA PRE-MOLDADA DE CONCRETO ARMADO, SECAO QUADRANGULAR INTERNA DE 1,50 X 1,50 M (L X A), MISULA DE 20 X 20 CM, C = 1,00 M, ESPESSURA MIN = 15 CM, TB-45 E FCK DO CONCRETO = 30 MPA FORNECIMENTO E ASSENTAMENTO. AF_01/2023</v>
          </cell>
          <cell r="D4366" t="str">
            <v>M</v>
          </cell>
          <cell r="E4366">
            <v>0</v>
          </cell>
        </row>
        <row r="4367">
          <cell r="B4367">
            <v>104503</v>
          </cell>
          <cell r="C4367" t="str">
            <v>ADUELA/ GALERIA ABERTA PRE-MOLDADA DE CONCRETO ARMADO, SECAO QUADRANGULAR INTERNA DE 2,00 X 2,00 M (L X A), MISULA DE 20 X 20 CM, C = 1,00 M, ESPESSURA MIN = 15 CM, TB-45 E FCK DO CONCRETO = 30 MPA FORNECIMENTO E ASSENTAMENTO. AF_01/2023</v>
          </cell>
          <cell r="D4367" t="str">
            <v>M</v>
          </cell>
          <cell r="E4367">
            <v>0</v>
          </cell>
        </row>
        <row r="4368">
          <cell r="B4368">
            <v>104504</v>
          </cell>
          <cell r="C4368" t="str">
            <v>ADUELA/ GALERIA ABERTA PRE-MOLDADA DE CONCRETO ARMADO, SECAO QUADRANGULAR INTERNA DE 2,00 X 2,00 M (L X A), MISULA DE 20 X 20 CM, C = 1,00 M, ESPESSURA MIN = 20 CM, TB-45 E FCK DO CONCRETO = 30 MPA FORNECIMENTO E ASSENTAMENTO. AF_01/2023</v>
          </cell>
          <cell r="D4368" t="str">
            <v>M</v>
          </cell>
          <cell r="E4368">
            <v>0</v>
          </cell>
        </row>
        <row r="4369">
          <cell r="B4369">
            <v>104507</v>
          </cell>
          <cell r="C4369" t="str">
            <v>ADUELA/ GALERIA ABERTA PRE-MOLDADA DE CONCRETO ARMADO, SECAO QUADRANGULAR INTERNA DE 2,50 X 2,50 M (L X A), MISULA DE 20 X 20 CM, C = 1,00 M, ESPESSURA MIN = 15 CM, TB-45 E FCK DO CONCRETO = 30 MPA FORNECIMENTO E ASSENTAMENTO. AF_01/2023</v>
          </cell>
          <cell r="D4369" t="str">
            <v>M</v>
          </cell>
          <cell r="E4369">
            <v>0</v>
          </cell>
        </row>
        <row r="4370">
          <cell r="B4370">
            <v>104508</v>
          </cell>
          <cell r="C4370" t="str">
            <v>ADUELA/ GALERIA ABERTA PRE-MOLDADA DE CONCRETO ARMADO, SECAO QUADRANGULAR INTERNA DE 2,50 X 2,50 M (L X A), MISULA DE 20 X 20 CM, C = 1,00 M, ESPESSURA MIN = 20 CM, TB-45 E FCK DO CONCRETO = 30 MPA FORNECIMENTO E ASSENTAMENTO. AF_01/2023</v>
          </cell>
          <cell r="D4370" t="str">
            <v>M</v>
          </cell>
          <cell r="E4370">
            <v>0</v>
          </cell>
        </row>
        <row r="4371">
          <cell r="B4371">
            <v>104509</v>
          </cell>
          <cell r="C4371" t="str">
            <v>ADUELA/ GALERIA ABERTA PRE-MOLDADA DE CONCRETO ARMADO, SECAO QUADRANGULAR INTERNA DE 2,50 X 2,50 M (L X A), MISULA DE 20 X 20 CM, C = 1,00 M, ESPESSURA MIN = 25 CM, TB-45 E FCK DO CONCRETO = 30 MPA FORNECIMENTO E ASSENTAMENTO. AF_01/2023</v>
          </cell>
          <cell r="D4371" t="str">
            <v>M</v>
          </cell>
          <cell r="E4371">
            <v>0</v>
          </cell>
        </row>
        <row r="4372">
          <cell r="B4372">
            <v>104512</v>
          </cell>
          <cell r="C4372" t="str">
            <v>ADUELA/ GALERIA ABERTA PRE-MOLDADA DE CONCRETO ARMADO, SECAO QUADRANGULAR INTERNA DE 3,00 X 3,00 M (L X A), MISULA DE 20 X 20 CM, C = 1,00 M, ESPESSURA MIN = 20 CM, TB-45 E FCK DO CONCRETO = 30 MPA FORNECIMENTO E ASSENTAMENTO. AF_01/2023</v>
          </cell>
          <cell r="D4372" t="str">
            <v>M</v>
          </cell>
          <cell r="E4372">
            <v>0</v>
          </cell>
        </row>
        <row r="4373">
          <cell r="B4373">
            <v>104513</v>
          </cell>
          <cell r="C4373" t="str">
            <v>ADUELA/ GALERIA ABERTA PRE-MOLDADA DE CONCRETO ARMADO, SECAO QUADRANGULAR INTERNA DE 3,00 X 3,00 M (L X A), MISULA DE 20 X 20 CM, C = 1,00 M, ESPESSURA MIN = 25 CM, TB-45 E FCK DO CONCRETO = 30 MPA FORNECIMENTO E ASSENTAMENTO. AF_01/2023</v>
          </cell>
          <cell r="D4373" t="str">
            <v>M</v>
          </cell>
          <cell r="E4373">
            <v>0</v>
          </cell>
        </row>
        <row r="4374">
          <cell r="B4374">
            <v>104514</v>
          </cell>
          <cell r="C4374" t="str">
            <v>ADUELA/ GALERIA ABERTA PRE-MOLDADA DE CONCRETO ARMADO, SECAO QUADRANGULAR INTERNA DE 3,00 X 3,00 M (L X A), MISULA DE 20 X 20 CM, C = 1,00 M, ESPESSURA MIN = 35 CM, TB-45 E FCK DO CONCRETO = 30 MPA FORNECIMENTO E ASSENTAMENTO. AF_01/2023</v>
          </cell>
          <cell r="D4374" t="str">
            <v>M</v>
          </cell>
          <cell r="E4374">
            <v>0</v>
          </cell>
        </row>
        <row r="4375">
          <cell r="B4375">
            <v>104501</v>
          </cell>
          <cell r="C4375" t="str">
            <v>ADUELA/ GALERIA ABERTA PRE-MOLDADA DE CONCRETO ARMADO, SECAO RETANGULAR INTERNA DE 2,00 X 1,50 M (L X A), MISULA DE 20 X 20 CM, C = 1,00 M, ESPESSURA MIN = 20 CM, TB-45 E FCK DO CONCRETO = 30 MPA FORNECIMENTO E ASSENTAMENTO. AF_01/2023</v>
          </cell>
          <cell r="D4375" t="str">
            <v>M</v>
          </cell>
          <cell r="E4375">
            <v>0</v>
          </cell>
        </row>
        <row r="4376">
          <cell r="B4376">
            <v>104502</v>
          </cell>
          <cell r="C4376" t="str">
            <v>ADUELA/ GALERIA ABERTA PRE-MOLDADA DE CONCRETO ARMADO, SECAO RETANGULAR INTERNA DE 2,50 X 1,50 M (L X A), MISULA DE 20 X 20 CM, C = 1,00 M, ESPESSURA MIN = 15 CM, TB-45 E FCK DO CONCRETO = 30 MPA FORNECIMENTO E ASSENTAMENTO. AF_01/2023</v>
          </cell>
          <cell r="D4376" t="str">
            <v>M</v>
          </cell>
          <cell r="E4376">
            <v>0</v>
          </cell>
        </row>
        <row r="4377">
          <cell r="B4377">
            <v>104505</v>
          </cell>
          <cell r="C4377" t="str">
            <v>ADUELA/ GALERIA ABERTA PRE-MOLDADA DE CONCRETO ARMADO, SECAO RETANGULAR INTERNA DE 2,50 X 2,00 M (L X A), MISULA DE 20 X 20 CM, C = 1,00 M, ESPESSURA MIN = 15 CM, TB-45 E FCK DO CONCRETO = 30 MPA FORNECIMENTO E ASSENTAMENTO. AF_01/2023</v>
          </cell>
          <cell r="D4377" t="str">
            <v>M</v>
          </cell>
          <cell r="E4377">
            <v>0</v>
          </cell>
        </row>
        <row r="4378">
          <cell r="B4378">
            <v>104506</v>
          </cell>
          <cell r="C4378" t="str">
            <v>ADUELA/ GALERIA ABERTA PRE-MOLDADA DE CONCRETO ARMADO, SECAO RETANGULAR INTERNA DE 2,50 X 2,00 M (L X A), MISULA DE 20 X 20 CM, C = 1,00 M, ESPESSURA MIN = 20 CM, TB-45 E FCK DO CONCRETO = 30 MPA FORNECIMENTO E ASSENTAMENTO. AF_01/2023</v>
          </cell>
          <cell r="D4378" t="str">
            <v>M</v>
          </cell>
          <cell r="E4378">
            <v>0</v>
          </cell>
        </row>
        <row r="4379">
          <cell r="B4379">
            <v>104510</v>
          </cell>
          <cell r="C4379" t="str">
            <v>ADUELA/ GALERIA ABERTA PRE-MOLDADA DE CONCRETO ARMADO, SECAO RETANGULAR INTERNA DE 3,00 X 2,00 M (L X A), MISULA DE 20 X 20 CM, C = 1,00 M, ESPESSURA MIN = 15 CM, TB-45 E FCK DO CONCRETO = 30 MPA FORNECIMENTO E ASSENTAMENTO. AF_01/2023</v>
          </cell>
          <cell r="D4379" t="str">
            <v>M</v>
          </cell>
          <cell r="E4379">
            <v>0</v>
          </cell>
        </row>
        <row r="4380">
          <cell r="B4380">
            <v>104511</v>
          </cell>
          <cell r="C4380" t="str">
            <v>ADUELA/ GALERIA ABERTA PRE-MOLDADA DE CONCRETO ARMADO, SECAO RETANGULAR INTERNA DE 3,00 X 2,00 M (L X A), MISULA DE 20 X 20 CM, C = 1,00 M, ESPESSURA MIN = 20 CM, TB-45 E FCK DO CONCRETO = 30 MPA FORNECIMENTO E ASSENTAMENTO. AF_01/2023</v>
          </cell>
          <cell r="D4380" t="str">
            <v>M</v>
          </cell>
          <cell r="E4380">
            <v>0</v>
          </cell>
        </row>
        <row r="4381">
          <cell r="B4381">
            <v>104491</v>
          </cell>
          <cell r="C4381" t="str">
            <v>ADUELA/ GALERIA FECHADA PRE-MOLDADA DE CONCRETO ARMADO, SECAO QUADRANGULAR INTERNA DE 1,50 X 1,50 M (L X A), MISULA DE 20 X 20 CM, C = 1,00 M, ESPESSURA MIN = 15 CM, TB-45 E FCK DO CONCRETO = 30 MPA FORNECIMENTO E ASSENTAMENTO. AF_01/2023</v>
          </cell>
          <cell r="D4381" t="str">
            <v>M</v>
          </cell>
          <cell r="E4381">
            <v>3732</v>
          </cell>
        </row>
        <row r="4382">
          <cell r="B4382">
            <v>104492</v>
          </cell>
          <cell r="C4382" t="str">
            <v>ADUELA/ GALERIA FECHADA PRE-MOLDADA DE CONCRETO ARMADO, SECAO QUADRANGULAR INTERNA DE 2,00 X 2,00 M (L X A), MISULA DE 20 X 20 CM, C = 1,00 M, ESPESSURA MIN = 15 CM, TB-45 E FCK DO CONCRETO = 30 MPA FORNECIMENTO E ASSENTAMENTO. AF_01/2023</v>
          </cell>
          <cell r="D4382" t="str">
            <v>M</v>
          </cell>
          <cell r="E4382">
            <v>4665.1400000000003</v>
          </cell>
        </row>
        <row r="4383">
          <cell r="B4383">
            <v>104493</v>
          </cell>
          <cell r="C4383" t="str">
            <v>ADUELA/ GALERIA FECHADA PRE-MOLDADA DE CONCRETO ARMADO, SECAO QUADRANGULAR INTERNA DE 2,00 X 2,00 M (L X A), MISULA DE 20 X 20 CM, C = 1,00 M, ESPESSURA MIN = 20 CM, TB-45 E FCK DO CONCRETO = 30 MPA FORNECIMENTO E ASSENTAMENTO. AF_01/2023</v>
          </cell>
          <cell r="D4383" t="str">
            <v>M</v>
          </cell>
          <cell r="E4383">
            <v>0</v>
          </cell>
        </row>
        <row r="4384">
          <cell r="B4384">
            <v>104494</v>
          </cell>
          <cell r="C4384" t="str">
            <v>ADUELA/ GALERIA FECHADA PRE-MOLDADA DE CONCRETO ARMADO, SECAO QUADRANGULAR INTERNA DE 2,50 X 2,50 M (L X A), MISULA DE 20 X 20 CM, C = 1,00 M, ESPESSURA MIN = 15 CM, TB-45 E FCK DO CONCRETO = 30 MPA FORNECIMENTO E ASSENTAMENTO. AF_01/2023</v>
          </cell>
          <cell r="D4384" t="str">
            <v>M</v>
          </cell>
          <cell r="E4384">
            <v>6297.33</v>
          </cell>
        </row>
        <row r="4385">
          <cell r="B4385">
            <v>104495</v>
          </cell>
          <cell r="C4385" t="str">
            <v>ADUELA/ GALERIA FECHADA PRE-MOLDADA DE CONCRETO ARMADO, SECAO QUADRANGULAR INTERNA DE 2,50 X 2,50 M (L X A), MISULA DE 20 X 20 CM, C = 1,00 M, ESPESSURA MIN = 20 CM, TB-45 E FCK DO CONCRETO = 30 MPA FORNECIMENTO E ASSENTAMENTO. AF_01/2023</v>
          </cell>
          <cell r="D4385" t="str">
            <v>M</v>
          </cell>
          <cell r="E4385">
            <v>0</v>
          </cell>
        </row>
        <row r="4386">
          <cell r="B4386">
            <v>104496</v>
          </cell>
          <cell r="C4386" t="str">
            <v>ADUELA/ GALERIA FECHADA PRE-MOLDADA DE CONCRETO ARMADO, SECAO QUADRANGULAR INTERNA DE 2,50 X 2,50 M (L X A), MISULA DE 20 X 20 CM, C = 1,00 M, ESPESSURA MIN = 25 CM, TB-45 E FCK DO CONCRETO = 30 MPA FORNECIMENTO E ASSENTAMENTO. AF_01/2023</v>
          </cell>
          <cell r="D4386" t="str">
            <v>M</v>
          </cell>
          <cell r="E4386">
            <v>0</v>
          </cell>
        </row>
        <row r="4387">
          <cell r="B4387">
            <v>104497</v>
          </cell>
          <cell r="C4387" t="str">
            <v>ADUELA/ GALERIA FECHADA PRE-MOLDADA DE CONCRETO ARMADO, SECAO QUADRANGULAR INTERNA DE 3,00 X 3,00 M (L X A), MISULA DE 20 X 20 CM, C = 1,00 M, ESPESSURA MIN = 20 CM, TB-45 E FCK DO CONCRETO = 30 MPA FORNECIMENTO E ASSENTAMENTO. AF_01/2023</v>
          </cell>
          <cell r="D4387" t="str">
            <v>M</v>
          </cell>
          <cell r="E4387">
            <v>7561.34</v>
          </cell>
        </row>
        <row r="4388">
          <cell r="B4388">
            <v>104498</v>
          </cell>
          <cell r="C4388" t="str">
            <v>ADUELA/ GALERIA FECHADA PRE-MOLDADA DE CONCRETO ARMADO, SECAO QUADRANGULAR INTERNA DE 3,00 X 3,00 M (L X A), MISULA DE 20 X 20 CM, C = 1,00 M, ESPESSURA MIN = 25 CM, TB-45 E FCK DO CONCRETO = 30 MPA FORNECIMENTO E ASSENTAMENTO. AF_01/2023</v>
          </cell>
          <cell r="D4388" t="str">
            <v>M</v>
          </cell>
          <cell r="E4388">
            <v>0</v>
          </cell>
        </row>
        <row r="4389">
          <cell r="B4389">
            <v>104499</v>
          </cell>
          <cell r="C4389" t="str">
            <v>ADUELA/ GALERIA FECHADA PRE-MOLDADA DE CONCRETO ARMADO, SECAO QUADRANGULAR INTERNA DE 3,00 X 3,00 M (L X A), MISULA DE 20 X 20 CM, C = 1,00 M, ESPESSURA MIN = 35 CM, TB-45 E FCK DO CONCRETO = 30 MPA FORNECIMENTO E ASSENTAMENTO. AF_01/2023</v>
          </cell>
          <cell r="D4389" t="str">
            <v>M</v>
          </cell>
          <cell r="E4389">
            <v>0</v>
          </cell>
        </row>
        <row r="4390">
          <cell r="B4390">
            <v>104515</v>
          </cell>
          <cell r="C4390" t="str">
            <v>APLICAÇÃO DE MANTA GEOTÊXTIL NAS JUNTAS RÍGIDAS DE ADUELAS PRÉ-MOLDADAS DE CONCRETO ARMADO. AF_01/2023</v>
          </cell>
          <cell r="D4390" t="str">
            <v>M2</v>
          </cell>
          <cell r="E4390">
            <v>22.05</v>
          </cell>
        </row>
        <row r="4391">
          <cell r="B4391">
            <v>106549</v>
          </cell>
          <cell r="C4391" t="str">
            <v>EXECUÇÃO DE GEODRENO VERTICAL, PROFUNDIDADE MAIOR QUE 10 M E MENOR OU IGUAL A 30 M. AF_01/2026</v>
          </cell>
          <cell r="D4391" t="str">
            <v>M</v>
          </cell>
          <cell r="E4391">
            <v>0</v>
          </cell>
        </row>
        <row r="4392">
          <cell r="B4392">
            <v>106548</v>
          </cell>
          <cell r="C4392" t="str">
            <v>EXECUÇÃO DE GEODRENO VERTICAL, PROFUNDIDADE MENOR OU IGUAL A 10 M. AF_01/2026</v>
          </cell>
          <cell r="D4392" t="str">
            <v>M</v>
          </cell>
          <cell r="E4392">
            <v>0</v>
          </cell>
        </row>
        <row r="4393">
          <cell r="B4393">
            <v>106550</v>
          </cell>
          <cell r="C4393" t="str">
            <v>EXECUÇÃO DE PRÉ-FURO PARA GEODRENO VERTICAL. AF_01/2026</v>
          </cell>
          <cell r="D4393" t="str">
            <v>M</v>
          </cell>
          <cell r="E4393">
            <v>4.6100000000000003</v>
          </cell>
        </row>
        <row r="4394">
          <cell r="B4394">
            <v>87430</v>
          </cell>
          <cell r="C4394" t="str">
            <v>APLICAÇÃO DE GESSO PROJETADO COM EQUIPAMENTO DE PROJEÇÃO EM PAREDES, DESEMPENADO (SEM TALISCAS), ESPESSURA DE 0,5CM. AF_03/2023</v>
          </cell>
          <cell r="D4394" t="str">
            <v>M2</v>
          </cell>
          <cell r="E4394">
            <v>22.12</v>
          </cell>
        </row>
        <row r="4395">
          <cell r="B4395">
            <v>87433</v>
          </cell>
          <cell r="C4395" t="str">
            <v>APLICAÇÃO DE GESSO PROJETADO COM EQUIPAMENTO DE PROJEÇÃO EM PAREDES, DESEMPENADO (SEM TALISCAS), ESPESSURA DE 1,0CM. AF_03/2023</v>
          </cell>
          <cell r="D4395" t="str">
            <v>M2</v>
          </cell>
          <cell r="E4395">
            <v>31.71</v>
          </cell>
        </row>
        <row r="4396">
          <cell r="B4396">
            <v>87436</v>
          </cell>
          <cell r="C4396" t="str">
            <v>APLICAÇÃO DE GESSO PROJETADO COM EQUIPAMENTO DE PROJEÇÃO EM PAREDES, SARRAFEADO (COM TALISCAS), ESPESSURA DE 1,0CM. AF_03/2023</v>
          </cell>
          <cell r="D4396" t="str">
            <v>M2</v>
          </cell>
          <cell r="E4396">
            <v>36.270000000000003</v>
          </cell>
        </row>
        <row r="4397">
          <cell r="B4397">
            <v>87439</v>
          </cell>
          <cell r="C4397" t="str">
            <v>APLICAÇÃO DE GESSO PROJETADO COM EQUIPAMENTO DE PROJEÇÃO EM PAREDES, SARRAFEADO (COM TALISCAS), ESPESSURA DE 1,5CM. AF_03/2023</v>
          </cell>
          <cell r="D4397" t="str">
            <v>M2</v>
          </cell>
          <cell r="E4397">
            <v>44.31</v>
          </cell>
        </row>
        <row r="4398">
          <cell r="B4398">
            <v>104633</v>
          </cell>
          <cell r="C4398" t="str">
            <v>APLICAÇÃO MANUAL DE GESSO DESEMPENADO (SEM TALISCAS) EM PAREDES COM PÉ DIREITO DUPLO, ESPESSURA DE 0,5CM. AF_03/2023</v>
          </cell>
          <cell r="D4398" t="str">
            <v>M2</v>
          </cell>
          <cell r="E4398">
            <v>30.63</v>
          </cell>
        </row>
        <row r="4399">
          <cell r="B4399">
            <v>104634</v>
          </cell>
          <cell r="C4399" t="str">
            <v>APLICAÇÃO MANUAL DE GESSO DESEMPENADO (SEM TALISCAS) EM PAREDES COM PÉ DIREITO DUPLO, ESPESSURA DE 1,0CM. AF_03/2023</v>
          </cell>
          <cell r="D4399" t="str">
            <v>M2</v>
          </cell>
          <cell r="E4399">
            <v>44.76</v>
          </cell>
        </row>
        <row r="4400">
          <cell r="B4400">
            <v>87418</v>
          </cell>
          <cell r="C4400" t="str">
            <v>APLICAÇÃO MANUAL DE GESSO DESEMPENADO (SEM TALISCAS) EM PAREDES, ESPESSURA DE 0,5CM. AF_03/2023</v>
          </cell>
          <cell r="D4400" t="str">
            <v>M2</v>
          </cell>
          <cell r="E4400">
            <v>21.86</v>
          </cell>
        </row>
        <row r="4401">
          <cell r="B4401">
            <v>87421</v>
          </cell>
          <cell r="C4401" t="str">
            <v>APLICAÇÃO MANUAL DE GESSO DESEMPENADO (SEM TALISCAS) EM PAREDES, ESPESSURA DE 1,0CM. AF_03/2023</v>
          </cell>
          <cell r="D4401" t="str">
            <v>M2</v>
          </cell>
          <cell r="E4401">
            <v>33.11</v>
          </cell>
        </row>
        <row r="4402">
          <cell r="B4402">
            <v>104628</v>
          </cell>
          <cell r="C4402" t="str">
            <v>APLICAÇÃO MANUAL DE GESSO DESEMPENADO (SEM TALISCAS) EM TETO DE AMBIENTES COM PAREDES EM PÉ DIREITO DUPLO E ÁREA ENTRE 5M² E 10M², ESPESSURA DE 0,5CM. AF_03/2023</v>
          </cell>
          <cell r="D4402" t="str">
            <v>M2</v>
          </cell>
          <cell r="E4402">
            <v>34.909999999999997</v>
          </cell>
        </row>
        <row r="4403">
          <cell r="B4403">
            <v>104631</v>
          </cell>
          <cell r="C4403" t="str">
            <v>APLICAÇÃO MANUAL DE GESSO DESEMPENADO (SEM TALISCAS) EM TETO DE AMBIENTES COM PAREDES EM PÉ DIREITO DUPLO E ÁREA ENTRE 5M² E 10M², ESPESSURA DE 1,0CM. AF_03/2023</v>
          </cell>
          <cell r="D4403" t="str">
            <v>M2</v>
          </cell>
          <cell r="E4403">
            <v>47.07</v>
          </cell>
        </row>
        <row r="4404">
          <cell r="B4404">
            <v>104627</v>
          </cell>
          <cell r="C4404" t="str">
            <v>APLICAÇÃO MANUAL DE GESSO DESEMPENADO (SEM TALISCAS) EM TETO DE AMBIENTES COM PAREDES EM PÉ DIREITO DUPLO E ÁREA MAIOR QUE 10M², ESPESSURA DE 0,5CM. AF_03/2023</v>
          </cell>
          <cell r="D4404" t="str">
            <v>M2</v>
          </cell>
          <cell r="E4404">
            <v>21.85</v>
          </cell>
        </row>
        <row r="4405">
          <cell r="B4405">
            <v>104630</v>
          </cell>
          <cell r="C4405" t="str">
            <v>APLICAÇÃO MANUAL DE GESSO DESEMPENADO (SEM TALISCAS) EM TETO DE AMBIENTES COM PAREDES EM PÉ DIREITO DUPLO E ÁREA MAIOR QUE 10M², ESPESSURA DE 1,0CM. AF_03/2023</v>
          </cell>
          <cell r="D4405" t="str">
            <v>M2</v>
          </cell>
          <cell r="E4405">
            <v>34.01</v>
          </cell>
        </row>
        <row r="4406">
          <cell r="B4406">
            <v>104629</v>
          </cell>
          <cell r="C4406" t="str">
            <v>APLICAÇÃO MANUAL DE GESSO DESEMPENADO (SEM TALISCAS) EM TETO DE AMBIENTES COM PAREDES EM PÉ DIREITO DUPLO E ÁREA MENOR QUE 5M², ESPESSURA DE 0,5CM. AF_03/2023</v>
          </cell>
          <cell r="D4406" t="str">
            <v>M2</v>
          </cell>
          <cell r="E4406">
            <v>42.42</v>
          </cell>
        </row>
        <row r="4407">
          <cell r="B4407">
            <v>104632</v>
          </cell>
          <cell r="C4407" t="str">
            <v>APLICAÇÃO MANUAL DE GESSO DESEMPENADO (SEM TALISCAS) EM TETO DE AMBIENTES COM PAREDES EM PÉ DIREITO DUPLO E ÁREA MENOR QUE 5M², ESPESSURA DE 1,0CM. AF_03/2023</v>
          </cell>
          <cell r="D4407" t="str">
            <v>M2</v>
          </cell>
          <cell r="E4407">
            <v>54.57</v>
          </cell>
        </row>
        <row r="4408">
          <cell r="B4408">
            <v>87412</v>
          </cell>
          <cell r="C4408" t="str">
            <v>APLICAÇÃO MANUAL DE GESSO DESEMPENADO (SEM TALISCAS) EM TETO DE AMBIENTES DE ÁREA ENTRE 5M² E 10M², ESPESSURA DE 0,5CM. AF_03/2023</v>
          </cell>
          <cell r="D4408" t="str">
            <v>M2</v>
          </cell>
          <cell r="E4408">
            <v>28.74</v>
          </cell>
        </row>
        <row r="4409">
          <cell r="B4409">
            <v>87415</v>
          </cell>
          <cell r="C4409" t="str">
            <v>APLICAÇÃO MANUAL DE GESSO DESEMPENADO (SEM TALISCAS) EM TETO DE AMBIENTES DE ÁREA ENTRE 5M² E 10M², ESPESSURA DE 1,0CM. AF_03/2023</v>
          </cell>
          <cell r="D4409" t="str">
            <v>M2</v>
          </cell>
          <cell r="E4409">
            <v>39.520000000000003</v>
          </cell>
        </row>
        <row r="4410">
          <cell r="B4410">
            <v>87411</v>
          </cell>
          <cell r="C4410" t="str">
            <v>APLICAÇÃO MANUAL DE GESSO DESEMPENADO (SEM TALISCAS) EM TETO DE AMBIENTES DE ÁREA MAIOR QUE 10M², ESPESSURA DE 0,5CM. AF_03/2023</v>
          </cell>
          <cell r="D4410" t="str">
            <v>M2</v>
          </cell>
          <cell r="E4410">
            <v>18.68</v>
          </cell>
        </row>
        <row r="4411">
          <cell r="B4411">
            <v>87414</v>
          </cell>
          <cell r="C4411" t="str">
            <v>APLICAÇÃO MANUAL DE GESSO DESEMPENADO (SEM TALISCAS) EM TETO DE AMBIENTES DE ÁREA MAIOR QUE 10M², ESPESSURA DE 1,0CM. AF_03/2023</v>
          </cell>
          <cell r="D4411" t="str">
            <v>M2</v>
          </cell>
          <cell r="E4411">
            <v>29.45</v>
          </cell>
        </row>
        <row r="4412">
          <cell r="B4412">
            <v>87413</v>
          </cell>
          <cell r="C4412" t="str">
            <v>APLICAÇÃO MANUAL DE GESSO DESEMPENADO (SEM TALISCAS) EM TETO DE AMBIENTES DE ÁREA MENOR QUE 5M², ESPESSURA DE 0,5CM. AF_03/2023</v>
          </cell>
          <cell r="D4412" t="str">
            <v>M2</v>
          </cell>
          <cell r="E4412">
            <v>34.53</v>
          </cell>
        </row>
        <row r="4413">
          <cell r="B4413">
            <v>87416</v>
          </cell>
          <cell r="C4413" t="str">
            <v>APLICAÇÃO MANUAL DE GESSO DESEMPENADO (SEM TALISCAS) EM TETO DE AMBIENTES DE ÁREA MENOR QUE 5M², ESPESSURA DE 1,0CM. AF_03/2023</v>
          </cell>
          <cell r="D4413" t="str">
            <v>M2</v>
          </cell>
          <cell r="E4413">
            <v>45.31</v>
          </cell>
        </row>
        <row r="4414">
          <cell r="B4414">
            <v>104635</v>
          </cell>
          <cell r="C4414" t="str">
            <v>APLICAÇÃO MANUAL DE GESSO SARRAFEADO (COM TALISCAS) EM PAREDES COM PÉ DIREITO DUPLO, ESPESSURA DE 1,0CM. AF_03/2023</v>
          </cell>
          <cell r="D4414" t="str">
            <v>M2</v>
          </cell>
          <cell r="E4414">
            <v>62.96</v>
          </cell>
        </row>
        <row r="4415">
          <cell r="B4415">
            <v>104636</v>
          </cell>
          <cell r="C4415" t="str">
            <v>APLICAÇÃO MANUAL DE GESSO SARRAFEADO (COM TALISCAS) EM PAREDES COM PÉ DIREITO DUPLO, ESPESSURA DE 1,5CM. AF_03/2023</v>
          </cell>
          <cell r="D4415" t="str">
            <v>M2</v>
          </cell>
          <cell r="E4415">
            <v>72.790000000000006</v>
          </cell>
        </row>
        <row r="4416">
          <cell r="B4416">
            <v>87424</v>
          </cell>
          <cell r="C4416" t="str">
            <v>APLICAÇÃO MANUAL DE GESSO SARRAFEADO (COM TALISCAS) EM PAREDES, ESPESSURA DE 1,0CM. AF_03/2023</v>
          </cell>
          <cell r="D4416" t="str">
            <v>M2</v>
          </cell>
          <cell r="E4416">
            <v>44.35</v>
          </cell>
        </row>
        <row r="4417">
          <cell r="B4417">
            <v>87427</v>
          </cell>
          <cell r="C4417" t="str">
            <v>APLICAÇÃO MANUAL DE GESSO SARRAFEADO (COM TALISCAS) EM PAREDES, ESPESSURA DE 1,5CM. AF_03/2023</v>
          </cell>
          <cell r="D4417" t="str">
            <v>M2</v>
          </cell>
          <cell r="E4417">
            <v>52.17</v>
          </cell>
        </row>
        <row r="4418">
          <cell r="B4418">
            <v>89998</v>
          </cell>
          <cell r="C4418" t="str">
            <v>ARMAÇÃO DE CINTA DE ALVENARIA ESTRUTURAL; DIÂMETRO DE 10,0 MM. AF_09/2021</v>
          </cell>
          <cell r="D4418" t="str">
            <v>KG</v>
          </cell>
          <cell r="E4418">
            <v>9.31</v>
          </cell>
        </row>
        <row r="4419">
          <cell r="B4419">
            <v>102920</v>
          </cell>
          <cell r="C4419" t="str">
            <v>ARMAÇÃO DE CINTA DE ALVENARIA ESTRUTURAL; DIÂMETRO DE 12,5 MM. AF_09/2021</v>
          </cell>
          <cell r="D4419" t="str">
            <v>KG</v>
          </cell>
          <cell r="E4419">
            <v>7.5</v>
          </cell>
        </row>
        <row r="4420">
          <cell r="B4420">
            <v>102923</v>
          </cell>
          <cell r="C4420" t="str">
            <v>ARMAÇÃO DE CINTA DE ALVENARIA ESTRUTURAL; DIÂMETRO DE 16,0 MM. AF_09/2021</v>
          </cell>
          <cell r="D4420" t="str">
            <v>KG</v>
          </cell>
          <cell r="E4420">
            <v>6.86</v>
          </cell>
        </row>
        <row r="4421">
          <cell r="B4421">
            <v>90000</v>
          </cell>
          <cell r="C4421" t="str">
            <v>ARMAÇÃO DE VERGA E CONTRAVERGA DE ALVENARIA ESTRUTURAL; DIÂMETRO DE 10,0 MM. AF_09/2021</v>
          </cell>
          <cell r="D4421" t="str">
            <v>KG</v>
          </cell>
          <cell r="E4421">
            <v>12.71</v>
          </cell>
        </row>
        <row r="4422">
          <cell r="B4422">
            <v>103088</v>
          </cell>
          <cell r="C4422" t="str">
            <v>ARMAÇÃO DE VERGA E CONTRAVERGA DE ALVENARIA ESTRUTURAL; DIÂMETRO DE 12,5 MM. AF_09/2021</v>
          </cell>
          <cell r="D4422" t="str">
            <v>KG</v>
          </cell>
          <cell r="E4422">
            <v>9.68</v>
          </cell>
        </row>
        <row r="4423">
          <cell r="B4423">
            <v>102922</v>
          </cell>
          <cell r="C4423" t="str">
            <v>ARMAÇÃO DE VERGA E CONTRAVERGA DE ALVENARIA ESTRUTURAL; DIÂMETRO DE 16,0 MM. AF_09/2021</v>
          </cell>
          <cell r="D4423" t="str">
            <v>KG</v>
          </cell>
          <cell r="E4423">
            <v>8.1999999999999993</v>
          </cell>
        </row>
        <row r="4424">
          <cell r="B4424">
            <v>89999</v>
          </cell>
          <cell r="C4424" t="str">
            <v>ARMAÇÃO DE VERGA E CONTRAVERGA DE ALVENARIA ESTRUTURAL; DIÂMETRO DE 8,0 MM. AF_09/2021</v>
          </cell>
          <cell r="D4424" t="str">
            <v>KG</v>
          </cell>
          <cell r="E4424">
            <v>16.46</v>
          </cell>
        </row>
        <row r="4425">
          <cell r="B4425">
            <v>89996</v>
          </cell>
          <cell r="C4425" t="str">
            <v>ARMAÇÃO VERTICAL DE ALVENARIA ESTRUTURAL; DIÂMETRO DE 10,0 MM. AF_09/2021</v>
          </cell>
          <cell r="D4425" t="str">
            <v>KG</v>
          </cell>
          <cell r="E4425">
            <v>9.9700000000000006</v>
          </cell>
        </row>
        <row r="4426">
          <cell r="B4426">
            <v>89997</v>
          </cell>
          <cell r="C4426" t="str">
            <v>ARMAÇÃO VERTICAL DE ALVENARIA ESTRUTURAL; DIÂMETRO DE 12,5 MM. AF_09/2021</v>
          </cell>
          <cell r="D4426" t="str">
            <v>KG</v>
          </cell>
          <cell r="E4426">
            <v>7.92</v>
          </cell>
        </row>
        <row r="4427">
          <cell r="B4427">
            <v>102921</v>
          </cell>
          <cell r="C4427" t="str">
            <v>ARMAÇÃO VERTICAL DE ALVENARIA ESTRUTURAL; DIÂMETRO DE 16,0 MM. AF_09/2021</v>
          </cell>
          <cell r="D4427" t="str">
            <v>KG</v>
          </cell>
          <cell r="E4427">
            <v>7.12</v>
          </cell>
        </row>
        <row r="4428">
          <cell r="B4428">
            <v>90278</v>
          </cell>
          <cell r="C4428" t="str">
            <v>GRAUTE FGK=15 MPA; TRAÇO 1:0,04:2,2:2,5 (EM MASSA SECA DE CIMENTO/CAL/AREIA GROSSA/BRITA 0) - PREPARO MECÂNICO COM BETONEIRA 400 L. AF_09/2021</v>
          </cell>
          <cell r="D4428" t="str">
            <v>M3</v>
          </cell>
          <cell r="E4428">
            <v>609.62</v>
          </cell>
        </row>
        <row r="4429">
          <cell r="B4429">
            <v>90282</v>
          </cell>
          <cell r="C4429" t="str">
            <v>GRAUTE FGK=15 MPA; TRAÇO 1:2,2:2,5:0,3 (EM MASSA SECA DE CIMENTO/ AREIA GROSSA/ BRITA 0/ ADITIVO) - PREPARO MECÂNICO COM BETONEIRA 400 L. AF_09/2021</v>
          </cell>
          <cell r="D4429" t="str">
            <v>M3</v>
          </cell>
          <cell r="E4429">
            <v>595.61</v>
          </cell>
        </row>
        <row r="4430">
          <cell r="B4430">
            <v>90279</v>
          </cell>
          <cell r="C4430" t="str">
            <v>GRAUTE FGK=20 MPA; TRAÇO 1:0,04:1,8:2,1 (EM MASSA SECA DE CIMENTO/ CAL/ AREIA GROSSA/ BRITA 0) - PREPARO MECÂNICO COM BETONEIRA 400 L. AF_09/2021</v>
          </cell>
          <cell r="D4430" t="str">
            <v>M3</v>
          </cell>
          <cell r="E4430">
            <v>663.79</v>
          </cell>
        </row>
        <row r="4431">
          <cell r="B4431">
            <v>90283</v>
          </cell>
          <cell r="C4431" t="str">
            <v>GRAUTE FGK=20 MPA; TRAÇO 1:1,8:2,1:0,4 (EM MASSA SECA DE CIMENTO/ AREIA GROSSA/ BRITA 0/ ADITIVO) - PREPARO MECÂNICO COM BETONEIRA 400 L. AF_09/2021</v>
          </cell>
          <cell r="D4431" t="str">
            <v>M3</v>
          </cell>
          <cell r="E4431">
            <v>649.21</v>
          </cell>
        </row>
        <row r="4432">
          <cell r="B4432">
            <v>90280</v>
          </cell>
          <cell r="C4432" t="str">
            <v>GRAUTE FGK=25 MPA; TRAÇO 1:0,02:1,3:1,6 (EM MASSA SECA DE CIMENTO/ CAL/ AREIA GROSSA/ BRITA 0) - PREPARO MECÂNICO COM BETONEIRA 400 L. AF_09/2021</v>
          </cell>
          <cell r="D4432" t="str">
            <v>M3</v>
          </cell>
          <cell r="E4432">
            <v>722.52</v>
          </cell>
        </row>
        <row r="4433">
          <cell r="B4433">
            <v>90284</v>
          </cell>
          <cell r="C4433" t="str">
            <v>GRAUTE FGK=25 MPA; TRAÇO 1:1,3:1,6:0,4 (EM MASSA SECA DE CIMENTO/ AREIA GROSSA/ BRITA 0/ ADITIVO) - PREPARO MECÂNICO COM BETONEIRA 400 L. AF_09/2021</v>
          </cell>
          <cell r="D4433" t="str">
            <v>M3</v>
          </cell>
          <cell r="E4433">
            <v>712.43</v>
          </cell>
        </row>
        <row r="4434">
          <cell r="B4434">
            <v>90281</v>
          </cell>
          <cell r="C4434" t="str">
            <v>GRAUTE FGK=30 MPA; TRAÇO 1:0,02:0,9:1,2 (EM MASSA SECA DE CIMENTO/ CAL/ AREIA GROSSA/ BRITA 0) - PREPARO MECÂNICO COM BETONEIRA 400 L. AF_09/2021</v>
          </cell>
          <cell r="D4434" t="str">
            <v>M3</v>
          </cell>
          <cell r="E4434">
            <v>820.98</v>
          </cell>
        </row>
        <row r="4435">
          <cell r="B4435">
            <v>90285</v>
          </cell>
          <cell r="C4435" t="str">
            <v>GRAUTE FGK=30 MPA; TRAÇO 1:0,9:1,2:0,6 (EM MASSA SECA DE CIMENTO/ AREIA GROSSA/ BRITA 0/ ADITIVO) - PREPARO MECÂNICO COM BETONEIRA 400 L. AF_09/2021</v>
          </cell>
          <cell r="D4435" t="str">
            <v>M3</v>
          </cell>
          <cell r="E4435">
            <v>815.87</v>
          </cell>
        </row>
        <row r="4436">
          <cell r="B4436">
            <v>89994</v>
          </cell>
          <cell r="C4436" t="str">
            <v>GRAUTEAMENTO DE CINTA INTERMEDIÁRIA OU DE CONTRAVERGA EM ALVENARIA ESTRUTURAL. AF_09/2021</v>
          </cell>
          <cell r="D4436" t="str">
            <v>M3</v>
          </cell>
          <cell r="E4436">
            <v>1041.8699999999999</v>
          </cell>
        </row>
        <row r="4437">
          <cell r="B4437">
            <v>89995</v>
          </cell>
          <cell r="C4437" t="str">
            <v>GRAUTEAMENTO DE CINTA SUPERIOR OU DE VERGA EM ALVENARIA ESTRUTURAL. AF_09/2021</v>
          </cell>
          <cell r="D4437" t="str">
            <v>M3</v>
          </cell>
          <cell r="E4437">
            <v>1170.79</v>
          </cell>
        </row>
        <row r="4438">
          <cell r="B4438">
            <v>89993</v>
          </cell>
          <cell r="C4438" t="str">
            <v>GRAUTEAMENTO VERTICAL EM ALVENARIA ESTRUTURAL. AF_09/2021</v>
          </cell>
          <cell r="D4438" t="str">
            <v>M3</v>
          </cell>
          <cell r="E4438">
            <v>1215.0999999999999</v>
          </cell>
        </row>
        <row r="4439">
          <cell r="B4439">
            <v>106212</v>
          </cell>
          <cell r="C4439" t="str">
            <v>CORRIMÃO DUPLO CENTRAL FIXADO NO PISO EM AÇO GALVANIZADO DE 1.1/2", MONTANTES TUBULARES 1.1/2" ESPAÇADOS DE 1,00M, FIXADO COM CHUMBADOR MECÂNICO. AF_10/2025</v>
          </cell>
          <cell r="D4439" t="str">
            <v>M</v>
          </cell>
          <cell r="E4439">
            <v>0</v>
          </cell>
        </row>
        <row r="4440">
          <cell r="B4440">
            <v>106216</v>
          </cell>
          <cell r="C4440" t="str">
            <v>CORRIMÃO DUPLO CENTRAL FIXADO NO PISO EM AÇO INOX DE 1.1/2", MONTANTES TUBULARES 1.1/2" ESPAÇADOS DE 1,00M, FIXADO COM CHUMBADOR MECÂNICO. AF_10/2025</v>
          </cell>
          <cell r="D4440" t="str">
            <v>M</v>
          </cell>
          <cell r="E4440">
            <v>0</v>
          </cell>
        </row>
        <row r="4441">
          <cell r="B4441">
            <v>99860</v>
          </cell>
          <cell r="C4441" t="str">
            <v>CORRIMÃO DUPLO FIXADO EM PAREDE, DIÂMETRO EXTERNO = 1 1/2", EM ALUMÍNIO. AF_10/2025</v>
          </cell>
          <cell r="D4441" t="str">
            <v>M</v>
          </cell>
          <cell r="E4441">
            <v>0</v>
          </cell>
        </row>
        <row r="4442">
          <cell r="B4442">
            <v>99858</v>
          </cell>
          <cell r="C4442" t="str">
            <v>CORRIMÃO DUPLO FIXADO EM PAREDE, DIÂMETRO EXTERNO = 1 1/2", EM AÇO GALVANIZADO. AF_10/2025</v>
          </cell>
          <cell r="D4442" t="str">
            <v>M</v>
          </cell>
          <cell r="E4442">
            <v>0</v>
          </cell>
        </row>
        <row r="4443">
          <cell r="B4443">
            <v>99859</v>
          </cell>
          <cell r="C4443" t="str">
            <v>CORRIMÃO DUPLO FIXADO EM PAREDE, DIÂMETRO EXTERNO = 1 1/2", EM AÇO INOX. AF_10/2025</v>
          </cell>
          <cell r="D4443" t="str">
            <v>M</v>
          </cell>
          <cell r="E4443">
            <v>0</v>
          </cell>
        </row>
        <row r="4444">
          <cell r="B4444">
            <v>106211</v>
          </cell>
          <cell r="C4444" t="str">
            <v>CORRIMÃO DUPLO FIXADO NO PISO EM AÇO GALVANIZADO DE 1.1/2", MONTANTES TUBULARES 1.1/2" ESPAÇADOS DE 1,00M, FIXADO COM CHUMBADOR MECÂNICO. AF_10/2025</v>
          </cell>
          <cell r="D4444" t="str">
            <v>M</v>
          </cell>
          <cell r="E4444">
            <v>0</v>
          </cell>
        </row>
        <row r="4445">
          <cell r="B4445">
            <v>106215</v>
          </cell>
          <cell r="C4445" t="str">
            <v>CORRIMÃO DUPLO FIXADO NO PISO EM AÇO INOX DE 1.1/2", MONTANTES TUBULARES 1.1/2" ESPAÇADOS DE 1,00M, FIXADO COM CHUMBADOR MECÂNICO. AF_10/2025</v>
          </cell>
          <cell r="D4445" t="str">
            <v>M</v>
          </cell>
          <cell r="E4445">
            <v>0</v>
          </cell>
        </row>
        <row r="4446">
          <cell r="B4446">
            <v>99857</v>
          </cell>
          <cell r="C4446" t="str">
            <v>CORRIMÃO SIMPLES FIXADO EM PAREDE, DIÂMETRO EXTERNO = 1 1/2", EM ALUMÍNIO. AF_10/2025_PS</v>
          </cell>
          <cell r="D4446" t="str">
            <v>M</v>
          </cell>
          <cell r="E4446">
            <v>80.89</v>
          </cell>
        </row>
        <row r="4447">
          <cell r="B4447">
            <v>99855</v>
          </cell>
          <cell r="C4447" t="str">
            <v>CORRIMÃO SIMPLES FIXADO EM PAREDE, DIÂMETRO EXTERNO = 1 1/2", EM AÇO GALVANIZADO. AF_10/2025_PS</v>
          </cell>
          <cell r="D4447" t="str">
            <v>M</v>
          </cell>
          <cell r="E4447">
            <v>105.51</v>
          </cell>
        </row>
        <row r="4448">
          <cell r="B4448">
            <v>99856</v>
          </cell>
          <cell r="C4448" t="str">
            <v>CORRIMÃO SIMPLES FIXADO EM PAREDE, DIÂMETRO EXTERNO = 1 1/2", EM AÇO INOX. AF_10/2025</v>
          </cell>
          <cell r="D4448" t="str">
            <v>M</v>
          </cell>
          <cell r="E4448">
            <v>0</v>
          </cell>
        </row>
        <row r="4449">
          <cell r="B4449">
            <v>106210</v>
          </cell>
          <cell r="C4449" t="str">
            <v>CORRIMÃO SIMPLES FIXADO NO PISO EM AÇO GALVANIZADO DE 1.1/2", MONTANTES TUBULARES 1.1/2" ESPAÇADOS DE 1,00M, FIXADO COM CHUMBADOR MECÂNICO. AF_10/2025</v>
          </cell>
          <cell r="D4449" t="str">
            <v>M</v>
          </cell>
          <cell r="E4449">
            <v>0</v>
          </cell>
        </row>
        <row r="4450">
          <cell r="B4450">
            <v>106214</v>
          </cell>
          <cell r="C4450" t="str">
            <v>CORRIMÃO SIMPLES FIXADO NO PISO EM AÇO INOX DE 1.1/2", MONTANTES TUBULARES 1.1/2" ESPAÇADOS DE 1,00M, FIXADO COM CHUMBADOR MECÂNICO. AF_10/2025</v>
          </cell>
          <cell r="D4450" t="str">
            <v>M</v>
          </cell>
          <cell r="E4450">
            <v>0</v>
          </cell>
        </row>
        <row r="4451">
          <cell r="B4451">
            <v>99862</v>
          </cell>
          <cell r="C4451" t="str">
            <v>GRADIL EM ALUMÍNIO FIXADO EM VÃOS DE JANELAS, FORMADO POR TUBOS DE 3/4". AF_10/2025</v>
          </cell>
          <cell r="D4451" t="str">
            <v>M2</v>
          </cell>
          <cell r="E4451">
            <v>627.19000000000005</v>
          </cell>
        </row>
        <row r="4452">
          <cell r="B4452">
            <v>99861</v>
          </cell>
          <cell r="C4452" t="str">
            <v>GRADIL EM AÇO FIXADO EM VÃOS DE JANELAS, FORMADO POR BARRAS CHATAS DE 25X4,8 MM. AF_10/2025</v>
          </cell>
          <cell r="D4452" t="str">
            <v>M2</v>
          </cell>
          <cell r="E4452">
            <v>545.04999999999995</v>
          </cell>
        </row>
        <row r="4453">
          <cell r="B4453">
            <v>106213</v>
          </cell>
          <cell r="C4453" t="str">
            <v>GUARDA-CORPO DE AÇO GALVANIZADO 0,92 M, DUPLO CORRIMÃO, MONTANTES TUBULARES DE 1.1/4" ESPAÇADOS DE 1,20M, TRAVESSA SUPERIOR E CORRIMÃO DE 1.1/2", GRADIL FORMADO POR TUBOS HORIZONTAIS DE 3/4", FIXADO COM CHUMBADORES MECÂNICOS. AF_10/2025</v>
          </cell>
          <cell r="D4453" t="str">
            <v>M</v>
          </cell>
          <cell r="E4453">
            <v>0</v>
          </cell>
        </row>
        <row r="4454">
          <cell r="B4454">
            <v>106220</v>
          </cell>
          <cell r="C4454" t="str">
            <v>GUARDA-CORPO DE AÇO GALVANIZADO COMPLEMENTAR À ALVENARIA, 0,65 M DE ALTURA, MONTANTES TUBULARES DE 1 1/4" ESPAÇADOS DE 1,80 M, TRAVESSA SUPERIOR DE 1 1/2", GRADIL FORMADO POR TUBOS HORIZONTAIS DE 1" E VERTICAIS DE 3/4", FIXADO COM ADESIVO ESTRUTURAL EPÓXI. AF_10/2025</v>
          </cell>
          <cell r="D4454" t="str">
            <v>M</v>
          </cell>
          <cell r="E4454">
            <v>0</v>
          </cell>
        </row>
        <row r="4455">
          <cell r="B4455">
            <v>106221</v>
          </cell>
          <cell r="C4455" t="str">
            <v>GUARDA-CORPO DE AÇO GALVANIZADO COMPLEMENTAR À ALVENARIA, 0,65 M DE ALTURA, MONTANTES TUBULARES DE 1 1/4" ESPAÇADOS DE 1,80 M, TRAVESSA SUPERIOR DE 1 1/2", GRADIL FORMADO POR TUBOS HORIZONTAIS DE 3/4", FIXADO COM ADESIVO ESTRUTURAL EPÓXI. AF_10/2025</v>
          </cell>
          <cell r="D4455" t="str">
            <v>M</v>
          </cell>
          <cell r="E4455">
            <v>0</v>
          </cell>
        </row>
        <row r="4456">
          <cell r="B4456">
            <v>99853</v>
          </cell>
          <cell r="C4456" t="str">
            <v>GUARDA-CORPO DE AÇO GALVANIZADO DE 1,10M, DUPLO CORRIMÃO, MONTANTES TUBULARES DE 1.1/2" ESPAÇADOS DE 1,20M, TRAVESSA SUPERIOR DE 2", GRADIL DE BARRAS CHATAS DE 32X4,8MM, FIXADO COM ADESIVO ESTRUTURAL EPOXI. AF_10/2025</v>
          </cell>
          <cell r="D4456" t="str">
            <v>M</v>
          </cell>
          <cell r="E4456">
            <v>0</v>
          </cell>
        </row>
        <row r="4457">
          <cell r="B4457">
            <v>99851</v>
          </cell>
          <cell r="C4457" t="str">
            <v>GUARDA-CORPO DE AÇO GALVANIZADO DE 1,10M, DUPLO CORRIMÃO, MONTANTES TUBULARES DE 1.1/4" ESPAÇADOS DE 1,20M, TRAVESSA SUPERIOR DE 1.1/2", GRADIL EM TUBOS HORIZONTAIS DE 1" E VERTICAIS DE 3/4", FIXADO COM ADESIVO ESTRUTURAL EPOXI. AF_10/2025</v>
          </cell>
          <cell r="D4457" t="str">
            <v>M</v>
          </cell>
          <cell r="E4457">
            <v>0</v>
          </cell>
        </row>
        <row r="4458">
          <cell r="B4458">
            <v>99854</v>
          </cell>
          <cell r="C4458" t="str">
            <v>GUARDA-CORPO DE AÇO GALVANIZADO DE 1,10M, DUPLO CORRIMÃO, MONTANTES TUBULARES DE 100X50MM ESPAÇADOS DE 1,20M, TRAVESSA SUPERIOR DE 3", GRADIL EM CANTONEIRA 51X51X4,8 MM E BARRAS CHATAS NA VERTICAL DE 32X4,8 MM, FIXADO COM ADESIVO EPOXI. AF_10/2025</v>
          </cell>
          <cell r="D4458" t="str">
            <v>M</v>
          </cell>
          <cell r="E4458">
            <v>0</v>
          </cell>
        </row>
        <row r="4459">
          <cell r="B4459">
            <v>99852</v>
          </cell>
          <cell r="C4459" t="str">
            <v>GUARDA-CORPO DE AÇO GALVANIZADO DE 1,10M, DUPLO CORRIMÃO, MONTANTES TUBULARES DE 30X30 MM ESPAÇADOS DE 1,20M, TRAVESSA SUPERIOR DE 1.1/2", GRADIL EM TUBOS HORIZONTAIS DE 25X25MM E VERTICAIS DE 20X20MM, FIXADO COM ADESIVO ESTRUTURAL EPOXI. AF_10/2025</v>
          </cell>
          <cell r="D4459" t="str">
            <v>M</v>
          </cell>
          <cell r="E4459">
            <v>0</v>
          </cell>
        </row>
        <row r="4460">
          <cell r="B4460">
            <v>99844</v>
          </cell>
          <cell r="C4460" t="str">
            <v>GUARDA-CORPO DE AÇO GALVANIZADO DE 1,10M, MONTANTES TUBULARES DE 1.1/2" ESPAÇADOS 1,20M, TRAVESSA SUPERIOR DE 2", GRADIL FORMADO POR BARRAS CHATAS DE 32X4,8MM, FIXADO COM ADESIVO ESTRUTURAL EPOXI. AF_10/2025</v>
          </cell>
          <cell r="D4460" t="str">
            <v>M</v>
          </cell>
          <cell r="E4460">
            <v>0</v>
          </cell>
        </row>
        <row r="4461">
          <cell r="B4461">
            <v>99842</v>
          </cell>
          <cell r="C4461" t="str">
            <v>GUARDA-CORPO DE AÇO GALVANIZADO DE 1,10M, MONTANTES TUBULARES DE 1.1/4" ESPAÇADOS 1,20M, TRAVESSA SUPERIOR DE 1.1/2", GRADIL FORMADO POR TUBOS HORIZONTAIS DE 1" E VERTICAIS DE 3/4", FIXADO COM ADESIVO ESTRUTURAL EPOXI. AF_10/2025_PS</v>
          </cell>
          <cell r="D4461" t="str">
            <v>M</v>
          </cell>
          <cell r="E4461">
            <v>607.96</v>
          </cell>
        </row>
        <row r="4462">
          <cell r="B4462">
            <v>99845</v>
          </cell>
          <cell r="C4462" t="str">
            <v>GUARDA-CORPO DE AÇO GALVANIZADO DE 1,10M, MONTANTES TUBULARES DE 100X50MM ESPAÇADOS DE 1,20M, TRAVESSA SUPERIOR DE 3", GRADIL EM CANTONEIRA 51X51X4,8 MM E BARRAS CHATAS NA VERTICAL DE 32X4,8 MM, FIXADO COM ADESIVO ESTRUTURAL EPOXI. AF_10/2025</v>
          </cell>
          <cell r="D4462" t="str">
            <v>M</v>
          </cell>
          <cell r="E4462">
            <v>0</v>
          </cell>
        </row>
        <row r="4463">
          <cell r="B4463">
            <v>99843</v>
          </cell>
          <cell r="C4463" t="str">
            <v>GUARDA-CORPO DE AÇO GALVANIZADO DE 1,10M, MONTANTES TUBULARES DE 30X30 MM ESPAÇADOS 1,20M, TRAVESSA SUPERIOR DE 1.1/2", GRADIL DE TUBOS HORIZONTAIS DE 25X25MM E VERTICAIS DE 20X20MM, FIXADO COM ADESIVO ESTRUTURAL EPOXI. AF_10/2025</v>
          </cell>
          <cell r="D4463" t="str">
            <v>M</v>
          </cell>
          <cell r="E4463">
            <v>0</v>
          </cell>
        </row>
        <row r="4464">
          <cell r="B4464">
            <v>106217</v>
          </cell>
          <cell r="C4464" t="str">
            <v>GUARDA-CORPO DE AÇO INOX DE 0,92 M, DUPLO CORRIMÃO, MONTANTES TUBULARES DE 1.1/4" ESPAÇADOS DE 1,20M, TRAVESSA SUPERIOR E CORRIMÃO DE 1.1/2", GRADIL FORMADO POR TUBOS HORIZONTAIS DE 3/4", FIXADO COM CHUMBADORES MECÂNICOS. AF_10/2025</v>
          </cell>
          <cell r="D4464" t="str">
            <v>M</v>
          </cell>
          <cell r="E4464">
            <v>0</v>
          </cell>
        </row>
        <row r="4465">
          <cell r="B4465">
            <v>106218</v>
          </cell>
          <cell r="C4465" t="str">
            <v>GUARDA-CORPO DE VIDRO LAMINADO 8 MM PARA ESCADAS, FIXADO NA LATERAL DOS DEGRAUS COM CHUMBADOR MECÂNICO. AF_10/2025</v>
          </cell>
          <cell r="D4465" t="str">
            <v>M</v>
          </cell>
          <cell r="E4465">
            <v>0</v>
          </cell>
        </row>
        <row r="4466">
          <cell r="B4466">
            <v>106219</v>
          </cell>
          <cell r="C4466" t="str">
            <v>GUARDA-CORPO EM AÇO INOX DE 1,10 M, COM MONTANTES TUBULARES DE 1 1/4" ESPAÇADOS DE 1,20 M, TRAVESSA SUPERIOR DE 1 1/2", PREENCHIMENTO EM VIDRO LAMINADO DE 8 MM (4+4), FIXADO COM CHUMBADOR MECÂNICO. AF_10/2025</v>
          </cell>
          <cell r="D4466" t="str">
            <v>M</v>
          </cell>
          <cell r="E4466">
            <v>0</v>
          </cell>
        </row>
        <row r="4467">
          <cell r="B4467">
            <v>99846</v>
          </cell>
          <cell r="C4467" t="str">
            <v>GUARDA-CORPO PANORÂMICO DE 1,10M, MONTANTES EM ALUMÍNIO DE 90X45 MM ESPAÇADOS DE 1,20M, TRAVESSA SUPERIOR EM ALUMÍNIO DE 120X60 MM E VIDRO LAMINADO 8 MM, FIXADO COM ADESIVO ESTRUTURAL EPOXI. AF_10/2025</v>
          </cell>
          <cell r="D4467" t="str">
            <v>M</v>
          </cell>
          <cell r="E4467">
            <v>0</v>
          </cell>
        </row>
        <row r="4468">
          <cell r="B4468">
            <v>94276</v>
          </cell>
          <cell r="C4468" t="str">
            <v>ASSENTAMENTO DE GUIA (MEIO-FIO) EM TRECHO CURVO, CONFECCIONADA EM CONCRETO PRÉ-FABRICADO, DIMENSÕES 100X15X13X20 CM (COMPRIMENTO X BASE INFERIOR X BASE SUPERIOR X ALTURA). AF_01/2024</v>
          </cell>
          <cell r="D4468" t="str">
            <v>M</v>
          </cell>
          <cell r="E4468">
            <v>65.540000000000006</v>
          </cell>
        </row>
        <row r="4469">
          <cell r="B4469">
            <v>94274</v>
          </cell>
          <cell r="C4469" t="str">
            <v>ASSENTAMENTO DE GUIA (MEIO-FIO) EM TRECHO CURVO, CONFECCIONADA EM CONCRETO PRÉ-FABRICADO, DIMENSÕES 100X15X13X30 CM (COMPRIMENTO X BASE INFERIOR X BASE SUPERIOR X ALTURA). AF_01/2024</v>
          </cell>
          <cell r="D4469" t="str">
            <v>M</v>
          </cell>
          <cell r="E4469">
            <v>71.83</v>
          </cell>
        </row>
        <row r="4470">
          <cell r="B4470">
            <v>94280</v>
          </cell>
          <cell r="C4470" t="str">
            <v>ASSENTAMENTO DE GUIA (MEIO-FIO) EM TRECHO CURVO, CONFECCIONADA EM CONCRETO PRÉ-FABRICADO, DIMENSÕES 39X6,5X6,5X19 CM (COMPRIMENTO X BASE INFERIOR X BASE SUPERIOR X ALTURA), PARA DELIMITAÇÃO DE JARDINS, PRAÇAS OU PASSEIOS. AF_01/2024</v>
          </cell>
          <cell r="D4470" t="str">
            <v>M</v>
          </cell>
          <cell r="E4470">
            <v>70.09</v>
          </cell>
        </row>
        <row r="4471">
          <cell r="B4471">
            <v>94278</v>
          </cell>
          <cell r="C4471" t="str">
            <v>ASSENTAMENTO DE GUIA (MEIO-FIO) EM TRECHO CURVO, CONFECCIONADA EM CONCRETO PRÉ-FABRICADO, DIMENSÕES 80X08X08X25 CM (COMPRIMENTO X BASE INFERIOR X BASE SUPERIOR X ALTURA). AF_01/2024</v>
          </cell>
          <cell r="D4471" t="str">
            <v>M</v>
          </cell>
          <cell r="E4471">
            <v>57.85</v>
          </cell>
        </row>
        <row r="4472">
          <cell r="B4472">
            <v>94275</v>
          </cell>
          <cell r="C4472" t="str">
            <v>ASSENTAMENTO DE GUIA (MEIO-FIO) EM TRECHO RETO, CONFECCIONADA EM CONCRETO PRÉ-FABRICADO, DIMENSÕES 100X15X13X20 CM (COMPRIMENTO X BASE INFERIOR X BASE SUPERIOR X ALTURA). AF_01/2024</v>
          </cell>
          <cell r="D4472" t="str">
            <v>M</v>
          </cell>
          <cell r="E4472">
            <v>62.25</v>
          </cell>
        </row>
        <row r="4473">
          <cell r="B4473">
            <v>94273</v>
          </cell>
          <cell r="C4473" t="str">
            <v>ASSENTAMENTO DE GUIA (MEIO-FIO) EM TRECHO RETO, CONFECCIONADA EM CONCRETO PRÉ-FABRICADO, DIMENSÕES 100X15X13X30 CM (COMPRIMENTO X BASE INFERIOR X BASE SUPERIOR X ALTURA). AF_01/2024</v>
          </cell>
          <cell r="D4473" t="str">
            <v>M</v>
          </cell>
          <cell r="E4473">
            <v>68.53</v>
          </cell>
        </row>
        <row r="4474">
          <cell r="B4474">
            <v>94279</v>
          </cell>
          <cell r="C4474" t="str">
            <v>ASSENTAMENTO DE GUIA (MEIO-FIO) EM TRECHO RETO, CONFECCIONADA EM CONCRETO PRÉ-FABRICADO, DIMENSÕES 39X6,5X6,5X19 CM (COMPRIMENTO X BASE INFERIOR X BASE SUPERIOR X ALTURA), PARA DELIMITAÇÃO DE JARDINS, PRAÇAS OU PASSEIOS. AF_01/2024</v>
          </cell>
          <cell r="D4474" t="str">
            <v>M</v>
          </cell>
          <cell r="E4474">
            <v>66.8</v>
          </cell>
        </row>
        <row r="4475">
          <cell r="B4475">
            <v>94277</v>
          </cell>
          <cell r="C4475" t="str">
            <v>ASSENTAMENTO DE GUIA (MEIO-FIO) EM TRECHO RETO, CONFECCIONADA EM CONCRETO PRÉ-FABRICADO, DIMENSÕES 80X08X08X25 CM (COMPRIMENTO X BASE INFERIOR X BASE SUPERIOR X ALTURA). AF_01/2024</v>
          </cell>
          <cell r="D4475" t="str">
            <v>M</v>
          </cell>
          <cell r="E4475">
            <v>54.56</v>
          </cell>
        </row>
        <row r="4476">
          <cell r="B4476">
            <v>104930</v>
          </cell>
          <cell r="C4476" t="str">
            <v>ASSENTAMENTO DE GUIA (MEIO-FIO), TIPO PAVER (FINCADINHA) EM TRECHO RETO, EM CONCRETO PRÉ-FABRICADO, DIMENSÕES 45X08X608X19 CM (COMPRIMENTO X BASE INFERIOR X BASE SUPERIOR X ALTURA), PARA DELIMITAÇÃO DE JARDINS, PRAÇAS OU PASSEIOS. AF_01/2024</v>
          </cell>
          <cell r="D4476" t="str">
            <v>M</v>
          </cell>
          <cell r="E4476">
            <v>0</v>
          </cell>
        </row>
        <row r="4477">
          <cell r="B4477">
            <v>104931</v>
          </cell>
          <cell r="C4477" t="str">
            <v>ASSENTAMENTO DE GUIA (MEIO-FIO), TIPO PAVER, FINCADINHA, EM TRECHO CURVO, EM CONCRETO PRÉ-FABRICADO, DIMENSÕES 45X08X08X19 CM (COMPRIMENTO X BASE INFERIOR X BASE SUPERIOR X ALTURA), PARA DELIMITAÇÃO DE JARDINS, PRAÇAS OU PASSEIOS. AF_01/2024</v>
          </cell>
          <cell r="D4477" t="str">
            <v>M</v>
          </cell>
          <cell r="E4477">
            <v>0</v>
          </cell>
        </row>
        <row r="4478">
          <cell r="B4478">
            <v>94294</v>
          </cell>
          <cell r="C4478" t="str">
            <v>EXECUÇÃO DE ESCORAS DE CONCRETO PARA CONTENÇÃO DE GUIAS PRÉ-FABRICADAS. AF_01/2024</v>
          </cell>
          <cell r="D4478" t="str">
            <v>M</v>
          </cell>
          <cell r="E4478">
            <v>9.7200000000000006</v>
          </cell>
        </row>
        <row r="4479">
          <cell r="B4479">
            <v>94288</v>
          </cell>
          <cell r="C4479" t="str">
            <v>EXECUÇÃO DE SARJETA DE CONCRETO USINADO, MOLDADA IN LOCO EM TRECHO CURVO, 30 CM BASE X 10 CM ALTURA. AF_01/2024</v>
          </cell>
          <cell r="D4479" t="str">
            <v>M</v>
          </cell>
          <cell r="E4479">
            <v>45.38</v>
          </cell>
        </row>
        <row r="4480">
          <cell r="B4480">
            <v>94282</v>
          </cell>
          <cell r="C4480" t="str">
            <v>EXECUÇÃO DE SARJETA DE CONCRETO USINADO, MOLDADA IN LOCO EM TRECHO CURVO, 30 CM BASE X 15 CM ALTURA. AF_01/2024</v>
          </cell>
          <cell r="D4480" t="str">
            <v>M</v>
          </cell>
          <cell r="E4480">
            <v>58.17</v>
          </cell>
        </row>
        <row r="4481">
          <cell r="B4481">
            <v>94290</v>
          </cell>
          <cell r="C4481" t="str">
            <v>EXECUÇÃO DE SARJETA DE CONCRETO USINADO, MOLDADA IN LOCO EM TRECHO CURVO, 45 CM BASE X 10 CM ALTURA. AF_01/2024</v>
          </cell>
          <cell r="D4481" t="str">
            <v>M</v>
          </cell>
          <cell r="E4481">
            <v>56.85</v>
          </cell>
        </row>
        <row r="4482">
          <cell r="B4482">
            <v>94284</v>
          </cell>
          <cell r="C4482" t="str">
            <v>EXECUÇÃO DE SARJETA DE CONCRETO USINADO, MOLDADA IN LOCO EM TRECHO CURVO, 45 CM BASE X 15 CM ALTURA. AF_01/2024</v>
          </cell>
          <cell r="D4482" t="str">
            <v>M</v>
          </cell>
          <cell r="E4482">
            <v>76.180000000000007</v>
          </cell>
        </row>
        <row r="4483">
          <cell r="B4483">
            <v>94292</v>
          </cell>
          <cell r="C4483" t="str">
            <v>EXECUÇÃO DE SARJETA DE CONCRETO USINADO, MOLDADA IN LOCO EM TRECHO CURVO, 60 CM BASE X 10 CM ALTURA. AF_01/2024</v>
          </cell>
          <cell r="D4483" t="str">
            <v>M</v>
          </cell>
          <cell r="E4483">
            <v>68.92</v>
          </cell>
        </row>
        <row r="4484">
          <cell r="B4484">
            <v>94286</v>
          </cell>
          <cell r="C4484" t="str">
            <v>EXECUÇÃO DE SARJETA DE CONCRETO USINADO, MOLDADA IN LOCO EM TRECHO CURVO, 60 CM BASE X 15 CM ALTURA. AF_01/2024</v>
          </cell>
          <cell r="D4484" t="str">
            <v>M</v>
          </cell>
          <cell r="E4484">
            <v>96.88</v>
          </cell>
        </row>
        <row r="4485">
          <cell r="B4485">
            <v>94287</v>
          </cell>
          <cell r="C4485" t="str">
            <v>EXECUÇÃO DE SARJETA DE CONCRETO USINADO, MOLDADA IN LOCO EM TRECHO RETO, 30 CM BASE X 10 CM ALTURA. AF_01/2024</v>
          </cell>
          <cell r="D4485" t="str">
            <v>M</v>
          </cell>
          <cell r="E4485">
            <v>37.630000000000003</v>
          </cell>
        </row>
        <row r="4486">
          <cell r="B4486">
            <v>94281</v>
          </cell>
          <cell r="C4486" t="str">
            <v>EXECUÇÃO DE SARJETA DE CONCRETO USINADO, MOLDADA IN LOCO EM TRECHO RETO, 30 CM BASE X 15 CM ALTURA. AF_01/2024</v>
          </cell>
          <cell r="D4486" t="str">
            <v>M</v>
          </cell>
          <cell r="E4486">
            <v>49.47</v>
          </cell>
        </row>
        <row r="4487">
          <cell r="B4487">
            <v>94289</v>
          </cell>
          <cell r="C4487" t="str">
            <v>EXECUÇÃO DE SARJETA DE CONCRETO USINADO, MOLDADA IN LOCO EM TRECHO RETO, 45 CM BASE X 10 CM ALTURA. AF_01/2024</v>
          </cell>
          <cell r="D4487" t="str">
            <v>M</v>
          </cell>
          <cell r="E4487">
            <v>49.11</v>
          </cell>
        </row>
        <row r="4488">
          <cell r="B4488">
            <v>94283</v>
          </cell>
          <cell r="C4488" t="str">
            <v>EXECUÇÃO DE SARJETA DE CONCRETO USINADO, MOLDADA IN LOCO EM TRECHO RETO, 45 CM BASE X 15 CM ALTURA. AF_01/2024</v>
          </cell>
          <cell r="D4488" t="str">
            <v>M</v>
          </cell>
          <cell r="E4488">
            <v>67.459999999999994</v>
          </cell>
        </row>
        <row r="4489">
          <cell r="B4489">
            <v>94291</v>
          </cell>
          <cell r="C4489" t="str">
            <v>EXECUÇÃO DE SARJETA DE CONCRETO USINADO, MOLDADA IN LOCO EM TRECHO RETO, 60 CM BASE X 10 CM ALTURA. AF_01/2024</v>
          </cell>
          <cell r="D4489" t="str">
            <v>M</v>
          </cell>
          <cell r="E4489">
            <v>61.17</v>
          </cell>
        </row>
        <row r="4490">
          <cell r="B4490">
            <v>94285</v>
          </cell>
          <cell r="C4490" t="str">
            <v>EXECUÇÃO DE SARJETA DE CONCRETO USINADO, MOLDADA IN LOCO EM TRECHO RETO, 60 CM BASE X 15 CM ALTURA. AF_01/2024</v>
          </cell>
          <cell r="D4490" t="str">
            <v>M</v>
          </cell>
          <cell r="E4490">
            <v>88.16</v>
          </cell>
        </row>
        <row r="4491">
          <cell r="B4491">
            <v>94293</v>
          </cell>
          <cell r="C4491" t="str">
            <v>EXECUÇÃO DE SARJETÃO DE CONCRETO USINADO, MOLDADA IN LOCO EM TRECHO RETO, 100 CM BASE X 20 CM ALTURA. AF_01/2024</v>
          </cell>
          <cell r="D4491" t="str">
            <v>M</v>
          </cell>
          <cell r="E4491">
            <v>196.29</v>
          </cell>
        </row>
        <row r="4492">
          <cell r="B4492">
            <v>94264</v>
          </cell>
          <cell r="C4492" t="str">
            <v>GUIA (MEIO-FIO) CONCRETO, MOLDADA IN LOCO EM TRECHO CURVO COM EXTRUSORA, 13 CM BASE X 22 CM ALTURA. AF_01/2024</v>
          </cell>
          <cell r="D4492" t="str">
            <v>M</v>
          </cell>
          <cell r="E4492">
            <v>45.2</v>
          </cell>
        </row>
        <row r="4493">
          <cell r="B4493">
            <v>94266</v>
          </cell>
          <cell r="C4493" t="str">
            <v>GUIA (MEIO-FIO) CONCRETO, MOLDADA IN LOCO EM TRECHO CURVO COM EXTRUSORA, 15 CM BASE X 30 CM ALTURA. AF_01/2024</v>
          </cell>
          <cell r="D4493" t="str">
            <v>M</v>
          </cell>
          <cell r="E4493">
            <v>59.97</v>
          </cell>
        </row>
        <row r="4494">
          <cell r="B4494">
            <v>94263</v>
          </cell>
          <cell r="C4494" t="str">
            <v>GUIA (MEIO-FIO) CONCRETO, MOLDADA IN LOCO EM TRECHO RETO COM EXTRUSORA, 13 CM BASE X 22 CM ALTURA. AF_01/2024</v>
          </cell>
          <cell r="D4494" t="str">
            <v>M</v>
          </cell>
          <cell r="E4494">
            <v>39.770000000000003</v>
          </cell>
        </row>
        <row r="4495">
          <cell r="B4495">
            <v>94265</v>
          </cell>
          <cell r="C4495" t="str">
            <v>GUIA (MEIO-FIO) CONCRETO, MOLDADA IN LOCO EM TRECHO RETO COM EXTRUSORA, 15 CM BASE X 30 CM ALTURA. AF_01/2024</v>
          </cell>
          <cell r="D4495" t="str">
            <v>M</v>
          </cell>
          <cell r="E4495">
            <v>53.76</v>
          </cell>
        </row>
        <row r="4496">
          <cell r="B4496">
            <v>94268</v>
          </cell>
          <cell r="C4496" t="str">
            <v>GUIA (MEIO-FIO) E SARJETA CONJUGADOS DE CONCRETO, MOLDADA IN LOCO EM TRECHO CURVO COM EXTRUSORA, 45 CM BASE (15 CM BASE DA GUIA + 30 CM BASE DA SARJETA) X 22 CM ALTURA. AF_01/2024</v>
          </cell>
          <cell r="D4496" t="str">
            <v>M</v>
          </cell>
          <cell r="E4496">
            <v>71.78</v>
          </cell>
        </row>
        <row r="4497">
          <cell r="B4497">
            <v>94270</v>
          </cell>
          <cell r="C4497" t="str">
            <v>GUIA (MEIO-FIO) E SARJETA CONJUGADOS DE CONCRETO, MOLDADA IN LOCO EM TRECHO CURVO COM EXTRUSORA, 60 CM BASE (15 CM BASE DA GUIA + 45 CM BASE DA SARJETA) X 26 CM ALTURA. AF_01/2024</v>
          </cell>
          <cell r="D4497" t="str">
            <v>M</v>
          </cell>
          <cell r="E4497">
            <v>102.5</v>
          </cell>
        </row>
        <row r="4498">
          <cell r="B4498">
            <v>94272</v>
          </cell>
          <cell r="C4498" t="str">
            <v>GUIA (MEIO-FIO) E SARJETA CONJUGADOS DE CONCRETO, MOLDADA IN LOCO EM TRECHO CURVO COM EXTRUSORA, 65 CM BASE (15 CM BASE DA GUIA + 50 CM BASE DA SARJETA) X 26 CM ALTURA. AF_01/2024</v>
          </cell>
          <cell r="D4498" t="str">
            <v>M</v>
          </cell>
          <cell r="E4498">
            <v>126.13</v>
          </cell>
        </row>
        <row r="4499">
          <cell r="B4499">
            <v>94267</v>
          </cell>
          <cell r="C4499" t="str">
            <v>GUIA (MEIO-FIO) E SARJETA CONJUGADOS DE CONCRETO, MOLDADA IN LOCO EM TRECHO RETO COM EXTRUSORA, 45 CM BASE (15 CM BASE DA GUIA + 30 CM BASE DA SARJETA) X 22 CM ALTURA. AF_01/2024</v>
          </cell>
          <cell r="D4499" t="str">
            <v>M</v>
          </cell>
          <cell r="E4499">
            <v>64.94</v>
          </cell>
        </row>
        <row r="4500">
          <cell r="B4500">
            <v>94269</v>
          </cell>
          <cell r="C4500" t="str">
            <v>GUIA (MEIO-FIO) E SARJETA CONJUGADOS DE CONCRETO, MOLDADA IN LOCO EM TRECHO RETO COM EXTRUSORA, 60 CM BASE (15 CM BASE DA GUIA + 45 CM BASE DA SARJETA) X 26 CM ALTURA. AF_01/2024</v>
          </cell>
          <cell r="D4500" t="str">
            <v>M</v>
          </cell>
          <cell r="E4500">
            <v>93</v>
          </cell>
        </row>
        <row r="4501">
          <cell r="B4501">
            <v>94271</v>
          </cell>
          <cell r="C4501" t="str">
            <v>GUIA (MEIO-FIO) E SARJETA CONJUGADOS DE CONCRETO, MOLDADA IN LOCO EM TRECHO RETO COM EXTRUSORA, 65 CM BASE (15 CM BASE DA GUIA + 50 CM BASE DA SARJETA) X 26 CM ALTURA. AF_01/2024</v>
          </cell>
          <cell r="D4501" t="str">
            <v>M</v>
          </cell>
          <cell r="E4501">
            <v>113.41</v>
          </cell>
        </row>
        <row r="4502">
          <cell r="B4502">
            <v>105555</v>
          </cell>
          <cell r="C4502" t="str">
            <v>BLOCO AUTÔNOMO DE ILUMINAÇÃO DE EMERGÊNCIA COM DOIS REFLETORES - FORNECIMENTO E INSTALAÇÃO. AF_09/2024</v>
          </cell>
          <cell r="D4502" t="str">
            <v>UN</v>
          </cell>
          <cell r="E4502">
            <v>0</v>
          </cell>
        </row>
        <row r="4503">
          <cell r="B4503">
            <v>97603</v>
          </cell>
          <cell r="C4503" t="str">
            <v>CÂMERA DE MONITORAMENTO COM ATÉ 25 METROS DE ALCANCE TIPO BULLET - FORNECIMENTO E INSTALAÇÃO. AF_09/2024</v>
          </cell>
          <cell r="D4503" t="str">
            <v>UN</v>
          </cell>
          <cell r="E4503">
            <v>0</v>
          </cell>
        </row>
        <row r="4504">
          <cell r="B4504">
            <v>97602</v>
          </cell>
          <cell r="C4504" t="str">
            <v>CÂMERA DE MONITORAMENTO COM ATÉ 25 METROS DE ALCANCE TIPO DOME - FORNECIMENTO E INSTALAÇÃO. AF_09/2024</v>
          </cell>
          <cell r="D4504" t="str">
            <v>UN</v>
          </cell>
          <cell r="E4504">
            <v>0</v>
          </cell>
        </row>
        <row r="4505">
          <cell r="B4505">
            <v>97604</v>
          </cell>
          <cell r="C4505" t="str">
            <v>CÂMERA DE MONITORAMENTO COM MAIS DE 25 METROS DE ALCANCE TIPO BULLET - FORNECIMENTO E INSTALAÇÃO. AF_09/2024</v>
          </cell>
          <cell r="D4505" t="str">
            <v>UN</v>
          </cell>
          <cell r="E4505">
            <v>0</v>
          </cell>
        </row>
        <row r="4506">
          <cell r="B4506">
            <v>105553</v>
          </cell>
          <cell r="C4506" t="str">
            <v>CÂMERA IP BULLET - FORNECIMENTO E INSTALAÇÃO. AF_09/2024</v>
          </cell>
          <cell r="D4506" t="str">
            <v>UN</v>
          </cell>
          <cell r="E4506">
            <v>0</v>
          </cell>
        </row>
        <row r="4507">
          <cell r="B4507">
            <v>105552</v>
          </cell>
          <cell r="C4507" t="str">
            <v>CÂMERA IP DOME RESOLUCAO 1MP - FORNECIMENTO E INSTALAÇÃO. AF_09/2024</v>
          </cell>
          <cell r="D4507" t="str">
            <v>UN</v>
          </cell>
          <cell r="E4507">
            <v>0</v>
          </cell>
        </row>
        <row r="4508">
          <cell r="B4508">
            <v>105550</v>
          </cell>
          <cell r="C4508" t="str">
            <v>CÂMERA IP SPEED DOME - FORNECIMENTO E INSTALAÇÃO. AF_09/2024</v>
          </cell>
          <cell r="D4508" t="str">
            <v>UN</v>
          </cell>
          <cell r="E4508">
            <v>0</v>
          </cell>
        </row>
        <row r="4509">
          <cell r="B4509">
            <v>105551</v>
          </cell>
          <cell r="C4509" t="str">
            <v>CÂMERA IP WIFI - FORNECIMENTO E INSTALAÇÃO. AF_09/2024</v>
          </cell>
          <cell r="D4509" t="str">
            <v>UN</v>
          </cell>
          <cell r="E4509">
            <v>0</v>
          </cell>
        </row>
        <row r="4510">
          <cell r="B4510">
            <v>105549</v>
          </cell>
          <cell r="C4510" t="str">
            <v>DRIVER SLIM PARA FITA LED - FORNECIMENTO E INSTALAÇÃO. AF_09/2024</v>
          </cell>
          <cell r="D4510" t="str">
            <v>UN</v>
          </cell>
          <cell r="E4510">
            <v>0</v>
          </cell>
        </row>
        <row r="4511">
          <cell r="B4511">
            <v>105547</v>
          </cell>
          <cell r="C4511" t="str">
            <v>FITA LED - FORNECIMENTO E INSTALAÇÃO. AF_09/2024</v>
          </cell>
          <cell r="D4511" t="str">
            <v>M</v>
          </cell>
          <cell r="E4511">
            <v>0</v>
          </cell>
        </row>
        <row r="4512">
          <cell r="B4512">
            <v>97605</v>
          </cell>
          <cell r="C4512" t="str">
            <v>LUMINÁRIA ARANDELA TIPO MEIA LUA, DE SOBREPOR, COM 1 LÂMPADA LED DE 6 W, SEM REATOR - FORNECIMENTO E INSTALAÇÃO. AF_09/2024</v>
          </cell>
          <cell r="D4512" t="str">
            <v>UN</v>
          </cell>
          <cell r="E4512">
            <v>70.83</v>
          </cell>
        </row>
        <row r="4513">
          <cell r="B4513">
            <v>97607</v>
          </cell>
          <cell r="C4513" t="str">
            <v>LUMINÁRIA ARANDELA TIPO TARTARUGA, DE SOBREPOR, COM 1 LÂMPADA LED DE 6 W, SEM REATOR - FORNECIMENTO E INSTALAÇÃO. AF_09/2024</v>
          </cell>
          <cell r="D4513" t="str">
            <v>UN</v>
          </cell>
          <cell r="E4513">
            <v>91.04</v>
          </cell>
        </row>
        <row r="4514">
          <cell r="B4514">
            <v>97599</v>
          </cell>
          <cell r="C4514" t="str">
            <v>LUMINÁRIA DE EMERGÊNCIA, COM 30 LÂMPADAS LED DE 2 W, SEM REATOR - FORNECIMENTO E INSTALAÇÃO. AF_09/2024</v>
          </cell>
          <cell r="D4514" t="str">
            <v>UN</v>
          </cell>
          <cell r="E4514">
            <v>19.989999999999998</v>
          </cell>
        </row>
        <row r="4515">
          <cell r="B4515">
            <v>105542</v>
          </cell>
          <cell r="C4515" t="str">
            <v>LUMINÁRIA LED DE EMBUTIR - QUADRADA 60X60CM, INCLUSO DRIVER - FORNECIMENTO E INSTALAÇÃO. AF_09/2024</v>
          </cell>
          <cell r="D4515" t="str">
            <v>UN</v>
          </cell>
          <cell r="E4515">
            <v>0</v>
          </cell>
        </row>
        <row r="4516">
          <cell r="B4516">
            <v>105543</v>
          </cell>
          <cell r="C4516" t="str">
            <v>LUMINÁRIA LED DE SOBREPOR - QUADRADA *60X60*CM, INCLUSO DRIVER - FORNECIMENTO E INSTALAÇÃO. AF_09/2024</v>
          </cell>
          <cell r="D4516" t="str">
            <v>UN</v>
          </cell>
          <cell r="E4516">
            <v>0</v>
          </cell>
        </row>
        <row r="4517">
          <cell r="B4517">
            <v>105544</v>
          </cell>
          <cell r="C4517" t="str">
            <v>LUMINÁRIA LED DE SOBREPOR HERMÉTICA - *60X15CM*, INCLUSO DRIVER - FORNECIMENTO E INSTALAÇÃO. AF_09/2024</v>
          </cell>
          <cell r="D4517" t="str">
            <v>UN</v>
          </cell>
          <cell r="E4517">
            <v>0</v>
          </cell>
        </row>
        <row r="4518">
          <cell r="B4518">
            <v>100913</v>
          </cell>
          <cell r="C4518" t="str">
            <v>LUMINÁRIA TIPO CALHA, DE EMBUTIR, COM 1 LÂMPADA TUBULAR LED DE 18 W, SEM REATOR - FORNECIMENTO E INSTALAÇÃO. AF_09/2024</v>
          </cell>
          <cell r="D4518" t="str">
            <v>UN</v>
          </cell>
          <cell r="E4518">
            <v>0</v>
          </cell>
        </row>
        <row r="4519">
          <cell r="B4519">
            <v>100916</v>
          </cell>
          <cell r="C4519" t="str">
            <v>LUMINÁRIA TIPO CALHA, DE EMBUTIR, COM 2 LÂMPADAS TUBULARES LED DE 18 W, SEM REATOR - FORNECIMENTO E INSTALAÇÃO. AF_09/2024</v>
          </cell>
          <cell r="D4519" t="str">
            <v>UN</v>
          </cell>
          <cell r="E4519">
            <v>0</v>
          </cell>
        </row>
        <row r="4520">
          <cell r="B4520">
            <v>100918</v>
          </cell>
          <cell r="C4520" t="str">
            <v>LUMINÁRIA TIPO CALHA, DE EMBUTIR, COM 2 LÂMPADAS TUBULARES LED DE 9 W, SEM REATOR - FORNECIMENTO E INSTALAÇÃO. AF_09/2024</v>
          </cell>
          <cell r="D4520" t="str">
            <v>UN</v>
          </cell>
          <cell r="E4520">
            <v>0</v>
          </cell>
        </row>
        <row r="4521">
          <cell r="B4521">
            <v>100914</v>
          </cell>
          <cell r="C4521" t="str">
            <v>LUMINÁRIA TIPO CALHA, DE EMBUTIR, PARA 1 LÂMPADA TUBULAR LED DE 36 W, SEM LÂMPADA E SEM REATOR - FORNECIMENTO E INSTALAÇÃO. AF_09/2024</v>
          </cell>
          <cell r="D4521" t="str">
            <v>UN</v>
          </cell>
          <cell r="E4521">
            <v>0</v>
          </cell>
        </row>
        <row r="4522">
          <cell r="B4522">
            <v>100917</v>
          </cell>
          <cell r="C4522" t="str">
            <v>LUMINÁRIA TIPO CALHA, DE EMBUTIR, PARA 2 LÂMPADAS TUBULARES LED DE 36 W, SEM LÂMPADA E SEM REATOR - FORNECIMENTO E INSTALAÇÃO. AF_09/2024</v>
          </cell>
          <cell r="D4522" t="str">
            <v>UN</v>
          </cell>
          <cell r="E4522">
            <v>0</v>
          </cell>
        </row>
        <row r="4523">
          <cell r="B4523">
            <v>100907</v>
          </cell>
          <cell r="C4523" t="str">
            <v>LUMINÁRIA TIPO CALHA, DE SOBREPOR, COM 1 LÂMPADA TUBULAR LED DE 18 W, SEM REATOR - FORNECIMENTO E INSTALAÇÃO. AF_09/2024</v>
          </cell>
          <cell r="D4523" t="str">
            <v>UN</v>
          </cell>
          <cell r="E4523">
            <v>0</v>
          </cell>
        </row>
        <row r="4524">
          <cell r="B4524">
            <v>102467</v>
          </cell>
          <cell r="C4524" t="str">
            <v>LUMINÁRIA TIPO CALHA, DE SOBREPOR, COM 1 LÂMPADA TUBULAR LED DE 9 W SEM REATOR - FORNECIMENTO E INSTALAÇÃO. AF_09/2024</v>
          </cell>
          <cell r="D4524" t="str">
            <v>UN</v>
          </cell>
          <cell r="E4524">
            <v>0</v>
          </cell>
        </row>
        <row r="4525">
          <cell r="B4525">
            <v>100910</v>
          </cell>
          <cell r="C4525" t="str">
            <v>LUMINÁRIA TIPO CALHA, DE SOBREPOR, COM 2 LÂMPADAS TUBULARES LED DE 18 W, SEM REATOR - FORNECIMENTO E INSTALAÇÃO. AF_09/2024</v>
          </cell>
          <cell r="D4525" t="str">
            <v>UN</v>
          </cell>
          <cell r="E4525">
            <v>0</v>
          </cell>
        </row>
        <row r="4526">
          <cell r="B4526">
            <v>105541</v>
          </cell>
          <cell r="C4526" t="str">
            <v>LUMINÁRIA TIPO CALHA, DE SOBREPOR, COM 2 LÂMPADAS TUBULARES LED DE 9 W SEM REATOR - FORNECIMENTO E INSTALAÇÃO. AF_09/2024</v>
          </cell>
          <cell r="D4526" t="str">
            <v>UN</v>
          </cell>
          <cell r="E4526">
            <v>0</v>
          </cell>
        </row>
        <row r="4527">
          <cell r="B4527">
            <v>100908</v>
          </cell>
          <cell r="C4527" t="str">
            <v>LUMINÁRIA TIPO CALHA, DE SOBREPOR, PARA 1 LÂMPADA TUBULAR LED DE 36 W, SEM LÂMPADA E SEM REATOR - FORNECIMENTO E INSTALAÇÃO. AF_09/2024</v>
          </cell>
          <cell r="D4527" t="str">
            <v>UN</v>
          </cell>
          <cell r="E4527">
            <v>0</v>
          </cell>
        </row>
        <row r="4528">
          <cell r="B4528">
            <v>100911</v>
          </cell>
          <cell r="C4528" t="str">
            <v>LUMINÁRIA TIPO CALHA, DE SOBREPOR, PARA 2 LÂMPADAS TUBULARES LED DE 36 W, SEM LÂMPADA E SEM REATOR - FORNECIMENTO E INSTALAÇÃO. AF_09/2024</v>
          </cell>
          <cell r="D4528" t="str">
            <v>UN</v>
          </cell>
          <cell r="E4528">
            <v>0</v>
          </cell>
        </row>
        <row r="4529">
          <cell r="B4529">
            <v>103782</v>
          </cell>
          <cell r="C4529" t="str">
            <v>LUMINÁRIA TIPO PLAFON CIRCULAR, DE SOBREPOR, COM LED DE 12/13 W - FORNECIMENTO E INSTALAÇÃO. AF_09/2024</v>
          </cell>
          <cell r="D4529" t="str">
            <v>UN</v>
          </cell>
          <cell r="E4529">
            <v>32.07</v>
          </cell>
        </row>
        <row r="4530">
          <cell r="B4530">
            <v>103786</v>
          </cell>
          <cell r="C4530" t="str">
            <v>LUMINÁRIA TIPO PLAFON QUADRADA, DE EMBUTIR, COM LED DE 12 W - FORNECIMENTO E INSTALAÇÃO. AF_09/2024</v>
          </cell>
          <cell r="D4530" t="str">
            <v>UN</v>
          </cell>
          <cell r="E4530">
            <v>0</v>
          </cell>
        </row>
        <row r="4531">
          <cell r="B4531">
            <v>103787</v>
          </cell>
          <cell r="C4531" t="str">
            <v>LUMINÁRIA TIPO PLAFON QUADRADA, DE EMBUTIR, COM LED DE 18 W - FORNECIMENTO E INSTALAÇÃO. AF_09/2024</v>
          </cell>
          <cell r="D4531" t="str">
            <v>UN</v>
          </cell>
          <cell r="E4531">
            <v>0</v>
          </cell>
        </row>
        <row r="4532">
          <cell r="B4532">
            <v>103788</v>
          </cell>
          <cell r="C4532" t="str">
            <v>LUMINÁRIA TIPO PLAFON QUADRADA, DE EMBUTIR, COM LED DE 24 W - FORNECIMENTO E INSTALAÇÃO. AF_09/2024</v>
          </cell>
          <cell r="D4532" t="str">
            <v>UN</v>
          </cell>
          <cell r="E4532">
            <v>0</v>
          </cell>
        </row>
        <row r="4533">
          <cell r="B4533">
            <v>103783</v>
          </cell>
          <cell r="C4533" t="str">
            <v>LUMINÁRIA TIPO PLAFON QUADRADA, DE SOBREPOR, COM LED DE 12 W - FORNECIMENTO E INSTALAÇÃO. AF_09/2024</v>
          </cell>
          <cell r="D4533" t="str">
            <v>UN</v>
          </cell>
          <cell r="E4533">
            <v>0</v>
          </cell>
        </row>
        <row r="4534">
          <cell r="B4534">
            <v>103784</v>
          </cell>
          <cell r="C4534" t="str">
            <v>LUMINÁRIA TIPO PLAFON QUADRADA, DE SOBREPOR, COM LED DE 18 W - FORNECIMENTO E INSTALAÇÃO. AF_09/2024</v>
          </cell>
          <cell r="D4534" t="str">
            <v>UN</v>
          </cell>
          <cell r="E4534">
            <v>0</v>
          </cell>
        </row>
        <row r="4535">
          <cell r="B4535">
            <v>103785</v>
          </cell>
          <cell r="C4535" t="str">
            <v>LUMINÁRIA TIPO PLAFON QUADRADA, DE SOBREPOR, COM LED DE 24 W - FORNECIMENTO E INSTALAÇÃO. AF_09/2024</v>
          </cell>
          <cell r="D4535" t="str">
            <v>UN</v>
          </cell>
          <cell r="E4535">
            <v>0</v>
          </cell>
        </row>
        <row r="4536">
          <cell r="B4536">
            <v>105546</v>
          </cell>
          <cell r="C4536" t="str">
            <v>LUMINÁRIA TIPO SPOT, DE EMBUTIR, COM 1 LÂMPADA LED PAR20 - FORNECIMENTO E INSTALAÇÃO. AF_09/2024</v>
          </cell>
          <cell r="D4536" t="str">
            <v>UN</v>
          </cell>
          <cell r="E4536">
            <v>0</v>
          </cell>
        </row>
        <row r="4537">
          <cell r="B4537">
            <v>105545</v>
          </cell>
          <cell r="C4537" t="str">
            <v>LUMINÁRIA TIPO SPOT, DE SOBREPOR, COM 1 LÂMPADA LED PAR20 - FORNECIMENTO E INSTALAÇÃO. AF_09/2024</v>
          </cell>
          <cell r="D4537" t="str">
            <v>UN</v>
          </cell>
          <cell r="E4537">
            <v>0</v>
          </cell>
        </row>
        <row r="4538">
          <cell r="B4538">
            <v>97610</v>
          </cell>
          <cell r="C4538" t="str">
            <v>LÂMPADA COMPACTA DE LED 10 W, BASE E27 - FORNECIMENTO E INSTALAÇÃO. AF_09/2024</v>
          </cell>
          <cell r="D4538" t="str">
            <v>UN</v>
          </cell>
          <cell r="E4538">
            <v>14.68</v>
          </cell>
        </row>
        <row r="4539">
          <cell r="B4539">
            <v>97609</v>
          </cell>
          <cell r="C4539" t="str">
            <v>LÂMPADA COMPACTA DE LED 6 W, BASE E27 - FORNECIMENTO E INSTALAÇÃO. AF_09/2024</v>
          </cell>
          <cell r="D4539" t="str">
            <v>UN</v>
          </cell>
          <cell r="E4539">
            <v>14.03</v>
          </cell>
        </row>
        <row r="4540">
          <cell r="B4540">
            <v>105554</v>
          </cell>
          <cell r="C4540" t="str">
            <v>LÂMPADA TUBULAR LED 9/10W SEM SOQUETE - FORNECIMENTO E INSTALAÇÃO. AF_09/2024</v>
          </cell>
          <cell r="D4540" t="str">
            <v>UN</v>
          </cell>
          <cell r="E4540">
            <v>16.86</v>
          </cell>
        </row>
        <row r="4541">
          <cell r="B4541">
            <v>100903</v>
          </cell>
          <cell r="C4541" t="str">
            <v>LÂMPADA TUBULAR LED DE 18/20 W, COM SOQUETE, BASE G13 - FORNECIMENTO E INSTALAÇÃO. AF_09/2024_PS</v>
          </cell>
          <cell r="D4541" t="str">
            <v>UN</v>
          </cell>
          <cell r="E4541">
            <v>32.15</v>
          </cell>
        </row>
        <row r="4542">
          <cell r="B4542">
            <v>100902</v>
          </cell>
          <cell r="C4542" t="str">
            <v>LÂMPADA TUBULAR LED DE 9/10 W, COM SOQUETE, BASE G13 - FORNECIMENTO E INSTALAÇÃO. AF_09/2024_PS</v>
          </cell>
          <cell r="D4542" t="str">
            <v>UN</v>
          </cell>
          <cell r="E4542">
            <v>29.27</v>
          </cell>
        </row>
        <row r="4543">
          <cell r="B4543">
            <v>105548</v>
          </cell>
          <cell r="C4543" t="str">
            <v>PERFIL COM FITA LED - FORNECIMENTO E INSTALAÇÃO. AF_09/2024</v>
          </cell>
          <cell r="D4543" t="str">
            <v>M</v>
          </cell>
          <cell r="E4543">
            <v>0</v>
          </cell>
        </row>
        <row r="4544">
          <cell r="B4544">
            <v>97595</v>
          </cell>
          <cell r="C4544" t="str">
            <v>SENSOR DE PRESENÇA COM FOTOCÉLULA, FIXAÇÃO EM PAREDE - FORNECIMENTO E INSTALAÇÃO. AF_09/2024</v>
          </cell>
          <cell r="D4544" t="str">
            <v>UN</v>
          </cell>
          <cell r="E4544">
            <v>87.07</v>
          </cell>
        </row>
        <row r="4545">
          <cell r="B4545">
            <v>97597</v>
          </cell>
          <cell r="C4545" t="str">
            <v>SENSOR DE PRESENÇA COM FOTOCÉLULA, FIXAÇÃO EM TETO - FORNECIMENTO E INSTALAÇÃO. AF_09/2024</v>
          </cell>
          <cell r="D4545" t="str">
            <v>UN</v>
          </cell>
          <cell r="E4545">
            <v>61.61</v>
          </cell>
        </row>
        <row r="4546">
          <cell r="B4546">
            <v>97596</v>
          </cell>
          <cell r="C4546" t="str">
            <v>SENSOR DE PRESENÇA SEM FOTOCÉLULA, FIXAÇÃO EM PAREDE - FORNECIMENTO E INSTALAÇÃO. AF_09/2024</v>
          </cell>
          <cell r="D4546" t="str">
            <v>UN</v>
          </cell>
          <cell r="E4546">
            <v>64.11</v>
          </cell>
        </row>
        <row r="4547">
          <cell r="B4547">
            <v>97598</v>
          </cell>
          <cell r="C4547" t="str">
            <v>SENSOR DE PRESENÇA SEM FOTOCÉLULA, FIXAÇÃO EM TETO - FORNECIMENTO E INSTALAÇÃO. AF_09/2024</v>
          </cell>
          <cell r="D4547" t="str">
            <v>UN</v>
          </cell>
          <cell r="E4547">
            <v>58.68</v>
          </cell>
        </row>
        <row r="4548">
          <cell r="B4548">
            <v>98549</v>
          </cell>
          <cell r="C4548" t="str">
            <v>IMPERMEABILIZAÇÃO COM MANTA ASFÁLTICA COLADA COM ASFALTO DERRETIDO, DUAS CAMADAS, E = 3MM E E=4MM. AF_09/2023</v>
          </cell>
          <cell r="D4548" t="str">
            <v>M2</v>
          </cell>
          <cell r="E4548">
            <v>0</v>
          </cell>
        </row>
        <row r="4549">
          <cell r="B4549">
            <v>98562</v>
          </cell>
          <cell r="C4549" t="str">
            <v>IMPERMEABILIZAÇÃO DE SUPERFÍCIE COM ARGAMASSA DE CIMENTO E AREIA, COM ADITIVO IMPERMEABILIZANTE, E = 1,5CM. AF_09/2023</v>
          </cell>
          <cell r="D4549" t="str">
            <v>M2</v>
          </cell>
          <cell r="E4549">
            <v>58.1</v>
          </cell>
        </row>
        <row r="4550">
          <cell r="B4550">
            <v>98555</v>
          </cell>
          <cell r="C4550" t="str">
            <v>IMPERMEABILIZAÇÃO DE SUPERFÍCIE COM ARGAMASSA POLIMÉRICA / MEMBRANA ACRÍLICA, 3 DEMÃOS. AF_09/2023</v>
          </cell>
          <cell r="D4550" t="str">
            <v>M2</v>
          </cell>
          <cell r="E4550">
            <v>34.770000000000003</v>
          </cell>
        </row>
        <row r="4551">
          <cell r="B4551">
            <v>98556</v>
          </cell>
          <cell r="C4551" t="str">
            <v>IMPERMEABILIZAÇÃO DE SUPERFÍCIE COM ARGAMASSA POLIMÉRICA / MEMBRANA ACRÍLICA, 4 DEMÃOS, REFORÇADA COM VÉU DE POLIÉSTER. AF_09/2023</v>
          </cell>
          <cell r="D4551" t="str">
            <v>M2</v>
          </cell>
          <cell r="E4551">
            <v>62.3</v>
          </cell>
        </row>
        <row r="4552">
          <cell r="B4552">
            <v>98557</v>
          </cell>
          <cell r="C4552" t="str">
            <v>IMPERMEABILIZAÇÃO DE SUPERFÍCIE COM EMULSÃO ASFÁLTICA, 2 DEMÃOS. AF_09/2023</v>
          </cell>
          <cell r="D4552" t="str">
            <v>M2</v>
          </cell>
          <cell r="E4552">
            <v>42.25</v>
          </cell>
        </row>
        <row r="4553">
          <cell r="B4553">
            <v>98548</v>
          </cell>
          <cell r="C4553" t="str">
            <v>IMPERMEABILIZAÇÃO DE SUPERFÍCIE COM MANTA ASFÁLTICA COLADA COM ASFALTO DERRETIDO, UMA CAMADA, E=4MM. AF_09/2023</v>
          </cell>
          <cell r="D4553" t="str">
            <v>M2</v>
          </cell>
          <cell r="E4553">
            <v>0</v>
          </cell>
        </row>
        <row r="4554">
          <cell r="B4554">
            <v>98547</v>
          </cell>
          <cell r="C4554" t="str">
            <v>IMPERMEABILIZAÇÃO DE SUPERFÍCIE COM MANTA ASFÁLTICA, DUAS CAMADAS, INCLUSIVE APLICAÇÃO DE PRIMER ASFÁLTICO, E=3MM E E=4MM. AF_09/2023</v>
          </cell>
          <cell r="D4554" t="str">
            <v>M2</v>
          </cell>
          <cell r="E4554">
            <v>197.67</v>
          </cell>
        </row>
        <row r="4555">
          <cell r="B4555">
            <v>98546</v>
          </cell>
          <cell r="C4555" t="str">
            <v>IMPERMEABILIZAÇÃO DE SUPERFÍCIE COM MANTA ASFÁLTICA, UMA CAMADA, INCLUSIVE APLICAÇÃO DE PRIMER ASFÁLTICO, E=4MM. AF_09/2023</v>
          </cell>
          <cell r="D4555" t="str">
            <v>M2</v>
          </cell>
          <cell r="E4555">
            <v>118.28</v>
          </cell>
        </row>
        <row r="4556">
          <cell r="B4556">
            <v>98552</v>
          </cell>
          <cell r="C4556" t="str">
            <v>IMPERMEABILIZAÇÃO DE SUPERFÍCIE COM MEMBRANA A BASE DE POLIURÉIA, 2 DEMÃOS. AF_09/2023</v>
          </cell>
          <cell r="D4556" t="str">
            <v>M2</v>
          </cell>
          <cell r="E4556">
            <v>0</v>
          </cell>
        </row>
        <row r="4557">
          <cell r="B4557">
            <v>98553</v>
          </cell>
          <cell r="C4557" t="str">
            <v>IMPERMEABILIZAÇÃO DE SUPERFÍCIE COM MEMBRANA À BASE DE POLIURETANO, 2 DEMÃOS. AF_09/2023</v>
          </cell>
          <cell r="D4557" t="str">
            <v>M2</v>
          </cell>
          <cell r="E4557">
            <v>176.03</v>
          </cell>
        </row>
        <row r="4558">
          <cell r="B4558">
            <v>98554</v>
          </cell>
          <cell r="C4558" t="str">
            <v>IMPERMEABILIZAÇÃO DE SUPERFÍCIE COM MEMBRANA À BASE DE RESINA ACRÍLICA, 3 DEMÃOS. AF_09/2023</v>
          </cell>
          <cell r="D4558" t="str">
            <v>M2</v>
          </cell>
          <cell r="E4558">
            <v>48.56</v>
          </cell>
        </row>
        <row r="4559">
          <cell r="B4559">
            <v>98565</v>
          </cell>
          <cell r="C4559" t="str">
            <v>PROTEÇÃO MECÂNICA DE SUPERFICIE HORIZONTAL COM ARGAMASSA DE CIMENTO E AREIA, TRAÇO 1:3, E=3CM. AF_09/2023</v>
          </cell>
          <cell r="D4559" t="str">
            <v>M2</v>
          </cell>
          <cell r="E4559">
            <v>62.32</v>
          </cell>
        </row>
        <row r="4560">
          <cell r="B4560">
            <v>98567</v>
          </cell>
          <cell r="C4560" t="str">
            <v>PROTEÇÃO MECÂNICA DE SUPERFICIE HORIZONTAL COM ARGAMASSA DE CIMENTO E AREIA, TRAÇO 1:3, E=4CM. AF_09/2023</v>
          </cell>
          <cell r="D4560" t="str">
            <v>M2</v>
          </cell>
          <cell r="E4560">
            <v>80.180000000000007</v>
          </cell>
        </row>
        <row r="4561">
          <cell r="B4561">
            <v>98569</v>
          </cell>
          <cell r="C4561" t="str">
            <v>PROTEÇÃO MECÂNICA DE SUPERFICIE HORIZONTAL COM ARGAMASSA DE CIMENTO E AREIA, TRAÇO 1:3, E=5CM. AF_09/2023</v>
          </cell>
          <cell r="D4561" t="str">
            <v>M2</v>
          </cell>
          <cell r="E4561">
            <v>98.98</v>
          </cell>
        </row>
        <row r="4562">
          <cell r="B4562">
            <v>98571</v>
          </cell>
          <cell r="C4562" t="str">
            <v>PROTEÇÃO MECÂNICA DE SUPERFICIE HORIZONTAL COM CONCRETO 15 MPA, E=4CM. AF_09/2023</v>
          </cell>
          <cell r="D4562" t="str">
            <v>M2</v>
          </cell>
          <cell r="E4562">
            <v>51.29</v>
          </cell>
        </row>
        <row r="4563">
          <cell r="B4563">
            <v>98572</v>
          </cell>
          <cell r="C4563" t="str">
            <v>PROTEÇÃO MECÂNICA DE SUPERFICIE HORIZONTAL COM CONCRETO 15 MPA, E=5CM. AF_09/2023</v>
          </cell>
          <cell r="D4563" t="str">
            <v>M2</v>
          </cell>
          <cell r="E4563">
            <v>63.08</v>
          </cell>
        </row>
        <row r="4564">
          <cell r="B4564">
            <v>98563</v>
          </cell>
          <cell r="C4564" t="str">
            <v>PROTEÇÃO MECÂNICA DE SUPERFÍCIE HORIZONTAL COM ARGAMASSA DE CIMENTO E AREIA, TRAÇO 1:3, E=2CM. AF_09/2023</v>
          </cell>
          <cell r="D4564" t="str">
            <v>M2</v>
          </cell>
          <cell r="E4564">
            <v>43.51</v>
          </cell>
        </row>
        <row r="4565">
          <cell r="B4565">
            <v>98564</v>
          </cell>
          <cell r="C4565" t="str">
            <v>PROTEÇÃO MECÂNICA DE SUPERFÍCIE VERTICAL COM ARGAMASSA DE CIMENTO E AREIA, TRAÇO 1:3, E=2CM. AF_09/2023</v>
          </cell>
          <cell r="D4565" t="str">
            <v>M2</v>
          </cell>
          <cell r="E4565">
            <v>55.73</v>
          </cell>
        </row>
        <row r="4566">
          <cell r="B4566">
            <v>98566</v>
          </cell>
          <cell r="C4566" t="str">
            <v>PROTEÇÃO MECÂNICA DE SUPERFÍCIE VERTICAL COM ARGAMASSA DE CIMENTO E AREIA, TRAÇO 1:3, E=3CM. AF_09/2023</v>
          </cell>
          <cell r="D4566" t="str">
            <v>M2</v>
          </cell>
          <cell r="E4566">
            <v>74.540000000000006</v>
          </cell>
        </row>
        <row r="4567">
          <cell r="B4567">
            <v>98568</v>
          </cell>
          <cell r="C4567" t="str">
            <v>PROTEÇÃO MECÂNICA DE SUPERFÍCIE VERTICAL COM ARGAMASSA DE CIMENTO E AREIA, TRAÇO 1:3, E=4CM. AF_09/2023</v>
          </cell>
          <cell r="D4567" t="str">
            <v>M2</v>
          </cell>
          <cell r="E4567">
            <v>92.41</v>
          </cell>
        </row>
        <row r="4568">
          <cell r="B4568">
            <v>98570</v>
          </cell>
          <cell r="C4568" t="str">
            <v>PROTEÇÃO MECÂNICA DE SUPERFÍCIE VERTICAL COM ARGAMASSA DE CIMENTO E AREIA, TRAÇO 1:3, E=5CM. AF_09/2023</v>
          </cell>
          <cell r="D4568" t="str">
            <v>M2</v>
          </cell>
          <cell r="E4568">
            <v>111.21</v>
          </cell>
        </row>
        <row r="4569">
          <cell r="B4569">
            <v>98573</v>
          </cell>
          <cell r="C4569" t="str">
            <v>PROTEÇÃO MECÂNICA DE SUPERFÍCIE VERTICAL COM CONCRETO 15 MPA, E=5CM. AF_09/2023</v>
          </cell>
          <cell r="D4569" t="str">
            <v>M2</v>
          </cell>
          <cell r="E4569">
            <v>74.62</v>
          </cell>
        </row>
        <row r="4570">
          <cell r="B4570">
            <v>98576</v>
          </cell>
          <cell r="C4570" t="str">
            <v>TRATAMENTO DE JUNTA DE DILATAÇÃO COM MANTA ASFÁLTICA ADERIDA COM MAÇARICO. AF_09/2023</v>
          </cell>
          <cell r="D4570" t="str">
            <v>M</v>
          </cell>
          <cell r="E4570">
            <v>21.07</v>
          </cell>
        </row>
        <row r="4571">
          <cell r="B4571">
            <v>98575</v>
          </cell>
          <cell r="C4571" t="str">
            <v>TRATAMENTO DE JUNTA DE DILATAÇÃO, COM TARUGO DE POLIETILENO E SELANTE PU, INCLUSO PREENCHIMENTO COM ESPUMA EXPANSIVA PU. AF_09/2023</v>
          </cell>
          <cell r="D4571" t="str">
            <v>M</v>
          </cell>
          <cell r="E4571">
            <v>76.040000000000006</v>
          </cell>
        </row>
        <row r="4572">
          <cell r="B4572">
            <v>98577</v>
          </cell>
          <cell r="C4572" t="str">
            <v>TRATAMENTO DE JUNTA SERRADA, COM TARUGO DE POLIETILENO E SELANTE À BASE DE SILICONE. AF_09/2023</v>
          </cell>
          <cell r="D4572" t="str">
            <v>M</v>
          </cell>
          <cell r="E4572">
            <v>53.95</v>
          </cell>
        </row>
        <row r="4573">
          <cell r="B4573">
            <v>98558</v>
          </cell>
          <cell r="C4573" t="str">
            <v>TRATAMENTO DE RALO OU PONTO EMERGENTE COM ARGAMASSA POLIMÉRICA / MEMBRANA ACRÍLICA REFORÇADO COM VÉU DE POLIÉSTER. AF_09/2023</v>
          </cell>
          <cell r="D4573" t="str">
            <v>UN</v>
          </cell>
          <cell r="E4573">
            <v>9.9700000000000006</v>
          </cell>
        </row>
        <row r="4574">
          <cell r="B4574">
            <v>106110</v>
          </cell>
          <cell r="C4574" t="str">
            <v>TRATAMENTO DE RALO OU PONTO EMERGENTE COM MANTA ASFÁLTICA COLADA COM ASFÁLTO DERRETIDO, E=4MM. AF_09/2023</v>
          </cell>
          <cell r="D4574" t="str">
            <v>UN</v>
          </cell>
          <cell r="E4574">
            <v>0</v>
          </cell>
        </row>
        <row r="4575">
          <cell r="B4575">
            <v>98551</v>
          </cell>
          <cell r="C4575" t="str">
            <v>TRATAMENTO DE RODAPÉ COM MANTA ASFÁLTICA COLADA COM ASFALTO DERRETIDO, E=4MM. AF_09/2023</v>
          </cell>
          <cell r="D4575" t="str">
            <v>M</v>
          </cell>
          <cell r="E4575">
            <v>0</v>
          </cell>
        </row>
        <row r="4576">
          <cell r="B4576">
            <v>98559</v>
          </cell>
          <cell r="C4576" t="str">
            <v>TRATAMENTO DE RODAPÉ COM VÉU DE POLIÉSTER. AF_09/2023</v>
          </cell>
          <cell r="D4576" t="str">
            <v>M</v>
          </cell>
          <cell r="E4576">
            <v>4.99</v>
          </cell>
        </row>
        <row r="4577">
          <cell r="B4577">
            <v>91925</v>
          </cell>
          <cell r="C4577" t="str">
            <v>CABO DE COBRE FLEXÍVEL ISOLADO, 1,5 MM², ANTI-CHAMA 0,6/1,0 KV, PARA CIRCUITOS TERMINAIS - FORNECIMENTO E INSTALAÇÃO. AF_03/2023</v>
          </cell>
          <cell r="D4577" t="str">
            <v>M</v>
          </cell>
          <cell r="E4577">
            <v>4.49</v>
          </cell>
        </row>
        <row r="4578">
          <cell r="B4578">
            <v>91924</v>
          </cell>
          <cell r="C4578" t="str">
            <v>CABO DE COBRE FLEXÍVEL ISOLADO, 1,5 MM², ANTI-CHAMA 450/750 V, PARA CIRCUITOS TERMINAIS - FORNECIMENTO E INSTALAÇÃO. AF_03/2023</v>
          </cell>
          <cell r="D4578" t="str">
            <v>M</v>
          </cell>
          <cell r="E4578">
            <v>3.7</v>
          </cell>
        </row>
        <row r="4579">
          <cell r="B4579">
            <v>91933</v>
          </cell>
          <cell r="C4579" t="str">
            <v>CABO DE COBRE FLEXÍVEL ISOLADO, 10 MM², ANTI-CHAMA 0,6/1,0 KV, PARA CIRCUITOS TERMINAIS - FORNECIMENTO E INSTALAÇÃO. AF_03/2023</v>
          </cell>
          <cell r="D4579" t="str">
            <v>M</v>
          </cell>
          <cell r="E4579">
            <v>20.170000000000002</v>
          </cell>
        </row>
        <row r="4580">
          <cell r="B4580">
            <v>91932</v>
          </cell>
          <cell r="C4580" t="str">
            <v>CABO DE COBRE FLEXÍVEL ISOLADO, 10 MM², ANTI-CHAMA 450/750 V, PARA CIRCUITOS TERMINAIS - FORNECIMENTO E INSTALAÇÃO. AF_03/2023</v>
          </cell>
          <cell r="D4580" t="str">
            <v>M</v>
          </cell>
          <cell r="E4580">
            <v>20.92</v>
          </cell>
        </row>
        <row r="4581">
          <cell r="B4581">
            <v>91935</v>
          </cell>
          <cell r="C4581" t="str">
            <v>CABO DE COBRE FLEXÍVEL ISOLADO, 16 MM², ANTI-CHAMA 0,6/1,0 KV, PARA CIRCUITOS TERMINAIS - FORNECIMENTO E INSTALAÇÃO. AF_03/2023</v>
          </cell>
          <cell r="D4581" t="str">
            <v>M</v>
          </cell>
          <cell r="E4581">
            <v>31.65</v>
          </cell>
        </row>
        <row r="4582">
          <cell r="B4582">
            <v>91934</v>
          </cell>
          <cell r="C4582" t="str">
            <v>CABO DE COBRE FLEXÍVEL ISOLADO, 16 MM², ANTI-CHAMA 450/750 V, PARA CIRCUITOS TERMINAIS - FORNECIMENTO E INSTALAÇÃO. AF_03/2023</v>
          </cell>
          <cell r="D4582" t="str">
            <v>M</v>
          </cell>
          <cell r="E4582">
            <v>30.2</v>
          </cell>
        </row>
        <row r="4583">
          <cell r="B4583">
            <v>91927</v>
          </cell>
          <cell r="C4583" t="str">
            <v>CABO DE COBRE FLEXÍVEL ISOLADO, 2,5 MM², ANTI-CHAMA 0,6/1,0 KV, PARA CIRCUITOS TERMINAIS - FORNECIMENTO E INSTALAÇÃO. AF_03/2023</v>
          </cell>
          <cell r="D4583" t="str">
            <v>M</v>
          </cell>
          <cell r="E4583">
            <v>6.05</v>
          </cell>
        </row>
        <row r="4584">
          <cell r="B4584">
            <v>91926</v>
          </cell>
          <cell r="C4584" t="str">
            <v>CABO DE COBRE FLEXÍVEL ISOLADO, 2,5 MM², ANTI-CHAMA 450/750 V, PARA CIRCUITOS TERMINAIS - FORNECIMENTO E INSTALAÇÃO. AF_03/2023</v>
          </cell>
          <cell r="D4584" t="str">
            <v>M</v>
          </cell>
          <cell r="E4584">
            <v>5.38</v>
          </cell>
        </row>
        <row r="4585">
          <cell r="B4585">
            <v>91929</v>
          </cell>
          <cell r="C4585" t="str">
            <v>CABO DE COBRE FLEXÍVEL ISOLADO, 4 MM², ANTI-CHAMA 0,6/1,0 KV, PARA CIRCUITOS TERMINAIS - FORNECIMENTO E INSTALAÇÃO. AF_03/2023</v>
          </cell>
          <cell r="D4585" t="str">
            <v>M</v>
          </cell>
          <cell r="E4585">
            <v>8.93</v>
          </cell>
        </row>
        <row r="4586">
          <cell r="B4586">
            <v>91928</v>
          </cell>
          <cell r="C4586" t="str">
            <v>CABO DE COBRE FLEXÍVEL ISOLADO, 4 MM², ANTI-CHAMA 450/750 V, PARA CIRCUITOS TERMINAIS - FORNECIMENTO E INSTALAÇÃO. AF_03/2023</v>
          </cell>
          <cell r="D4586" t="str">
            <v>M</v>
          </cell>
          <cell r="E4586">
            <v>8.35</v>
          </cell>
        </row>
        <row r="4587">
          <cell r="B4587">
            <v>91931</v>
          </cell>
          <cell r="C4587" t="str">
            <v>CABO DE COBRE FLEXÍVEL ISOLADO, 6 MM², ANTI-CHAMA 0,6/1,0 KV, PARA CIRCUITOS TERMINAIS - FORNECIMENTO E INSTALAÇÃO. AF_03/2023</v>
          </cell>
          <cell r="D4587" t="str">
            <v>M</v>
          </cell>
          <cell r="E4587">
            <v>12.6</v>
          </cell>
        </row>
        <row r="4588">
          <cell r="B4588">
            <v>91930</v>
          </cell>
          <cell r="C4588" t="str">
            <v>CABO DE COBRE FLEXÍVEL ISOLADO, 6 MM², ANTI-CHAMA 450/750 V, PARA CIRCUITOS TERMINAIS - FORNECIMENTO E INSTALAÇÃO. AF_03/2023</v>
          </cell>
          <cell r="D4588" t="str">
            <v>M</v>
          </cell>
          <cell r="E4588">
            <v>11.65</v>
          </cell>
        </row>
        <row r="4589">
          <cell r="B4589">
            <v>104620</v>
          </cell>
          <cell r="C4589" t="str">
            <v>CAIXA ELÉTRICA 4"X2" AUTOTRAVANTE PARA FURO CIRCULAR ALTA (2,00 M DO PISO), PVC, INSTALADA EM PAREDE - FORNECIMENTO E INSTALAÇÃO. AF_03/2023</v>
          </cell>
          <cell r="D4589" t="str">
            <v>UN</v>
          </cell>
          <cell r="E4589">
            <v>0</v>
          </cell>
        </row>
        <row r="4590">
          <cell r="B4590">
            <v>104624</v>
          </cell>
          <cell r="C4590" t="str">
            <v>CAIXA ELÉTRICA 4"X2" AUTOTRAVANTE PARA FURO CIRCULAR BAIXA (0,30 M DO PISO), PVC, INSTALADA EM PAREDE - FORNECIMENTO E INSTALAÇÃO. AF_03/2023</v>
          </cell>
          <cell r="D4590" t="str">
            <v>UN</v>
          </cell>
          <cell r="E4590">
            <v>0</v>
          </cell>
        </row>
        <row r="4591">
          <cell r="B4591">
            <v>104622</v>
          </cell>
          <cell r="C4591" t="str">
            <v>CAIXA ELÉTRICA 4"X2" AUTOTRAVANTE PARA FURO CIRCULAR MÉDIA (1,30 M DO PISO), PVC, INSTALADA EM PAREDE - FORNECIMENTO E INSTALAÇÃO. AF_03/2023</v>
          </cell>
          <cell r="D4591" t="str">
            <v>UN</v>
          </cell>
          <cell r="E4591">
            <v>0</v>
          </cell>
        </row>
        <row r="4592">
          <cell r="B4592">
            <v>104621</v>
          </cell>
          <cell r="C4592" t="str">
            <v>CAIXA ELÉTRICA 4"X4" AUTOTRAVANTE PARA FURO CIRCULAR ALTA (2,00 M DO PISO), PVC, INSTALADA EM PAREDE - FORNECIMENTO E INSTALAÇÃO. AF_03/2023</v>
          </cell>
          <cell r="D4592" t="str">
            <v>UN</v>
          </cell>
          <cell r="E4592">
            <v>0</v>
          </cell>
        </row>
        <row r="4593">
          <cell r="B4593">
            <v>104625</v>
          </cell>
          <cell r="C4593" t="str">
            <v>CAIXA ELÉTRICA 4"X4" AUTOTRAVANTE PARA FURO CIRCULAR BAIXA (0,30 M DO PISO), PVC, INSTALADA EM PAREDE - FORNECIMENTO E INSTALAÇÃO. AF_03/2023</v>
          </cell>
          <cell r="D4593" t="str">
            <v>UN</v>
          </cell>
          <cell r="E4593">
            <v>0</v>
          </cell>
        </row>
        <row r="4594">
          <cell r="B4594">
            <v>104623</v>
          </cell>
          <cell r="C4594" t="str">
            <v>CAIXA ELÉTRICA 4"X4" AUTOTRAVANTE PARA FURO CIRCULAR MÉDIA (1,30 M DO PISO), PVC, INSTALADA EM PAREDE - FORNECIMENTO E INSTALAÇÃO. AF_03/2023</v>
          </cell>
          <cell r="D4594" t="str">
            <v>UN</v>
          </cell>
          <cell r="E4594">
            <v>0</v>
          </cell>
        </row>
        <row r="4595">
          <cell r="B4595">
            <v>91937</v>
          </cell>
          <cell r="C4595" t="str">
            <v>CAIXA OCTOGONAL 3" X 3", PVC, INSTALADA EM LAJE - FORNECIMENTO E INSTALAÇÃO. AF_03/2023</v>
          </cell>
          <cell r="D4595" t="str">
            <v>UN</v>
          </cell>
          <cell r="E4595">
            <v>19.34</v>
          </cell>
        </row>
        <row r="4596">
          <cell r="B4596">
            <v>92865</v>
          </cell>
          <cell r="C4596" t="str">
            <v>CAIXA OCTOGONAL 4" X 4", METÁLICA, INSTALADA EM LAJE - FORNECIMENTO E INSTALAÇÃO. AF_03/2023</v>
          </cell>
          <cell r="D4596" t="str">
            <v>UN</v>
          </cell>
          <cell r="E4596">
            <v>16.829999999999998</v>
          </cell>
        </row>
        <row r="4597">
          <cell r="B4597">
            <v>91936</v>
          </cell>
          <cell r="C4597" t="str">
            <v>CAIXA OCTOGONAL 4" X 4", PVC, INSTALADA EM LAJE - FORNECIMENTO E INSTALAÇÃO. AF_03/2023</v>
          </cell>
          <cell r="D4597" t="str">
            <v>UN</v>
          </cell>
          <cell r="E4597">
            <v>21.81</v>
          </cell>
        </row>
        <row r="4598">
          <cell r="B4598">
            <v>92867</v>
          </cell>
          <cell r="C4598" t="str">
            <v>CAIXA RETANGULAR 4" X 2" ALTA (2,00 M DO PISO), METÁLICA, INSTALADA EM PAREDE - FORNECIMENTO E INSTALAÇÃO. AF_03/2023</v>
          </cell>
          <cell r="D4598" t="str">
            <v>UN</v>
          </cell>
          <cell r="E4598">
            <v>36.299999999999997</v>
          </cell>
        </row>
        <row r="4599">
          <cell r="B4599">
            <v>91939</v>
          </cell>
          <cell r="C4599" t="str">
            <v>CAIXA RETANGULAR 4" X 2" ALTA (2,00 M DO PISO), PVC, INSTALADA EM PAREDE - FORNECIMENTO E INSTALAÇÃO. AF_03/2023</v>
          </cell>
          <cell r="D4599" t="str">
            <v>UN</v>
          </cell>
          <cell r="E4599">
            <v>37.97</v>
          </cell>
        </row>
        <row r="4600">
          <cell r="B4600">
            <v>92869</v>
          </cell>
          <cell r="C4600" t="str">
            <v>CAIXA RETANGULAR 4" X 2" BAIXA (0,30 M DO PISO), METÁLICA, INSTALADA EM PAREDE - FORNECIMENTO E INSTALAÇÃO. AF_03/2023</v>
          </cell>
          <cell r="D4600" t="str">
            <v>UN</v>
          </cell>
          <cell r="E4600">
            <v>12.31</v>
          </cell>
        </row>
        <row r="4601">
          <cell r="B4601">
            <v>91941</v>
          </cell>
          <cell r="C4601" t="str">
            <v>CAIXA RETANGULAR 4" X 2" BAIXA (0,30 M DO PISO), PVC, INSTALADA EM PAREDE - FORNECIMENTO E INSTALAÇÃO. AF_03/2023</v>
          </cell>
          <cell r="D4601" t="str">
            <v>UN</v>
          </cell>
          <cell r="E4601">
            <v>13.98</v>
          </cell>
        </row>
        <row r="4602">
          <cell r="B4602">
            <v>92868</v>
          </cell>
          <cell r="C4602" t="str">
            <v>CAIXA RETANGULAR 4" X 2" MÉDIA (1,30 M DO PISO), METÁLICA, INSTALADA EM PAREDE - FORNECIMENTO E INSTALAÇÃO. AF_03/2023</v>
          </cell>
          <cell r="D4602" t="str">
            <v>UN</v>
          </cell>
          <cell r="E4602">
            <v>20.2</v>
          </cell>
        </row>
        <row r="4603">
          <cell r="B4603">
            <v>91940</v>
          </cell>
          <cell r="C4603" t="str">
            <v>CAIXA RETANGULAR 4" X 2" MÉDIA (1,30 M DO PISO), PVC, INSTALADA EM PAREDE - FORNECIMENTO E INSTALAÇÃO. AF_03/2023</v>
          </cell>
          <cell r="D4603" t="str">
            <v>UN</v>
          </cell>
          <cell r="E4603">
            <v>21.87</v>
          </cell>
        </row>
        <row r="4604">
          <cell r="B4604">
            <v>92870</v>
          </cell>
          <cell r="C4604" t="str">
            <v>CAIXA RETANGULAR 4" X 4" ALTA (2,00 M DO PISO), METÁLICA, INSTALADA EM PAREDE - FORNECIMENTO E INSTALAÇÃO. AF_03/2023</v>
          </cell>
          <cell r="D4604" t="str">
            <v>UN</v>
          </cell>
          <cell r="E4604">
            <v>39.31</v>
          </cell>
        </row>
        <row r="4605">
          <cell r="B4605">
            <v>91942</v>
          </cell>
          <cell r="C4605" t="str">
            <v>CAIXA RETANGULAR 4" X 4" ALTA (2,00 M DO PISO), PVC, INSTALADA EM PAREDE - FORNECIMENTO E INSTALAÇÃO. AF_03/2023</v>
          </cell>
          <cell r="D4605" t="str">
            <v>UN</v>
          </cell>
          <cell r="E4605">
            <v>42.44</v>
          </cell>
        </row>
        <row r="4606">
          <cell r="B4606">
            <v>92872</v>
          </cell>
          <cell r="C4606" t="str">
            <v>CAIXA RETANGULAR 4" X 4" BAIXA (0,30 M DO PISO), METÁLICA, INSTALADA EM PAREDE - FORNECIMENTO E INSTALAÇÃO. AF_03/2023</v>
          </cell>
          <cell r="D4606" t="str">
            <v>UN</v>
          </cell>
          <cell r="E4606">
            <v>14.46</v>
          </cell>
        </row>
        <row r="4607">
          <cell r="B4607">
            <v>91944</v>
          </cell>
          <cell r="C4607" t="str">
            <v>CAIXA RETANGULAR 4" X 4" BAIXA (0,30 M DO PISO), PVC, INSTALADA EM PAREDE - FORNECIMENTO E INSTALAÇÃO. AF_03/2023</v>
          </cell>
          <cell r="D4607" t="str">
            <v>UN</v>
          </cell>
          <cell r="E4607">
            <v>17.59</v>
          </cell>
        </row>
        <row r="4608">
          <cell r="B4608">
            <v>92871</v>
          </cell>
          <cell r="C4608" t="str">
            <v>CAIXA RETANGULAR 4" X 4" MÉDIA (1,30 M DO PISO), METÁLICA, INSTALADA EM PAREDE - FORNECIMENTO E INSTALAÇÃO. AF_03/2023</v>
          </cell>
          <cell r="D4608" t="str">
            <v>UN</v>
          </cell>
          <cell r="E4608">
            <v>22.66</v>
          </cell>
        </row>
        <row r="4609">
          <cell r="B4609">
            <v>91943</v>
          </cell>
          <cell r="C4609" t="str">
            <v>CAIXA RETANGULAR 4" X 4" MÉDIA (1,30 M DO PISO), PVC, INSTALADA EM PAREDE - FORNECIMENTO E INSTALAÇÃO. AF_03/2023</v>
          </cell>
          <cell r="D4609" t="str">
            <v>UN</v>
          </cell>
          <cell r="E4609">
            <v>25.79</v>
          </cell>
        </row>
        <row r="4610">
          <cell r="B4610">
            <v>92866</v>
          </cell>
          <cell r="C4610" t="str">
            <v>CAIXA SEXTAVADA 3" X 3", METÁLICA, INSTALADA EM LAJE - FORNECIMENTO E INSTALAÇÃO. AF_03/2023</v>
          </cell>
          <cell r="D4610" t="str">
            <v>UN</v>
          </cell>
          <cell r="E4610">
            <v>15.18</v>
          </cell>
        </row>
        <row r="4611">
          <cell r="B4611">
            <v>91987</v>
          </cell>
          <cell r="C4611" t="str">
            <v>CAMPAINHA CIGARRA (1 MÓDULO), 10A/250V, INCLUINDO SUPORTE E PLACA - FORNECIMENTO E INSTALAÇÃO. AF_03/2023</v>
          </cell>
          <cell r="D4611" t="str">
            <v>UN</v>
          </cell>
          <cell r="E4611">
            <v>51.48</v>
          </cell>
        </row>
        <row r="4612">
          <cell r="B4612">
            <v>91986</v>
          </cell>
          <cell r="C4612" t="str">
            <v>CAMPAINHA CIGARRA (1 MÓDULO), 10A/250V, SEM SUPORTE E SEM PLACA - FORNECIMENTO E INSTALAÇÃO. AF_03/2023</v>
          </cell>
          <cell r="D4612" t="str">
            <v>UN</v>
          </cell>
          <cell r="E4612">
            <v>39.450000000000003</v>
          </cell>
        </row>
        <row r="4613">
          <cell r="B4613">
            <v>97559</v>
          </cell>
          <cell r="C4613" t="str">
            <v>CURVA 135 GRAUS PARA ELETRODUTO, PVC, ROSCÁVEL, DN 25 MM (3/4"), PARA CIRCUITOS TERMINAIS, INSTALADA EM FORRO - FORNECIMENTO E INSTALAÇÃO. AF_03/2023</v>
          </cell>
          <cell r="D4613" t="str">
            <v>UN</v>
          </cell>
          <cell r="E4613">
            <v>16.100000000000001</v>
          </cell>
        </row>
        <row r="4614">
          <cell r="B4614">
            <v>97562</v>
          </cell>
          <cell r="C4614" t="str">
            <v>CURVA 135 GRAUS PARA ELETRODUTO, PVC, ROSCÁVEL, DN 25 MM (3/4"), PARA CIRCUITOS TERMINAIS, INSTALADA EM LAJE - FORNECIMENTO E INSTALAÇÃO. AF_03/2023</v>
          </cell>
          <cell r="D4614" t="str">
            <v>UN</v>
          </cell>
          <cell r="E4614">
            <v>13.37</v>
          </cell>
        </row>
        <row r="4615">
          <cell r="B4615">
            <v>97564</v>
          </cell>
          <cell r="C4615" t="str">
            <v>CURVA 135 GRAUS PARA ELETRODUTO, PVC, ROSCÁVEL, DN 25 MM (3/4"), PARA CIRCUITOS TERMINAIS, INSTALADA EM PAREDE - FORNECIMENTO E INSTALAÇÃO. AF_03/2023</v>
          </cell>
          <cell r="D4615" t="str">
            <v>UN</v>
          </cell>
          <cell r="E4615">
            <v>21.63</v>
          </cell>
        </row>
        <row r="4616">
          <cell r="B4616">
            <v>91889</v>
          </cell>
          <cell r="C4616" t="str">
            <v>CURVA 180 GRAUS PARA ELETRODUTO, PVC, ROSCÁVEL, DN 20 MM (1/2"), PARA CIRCUITOS TERMINAIS, INSTALADA EM FORRO - FORNECIMENTO E INSTALAÇÃO. AF_03/2023</v>
          </cell>
          <cell r="D4616" t="str">
            <v>UN</v>
          </cell>
          <cell r="E4616">
            <v>14.46</v>
          </cell>
        </row>
        <row r="4617">
          <cell r="B4617">
            <v>91901</v>
          </cell>
          <cell r="C4617" t="str">
            <v>CURVA 180 GRAUS PARA ELETRODUTO, PVC, ROSCÁVEL, DN 20 MM (1/2"), PARA CIRCUITOS TERMINAIS, INSTALADA EM LAJE - FORNECIMENTO E INSTALAÇÃO. AF_03/2023</v>
          </cell>
          <cell r="D4617" t="str">
            <v>UN</v>
          </cell>
          <cell r="E4617">
            <v>11.72</v>
          </cell>
        </row>
        <row r="4618">
          <cell r="B4618">
            <v>91913</v>
          </cell>
          <cell r="C4618" t="str">
            <v>CURVA 180 GRAUS PARA ELETRODUTO, PVC, ROSCÁVEL, DN 20 MM (1/2"), PARA CIRCUITOS TERMINAIS, INSTALADA EM PAREDE - FORNECIMENTO E INSTALAÇÃO. AF_03/2023</v>
          </cell>
          <cell r="D4618" t="str">
            <v>UN</v>
          </cell>
          <cell r="E4618">
            <v>20.05</v>
          </cell>
        </row>
        <row r="4619">
          <cell r="B4619">
            <v>91892</v>
          </cell>
          <cell r="C4619" t="str">
            <v>CURVA 180 GRAUS PARA ELETRODUTO, PVC, ROSCÁVEL, DN 25 MM (3/4"), PARA CIRCUITOS TERMINAIS, INSTALADA EM FORRO - FORNECIMENTO E INSTALAÇÃO. AF_03/2023</v>
          </cell>
          <cell r="D4619" t="str">
            <v>UN</v>
          </cell>
          <cell r="E4619">
            <v>18.96</v>
          </cell>
        </row>
        <row r="4620">
          <cell r="B4620">
            <v>91904</v>
          </cell>
          <cell r="C4620" t="str">
            <v>CURVA 180 GRAUS PARA ELETRODUTO, PVC, ROSCÁVEL, DN 25 MM (3/4"), PARA CIRCUITOS TERMINAIS, INSTALADA EM LAJE - FORNECIMENTO E INSTALAÇÃO. AF_03/2023</v>
          </cell>
          <cell r="D4620" t="str">
            <v>UN</v>
          </cell>
          <cell r="E4620">
            <v>16.23</v>
          </cell>
        </row>
        <row r="4621">
          <cell r="B4621">
            <v>91916</v>
          </cell>
          <cell r="C4621" t="str">
            <v>CURVA 180 GRAUS PARA ELETRODUTO, PVC, ROSCÁVEL, DN 25 MM (3/4"), PARA CIRCUITOS TERMINAIS, INSTALADA EM PAREDE - FORNECIMENTO E INSTALAÇÃO. AF_03/2023</v>
          </cell>
          <cell r="D4621" t="str">
            <v>UN</v>
          </cell>
          <cell r="E4621">
            <v>24.49</v>
          </cell>
        </row>
        <row r="4622">
          <cell r="B4622">
            <v>91895</v>
          </cell>
          <cell r="C4622" t="str">
            <v>CURVA 180 GRAUS PARA ELETRODUTO, PVC, ROSCÁVEL, DN 32 MM (1"), PARA CIRCUITOS TERMINAIS, INSTALADA EM FORRO - FORNECIMENTO E INSTALAÇÃO. AF_03/2023</v>
          </cell>
          <cell r="D4622" t="str">
            <v>UN</v>
          </cell>
          <cell r="E4622">
            <v>22.96</v>
          </cell>
        </row>
        <row r="4623">
          <cell r="B4623">
            <v>91907</v>
          </cell>
          <cell r="C4623" t="str">
            <v>CURVA 180 GRAUS PARA ELETRODUTO, PVC, ROSCÁVEL, DN 32 MM (1"), PARA CIRCUITOS TERMINAIS, INSTALADA EM LAJE - FORNECIMENTO E INSTALAÇÃO. AF_03/2023</v>
          </cell>
          <cell r="D4623" t="str">
            <v>UN</v>
          </cell>
          <cell r="E4623">
            <v>20.23</v>
          </cell>
        </row>
        <row r="4624">
          <cell r="B4624">
            <v>91919</v>
          </cell>
          <cell r="C4624" t="str">
            <v>CURVA 180 GRAUS PARA ELETRODUTO, PVC, ROSCÁVEL, DN 32 MM (1"), PARA CIRCUITOS TERMINAIS, INSTALADA EM PAREDE - FORNECIMENTO E INSTALAÇÃO. AF_03/2023</v>
          </cell>
          <cell r="D4624" t="str">
            <v>UN</v>
          </cell>
          <cell r="E4624">
            <v>28.43</v>
          </cell>
        </row>
        <row r="4625">
          <cell r="B4625">
            <v>91898</v>
          </cell>
          <cell r="C4625" t="str">
            <v>CURVA 180 GRAUS PARA ELETRODUTO, PVC, ROSCÁVEL, DN 40 MM (1 1/4"), PARA CIRCUITOS TERMINAIS, INSTALADA EM FORRO - FORNECIMENTO E INSTALAÇÃO. AF_03/2023</v>
          </cell>
          <cell r="D4625" t="str">
            <v>UN</v>
          </cell>
          <cell r="E4625">
            <v>26.22</v>
          </cell>
        </row>
        <row r="4626">
          <cell r="B4626">
            <v>91910</v>
          </cell>
          <cell r="C4626" t="str">
            <v>CURVA 180 GRAUS PARA ELETRODUTO, PVC, ROSCÁVEL, DN 40 MM (1 1/4"), PARA CIRCUITOS TERMINAIS, INSTALADA EM LAJE - FORNECIMENTO E INSTALAÇÃO. AF_03/2023</v>
          </cell>
          <cell r="D4626" t="str">
            <v>UN</v>
          </cell>
          <cell r="E4626">
            <v>23.54</v>
          </cell>
        </row>
        <row r="4627">
          <cell r="B4627">
            <v>91922</v>
          </cell>
          <cell r="C4627" t="str">
            <v>CURVA 180 GRAUS PARA ELETRODUTO, PVC, ROSCÁVEL, DN 40 MM (1 1/4"), PARA CIRCUITOS TERMINAIS, INSTALADA EM PAREDE - FORNECIMENTO E INSTALAÇÃO. AF_03/2023</v>
          </cell>
          <cell r="D4627" t="str">
            <v>UN</v>
          </cell>
          <cell r="E4627">
            <v>31.63</v>
          </cell>
        </row>
        <row r="4628">
          <cell r="B4628">
            <v>91887</v>
          </cell>
          <cell r="C4628" t="str">
            <v>CURVA 90 GRAUS PARA ELETRODUTO, PVC, ROSCÁVEL, DN 20 MM (1/2"), PARA CIRCUITOS TERMINAIS, INSTALADA EM FORRO - FORNECIMENTO E INSTALAÇÃO. AF_03/2023</v>
          </cell>
          <cell r="D4628" t="str">
            <v>UN</v>
          </cell>
          <cell r="E4628">
            <v>14.85</v>
          </cell>
        </row>
        <row r="4629">
          <cell r="B4629">
            <v>91899</v>
          </cell>
          <cell r="C4629" t="str">
            <v>CURVA 90 GRAUS PARA ELETRODUTO, PVC, ROSCÁVEL, DN 20 MM (1/2"), PARA CIRCUITOS TERMINAIS, INSTALADA EM LAJE - FORNECIMENTO E INSTALAÇÃO. AF_03/2023</v>
          </cell>
          <cell r="D4629" t="str">
            <v>UN</v>
          </cell>
          <cell r="E4629">
            <v>12.11</v>
          </cell>
        </row>
        <row r="4630">
          <cell r="B4630">
            <v>91911</v>
          </cell>
          <cell r="C4630" t="str">
            <v>CURVA 90 GRAUS PARA ELETRODUTO, PVC, ROSCÁVEL, DN 20 MM (1/2"), PARA CIRCUITOS TERMINAIS, INSTALADA EM PAREDE - FORNECIMENTO E INSTALAÇÃO. AF_03/2023</v>
          </cell>
          <cell r="D4630" t="str">
            <v>UN</v>
          </cell>
          <cell r="E4630">
            <v>20.440000000000001</v>
          </cell>
        </row>
        <row r="4631">
          <cell r="B4631">
            <v>91890</v>
          </cell>
          <cell r="C4631" t="str">
            <v>CURVA 90 GRAUS PARA ELETRODUTO, PVC, ROSCÁVEL, DN 25 MM (3/4"), PARA CIRCUITOS TERMINAIS, INSTALADA EM FORRO - FORNECIMENTO E INSTALAÇÃO. AF_03/2023</v>
          </cell>
          <cell r="D4631" t="str">
            <v>UN</v>
          </cell>
          <cell r="E4631">
            <v>16.39</v>
          </cell>
        </row>
        <row r="4632">
          <cell r="B4632">
            <v>91902</v>
          </cell>
          <cell r="C4632" t="str">
            <v>CURVA 90 GRAUS PARA ELETRODUTO, PVC, ROSCÁVEL, DN 25 MM (3/4"), PARA CIRCUITOS TERMINAIS, INSTALADA EM LAJE - FORNECIMENTO E INSTALAÇÃO. AF_03/2023</v>
          </cell>
          <cell r="D4632" t="str">
            <v>UN</v>
          </cell>
          <cell r="E4632">
            <v>13.66</v>
          </cell>
        </row>
        <row r="4633">
          <cell r="B4633">
            <v>91914</v>
          </cell>
          <cell r="C4633" t="str">
            <v>CURVA 90 GRAUS PARA ELETRODUTO, PVC, ROSCÁVEL, DN 25 MM (3/4"), PARA CIRCUITOS TERMINAIS, INSTALADA EM PAREDE - FORNECIMENTO E INSTALAÇÃO. AF_03/2023</v>
          </cell>
          <cell r="D4633" t="str">
            <v>UN</v>
          </cell>
          <cell r="E4633">
            <v>21.92</v>
          </cell>
        </row>
        <row r="4634">
          <cell r="B4634">
            <v>91893</v>
          </cell>
          <cell r="C4634" t="str">
            <v>CURVA 90 GRAUS PARA ELETRODUTO, PVC, ROSCÁVEL, DN 32 MM (1"), PARA CIRCUITOS TERMINAIS, INSTALADA EM FORRO - FORNECIMENTO E INSTALAÇÃO. AF_03/2023</v>
          </cell>
          <cell r="D4634" t="str">
            <v>UN</v>
          </cell>
          <cell r="E4634">
            <v>20.350000000000001</v>
          </cell>
        </row>
        <row r="4635">
          <cell r="B4635">
            <v>91905</v>
          </cell>
          <cell r="C4635" t="str">
            <v>CURVA 90 GRAUS PARA ELETRODUTO, PVC, ROSCÁVEL, DN 32 MM (1"), PARA CIRCUITOS TERMINAIS, INSTALADA EM LAJE - FORNECIMENTO E INSTALAÇÃO. AF_03/2023</v>
          </cell>
          <cell r="D4635" t="str">
            <v>UN</v>
          </cell>
          <cell r="E4635">
            <v>17.62</v>
          </cell>
        </row>
        <row r="4636">
          <cell r="B4636">
            <v>91917</v>
          </cell>
          <cell r="C4636" t="str">
            <v>CURVA 90 GRAUS PARA ELETRODUTO, PVC, ROSCÁVEL, DN 32 MM (1"), PARA CIRCUITOS TERMINAIS, INSTALADA EM PAREDE - FORNECIMENTO E INSTALAÇÃO. AF_03/2023</v>
          </cell>
          <cell r="D4636" t="str">
            <v>UN</v>
          </cell>
          <cell r="E4636">
            <v>25.82</v>
          </cell>
        </row>
        <row r="4637">
          <cell r="B4637">
            <v>91896</v>
          </cell>
          <cell r="C4637" t="str">
            <v>CURVA 90 GRAUS PARA ELETRODUTO, PVC, ROSCÁVEL, DN 40 MM (1 1/4"), PARA CIRCUITOS TERMINAIS, INSTALADA EM FORRO - FORNECIMENTO E INSTALAÇÃO. AF_03/2023</v>
          </cell>
          <cell r="D4637" t="str">
            <v>UN</v>
          </cell>
          <cell r="E4637">
            <v>23.42</v>
          </cell>
        </row>
        <row r="4638">
          <cell r="B4638">
            <v>91908</v>
          </cell>
          <cell r="C4638" t="str">
            <v>CURVA 90 GRAUS PARA ELETRODUTO, PVC, ROSCÁVEL, DN 40 MM (1 1/4"), PARA CIRCUITOS TERMINAIS, INSTALADA EM LAJE - FORNECIMENTO E INSTALAÇÃO. AF_03/2023</v>
          </cell>
          <cell r="D4638" t="str">
            <v>UN</v>
          </cell>
          <cell r="E4638">
            <v>20.74</v>
          </cell>
        </row>
        <row r="4639">
          <cell r="B4639">
            <v>91920</v>
          </cell>
          <cell r="C4639" t="str">
            <v>CURVA 90 GRAUS PARA ELETRODUTO, PVC, ROSCÁVEL, DN 40 MM (1 1/4"), PARA CIRCUITOS TERMINAIS, INSTALADA EM PAREDE - FORNECIMENTO E INSTALAÇÃO. AF_03/2023</v>
          </cell>
          <cell r="D4639" t="str">
            <v>UN</v>
          </cell>
          <cell r="E4639">
            <v>28.83</v>
          </cell>
        </row>
        <row r="4640">
          <cell r="B4640">
            <v>91983</v>
          </cell>
          <cell r="C4640" t="str">
            <v>DIMMER ROTATIVO (1 MÓDULO), 220V/600W, INCLUINDO SUPORTE E PLACA - FORNECIMENTO E INSTALAÇÃO. AF_03/2023</v>
          </cell>
          <cell r="D4640" t="str">
            <v>UN</v>
          </cell>
          <cell r="E4640">
            <v>97.19</v>
          </cell>
        </row>
        <row r="4641">
          <cell r="B4641">
            <v>91982</v>
          </cell>
          <cell r="C4641" t="str">
            <v>DIMMER ROTATIVO (1 MÓDULO), 220V/600W, SEM SUPORTE E SEM PLACA - FORNECIMENTO E INSTALAÇÃO. AF_03/2023</v>
          </cell>
          <cell r="D4641" t="str">
            <v>UN</v>
          </cell>
          <cell r="E4641">
            <v>85.16</v>
          </cell>
        </row>
        <row r="4642">
          <cell r="B4642">
            <v>91833</v>
          </cell>
          <cell r="C4642" t="str">
            <v>ELETRODUTO FLEXÍVEL CORRUGADO REFORÇADO, PVC, DN 20 MM (1/2"), PARA CIRCUITOS TERMINAIS, INSTALADO EM FORRO - FORNECIMENTO E INSTALAÇÃO. AF_03/2023</v>
          </cell>
          <cell r="D4642" t="str">
            <v>M</v>
          </cell>
          <cell r="E4642">
            <v>18.75</v>
          </cell>
        </row>
        <row r="4643">
          <cell r="B4643">
            <v>91843</v>
          </cell>
          <cell r="C4643" t="str">
            <v>ELETRODUTO FLEXÍVEL CORRUGADO REFORÇADO, PVC, DN 20 MM (1/2"), PARA CIRCUITOS TERMINAIS, INSTALADO EM LAJE - FORNECIMENTO E INSTALAÇÃO. AF_03/2023</v>
          </cell>
          <cell r="D4643" t="str">
            <v>M</v>
          </cell>
          <cell r="E4643">
            <v>7.15</v>
          </cell>
        </row>
        <row r="4644">
          <cell r="B4644">
            <v>91853</v>
          </cell>
          <cell r="C4644" t="str">
            <v>ELETRODUTO FLEXÍVEL CORRUGADO REFORÇADO, PVC, DN 20 MM (1/2"), PARA CIRCUITOS TERMINAIS, INSTALADO EM PAREDE - FORNECIMENTO E INSTALAÇÃO. AF_03/2023</v>
          </cell>
          <cell r="D4644" t="str">
            <v>M</v>
          </cell>
          <cell r="E4644">
            <v>10.78</v>
          </cell>
        </row>
        <row r="4645">
          <cell r="B4645">
            <v>91835</v>
          </cell>
          <cell r="C4645" t="str">
            <v>ELETRODUTO FLEXÍVEL CORRUGADO REFORÇADO, PVC, DN 25 MM (3/4"), PARA CIRCUITOS TERMINAIS, INSTALADO EM FORRO - FORNECIMENTO E INSTALAÇÃO. AF_03/2023</v>
          </cell>
          <cell r="D4645" t="str">
            <v>M</v>
          </cell>
          <cell r="E4645">
            <v>20.62</v>
          </cell>
        </row>
        <row r="4646">
          <cell r="B4646">
            <v>91845</v>
          </cell>
          <cell r="C4646" t="str">
            <v>ELETRODUTO FLEXÍVEL CORRUGADO REFORÇADO, PVC, DN 25 MM (3/4"), PARA CIRCUITOS TERMINAIS, INSTALADO EM LAJE - FORNECIMENTO E INSTALAÇÃO. AF_03/2023</v>
          </cell>
          <cell r="D4646" t="str">
            <v>M</v>
          </cell>
          <cell r="E4646">
            <v>8.9600000000000009</v>
          </cell>
        </row>
        <row r="4647">
          <cell r="B4647">
            <v>91855</v>
          </cell>
          <cell r="C4647" t="str">
            <v>ELETRODUTO FLEXÍVEL CORRUGADO REFORÇADO, PVC, DN 25 MM (3/4"), PARA CIRCUITOS TERMINAIS, INSTALADO EM PAREDE - FORNECIMENTO E INSTALAÇÃO. AF_03/2023</v>
          </cell>
          <cell r="D4647" t="str">
            <v>M</v>
          </cell>
          <cell r="E4647">
            <v>12.49</v>
          </cell>
        </row>
        <row r="4648">
          <cell r="B4648">
            <v>91837</v>
          </cell>
          <cell r="C4648" t="str">
            <v>ELETRODUTO FLEXÍVEL CORRUGADO REFORÇADO, PVC, DN 32 MM (1"), PARA CIRCUITOS TERMINAIS, INSTALADO EM FORRO - FORNECIMENTO E INSTALAÇÃO. AF_03/2023</v>
          </cell>
          <cell r="D4648" t="str">
            <v>M</v>
          </cell>
          <cell r="E4648">
            <v>25.67</v>
          </cell>
        </row>
        <row r="4649">
          <cell r="B4649">
            <v>91847</v>
          </cell>
          <cell r="C4649" t="str">
            <v>ELETRODUTO FLEXÍVEL CORRUGADO REFORÇADO, PVC, DN 32 MM (1"), PARA CIRCUITOS TERMINAIS, INSTALADO EM LAJE - FORNECIMENTO E INSTALAÇÃO. AF_03/2023</v>
          </cell>
          <cell r="D4649" t="str">
            <v>M</v>
          </cell>
          <cell r="E4649">
            <v>14.07</v>
          </cell>
        </row>
        <row r="4650">
          <cell r="B4650">
            <v>91857</v>
          </cell>
          <cell r="C4650" t="str">
            <v>ELETRODUTO FLEXÍVEL CORRUGADO REFORÇADO, PVC, DN 32 MM (1"), PARA CIRCUITOS TERMINAIS, INSTALADO EM PAREDE - FORNECIMENTO E INSTALAÇÃO. AF_03/2023</v>
          </cell>
          <cell r="D4650" t="str">
            <v>M</v>
          </cell>
          <cell r="E4650">
            <v>17.29</v>
          </cell>
        </row>
        <row r="4651">
          <cell r="B4651">
            <v>91838</v>
          </cell>
          <cell r="C4651" t="str">
            <v>ELETRODUTO FLEXÍVEL CORRUGADO, PEAD, DN 32 MM (1"), PARA CIRCUITOS TERMINAIS, INSTALADO EM FORRO - FORNECIMENTO E INSTALAÇÃO. AF_03/2023</v>
          </cell>
          <cell r="D4651" t="str">
            <v>M</v>
          </cell>
          <cell r="E4651">
            <v>0</v>
          </cell>
        </row>
        <row r="4652">
          <cell r="B4652">
            <v>91848</v>
          </cell>
          <cell r="C4652" t="str">
            <v>ELETRODUTO FLEXÍVEL CORRUGADO, PEAD, DN 32 MM (1"), PARA CIRCUITOS TERMINAIS, INSTALADO EM LAJE - FORNECIMENTO E INSTALAÇÃO. AF_03/2023</v>
          </cell>
          <cell r="D4652" t="str">
            <v>M</v>
          </cell>
          <cell r="E4652">
            <v>0</v>
          </cell>
        </row>
        <row r="4653">
          <cell r="B4653">
            <v>91858</v>
          </cell>
          <cell r="C4653" t="str">
            <v>ELETRODUTO FLEXÍVEL CORRUGADO, PEAD, DN 32 MM (1"), PARA CIRCUITOS TERMINAIS, INSTALADO EM PAREDE - FORNECIMENTO E INSTALAÇÃO. AF_03/2023</v>
          </cell>
          <cell r="D4653" t="str">
            <v>M</v>
          </cell>
          <cell r="E4653">
            <v>0</v>
          </cell>
        </row>
        <row r="4654">
          <cell r="B4654">
            <v>91840</v>
          </cell>
          <cell r="C4654" t="str">
            <v>ELETRODUTO FLEXÍVEL CORRUGADO, PEAD, DN 40 MM (1 1/4"), PARA CIRCUITOS TERMINAIS, INSTALADO EM FORRO - FORNECIMENTO E INSTALAÇÃO. AF_03/2023</v>
          </cell>
          <cell r="D4654" t="str">
            <v>M</v>
          </cell>
          <cell r="E4654">
            <v>22.38</v>
          </cell>
        </row>
        <row r="4655">
          <cell r="B4655">
            <v>91850</v>
          </cell>
          <cell r="C4655" t="str">
            <v>ELETRODUTO FLEXÍVEL CORRUGADO, PEAD, DN 40 MM (1 1/4"), PARA CIRCUITOS TERMINAIS, INSTALADO EM LAJE - FORNECIMENTO E INSTALAÇÃO. AF_03/2023</v>
          </cell>
          <cell r="D4655" t="str">
            <v>M</v>
          </cell>
          <cell r="E4655">
            <v>10.73</v>
          </cell>
        </row>
        <row r="4656">
          <cell r="B4656">
            <v>91860</v>
          </cell>
          <cell r="C4656" t="str">
            <v>ELETRODUTO FLEXÍVEL CORRUGADO, PEAD, DN 40 MM (1 1/4"), PARA CIRCUITOS TERMINAIS, INSTALADO EM PAREDE - FORNECIMENTO E INSTALAÇÃO. AF_03/2023</v>
          </cell>
          <cell r="D4656" t="str">
            <v>M</v>
          </cell>
          <cell r="E4656">
            <v>14.28</v>
          </cell>
        </row>
        <row r="4657">
          <cell r="B4657">
            <v>91831</v>
          </cell>
          <cell r="C4657" t="str">
            <v>ELETRODUTO FLEXÍVEL CORRUGADO, PVC, DN 20 MM (1/2"), PARA CIRCUITOS TERMINAIS, INSTALADO EM FORRO - FORNECIMENTO E INSTALAÇÃO. AF_03/2023</v>
          </cell>
          <cell r="D4657" t="str">
            <v>M</v>
          </cell>
          <cell r="E4657">
            <v>18.14</v>
          </cell>
        </row>
        <row r="4658">
          <cell r="B4658">
            <v>91852</v>
          </cell>
          <cell r="C4658" t="str">
            <v>ELETRODUTO FLEXÍVEL CORRUGADO, PVC, DN 20 MM (1/2"), PARA CIRCUITOS TERMINAIS, INSTALADO EM PAREDE - FORNECIMENTO E INSTALAÇÃO. AF_03/2023</v>
          </cell>
          <cell r="D4658" t="str">
            <v>M</v>
          </cell>
          <cell r="E4658">
            <v>10.220000000000001</v>
          </cell>
        </row>
        <row r="4659">
          <cell r="B4659">
            <v>91834</v>
          </cell>
          <cell r="C4659" t="str">
            <v>ELETRODUTO FLEXÍVEL CORRUGADO, PVC, DN 25 MM (3/4"), PARA CIRCUITOS TERMINAIS, INSTALADO EM FORRO - FORNECIMENTO E INSTALAÇÃO. AF_03/2023</v>
          </cell>
          <cell r="D4659" t="str">
            <v>M</v>
          </cell>
          <cell r="E4659">
            <v>19.07</v>
          </cell>
        </row>
        <row r="4660">
          <cell r="B4660">
            <v>91854</v>
          </cell>
          <cell r="C4660" t="str">
            <v>ELETRODUTO FLEXÍVEL CORRUGADO, PVC, DN 25 MM (3/4"), PARA CIRCUITOS TERMINAIS, INSTALADO EM PAREDE - FORNECIMENTO E INSTALAÇÃO. AF_03/2023</v>
          </cell>
          <cell r="D4660" t="str">
            <v>M</v>
          </cell>
          <cell r="E4660">
            <v>11.06</v>
          </cell>
        </row>
        <row r="4661">
          <cell r="B4661">
            <v>91836</v>
          </cell>
          <cell r="C4661" t="str">
            <v>ELETRODUTO FLEXÍVEL CORRUGADO, PVC, DN 32 MM (1"), PARA CIRCUITOS TERMINAIS, INSTALADO EM FORRO - FORNECIMENTO E INSTALAÇÃO. AF_03/2023</v>
          </cell>
          <cell r="D4661" t="str">
            <v>M</v>
          </cell>
          <cell r="E4661">
            <v>22.04</v>
          </cell>
        </row>
        <row r="4662">
          <cell r="B4662">
            <v>91856</v>
          </cell>
          <cell r="C4662" t="str">
            <v>ELETRODUTO FLEXÍVEL CORRUGADO, PVC, DN 32 MM (1"), PARA CIRCUITOS TERMINAIS, INSTALADO EM PAREDE - FORNECIMENTO E INSTALAÇÃO. AF_03/2023</v>
          </cell>
          <cell r="D4662" t="str">
            <v>M</v>
          </cell>
          <cell r="E4662">
            <v>13.93</v>
          </cell>
        </row>
        <row r="4663">
          <cell r="B4663">
            <v>91839</v>
          </cell>
          <cell r="C4663" t="str">
            <v>ELETRODUTO FLEXÍVEL LISO, PEAD, DN 32 MM (1"), PARA CIRCUITOS TERMINAIS, INSTALADO EM FORRO - FORNECIMENTO E INSTALAÇÃO. AF_03/2023</v>
          </cell>
          <cell r="D4663" t="str">
            <v>M</v>
          </cell>
          <cell r="E4663">
            <v>19.8</v>
          </cell>
        </row>
        <row r="4664">
          <cell r="B4664">
            <v>91849</v>
          </cell>
          <cell r="C4664" t="str">
            <v>ELETRODUTO FLEXÍVEL LISO, PEAD, DN 32 MM (1"), PARA CIRCUITOS TERMINAIS, INSTALADO EM LAJE - FORNECIMENTO E INSTALAÇÃO. AF_03/2023</v>
          </cell>
          <cell r="D4664" t="str">
            <v>M</v>
          </cell>
          <cell r="E4664">
            <v>8.1999999999999993</v>
          </cell>
        </row>
        <row r="4665">
          <cell r="B4665">
            <v>91859</v>
          </cell>
          <cell r="C4665" t="str">
            <v>ELETRODUTO FLEXÍVEL LISO, PEAD, DN 32 MM (1"), PARA CIRCUITOS TERMINAIS, INSTALADO EM PAREDE - FORNECIMENTO E INSTALAÇÃO. AF_03/2023</v>
          </cell>
          <cell r="D4665" t="str">
            <v>M</v>
          </cell>
          <cell r="E4665">
            <v>11.87</v>
          </cell>
        </row>
        <row r="4666">
          <cell r="B4666">
            <v>91841</v>
          </cell>
          <cell r="C4666" t="str">
            <v>ELETRODUTO FLEXÍVEL LISO, PEAD, DN 40 MM (1 1/4"), PARA CIRCUITOS TERMINAIS, INSTALADO EM FORRO - FORNECIMENTO E INSTALAÇÃO. AF_03/2023</v>
          </cell>
          <cell r="D4666" t="str">
            <v>M</v>
          </cell>
          <cell r="E4666">
            <v>21.72</v>
          </cell>
        </row>
        <row r="4667">
          <cell r="B4667">
            <v>91851</v>
          </cell>
          <cell r="C4667" t="str">
            <v>ELETRODUTO FLEXÍVEL LISO, PEAD, DN 40 MM (1 1/4"), PARA CIRCUITOS TERMINAIS, INSTALADO EM LAJE - FORNECIMENTO E INSTALAÇÃO. AF_03/2023</v>
          </cell>
          <cell r="D4667" t="str">
            <v>M</v>
          </cell>
          <cell r="E4667">
            <v>10.07</v>
          </cell>
        </row>
        <row r="4668">
          <cell r="B4668">
            <v>91861</v>
          </cell>
          <cell r="C4668" t="str">
            <v>ELETRODUTO FLEXÍVEL LISO, PEAD, DN 40 MM (1 1/4"), PARA CIRCUITOS TERMINAIS, INSTALADO EM PAREDE - FORNECIMENTO E INSTALAÇÃO. AF_03/2023</v>
          </cell>
          <cell r="D4668" t="str">
            <v>M</v>
          </cell>
          <cell r="E4668">
            <v>13.67</v>
          </cell>
        </row>
        <row r="4669">
          <cell r="B4669">
            <v>91862</v>
          </cell>
          <cell r="C4669" t="str">
            <v>ELETRODUTO RÍGIDO ROSCÁVEL, PVC, DN 20 MM (1/2"), PARA CIRCUITOS TERMINAIS, INSTALADO EM FORRO - FORNECIMENTO E INSTALAÇÃO. AF_03/2023</v>
          </cell>
          <cell r="D4669" t="str">
            <v>M</v>
          </cell>
          <cell r="E4669">
            <v>10.71</v>
          </cell>
        </row>
        <row r="4670">
          <cell r="B4670">
            <v>91866</v>
          </cell>
          <cell r="C4670" t="str">
            <v>ELETRODUTO RÍGIDO ROSCÁVEL, PVC, DN 20 MM (1/2"), PARA CIRCUITOS TERMINAIS, INSTALADO EM LAJE - FORNECIMENTO E INSTALAÇÃO. AF_03/2023</v>
          </cell>
          <cell r="D4670" t="str">
            <v>M</v>
          </cell>
          <cell r="E4670">
            <v>9.18</v>
          </cell>
        </row>
        <row r="4671">
          <cell r="B4671">
            <v>91870</v>
          </cell>
          <cell r="C4671" t="str">
            <v>ELETRODUTO RÍGIDO ROSCÁVEL, PVC, DN 20 MM (1/2"), PARA CIRCUITOS TERMINAIS, INSTALADO EM PAREDE - FORNECIMENTO E INSTALAÇÃO. AF_03/2023</v>
          </cell>
          <cell r="D4671" t="str">
            <v>M</v>
          </cell>
          <cell r="E4671">
            <v>14.3</v>
          </cell>
        </row>
        <row r="4672">
          <cell r="B4672">
            <v>91863</v>
          </cell>
          <cell r="C4672" t="str">
            <v>ELETRODUTO RÍGIDO ROSCÁVEL, PVC, DN 25 MM (3/4"), PARA CIRCUITOS TERMINAIS, INSTALADO EM FORRO - FORNECIMENTO E INSTALAÇÃO. AF_03/2023</v>
          </cell>
          <cell r="D4672" t="str">
            <v>M</v>
          </cell>
          <cell r="E4672">
            <v>12.59</v>
          </cell>
        </row>
        <row r="4673">
          <cell r="B4673">
            <v>91867</v>
          </cell>
          <cell r="C4673" t="str">
            <v>ELETRODUTO RÍGIDO ROSCÁVEL, PVC, DN 25 MM (3/4"), PARA CIRCUITOS TERMINAIS, INSTALADO EM LAJE - FORNECIMENTO E INSTALAÇÃO. AF_03/2023</v>
          </cell>
          <cell r="D4673" t="str">
            <v>M</v>
          </cell>
          <cell r="E4673">
            <v>11.07</v>
          </cell>
        </row>
        <row r="4674">
          <cell r="B4674">
            <v>91871</v>
          </cell>
          <cell r="C4674" t="str">
            <v>ELETRODUTO RÍGIDO ROSCÁVEL, PVC, DN 25 MM (3/4"), PARA CIRCUITOS TERMINAIS, INSTALADO EM PAREDE - FORNECIMENTO E INSTALAÇÃO. AF_03/2023</v>
          </cell>
          <cell r="D4674" t="str">
            <v>M</v>
          </cell>
          <cell r="E4674">
            <v>16.2</v>
          </cell>
        </row>
        <row r="4675">
          <cell r="B4675">
            <v>91864</v>
          </cell>
          <cell r="C4675" t="str">
            <v>ELETRODUTO RÍGIDO ROSCÁVEL, PVC, DN 32 MM (1"), PARA CIRCUITOS TERMINAIS, INSTALADO EM FORRO - FORNECIMENTO E INSTALAÇÃO. AF_03/2023</v>
          </cell>
          <cell r="D4675" t="str">
            <v>M</v>
          </cell>
          <cell r="E4675">
            <v>16.78</v>
          </cell>
        </row>
        <row r="4676">
          <cell r="B4676">
            <v>91868</v>
          </cell>
          <cell r="C4676" t="str">
            <v>ELETRODUTO RÍGIDO ROSCÁVEL, PVC, DN 32 MM (1"), PARA CIRCUITOS TERMINAIS, INSTALADO EM LAJE - FORNECIMENTO E INSTALAÇÃO. AF_03/2023</v>
          </cell>
          <cell r="D4676" t="str">
            <v>M</v>
          </cell>
          <cell r="E4676">
            <v>15.25</v>
          </cell>
        </row>
        <row r="4677">
          <cell r="B4677">
            <v>91872</v>
          </cell>
          <cell r="C4677" t="str">
            <v>ELETRODUTO RÍGIDO ROSCÁVEL, PVC, DN 32 MM (1"), PARA CIRCUITOS TERMINAIS, INSTALADO EM PAREDE - FORNECIMENTO E INSTALAÇÃO. AF_03/2023</v>
          </cell>
          <cell r="D4677" t="str">
            <v>M</v>
          </cell>
          <cell r="E4677">
            <v>20.38</v>
          </cell>
        </row>
        <row r="4678">
          <cell r="B4678">
            <v>91865</v>
          </cell>
          <cell r="C4678" t="str">
            <v>ELETRODUTO RÍGIDO ROSCÁVEL, PVC, DN 40 MM (1 1/4"), PARA CIRCUITOS TERMINAIS, INSTALADO EM FORRO - FORNECIMENTO E INSTALAÇÃO. AF_03/2023</v>
          </cell>
          <cell r="D4678" t="str">
            <v>M</v>
          </cell>
          <cell r="E4678">
            <v>20.91</v>
          </cell>
        </row>
        <row r="4679">
          <cell r="B4679">
            <v>91869</v>
          </cell>
          <cell r="C4679" t="str">
            <v>ELETRODUTO RÍGIDO ROSCÁVEL, PVC, DN 40 MM (1 1/4"), PARA CIRCUITOS TERMINAIS, INSTALADO EM LAJE - FORNECIMENTO E INSTALAÇÃO. AF_03/2023</v>
          </cell>
          <cell r="D4679" t="str">
            <v>M</v>
          </cell>
          <cell r="E4679">
            <v>19.329999999999998</v>
          </cell>
        </row>
        <row r="4680">
          <cell r="B4680">
            <v>91873</v>
          </cell>
          <cell r="C4680" t="str">
            <v>ELETRODUTO RÍGIDO ROSCÁVEL, PVC, DN 40 MM (1 1/4"), PARA CIRCUITOS TERMINAIS, INSTALADO EM PAREDE - FORNECIMENTO E INSTALAÇÃO. AF_03/2023</v>
          </cell>
          <cell r="D4680" t="str">
            <v>M</v>
          </cell>
          <cell r="E4680">
            <v>24.45</v>
          </cell>
        </row>
        <row r="4681">
          <cell r="B4681">
            <v>91981</v>
          </cell>
          <cell r="C4681" t="str">
            <v>INTERRUPTOR BIPOLAR (1 MÓDULO), 10A/250V, INCLUINDO SUPORTE E PLACA - FORNECIMENTO E INSTALAÇÃO. AF_03/2023</v>
          </cell>
          <cell r="D4681" t="str">
            <v>UN</v>
          </cell>
          <cell r="E4681">
            <v>53.47</v>
          </cell>
        </row>
        <row r="4682">
          <cell r="B4682">
            <v>91980</v>
          </cell>
          <cell r="C4682" t="str">
            <v>INTERRUPTOR BIPOLAR (1 MÓDULO), 10A/250V, SEM SUPORTE E SEM PLACA - FORNECIMENTO E INSTALAÇÃO. AF_03/2023</v>
          </cell>
          <cell r="D4682" t="str">
            <v>UN</v>
          </cell>
          <cell r="E4682">
            <v>41.44</v>
          </cell>
        </row>
        <row r="4683">
          <cell r="B4683">
            <v>91979</v>
          </cell>
          <cell r="C4683" t="str">
            <v>INTERRUPTOR INTERMEDIÁRIO (1 MÓDULO), 10A/250V, INCLUINDO SUPORTE E PLACA - FORNECIMENTO E INSTALAÇÃO. AF_03/2023</v>
          </cell>
          <cell r="D4683" t="str">
            <v>UN</v>
          </cell>
          <cell r="E4683">
            <v>54.58</v>
          </cell>
        </row>
        <row r="4684">
          <cell r="B4684">
            <v>91978</v>
          </cell>
          <cell r="C4684" t="str">
            <v>INTERRUPTOR INTERMEDIÁRIO (1 MÓDULO), 10A/250V, SEM SUPORTE E SEM PLACA - FORNECIMENTO E INSTALAÇÃO. AF_03/2023</v>
          </cell>
          <cell r="D4684" t="str">
            <v>UN</v>
          </cell>
          <cell r="E4684">
            <v>42.55</v>
          </cell>
        </row>
        <row r="4685">
          <cell r="B4685">
            <v>92029</v>
          </cell>
          <cell r="C4685" t="str">
            <v>INTERRUPTOR PARALELO (1 MÓDULO) COM 1 TOMADA DE EMBUTIR 2P+T 10 A, INCLUINDO SUPORTE E PLACA - FORNECIMENTO E INSTALAÇÃO. AF_03/2023</v>
          </cell>
          <cell r="D4685" t="str">
            <v>UN</v>
          </cell>
          <cell r="E4685">
            <v>63.08</v>
          </cell>
        </row>
        <row r="4686">
          <cell r="B4686">
            <v>92028</v>
          </cell>
          <cell r="C4686" t="str">
            <v>INTERRUPTOR PARALELO (1 MÓDULO) COM 1 TOMADA DE EMBUTIR 2P+T 10 A, SEM SUPORTE E SEM PLACA - FORNECIMENTO E INSTALAÇÃO. AF_03/2023</v>
          </cell>
          <cell r="D4686" t="str">
            <v>UN</v>
          </cell>
          <cell r="E4686">
            <v>51.05</v>
          </cell>
        </row>
        <row r="4687">
          <cell r="B4687">
            <v>92031</v>
          </cell>
          <cell r="C4687" t="str">
            <v>INTERRUPTOR PARALELO (1 MÓDULO) COM 2 TOMADAS DE EMBUTIR 2P+T 10 A, INCLUINDO SUPORTE E PLACA - FORNECIMENTO E INSTALAÇÃO. AF_03/2023</v>
          </cell>
          <cell r="D4687" t="str">
            <v>UN</v>
          </cell>
          <cell r="E4687">
            <v>86.09</v>
          </cell>
        </row>
        <row r="4688">
          <cell r="B4688">
            <v>92030</v>
          </cell>
          <cell r="C4688" t="str">
            <v>INTERRUPTOR PARALELO (1 MÓDULO) COM 2 TOMADAS DE EMBUTIR 2P+T 10 A, SEM SUPORTE E SEM PLACA - FORNECIMENTO E INSTALAÇÃO. AF_03/2023</v>
          </cell>
          <cell r="D4688" t="str">
            <v>UN</v>
          </cell>
          <cell r="E4688">
            <v>74.06</v>
          </cell>
        </row>
        <row r="4689">
          <cell r="B4689">
            <v>91955</v>
          </cell>
          <cell r="C4689" t="str">
            <v>INTERRUPTOR PARALELO (1 MÓDULO), 10A/250V, INCLUINDO SUPORTE E PLACA - FORNECIMENTO E INSTALAÇÃO. AF_03/2023</v>
          </cell>
          <cell r="D4689" t="str">
            <v>UN</v>
          </cell>
          <cell r="E4689">
            <v>40</v>
          </cell>
        </row>
        <row r="4690">
          <cell r="B4690">
            <v>91954</v>
          </cell>
          <cell r="C4690" t="str">
            <v>INTERRUPTOR PARALELO (1 MÓDULO), 10A/250V, SEM SUPORTE E SEM PLACA - FORNECIMENTO E INSTALAÇÃO. AF_03/2023</v>
          </cell>
          <cell r="D4690" t="str">
            <v>UN</v>
          </cell>
          <cell r="E4690">
            <v>27.97</v>
          </cell>
        </row>
        <row r="4691">
          <cell r="B4691">
            <v>92033</v>
          </cell>
          <cell r="C4691" t="str">
            <v>INTERRUPTOR PARALELO (2 MÓDULOS) COM 1 TOMADA DE EMBUTIR 2P+T 10 A, INCLUINDO SUPORTE E PLACA - FORNECIMENTO E INSTALAÇÃO. AF_03/2023</v>
          </cell>
          <cell r="D4691" t="str">
            <v>UN</v>
          </cell>
          <cell r="E4691">
            <v>87.14</v>
          </cell>
        </row>
        <row r="4692">
          <cell r="B4692">
            <v>92032</v>
          </cell>
          <cell r="C4692" t="str">
            <v>INTERRUPTOR PARALELO (2 MÓDULOS) COM 1 TOMADA DE EMBUTIR 2P+T 10 A, SEM SUPORTE E SEM PLACA - FORNECIMENTO E INSTALAÇÃO. AF_03/2023</v>
          </cell>
          <cell r="D4692" t="str">
            <v>UN</v>
          </cell>
          <cell r="E4692">
            <v>75.11</v>
          </cell>
        </row>
        <row r="4693">
          <cell r="B4693">
            <v>91961</v>
          </cell>
          <cell r="C4693" t="str">
            <v>INTERRUPTOR PARALELO (2 MÓDULOS), 10A/250V, INCLUINDO SUPORTE E PLACA - FORNECIMENTO E INSTALAÇÃO. AF_03/2023</v>
          </cell>
          <cell r="D4693" t="str">
            <v>UN</v>
          </cell>
          <cell r="E4693">
            <v>64.13</v>
          </cell>
        </row>
        <row r="4694">
          <cell r="B4694">
            <v>91960</v>
          </cell>
          <cell r="C4694" t="str">
            <v>INTERRUPTOR PARALELO (2 MÓDULOS), 10A/250V, SEM SUPORTE E SEM PLACA - FORNECIMENTO E INSTALAÇÃO. AF_03/2023</v>
          </cell>
          <cell r="D4694" t="str">
            <v>UN</v>
          </cell>
          <cell r="E4694">
            <v>52.1</v>
          </cell>
        </row>
        <row r="4695">
          <cell r="B4695">
            <v>91969</v>
          </cell>
          <cell r="C4695" t="str">
            <v>INTERRUPTOR PARALELO (3 MÓDULOS), 10A/250V, INCLUINDO SUPORTE E PLACA - FORNECIMENTO E INSTALAÇÃO. AF_03/2023</v>
          </cell>
          <cell r="D4695" t="str">
            <v>UN</v>
          </cell>
          <cell r="E4695">
            <v>88.19</v>
          </cell>
        </row>
        <row r="4696">
          <cell r="B4696">
            <v>91968</v>
          </cell>
          <cell r="C4696" t="str">
            <v>INTERRUPTOR PARALELO (3 MÓDULOS), 10A/250V, SEM SUPORTE E SEM PLACA - FORNECIMENTO E INSTALAÇÃO. AF_03/2023</v>
          </cell>
          <cell r="D4696" t="str">
            <v>UN</v>
          </cell>
          <cell r="E4696">
            <v>76.16</v>
          </cell>
        </row>
        <row r="4697">
          <cell r="B4697">
            <v>91985</v>
          </cell>
          <cell r="C4697" t="str">
            <v>INTERRUPTOR PULSADOR CAMPAINHA (1 MÓDULO), 10A/250V, INCLUINDO SUPORTE E PLACA - FORNECIMENTO E INSTALAÇÃO. AF_03/2023</v>
          </cell>
          <cell r="D4697" t="str">
            <v>UN</v>
          </cell>
          <cell r="E4697">
            <v>31.76</v>
          </cell>
        </row>
        <row r="4698">
          <cell r="B4698">
            <v>91984</v>
          </cell>
          <cell r="C4698" t="str">
            <v>INTERRUPTOR PULSADOR CAMPAINHA (1 MÓDULO), 10A/250V, SEM SUPORTE E SEM PLACA - FORNECIMENTO E INSTALAÇÃO. AF_03/2023</v>
          </cell>
          <cell r="D4698" t="str">
            <v>UN</v>
          </cell>
          <cell r="E4698">
            <v>19.73</v>
          </cell>
        </row>
        <row r="4699">
          <cell r="B4699">
            <v>91989</v>
          </cell>
          <cell r="C4699" t="str">
            <v>INTERRUPTOR PULSADOR MINUTERIA (1 MÓDULO), 10A/250V, INCLUINDO SUPORTE E PLACA - FORNECIMENTO E INSTALAÇÃO. AF_03/2023</v>
          </cell>
          <cell r="D4699" t="str">
            <v>UN</v>
          </cell>
          <cell r="E4699">
            <v>35.51</v>
          </cell>
        </row>
        <row r="4700">
          <cell r="B4700">
            <v>91988</v>
          </cell>
          <cell r="C4700" t="str">
            <v>INTERRUPTOR PULSADOR MINUTERIA (1 MÓDULO), 10A/250V, SEM SUPORTE E SEM PLACA - FORNECIMENTO E INSTALAÇÃO. AF_03/2023</v>
          </cell>
          <cell r="D4700" t="str">
            <v>UN</v>
          </cell>
          <cell r="E4700">
            <v>23.48</v>
          </cell>
        </row>
        <row r="4701">
          <cell r="B4701">
            <v>92023</v>
          </cell>
          <cell r="C4701" t="str">
            <v>INTERRUPTOR SIMPLES (1 MÓDULO) COM 1 TOMADA DE EMBUTIR 2P+T 10 A, INCLUINDO SUPORTE E PLACA - FORNECIMENTO E INSTALAÇÃO. AF_03/2023</v>
          </cell>
          <cell r="D4701" t="str">
            <v>UN</v>
          </cell>
          <cell r="E4701">
            <v>55.8</v>
          </cell>
        </row>
        <row r="4702">
          <cell r="B4702">
            <v>92022</v>
          </cell>
          <cell r="C4702" t="str">
            <v>INTERRUPTOR SIMPLES (1 MÓDULO) COM 1 TOMADA DE EMBUTIR 2P+T 10 A, SEM SUPORTE E SEM PLACA - FORNECIMENTO E INSTALAÇÃO. AF_03/2023</v>
          </cell>
          <cell r="D4702" t="str">
            <v>UN</v>
          </cell>
          <cell r="E4702">
            <v>43.77</v>
          </cell>
        </row>
        <row r="4703">
          <cell r="B4703">
            <v>92025</v>
          </cell>
          <cell r="C4703" t="str">
            <v>INTERRUPTOR SIMPLES (1 MÓDULO) COM 2 TOMADAS DE EMBUTIR 2P+T 10 A, INCLUINDO SUPORTE E PLACA - FORNECIMENTO E INSTALAÇÃO. AF_03/2023</v>
          </cell>
          <cell r="D4703" t="str">
            <v>UN</v>
          </cell>
          <cell r="E4703">
            <v>78.88</v>
          </cell>
        </row>
        <row r="4704">
          <cell r="B4704">
            <v>92024</v>
          </cell>
          <cell r="C4704" t="str">
            <v>INTERRUPTOR SIMPLES (1 MÓDULO) COM 2 TOMADAS DE EMBUTIR 2P+T 10 A, SEM SUPORTE E SEM PLACA - FORNECIMENTO E INSTALAÇÃO. AF_03/2023</v>
          </cell>
          <cell r="D4704" t="str">
            <v>UN</v>
          </cell>
          <cell r="E4704">
            <v>66.849999999999994</v>
          </cell>
        </row>
        <row r="4705">
          <cell r="B4705">
            <v>91957</v>
          </cell>
          <cell r="C4705" t="str">
            <v>INTERRUPTOR SIMPLES (1 MÓDULO) COM INTERRUPTOR PARALELO (1 MÓDULO), 10A/250V, INCLUINDO SUPORTE E PLACA - FORNECIMENTO E INSTALAÇÃO. AF_03/2023</v>
          </cell>
          <cell r="D4705" t="str">
            <v>UN</v>
          </cell>
          <cell r="E4705">
            <v>56.85</v>
          </cell>
        </row>
        <row r="4706">
          <cell r="B4706">
            <v>91956</v>
          </cell>
          <cell r="C4706" t="str">
            <v>INTERRUPTOR SIMPLES (1 MÓDULO) COM INTERRUPTOR PARALELO (1 MÓDULO), 10A/250V, SEM SUPORTE E SEM PLACA - FORNECIMENTO E INSTALAÇÃO. AF_03/2023</v>
          </cell>
          <cell r="D4706" t="str">
            <v>UN</v>
          </cell>
          <cell r="E4706">
            <v>44.82</v>
          </cell>
        </row>
        <row r="4707">
          <cell r="B4707">
            <v>91963</v>
          </cell>
          <cell r="C4707" t="str">
            <v>INTERRUPTOR SIMPLES (1 MÓDULO) COM INTERRUPTOR PARALELO (2 MÓDULOS), 10A/250V, INCLUINDO SUPORTE E PLACA - FORNECIMENTO E INSTALAÇÃO. AF_03/2023</v>
          </cell>
          <cell r="D4707" t="str">
            <v>UN</v>
          </cell>
          <cell r="E4707">
            <v>80.98</v>
          </cell>
        </row>
        <row r="4708">
          <cell r="B4708">
            <v>91962</v>
          </cell>
          <cell r="C4708" t="str">
            <v>INTERRUPTOR SIMPLES (1 MÓDULO) COM INTERRUPTOR PARALELO (2 MÓDULOS), 10A/250V, SEM SUPORTE E SEM PLACA - FORNECIMENTO E INSTALAÇÃO. AF_03/2023</v>
          </cell>
          <cell r="D4708" t="str">
            <v>UN</v>
          </cell>
          <cell r="E4708">
            <v>68.95</v>
          </cell>
        </row>
        <row r="4709">
          <cell r="B4709">
            <v>91953</v>
          </cell>
          <cell r="C4709" t="str">
            <v>INTERRUPTOR SIMPLES (1 MÓDULO), 10A/250V, INCLUINDO SUPORTE E PLACA - FORNECIMENTO E INSTALAÇÃO. AF_03/2023</v>
          </cell>
          <cell r="D4709" t="str">
            <v>UN</v>
          </cell>
          <cell r="E4709">
            <v>32.79</v>
          </cell>
        </row>
        <row r="4710">
          <cell r="B4710">
            <v>91952</v>
          </cell>
          <cell r="C4710" t="str">
            <v>INTERRUPTOR SIMPLES (1 MÓDULO), 10A/250V, SEM SUPORTE E SEM PLACA - FORNECIMENTO E INSTALAÇÃO. AF_03/2023</v>
          </cell>
          <cell r="D4710" t="str">
            <v>UN</v>
          </cell>
          <cell r="E4710">
            <v>20.76</v>
          </cell>
        </row>
        <row r="4711">
          <cell r="B4711">
            <v>92035</v>
          </cell>
          <cell r="C4711" t="str">
            <v>INTERRUPTOR SIMPLES (1 MÓDULO), INTERRUPTOR PARALELO (1 MÓDULO) E 1 TOMADA DE EMBUTIR 2P+T 10 A, INCLUINDO SUPORTE E PLACA - FORNECIMENTO E INSTALAÇÃO. AF_03/2023</v>
          </cell>
          <cell r="D4711" t="str">
            <v>UN</v>
          </cell>
          <cell r="E4711">
            <v>79.930000000000007</v>
          </cell>
        </row>
        <row r="4712">
          <cell r="B4712">
            <v>92034</v>
          </cell>
          <cell r="C4712" t="str">
            <v>INTERRUPTOR SIMPLES (1 MÓDULO), INTERRUPTOR PARALELO (1 MÓDULO) E 1 TOMADA DE EMBUTIR 2P+T 10 A, SEM SUPORTE E SEM PLACA - FORNECIMENTO E INSTALAÇÃO. AF_03/2023</v>
          </cell>
          <cell r="D4712" t="str">
            <v>UN</v>
          </cell>
          <cell r="E4712">
            <v>67.900000000000006</v>
          </cell>
        </row>
        <row r="4713">
          <cell r="B4713">
            <v>92027</v>
          </cell>
          <cell r="C4713" t="str">
            <v>INTERRUPTOR SIMPLES (2 MÓDULOS) COM 1 TOMADA DE EMBUTIR 2P+T 10 A, INCLUINDO SUPORTE E PLACA - FORNECIMENTO E INSTALAÇÃO. AF_03/2023</v>
          </cell>
          <cell r="D4713" t="str">
            <v>UN</v>
          </cell>
          <cell r="E4713">
            <v>72.709999999999994</v>
          </cell>
        </row>
        <row r="4714">
          <cell r="B4714">
            <v>92026</v>
          </cell>
          <cell r="C4714" t="str">
            <v>INTERRUPTOR SIMPLES (2 MÓDULOS) COM 1 TOMADA DE EMBUTIR 2P+T 10 A, SEM SUPORTE E SEM PLACA - FORNECIMENTO E INSTALAÇÃO. AF_03/2023</v>
          </cell>
          <cell r="D4714" t="str">
            <v>UN</v>
          </cell>
          <cell r="E4714">
            <v>60.68</v>
          </cell>
        </row>
        <row r="4715">
          <cell r="B4715">
            <v>91965</v>
          </cell>
          <cell r="C4715" t="str">
            <v>INTERRUPTOR SIMPLES (2 MÓDULOS) COM INTERRUPTOR PARALELO (1 MÓDULO), 10A/250V, INCLUINDO SUPORTE E PLACA - FORNECIMENTO E INSTALAÇÃO. AF_03/2023</v>
          </cell>
          <cell r="D4715" t="str">
            <v>UN</v>
          </cell>
          <cell r="E4715">
            <v>73.760000000000005</v>
          </cell>
        </row>
        <row r="4716">
          <cell r="B4716">
            <v>91964</v>
          </cell>
          <cell r="C4716" t="str">
            <v>INTERRUPTOR SIMPLES (2 MÓDULOS) COM INTERRUPTOR PARALELO (1 MÓDULO), 10A/250V, SEM SUPORTE E SEM PLACA - FORNECIMENTO E INSTALAÇÃO. AF_03/2023</v>
          </cell>
          <cell r="D4716" t="str">
            <v>UN</v>
          </cell>
          <cell r="E4716">
            <v>61.73</v>
          </cell>
        </row>
        <row r="4717">
          <cell r="B4717">
            <v>91973</v>
          </cell>
          <cell r="C4717" t="str">
            <v>INTERRUPTOR SIMPLES (2 MÓDULOS) COM INTERRUPTOR PARALELO (2 MÓDULOS), 10A/250V, INCLUINDO SUPORTE E PLACA - FORNECIMENTO E INSTALAÇÃO. AF_03/2023</v>
          </cell>
          <cell r="D4717" t="str">
            <v>UN</v>
          </cell>
          <cell r="E4717">
            <v>103.42</v>
          </cell>
        </row>
        <row r="4718">
          <cell r="B4718">
            <v>91972</v>
          </cell>
          <cell r="C4718" t="str">
            <v>INTERRUPTOR SIMPLES (2 MÓDULOS) COM INTERRUPTOR PARALELO (2 MÓDULOS), 10A/250V, SEM SUPORTE E SEM PLACA - FORNECIMENTO E INSTALAÇÃO. AF_03/2023</v>
          </cell>
          <cell r="D4718" t="str">
            <v>UN</v>
          </cell>
          <cell r="E4718">
            <v>86.35</v>
          </cell>
        </row>
        <row r="4719">
          <cell r="B4719">
            <v>91959</v>
          </cell>
          <cell r="C4719" t="str">
            <v>INTERRUPTOR SIMPLES (2 MÓDULOS), 10A/250V, INCLUINDO SUPORTE E PLACA - FORNECIMENTO E INSTALAÇÃO. AF_03/2023</v>
          </cell>
          <cell r="D4719" t="str">
            <v>UN</v>
          </cell>
          <cell r="E4719">
            <v>49.7</v>
          </cell>
        </row>
        <row r="4720">
          <cell r="B4720">
            <v>91958</v>
          </cell>
          <cell r="C4720" t="str">
            <v>INTERRUPTOR SIMPLES (2 MÓDULOS), 10A/250V, SEM SUPORTE E SEM PLACA - FORNECIMENTO E INSTALAÇÃO. AF_03/2023</v>
          </cell>
          <cell r="D4720" t="str">
            <v>UN</v>
          </cell>
          <cell r="E4720">
            <v>37.67</v>
          </cell>
        </row>
        <row r="4721">
          <cell r="B4721">
            <v>91971</v>
          </cell>
          <cell r="C4721" t="str">
            <v>INTERRUPTOR SIMPLES (3 MÓDULOS) COM INTERRUPTOR PARALELO (1 MÓDULO), 10A/250V, INCLUINDO SUPORTE E PLACA - FORNECIMENTO E INSTALAÇÃO. AF_03/2023</v>
          </cell>
          <cell r="D4721" t="str">
            <v>UN</v>
          </cell>
          <cell r="E4721">
            <v>96.15</v>
          </cell>
        </row>
        <row r="4722">
          <cell r="B4722">
            <v>91970</v>
          </cell>
          <cell r="C4722" t="str">
            <v>INTERRUPTOR SIMPLES (3 MÓDULOS) COM INTERRUPTOR PARALELO (1 MÓDULO), 10A/250V, SEM SUPORTE E SEM PLACA - FORNECIMENTO E INSTALAÇÃO. AF_03/2023</v>
          </cell>
          <cell r="D4722" t="str">
            <v>UN</v>
          </cell>
          <cell r="E4722">
            <v>79.08</v>
          </cell>
        </row>
        <row r="4723">
          <cell r="B4723">
            <v>91967</v>
          </cell>
          <cell r="C4723" t="str">
            <v>INTERRUPTOR SIMPLES (3 MÓDULOS), 10A/250V, INCLUINDO SUPORTE E PLACA - FORNECIMENTO E INSTALAÇÃO. AF_03/2023</v>
          </cell>
          <cell r="D4723" t="str">
            <v>UN</v>
          </cell>
          <cell r="E4723">
            <v>66.62</v>
          </cell>
        </row>
        <row r="4724">
          <cell r="B4724">
            <v>91966</v>
          </cell>
          <cell r="C4724" t="str">
            <v>INTERRUPTOR SIMPLES (3 MÓDULOS), 10A/250V, SEM SUPORTE E SEM PLACA - FORNECIMENTO E INSTALAÇÃO. AF_03/2023</v>
          </cell>
          <cell r="D4724" t="str">
            <v>UN</v>
          </cell>
          <cell r="E4724">
            <v>54.59</v>
          </cell>
        </row>
        <row r="4725">
          <cell r="B4725">
            <v>91975</v>
          </cell>
          <cell r="C4725" t="str">
            <v>INTERRUPTOR SIMPLES (4 MÓDULOS), 10A/250V, INCLUINDO SUPORTE E PLACA - FORNECIMENTO E INSTALAÇÃO. AF_03/2023</v>
          </cell>
          <cell r="D4725" t="str">
            <v>UN</v>
          </cell>
          <cell r="E4725">
            <v>88.94</v>
          </cell>
        </row>
        <row r="4726">
          <cell r="B4726">
            <v>91974</v>
          </cell>
          <cell r="C4726" t="str">
            <v>INTERRUPTOR SIMPLES (4 MÓDULOS), 10A/250V, SEM SUPORTE E SEM PLACA - FORNECIMENTO E INSTALAÇÃO. AF_03/2023</v>
          </cell>
          <cell r="D4726" t="str">
            <v>UN</v>
          </cell>
          <cell r="E4726">
            <v>71.87</v>
          </cell>
        </row>
        <row r="4727">
          <cell r="B4727">
            <v>91977</v>
          </cell>
          <cell r="C4727" t="str">
            <v>INTERRUPTOR SIMPLES (6 MÓDULOS), 10A/250V, INCLUINDO SUPORTE E PLACA - FORNECIMENTO E INSTALAÇÃO. AF_03/2023</v>
          </cell>
          <cell r="D4727" t="str">
            <v>UN</v>
          </cell>
          <cell r="E4727">
            <v>122.83</v>
          </cell>
        </row>
        <row r="4728">
          <cell r="B4728">
            <v>91976</v>
          </cell>
          <cell r="C4728" t="str">
            <v>INTERRUPTOR SIMPLES (6 MÓDULOS), 10A/250V, SEM SUPORTE E SEM PLACA - FORNECIMENTO E INSTALAÇÃO. AF_03/2023</v>
          </cell>
          <cell r="D4728" t="str">
            <v>UN</v>
          </cell>
          <cell r="E4728">
            <v>105.76</v>
          </cell>
        </row>
        <row r="4729">
          <cell r="B4729">
            <v>91874</v>
          </cell>
          <cell r="C4729" t="str">
            <v>LUVA PARA ELETRODUTO, PVC, ROSCÁVEL, DN 20 MM (1/2"), PARA CIRCUITOS TERMINAIS, INSTALADA EM FORRO - FORNECIMENTO E INSTALAÇÃO. AF_03/2023</v>
          </cell>
          <cell r="D4729" t="str">
            <v>UN</v>
          </cell>
          <cell r="E4729">
            <v>8.56</v>
          </cell>
        </row>
        <row r="4730">
          <cell r="B4730">
            <v>91878</v>
          </cell>
          <cell r="C4730" t="str">
            <v>LUVA PARA ELETRODUTO, PVC, ROSCÁVEL, DN 20 MM (1/2"), PARA CIRCUITOS TERMINAIS, INSTALADA EM LAJE - FORNECIMENTO E INSTALAÇÃO. AF_03/2023</v>
          </cell>
          <cell r="D4730" t="str">
            <v>UN</v>
          </cell>
          <cell r="E4730">
            <v>6.75</v>
          </cell>
        </row>
        <row r="4731">
          <cell r="B4731">
            <v>91882</v>
          </cell>
          <cell r="C4731" t="str">
            <v>LUVA PARA ELETRODUTO, PVC, ROSCÁVEL, DN 20 MM (1/2"), PARA CIRCUITOS TERMINAIS, INSTALADA EM PAREDE - FORNECIMENTO E INSTALAÇÃO. AF_03/2023</v>
          </cell>
          <cell r="D4731" t="str">
            <v>UN</v>
          </cell>
          <cell r="E4731">
            <v>12.29</v>
          </cell>
        </row>
        <row r="4732">
          <cell r="B4732">
            <v>91875</v>
          </cell>
          <cell r="C4732" t="str">
            <v>LUVA PARA ELETRODUTO, PVC, ROSCÁVEL, DN 25 MM (3/4"), PARA CIRCUITOS TERMINAIS, INSTALADA EM FORRO - FORNECIMENTO E INSTALAÇÃO. AF_03/2023</v>
          </cell>
          <cell r="D4732" t="str">
            <v>UN</v>
          </cell>
          <cell r="E4732">
            <v>10.07</v>
          </cell>
        </row>
        <row r="4733">
          <cell r="B4733">
            <v>91879</v>
          </cell>
          <cell r="C4733" t="str">
            <v>LUVA PARA ELETRODUTO, PVC, ROSCÁVEL, DN 25 MM (3/4"), PARA CIRCUITOS TERMINAIS, INSTALADA EM LAJE - FORNECIMENTO E INSTALAÇÃO. AF_03/2023</v>
          </cell>
          <cell r="D4733" t="str">
            <v>UN</v>
          </cell>
          <cell r="E4733">
            <v>8.26</v>
          </cell>
        </row>
        <row r="4734">
          <cell r="B4734">
            <v>91884</v>
          </cell>
          <cell r="C4734" t="str">
            <v>LUVA PARA ELETRODUTO, PVC, ROSCÁVEL, DN 25 MM (3/4"), PARA CIRCUITOS TERMINAIS, INSTALADA EM PAREDE - FORNECIMENTO E INSTALAÇÃO. AF_03/2023</v>
          </cell>
          <cell r="D4734" t="str">
            <v>UN</v>
          </cell>
          <cell r="E4734">
            <v>13.79</v>
          </cell>
        </row>
        <row r="4735">
          <cell r="B4735">
            <v>91876</v>
          </cell>
          <cell r="C4735" t="str">
            <v>LUVA PARA ELETRODUTO, PVC, ROSCÁVEL, DN 32 MM (1"), PARA CIRCUITOS TERMINAIS, INSTALADA EM FORRO - FORNECIMENTO E INSTALAÇÃO. AF_03/2023</v>
          </cell>
          <cell r="D4735" t="str">
            <v>UN</v>
          </cell>
          <cell r="E4735">
            <v>12.11</v>
          </cell>
        </row>
        <row r="4736">
          <cell r="B4736">
            <v>91880</v>
          </cell>
          <cell r="C4736" t="str">
            <v>LUVA PARA ELETRODUTO, PVC, ROSCÁVEL, DN 32 MM (1"), PARA CIRCUITOS TERMINAIS, INSTALADA EM LAJE - FORNECIMENTO E INSTALAÇÃO. AF_03/2023</v>
          </cell>
          <cell r="D4736" t="str">
            <v>UN</v>
          </cell>
          <cell r="E4736">
            <v>10.31</v>
          </cell>
        </row>
        <row r="4737">
          <cell r="B4737">
            <v>91885</v>
          </cell>
          <cell r="C4737" t="str">
            <v>LUVA PARA ELETRODUTO, PVC, ROSCÁVEL, DN 32 MM (1"), PARA CIRCUITOS TERMINAIS, INSTALADA EM PAREDE - FORNECIMENTO E INSTALAÇÃO. AF_03/2023</v>
          </cell>
          <cell r="D4737" t="str">
            <v>UN</v>
          </cell>
          <cell r="E4737">
            <v>15.78</v>
          </cell>
        </row>
        <row r="4738">
          <cell r="B4738">
            <v>91877</v>
          </cell>
          <cell r="C4738" t="str">
            <v>LUVA PARA ELETRODUTO, PVC, ROSCÁVEL, DN 40 MM (1 1/4"), PARA CIRCUITOS TERMINAIS, INSTALADA EM FORRO - FORNECIMENTO E INSTALAÇÃO. AF_03/2023</v>
          </cell>
          <cell r="D4738" t="str">
            <v>UN</v>
          </cell>
          <cell r="E4738">
            <v>14.93</v>
          </cell>
        </row>
        <row r="4739">
          <cell r="B4739">
            <v>91881</v>
          </cell>
          <cell r="C4739" t="str">
            <v>LUVA PARA ELETRODUTO, PVC, ROSCÁVEL, DN 40 MM (1 1/4"), PARA CIRCUITOS TERMINAIS, INSTALADA EM LAJE - FORNECIMENTO E INSTALAÇÃO. AF_03/2023</v>
          </cell>
          <cell r="D4739" t="str">
            <v>UN</v>
          </cell>
          <cell r="E4739">
            <v>13.13</v>
          </cell>
        </row>
        <row r="4740">
          <cell r="B4740">
            <v>91886</v>
          </cell>
          <cell r="C4740" t="str">
            <v>LUVA PARA ELETRODUTO, PVC, ROSCÁVEL, DN 40 MM (1 1/4"), PARA CIRCUITOS TERMINAIS, INSTALADA EM PAREDE - FORNECIMENTO E INSTALAÇÃO. AF_03/2023</v>
          </cell>
          <cell r="D4740" t="str">
            <v>UN</v>
          </cell>
          <cell r="E4740">
            <v>18.53</v>
          </cell>
        </row>
        <row r="4741">
          <cell r="B4741">
            <v>91945</v>
          </cell>
          <cell r="C4741" t="str">
            <v>SUPORTE PARAFUSADO COM PLACA DE ENCAIXE 4" X 2" ALTO (2,00 M DO PISO) PARA PONTO ELÉTRICO - FORNECIMENTO E INSTALAÇÃO. AF_03/2023</v>
          </cell>
          <cell r="D4741" t="str">
            <v>UN</v>
          </cell>
          <cell r="E4741">
            <v>15.7</v>
          </cell>
        </row>
        <row r="4742">
          <cell r="B4742">
            <v>91947</v>
          </cell>
          <cell r="C4742" t="str">
            <v>SUPORTE PARAFUSADO COM PLACA DE ENCAIXE 4" X 2" BAIXO (0,30 M DO PISO) PARA PONTO ELÉTRICO - FORNECIMENTO E INSTALAÇÃO. AF_03/2023</v>
          </cell>
          <cell r="D4742" t="str">
            <v>UN</v>
          </cell>
          <cell r="E4742">
            <v>9.74</v>
          </cell>
        </row>
        <row r="4743">
          <cell r="B4743">
            <v>91946</v>
          </cell>
          <cell r="C4743" t="str">
            <v>SUPORTE PARAFUSADO COM PLACA DE ENCAIXE 4" X 2" MÉDIO (1,30 M DO PISO) PARA PONTO ELÉTRICO - FORNECIMENTO E INSTALAÇÃO. AF_03/2023</v>
          </cell>
          <cell r="D4743" t="str">
            <v>UN</v>
          </cell>
          <cell r="E4743">
            <v>12.03</v>
          </cell>
        </row>
        <row r="4744">
          <cell r="B4744">
            <v>91949</v>
          </cell>
          <cell r="C4744" t="str">
            <v>SUPORTE PARAFUSADO COM PLACA DE ENCAIXE 4" X 4" ALTO (2,00 M DO PISO) PARA PONTO ELÉTRICO - FORNECIMENTO E INSTALAÇÃO. AF_03/2023</v>
          </cell>
          <cell r="D4744" t="str">
            <v>UN</v>
          </cell>
          <cell r="E4744">
            <v>21.55</v>
          </cell>
        </row>
        <row r="4745">
          <cell r="B4745">
            <v>91951</v>
          </cell>
          <cell r="C4745" t="str">
            <v>SUPORTE PARAFUSADO COM PLACA DE ENCAIXE 4" X 4" BAIXO (0,30 M DO PISO) PARA PONTO ELÉTRICO - FORNECIMENTO E INSTALAÇÃO. AF_03/2023</v>
          </cell>
          <cell r="D4745" t="str">
            <v>UN</v>
          </cell>
          <cell r="E4745">
            <v>14.39</v>
          </cell>
        </row>
        <row r="4746">
          <cell r="B4746">
            <v>91950</v>
          </cell>
          <cell r="C4746" t="str">
            <v>SUPORTE PARAFUSADO COM PLACA DE ENCAIXE 4" X 4" MÉDIO (1,30 M DO PISO) PARA PONTO ELÉTRICO - FORNECIMENTO E INSTALAÇÃO. AF_03/2023</v>
          </cell>
          <cell r="D4746" t="str">
            <v>UN</v>
          </cell>
          <cell r="E4746">
            <v>17.07</v>
          </cell>
        </row>
        <row r="4747">
          <cell r="B4747">
            <v>91992</v>
          </cell>
          <cell r="C4747" t="str">
            <v>TOMADA ALTA DE EMBUTIR (1 MÓDULO), 2P+T 10 A, INCLUINDO SUPORTE E PLACA - FORNECIMENTO E INSTALAÇÃO. AF_03/2023</v>
          </cell>
          <cell r="D4747" t="str">
            <v>UN</v>
          </cell>
          <cell r="E4747">
            <v>51.01</v>
          </cell>
        </row>
        <row r="4748">
          <cell r="B4748">
            <v>91990</v>
          </cell>
          <cell r="C4748" t="str">
            <v>TOMADA ALTA DE EMBUTIR (1 MÓDULO), 2P+T 10 A, SEM SUPORTE E SEM PLACA - FORNECIMENTO E INSTALAÇÃO. AF_03/2023</v>
          </cell>
          <cell r="D4748" t="str">
            <v>UN</v>
          </cell>
          <cell r="E4748">
            <v>38.979999999999997</v>
          </cell>
        </row>
        <row r="4749">
          <cell r="B4749">
            <v>91993</v>
          </cell>
          <cell r="C4749" t="str">
            <v>TOMADA ALTA DE EMBUTIR (1 MÓDULO), 2P+T 20 A, INCLUINDO SUPORTE E PLACA - FORNECIMENTO E INSTALAÇÃO. AF_03/2023</v>
          </cell>
          <cell r="D4749" t="str">
            <v>UN</v>
          </cell>
          <cell r="E4749">
            <v>53.03</v>
          </cell>
        </row>
        <row r="4750">
          <cell r="B4750">
            <v>91991</v>
          </cell>
          <cell r="C4750" t="str">
            <v>TOMADA ALTA DE EMBUTIR (1 MÓDULO), 2P+T 20 A, SEM SUPORTE E SEM PLACA - FORNECIMENTO E INSTALAÇÃO. AF_03/2023</v>
          </cell>
          <cell r="D4750" t="str">
            <v>UN</v>
          </cell>
          <cell r="E4750">
            <v>41</v>
          </cell>
        </row>
        <row r="4751">
          <cell r="B4751">
            <v>92000</v>
          </cell>
          <cell r="C4751" t="str">
            <v>TOMADA BAIXA DE EMBUTIR (1 MÓDULO), 2P+T 10 A, INCLUINDO SUPORTE E PLACA - FORNECIMENTO E INSTALAÇÃO. AF_03/2023</v>
          </cell>
          <cell r="D4751" t="str">
            <v>UN</v>
          </cell>
          <cell r="E4751">
            <v>34.29</v>
          </cell>
        </row>
        <row r="4752">
          <cell r="B4752">
            <v>91998</v>
          </cell>
          <cell r="C4752" t="str">
            <v>TOMADA BAIXA DE EMBUTIR (1 MÓDULO), 2P+T 10 A, SEM SUPORTE E SEM PLACA - FORNECIMENTO E INSTALAÇÃO. AF_03/2023</v>
          </cell>
          <cell r="D4752" t="str">
            <v>UN</v>
          </cell>
          <cell r="E4752">
            <v>22.26</v>
          </cell>
        </row>
        <row r="4753">
          <cell r="B4753">
            <v>92001</v>
          </cell>
          <cell r="C4753" t="str">
            <v>TOMADA BAIXA DE EMBUTIR (1 MÓDULO), 2P+T 20 A, INCLUINDO SUPORTE E PLACA - FORNECIMENTO E INSTALAÇÃO. AF_03/2023</v>
          </cell>
          <cell r="D4753" t="str">
            <v>UN</v>
          </cell>
          <cell r="E4753">
            <v>36.31</v>
          </cell>
        </row>
        <row r="4754">
          <cell r="B4754">
            <v>91999</v>
          </cell>
          <cell r="C4754" t="str">
            <v>TOMADA BAIXA DE EMBUTIR (1 MÓDULO), 2P+T 20 A, SEM SUPORTE E SEM PLACA - FORNECIMENTO E INSTALAÇÃO. AF_03/2023</v>
          </cell>
          <cell r="D4754" t="str">
            <v>UN</v>
          </cell>
          <cell r="E4754">
            <v>24.28</v>
          </cell>
        </row>
        <row r="4755">
          <cell r="B4755">
            <v>92008</v>
          </cell>
          <cell r="C4755" t="str">
            <v>TOMADA BAIXA DE EMBUTIR (2 MÓDULOS), 2P+T 10 A, INCLUINDO SUPORTE E PLACA - FORNECIMENTO E INSTALAÇÃO. AF_03/2023</v>
          </cell>
          <cell r="D4755" t="str">
            <v>UN</v>
          </cell>
          <cell r="E4755">
            <v>52.65</v>
          </cell>
        </row>
        <row r="4756">
          <cell r="B4756">
            <v>92006</v>
          </cell>
          <cell r="C4756" t="str">
            <v>TOMADA BAIXA DE EMBUTIR (2 MÓDULOS), 2P+T 10 A, SEM SUPORTE E SEM PLACA - FORNECIMENTO E INSTALAÇÃO. AF_03/2023</v>
          </cell>
          <cell r="D4756" t="str">
            <v>UN</v>
          </cell>
          <cell r="E4756">
            <v>40.619999999999997</v>
          </cell>
        </row>
        <row r="4757">
          <cell r="B4757">
            <v>92009</v>
          </cell>
          <cell r="C4757" t="str">
            <v>TOMADA BAIXA DE EMBUTIR (2 MÓDULOS), 2P+T 20 A, INCLUINDO SUPORTE E PLACA - FORNECIMENTO E INSTALAÇÃO. AF_03/2023</v>
          </cell>
          <cell r="D4757" t="str">
            <v>UN</v>
          </cell>
          <cell r="E4757">
            <v>56.69</v>
          </cell>
        </row>
        <row r="4758">
          <cell r="B4758">
            <v>92007</v>
          </cell>
          <cell r="C4758" t="str">
            <v>TOMADA BAIXA DE EMBUTIR (2 MÓDULOS), 2P+T 20 A, SEM SUPORTE E SEM PLACA - FORNECIMENTO E INSTALAÇÃO. AF_03/2023</v>
          </cell>
          <cell r="D4758" t="str">
            <v>UN</v>
          </cell>
          <cell r="E4758">
            <v>44.66</v>
          </cell>
        </row>
        <row r="4759">
          <cell r="B4759">
            <v>92016</v>
          </cell>
          <cell r="C4759" t="str">
            <v>TOMADA BAIXA DE EMBUTIR (3 MÓDULOS), 2P+T 10 A, INCLUINDO SUPORTE E PLACA - FORNECIMENTO E INSTALAÇÃO. AF_03/2023</v>
          </cell>
          <cell r="D4759" t="str">
            <v>UN</v>
          </cell>
          <cell r="E4759">
            <v>70.989999999999995</v>
          </cell>
        </row>
        <row r="4760">
          <cell r="B4760">
            <v>92014</v>
          </cell>
          <cell r="C4760" t="str">
            <v>TOMADA BAIXA DE EMBUTIR (3 MÓDULOS), 2P+T 10 A, SEM SUPORTE E SEM PLACA - FORNECIMENTO E INSTALAÇÃO. AF_03/2023</v>
          </cell>
          <cell r="D4760" t="str">
            <v>UN</v>
          </cell>
          <cell r="E4760">
            <v>58.96</v>
          </cell>
        </row>
        <row r="4761">
          <cell r="B4761">
            <v>92017</v>
          </cell>
          <cell r="C4761" t="str">
            <v>TOMADA BAIXA DE EMBUTIR (3 MÓDULOS), 2P+T 20 A, INCLUINDO SUPORTE E PLACA - FORNECIMENTO E INSTALAÇÃO. AF_03/2023</v>
          </cell>
          <cell r="D4761" t="str">
            <v>UN</v>
          </cell>
          <cell r="E4761">
            <v>77.05</v>
          </cell>
        </row>
        <row r="4762">
          <cell r="B4762">
            <v>92015</v>
          </cell>
          <cell r="C4762" t="str">
            <v>TOMADA BAIXA DE EMBUTIR (3 MÓDULOS), 2P+T 20 A, SEM SUPORTE E SEM PLACA - FORNECIMENTO E INSTALAÇÃO. AF_03/2023</v>
          </cell>
          <cell r="D4762" t="str">
            <v>UN</v>
          </cell>
          <cell r="E4762">
            <v>65.02</v>
          </cell>
        </row>
        <row r="4763">
          <cell r="B4763">
            <v>92019</v>
          </cell>
          <cell r="C4763" t="str">
            <v>TOMADA BAIXA DE EMBUTIR (4 MÓDULOS), 2P+T 10 A, INCLUINDO SUPORTE E PLACA - FORNECIMENTO E INSTALAÇÃO. AF_03/2023</v>
          </cell>
          <cell r="D4763" t="str">
            <v>UN</v>
          </cell>
          <cell r="E4763">
            <v>95.07</v>
          </cell>
        </row>
        <row r="4764">
          <cell r="B4764">
            <v>92018</v>
          </cell>
          <cell r="C4764" t="str">
            <v>TOMADA BAIXA DE EMBUTIR (4 MÓDULOS), 2P+T 10 A, SEM SUPORTE E SEM PLACA - FORNECIMENTO E INSTALAÇÃO. AF_03/2023</v>
          </cell>
          <cell r="D4764" t="str">
            <v>UN</v>
          </cell>
          <cell r="E4764">
            <v>78</v>
          </cell>
        </row>
        <row r="4765">
          <cell r="B4765">
            <v>92021</v>
          </cell>
          <cell r="C4765" t="str">
            <v>TOMADA BAIXA DE EMBUTIR (6 MÓDULOS), 2P+T 10 A, INCLUINDO SUPORTE E PLACA - FORNECIMENTO E INSTALAÇÃO. AF_03/2023</v>
          </cell>
          <cell r="D4765" t="str">
            <v>UN</v>
          </cell>
          <cell r="E4765">
            <v>132.08000000000001</v>
          </cell>
        </row>
        <row r="4766">
          <cell r="B4766">
            <v>92020</v>
          </cell>
          <cell r="C4766" t="str">
            <v>TOMADA BAIXA DE EMBUTIR (6 MÓDULOS), 2P+T 10 A, SEM SUPORTE E SEM PLACA - FORNECIMENTO E INSTALAÇÃO. AF_03/2023</v>
          </cell>
          <cell r="D4766" t="str">
            <v>UN</v>
          </cell>
          <cell r="E4766">
            <v>115.01</v>
          </cell>
        </row>
        <row r="4767">
          <cell r="B4767">
            <v>91996</v>
          </cell>
          <cell r="C4767" t="str">
            <v>TOMADA MÉDIA DE EMBUTIR (1 MÓDULO), 2P+T 10 A, INCLUINDO SUPORTE E PLACA - FORNECIMENTO E INSTALAÇÃO. AF_03/2023</v>
          </cell>
          <cell r="D4767" t="str">
            <v>UN</v>
          </cell>
          <cell r="E4767">
            <v>38.950000000000003</v>
          </cell>
        </row>
        <row r="4768">
          <cell r="B4768">
            <v>91994</v>
          </cell>
          <cell r="C4768" t="str">
            <v>TOMADA MÉDIA DE EMBUTIR (1 MÓDULO), 2P+T 10 A, SEM SUPORTE E SEM PLACA - FORNECIMENTO E INSTALAÇÃO. AF_03/2023</v>
          </cell>
          <cell r="D4768" t="str">
            <v>UN</v>
          </cell>
          <cell r="E4768">
            <v>26.92</v>
          </cell>
        </row>
        <row r="4769">
          <cell r="B4769">
            <v>91997</v>
          </cell>
          <cell r="C4769" t="str">
            <v>TOMADA MÉDIA DE EMBUTIR (1 MÓDULO), 2P+T 20 A, INCLUINDO SUPORTE E PLACA - FORNECIMENTO E INSTALAÇÃO. AF_03/2023</v>
          </cell>
          <cell r="D4769" t="str">
            <v>UN</v>
          </cell>
          <cell r="E4769">
            <v>40.97</v>
          </cell>
        </row>
        <row r="4770">
          <cell r="B4770">
            <v>91995</v>
          </cell>
          <cell r="C4770" t="str">
            <v>TOMADA MÉDIA DE EMBUTIR (1 MÓDULO), 2P+T 20 A, SEM SUPORTE E SEM PLACA - FORNECIMENTO E INSTALAÇÃO. AF_03/2023</v>
          </cell>
          <cell r="D4770" t="str">
            <v>UN</v>
          </cell>
          <cell r="E4770">
            <v>28.94</v>
          </cell>
        </row>
        <row r="4771">
          <cell r="B4771">
            <v>92004</v>
          </cell>
          <cell r="C4771" t="str">
            <v>TOMADA MÉDIA DE EMBUTIR (2 MÓDULOS), 2P+T 10 A, INCLUINDO SUPORTE E PLACA - FORNECIMENTO E INSTALAÇÃO. AF_03/2023</v>
          </cell>
          <cell r="D4771" t="str">
            <v>UN</v>
          </cell>
          <cell r="E4771">
            <v>62.03</v>
          </cell>
        </row>
        <row r="4772">
          <cell r="B4772">
            <v>92002</v>
          </cell>
          <cell r="C4772" t="str">
            <v>TOMADA MÉDIA DE EMBUTIR (2 MÓDULOS), 2P+T 10 A, SEM SUPORTE E SEM PLACA - FORNECIMENTO E INSTALAÇÃO. AF_03/2023</v>
          </cell>
          <cell r="D4772" t="str">
            <v>UN</v>
          </cell>
          <cell r="E4772">
            <v>50</v>
          </cell>
        </row>
        <row r="4773">
          <cell r="B4773">
            <v>92005</v>
          </cell>
          <cell r="C4773" t="str">
            <v>TOMADA MÉDIA DE EMBUTIR (2 MÓDULOS), 2P+T 20 A, INCLUINDO SUPORTE E PLACA - FORNECIMENTO E INSTALAÇÃO. AF_03/2023</v>
          </cell>
          <cell r="D4773" t="str">
            <v>UN</v>
          </cell>
          <cell r="E4773">
            <v>66.069999999999993</v>
          </cell>
        </row>
        <row r="4774">
          <cell r="B4774">
            <v>92003</v>
          </cell>
          <cell r="C4774" t="str">
            <v>TOMADA MÉDIA DE EMBUTIR (2 MÓDULOS), 2P+T 20 A, SEM SUPORTE E SEM PLACA - FORNECIMENTO E INSTALAÇÃO. AF_03/2023</v>
          </cell>
          <cell r="D4774" t="str">
            <v>UN</v>
          </cell>
          <cell r="E4774">
            <v>54.04</v>
          </cell>
        </row>
        <row r="4775">
          <cell r="B4775">
            <v>92012</v>
          </cell>
          <cell r="C4775" t="str">
            <v>TOMADA MÉDIA DE EMBUTIR (3 MÓDULOS), 2P+T 10 A, INCLUINDO SUPORTE E PLACA - FORNECIMENTO E INSTALAÇÃO. AF_03/2023</v>
          </cell>
          <cell r="D4775" t="str">
            <v>UN</v>
          </cell>
          <cell r="E4775">
            <v>85.04</v>
          </cell>
        </row>
        <row r="4776">
          <cell r="B4776">
            <v>92010</v>
          </cell>
          <cell r="C4776" t="str">
            <v>TOMADA MÉDIA DE EMBUTIR (3 MÓDULOS), 2P+T 10 A, SEM SUPORTE E SEM PLACA - FORNECIMENTO E INSTALAÇÃO. AF_03/2023</v>
          </cell>
          <cell r="D4776" t="str">
            <v>UN</v>
          </cell>
          <cell r="E4776">
            <v>73.010000000000005</v>
          </cell>
        </row>
        <row r="4777">
          <cell r="B4777">
            <v>92013</v>
          </cell>
          <cell r="C4777" t="str">
            <v>TOMADA MÉDIA DE EMBUTIR (3 MÓDULOS), 2P+T 20 A, INCLUINDO SUPORTE E PLACA - FORNECIMENTO E INSTALAÇÃO. AF_03/2023</v>
          </cell>
          <cell r="D4777" t="str">
            <v>UN</v>
          </cell>
          <cell r="E4777">
            <v>91.1</v>
          </cell>
        </row>
        <row r="4778">
          <cell r="B4778">
            <v>92011</v>
          </cell>
          <cell r="C4778" t="str">
            <v>TOMADA MÉDIA DE EMBUTIR (3 MÓDULOS), 2P+T 20 A, SEM SUPORTE E SEM PLACA - FORNECIMENTO E INSTALAÇÃO. AF_03/2023</v>
          </cell>
          <cell r="D4778" t="str">
            <v>UN</v>
          </cell>
          <cell r="E4778">
            <v>79.069999999999993</v>
          </cell>
        </row>
        <row r="4779">
          <cell r="B4779">
            <v>95777</v>
          </cell>
          <cell r="C4779" t="str">
            <v>CONDULETE DE ALUMÍNIO, TIPO B, PARA ELETRODUTO DE AÇO GALVANIZADO DN 20 MM (3/4''), APARENTE - FORNECIMENTO E INSTALAÇÃO. AF_01/2026</v>
          </cell>
          <cell r="D4779" t="str">
            <v>UN</v>
          </cell>
          <cell r="E4779">
            <v>30.33</v>
          </cell>
        </row>
        <row r="4780">
          <cell r="B4780">
            <v>95780</v>
          </cell>
          <cell r="C4780" t="str">
            <v>CONDULETE DE ALUMÍNIO, TIPO B, PARA ELETRODUTO DE AÇO GALVANIZADO DN 25 MM (1''), APARENTE - FORNECIMENTO E INSTALAÇÃO. AF_01/2026</v>
          </cell>
          <cell r="D4780" t="str">
            <v>UN</v>
          </cell>
          <cell r="E4780">
            <v>35.39</v>
          </cell>
        </row>
        <row r="4781">
          <cell r="B4781">
            <v>95783</v>
          </cell>
          <cell r="C4781" t="str">
            <v>CONDULETE DE ALUMÍNIO, TIPO B, PARA ELETRODUTO DE AÇO GALVANIZADO DN 32 MM (1 1/4''), APARENTE - FORNECIMENTO E INSTALAÇÃO. AF_01/2026</v>
          </cell>
          <cell r="D4781" t="str">
            <v>UN</v>
          </cell>
          <cell r="E4781">
            <v>0</v>
          </cell>
        </row>
        <row r="4782">
          <cell r="B4782">
            <v>95778</v>
          </cell>
          <cell r="C4782" t="str">
            <v>CONDULETE DE ALUMÍNIO, TIPO C, PARA ELETRODUTO DE AÇO GALVANIZADO DN 20 MM (3/4''), APARENTE - FORNECIMENTO E INSTALAÇÃO. AF_01/2026</v>
          </cell>
          <cell r="D4782" t="str">
            <v>UN</v>
          </cell>
          <cell r="E4782">
            <v>34.89</v>
          </cell>
        </row>
        <row r="4783">
          <cell r="B4783">
            <v>95781</v>
          </cell>
          <cell r="C4783" t="str">
            <v>CONDULETE DE ALUMÍNIO, TIPO C, PARA ELETRODUTO DE AÇO GALVANIZADO DN 25 MM (1''), APARENTE - FORNECIMENTO E INSTALAÇÃO. AF_01/2026</v>
          </cell>
          <cell r="D4783" t="str">
            <v>UN</v>
          </cell>
          <cell r="E4783">
            <v>39.85</v>
          </cell>
        </row>
        <row r="4784">
          <cell r="B4784">
            <v>95784</v>
          </cell>
          <cell r="C4784" t="str">
            <v>CONDULETE DE ALUMÍNIO, TIPO C, PARA ELETRODUTO DE AÇO GALVANIZADO DN 32 MM (1 1/4''), APARENTE - FORNECIMENTO E INSTALAÇÃO. AF_01/2026</v>
          </cell>
          <cell r="D4784" t="str">
            <v>UN</v>
          </cell>
          <cell r="E4784">
            <v>0</v>
          </cell>
        </row>
        <row r="4785">
          <cell r="B4785">
            <v>95782</v>
          </cell>
          <cell r="C4785" t="str">
            <v>CONDULETE DE ALUMÍNIO, TIPO E, ELETRODUTO DE AÇO GALVANIZADO DN 25 MM (1''), APARENTE - FORNECIMENTO E INSTALAÇÃO. AF_01/2026</v>
          </cell>
          <cell r="D4785" t="str">
            <v>UN</v>
          </cell>
          <cell r="E4785">
            <v>38.200000000000003</v>
          </cell>
        </row>
        <row r="4786">
          <cell r="B4786">
            <v>95779</v>
          </cell>
          <cell r="C4786" t="str">
            <v>CONDULETE DE ALUMÍNIO, TIPO E, PARA ELETRODUTO DE AÇO GALVANIZADO DN 20 MM (3/4''), APARENTE - FORNECIMENTO E INSTALAÇÃO. AF_01/2026</v>
          </cell>
          <cell r="D4786" t="str">
            <v>UN</v>
          </cell>
          <cell r="E4786">
            <v>27.87</v>
          </cell>
        </row>
        <row r="4787">
          <cell r="B4787">
            <v>95785</v>
          </cell>
          <cell r="C4787" t="str">
            <v>CONDULETE DE ALUMÍNIO, TIPO E, PARA ELETRODUTO DE AÇO GALVANIZADO DN 32 MM (1 1/4''), APARENTE - FORNECIMENTO E INSTALAÇÃO. AF_01/2026</v>
          </cell>
          <cell r="D4787" t="str">
            <v>UN</v>
          </cell>
          <cell r="E4787">
            <v>44.1</v>
          </cell>
        </row>
        <row r="4788">
          <cell r="B4788">
            <v>95792</v>
          </cell>
          <cell r="C4788" t="str">
            <v>CONDULETE DE ALUMÍNIO, TIPO LB, PARA ELETRODUTO DE AÇO GALVANIZADO DN 20 MM (3/4''), APARENTE - FORNECIMENTO E INSTALAÇÃO. AF_01/2026</v>
          </cell>
          <cell r="D4788" t="str">
            <v>UN</v>
          </cell>
          <cell r="E4788">
            <v>0</v>
          </cell>
        </row>
        <row r="4789">
          <cell r="B4789">
            <v>95793</v>
          </cell>
          <cell r="C4789" t="str">
            <v>CONDULETE DE ALUMÍNIO, TIPO LB, PARA ELETRODUTO DE AÇO GALVANIZADO DN 25 MM (1''), APARENTE - FORNECIMENTO E INSTALAÇÃO. AF_01/2026</v>
          </cell>
          <cell r="D4789" t="str">
            <v>UN</v>
          </cell>
          <cell r="E4789">
            <v>0</v>
          </cell>
        </row>
        <row r="4790">
          <cell r="B4790">
            <v>95794</v>
          </cell>
          <cell r="C4790" t="str">
            <v>CONDULETE DE ALUMÍNIO, TIPO LB, PARA ELETRODUTO DE AÇO GALVANIZADO DN 32 MM (1 1/4''), APARENTE - FORNECIMENTO E INSTALAÇÃO. AF_01/2026</v>
          </cell>
          <cell r="D4790" t="str">
            <v>UN</v>
          </cell>
          <cell r="E4790">
            <v>0</v>
          </cell>
        </row>
        <row r="4791">
          <cell r="B4791">
            <v>95786</v>
          </cell>
          <cell r="C4791" t="str">
            <v>CONDULETE DE ALUMÍNIO, TIPO LL, PARA ELETRODUTO DE AÇO GALVANIZADO DN 20 MM (3/4''), APARENTE - FORNECIMENTO E INSTALAÇÃO. AF_01/2026</v>
          </cell>
          <cell r="D4791" t="str">
            <v>UN</v>
          </cell>
          <cell r="E4791">
            <v>0</v>
          </cell>
        </row>
        <row r="4792">
          <cell r="B4792">
            <v>95788</v>
          </cell>
          <cell r="C4792" t="str">
            <v>CONDULETE DE ALUMÍNIO, TIPO LL, PARA ELETRODUTO DE AÇO GALVANIZADO DN 25 MM (1''), APARENTE - FORNECIMENTO E INSTALAÇÃO. AF_01/2026</v>
          </cell>
          <cell r="D4792" t="str">
            <v>UN</v>
          </cell>
          <cell r="E4792">
            <v>0</v>
          </cell>
        </row>
        <row r="4793">
          <cell r="B4793">
            <v>95790</v>
          </cell>
          <cell r="C4793" t="str">
            <v>CONDULETE DE ALUMÍNIO, TIPO LL, PARA ELETRODUTO DE AÇO GALVANIZADO DN 32 MM (1 1/4''), APARENTE - FORNECIMENTO E INSTALAÇÃO. AF_01/2026</v>
          </cell>
          <cell r="D4793" t="str">
            <v>UN</v>
          </cell>
          <cell r="E4793">
            <v>0</v>
          </cell>
        </row>
        <row r="4794">
          <cell r="B4794">
            <v>95787</v>
          </cell>
          <cell r="C4794" t="str">
            <v>CONDULETE DE ALUMÍNIO, TIPO LR, PARA ELETRODUTO DE AÇO GALVANIZADO DN 20 MM (3/4''), APARENTE - FORNECIMENTO E INSTALAÇÃO. AF_01/2026</v>
          </cell>
          <cell r="D4794" t="str">
            <v>UN</v>
          </cell>
          <cell r="E4794">
            <v>35.4</v>
          </cell>
        </row>
        <row r="4795">
          <cell r="B4795">
            <v>95789</v>
          </cell>
          <cell r="C4795" t="str">
            <v>CONDULETE DE ALUMÍNIO, TIPO LR, PARA ELETRODUTO DE AÇO GALVANIZADO DN 25 MM (1''), APARENTE - FORNECIMENTO E INSTALAÇÃO. AF_01/2026</v>
          </cell>
          <cell r="D4795" t="str">
            <v>UN</v>
          </cell>
          <cell r="E4795">
            <v>44.73</v>
          </cell>
        </row>
        <row r="4796">
          <cell r="B4796">
            <v>95791</v>
          </cell>
          <cell r="C4796" t="str">
            <v>CONDULETE DE ALUMÍNIO, TIPO LR, PARA ELETRODUTO DE AÇO GALVANIZADO DN 32 MM (1 1/4''), APARENTE - FORNECIMENTO E INSTALAÇÃO. AF_01/2026</v>
          </cell>
          <cell r="D4796" t="str">
            <v>UN</v>
          </cell>
          <cell r="E4796">
            <v>58.76</v>
          </cell>
        </row>
        <row r="4797">
          <cell r="B4797">
            <v>95795</v>
          </cell>
          <cell r="C4797" t="str">
            <v>CONDULETE DE ALUMÍNIO, TIPO T, PARA ELETRODUTO DE AÇO GALVANIZADO DN 20 MM (3/4''), APARENTE - FORNECIMENTO E INSTALAÇÃO. AF_01/2026</v>
          </cell>
          <cell r="D4797" t="str">
            <v>UN</v>
          </cell>
          <cell r="E4797">
            <v>41.26</v>
          </cell>
        </row>
        <row r="4798">
          <cell r="B4798">
            <v>95796</v>
          </cell>
          <cell r="C4798" t="str">
            <v>CONDULETE DE ALUMÍNIO, TIPO T, PARA ELETRODUTO DE AÇO GALVANIZADO DN 25 MM (1''), APARENTE - FORNECIMENTO E INSTALAÇÃO. AF_01/2026</v>
          </cell>
          <cell r="D4798" t="str">
            <v>UN</v>
          </cell>
          <cell r="E4798">
            <v>52.83</v>
          </cell>
        </row>
        <row r="4799">
          <cell r="B4799">
            <v>95797</v>
          </cell>
          <cell r="C4799" t="str">
            <v>CONDULETE DE ALUMÍNIO, TIPO T, PARA ELETRODUTO DE AÇO GALVANIZADO DN 32 MM (1 1/4''), APARENTE - FORNECIMENTO E INSTALAÇÃO. AF_01/2026</v>
          </cell>
          <cell r="D4799" t="str">
            <v>UN</v>
          </cell>
          <cell r="E4799">
            <v>67.72</v>
          </cell>
        </row>
        <row r="4800">
          <cell r="B4800">
            <v>95798</v>
          </cell>
          <cell r="C4800" t="str">
            <v>CONDULETE DE ALUMÍNIO, TIPO TB, PARA ELETRODUTO DE AÇO GALVANIZADO DN 20 MM (3/4''), APARENTE - FORNECIMENTO E INSTALAÇÃO. AF_01/2026</v>
          </cell>
          <cell r="D4800" t="str">
            <v>UN</v>
          </cell>
          <cell r="E4800">
            <v>0</v>
          </cell>
        </row>
        <row r="4801">
          <cell r="B4801">
            <v>95799</v>
          </cell>
          <cell r="C4801" t="str">
            <v>CONDULETE DE ALUMÍNIO, TIPO TB, PARA ELETRODUTO DE AÇO GALVANIZADO DN 25 MM (1''), APARENTE - FORNECIMENTO E INSTALAÇÃO. AF_01/2026</v>
          </cell>
          <cell r="D4801" t="str">
            <v>UN</v>
          </cell>
          <cell r="E4801">
            <v>0</v>
          </cell>
        </row>
        <row r="4802">
          <cell r="B4802">
            <v>95800</v>
          </cell>
          <cell r="C4802" t="str">
            <v>CONDULETE DE ALUMÍNIO, TIPO TB, PARA ELETRODUTO DE AÇO GALVANIZADO DN 32 MM (1 1/4''), APARENTE - FORNECIMENTO E INSTALAÇÃO. AF_01/2026</v>
          </cell>
          <cell r="D4802" t="str">
            <v>UN</v>
          </cell>
          <cell r="E4802">
            <v>0</v>
          </cell>
        </row>
        <row r="4803">
          <cell r="B4803">
            <v>95801</v>
          </cell>
          <cell r="C4803" t="str">
            <v>CONDULETE DE ALUMÍNIO, TIPO X, PARA ELETRODUTO DE AÇO GALVANIZADO DN 20 MM (3/4''), APARENTE - FORNECIMENTO E INSTALAÇÃO. AF_01/2026</v>
          </cell>
          <cell r="D4803" t="str">
            <v>UN</v>
          </cell>
          <cell r="E4803">
            <v>50.46</v>
          </cell>
        </row>
        <row r="4804">
          <cell r="B4804">
            <v>95802</v>
          </cell>
          <cell r="C4804" t="str">
            <v>CONDULETE DE ALUMÍNIO, TIPO X, PARA ELETRODUTO DE AÇO GALVANIZADO DN 25 MM (1''), APARENTE - FORNECIMENTO E INSTALAÇÃO. AF_01/2026</v>
          </cell>
          <cell r="D4804" t="str">
            <v>UN</v>
          </cell>
          <cell r="E4804">
            <v>55.28</v>
          </cell>
        </row>
        <row r="4805">
          <cell r="B4805">
            <v>95803</v>
          </cell>
          <cell r="C4805" t="str">
            <v>CONDULETE DE ALUMÍNIO, TIPO X, PARA ELETRODUTO DE AÇO GALVANIZADO DN 32 MM (1 1/4''), APARENTE - FORNECIMENTO E INSTALAÇÃO. AF_01/2026</v>
          </cell>
          <cell r="D4805" t="str">
            <v>UN</v>
          </cell>
          <cell r="E4805">
            <v>74.09</v>
          </cell>
        </row>
        <row r="4806">
          <cell r="B4806">
            <v>95804</v>
          </cell>
          <cell r="C4806" t="str">
            <v>CONDULETE DE PVC, TIPO B, PARA ELETRODUTO DE PVC SOLDÁVEL DN 20 MM (1/2''), APARENTE - FORNECIMENTO E INSTALAÇÃO. AF_01/2026</v>
          </cell>
          <cell r="D4806" t="str">
            <v>UN</v>
          </cell>
          <cell r="E4806">
            <v>24.13</v>
          </cell>
        </row>
        <row r="4807">
          <cell r="B4807">
            <v>95805</v>
          </cell>
          <cell r="C4807" t="str">
            <v>CONDULETE DE PVC, TIPO B, PARA ELETRODUTO DE PVC SOLDÁVEL DN 25 MM (3/4''), APARENTE - FORNECIMENTO E INSTALAÇÃO. AF_01/2026</v>
          </cell>
          <cell r="D4807" t="str">
            <v>UN</v>
          </cell>
          <cell r="E4807">
            <v>24.31</v>
          </cell>
        </row>
        <row r="4808">
          <cell r="B4808">
            <v>95806</v>
          </cell>
          <cell r="C4808" t="str">
            <v>CONDULETE DE PVC, TIPO B, PARA ELETRODUTO DE PVC SOLDÁVEL DN 32 MM (1''), APARENTE - FORNECIMENTO E INSTALAÇÃO. AF_01/2026</v>
          </cell>
          <cell r="D4808" t="str">
            <v>UN</v>
          </cell>
          <cell r="E4808">
            <v>25.15</v>
          </cell>
        </row>
        <row r="4809">
          <cell r="B4809">
            <v>104401</v>
          </cell>
          <cell r="C4809" t="str">
            <v>CONDULETE DE PVC, TIPO C, PARA ELETRODUTO DE PVC SOLDÁVEL DN 20 MM (1/2''), APARENTE - FORNECIMENTO E INSTALAÇÃO. AF_01/2026</v>
          </cell>
          <cell r="D4809" t="str">
            <v>UN</v>
          </cell>
          <cell r="E4809">
            <v>27.07</v>
          </cell>
        </row>
        <row r="4810">
          <cell r="B4810">
            <v>104402</v>
          </cell>
          <cell r="C4810" t="str">
            <v>CONDULETE DE PVC, TIPO C, PARA ELETRODUTO DE PVC SOLDÁVEL DN 25 MM (3/4''), APARENTE - FORNECIMENTO E INSTALAÇÃO. AF_01/2026</v>
          </cell>
          <cell r="D4810" t="str">
            <v>UN</v>
          </cell>
          <cell r="E4810">
            <v>25.84</v>
          </cell>
        </row>
        <row r="4811">
          <cell r="B4811">
            <v>104403</v>
          </cell>
          <cell r="C4811" t="str">
            <v>CONDULETE DE PVC, TIPO C, PARA ELETRODUTO DE PVC SOLDÁVEL DN 32 MM (1''), APARENTE - FORNECIMENTO E INSTALAÇÃO. AF_01/2026</v>
          </cell>
          <cell r="D4811" t="str">
            <v>UN</v>
          </cell>
          <cell r="E4811">
            <v>29.62</v>
          </cell>
        </row>
        <row r="4812">
          <cell r="B4812">
            <v>104395</v>
          </cell>
          <cell r="C4812" t="str">
            <v>CONDULETE DE PVC, TIPO E, PARA ELETRODUTO DE PVC SOLDÁVEL DN 20 MM (1/2''), APARENTE - FORNECIMENTO E INSTALAÇÃO. AF_01/2026</v>
          </cell>
          <cell r="D4812" t="str">
            <v>UN</v>
          </cell>
          <cell r="E4812">
            <v>23.54</v>
          </cell>
        </row>
        <row r="4813">
          <cell r="B4813">
            <v>104396</v>
          </cell>
          <cell r="C4813" t="str">
            <v>CONDULETE DE PVC, TIPO E, PARA ELETRODUTO DE PVC SOLDÁVEL DN 25 MM (3/4''), APARENTE - FORNECIMENTO E INSTALAÇÃO. AF_01/2026</v>
          </cell>
          <cell r="D4813" t="str">
            <v>UN</v>
          </cell>
          <cell r="E4813">
            <v>22.72</v>
          </cell>
        </row>
        <row r="4814">
          <cell r="B4814">
            <v>104397</v>
          </cell>
          <cell r="C4814" t="str">
            <v>CONDULETE DE PVC, TIPO E, PARA ELETRODUTO DE PVC SOLDÁVEL DN 32 MM (1''), APARENTE - FORNECIMENTO E INSTALAÇÃO. AF_01/2026</v>
          </cell>
          <cell r="D4814" t="str">
            <v>UN</v>
          </cell>
          <cell r="E4814">
            <v>25.91</v>
          </cell>
        </row>
        <row r="4815">
          <cell r="B4815">
            <v>95810</v>
          </cell>
          <cell r="C4815" t="str">
            <v>CONDULETE DE PVC, TIPO LB, PARA ELETRODUTO DE PVC SOLDÁVEL DN 20 MM (1/2''), APARENTE - FORNECIMENTO E INSTALAÇÃO. AF_01/2026</v>
          </cell>
          <cell r="D4815" t="str">
            <v>UN</v>
          </cell>
          <cell r="E4815">
            <v>19.260000000000002</v>
          </cell>
        </row>
        <row r="4816">
          <cell r="B4816">
            <v>95811</v>
          </cell>
          <cell r="C4816" t="str">
            <v>CONDULETE DE PVC, TIPO LB, PARA ELETRODUTO DE PVC SOLDÁVEL DN 25 MM (3/4''), APARENTE - FORNECIMENTO E INSTALAÇÃO. AF_01/2026</v>
          </cell>
          <cell r="D4816" t="str">
            <v>UN</v>
          </cell>
          <cell r="E4816">
            <v>19.8</v>
          </cell>
        </row>
        <row r="4817">
          <cell r="B4817">
            <v>95812</v>
          </cell>
          <cell r="C4817" t="str">
            <v>CONDULETE DE PVC, TIPO LB, PARA ELETRODUTO DE PVC SOLDÁVEL DN 32 MM (1''), APARENTE - FORNECIMENTO E INSTALAÇÃO. AF_01/2026</v>
          </cell>
          <cell r="D4817" t="str">
            <v>UN</v>
          </cell>
          <cell r="E4817">
            <v>22.9</v>
          </cell>
        </row>
        <row r="4818">
          <cell r="B4818">
            <v>95807</v>
          </cell>
          <cell r="C4818" t="str">
            <v>CONDULETE DE PVC, TIPO LL, PARA ELETRODUTO DE PVC SOLDÁVEL DN 20 MM (1/2''), APARENTE - FORNECIMENTO E INSTALAÇÃO. AF_01/2026</v>
          </cell>
          <cell r="D4818" t="str">
            <v>UN</v>
          </cell>
          <cell r="E4818">
            <v>28.73</v>
          </cell>
        </row>
        <row r="4819">
          <cell r="B4819">
            <v>95808</v>
          </cell>
          <cell r="C4819" t="str">
            <v>CONDULETE DE PVC, TIPO LL, PARA ELETRODUTO DE PVC SOLDÁVEL DN 25 MM (3/4''), APARENTE - FORNECIMENTO E INSTALAÇÃO. AF_01/2026</v>
          </cell>
          <cell r="D4819" t="str">
            <v>UN</v>
          </cell>
          <cell r="E4819">
            <v>29.26</v>
          </cell>
        </row>
        <row r="4820">
          <cell r="B4820">
            <v>95809</v>
          </cell>
          <cell r="C4820" t="str">
            <v>CONDULETE DE PVC, TIPO LL, PARA ELETRODUTO DE PVC SOLDÁVEL DN 32 MM (1''), APARENTE - FORNECIMENTO E INSTALAÇÃO. AF_01/2026</v>
          </cell>
          <cell r="D4820" t="str">
            <v>UN</v>
          </cell>
          <cell r="E4820">
            <v>32.369999999999997</v>
          </cell>
        </row>
        <row r="4821">
          <cell r="B4821">
            <v>104398</v>
          </cell>
          <cell r="C4821" t="str">
            <v>CONDULETE DE PVC, TIPO LR, PARA ELETRODUTO DE PVC SOLDÁVEL DN 20 MM (1/2''), APARENTE - FORNECIMENTO E INSTALAÇÃO. AF_01/2026</v>
          </cell>
          <cell r="D4821" t="str">
            <v>UN</v>
          </cell>
          <cell r="E4821">
            <v>28.71</v>
          </cell>
        </row>
        <row r="4822">
          <cell r="B4822">
            <v>104399</v>
          </cell>
          <cell r="C4822" t="str">
            <v>CONDULETE DE PVC, TIPO LR, PARA ELETRODUTO DE PVC SOLDÁVEL DN 25 MM (3/4''), APARENTE - FORNECIMENTO E INSTALAÇÃO. AF_01/2026</v>
          </cell>
          <cell r="D4822" t="str">
            <v>UN</v>
          </cell>
          <cell r="E4822">
            <v>27.65</v>
          </cell>
        </row>
        <row r="4823">
          <cell r="B4823">
            <v>104400</v>
          </cell>
          <cell r="C4823" t="str">
            <v>CONDULETE DE PVC, TIPO LR, PARA ELETRODUTO DE PVC SOLDÁVEL DN 32 MM (1''), APARENTE - FORNECIMENTO E INSTALAÇÃO. AF_01/2026</v>
          </cell>
          <cell r="D4823" t="str">
            <v>UN</v>
          </cell>
          <cell r="E4823">
            <v>31.68</v>
          </cell>
        </row>
        <row r="4824">
          <cell r="B4824">
            <v>104404</v>
          </cell>
          <cell r="C4824" t="str">
            <v>CONDULETE DE PVC, TIPO T, PARA ELETRODUTO DE PVC SOLDÁVEL DN 25 MM (3/4''), APARENTE - FORNECIMENTO E INSTALAÇÃO. AF_01/2026</v>
          </cell>
          <cell r="D4824" t="str">
            <v>UN</v>
          </cell>
          <cell r="E4824">
            <v>32.049999999999997</v>
          </cell>
        </row>
        <row r="4825">
          <cell r="B4825">
            <v>104405</v>
          </cell>
          <cell r="C4825" t="str">
            <v>CONDULETE DE PVC, TIPO T, PARA ELETRODUTO DE PVC SOLDÁVEL DN 32 MM (1''), APARENTE - FORNECIMENTO E INSTALAÇÃO. AF_01/2026</v>
          </cell>
          <cell r="D4825" t="str">
            <v>UN</v>
          </cell>
          <cell r="E4825">
            <v>38.6</v>
          </cell>
        </row>
        <row r="4826">
          <cell r="B4826">
            <v>95813</v>
          </cell>
          <cell r="C4826" t="str">
            <v>CONDULETE DE PVC, TIPO TB, PARA ELETRODUTO DE PVC SOLDÁVEL DN 20 MM (1/2''), APARENTE - FORNECIMENTO E INSTALAÇÃO. AF_01/2026</v>
          </cell>
          <cell r="D4826" t="str">
            <v>UN</v>
          </cell>
          <cell r="E4826">
            <v>22.38</v>
          </cell>
        </row>
        <row r="4827">
          <cell r="B4827">
            <v>95814</v>
          </cell>
          <cell r="C4827" t="str">
            <v>CONDULETE DE PVC, TIPO TB, PARA ELETRODUTO DE PVC SOLDÁVEL DN 25 MM (3/4''), APARENTE - FORNECIMENTO E INSTALAÇÃO. AF_01/2026</v>
          </cell>
          <cell r="D4827" t="str">
            <v>UN</v>
          </cell>
          <cell r="E4827">
            <v>23.09</v>
          </cell>
        </row>
        <row r="4828">
          <cell r="B4828">
            <v>95815</v>
          </cell>
          <cell r="C4828" t="str">
            <v>CONDULETE DE PVC, TIPO TB, PARA ELETRODUTO DE PVC SOLDÁVEL DN 32 MM (1''), APARENTE - FORNECIMENTO E INSTALAÇÃO. AF_01/2026</v>
          </cell>
          <cell r="D4828" t="str">
            <v>UN</v>
          </cell>
          <cell r="E4828">
            <v>29.13</v>
          </cell>
        </row>
        <row r="4829">
          <cell r="B4829">
            <v>95816</v>
          </cell>
          <cell r="C4829" t="str">
            <v>CONDULETE DE PVC, TIPO X, PARA ELETRODUTO DE PVC SOLDÁVEL DN 20 MM (1/2''), APARENTE - FORNECIMENTO E INSTALAÇÃO. AF_01/2026</v>
          </cell>
          <cell r="D4829" t="str">
            <v>UN</v>
          </cell>
          <cell r="E4829">
            <v>35.28</v>
          </cell>
        </row>
        <row r="4830">
          <cell r="B4830">
            <v>95817</v>
          </cell>
          <cell r="C4830" t="str">
            <v>CONDULETE DE PVC, TIPO X, PARA ELETRODUTO DE PVC SOLDÁVEL DN 25 MM (3/4"), APARENTE - FORNECIMENTO E INSTALAÇÃO. AF_01/2026</v>
          </cell>
          <cell r="D4830" t="str">
            <v>UN</v>
          </cell>
          <cell r="E4830">
            <v>35.58</v>
          </cell>
        </row>
        <row r="4831">
          <cell r="B4831">
            <v>95818</v>
          </cell>
          <cell r="C4831" t="str">
            <v>CONDULETE DE PVC, TIPO X, PARA ELETRODUTO DE PVC SOLDÁVEL DN 32 MM (1''), APARENTE - FORNECIMENTO E INSTALAÇÃO. AF_01/2026</v>
          </cell>
          <cell r="D4831" t="str">
            <v>UN</v>
          </cell>
          <cell r="E4831">
            <v>43.65</v>
          </cell>
        </row>
        <row r="4832">
          <cell r="B4832">
            <v>106668</v>
          </cell>
          <cell r="C4832" t="str">
            <v>CONEXÕES ROSQUEÁVEIS PARA ELETRODUTO METÁLICO FLEXÍVEL COM CAPA (SEALTUBO) TERMINAL MACHO GIRATÓRIO, DIÂMETRO 1 1/4" - FORNECIMENTO E INSTALAÇÃO. AF_01/2026</v>
          </cell>
          <cell r="D4832" t="str">
            <v>UN</v>
          </cell>
          <cell r="E4832">
            <v>0</v>
          </cell>
        </row>
        <row r="4833">
          <cell r="B4833">
            <v>106667</v>
          </cell>
          <cell r="C4833" t="str">
            <v>CONEXÕES ROSQUEÁVEIS PARA ELETRODUTO METÁLICO FLEXÍVEL COM CAPA (SEALTUBO) TERMINAL MACHO GIRATÓRIO, DIÂMETRO 1" - FORNECIMENTO E INSTALAÇÃO. AF_01/2026</v>
          </cell>
          <cell r="D4833" t="str">
            <v>UN</v>
          </cell>
          <cell r="E4833">
            <v>0</v>
          </cell>
        </row>
        <row r="4834">
          <cell r="B4834">
            <v>106666</v>
          </cell>
          <cell r="C4834" t="str">
            <v>CONEXÕES ROSQUEÁVEIS PARA ELETRODUTO METÁLICO FLEXÍVEL COM CAPA (SEALTUBO) TERMINAL MACHO GIRATÓRIO, DIÂMETRO 3/4"- FORNECIMENTO E INSTALAÇÃO. AF_01/2026</v>
          </cell>
          <cell r="D4834" t="str">
            <v>UN</v>
          </cell>
          <cell r="E4834">
            <v>0</v>
          </cell>
        </row>
        <row r="4835">
          <cell r="B4835">
            <v>104391</v>
          </cell>
          <cell r="C4835" t="str">
            <v>CURVA 135 GRAUS PARA ELETRODUTO, AÇO GALVANIZADO, DN 20 MM (3/4''), APARENTE - FORNECIMENTO E INSTALAÇÃO. AF_01/2026</v>
          </cell>
          <cell r="D4835" t="str">
            <v>UN</v>
          </cell>
          <cell r="E4835">
            <v>23</v>
          </cell>
        </row>
        <row r="4836">
          <cell r="B4836">
            <v>104392</v>
          </cell>
          <cell r="C4836" t="str">
            <v>CURVA 135 GRAUS PARA ELETRODUTO, AÇO GALVANIZADO, DN 25 MM (1''), APARENTE - FORNECIMENTO E INSTALAÇÃO. AF_01/2026</v>
          </cell>
          <cell r="D4836" t="str">
            <v>UN</v>
          </cell>
          <cell r="E4836">
            <v>28.9</v>
          </cell>
        </row>
        <row r="4837">
          <cell r="B4837">
            <v>104393</v>
          </cell>
          <cell r="C4837" t="str">
            <v>CURVA 135 GRAUS PARA ELETRODUTO, AÇO GALVANIZADO, DN 32 MM (1 1/4''), APARENTE - FORNECIMENTO E INSTALAÇÃO. AF_01/2026</v>
          </cell>
          <cell r="D4837" t="str">
            <v>UN</v>
          </cell>
          <cell r="E4837">
            <v>47.65</v>
          </cell>
        </row>
        <row r="4838">
          <cell r="B4838">
            <v>104394</v>
          </cell>
          <cell r="C4838" t="str">
            <v>CURVA 135 GRAUS PARA ELETRODUTO, AÇO GALVANIZADO, DN 40 MM (1 1/2''), APARENTE - FORNECIMENTO E INSTALAÇÃO. AF_01/2026</v>
          </cell>
          <cell r="D4838" t="str">
            <v>UN</v>
          </cell>
          <cell r="E4838">
            <v>65.02</v>
          </cell>
        </row>
        <row r="4839">
          <cell r="B4839">
            <v>95761</v>
          </cell>
          <cell r="C4839" t="str">
            <v>CURVA 45 GRAUS PARA ELETRODUTO, AÇO GALVANIZADO, DN 20 MM (3/4''), APARENTE - FORNECIMENTO E INSTALAÇÃO. AF_01/2026</v>
          </cell>
          <cell r="D4839" t="str">
            <v>UN</v>
          </cell>
          <cell r="E4839">
            <v>21.28</v>
          </cell>
        </row>
        <row r="4840">
          <cell r="B4840">
            <v>95763</v>
          </cell>
          <cell r="C4840" t="str">
            <v>CURVA 45 GRAUS PARA ELETRODUTO, AÇO GALVANIZADO, DN 25 MM (1''), APARENTE - FORNECIMENTO E INSTALAÇÃO. AF_01/2026</v>
          </cell>
          <cell r="D4840" t="str">
            <v>UN</v>
          </cell>
          <cell r="E4840">
            <v>24.48</v>
          </cell>
        </row>
        <row r="4841">
          <cell r="B4841">
            <v>95765</v>
          </cell>
          <cell r="C4841" t="str">
            <v>CURVA 45 GRAUS PARA ELETRODUTO, AÇO GALVANIZADO, DN 32 MM (1 1/4''), APARENTE - FORNECIMENTO E INSTALAÇÃO. AF_01/2026</v>
          </cell>
          <cell r="D4841" t="str">
            <v>UN</v>
          </cell>
          <cell r="E4841">
            <v>0</v>
          </cell>
        </row>
        <row r="4842">
          <cell r="B4842">
            <v>95767</v>
          </cell>
          <cell r="C4842" t="str">
            <v>CURVA 45 GRAUS PARA ELETRODUTO, AÇO GALVANIZADO, DN 40 MM (1 1/2''), APARENTE - FORNECIMENTO E INSTALAÇÃO. AF_01/2026</v>
          </cell>
          <cell r="D4842" t="str">
            <v>UN</v>
          </cell>
          <cell r="E4842">
            <v>49.16</v>
          </cell>
        </row>
        <row r="4843">
          <cell r="B4843">
            <v>95762</v>
          </cell>
          <cell r="C4843" t="str">
            <v>CURVA 90 GRAUS PARA ELETRODUTO, AÇO GALVANIZADO, DN 20 MM (3/4''), APARENTE - FORNECIMENTO E INSTALAÇÃO. AF_01/2026</v>
          </cell>
          <cell r="D4843" t="str">
            <v>UN</v>
          </cell>
          <cell r="E4843">
            <v>21.36</v>
          </cell>
        </row>
        <row r="4844">
          <cell r="B4844">
            <v>95764</v>
          </cell>
          <cell r="C4844" t="str">
            <v>CURVA 90 GRAUS PARA ELETRODUTO, AÇO GALVANIZADO, DN 25 MM (1"), APARENTE - FORNECIMENTO E INSTALAÇÃO. AF_01/2026</v>
          </cell>
          <cell r="D4844" t="str">
            <v>UN</v>
          </cell>
          <cell r="E4844">
            <v>24.88</v>
          </cell>
        </row>
        <row r="4845">
          <cell r="B4845">
            <v>95766</v>
          </cell>
          <cell r="C4845" t="str">
            <v>CURVA 90 GRAUS PARA ELETRODUTO, AÇO GALVANIZADO, DN 32 MM (1 1/4''), APARENTE - FORNECIMENTO E INSTALAÇÃO. AF_01/2026</v>
          </cell>
          <cell r="D4845" t="str">
            <v>UN</v>
          </cell>
          <cell r="E4845">
            <v>40.549999999999997</v>
          </cell>
        </row>
        <row r="4846">
          <cell r="B4846">
            <v>95768</v>
          </cell>
          <cell r="C4846" t="str">
            <v>CURVA 90 GRAUS PARA ELETRODUTO, AÇO GALVANIZADO, DN 40 MM (1 1/2''), APARENTE - FORNECIMENTO E INSTALAÇÃO. AF_01/2026</v>
          </cell>
          <cell r="D4846" t="str">
            <v>UN</v>
          </cell>
          <cell r="E4846">
            <v>49.92</v>
          </cell>
        </row>
        <row r="4847">
          <cell r="B4847">
            <v>95739</v>
          </cell>
          <cell r="C4847" t="str">
            <v>CURVA 90 GRAUS PARA ELETRODUTO, PVC, SOLDÁVEL, DN 20 MM (1/2''), APARENTE - FORNECIMENTO E INSTALAÇÃO. AF_01/2026</v>
          </cell>
          <cell r="D4847" t="str">
            <v>UN</v>
          </cell>
          <cell r="E4847">
            <v>0</v>
          </cell>
        </row>
        <row r="4848">
          <cell r="B4848">
            <v>95740</v>
          </cell>
          <cell r="C4848" t="str">
            <v>CURVA 90 GRAUS PARA ELETRODUTO, PVC, SOLDÁVEL, DN 25 MM (3/4''), APARENTE - FORNECIMENTO E INSTALAÇÃO. AF_01/2026</v>
          </cell>
          <cell r="D4848" t="str">
            <v>UN</v>
          </cell>
          <cell r="E4848">
            <v>0</v>
          </cell>
        </row>
        <row r="4849">
          <cell r="B4849">
            <v>95741</v>
          </cell>
          <cell r="C4849" t="str">
            <v>CURVA 90 GRAUS PARA ELETRODUTO, PVC, SOLDÁVEL, DN 32 MM (1''), APARENTE - FORNECIMENTO E INSTALAÇÃO. AF_01/2026</v>
          </cell>
          <cell r="D4849" t="str">
            <v>UN</v>
          </cell>
          <cell r="E4849">
            <v>0</v>
          </cell>
        </row>
        <row r="4850">
          <cell r="B4850">
            <v>106671</v>
          </cell>
          <cell r="C4850" t="str">
            <v>ELETRODUTO METÁLICO ZINCADO FLEXÍVEL COM CAPA (SEALTUBO), DIÂMETRO 1 1/4"- FORNECIMENTO E INSTALAÇÃO. AF_01/2026</v>
          </cell>
          <cell r="D4850" t="str">
            <v>M</v>
          </cell>
          <cell r="E4850">
            <v>30.41</v>
          </cell>
        </row>
        <row r="4851">
          <cell r="B4851">
            <v>106670</v>
          </cell>
          <cell r="C4851" t="str">
            <v>ELETRODUTO METÁLICO ZINCADO FLEXÍVEL COM CAPA (SEALTUBO), DIÂMETRO 1"- FORNECIMENTO E INSTALAÇÃO. AF_01/2026</v>
          </cell>
          <cell r="D4851" t="str">
            <v>M</v>
          </cell>
          <cell r="E4851">
            <v>20.61</v>
          </cell>
        </row>
        <row r="4852">
          <cell r="B4852">
            <v>106669</v>
          </cell>
          <cell r="C4852" t="str">
            <v>ELETRODUTO METÁLICO ZINCADO FLEXÍVEL COM CAPA (SEALTUBO),  DIÂMETRO 3/4"- FORNECIMENTO E INSTALAÇÃO. AF_01/2026</v>
          </cell>
          <cell r="D4852" t="str">
            <v>M</v>
          </cell>
          <cell r="E4852">
            <v>15.99</v>
          </cell>
        </row>
        <row r="4853">
          <cell r="B4853">
            <v>95726</v>
          </cell>
          <cell r="C4853" t="str">
            <v>ELETRODUTO RÍGIDO SOLDÁVEL, PVC, DN 20 MM (1/2"), APARENTE - FORNECIMENTO E INSTALAÇÃO. AF_01/2026</v>
          </cell>
          <cell r="D4853" t="str">
            <v>M</v>
          </cell>
          <cell r="E4853">
            <v>17.309999999999999</v>
          </cell>
        </row>
        <row r="4854">
          <cell r="B4854">
            <v>95727</v>
          </cell>
          <cell r="C4854" t="str">
            <v>ELETRODUTO RÍGIDO SOLDÁVEL, PVC, DN 25 MM (3/4"), APARENTE - FORNECIMENTO E INSTALAÇÃO. AF_01/2026</v>
          </cell>
          <cell r="D4854" t="str">
            <v>M</v>
          </cell>
          <cell r="E4854">
            <v>18.43</v>
          </cell>
        </row>
        <row r="4855">
          <cell r="B4855">
            <v>95728</v>
          </cell>
          <cell r="C4855" t="str">
            <v>ELETRODUTO RÍGIDO SOLDÁVEL, PVC, DN 32 MM (1"), APARENTE - FORNECIMENTO E INSTALAÇÃO. AF_01/2026</v>
          </cell>
          <cell r="D4855" t="str">
            <v>M</v>
          </cell>
          <cell r="E4855">
            <v>20.8</v>
          </cell>
        </row>
        <row r="4856">
          <cell r="B4856">
            <v>104409</v>
          </cell>
          <cell r="C4856" t="str">
            <v>ELETRODUTO RÍGIDO, EM AÇO ZINCADO OU GALVANIZADO, TIPO PESADO, DN=1 1/2", APARENTE - FORNECIMENTO E INSTALAÇÃO. AF_01/2026</v>
          </cell>
          <cell r="D4856" t="str">
            <v>M</v>
          </cell>
          <cell r="E4856">
            <v>0</v>
          </cell>
        </row>
        <row r="4857">
          <cell r="B4857">
            <v>104408</v>
          </cell>
          <cell r="C4857" t="str">
            <v>ELETRODUTO RÍGIDO, EM AÇO ZINCADO OU GALVANIZADO, TIPO PESADO, DN=1 1/4", APARENTE- FORNECIMENTO E INSTALAÇÃO. AF_01/2026</v>
          </cell>
          <cell r="D4857" t="str">
            <v>M</v>
          </cell>
          <cell r="E4857">
            <v>0</v>
          </cell>
        </row>
        <row r="4858">
          <cell r="B4858">
            <v>104407</v>
          </cell>
          <cell r="C4858" t="str">
            <v>ELETRODUTO RÍGIDO, EM AÇO ZINCADO OU GALVANIZADO, TIPO PESADO, DN=1", APARENTE - FORNECIMENTO E INSTALAÇÃO. AF_01/2026</v>
          </cell>
          <cell r="D4858" t="str">
            <v>M</v>
          </cell>
          <cell r="E4858">
            <v>0</v>
          </cell>
        </row>
        <row r="4859">
          <cell r="B4859">
            <v>104406</v>
          </cell>
          <cell r="C4859" t="str">
            <v>ELETRODUTO RÍGIDO, EM AÇO ZINCADO OU GALVANIZADO, TIPO PESADO, DN=3/4", APARENTE - FORNECIMENTO E INSTALAÇÃO. AF_01/2026</v>
          </cell>
          <cell r="D4859" t="str">
            <v>M</v>
          </cell>
          <cell r="E4859">
            <v>0</v>
          </cell>
        </row>
        <row r="4860">
          <cell r="B4860">
            <v>104452</v>
          </cell>
          <cell r="C4860" t="str">
            <v>LUVA DE EMENDA PARA ELETRODUTO, AÇO GALVANIZADO, DN 20 MM (3/4''), APARENTE - FORNECIMENTO E INSTALAÇÃO. AF_01/2026</v>
          </cell>
          <cell r="D4860" t="str">
            <v>UN</v>
          </cell>
          <cell r="E4860">
            <v>9.34</v>
          </cell>
        </row>
        <row r="4861">
          <cell r="B4861">
            <v>104448</v>
          </cell>
          <cell r="C4861" t="str">
            <v>LUVA DE EMENDA PARA ELETRODUTO, AÇO GALVANIZADO, DN 25 MM (1''), APARENTE - FORNECIMENTO E INSTALAÇÃO. AF_01/2026</v>
          </cell>
          <cell r="D4861" t="str">
            <v>UN</v>
          </cell>
          <cell r="E4861">
            <v>10.07</v>
          </cell>
        </row>
        <row r="4862">
          <cell r="B4862">
            <v>104449</v>
          </cell>
          <cell r="C4862" t="str">
            <v>LUVA DE EMENDA PARA ELETRODUTO, AÇO GALVANIZADO, DN 32 MM (1 1/4''), APARENTE - FORNECIMENTO E INSTALAÇÃO. AF_01/2026</v>
          </cell>
          <cell r="D4862" t="str">
            <v>UN</v>
          </cell>
          <cell r="E4862">
            <v>12.67</v>
          </cell>
        </row>
        <row r="4863">
          <cell r="B4863">
            <v>104450</v>
          </cell>
          <cell r="C4863" t="str">
            <v>LUVA DE EMENDA PARA ELETRODUTO, AÇO GALVANIZADO, DN 40 MM (1 1/2''), APARENTE - FORNECIMENTO E INSTALAÇÃO. AF_01/2026</v>
          </cell>
          <cell r="D4863" t="str">
            <v>UN</v>
          </cell>
          <cell r="E4863">
            <v>15.39</v>
          </cell>
        </row>
        <row r="4864">
          <cell r="B4864">
            <v>104445</v>
          </cell>
          <cell r="C4864" t="str">
            <v>LUVA PARA ELETRODUTO, PVC, SOLDÁVEL, DN 20 MM (1/2''), APARENTE - FORNECIMENTO E INSTALAÇÃO. AF_01/2026</v>
          </cell>
          <cell r="D4864" t="str">
            <v>UN</v>
          </cell>
          <cell r="E4864">
            <v>0</v>
          </cell>
        </row>
        <row r="4865">
          <cell r="B4865">
            <v>104446</v>
          </cell>
          <cell r="C4865" t="str">
            <v>LUVA PARA ELETRODUTO, PVC, SOLDÁVEL, DN 25 MM (3/4''), APARENTE - FORNECIMENTO E INSTALAÇÃO. AF_01/2026</v>
          </cell>
          <cell r="D4865" t="str">
            <v>UN</v>
          </cell>
          <cell r="E4865">
            <v>0</v>
          </cell>
        </row>
        <row r="4866">
          <cell r="B4866">
            <v>104447</v>
          </cell>
          <cell r="C4866" t="str">
            <v>LUVA PARA ELETRODUTO, PVC, SOLDÁVEL, DN 32 MM (1''), APARENTE - FORNECIMENTO E INSTALAÇÃO. AF_01/2026</v>
          </cell>
          <cell r="D4866" t="str">
            <v>UN</v>
          </cell>
          <cell r="E4866">
            <v>0</v>
          </cell>
        </row>
        <row r="4867">
          <cell r="B4867">
            <v>101884</v>
          </cell>
          <cell r="C4867" t="str">
            <v>CABO DE COBRE ISOLADO, 10 MM², ANTI-CHAMA 450/750 V, INSTALADO EM ELETROCALHA OU PERFILADO - FORNECIMENTO E INSTALAÇÃO. AF_07/2025</v>
          </cell>
          <cell r="D4867" t="str">
            <v>M</v>
          </cell>
          <cell r="E4867">
            <v>13.62</v>
          </cell>
        </row>
        <row r="4868">
          <cell r="B4868">
            <v>101886</v>
          </cell>
          <cell r="C4868" t="str">
            <v>CABO DE COBRE ISOLADO, 16 MM², ANTI-CHAMA 450/750 V, INSTALADO EM ELETROCALHA OU PERFILADO - FORNECIMENTO E INSTALAÇÃO. AF_07/2025</v>
          </cell>
          <cell r="D4868" t="str">
            <v>M</v>
          </cell>
          <cell r="E4868">
            <v>19.53</v>
          </cell>
        </row>
        <row r="4869">
          <cell r="B4869">
            <v>101888</v>
          </cell>
          <cell r="C4869" t="str">
            <v>CABO DE COBRE ISOLADO, 25 MM², ANTI-CHAMA 450/750 V, INSTALADO EM ELETROCALHA OU PERFILADO - FORNECIMENTO E INSTALAÇÃO. AF_07/2025</v>
          </cell>
          <cell r="D4869" t="str">
            <v>M</v>
          </cell>
          <cell r="E4869">
            <v>31.15</v>
          </cell>
        </row>
        <row r="4870">
          <cell r="B4870">
            <v>101938</v>
          </cell>
          <cell r="C4870" t="str">
            <v>CAIXA DE PROTEÇÃO PARA MEDIDOR MONOFÁSICO DE EMBUTIR - FORNECIMENTO E INSTALAÇÃO. AF_07/2025</v>
          </cell>
          <cell r="D4870" t="str">
            <v>UN</v>
          </cell>
          <cell r="E4870">
            <v>173.96</v>
          </cell>
        </row>
        <row r="4871">
          <cell r="B4871">
            <v>101904</v>
          </cell>
          <cell r="C4871" t="str">
            <v>CONTATOR TRIPOLAR I NOMIMAL 95A - FORNECIMENTO E INSTALAÇÃO. AF_07/2025</v>
          </cell>
          <cell r="D4871" t="str">
            <v>UN</v>
          </cell>
          <cell r="E4871">
            <v>1589.75</v>
          </cell>
        </row>
        <row r="4872">
          <cell r="B4872">
            <v>101901</v>
          </cell>
          <cell r="C4872" t="str">
            <v>CONTATOR TRIPOLAR I NOMINAL 12A - FORNECIMENTO E INSTALAÇÃO. AF_07/2025</v>
          </cell>
          <cell r="D4872" t="str">
            <v>UN</v>
          </cell>
          <cell r="E4872">
            <v>166.64</v>
          </cell>
        </row>
        <row r="4873">
          <cell r="B4873">
            <v>101902</v>
          </cell>
          <cell r="C4873" t="str">
            <v>CONTATOR TRIPOLAR I NOMINAL 22A - FORNECIMENTO E INSTALAÇÃO. AF_07/2025</v>
          </cell>
          <cell r="D4873" t="str">
            <v>UN</v>
          </cell>
          <cell r="E4873">
            <v>205.25</v>
          </cell>
        </row>
        <row r="4874">
          <cell r="B4874">
            <v>101903</v>
          </cell>
          <cell r="C4874" t="str">
            <v>CONTATOR TRIPOLAR I NOMINAL 38A - FORNECIMENTO E INSTALAÇÃO. AF_07/2025</v>
          </cell>
          <cell r="D4874" t="str">
            <v>UN</v>
          </cell>
          <cell r="E4874">
            <v>426.18</v>
          </cell>
        </row>
        <row r="4875">
          <cell r="B4875">
            <v>97414</v>
          </cell>
          <cell r="C4875" t="str">
            <v>COTOVELO PARA BARRAMENTO BLINDADO, 1000A - FORNECIMENTO E INSTALAÇÃO. AF_07/2025</v>
          </cell>
          <cell r="D4875" t="str">
            <v>UN</v>
          </cell>
          <cell r="E4875">
            <v>0</v>
          </cell>
        </row>
        <row r="4876">
          <cell r="B4876">
            <v>97415</v>
          </cell>
          <cell r="C4876" t="str">
            <v>COTOVELO PARA BARRAMENTO BLINDADO, 1250A - FORNECIMENTO E INSTALAÇÃO. AF_07/2025</v>
          </cell>
          <cell r="D4876" t="str">
            <v>UN</v>
          </cell>
          <cell r="E4876">
            <v>0</v>
          </cell>
        </row>
        <row r="4877">
          <cell r="B4877">
            <v>97416</v>
          </cell>
          <cell r="C4877" t="str">
            <v>COTOVELO PARA BARRAMENTO BLINDADO, 1600A - FORNECIMENTO E INSTALAÇÃO. AF_07/2025</v>
          </cell>
          <cell r="D4877" t="str">
            <v>UN</v>
          </cell>
          <cell r="E4877">
            <v>0</v>
          </cell>
        </row>
        <row r="4878">
          <cell r="B4878">
            <v>97417</v>
          </cell>
          <cell r="C4878" t="str">
            <v>COTOVELO PARA BARRAMENTO BLINDADO, 2000A - FORNECIMENTO E INSTALAÇÃO. AF_07/2025</v>
          </cell>
          <cell r="D4878" t="str">
            <v>UN</v>
          </cell>
          <cell r="E4878">
            <v>0</v>
          </cell>
        </row>
        <row r="4879">
          <cell r="B4879">
            <v>97418</v>
          </cell>
          <cell r="C4879" t="str">
            <v>COTOVELO PARA BARRAMENTO BLINDADO, 2500A - FORNECIMENTO E INSTALAÇÃO. AF_07/2025</v>
          </cell>
          <cell r="D4879" t="str">
            <v>UN</v>
          </cell>
          <cell r="E4879">
            <v>0</v>
          </cell>
        </row>
        <row r="4880">
          <cell r="B4880">
            <v>97409</v>
          </cell>
          <cell r="C4880" t="str">
            <v>COTOVELO PARA BARRAMENTO BLINDADO, 250A - FORNECIMENTO E INSTALAÇÃO. AF_07/2025</v>
          </cell>
          <cell r="D4880" t="str">
            <v>UN</v>
          </cell>
          <cell r="E4880">
            <v>0</v>
          </cell>
        </row>
        <row r="4881">
          <cell r="B4881">
            <v>97410</v>
          </cell>
          <cell r="C4881" t="str">
            <v>COTOVELO PARA BARRAMENTO BLINDADO, 350A - FORNECIMENTO E INSTALAÇÃO. AF_07/2025</v>
          </cell>
          <cell r="D4881" t="str">
            <v>UN</v>
          </cell>
          <cell r="E4881">
            <v>0</v>
          </cell>
        </row>
        <row r="4882">
          <cell r="B4882">
            <v>97411</v>
          </cell>
          <cell r="C4882" t="str">
            <v>COTOVELO PARA BARRAMENTO BLINDADO, 450A - FORNECIMENTO E INSTALAÇÃO. AF_07/2025</v>
          </cell>
          <cell r="D4882" t="str">
            <v>UN</v>
          </cell>
          <cell r="E4882">
            <v>0</v>
          </cell>
        </row>
        <row r="4883">
          <cell r="B4883">
            <v>97412</v>
          </cell>
          <cell r="C4883" t="str">
            <v>COTOVELO PARA BARRAMENTO BLINDADO, 550A - FORNECIMENTO E INSTALAÇÃO. AF_07/2025</v>
          </cell>
          <cell r="D4883" t="str">
            <v>UN</v>
          </cell>
          <cell r="E4883">
            <v>0</v>
          </cell>
        </row>
        <row r="4884">
          <cell r="B4884">
            <v>97413</v>
          </cell>
          <cell r="C4884" t="str">
            <v>COTOVELO PARA BARRAMENTO BLINDADO, 630A - FORNECIMENTO E INSTALAÇÃO. AF_07/2025</v>
          </cell>
          <cell r="D4884" t="str">
            <v>UN</v>
          </cell>
          <cell r="E4884">
            <v>0</v>
          </cell>
        </row>
        <row r="4885">
          <cell r="B4885">
            <v>101900</v>
          </cell>
          <cell r="C4885" t="str">
            <v>DISJUNTOR BAIXA TENSÃO TRIPOLAR A SECO 800A/600V - FORNECIMENTO E INSTALAÇÃO. AF_07/2025</v>
          </cell>
          <cell r="D4885" t="str">
            <v>UN</v>
          </cell>
          <cell r="E4885">
            <v>5270.88</v>
          </cell>
        </row>
        <row r="4886">
          <cell r="B4886">
            <v>106030</v>
          </cell>
          <cell r="C4886" t="str">
            <v>DISJUNTOR BIPOLAR DR 63A - FORNECIMENTO E INSTALAÇÃO. AF_07/2025</v>
          </cell>
          <cell r="D4886" t="str">
            <v>UN</v>
          </cell>
          <cell r="E4886">
            <v>201.86</v>
          </cell>
        </row>
        <row r="4887">
          <cell r="B4887">
            <v>93660</v>
          </cell>
          <cell r="C4887" t="str">
            <v>DISJUNTOR BIPOLAR TIPO DIN, CORRENTE NOMINAL DE 10A - FORNECIMENTO E INSTALAÇÃO. AF_07/2025</v>
          </cell>
          <cell r="D4887" t="str">
            <v>UN</v>
          </cell>
          <cell r="E4887">
            <v>66.78</v>
          </cell>
        </row>
        <row r="4888">
          <cell r="B4888">
            <v>93661</v>
          </cell>
          <cell r="C4888" t="str">
            <v>DISJUNTOR BIPOLAR TIPO DIN, CORRENTE NOMINAL DE 16A - FORNECIMENTO E INSTALAÇÃO. AF_07/2025</v>
          </cell>
          <cell r="D4888" t="str">
            <v>UN</v>
          </cell>
          <cell r="E4888">
            <v>66.78</v>
          </cell>
        </row>
        <row r="4889">
          <cell r="B4889">
            <v>93662</v>
          </cell>
          <cell r="C4889" t="str">
            <v>DISJUNTOR BIPOLAR TIPO DIN, CORRENTE NOMINAL DE 20A - FORNECIMENTO E INSTALAÇÃO. AF_07/2025</v>
          </cell>
          <cell r="D4889" t="str">
            <v>UN</v>
          </cell>
          <cell r="E4889">
            <v>68.98</v>
          </cell>
        </row>
        <row r="4890">
          <cell r="B4890">
            <v>93663</v>
          </cell>
          <cell r="C4890" t="str">
            <v>DISJUNTOR BIPOLAR TIPO DIN, CORRENTE NOMINAL DE 25A - FORNECIMENTO E INSTALAÇÃO. AF_07/2025</v>
          </cell>
          <cell r="D4890" t="str">
            <v>UN</v>
          </cell>
          <cell r="E4890">
            <v>71.11</v>
          </cell>
        </row>
        <row r="4891">
          <cell r="B4891">
            <v>93664</v>
          </cell>
          <cell r="C4891" t="str">
            <v>DISJUNTOR BIPOLAR TIPO DIN, CORRENTE NOMINAL DE 32A - FORNECIMENTO E INSTALAÇÃO. AF_07/2025</v>
          </cell>
          <cell r="D4891" t="str">
            <v>UN</v>
          </cell>
          <cell r="E4891">
            <v>74.61</v>
          </cell>
        </row>
        <row r="4892">
          <cell r="B4892">
            <v>93665</v>
          </cell>
          <cell r="C4892" t="str">
            <v>DISJUNTOR BIPOLAR TIPO DIN, CORRENTE NOMINAL DE 40A - FORNECIMENTO E INSTALAÇÃO. AF_07/2025</v>
          </cell>
          <cell r="D4892" t="str">
            <v>UN</v>
          </cell>
          <cell r="E4892">
            <v>79.040000000000006</v>
          </cell>
        </row>
        <row r="4893">
          <cell r="B4893">
            <v>93666</v>
          </cell>
          <cell r="C4893" t="str">
            <v>DISJUNTOR BIPOLAR TIPO DIN, CORRENTE NOMINAL DE 50A - FORNECIMENTO E INSTALAÇÃO. AF_07/2025</v>
          </cell>
          <cell r="D4893" t="str">
            <v>UN</v>
          </cell>
          <cell r="E4893">
            <v>86</v>
          </cell>
        </row>
        <row r="4894">
          <cell r="B4894">
            <v>93674</v>
          </cell>
          <cell r="C4894" t="str">
            <v>DISJUNTOR BIPOLAR TIPO DR, CORRENTE NOMINAL DE 25A - FORNECIMENTO E INSTALAÇÃO. AF_07/2025</v>
          </cell>
          <cell r="D4894" t="str">
            <v>UN</v>
          </cell>
          <cell r="E4894">
            <v>171.86</v>
          </cell>
        </row>
        <row r="4895">
          <cell r="B4895">
            <v>93675</v>
          </cell>
          <cell r="C4895" t="str">
            <v>DISJUNTOR BIPOLAR TIPO DR, CORRENTE NOMINAL DE 40A - FORNECIMENTO E INSTALAÇÃO. AF_07/2025</v>
          </cell>
          <cell r="D4895" t="str">
            <v>UN</v>
          </cell>
          <cell r="E4895">
            <v>183.56</v>
          </cell>
        </row>
        <row r="4896">
          <cell r="B4896">
            <v>101892</v>
          </cell>
          <cell r="C4896" t="str">
            <v>DISJUNTOR BIPOLAR TIPO NEMA, CORRENTE NOMINAL DE 10 ATÉ 50A - FORNECIMENTO E INSTALAÇÃO. AF_07/2025</v>
          </cell>
          <cell r="D4896" t="str">
            <v>UN</v>
          </cell>
          <cell r="E4896">
            <v>84.01</v>
          </cell>
        </row>
        <row r="4897">
          <cell r="B4897">
            <v>93653</v>
          </cell>
          <cell r="C4897" t="str">
            <v>DISJUNTOR MONOPOLAR TIPO DIN, CORRENTE NOMINAL DE 10A - FORNECIMENTO E INSTALAÇÃO. AF_07/2025</v>
          </cell>
          <cell r="D4897" t="str">
            <v>UN</v>
          </cell>
          <cell r="E4897">
            <v>13.93</v>
          </cell>
        </row>
        <row r="4898">
          <cell r="B4898">
            <v>93654</v>
          </cell>
          <cell r="C4898" t="str">
            <v>DISJUNTOR MONOPOLAR TIPO DIN, CORRENTE NOMINAL DE 16A - FORNECIMENTO E INSTALAÇÃO. AF_07/2025</v>
          </cell>
          <cell r="D4898" t="str">
            <v>UN</v>
          </cell>
          <cell r="E4898">
            <v>13.93</v>
          </cell>
        </row>
        <row r="4899">
          <cell r="B4899">
            <v>93655</v>
          </cell>
          <cell r="C4899" t="str">
            <v>DISJUNTOR MONOPOLAR TIPO DIN, CORRENTE NOMINAL DE 20A - FORNECIMENTO E INSTALAÇÃO. AF_07/2025</v>
          </cell>
          <cell r="D4899" t="str">
            <v>UN</v>
          </cell>
          <cell r="E4899">
            <v>15.03</v>
          </cell>
        </row>
        <row r="4900">
          <cell r="B4900">
            <v>93656</v>
          </cell>
          <cell r="C4900" t="str">
            <v>DISJUNTOR MONOPOLAR TIPO DIN, CORRENTE NOMINAL DE 25A - FORNECIMENTO E INSTALAÇÃO. AF_07/2025</v>
          </cell>
          <cell r="D4900" t="str">
            <v>UN</v>
          </cell>
          <cell r="E4900">
            <v>16.100000000000001</v>
          </cell>
        </row>
        <row r="4901">
          <cell r="B4901">
            <v>93657</v>
          </cell>
          <cell r="C4901" t="str">
            <v>DISJUNTOR MONOPOLAR TIPO DIN, CORRENTE NOMINAL DE 32A - FORNECIMENTO E INSTALAÇÃO. AF_07/2025</v>
          </cell>
          <cell r="D4901" t="str">
            <v>UN</v>
          </cell>
          <cell r="E4901">
            <v>17.91</v>
          </cell>
        </row>
        <row r="4902">
          <cell r="B4902">
            <v>93658</v>
          </cell>
          <cell r="C4902" t="str">
            <v>DISJUNTOR MONOPOLAR TIPO DIN, CORRENTE NOMINAL DE 40A - FORNECIMENTO E INSTALAÇÃO. AF_07/2025</v>
          </cell>
          <cell r="D4902" t="str">
            <v>UN</v>
          </cell>
          <cell r="E4902">
            <v>25.55</v>
          </cell>
        </row>
        <row r="4903">
          <cell r="B4903">
            <v>93659</v>
          </cell>
          <cell r="C4903" t="str">
            <v>DISJUNTOR MONOPOLAR TIPO DIN, CORRENTE NOMINAL DE 50A - FORNECIMENTO E INSTALAÇÃO. AF_07/2025</v>
          </cell>
          <cell r="D4903" t="str">
            <v>UN</v>
          </cell>
          <cell r="E4903">
            <v>29.03</v>
          </cell>
        </row>
        <row r="4904">
          <cell r="B4904">
            <v>101890</v>
          </cell>
          <cell r="C4904" t="str">
            <v>DISJUNTOR MONOPOLAR TIPO NEMA, CORRENTE NOMINAL DE 10 ATÉ 30A - FORNECIMENTO E INSTALAÇÃO. AF_07/2025</v>
          </cell>
          <cell r="D4904" t="str">
            <v>UN</v>
          </cell>
          <cell r="E4904">
            <v>18.11</v>
          </cell>
        </row>
        <row r="4905">
          <cell r="B4905">
            <v>101891</v>
          </cell>
          <cell r="C4905" t="str">
            <v>DISJUNTOR MONOPOLAR TIPO NEMA, CORRENTE NOMINAL DE 35 ATÉ 50A - FORNECIMENTO E INSTALAÇÃO. AF_07/2025</v>
          </cell>
          <cell r="D4905" t="str">
            <v>UN</v>
          </cell>
          <cell r="E4905">
            <v>32.74</v>
          </cell>
        </row>
        <row r="4906">
          <cell r="B4906">
            <v>101895</v>
          </cell>
          <cell r="C4906" t="str">
            <v>DISJUNTOR TERMOMAGNÉTICO TRIPOLAR, CORRENTE NOMINAL DE 125A - FORNECIMENTO E INSTALAÇÃO. AF_07/2025</v>
          </cell>
          <cell r="D4906" t="str">
            <v>UN</v>
          </cell>
          <cell r="E4906">
            <v>496.52</v>
          </cell>
        </row>
        <row r="4907">
          <cell r="B4907">
            <v>101896</v>
          </cell>
          <cell r="C4907" t="str">
            <v>DISJUNTOR TERMOMAGNÉTICO TRIPOLAR, CORRENTE NOMINAL DE 200A - FORNECIMENTO E INSTALAÇÃO. AF_07/2025</v>
          </cell>
          <cell r="D4907" t="str">
            <v>UN</v>
          </cell>
          <cell r="E4907">
            <v>744.35</v>
          </cell>
        </row>
        <row r="4908">
          <cell r="B4908">
            <v>101897</v>
          </cell>
          <cell r="C4908" t="str">
            <v>DISJUNTOR TERMOMAGNÉTICO TRIPOLAR, CORRENTE NOMINAL DE 250A - FORNECIMENTO E INSTALAÇÃO. AF_07/2025</v>
          </cell>
          <cell r="D4908" t="str">
            <v>UN</v>
          </cell>
          <cell r="E4908">
            <v>1186.49</v>
          </cell>
        </row>
        <row r="4909">
          <cell r="B4909">
            <v>101898</v>
          </cell>
          <cell r="C4909" t="str">
            <v>DISJUNTOR TERMOMAGNÉTICO TRIPOLAR, CORRENTE NOMINAL DE 400A - FORNECIMENTO E INSTALAÇÃO. AF_07/2025</v>
          </cell>
          <cell r="D4909" t="str">
            <v>UN</v>
          </cell>
          <cell r="E4909">
            <v>1584.26</v>
          </cell>
        </row>
        <row r="4910">
          <cell r="B4910">
            <v>101899</v>
          </cell>
          <cell r="C4910" t="str">
            <v>DISJUNTOR TERMOMAGNÉTICO TRIPOLAR, CORRENTE NOMINAL DE 600A - FORNECIMENTO E INSTALAÇÃO. AF_07/2025</v>
          </cell>
          <cell r="D4910" t="str">
            <v>UN</v>
          </cell>
          <cell r="E4910">
            <v>2530.41</v>
          </cell>
        </row>
        <row r="4911">
          <cell r="B4911">
            <v>93676</v>
          </cell>
          <cell r="C4911" t="str">
            <v>DISJUNTOR TETRAPOLAR TIPO DR, CORRENTE NOMINAL DE 25A - FORNECIMENTO E INSTALAÇÃO. AF_07/2025</v>
          </cell>
          <cell r="D4911" t="str">
            <v>UN</v>
          </cell>
          <cell r="E4911">
            <v>205.59</v>
          </cell>
        </row>
        <row r="4912">
          <cell r="B4912">
            <v>97711</v>
          </cell>
          <cell r="C4912" t="str">
            <v>DISJUNTOR TETRAPOLAR TIPO DR, CORRENTE NOMINAL DE 40A - FORNECIMENTO E INSTALAÇÃO. AF_07/2025</v>
          </cell>
          <cell r="D4912" t="str">
            <v>UN</v>
          </cell>
          <cell r="E4912">
            <v>223.43</v>
          </cell>
        </row>
        <row r="4913">
          <cell r="B4913">
            <v>106020</v>
          </cell>
          <cell r="C4913" t="str">
            <v>DISJUNTOR TRIPOLAR DIN 63A - FORNECIMENTO E INSTALAÇÃO. AF_07/2025</v>
          </cell>
          <cell r="D4913" t="str">
            <v>UN</v>
          </cell>
          <cell r="E4913">
            <v>128.19</v>
          </cell>
        </row>
        <row r="4914">
          <cell r="B4914">
            <v>106031</v>
          </cell>
          <cell r="C4914" t="str">
            <v>DISJUNTOR TRIPOLAR DIN 80A - FORNECIMENTO E INSTALAÇÃO. AF_07/2025</v>
          </cell>
          <cell r="D4914" t="str">
            <v>UN</v>
          </cell>
          <cell r="E4914">
            <v>0</v>
          </cell>
        </row>
        <row r="4915">
          <cell r="B4915">
            <v>93667</v>
          </cell>
          <cell r="C4915" t="str">
            <v>DISJUNTOR TRIPOLAR TIPO DIN, CORRENTE NOMINAL DE 10A - FORNECIMENTO E INSTALAÇÃO. AF_07/2025</v>
          </cell>
          <cell r="D4915" t="str">
            <v>UN</v>
          </cell>
          <cell r="E4915">
            <v>83.75</v>
          </cell>
        </row>
        <row r="4916">
          <cell r="B4916">
            <v>93668</v>
          </cell>
          <cell r="C4916" t="str">
            <v>DISJUNTOR TRIPOLAR TIPO DIN, CORRENTE NOMINAL DE 16A - FORNECIMENTO E INSTALAÇÃO. AF_07/2025</v>
          </cell>
          <cell r="D4916" t="str">
            <v>UN</v>
          </cell>
          <cell r="E4916">
            <v>83.75</v>
          </cell>
        </row>
        <row r="4917">
          <cell r="B4917">
            <v>93669</v>
          </cell>
          <cell r="C4917" t="str">
            <v>DISJUNTOR TRIPOLAR TIPO DIN, CORRENTE NOMINAL DE 20A - FORNECIMENTO E INSTALAÇÃO. AF_07/2025</v>
          </cell>
          <cell r="D4917" t="str">
            <v>UN</v>
          </cell>
          <cell r="E4917">
            <v>87.05</v>
          </cell>
        </row>
        <row r="4918">
          <cell r="B4918">
            <v>93670</v>
          </cell>
          <cell r="C4918" t="str">
            <v>DISJUNTOR TRIPOLAR TIPO DIN, CORRENTE NOMINAL DE 25A - FORNECIMENTO E INSTALAÇÃO. AF_07/2025</v>
          </cell>
          <cell r="D4918" t="str">
            <v>UN</v>
          </cell>
          <cell r="E4918">
            <v>90.24</v>
          </cell>
        </row>
        <row r="4919">
          <cell r="B4919">
            <v>93671</v>
          </cell>
          <cell r="C4919" t="str">
            <v>DISJUNTOR TRIPOLAR TIPO DIN, CORRENTE NOMINAL DE 32A - FORNECIMENTO E INSTALAÇÃO. AF_07/2025</v>
          </cell>
          <cell r="D4919" t="str">
            <v>UN</v>
          </cell>
          <cell r="E4919">
            <v>95.49</v>
          </cell>
        </row>
        <row r="4920">
          <cell r="B4920">
            <v>93672</v>
          </cell>
          <cell r="C4920" t="str">
            <v>DISJUNTOR TRIPOLAR TIPO DIN, CORRENTE NOMINAL DE 40A - FORNECIMENTO E INSTALAÇÃO. AF_07/2025</v>
          </cell>
          <cell r="D4920" t="str">
            <v>UN</v>
          </cell>
          <cell r="E4920">
            <v>103.53</v>
          </cell>
        </row>
        <row r="4921">
          <cell r="B4921">
            <v>93673</v>
          </cell>
          <cell r="C4921" t="str">
            <v>DISJUNTOR TRIPOLAR TIPO DIN, CORRENTE NOMINAL DE 50A - FORNECIMENTO E INSTALAÇÃO. AF_07/2025</v>
          </cell>
          <cell r="D4921" t="str">
            <v>UN</v>
          </cell>
          <cell r="E4921">
            <v>113.96</v>
          </cell>
        </row>
        <row r="4922">
          <cell r="B4922">
            <v>101893</v>
          </cell>
          <cell r="C4922" t="str">
            <v>DISJUNTOR TRIPOLAR TIPO NEMA, CORRENTE NOMINAL DE 10 ATÉ 50A - FORNECIMENTO E INSTALAÇÃO. AF_07/2025</v>
          </cell>
          <cell r="D4922" t="str">
            <v>UN</v>
          </cell>
          <cell r="E4922">
            <v>107.66</v>
          </cell>
        </row>
        <row r="4923">
          <cell r="B4923">
            <v>101894</v>
          </cell>
          <cell r="C4923" t="str">
            <v>DISJUNTOR TRIPOLAR TIPO NEMA, CORRENTE NOMINAL DE 60 ATÉ 100A - FORNECIMENTO E INSTALAÇÃO. AF_07/2025</v>
          </cell>
          <cell r="D4923" t="str">
            <v>UN</v>
          </cell>
          <cell r="E4923">
            <v>183.75</v>
          </cell>
        </row>
        <row r="4924">
          <cell r="B4924">
            <v>106027</v>
          </cell>
          <cell r="C4924" t="str">
            <v>DISPOSITIVO DPS 20KA-175V OU 275V - FORNECIMENTO E INSTALAÇÃO. AF_07/2025</v>
          </cell>
          <cell r="D4924" t="str">
            <v>UN</v>
          </cell>
          <cell r="E4924">
            <v>88.26</v>
          </cell>
        </row>
        <row r="4925">
          <cell r="B4925">
            <v>106028</v>
          </cell>
          <cell r="C4925" t="str">
            <v>DISPOSITIVO DPS 40KA-175V OU 275V - FORNECIMENTO E INSTALAÇÃO. AF_07/2025</v>
          </cell>
          <cell r="D4925" t="str">
            <v>UN</v>
          </cell>
          <cell r="E4925">
            <v>0</v>
          </cell>
        </row>
        <row r="4926">
          <cell r="B4926">
            <v>106029</v>
          </cell>
          <cell r="C4926" t="str">
            <v>DISPOSITIVO DPS 60KA-275V - FORNECIMENTO E INSTALAÇÃO. AF_07/2025</v>
          </cell>
          <cell r="D4926" t="str">
            <v>UN</v>
          </cell>
          <cell r="E4926">
            <v>0</v>
          </cell>
        </row>
        <row r="4927">
          <cell r="B4927">
            <v>97421</v>
          </cell>
          <cell r="C4927" t="str">
            <v>GABARITO PARA BARRAMENTO BLINDADO - FORNECIMENTO E INSTALAÇÃO. AF_07/2025</v>
          </cell>
          <cell r="D4927" t="str">
            <v>UN</v>
          </cell>
          <cell r="E4927">
            <v>0</v>
          </cell>
        </row>
        <row r="4928">
          <cell r="B4928">
            <v>97373</v>
          </cell>
          <cell r="C4928" t="str">
            <v>PEÇA RETA DE BARRAMENTO BLINDADO, 1000A - FORNECIMENTO E INSTALAÇÃO. AF_07/2025</v>
          </cell>
          <cell r="D4928" t="str">
            <v>M</v>
          </cell>
          <cell r="E4928">
            <v>0</v>
          </cell>
        </row>
        <row r="4929">
          <cell r="B4929">
            <v>97374</v>
          </cell>
          <cell r="C4929" t="str">
            <v>PEÇA RETA DE BARRAMENTO BLINDADO, 1250A - FORNECIMENTO E INSTALAÇÃO. AF_07/2025</v>
          </cell>
          <cell r="D4929" t="str">
            <v>M</v>
          </cell>
          <cell r="E4929">
            <v>0</v>
          </cell>
        </row>
        <row r="4930">
          <cell r="B4930">
            <v>97375</v>
          </cell>
          <cell r="C4930" t="str">
            <v>PEÇA RETA DE BARRAMENTO BLINDADO, 1600A - FORNECIMENTO E INSTALAÇÃO. AF_07/2025</v>
          </cell>
          <cell r="D4930" t="str">
            <v>M</v>
          </cell>
          <cell r="E4930">
            <v>0</v>
          </cell>
        </row>
        <row r="4931">
          <cell r="B4931">
            <v>97376</v>
          </cell>
          <cell r="C4931" t="str">
            <v>PEÇA RETA DE BARRAMENTO BLINDADO, 2000A - FORNECIMENTO E INSTALAÇÃO. AF_07/2025</v>
          </cell>
          <cell r="D4931" t="str">
            <v>M</v>
          </cell>
          <cell r="E4931">
            <v>0</v>
          </cell>
        </row>
        <row r="4932">
          <cell r="B4932">
            <v>97377</v>
          </cell>
          <cell r="C4932" t="str">
            <v>PEÇA RETA DE BARRAMENTO BLINDADO, 2500A - FORNECIMENTO E INSTALAÇÃO. AF_07/2025</v>
          </cell>
          <cell r="D4932" t="str">
            <v>M</v>
          </cell>
          <cell r="E4932">
            <v>0</v>
          </cell>
        </row>
        <row r="4933">
          <cell r="B4933">
            <v>97368</v>
          </cell>
          <cell r="C4933" t="str">
            <v>PEÇA RETA DE BARRAMENTO BLINDADO, 250A - FORNECIMENTO E INSTALAÇÃO. AF_07/2025</v>
          </cell>
          <cell r="D4933" t="str">
            <v>M</v>
          </cell>
          <cell r="E4933">
            <v>0</v>
          </cell>
        </row>
        <row r="4934">
          <cell r="B4934">
            <v>97369</v>
          </cell>
          <cell r="C4934" t="str">
            <v>PEÇA RETA DE BARRAMENTO BLINDADO, 350A - FORNECIMENTO E INSTALAÇÃO. AF_07/2025</v>
          </cell>
          <cell r="D4934" t="str">
            <v>M</v>
          </cell>
          <cell r="E4934">
            <v>0</v>
          </cell>
        </row>
        <row r="4935">
          <cell r="B4935">
            <v>97370</v>
          </cell>
          <cell r="C4935" t="str">
            <v>PEÇA RETA DE BARRAMENTO BLINDADO, 450A - FORNECIMENTO E INSTALAÇÃO. AF_07/2025</v>
          </cell>
          <cell r="D4935" t="str">
            <v>M</v>
          </cell>
          <cell r="E4935">
            <v>0</v>
          </cell>
        </row>
        <row r="4936">
          <cell r="B4936">
            <v>97371</v>
          </cell>
          <cell r="C4936" t="str">
            <v>PEÇA RETA DE BARRAMENTO BLINDADO, 550A - FORNECIMENTO E INSTALAÇÃO. AF_07/2025</v>
          </cell>
          <cell r="D4936" t="str">
            <v>M</v>
          </cell>
          <cell r="E4936">
            <v>0</v>
          </cell>
        </row>
        <row r="4937">
          <cell r="B4937">
            <v>97372</v>
          </cell>
          <cell r="C4937" t="str">
            <v>PEÇA RETA DE BARRAMENTO BLINDADO, 630A - FORNECIMENTO E INSTALAÇÃO. AF_07/2025</v>
          </cell>
          <cell r="D4937" t="str">
            <v>M</v>
          </cell>
          <cell r="E4937">
            <v>0</v>
          </cell>
        </row>
        <row r="4938">
          <cell r="B4938">
            <v>101875</v>
          </cell>
          <cell r="C4938" t="str">
            <v>QUADRO DE DISTRIBUIÇÃO DE ENERGIA EM CHAPA DE AÇO GALVANIZADO, DE EMBUTIR, COM BARRAMENTO TRIFÁSICO, PARA 12 DISJUNTORES DIN 100A - FORNECIMENTO E INSTALAÇÃO. AF_07/2025</v>
          </cell>
          <cell r="D4938" t="str">
            <v>UN</v>
          </cell>
          <cell r="E4938">
            <v>425.34</v>
          </cell>
        </row>
        <row r="4939">
          <cell r="B4939">
            <v>101883</v>
          </cell>
          <cell r="C4939" t="str">
            <v>QUADRO DE DISTRIBUIÇÃO DE ENERGIA EM CHAPA DE AÇO GALVANIZADO, DE EMBUTIR, COM BARRAMENTO TRIFÁSICO, PARA 18 DISJUNTORES DIN 100A - FORNECIMENTO E INSTALAÇÃO. AF_07/2025</v>
          </cell>
          <cell r="D4939" t="str">
            <v>UN</v>
          </cell>
          <cell r="E4939">
            <v>569.89</v>
          </cell>
        </row>
        <row r="4940">
          <cell r="B4940">
            <v>101879</v>
          </cell>
          <cell r="C4940" t="str">
            <v>QUADRO DE DISTRIBUIÇÃO DE ENERGIA EM CHAPA DE AÇO GALVANIZADO, DE EMBUTIR, COM BARRAMENTO TRIFÁSICO, PARA 24 DISJUNTORES DIN 100A - FORNECIMENTO E INSTALAÇÃO. AF_07/2025</v>
          </cell>
          <cell r="D4940" t="str">
            <v>UN</v>
          </cell>
          <cell r="E4940">
            <v>594.19000000000005</v>
          </cell>
        </row>
        <row r="4941">
          <cell r="B4941">
            <v>106021</v>
          </cell>
          <cell r="C4941" t="str">
            <v>QUADRO DE DISTRIBUIÇÃO DE ENERGIA EM CHAPA DE AÇO GALVANIZADO, DE EMBUTIR, COM BARRAMENTO TRIFÁSICO, PARA 28 DISJUNTORES DIN 100A - FORNECIMENTO E INSTALAÇÃO. AF_07/2025</v>
          </cell>
          <cell r="D4941" t="str">
            <v>UN</v>
          </cell>
          <cell r="E4941">
            <v>0</v>
          </cell>
        </row>
        <row r="4942">
          <cell r="B4942">
            <v>101880</v>
          </cell>
          <cell r="C4942" t="str">
            <v>QUADRO DE DISTRIBUIÇÃO DE ENERGIA EM CHAPA DE AÇO GALVANIZADO, DE EMBUTIR, COM BARRAMENTO TRIFÁSICO, PARA 30 DISJUNTORES DIN 150A - FORNECIMENTO E INSTALAÇÃO. AF_07/2025</v>
          </cell>
          <cell r="D4942" t="str">
            <v>UN</v>
          </cell>
          <cell r="E4942">
            <v>692.2</v>
          </cell>
        </row>
        <row r="4943">
          <cell r="B4943">
            <v>101882</v>
          </cell>
          <cell r="C4943" t="str">
            <v>QUADRO DE DISTRIBUIÇÃO DE ENERGIA EM CHAPA DE AÇO GALVANIZADO, DE EMBUTIR, COM BARRAMENTO TRIFÁSICO, PARA 30 DISJUNTORES DIN 225A - FORNECIMENTO E INSTALAÇÃO. AF_07/2025</v>
          </cell>
          <cell r="D4943" t="str">
            <v>UN</v>
          </cell>
          <cell r="E4943">
            <v>1303.25</v>
          </cell>
        </row>
        <row r="4944">
          <cell r="B4944">
            <v>106022</v>
          </cell>
          <cell r="C4944" t="str">
            <v>QUADRO DE DISTRIBUIÇÃO DE ENERGIA EM CHAPA DE AÇO GALVANIZADO, DE EMBUTIR, COM BARRAMENTO TRIFÁSICO, PARA 36 DISJUNTORES DIN 100A - FORNECIMENTO E INSTALAÇÃO. AF_07/2025</v>
          </cell>
          <cell r="D4944" t="str">
            <v>UN</v>
          </cell>
          <cell r="E4944">
            <v>0</v>
          </cell>
        </row>
        <row r="4945">
          <cell r="B4945">
            <v>101881</v>
          </cell>
          <cell r="C4945" t="str">
            <v>QUADRO DE DISTRIBUIÇÃO DE ENERGIA EM CHAPA DE AÇO GALVANIZADO, DE EMBUTIR, COM BARRAMENTO TRIFÁSICO, PARA 40 DISJUNTORES DIN 100A - FORNECIMENTO E INSTALAÇÃO. AF_07/2025</v>
          </cell>
          <cell r="D4945" t="str">
            <v>UN</v>
          </cell>
          <cell r="E4945">
            <v>949.93</v>
          </cell>
        </row>
        <row r="4946">
          <cell r="B4946">
            <v>106023</v>
          </cell>
          <cell r="C4946" t="str">
            <v>QUADRO DE DISTRIBUIÇÃO DE ENERGIA EM CHAPA DE AÇO GALVANIZADO, DE EMBUTIR, COM BARRAMENTO TRIFÁSICO, PARA 48 DISJUNTORES DIN 100A - FORNECIMENTO E INSTALAÇÃO. AF_07/2025</v>
          </cell>
          <cell r="D4946" t="str">
            <v>UN</v>
          </cell>
          <cell r="E4946">
            <v>0</v>
          </cell>
        </row>
        <row r="4947">
          <cell r="B4947">
            <v>101878</v>
          </cell>
          <cell r="C4947" t="str">
            <v>QUADRO DE DISTRIBUIÇÃO DE ENERGIA EM CHAPA DE AÇO GALVANIZADO, DE SOBREPOR, COM BARRAMENTO TRIFÁSICO, PARA 18 DISJUNTORES DIN 100A - FORNECIMENTO E INSTALAÇÃO. AF_07/2025</v>
          </cell>
          <cell r="D4947" t="str">
            <v>UN</v>
          </cell>
          <cell r="E4947">
            <v>441.75</v>
          </cell>
        </row>
        <row r="4948">
          <cell r="B4948">
            <v>106024</v>
          </cell>
          <cell r="C4948" t="str">
            <v>QUADRO DE DISTRIBUIÇÃO DE ENERGIA EM CHAPA DE AÇO GALVANIZADO, DE SOBREPOR, COM BARRAMENTO TRIFÁSICO, PARA 28 DISJUNTORES DIN 100A - FORNECIMENTO E INSTALAÇÃO. AF_07/2025</v>
          </cell>
          <cell r="D4948" t="str">
            <v>UN</v>
          </cell>
          <cell r="E4948">
            <v>0</v>
          </cell>
        </row>
        <row r="4949">
          <cell r="B4949">
            <v>106025</v>
          </cell>
          <cell r="C4949" t="str">
            <v>QUADRO DE DISTRIBUIÇÃO DE ENERGIA EM CHAPA DE AÇO GALVANIZADO, DE SOBREPOR, COM BARRAMENTO TRIFÁSICO, PARA 36 DISJUNTORES DIN 100A - FORNECIMENTO E INSTALAÇÃO. AF_07/2025</v>
          </cell>
          <cell r="D4949" t="str">
            <v>UN</v>
          </cell>
          <cell r="E4949">
            <v>0</v>
          </cell>
        </row>
        <row r="4950">
          <cell r="B4950">
            <v>106026</v>
          </cell>
          <cell r="C4950" t="str">
            <v>QUADRO DE DISTRIBUIÇÃO DE ENERGIA EM CHAPA DE AÇO GALVANIZADO, DE SOBREPOR, COM BARRAMENTO TRIFÁSICO, PARA 48 DISJUNTORES DIN 100A - FORNECIMENTO E INSTALAÇÃO. AF_07/2025</v>
          </cell>
          <cell r="D4950" t="str">
            <v>UN</v>
          </cell>
          <cell r="E4950">
            <v>0</v>
          </cell>
        </row>
        <row r="4951">
          <cell r="B4951">
            <v>101877</v>
          </cell>
          <cell r="C4951" t="str">
            <v>QUADRO DE DISTRIBUIÇÃO DE ENERGIA EM PVC, DE EMBUTIR, SEM BARRAMENTO, PARA 3 DISJUNTORES - FORNECIMENTO E INSTALAÇÃO. AF_07/2025</v>
          </cell>
          <cell r="D4951" t="str">
            <v>UN</v>
          </cell>
          <cell r="E4951">
            <v>93.42</v>
          </cell>
        </row>
        <row r="4952">
          <cell r="B4952">
            <v>101876</v>
          </cell>
          <cell r="C4952" t="str">
            <v>QUADRO DE DISTRIBUIÇÃO DE ENERGIA EM PVC, DE EMBUTIR, SEM BARRAMENTO, PARA 6 DISJUNTORES - FORNECIMENTO E INSTALAÇÃO. AF_07/2025</v>
          </cell>
          <cell r="D4952" t="str">
            <v>UN</v>
          </cell>
          <cell r="E4952">
            <v>128.96</v>
          </cell>
        </row>
        <row r="4953">
          <cell r="B4953">
            <v>101873</v>
          </cell>
          <cell r="C4953" t="str">
            <v>QUADRO DE DISTRIBUIÇÃO DE LUZ EM PVC PARA 12 DISJUNTORES - FORNECIMENTO E INSTALAÇÃO. AF_07/2025</v>
          </cell>
          <cell r="D4953" t="str">
            <v>UN</v>
          </cell>
          <cell r="E4953">
            <v>0</v>
          </cell>
        </row>
        <row r="4954">
          <cell r="B4954">
            <v>101874</v>
          </cell>
          <cell r="C4954" t="str">
            <v>QUADRO DE DISTRIBUIÇÃO DE LUZ EM PVC PARA 24 DISJUNTORES - FORNECIMENTO E INSTALAÇÃO. AF_07/2025</v>
          </cell>
          <cell r="D4954" t="str">
            <v>UN</v>
          </cell>
          <cell r="E4954">
            <v>0</v>
          </cell>
        </row>
        <row r="4955">
          <cell r="B4955">
            <v>101871</v>
          </cell>
          <cell r="C4955" t="str">
            <v>QUADRO DE DISTRIBUIÇÃO DE LUZ EM PVC PARA 4 DISJUNTORES - FORNECIMENTO E INSTALAÇÃO. AF_07/2025</v>
          </cell>
          <cell r="D4955" t="str">
            <v>UN</v>
          </cell>
          <cell r="E4955">
            <v>0</v>
          </cell>
        </row>
        <row r="4956">
          <cell r="B4956">
            <v>101872</v>
          </cell>
          <cell r="C4956" t="str">
            <v>QUADRO DE DISTRIBUIÇÃO DE LUZ EM PVC PARA 8 DISJUNTORES - FORNECIMENTO E INSTALAÇÃO. AF_07/2025</v>
          </cell>
          <cell r="D4956" t="str">
            <v>UN</v>
          </cell>
          <cell r="E4956">
            <v>0</v>
          </cell>
        </row>
        <row r="4957">
          <cell r="B4957">
            <v>97360</v>
          </cell>
          <cell r="C4957" t="str">
            <v>QUADRO DE MEDIÇÃO GERAL DE ENERGIA COM 12 MEDIDORES - FORNECIMENTO E INSTALAÇÃO. AF_07/2025</v>
          </cell>
          <cell r="D4957" t="str">
            <v>UN</v>
          </cell>
          <cell r="E4957">
            <v>8102.78</v>
          </cell>
        </row>
        <row r="4958">
          <cell r="B4958">
            <v>97361</v>
          </cell>
          <cell r="C4958" t="str">
            <v>QUADRO DE MEDIÇÃO GERAL DE ENERGIA COM 16 MEDIDORES - FORNECIMENTO E INSTALAÇÃO. AF_07/2025</v>
          </cell>
          <cell r="D4958" t="str">
            <v>UN</v>
          </cell>
          <cell r="E4958">
            <v>10803.71</v>
          </cell>
        </row>
        <row r="4959">
          <cell r="B4959">
            <v>97359</v>
          </cell>
          <cell r="C4959" t="str">
            <v>QUADRO DE MEDIÇÃO GERAL DE ENERGIA COM 8 MEDIDORES - FORNECIMENTO E INSTALAÇÃO. AF_07/2025</v>
          </cell>
          <cell r="D4959" t="str">
            <v>UN</v>
          </cell>
          <cell r="E4959">
            <v>4205.1899999999996</v>
          </cell>
        </row>
        <row r="4960">
          <cell r="B4960">
            <v>101946</v>
          </cell>
          <cell r="C4960" t="str">
            <v>QUADRO DE MEDIÇÃO GERAL DE ENERGIA PARA 1 MEDIDOR DE SOBREPOR - FORNECIMENTO E INSTALAÇÃO. AF_07/2025</v>
          </cell>
          <cell r="D4960" t="str">
            <v>UN</v>
          </cell>
          <cell r="E4960">
            <v>130.59</v>
          </cell>
        </row>
        <row r="4961">
          <cell r="B4961">
            <v>97362</v>
          </cell>
          <cell r="C4961" t="str">
            <v>QUADRO DE MEDIÇÃO GERAL DE ENERGIA PARA BARRAMENTO BLINDADO COM 4 MEDIDORES - FORNECIMENTO E INSTALAÇÃO. AF_07/2025</v>
          </cell>
          <cell r="D4961" t="str">
            <v>UN</v>
          </cell>
          <cell r="E4961">
            <v>1656.18</v>
          </cell>
        </row>
        <row r="4962">
          <cell r="B4962">
            <v>101553</v>
          </cell>
          <cell r="C4962" t="str">
            <v>ALÇA PREFORMADA DE DISTRIBUIÇÃO, EM AÇO GALVANIZADO, AWG 1 - FORNECIMENTO E INSTALAÇÃO. AF_12/2025</v>
          </cell>
          <cell r="D4962" t="str">
            <v>UN</v>
          </cell>
          <cell r="E4962">
            <v>15.18</v>
          </cell>
        </row>
        <row r="4963">
          <cell r="B4963">
            <v>101554</v>
          </cell>
          <cell r="C4963" t="str">
            <v>ALÇA PREFORMADA DE DISTRIBUIÇÃO, EM AÇO GALVANIZADO, AWG 2 - FORNECIMENTO E INSTALAÇÃO. AF_12/2025</v>
          </cell>
          <cell r="D4963" t="str">
            <v>UN</v>
          </cell>
          <cell r="E4963">
            <v>11.38</v>
          </cell>
        </row>
        <row r="4964">
          <cell r="B4964">
            <v>101555</v>
          </cell>
          <cell r="C4964" t="str">
            <v>ALÇA PREFORMADA DE DISTRIBUIÇÃO, EM AÇO GALVANIZADO, AWG 4 - FORNECIMENTO E INSTALAÇÃO. AF_12/2025</v>
          </cell>
          <cell r="D4964" t="str">
            <v>UN</v>
          </cell>
          <cell r="E4964">
            <v>7.92</v>
          </cell>
        </row>
        <row r="4965">
          <cell r="B4965">
            <v>101556</v>
          </cell>
          <cell r="C4965" t="str">
            <v>ALÇA PREFORMADA DE DISTRIBUIÇÃO, EM AÇO GALVANIZADO, AWG 6 - FORNECIMENTO E INSTALAÇÃO. AF_12/2025</v>
          </cell>
          <cell r="D4965" t="str">
            <v>UN</v>
          </cell>
          <cell r="E4965">
            <v>7.37</v>
          </cell>
        </row>
        <row r="4966">
          <cell r="B4966">
            <v>101537</v>
          </cell>
          <cell r="C4966" t="str">
            <v>APARELHO SINALIZADOR DE SAÍDA DE GARAGEM, COM CÉLULA FOTOELÉTRICA - FORNECIMENTO E INSTALAÇÃO. AF_12/2025</v>
          </cell>
          <cell r="D4966" t="str">
            <v>UN</v>
          </cell>
          <cell r="E4966">
            <v>102.33</v>
          </cell>
        </row>
        <row r="4967">
          <cell r="B4967">
            <v>101538</v>
          </cell>
          <cell r="C4967" t="str">
            <v>ARMAÇÃO SECUNDÁRIA, COM 1 ESTRIBO E 1 ISOLADOR - FORNECIMENTO E INSTALAÇÃO. AF_12/2025</v>
          </cell>
          <cell r="D4967" t="str">
            <v>UN</v>
          </cell>
          <cell r="E4967">
            <v>43.3</v>
          </cell>
        </row>
        <row r="4968">
          <cell r="B4968">
            <v>101542</v>
          </cell>
          <cell r="C4968" t="str">
            <v>ARMAÇÃO SECUNDÁRIA, COM 1 ESTRIBO, SEM ISOLADOR - FORNECIMENTO E INSTALAÇÃO. AF_12/2025</v>
          </cell>
          <cell r="D4968" t="str">
            <v>UN</v>
          </cell>
          <cell r="E4968">
            <v>33.25</v>
          </cell>
        </row>
        <row r="4969">
          <cell r="B4969">
            <v>101539</v>
          </cell>
          <cell r="C4969" t="str">
            <v>ARMAÇÃO SECUNDÁRIA, COM 2 ESTRIBOS E 2 ISOLADORES - FORNECIMENTO E INSTALAÇÃO. AF_12/2025</v>
          </cell>
          <cell r="D4969" t="str">
            <v>UN</v>
          </cell>
          <cell r="E4969">
            <v>73.22</v>
          </cell>
        </row>
        <row r="4970">
          <cell r="B4970">
            <v>101543</v>
          </cell>
          <cell r="C4970" t="str">
            <v>ARMAÇÃO SECUNDÁRIA, COM 2 ESTRIBOS, SEM ISOLADOR - FORNECIMENTO E INSTALAÇÃO. AF_12/2025</v>
          </cell>
          <cell r="D4970" t="str">
            <v>UN</v>
          </cell>
          <cell r="E4970">
            <v>60.03</v>
          </cell>
        </row>
        <row r="4971">
          <cell r="B4971">
            <v>101540</v>
          </cell>
          <cell r="C4971" t="str">
            <v>ARMAÇÃO SECUNDÁRIA, COM 3 ESTRIBOS E 3 ISOLADORES - FORNECIMENTO E INSTALAÇÃO. AF_12/2025</v>
          </cell>
          <cell r="D4971" t="str">
            <v>UN</v>
          </cell>
          <cell r="E4971">
            <v>121.75</v>
          </cell>
        </row>
        <row r="4972">
          <cell r="B4972">
            <v>101544</v>
          </cell>
          <cell r="C4972" t="str">
            <v>ARMAÇÃO SECUNDÁRIA, COM 3 ESTRIBOS, SEM ISOLADOR - FORNECIMENTO E INSTALAÇÃO. AF_12/2025</v>
          </cell>
          <cell r="D4972" t="str">
            <v>UN</v>
          </cell>
          <cell r="E4972">
            <v>95.21</v>
          </cell>
        </row>
        <row r="4973">
          <cell r="B4973">
            <v>101541</v>
          </cell>
          <cell r="C4973" t="str">
            <v>ARMAÇÃO SECUNDÁRIA, COM 4 ESTRIBOS E 4 ISOLADORES - FORNECIMENTO E INSTALAÇÃO. AF_12/2025</v>
          </cell>
          <cell r="D4973" t="str">
            <v>UN</v>
          </cell>
          <cell r="E4973">
            <v>159.19</v>
          </cell>
        </row>
        <row r="4974">
          <cell r="B4974">
            <v>101545</v>
          </cell>
          <cell r="C4974" t="str">
            <v>ARMAÇÃO SECUNDÁRIA, COM 4 ESTRIBOS, SEM ISOLADOR - FORNECIMENTO E INSTALAÇÃO. AF_12/2025</v>
          </cell>
          <cell r="D4974" t="str">
            <v>UN</v>
          </cell>
          <cell r="E4974">
            <v>136.69999999999999</v>
          </cell>
        </row>
        <row r="4975">
          <cell r="B4975">
            <v>106502</v>
          </cell>
          <cell r="C4975" t="str">
            <v>CABO DE ALUMÍNIO NÚ COM ALMA DE AÇO, BITOLA 1/0 AWG PARA REDE AÉREA DE DISTRIBUIÇÃO DE ENERGIA ELÉTRICA DE MÉDIA TENSÃO - FORNECIMENTO E INSTALAÇÃO. AF_12/2025</v>
          </cell>
          <cell r="D4975" t="str">
            <v>M</v>
          </cell>
          <cell r="E4975">
            <v>14.24</v>
          </cell>
        </row>
        <row r="4976">
          <cell r="B4976">
            <v>106503</v>
          </cell>
          <cell r="C4976" t="str">
            <v>CABO DE ALUMÍNIO NÚ COM ALMA DE AÇO, BITOLA 2 AWG PARA REDE AÉREA DE DISTRIBUIÇÃO DE ENERGIA ELÉTRICA DE MÉDIA TENSÃO - FORNECIMENTO E INSTALAÇÃO. AF_12/2025</v>
          </cell>
          <cell r="D4976" t="str">
            <v>M</v>
          </cell>
          <cell r="E4976">
            <v>8.9700000000000006</v>
          </cell>
        </row>
        <row r="4977">
          <cell r="B4977">
            <v>106504</v>
          </cell>
          <cell r="C4977" t="str">
            <v>CABO DE ALUMÍNIO NÚ COM ALMA DE AÇO, BITOLA 2/0 AWG PARA REDE AÉREA DE DISTRIBUIÇÃO DE ENERGIA ELÉTRICA DE MÉDIA TENSÃO - FORNECIMENTO E INSTALAÇÃO. AF_12/2025</v>
          </cell>
          <cell r="D4977" t="str">
            <v>M</v>
          </cell>
          <cell r="E4977">
            <v>17.95</v>
          </cell>
        </row>
        <row r="4978">
          <cell r="B4978">
            <v>106505</v>
          </cell>
          <cell r="C4978" t="str">
            <v>CABO DE ALUMÍNIO NÚ COM ALMA DE AÇO, BITOLA 4 AWG PARA REDE AÉREA DE DISTRIBUIÇÃO DE ENERGIA ELÉTRICA DE MÉDIA TENSÃO - FORNECIMENTO E INSTALAÇÃO. AF_12/2025</v>
          </cell>
          <cell r="D4978" t="str">
            <v>M</v>
          </cell>
          <cell r="E4978">
            <v>5.8</v>
          </cell>
        </row>
        <row r="4979">
          <cell r="B4979">
            <v>106526</v>
          </cell>
          <cell r="C4979" t="str">
            <v>CABO DE ALUMÍNIO NÚ COM ALMA DE AÇO, BITOLA 4/0 AWG PARA REDE AÉREA DE DISTRIBUIÇÃO DE ENERGIA ELÉTRICA DE MÉDIA TENSÃO - FORNECIMENTO E INSTALAÇÃO. AF_12/2025</v>
          </cell>
          <cell r="D4979" t="str">
            <v>M</v>
          </cell>
          <cell r="E4979">
            <v>0</v>
          </cell>
        </row>
        <row r="4980">
          <cell r="B4980">
            <v>106506</v>
          </cell>
          <cell r="C4980" t="str">
            <v>CABO DE ALUMÍNIO NÚ SEM ALMA DE AÇO, BITOLA 1/0 AWG PARA REDE AÉREA DE DISTRIBUIÇÃO DE ENERGIA ELÉTRICA DE MÉDIA TENSÃO - FORNECIMENTO E INSTALAÇÃO. AF_12/2025</v>
          </cell>
          <cell r="D4980" t="str">
            <v>M</v>
          </cell>
          <cell r="E4980">
            <v>10.9</v>
          </cell>
        </row>
        <row r="4981">
          <cell r="B4981">
            <v>106507</v>
          </cell>
          <cell r="C4981" t="str">
            <v>CABO DE ALUMÍNIO NÚ SEM ALMA DE AÇO, BITOLA 2 AWG PARA REDE AÉREA DE DISTRIBUIÇÃO DE ENERGIA ELÉTRICA DE MÉDIA TENSÃO - FORNECIMENTO E INSTALAÇÃO. AF_12/2025</v>
          </cell>
          <cell r="D4981" t="str">
            <v>M</v>
          </cell>
          <cell r="E4981">
            <v>6.98</v>
          </cell>
        </row>
        <row r="4982">
          <cell r="B4982">
            <v>106508</v>
          </cell>
          <cell r="C4982" t="str">
            <v>CABO DE ALUMÍNIO NÚ SEM ALMA DE AÇO, BITOLA 2/0 AWG PARA REDE AÉREA DE DISTRIBUIÇÃO DE ENERGIA ELÉTRICA DE MÉDIA TENSÃO - FORNECIMENTO E INSTALAÇÃO. AF_12/2025</v>
          </cell>
          <cell r="D4982" t="str">
            <v>M</v>
          </cell>
          <cell r="E4982">
            <v>13.76</v>
          </cell>
        </row>
        <row r="4983">
          <cell r="B4983">
            <v>106509</v>
          </cell>
          <cell r="C4983" t="str">
            <v>CABO DE ALUMÍNIO NÚ SEM ALMA DE AÇO, BITOLA 4 AWG PARA REDE AÉREA DE DISTRIBUIÇÃO DE ENERGIA ELÉTRICA DE MÉDIA TENSÃO - FORNECIMENTO E INSTALAÇÃO. AF_12/2025</v>
          </cell>
          <cell r="D4983" t="str">
            <v>M</v>
          </cell>
          <cell r="E4983">
            <v>4.51</v>
          </cell>
        </row>
        <row r="4984">
          <cell r="B4984">
            <v>106527</v>
          </cell>
          <cell r="C4984" t="str">
            <v>CABO DE ALUMÍNIO NÚ SEM ALMA DE AÇO, BITOLA 4/0 AWG PARA REDE AÉREA DE DISTRIBUIÇÃO DE ENERGIA ELÉTRICA DE MÉDIA TENSÃO - FORNECIMENTO E INSTALAÇÃO. AF_12/2025</v>
          </cell>
          <cell r="D4984" t="str">
            <v>M</v>
          </cell>
          <cell r="E4984">
            <v>0</v>
          </cell>
        </row>
        <row r="4985">
          <cell r="B4985">
            <v>106499</v>
          </cell>
          <cell r="C4985" t="str">
            <v>CABO DE ALUMÍNIO PROTEGIDO XLPE 90°C 35MM² TR 15KV AÉREO PARA REDE AÉREA COMPACTA DE DISTRIBUIÇÃO DE ENERGIA ELÉTRICA DE MÉDIA TENSÃO - FORNECIMENTO E INSTALAÇÃO. AF_12/2025</v>
          </cell>
          <cell r="D4985" t="str">
            <v>M</v>
          </cell>
          <cell r="E4985">
            <v>0</v>
          </cell>
        </row>
        <row r="4986">
          <cell r="B4986">
            <v>106500</v>
          </cell>
          <cell r="C4986" t="str">
            <v>CABO DE ALUMÍNIO PROTEGIDO XLPE 90°C 50MM² TR 15KV AÉREO PARA REDE AÉREA COMPACTA DE DISTRIBUIÇÃO DE ENERGIA ELÉTRICA DE MÉDIA TENSÃO - FORNECIMENTO E INSTALAÇÃO. AF_12/2025</v>
          </cell>
          <cell r="D4986" t="str">
            <v>M</v>
          </cell>
          <cell r="E4986">
            <v>0</v>
          </cell>
        </row>
        <row r="4987">
          <cell r="B4987">
            <v>106501</v>
          </cell>
          <cell r="C4987" t="str">
            <v>CABO DE ALUMÍNIO PROTEGIDO XLPE 90°C 70MM² TR 15KV AÉREO PARA REDE AÉREA COMPACTA DE DISTRIBUIÇÃO DE ENERGIA ELÉTRICA DE MÉDIA TENSÃO - FORNECIMENTO E INSTALAÇÃO. AF_12/2025</v>
          </cell>
          <cell r="D4987" t="str">
            <v>M</v>
          </cell>
          <cell r="E4987">
            <v>0</v>
          </cell>
        </row>
        <row r="4988">
          <cell r="B4988">
            <v>101560</v>
          </cell>
          <cell r="C4988" t="str">
            <v>CABO DE COBRE FLEXÍVEL ISOLADO, 10 MM², 0,6/1,0 KV, PARA REDE AÉREA DE DISTRIBUIÇÃO DE ENERGIA ELÉTRICA DE BAIXA TENSÃO - FORNECIMENTO E INSTALAÇÃO. AF_12/2025</v>
          </cell>
          <cell r="D4988" t="str">
            <v>M</v>
          </cell>
          <cell r="E4988">
            <v>12.97</v>
          </cell>
        </row>
        <row r="4989">
          <cell r="B4989">
            <v>101568</v>
          </cell>
          <cell r="C4989" t="str">
            <v>CABO DE COBRE FLEXÍVEL ISOLADO, 120 MM², 0,6/1,0 KV, PARA REDE AÉREA DE DISTRIBUIÇÃO DE ENERGIA ELÉTRICA DE BAIXA TENSÃO - FORNECIMENTO E INSTALAÇÃO. AF_12/2025</v>
          </cell>
          <cell r="D4989" t="str">
            <v>M</v>
          </cell>
          <cell r="E4989">
            <v>158.04</v>
          </cell>
        </row>
        <row r="4990">
          <cell r="B4990">
            <v>101561</v>
          </cell>
          <cell r="C4990" t="str">
            <v>CABO DE COBRE FLEXÍVEL ISOLADO, 16 MM², 0,6/1,0 KV, PARA REDE AÉREA DE DISTRIBUIÇÃO DE ENERGIA ELÉTRICA DE BAIXA TENSÃO - FORNECIMENTO E INSTALAÇÃO. AF_12/2025</v>
          </cell>
          <cell r="D4990" t="str">
            <v>M</v>
          </cell>
          <cell r="E4990">
            <v>20.61</v>
          </cell>
        </row>
        <row r="4991">
          <cell r="B4991">
            <v>101562</v>
          </cell>
          <cell r="C4991" t="str">
            <v>CABO DE COBRE FLEXÍVEL ISOLADO, 25 MM², 0,6/1,0 KV, PARA REDE AÉREA DE DISTRIBUIÇÃO DE ENERGIA ELÉTRICA DE BAIXA TENSÃO - FORNECIMENTO E INSTALAÇÃO. AF_12/2025</v>
          </cell>
          <cell r="D4991" t="str">
            <v>M</v>
          </cell>
          <cell r="E4991">
            <v>31.9</v>
          </cell>
        </row>
        <row r="4992">
          <cell r="B4992">
            <v>101563</v>
          </cell>
          <cell r="C4992" t="str">
            <v>CABO DE COBRE FLEXÍVEL ISOLADO, 35 MM², 0,6/1,0 KV, PARA REDE AÉREA DE DISTRIBUIÇÃO DE ENERGIA ELÉTRICA DE BAIXA TENSÃO - FORNECIMENTO E INSTALAÇÃO. AF_12/2025</v>
          </cell>
          <cell r="D4992" t="str">
            <v>M</v>
          </cell>
          <cell r="E4992">
            <v>45.06</v>
          </cell>
        </row>
        <row r="4993">
          <cell r="B4993">
            <v>101564</v>
          </cell>
          <cell r="C4993" t="str">
            <v>CABO DE COBRE FLEXÍVEL ISOLADO, 50 MM², 0,6/1,0 KV, PARA REDE AÉREA DE DISTRIBUIÇÃO DE ENERGIA ELÉTRICA DE BAIXA TENSÃO - FORNECIMENTO E INSTALAÇÃO. AF_12/2025</v>
          </cell>
          <cell r="D4993" t="str">
            <v>M</v>
          </cell>
          <cell r="E4993">
            <v>66.59</v>
          </cell>
        </row>
        <row r="4994">
          <cell r="B4994">
            <v>101565</v>
          </cell>
          <cell r="C4994" t="str">
            <v>CABO DE COBRE FLEXÍVEL ISOLADO, 70 MM², 0,6/1,0 KV, PARA REDE AÉREA DE DISTRIBUIÇÃO DE ENERGIA ELÉTRICA DE BAIXA TENSÃO - FORNECIMENTO E INSTALAÇÃO. AF_12/2025</v>
          </cell>
          <cell r="D4994" t="str">
            <v>M</v>
          </cell>
          <cell r="E4994">
            <v>93.11</v>
          </cell>
        </row>
        <row r="4995">
          <cell r="B4995">
            <v>101567</v>
          </cell>
          <cell r="C4995" t="str">
            <v>CABO DE COBRE FLEXÍVEL ISOLADO, 95 MM², 0,6/1,0 KV, PARA REDE AÉREA DE DISTRIBUIÇÃO DE ENERGIA ELÉTRICA DE BAIXA TENSÃO - FORNECIMENTO E INSTALAÇÃO. AF_12/2025</v>
          </cell>
          <cell r="D4995" t="str">
            <v>M</v>
          </cell>
          <cell r="E4995">
            <v>120.87</v>
          </cell>
        </row>
        <row r="4996">
          <cell r="B4996">
            <v>106524</v>
          </cell>
          <cell r="C4996" t="str">
            <v>CABO MENSAGEIRO PARA REDES AÉREAS COMPACTAS. AF_12/2025</v>
          </cell>
          <cell r="D4996" t="str">
            <v>M</v>
          </cell>
          <cell r="E4996">
            <v>0</v>
          </cell>
        </row>
        <row r="4997">
          <cell r="B4997">
            <v>106525</v>
          </cell>
          <cell r="C4997" t="str">
            <v>CHAVE FUSÍVEL 15KV CPF XS 100A, PARA REDES AÉREAS DE DISTRIBUIÇÃO DE ENERGIA ELÉTRICA DE MÉDIA TENSÃO - FORNECIMENTO E INSTALAÇÃO. AF_12/2025</v>
          </cell>
          <cell r="D4997" t="str">
            <v>UN</v>
          </cell>
          <cell r="E4997">
            <v>0</v>
          </cell>
        </row>
        <row r="4998">
          <cell r="B4998">
            <v>101551</v>
          </cell>
          <cell r="C4998" t="str">
            <v>CONECTOR CUNHA, PARA REDES AÉREAS DE DISTRIBUIÇÃO DE ENERGIA ELÉTRICA DE BAIXA TENSÃO - FORNECIMENTO E INSTALAÇÃO. AF_12/2025</v>
          </cell>
          <cell r="D4998" t="str">
            <v>UN</v>
          </cell>
          <cell r="E4998">
            <v>0</v>
          </cell>
        </row>
        <row r="4999">
          <cell r="B4999">
            <v>101552</v>
          </cell>
          <cell r="C4999" t="str">
            <v>CONECTOR H, PARA REDES AÉREAS DE DISTRIBUIÇÃO DE ENERGIA ELÉTRICA DE BAIXA TENSÃO - FORNECIMENTO E INSTALAÇÃO. AF_12/2025</v>
          </cell>
          <cell r="D4999" t="str">
            <v>UN</v>
          </cell>
          <cell r="E4999">
            <v>0</v>
          </cell>
        </row>
        <row r="5000">
          <cell r="B5000">
            <v>101550</v>
          </cell>
          <cell r="C5000" t="str">
            <v>CONECTOR PERFURANTE, PARA REDES AÉREAS DE DISTRIBUIÇÃO DE ENERGIA ELÉTRICA DE BAIXA TENSÃO - FORNECIMENTO E INSTALAÇÃO. AF_12/2025</v>
          </cell>
          <cell r="D5000" t="str">
            <v>UN</v>
          </cell>
          <cell r="E5000">
            <v>0</v>
          </cell>
        </row>
        <row r="5001">
          <cell r="B5001">
            <v>101501</v>
          </cell>
          <cell r="C5001" t="str">
            <v>ENTRADA DE ENERGIA ELÉTRICA, AÉREA, BIFÁSICA, COM CAIXA DE EMBUTIR, CABO DE 10 MM2 E DISJUNTOR DIN 50A (NÃO INCLUSO O POSTE DE CONCRETO). AF_12/2025</v>
          </cell>
          <cell r="D5001" t="str">
            <v>UN</v>
          </cell>
          <cell r="E5001">
            <v>2073.4899999999998</v>
          </cell>
        </row>
        <row r="5002">
          <cell r="B5002">
            <v>101502</v>
          </cell>
          <cell r="C5002" t="str">
            <v>ENTRADA DE ENERGIA ELÉTRICA, AÉREA, BIFÁSICA, COM CAIXA DE EMBUTIR, CABO DE 16 MM2 E DISJUNTOR DIN 50A (NÃO INCLUSO O POSTE DE CONCRETO). AF_12/2025</v>
          </cell>
          <cell r="D5002" t="str">
            <v>UN</v>
          </cell>
          <cell r="E5002">
            <v>2264.63</v>
          </cell>
        </row>
        <row r="5003">
          <cell r="B5003">
            <v>101503</v>
          </cell>
          <cell r="C5003" t="str">
            <v>ENTRADA DE ENERGIA ELÉTRICA, AÉREA, BIFÁSICA, COM CAIXA DE EMBUTIR, CABO DE 25 MM2 E DISJUNTOR DIN 50A (NÃO INCLUSO O POSTE DE CONCRETO). AF_12/2025</v>
          </cell>
          <cell r="D5003" t="str">
            <v>UN</v>
          </cell>
          <cell r="E5003">
            <v>2318.0700000000002</v>
          </cell>
        </row>
        <row r="5004">
          <cell r="B5004">
            <v>101504</v>
          </cell>
          <cell r="C5004" t="str">
            <v>ENTRADA DE ENERGIA ELÉTRICA, AÉREA, BIFÁSICA, COM CAIXA DE EMBUTIR, CABO DE 35 MM2 E DISJUNTOR DIN 50A (NÃO INCLUSO O POSTE DE CONCRETO). AF_12/2025</v>
          </cell>
          <cell r="D5004" t="str">
            <v>UN</v>
          </cell>
          <cell r="E5004">
            <v>2574.44</v>
          </cell>
        </row>
        <row r="5005">
          <cell r="B5005">
            <v>101497</v>
          </cell>
          <cell r="C5005" t="str">
            <v>ENTRADA DE ENERGIA ELÉTRICA, AÉREA, BIFÁSICA, COM CAIXA DE SOBREPOR, CABO DE 10 MM2 E DISJUNTOR DIN 50A (NÃO INCLUSO O POSTE DE CONCRETO). AF_12/2025</v>
          </cell>
          <cell r="D5005" t="str">
            <v>UN</v>
          </cell>
          <cell r="E5005">
            <v>2081.9299999999998</v>
          </cell>
        </row>
        <row r="5006">
          <cell r="B5006">
            <v>101498</v>
          </cell>
          <cell r="C5006" t="str">
            <v>ENTRADA DE ENERGIA ELÉTRICA, AÉREA, BIFÁSICA, COM CAIXA DE SOBREPOR, CABO DE 16 MM2 E DISJUNTOR DIN 50A (NÃO INCLUSO O POSTE DE CONCRETO). AF_12/2025</v>
          </cell>
          <cell r="D5006" t="str">
            <v>UN</v>
          </cell>
          <cell r="E5006">
            <v>2273.0700000000002</v>
          </cell>
        </row>
        <row r="5007">
          <cell r="B5007">
            <v>101499</v>
          </cell>
          <cell r="C5007" t="str">
            <v>ENTRADA DE ENERGIA ELÉTRICA, AÉREA, BIFÁSICA, COM CAIXA DE SOBREPOR, CABO DE 25 MM2 E DISJUNTOR DIN 50A (NÃO INCLUSO O POSTE DE CONCRETO). AF_12/2025</v>
          </cell>
          <cell r="D5007" t="str">
            <v>UN</v>
          </cell>
          <cell r="E5007">
            <v>2326.5100000000002</v>
          </cell>
        </row>
        <row r="5008">
          <cell r="B5008">
            <v>101500</v>
          </cell>
          <cell r="C5008" t="str">
            <v>ENTRADA DE ENERGIA ELÉTRICA, AÉREA, BIFÁSICA, COM CAIXA DE SOBREPOR, CABO DE 35 MM2 E DISJUNTOR DIN 50A (NÃO INCLUSO O POSTE DE CONCRETO). AF_12/2025</v>
          </cell>
          <cell r="D5008" t="str">
            <v>UN</v>
          </cell>
          <cell r="E5008">
            <v>2582.88</v>
          </cell>
        </row>
        <row r="5009">
          <cell r="B5009">
            <v>101493</v>
          </cell>
          <cell r="C5009" t="str">
            <v>ENTRADA DE ENERGIA ELÉTRICA, AÉREA, MONOFÁSICA, COM CAIXA DE EMBUTIR, CABO DE 10 MM2 E DISJUNTOR DIN 50A (NÃO INCLUSO O POSTE DE CONCRETO). AF_12/2025</v>
          </cell>
          <cell r="D5009" t="str">
            <v>UN</v>
          </cell>
          <cell r="E5009">
            <v>1759.69</v>
          </cell>
        </row>
        <row r="5010">
          <cell r="B5010">
            <v>101494</v>
          </cell>
          <cell r="C5010" t="str">
            <v>ENTRADA DE ENERGIA ELÉTRICA, AÉREA, MONOFÁSICA, COM CAIXA DE EMBUTIR, CABO DE 16 MM2 E DISJUNTOR DIN 50A (NÃO INCLUSO O POSTE DE CONCRETO). AF_12/2025</v>
          </cell>
          <cell r="D5010" t="str">
            <v>UN</v>
          </cell>
          <cell r="E5010">
            <v>1885.97</v>
          </cell>
        </row>
        <row r="5011">
          <cell r="B5011">
            <v>101495</v>
          </cell>
          <cell r="C5011" t="str">
            <v>ENTRADA DE ENERGIA ELÉTRICA, AÉREA, MONOFÁSICA, COM CAIXA DE EMBUTIR, CABO DE 25 MM2 E DISJUNTOR DIN 50A (NÃO INCLUSO O POSTE DE CONCRETO). AF_12/2025</v>
          </cell>
          <cell r="D5011" t="str">
            <v>UN</v>
          </cell>
          <cell r="E5011">
            <v>1921.28</v>
          </cell>
        </row>
        <row r="5012">
          <cell r="B5012">
            <v>101496</v>
          </cell>
          <cell r="C5012" t="str">
            <v>ENTRADA DE ENERGIA ELÉTRICA, AÉREA, MONOFÁSICA, COM CAIXA DE EMBUTIR, CABO DE 35 MM2 E DISJUNTOR DIN 50A (NÃO INCLUSO O POSTE DE CONCRETO). AF_12/2025</v>
          </cell>
          <cell r="D5012" t="str">
            <v>UN</v>
          </cell>
          <cell r="E5012">
            <v>2102.0500000000002</v>
          </cell>
        </row>
        <row r="5013">
          <cell r="B5013">
            <v>101489</v>
          </cell>
          <cell r="C5013" t="str">
            <v>ENTRADA DE ENERGIA ELÉTRICA, AÉREA, MONOFÁSICA, COM CAIXA DE SOBREPOR, CABO DE 10 MM2 E DISJUNTOR DIN 50A (NÃO INCLUSO O POSTE DE CONCRETO). AF_12/2025</v>
          </cell>
          <cell r="D5013" t="str">
            <v>UN</v>
          </cell>
          <cell r="E5013">
            <v>1777.62</v>
          </cell>
        </row>
        <row r="5014">
          <cell r="B5014">
            <v>101490</v>
          </cell>
          <cell r="C5014" t="str">
            <v>ENTRADA DE ENERGIA ELÉTRICA, AÉREA, MONOFÁSICA, COM CAIXA DE SOBREPOR, CABO DE 16 MM2 E DISJUNTOR DIN 50A (NÃO INCLUSO O POSTE DE CONCRETO). AF_12/2025</v>
          </cell>
          <cell r="D5014" t="str">
            <v>UN</v>
          </cell>
          <cell r="E5014">
            <v>1903.9</v>
          </cell>
        </row>
        <row r="5015">
          <cell r="B5015">
            <v>101491</v>
          </cell>
          <cell r="C5015" t="str">
            <v>ENTRADA DE ENERGIA ELÉTRICA, AÉREA, MONOFÁSICA, COM CAIXA DE SOBREPOR, CABO DE 25 MM2 E DISJUNTOR DIN 50A (NÃO INCLUSO O POSTE DE CONCRETO). AF_12/2025</v>
          </cell>
          <cell r="D5015" t="str">
            <v>UN</v>
          </cell>
          <cell r="E5015">
            <v>1939.21</v>
          </cell>
        </row>
        <row r="5016">
          <cell r="B5016">
            <v>101492</v>
          </cell>
          <cell r="C5016" t="str">
            <v>ENTRADA DE ENERGIA ELÉTRICA, AÉREA, MONOFÁSICA, COM CAIXA DE SOBREPOR, CABO DE 35 MM2 E DISJUNTOR DIN 50A (NÃO INCLUSO O POSTE DE CONCRETO). AF_12/2025</v>
          </cell>
          <cell r="D5016" t="str">
            <v>UN</v>
          </cell>
          <cell r="E5016">
            <v>2119.98</v>
          </cell>
        </row>
        <row r="5017">
          <cell r="B5017">
            <v>101509</v>
          </cell>
          <cell r="C5017" t="str">
            <v>ENTRADA DE ENERGIA ELÉTRICA, AÉREA, TRIFÁSICA, COM CAIXA DE EMBUTIR, CABO DE 10 MM2 E DISJUNTOR DIN 50A (NÃO INCLUSO O POSTE DE CONCRETO). AF_12/2025</v>
          </cell>
          <cell r="D5017" t="str">
            <v>UN</v>
          </cell>
          <cell r="E5017">
            <v>2228.61</v>
          </cell>
        </row>
        <row r="5018">
          <cell r="B5018">
            <v>101510</v>
          </cell>
          <cell r="C5018" t="str">
            <v>ENTRADA DE ENERGIA ELÉTRICA, AÉREA, TRIFÁSICA, COM CAIXA DE EMBUTIR, CABO DE 16 MM2 E DISJUNTOR DIN 50A (NÃO INCLUSO O POSTE DE CONCRETO). AF_12/2025</v>
          </cell>
          <cell r="D5018" t="str">
            <v>UN</v>
          </cell>
          <cell r="E5018">
            <v>2483.4699999999998</v>
          </cell>
        </row>
        <row r="5019">
          <cell r="B5019">
            <v>101511</v>
          </cell>
          <cell r="C5019" t="str">
            <v>ENTRADA DE ENERGIA ELÉTRICA, AÉREA, TRIFÁSICA, COM CAIXA DE EMBUTIR, CABO DE 25 MM2 E DISJUNTOR DIN 50A (NÃO INCLUSO O POSTE DE CONCRETO). AF_12/2025</v>
          </cell>
          <cell r="D5019" t="str">
            <v>UN</v>
          </cell>
          <cell r="E5019">
            <v>2554.73</v>
          </cell>
        </row>
        <row r="5020">
          <cell r="B5020">
            <v>101512</v>
          </cell>
          <cell r="C5020" t="str">
            <v>ENTRADA DE ENERGIA ELÉTRICA, AÉREA, TRIFÁSICA, COM CAIXA DE EMBUTIR, CABO DE 35 MM2 E DISJUNTOR DIN 50A (NÃO INCLUSO O POSTE DE CONCRETO). AF_12/2025</v>
          </cell>
          <cell r="D5020" t="str">
            <v>UN</v>
          </cell>
          <cell r="E5020">
            <v>2885.35</v>
          </cell>
        </row>
        <row r="5021">
          <cell r="B5021">
            <v>101505</v>
          </cell>
          <cell r="C5021" t="str">
            <v>ENTRADA DE ENERGIA ELÉTRICA, AÉREA, TRIFÁSICA, COM CAIXA DE SOBREPOR, CABO DE 10 MM2 E DISJUNTOR DIN 50A (NÃO INCLUSO O POSTE DE CONCRETO). AF_12/2025</v>
          </cell>
          <cell r="D5021" t="str">
            <v>UN</v>
          </cell>
          <cell r="E5021">
            <v>2221.83</v>
          </cell>
        </row>
        <row r="5022">
          <cell r="B5022">
            <v>101506</v>
          </cell>
          <cell r="C5022" t="str">
            <v>ENTRADA DE ENERGIA ELÉTRICA, AÉREA, TRIFÁSICA, COM CAIXA DE SOBREPOR, CABO DE 16 MM2 E DISJUNTOR DIN 50A (NÃO INCLUSO O POSTE DE CONCRETO). AF_12/2025</v>
          </cell>
          <cell r="D5022" t="str">
            <v>UN</v>
          </cell>
          <cell r="E5022">
            <v>2476.69</v>
          </cell>
        </row>
        <row r="5023">
          <cell r="B5023">
            <v>101507</v>
          </cell>
          <cell r="C5023" t="str">
            <v>ENTRADA DE ENERGIA ELÉTRICA, AÉREA, TRIFÁSICA, COM CAIXA DE SOBREPOR, CABO DE 25 MM2 E DISJUNTOR DIN 50A (NÃO INCLUSO O POSTE DE CONCRETO). AF_12/2025</v>
          </cell>
          <cell r="D5023" t="str">
            <v>UN</v>
          </cell>
          <cell r="E5023">
            <v>2547.9499999999998</v>
          </cell>
        </row>
        <row r="5024">
          <cell r="B5024">
            <v>101508</v>
          </cell>
          <cell r="C5024" t="str">
            <v>ENTRADA DE ENERGIA ELÉTRICA, AÉREA, TRIFÁSICA, COM CAIXA DE SOBREPOR, CABO DE 35 MM2 E DISJUNTOR DIN 50A (NÃO INCLUSO O POSTE DE CONCRETO). AF_12/2025</v>
          </cell>
          <cell r="D5024" t="str">
            <v>UN</v>
          </cell>
          <cell r="E5024">
            <v>2878.57</v>
          </cell>
        </row>
        <row r="5025">
          <cell r="B5025">
            <v>101525</v>
          </cell>
          <cell r="C5025" t="str">
            <v>ENTRADA DE ENERGIA ELÉTRICA, SUBTERRÂNEA, BIFÁSICA, COM CAIXA DE EMBUTIR, CABO DE 10 MM2 E DISJUNTOR DIN 50A (NÃO INCLUSA MURETA DE ALVENARIA). AF_12/2025</v>
          </cell>
          <cell r="D5025" t="str">
            <v>UN</v>
          </cell>
          <cell r="E5025">
            <v>1231.8</v>
          </cell>
        </row>
        <row r="5026">
          <cell r="B5026">
            <v>101526</v>
          </cell>
          <cell r="C5026" t="str">
            <v>ENTRADA DE ENERGIA ELÉTRICA, SUBTERRÂNEA, BIFÁSICA, COM CAIXA DE EMBUTIR, CABO DE 16 MM2 E DISJUNTOR DIN 50A (NÃO INCLUSA MURETA DE ALVENARIA). AF_12/2025</v>
          </cell>
          <cell r="D5026" t="str">
            <v>UN</v>
          </cell>
          <cell r="E5026">
            <v>1459.11</v>
          </cell>
        </row>
        <row r="5027">
          <cell r="B5027">
            <v>101527</v>
          </cell>
          <cell r="C5027" t="str">
            <v>ENTRADA DE ENERGIA ELÉTRICA, SUBTERRÂNEA, BIFÁSICA, COM CAIXA DE EMBUTIR, CABO DE 25 MM2 E DISJUNTOR DIN 50A (NÃO INCLUSA MURETA DE ALVENARIA). AF_12/2025</v>
          </cell>
          <cell r="D5027" t="str">
            <v>UN</v>
          </cell>
          <cell r="E5027">
            <v>1522.66</v>
          </cell>
        </row>
        <row r="5028">
          <cell r="B5028">
            <v>101528</v>
          </cell>
          <cell r="C5028" t="str">
            <v>ENTRADA DE ENERGIA ELÉTRICA, SUBTERRÂNEA, BIFÁSICA, COM CAIXA DE EMBUTIR, CABO DE 35 MM2 E DISJUNTOR DIN 50A (NÃO INCLUSA MURETA DE ALVENARIA). AF_12/2025</v>
          </cell>
          <cell r="D5028" t="str">
            <v>UN</v>
          </cell>
          <cell r="E5028">
            <v>1787.59</v>
          </cell>
        </row>
        <row r="5029">
          <cell r="B5029">
            <v>101521</v>
          </cell>
          <cell r="C5029" t="str">
            <v>ENTRADA DE ENERGIA ELÉTRICA, SUBTERRÂNEA, BIFÁSICA, COM CAIXA DE SOBREPOR, CABO DE 10 MM2 E DISJUNTOR DIN 50A (NÃO INCLUSA MURETA DE ALVENARIA). AF_12/2025</v>
          </cell>
          <cell r="D5029" t="str">
            <v>UN</v>
          </cell>
          <cell r="E5029">
            <v>1240.26</v>
          </cell>
        </row>
        <row r="5030">
          <cell r="B5030">
            <v>101522</v>
          </cell>
          <cell r="C5030" t="str">
            <v>ENTRADA DE ENERGIA ELÉTRICA, SUBTERRÂNEA, BIFÁSICA, COM CAIXA DE SOBREPOR, CABO DE 16 MM2 E DISJUNTOR DIN 50A (NÃO INCLUSA MURETA DE ALVENARIA). AF_12/2025</v>
          </cell>
          <cell r="D5030" t="str">
            <v>UN</v>
          </cell>
          <cell r="E5030">
            <v>1467.57</v>
          </cell>
        </row>
        <row r="5031">
          <cell r="B5031">
            <v>101523</v>
          </cell>
          <cell r="C5031" t="str">
            <v>ENTRADA DE ENERGIA ELÉTRICA, SUBTERRÂNEA, BIFÁSICA, COM CAIXA DE SOBREPOR, CABO DE 25 MM2 E DISJUNTOR DIN 50A (NÃO INCLUSA MURETA DE ALVENARIA). AF_12/2025</v>
          </cell>
          <cell r="D5031" t="str">
            <v>UN</v>
          </cell>
          <cell r="E5031">
            <v>1531.12</v>
          </cell>
        </row>
        <row r="5032">
          <cell r="B5032">
            <v>101524</v>
          </cell>
          <cell r="C5032" t="str">
            <v>ENTRADA DE ENERGIA ELÉTRICA, SUBTERRÂNEA, BIFÁSICA, COM CAIXA DE SOBREPOR, CABO DE 35 MM2 E DISJUNTOR DIN 50A (NÃO INCLUSA MURETA DE ALVENARIA). AF_12/2025</v>
          </cell>
          <cell r="D5032" t="str">
            <v>UN</v>
          </cell>
          <cell r="E5032">
            <v>1796.05</v>
          </cell>
        </row>
        <row r="5033">
          <cell r="B5033">
            <v>101517</v>
          </cell>
          <cell r="C5033" t="str">
            <v>ENTRADA DE ENERGIA ELÉTRICA, SUBTERRÂNEA, MONOFÁSICA, COM CAIXA DE EMBUTIR, CABO DE 10 MM2 E DISJUNTOR DIN 50A (NÃO INCLUSA MURETA DE ALVENARIA). AF_12/2025</v>
          </cell>
          <cell r="D5033" t="str">
            <v>UN</v>
          </cell>
          <cell r="E5033">
            <v>898.86</v>
          </cell>
        </row>
        <row r="5034">
          <cell r="B5034">
            <v>101518</v>
          </cell>
          <cell r="C5034" t="str">
            <v>ENTRADA DE ENERGIA ELÉTRICA, SUBTERRÂNEA, MONOFÁSICA, COM CAIXA DE EMBUTIR, CABO DE 16 MM2 E DISJUNTOR DIN 50A (NÃO INCLUSA MURETA DE ALVENARIA). AF_12/2025</v>
          </cell>
          <cell r="D5034" t="str">
            <v>UN</v>
          </cell>
          <cell r="E5034">
            <v>1050.4000000000001</v>
          </cell>
        </row>
        <row r="5035">
          <cell r="B5035">
            <v>101519</v>
          </cell>
          <cell r="C5035" t="str">
            <v>ENTRADA DE ENERGIA ELÉTRICA, SUBTERRÂNEA, MONOFÁSICA, COM CAIXA DE EMBUTIR, CABO DE 25 MM2 E DISJUNTOR DIN 50A (NÃO INCLUSA MURETA DE ALVENARIA). AF_12/2025</v>
          </cell>
          <cell r="D5035" t="str">
            <v>UN</v>
          </cell>
          <cell r="E5035">
            <v>1092.77</v>
          </cell>
        </row>
        <row r="5036">
          <cell r="B5036">
            <v>101520</v>
          </cell>
          <cell r="C5036" t="str">
            <v>ENTRADA DE ENERGIA ELÉTRICA, SUBTERRÂNEA, MONOFÁSICA, COM CAIXA DE EMBUTIR, CABO DE 35 MM2 E DISJUNTOR DIN 50A (NÃO INCLUSA MURETA DE ALVENARIA). AF_12/2025</v>
          </cell>
          <cell r="D5036" t="str">
            <v>UN</v>
          </cell>
          <cell r="E5036">
            <v>1269.3800000000001</v>
          </cell>
        </row>
        <row r="5037">
          <cell r="B5037">
            <v>101513</v>
          </cell>
          <cell r="C5037" t="str">
            <v>ENTRADA DE ENERGIA ELÉTRICA, SUBTERRÂNEA, MONOFÁSICA, COM CAIXA DE SOBREPOR, CABO DE 10 MM2 E DISJUNTOR DIN 50A (NÃO INCLUSA MURETA DE ALVENARIA). AF_12/2025</v>
          </cell>
          <cell r="D5037" t="str">
            <v>UN</v>
          </cell>
          <cell r="E5037">
            <v>916.79</v>
          </cell>
        </row>
        <row r="5038">
          <cell r="B5038">
            <v>101514</v>
          </cell>
          <cell r="C5038" t="str">
            <v>ENTRADA DE ENERGIA ELÉTRICA, SUBTERRÂNEA, MONOFÁSICA, COM CAIXA DE SOBREPOR, CABO DE 16 MM2 E DISJUNTOR DIN 50A (NÃO INCLUSA MURETA DE ALVENARIA). AF_12/2025</v>
          </cell>
          <cell r="D5038" t="str">
            <v>UN</v>
          </cell>
          <cell r="E5038">
            <v>1068.33</v>
          </cell>
        </row>
        <row r="5039">
          <cell r="B5039">
            <v>101515</v>
          </cell>
          <cell r="C5039" t="str">
            <v>ENTRADA DE ENERGIA ELÉTRICA, SUBTERRÂNEA, MONOFÁSICA, COM CAIXA DE SOBREPOR, CABO DE 25 MM2 E DISJUNTOR DIN 50A (NÃO INCLUSA MURETA DE ALVENARIA). AF_12/2025</v>
          </cell>
          <cell r="D5039" t="str">
            <v>UN</v>
          </cell>
          <cell r="E5039">
            <v>1110.7</v>
          </cell>
        </row>
        <row r="5040">
          <cell r="B5040">
            <v>101516</v>
          </cell>
          <cell r="C5040" t="str">
            <v>ENTRADA DE ENERGIA ELÉTRICA, SUBTERRÂNEA, MONOFÁSICA, COM CAIXA DE SOBREPOR, CABO DE 35 MM2 E DISJUNTOR DIN 50A (NÃO INCLUSA MURETA DE ALVENARIA). AF_12/2025</v>
          </cell>
          <cell r="D5040" t="str">
            <v>UN</v>
          </cell>
          <cell r="E5040">
            <v>1287.31</v>
          </cell>
        </row>
        <row r="5041">
          <cell r="B5041">
            <v>101533</v>
          </cell>
          <cell r="C5041" t="str">
            <v>ENTRADA DE ENERGIA ELÉTRICA, SUBTERRÂNEA, TRIFÁSICA, COM CAIXA DE EMBUTIR, CABO DE 10 MM2 E DISJUNTOR DIN 50A (NÃO INCLUSA MURETA DE ALVENARIA). AF_12/2025</v>
          </cell>
          <cell r="D5041" t="str">
            <v>UN</v>
          </cell>
          <cell r="E5041">
            <v>1408.1</v>
          </cell>
        </row>
        <row r="5042">
          <cell r="B5042">
            <v>101534</v>
          </cell>
          <cell r="C5042" t="str">
            <v>ENTRADA DE ENERGIA ELÉTRICA, SUBTERRÂNEA, TRIFÁSICA, COM CAIXA DE EMBUTIR, CABO DE 16 MM2 E DISJUNTOR DIN 50A (NÃO INCLUSA MURETA DE ALVENARIA). AF_12/2025</v>
          </cell>
          <cell r="D5042" t="str">
            <v>UN</v>
          </cell>
          <cell r="E5042">
            <v>1711.18</v>
          </cell>
        </row>
        <row r="5043">
          <cell r="B5043">
            <v>101535</v>
          </cell>
          <cell r="C5043" t="str">
            <v>ENTRADA DE ENERGIA ELÉTRICA, SUBTERRÂNEA, TRIFÁSICA, COM CAIXA DE EMBUTIR, CABO DE 25 MM2 E DISJUNTOR DIN 50A (NÃO INCLUSA MURETA DE ALVENARIA). AF_12/2025</v>
          </cell>
          <cell r="D5043" t="str">
            <v>UN</v>
          </cell>
          <cell r="E5043">
            <v>1795.92</v>
          </cell>
        </row>
        <row r="5044">
          <cell r="B5044">
            <v>101536</v>
          </cell>
          <cell r="C5044" t="str">
            <v>ENTRADA DE ENERGIA ELÉTRICA, SUBTERRÂNEA, TRIFÁSICA, COM CAIXA DE EMBUTIR, CABO DE 35 MM2 E DISJUNTOR DIN 50A (NÃO INCLUSA MURETA DE ALVENARIA). AF_12/2025</v>
          </cell>
          <cell r="D5044" t="str">
            <v>UN</v>
          </cell>
          <cell r="E5044">
            <v>2149.15</v>
          </cell>
        </row>
        <row r="5045">
          <cell r="B5045">
            <v>101529</v>
          </cell>
          <cell r="C5045" t="str">
            <v>ENTRADA DE ENERGIA ELÉTRICA, SUBTERRÂNEA, TRIFÁSICA, COM CAIXA DE SOBREPOR, CABO DE 10 MM2 E DISJUNTOR DIN 50A (NÃO INCLUSA MURETA DE ALVENARIA). AF_12/2025</v>
          </cell>
          <cell r="D5045" t="str">
            <v>UN</v>
          </cell>
          <cell r="E5045">
            <v>1401.34</v>
          </cell>
        </row>
        <row r="5046">
          <cell r="B5046">
            <v>101530</v>
          </cell>
          <cell r="C5046" t="str">
            <v>ENTRADA DE ENERGIA ELÉTRICA, SUBTERRÂNEA, TRIFÁSICA, COM CAIXA DE SOBREPOR, CABO DE 16 MM2 E DISJUNTOR DIN 50A (NÃO INCLUSA MURETA DE ALVENARIA). AF_12/2025</v>
          </cell>
          <cell r="D5046" t="str">
            <v>UN</v>
          </cell>
          <cell r="E5046">
            <v>1704.42</v>
          </cell>
        </row>
        <row r="5047">
          <cell r="B5047">
            <v>101531</v>
          </cell>
          <cell r="C5047" t="str">
            <v>ENTRADA DE ENERGIA ELÉTRICA, SUBTERRÂNEA, TRIFÁSICA, COM CAIXA DE SOBREPOR, CABO DE 25 MM2 E DISJUNTOR DIN 50A (NÃO INCLUSA MURETA DE ALVENARIA). AF_12/2025</v>
          </cell>
          <cell r="D5047" t="str">
            <v>UN</v>
          </cell>
          <cell r="E5047">
            <v>1789.16</v>
          </cell>
        </row>
        <row r="5048">
          <cell r="B5048">
            <v>101532</v>
          </cell>
          <cell r="C5048" t="str">
            <v>ENTRADA DE ENERGIA ELÉTRICA, SUBTERRÂNEA, TRIFÁSICA, COM CAIXA DE SOBREPOR, CABO DE 35 MM2 E DISJUNTOR DIN 50A (NÃO INCLUSA MURETA DE ALVENARIA). AF_12/2025</v>
          </cell>
          <cell r="D5048" t="str">
            <v>UN</v>
          </cell>
          <cell r="E5048">
            <v>2142.39</v>
          </cell>
        </row>
        <row r="5049">
          <cell r="B5049">
            <v>106510</v>
          </cell>
          <cell r="C5049" t="str">
            <v>ESTRUTURA B1 DE ACONCORAGEM EM POSTE CIRCULAR. AF_12/2025</v>
          </cell>
          <cell r="D5049" t="str">
            <v>UN</v>
          </cell>
          <cell r="E5049">
            <v>0</v>
          </cell>
        </row>
        <row r="5050">
          <cell r="B5050">
            <v>106514</v>
          </cell>
          <cell r="C5050" t="str">
            <v>ESTRUTURA B1 DE ACONCORAGEM EM POSTE DUPLO T. AF_12/2025</v>
          </cell>
          <cell r="D5050" t="str">
            <v>UN</v>
          </cell>
          <cell r="E5050">
            <v>0</v>
          </cell>
        </row>
        <row r="5051">
          <cell r="B5051">
            <v>106511</v>
          </cell>
          <cell r="C5051" t="str">
            <v>ESTRUTURA B2 DE ACONCORAGEM EM POSTE CIRCULAR. AF_12/2025</v>
          </cell>
          <cell r="D5051" t="str">
            <v>UN</v>
          </cell>
          <cell r="E5051">
            <v>0</v>
          </cell>
        </row>
        <row r="5052">
          <cell r="B5052">
            <v>106515</v>
          </cell>
          <cell r="C5052" t="str">
            <v>ESTRUTURA B2 DE ACONCORAGEM EM POSTE DUPLO T. AF_12/2025</v>
          </cell>
          <cell r="D5052" t="str">
            <v>UN</v>
          </cell>
          <cell r="E5052">
            <v>0</v>
          </cell>
        </row>
        <row r="5053">
          <cell r="B5053">
            <v>106512</v>
          </cell>
          <cell r="C5053" t="str">
            <v>ESTRUTURA B3 DE ACONCORAGEM EM POSTE CIRCULAR. AF_12/2025</v>
          </cell>
          <cell r="D5053" t="str">
            <v>UN</v>
          </cell>
          <cell r="E5053">
            <v>0</v>
          </cell>
        </row>
        <row r="5054">
          <cell r="B5054">
            <v>106516</v>
          </cell>
          <cell r="C5054" t="str">
            <v>ESTRUTURA B3 DE ACONCORAGEM EM POSTE DUPLO T. AF_12/2025</v>
          </cell>
          <cell r="D5054" t="str">
            <v>UN</v>
          </cell>
          <cell r="E5054">
            <v>0</v>
          </cell>
        </row>
        <row r="5055">
          <cell r="B5055">
            <v>106513</v>
          </cell>
          <cell r="C5055" t="str">
            <v>ESTRUTURA B4 DE ACONCORAGEM EM POSTE CIRCULAR. AF_12/2025</v>
          </cell>
          <cell r="D5055" t="str">
            <v>UN</v>
          </cell>
          <cell r="E5055">
            <v>0</v>
          </cell>
        </row>
        <row r="5056">
          <cell r="B5056">
            <v>106517</v>
          </cell>
          <cell r="C5056" t="str">
            <v>ESTRUTURA B4 DE ACONCORAGEM EM POSTE DUPLO T. AF_12/2025</v>
          </cell>
          <cell r="D5056" t="str">
            <v>UN</v>
          </cell>
          <cell r="E5056">
            <v>0</v>
          </cell>
        </row>
        <row r="5057">
          <cell r="B5057">
            <v>106518</v>
          </cell>
          <cell r="C5057" t="str">
            <v>ESTRUTURA CE1 REDE DE DISTRIBUIÇÃO COMPACTA EM POSTE CIRCULAR. AF_12/2025</v>
          </cell>
          <cell r="D5057" t="str">
            <v>UN</v>
          </cell>
          <cell r="E5057">
            <v>0</v>
          </cell>
        </row>
        <row r="5058">
          <cell r="B5058">
            <v>106519</v>
          </cell>
          <cell r="C5058" t="str">
            <v>ESTRUTURA CE1 REDE DE DISTRIBUIÇÃO COMPACTA EM POSTE DUPLO T. AF_12/2025</v>
          </cell>
          <cell r="D5058" t="str">
            <v>UN</v>
          </cell>
          <cell r="E5058">
            <v>0</v>
          </cell>
        </row>
        <row r="5059">
          <cell r="B5059">
            <v>106520</v>
          </cell>
          <cell r="C5059" t="str">
            <v>ESTRUTURA CE1A REDE DE DISTRIBUIÇÃO COMPACTA EM POSTE CIRCULAR. AF_12/2025</v>
          </cell>
          <cell r="D5059" t="str">
            <v>UN</v>
          </cell>
          <cell r="E5059">
            <v>0</v>
          </cell>
        </row>
        <row r="5060">
          <cell r="B5060">
            <v>106521</v>
          </cell>
          <cell r="C5060" t="str">
            <v>ESTRUTURA CE1A REDE DE DISTRIBUIÇÃO COMPACTA EM POSTE DUPLO T. AF_12/2025</v>
          </cell>
          <cell r="D5060" t="str">
            <v>UN</v>
          </cell>
          <cell r="E5060">
            <v>0</v>
          </cell>
        </row>
        <row r="5061">
          <cell r="B5061">
            <v>106522</v>
          </cell>
          <cell r="C5061" t="str">
            <v>ESTRUTURA CE2 REDE DE DISTRIBUIÇÃO COMPACTA EM POSTE CIRCULAR. AF_12/2025</v>
          </cell>
          <cell r="D5061" t="str">
            <v>UN</v>
          </cell>
          <cell r="E5061">
            <v>0</v>
          </cell>
        </row>
        <row r="5062">
          <cell r="B5062">
            <v>106523</v>
          </cell>
          <cell r="C5062" t="str">
            <v>ESTRUTURA CE2 REDE DE DISTRIBUIÇÃO COMPACTA EM POSTE DUPLO T. AF_12/2025</v>
          </cell>
          <cell r="D5062" t="str">
            <v>UN</v>
          </cell>
          <cell r="E5062">
            <v>0</v>
          </cell>
        </row>
        <row r="5063">
          <cell r="B5063">
            <v>101549</v>
          </cell>
          <cell r="C5063" t="str">
            <v>GRAMPO PARALELO METÁLICO, PARA REDES AÉREAS DE DISTRIBUIÇÃO DE ENERGIA ELÉTRICA DE BAIXA TENSÃO - FORNECIMENTO E INSTALAÇÃO. AF_12/2025</v>
          </cell>
          <cell r="D5063" t="str">
            <v>UN</v>
          </cell>
          <cell r="E5063">
            <v>21.6</v>
          </cell>
        </row>
        <row r="5064">
          <cell r="B5064">
            <v>101547</v>
          </cell>
          <cell r="C5064" t="str">
            <v>ISOLADOR, TIPO DISCO, PARA TENSÃO 15 KV - FORNECIMENTO E INSTALAÇÃO. AF_12/2025</v>
          </cell>
          <cell r="D5064" t="str">
            <v>UN</v>
          </cell>
          <cell r="E5064">
            <v>98.83</v>
          </cell>
        </row>
        <row r="5065">
          <cell r="B5065">
            <v>101546</v>
          </cell>
          <cell r="C5065" t="str">
            <v>ISOLADOR, TIPO PINO, PARA TENSÃO 15 KV - FORNECIMENTO E INSTALAÇÃO. AF_12/2025</v>
          </cell>
          <cell r="D5065" t="str">
            <v>UN</v>
          </cell>
          <cell r="E5065">
            <v>31.78</v>
          </cell>
        </row>
        <row r="5066">
          <cell r="B5066">
            <v>101548</v>
          </cell>
          <cell r="C5066" t="str">
            <v>ISOLADOR, TIPO ROLDANA, PARA BAIXA TENSÃO - FORNECIMENTO E INSTALAÇÃO. AF_12/2025</v>
          </cell>
          <cell r="D5066" t="str">
            <v>UN</v>
          </cell>
          <cell r="E5066">
            <v>8.1300000000000008</v>
          </cell>
        </row>
        <row r="5067">
          <cell r="B5067">
            <v>106528</v>
          </cell>
          <cell r="C5067" t="str">
            <v>TERMINAL MUFLA 15/25KV. AF_12/2025</v>
          </cell>
          <cell r="D5067" t="str">
            <v>UN</v>
          </cell>
          <cell r="E5067">
            <v>0</v>
          </cell>
        </row>
        <row r="5068">
          <cell r="B5068">
            <v>94764</v>
          </cell>
          <cell r="C5068" t="str">
            <v>ADAPTADOR COM FLANGE E ANEL DE VEDAÇÃO, CPVC, ROSCÁVEL, DN 15 MM, INSTALADO EM RESERVAÇÃO PREDIAL DE ÁGUA - FORNECIMENTO E INSTALAÇÃO. AF_04/2024</v>
          </cell>
          <cell r="D5068" t="str">
            <v>UN</v>
          </cell>
          <cell r="E5068">
            <v>38.85</v>
          </cell>
        </row>
        <row r="5069">
          <cell r="B5069">
            <v>94765</v>
          </cell>
          <cell r="C5069" t="str">
            <v>ADAPTADOR COM FLANGE E ANEL DE VEDAÇÃO, CPVC, ROSCÁVEL, DN 22 MM, INSTALADO EM RESERVAÇÃO PREDIAL DE ÁGUA - FORNECIMENTO E INSTALAÇÃO. AF_04/2024</v>
          </cell>
          <cell r="D5069" t="str">
            <v>UN</v>
          </cell>
          <cell r="E5069">
            <v>42.79</v>
          </cell>
        </row>
        <row r="5070">
          <cell r="B5070">
            <v>94766</v>
          </cell>
          <cell r="C5070" t="str">
            <v>ADAPTADOR COM FLANGE E ANEL DE VEDAÇÃO, CPVC, ROSCÁVEL, DN 28 MM, INSTALADO EM RESERVAÇÃO PREDIAL DE ÁGUA - FORNECIMENTO E INSTALAÇÃO. AF_04/2024</v>
          </cell>
          <cell r="D5070" t="str">
            <v>UN</v>
          </cell>
          <cell r="E5070">
            <v>47.78</v>
          </cell>
        </row>
        <row r="5071">
          <cell r="B5071">
            <v>94767</v>
          </cell>
          <cell r="C5071" t="str">
            <v>ADAPTADOR COM FLANGE E ANEL DE VEDAÇÃO, CPVC, ROSCÁVEL, DN 35 MM, INSTALADO EM RESERVAÇÃO PREDIAL DE ÁGUA - FORNECIMENTO E INSTALAÇÃO. AF_04/2024</v>
          </cell>
          <cell r="D5071" t="str">
            <v>UN</v>
          </cell>
          <cell r="E5071">
            <v>70.47</v>
          </cell>
        </row>
        <row r="5072">
          <cell r="B5072">
            <v>94768</v>
          </cell>
          <cell r="C5072" t="str">
            <v>ADAPTADOR COM FLANGE E ANEL DE VEDAÇÃO, CPVC, ROSCÁVEL, DN 42 MM, INSTALADO EM RESERVAÇÃO PREDIAL DE ÁGUA - FORNECIMENTO E INSTALAÇÃO. AF_04/2024</v>
          </cell>
          <cell r="D5072" t="str">
            <v>UN</v>
          </cell>
          <cell r="E5072">
            <v>79.77</v>
          </cell>
        </row>
        <row r="5073">
          <cell r="B5073">
            <v>94769</v>
          </cell>
          <cell r="C5073" t="str">
            <v>ADAPTADOR COM FLANGE E ANEL DE VEDAÇÃO, CPVC, ROSCÁVEL, DN 54 MM, INSTALADO EM RESERVAÇÃO PREDIAL DE ÁGUA - FORNECIMENTO E INSTALAÇÃO. AF_04/2024</v>
          </cell>
          <cell r="D5073" t="str">
            <v>UN</v>
          </cell>
          <cell r="E5073">
            <v>106.27</v>
          </cell>
        </row>
        <row r="5074">
          <cell r="B5074">
            <v>94783</v>
          </cell>
          <cell r="C5074" t="str">
            <v>ADAPTADOR COM FLANGE E ANEL DE VEDAÇÃO, PVC, SOLDÁVEL, DN 20 MM X 1/2", INSTALADO EM RESERVAÇÃO PREDIAL DE ÁGUA - FORNECIMENTO E INSTALAÇÃO. AF_04/2024</v>
          </cell>
          <cell r="D5074" t="str">
            <v>UN</v>
          </cell>
          <cell r="E5074">
            <v>21.07</v>
          </cell>
        </row>
        <row r="5075">
          <cell r="B5075">
            <v>94703</v>
          </cell>
          <cell r="C5075" t="str">
            <v>ADAPTADOR COM FLANGE E ANEL DE VEDAÇÃO, PVC, SOLDÁVEL, DN 25 MM X 3/4", INSTALADO EM RESERVAÇÃO PREDIAL DE ÁGUA - FORNECIMENTO E INSTALAÇÃO. AF_04/2024</v>
          </cell>
          <cell r="D5075" t="str">
            <v>UN</v>
          </cell>
          <cell r="E5075">
            <v>22.52</v>
          </cell>
        </row>
        <row r="5076">
          <cell r="B5076">
            <v>94704</v>
          </cell>
          <cell r="C5076" t="str">
            <v>ADAPTADOR COM FLANGE E ANEL DE VEDAÇÃO, PVC, SOLDÁVEL, DN 32 MM X 1", INSTALADO EM RESERVAÇÃO PREDIAL DE ÁGUA - FORNECIMENTO E INSTALAÇÃO. AF_04/2024</v>
          </cell>
          <cell r="D5076" t="str">
            <v>UN</v>
          </cell>
          <cell r="E5076">
            <v>29.98</v>
          </cell>
        </row>
        <row r="5077">
          <cell r="B5077">
            <v>94705</v>
          </cell>
          <cell r="C5077" t="str">
            <v>ADAPTADOR COM FLANGE E ANEL DE VEDAÇÃO, PVC, SOLDÁVEL, DN 40 MM X 1 1/4", INSTALADO EM RESERVAÇÃO PREDIAL DE ÁGUA - FORNECIMENTO E INSTALAÇÃO. AF_04/2024</v>
          </cell>
          <cell r="D5077" t="str">
            <v>UN</v>
          </cell>
          <cell r="E5077">
            <v>40.869999999999997</v>
          </cell>
        </row>
        <row r="5078">
          <cell r="B5078">
            <v>94706</v>
          </cell>
          <cell r="C5078" t="str">
            <v>ADAPTADOR COM FLANGE E ANEL DE VEDAÇÃO, PVC, SOLDÁVEL, DN 50 MM X 1 1/2", INSTALADO EM RESERVAÇÃO PREDIAL DE ÁGUA - FORNECIMENTO E INSTALAÇÃO. AF_04/2024</v>
          </cell>
          <cell r="D5078" t="str">
            <v>UN</v>
          </cell>
          <cell r="E5078">
            <v>39.99</v>
          </cell>
        </row>
        <row r="5079">
          <cell r="B5079">
            <v>94707</v>
          </cell>
          <cell r="C5079" t="str">
            <v>ADAPTADOR COM FLANGE E ANEL DE VEDAÇÃO, PVC, SOLDÁVEL, DN 60 MM X 2", INSTALADO EM RESERVAÇÃO PREDIAL DE ÁGUA - FORNECIMENTO E INSTALAÇÃO. AF_04/2024</v>
          </cell>
          <cell r="D5079" t="str">
            <v>UN</v>
          </cell>
          <cell r="E5079">
            <v>62.97</v>
          </cell>
        </row>
        <row r="5080">
          <cell r="B5080">
            <v>94715</v>
          </cell>
          <cell r="C5080" t="str">
            <v>ADAPTADOR COM FLANGES LIVRES, PVC, SOLDÁVEL, DN 110 MM X 4", INSTALADO EM RESERVAÇÃO PREDIAL DE ÁGUA - FORNECIMENTO E INSTALAÇÃO. AF_04/2024</v>
          </cell>
          <cell r="D5080" t="str">
            <v>UN</v>
          </cell>
          <cell r="E5080">
            <v>325.13</v>
          </cell>
        </row>
        <row r="5081">
          <cell r="B5081">
            <v>94713</v>
          </cell>
          <cell r="C5081" t="str">
            <v>ADAPTADOR COM FLANGES LIVRES, PVC, SOLDÁVEL, DN 75 MM X 2 1/2", INSTALADO EM RESERVAÇÃO PREDIAL DE ÁGUA - FORNECIMENTO E INSTALAÇÃO. AF_04/2024</v>
          </cell>
          <cell r="D5081" t="str">
            <v>UN</v>
          </cell>
          <cell r="E5081">
            <v>260.63</v>
          </cell>
        </row>
        <row r="5082">
          <cell r="B5082">
            <v>94714</v>
          </cell>
          <cell r="C5082" t="str">
            <v>ADAPTADOR COM FLANGES LIVRES, PVC, SOLDÁVEL, DN 85 MM X 3", INSTALADO EM RESERVAÇÃO PREDIAL DE ÁGUA - FORNECIMENTO E INSTALAÇÃO. AF_04/2024</v>
          </cell>
          <cell r="D5082" t="str">
            <v>UN</v>
          </cell>
          <cell r="E5082">
            <v>365.6</v>
          </cell>
        </row>
        <row r="5083">
          <cell r="B5083">
            <v>94670</v>
          </cell>
          <cell r="C5083" t="str">
            <v>ADAPTADOR CURTO COM BOLSA E ROSCA PARA REGISTRO, PVC, SOLDÁVEL, DN 110 MM X 4", INSTALADO EM RESERVAÇÃO PREDIAL DE ÁGUA - FORNECIMENTO E INSTALAÇÃO. AF_04/2024</v>
          </cell>
          <cell r="D5083" t="str">
            <v>UN</v>
          </cell>
          <cell r="E5083">
            <v>76.900000000000006</v>
          </cell>
        </row>
        <row r="5084">
          <cell r="B5084">
            <v>94656</v>
          </cell>
          <cell r="C5084" t="str">
            <v>ADAPTADOR CURTO COM BOLSA E ROSCA PARA REGISTRO, PVC, SOLDÁVEL, DN 25 MM X 3/4", INSTALADO EM RESERVAÇÃO PREDIAL DE ÁGUA - FORNECIMENTO E INSTALAÇÃO. AF_04/2024</v>
          </cell>
          <cell r="D5084" t="str">
            <v>UN</v>
          </cell>
          <cell r="E5084">
            <v>3.97</v>
          </cell>
        </row>
        <row r="5085">
          <cell r="B5085">
            <v>94658</v>
          </cell>
          <cell r="C5085" t="str">
            <v>ADAPTADOR CURTO COM BOLSA E ROSCA PARA REGISTRO, PVC, SOLDÁVEL, DN 32 MM X 1", INSTALADO EM RESERVAÇÃO PREDIAL DE ÁGUA - FORNECIMENTO E INSTALAÇÃO. AF_04/2024</v>
          </cell>
          <cell r="D5085" t="str">
            <v>UN</v>
          </cell>
          <cell r="E5085">
            <v>5.94</v>
          </cell>
        </row>
        <row r="5086">
          <cell r="B5086">
            <v>94660</v>
          </cell>
          <cell r="C5086" t="str">
            <v>ADAPTADOR CURTO COM BOLSA E ROSCA PARA REGISTRO, PVC, SOLDÁVEL, DN 40 MM X 1 1/4", INSTALADO EM RESERVAÇÃO PREDIAL DE ÁGUA - FORNECIMENTO E INSTALAÇÃO. AF_04/2024</v>
          </cell>
          <cell r="D5086" t="str">
            <v>UN</v>
          </cell>
          <cell r="E5086">
            <v>9.36</v>
          </cell>
        </row>
        <row r="5087">
          <cell r="B5087">
            <v>94662</v>
          </cell>
          <cell r="C5087" t="str">
            <v>ADAPTADOR CURTO COM BOLSA E ROSCA PARA REGISTRO, PVC, SOLDÁVEL, DN 50 MM X 1 1/2", INSTALADO EM RESERVAÇÃO PREDIAL DE ÁGUA - FORNECIMENTO E INSTALAÇÃO. AF_04/2024</v>
          </cell>
          <cell r="D5087" t="str">
            <v>UN</v>
          </cell>
          <cell r="E5087">
            <v>12.34</v>
          </cell>
        </row>
        <row r="5088">
          <cell r="B5088">
            <v>94664</v>
          </cell>
          <cell r="C5088" t="str">
            <v>ADAPTADOR CURTO COM BOLSA E ROSCA PARA REGISTRO, PVC, SOLDÁVEL, DN 60 MM X 2", INSTALADO EM RESERVAÇÃO PREDIAL DE ÁGUA - FORNECIMENTO E INSTALAÇÃO. AF_04/2024</v>
          </cell>
          <cell r="D5088" t="str">
            <v>UN</v>
          </cell>
          <cell r="E5088">
            <v>22.4</v>
          </cell>
        </row>
        <row r="5089">
          <cell r="B5089">
            <v>94666</v>
          </cell>
          <cell r="C5089" t="str">
            <v>ADAPTADOR CURTO COM BOLSA E ROSCA PARA REGISTRO, PVC, SOLDÁVEL, DN 75 MM X 2 1/2", INSTALADO EM RESERVAÇÃO PREDIAL DE ÁGUA - FORNECIMENTO E INSTALAÇÃO. AF_04/2024</v>
          </cell>
          <cell r="D5089" t="str">
            <v>UN</v>
          </cell>
          <cell r="E5089">
            <v>36.380000000000003</v>
          </cell>
        </row>
        <row r="5090">
          <cell r="B5090">
            <v>94668</v>
          </cell>
          <cell r="C5090" t="str">
            <v>ADAPTADOR CURTO COM BOLSA E ROSCA PARA REGISTRO, PVC, SOLDÁVEL, DN 85 MM X 3", INSTALADO EM RESERVAÇÃO PREDIAL DE ÁGUA - FORNECIMENTO E INSTALAÇÃO. AF_04/2024</v>
          </cell>
          <cell r="D5090" t="str">
            <v>UN</v>
          </cell>
          <cell r="E5090">
            <v>48.34</v>
          </cell>
        </row>
        <row r="5091">
          <cell r="B5091">
            <v>105215</v>
          </cell>
          <cell r="C5091" t="str">
            <v>BUCHA DE REDUÇÃO CPVC, SOLDÁVEL, DN 28 X 22 MM, INSTALADO EM RESERVAÇÃO PREDIAL DE ÁGUA - FORNECIMENTO E INSTALAÇÃO. AF_04/2024</v>
          </cell>
          <cell r="D5091" t="str">
            <v>UN</v>
          </cell>
          <cell r="E5091">
            <v>10.17</v>
          </cell>
        </row>
        <row r="5092">
          <cell r="B5092">
            <v>105216</v>
          </cell>
          <cell r="C5092" t="str">
            <v>BUCHA DE REDUÇÃO CPVC, SOLDÁVEL, DN 35 X 28 MM, INSTALADO EM RESERVAÇÃO PREDIAL DE ÁGUA - FORNECIMENTO E INSTALAÇÃO. AF_04/2024</v>
          </cell>
          <cell r="D5092" t="str">
            <v>UN</v>
          </cell>
          <cell r="E5092">
            <v>36.89</v>
          </cell>
        </row>
        <row r="5093">
          <cell r="B5093">
            <v>105217</v>
          </cell>
          <cell r="C5093" t="str">
            <v>BUCHA DE REDUÇÃO CPVC, SOLDÁVEL, DN 42 X 22 MM, INSTALADO EM RESERVAÇÃO PREDIAL DE ÁGUA - FORNECIMENTO E INSTALAÇÃO. AF_04/2024</v>
          </cell>
          <cell r="D5093" t="str">
            <v>UN</v>
          </cell>
          <cell r="E5093">
            <v>41.51</v>
          </cell>
        </row>
        <row r="5094">
          <cell r="B5094">
            <v>105214</v>
          </cell>
          <cell r="C5094" t="str">
            <v>BUCHA DE REDUÇÃO CPVC, SOLDÁVEL, DN 54 X 28 MM, INSTALADO EM RESERVAÇÃO PREDIAL DE ÁGUA - FORNECIMENTO E INSTALAÇÃO. AF_04/2024</v>
          </cell>
          <cell r="D5094" t="str">
            <v>UN</v>
          </cell>
          <cell r="E5094">
            <v>43.6</v>
          </cell>
        </row>
        <row r="5095">
          <cell r="B5095">
            <v>105218</v>
          </cell>
          <cell r="C5095" t="str">
            <v>BUCHA DE REDUÇÃO CPVC, SOLDÁVEL, DN 54 X 35 MM, INSTALADO EM RESERVAÇÃO PREDIAL DE ÁGUA - FORNECIMENTO E INSTALAÇÃO. AF_04/2024</v>
          </cell>
          <cell r="D5095" t="str">
            <v>UN</v>
          </cell>
          <cell r="E5095">
            <v>71.790000000000006</v>
          </cell>
        </row>
        <row r="5096">
          <cell r="B5096">
            <v>105213</v>
          </cell>
          <cell r="C5096" t="str">
            <v>BUCHA DE REDUÇÃO EM COBRE, PONTA X BOLSA, 66 X 54 MM, INSTALADO EM RESERVAÇÃO PREDIAL DE ÁGUA - FORNECIMENTO E INSTALAÇÃO. AF_04/2024</v>
          </cell>
          <cell r="D5096" t="str">
            <v>UN</v>
          </cell>
          <cell r="E5096">
            <v>303.94</v>
          </cell>
        </row>
        <row r="5097">
          <cell r="B5097">
            <v>105233</v>
          </cell>
          <cell r="C5097" t="str">
            <v>BUCHA DE REDUÇÃO PVC, SOLDÁVEL, LONGA, DN 40 X 25 MM, INSTALADO EM RESERVAÇÃO PREDIAL DE ÁGUA - FORNECIMENTO E INSTALAÇÃO. AF_04/2024</v>
          </cell>
          <cell r="D5097" t="str">
            <v>UN</v>
          </cell>
          <cell r="E5097">
            <v>8.92</v>
          </cell>
        </row>
        <row r="5098">
          <cell r="B5098">
            <v>105234</v>
          </cell>
          <cell r="C5098" t="str">
            <v>BUCHA DE REDUÇÃO PVC, SOLDÁVEL, LONGA, DN 50 X 25 MM, INSTALADO EM RESERVAÇÃO PREDIAL DE ÁGUA - FORNECIMENTO E INSTALAÇÃO. AF_04/2024</v>
          </cell>
          <cell r="D5098" t="str">
            <v>UN</v>
          </cell>
          <cell r="E5098">
            <v>10.91</v>
          </cell>
        </row>
        <row r="5099">
          <cell r="B5099">
            <v>105228</v>
          </cell>
          <cell r="C5099" t="str">
            <v>BUCHA DE REDUÇÃO PVC, SOLDÁVEL, LONGA, DN 50 X 32 MM, INSTALADO EM RESERVAÇÃO PREDIAL DE ÁGUA - FORNECIMENTO E INSTALAÇÃO. AF_04/2024</v>
          </cell>
          <cell r="D5099" t="str">
            <v>UN</v>
          </cell>
          <cell r="E5099">
            <v>13.14</v>
          </cell>
        </row>
        <row r="5100">
          <cell r="B5100">
            <v>105138</v>
          </cell>
          <cell r="C5100" t="str">
            <v>BUCHA DE REDUÇÃO PVC, SOLDÁVEL, LONGA, DN 60 X 25 MM, INSTALADO EM RESERVAÇÃO PREDIAL DE ÁGUA - FORNECIMENTO E INSTALAÇÃO. AF_04/2024</v>
          </cell>
          <cell r="D5100" t="str">
            <v>UN</v>
          </cell>
          <cell r="E5100">
            <v>19.079999999999998</v>
          </cell>
        </row>
        <row r="5101">
          <cell r="B5101">
            <v>105139</v>
          </cell>
          <cell r="C5101" t="str">
            <v>BUCHA DE REDUÇÃO PVC, SOLDÁVEL, LONGA, DN 60 X 32 MM, INSTALADO EM RESERVAÇÃO PREDIAL DE ÁGUA - FORNECIMENTO E INSTALAÇÃO. AF_04/2024</v>
          </cell>
          <cell r="D5101" t="str">
            <v>UN</v>
          </cell>
          <cell r="E5101">
            <v>22.44</v>
          </cell>
        </row>
        <row r="5102">
          <cell r="B5102">
            <v>105140</v>
          </cell>
          <cell r="C5102" t="str">
            <v>BUCHA DE REDUÇÃO PVC, SOLDÁVEL, LONGA, DN 60 X 50 MM, INSTALADO EM RESERVAÇÃO PREDIAL DE ÁGUA - FORNECIMENTO E INSTALAÇÃO. AF_04/2024</v>
          </cell>
          <cell r="D5102" t="str">
            <v>UN</v>
          </cell>
          <cell r="E5102">
            <v>28.84</v>
          </cell>
        </row>
        <row r="5103">
          <cell r="B5103">
            <v>105141</v>
          </cell>
          <cell r="C5103" t="str">
            <v>BUCHA DE REDUÇÃO PVC, SOLDÁVEL, LONGA, DN 75 X 50 MM, INSTALADO EM RESERVAÇÃO PREDIAL DE ÁGUA - FORNECIMENTO E INSTALAÇÃO. AF_04/2024</v>
          </cell>
          <cell r="D5103" t="str">
            <v>UN</v>
          </cell>
          <cell r="E5103">
            <v>34.340000000000003</v>
          </cell>
        </row>
        <row r="5104">
          <cell r="B5104">
            <v>105172</v>
          </cell>
          <cell r="C5104" t="str">
            <v>BUCHA DE REDUÇÃO, EM FERRO GALVANIZADO, CONEXÃO ROSQUEADA, DN 80 MM X 50 MM (3" X 2"), INSTALADO EM RESERVAÇÃO PREDIAL DE ÁGUA - FORNECIMENTO E INSTALAÇÃO. AF_04/2024</v>
          </cell>
          <cell r="D5104" t="str">
            <v>UN</v>
          </cell>
          <cell r="E5104">
            <v>96.58</v>
          </cell>
        </row>
        <row r="5105">
          <cell r="B5105">
            <v>105169</v>
          </cell>
          <cell r="C5105" t="str">
            <v>BUCHA DE REDUÇÃO, EM FERRO GALVANIZADO, CONEXÃO ROSQUEADA, DN 80 MM X 65 MM (3" X 2 1/2"), INSTALADO EM RESERVAÇÃO PREDIAL DE ÁGUA - FORNECIMENTO E INSTALAÇÃO. AF_04/2024</v>
          </cell>
          <cell r="D5105" t="str">
            <v>UN</v>
          </cell>
          <cell r="E5105">
            <v>96.56</v>
          </cell>
        </row>
        <row r="5106">
          <cell r="B5106">
            <v>105230</v>
          </cell>
          <cell r="C5106" t="str">
            <v>BUCHA DE REDUÇÃO, PPR, DN 25 X 20 MM, INSTALADO EM RESERVAÇÃO PREDIAL DE ÁGUA - FORNECIMENTO E INSTALAÇÃO. AF_04/2024</v>
          </cell>
          <cell r="D5106" t="str">
            <v>UN</v>
          </cell>
          <cell r="E5106">
            <v>8.82</v>
          </cell>
        </row>
        <row r="5107">
          <cell r="B5107">
            <v>105231</v>
          </cell>
          <cell r="C5107" t="str">
            <v>BUCHA DE REDUÇÃO, PPR, DN 32 X 25 MM, INSTALADO EM RESERVAÇÃO PREDIAL DE ÁGUA - FORNECIMENTO E INSTALAÇÃO. AF_04/2024</v>
          </cell>
          <cell r="D5107" t="str">
            <v>UN</v>
          </cell>
          <cell r="E5107">
            <v>10.37</v>
          </cell>
        </row>
        <row r="5108">
          <cell r="B5108">
            <v>105232</v>
          </cell>
          <cell r="C5108" t="str">
            <v>BUCHA DE REDUÇÃO, PPR, DN 40 X 25 MM, INSTALADO EM RESERVAÇÃO PREDIAL DE ÁGUA - FORNECIMENTO E INSTALAÇÃO. AF_04/2024</v>
          </cell>
          <cell r="D5108" t="str">
            <v>UN</v>
          </cell>
          <cell r="E5108">
            <v>19.77</v>
          </cell>
        </row>
        <row r="5109">
          <cell r="B5109">
            <v>105229</v>
          </cell>
          <cell r="C5109" t="str">
            <v>BUCHA DE REDUÇÃO, PPR, DN 50 X 25 MM, INSTALADO EM RESERVAÇÃO PREDIAL DE ÁGUA - FORNECIMENTO E INSTALAÇÃO. AF_04/2024</v>
          </cell>
          <cell r="D5109" t="str">
            <v>UN</v>
          </cell>
          <cell r="E5109">
            <v>31.33</v>
          </cell>
        </row>
        <row r="5110">
          <cell r="B5110">
            <v>105146</v>
          </cell>
          <cell r="C5110" t="str">
            <v>BUCHA DE REDUÇÃO, PPR, DN 50 X 32 MM, INSTALADO EM RESERVAÇÃO PREDIAL DE ÁGUA - FORNECIMENTO E INSTALAÇÃO. AF_04/2024</v>
          </cell>
          <cell r="D5110" t="str">
            <v>UN</v>
          </cell>
          <cell r="E5110">
            <v>25.31</v>
          </cell>
        </row>
        <row r="5111">
          <cell r="B5111">
            <v>94613</v>
          </cell>
          <cell r="C5111" t="str">
            <v>CONECTOR EM BRONZE/LATÃO, DN 104 MM X 4", SEM ANEL DE SOLDA, BOLSA X ROSCA, INSTALADO EM RESERVAÇÃO PREDIAL DE ÁGUA - FORNECIMENTO E INSTALAÇÃO. AF_04/2024</v>
          </cell>
          <cell r="D5111" t="str">
            <v>UN</v>
          </cell>
          <cell r="E5111">
            <v>0</v>
          </cell>
        </row>
        <row r="5112">
          <cell r="B5112">
            <v>94607</v>
          </cell>
          <cell r="C5112" t="str">
            <v>CONECTOR EM BRONZE/LATÃO, DN 54 MM X 2", SEM ANEL DE SOLDA, BOLSA X ROSCA, INSTALADO EM RESERVAÇÃO PREDIAL DE ÁGUA - FORNECIMENTO E INSTALAÇÃO. AF_04/2024</v>
          </cell>
          <cell r="D5112" t="str">
            <v>UN</v>
          </cell>
          <cell r="E5112">
            <v>0</v>
          </cell>
        </row>
        <row r="5113">
          <cell r="B5113">
            <v>94609</v>
          </cell>
          <cell r="C5113" t="str">
            <v>CONECTOR EM BRONZE/LATÃO, DN 66 MM X 2 1/2", SEM ANEL DE SOLDA, BOLSA X ROSCA, INSTALADO EM RESERVAÇÃO PREDIAL DE ÁGUA - FORNECIMENTO E INSTALAÇÃO. AF_04/2024</v>
          </cell>
          <cell r="D5113" t="str">
            <v>UN</v>
          </cell>
          <cell r="E5113">
            <v>0</v>
          </cell>
        </row>
        <row r="5114">
          <cell r="B5114">
            <v>94611</v>
          </cell>
          <cell r="C5114" t="str">
            <v>CONECTOR EM BRONZE/LATÃO, DN 79 MM X 3", SEM ANEL DE SOLDA, BOLSA X ROSCA, INSTALADO EM RESERVAÇÃO PREDIAL DE ÁGUA - FORNECIMENTO E INSTALAÇÃO. AF_04/2024</v>
          </cell>
          <cell r="D5114" t="str">
            <v>UN</v>
          </cell>
          <cell r="E5114">
            <v>0</v>
          </cell>
        </row>
        <row r="5115">
          <cell r="B5115">
            <v>96738</v>
          </cell>
          <cell r="C5115" t="str">
            <v>CONECTOR MACHO, PPR, 25 MM X 1/2'', INSTALADO EM RESERVAÇÃO PREDIAL DE ÁGUA - FORNECIMENTO E INSTALAÇÃO. AF_04/2024</v>
          </cell>
          <cell r="D5115" t="str">
            <v>UN</v>
          </cell>
          <cell r="E5115">
            <v>26.22</v>
          </cell>
        </row>
        <row r="5116">
          <cell r="B5116">
            <v>96740</v>
          </cell>
          <cell r="C5116" t="str">
            <v>CONECTOR MACHO, PPR, 32 MM X 3/4'', INSTALADO EM RESERVAÇÃO PREDIAL DE ÁGUA - FORNECIMENTO E INSTALAÇÃO. AF_04/2024</v>
          </cell>
          <cell r="D5116" t="str">
            <v>UN</v>
          </cell>
          <cell r="E5116">
            <v>36.299999999999997</v>
          </cell>
        </row>
        <row r="5117">
          <cell r="B5117">
            <v>94738</v>
          </cell>
          <cell r="C5117" t="str">
            <v>CONECTOR, CPVC, SOLDÁVEL, DN 114 MM X 4", INSTALADO EM RESERVAÇÃO PREDIAL DE ÁGUA - FORNECIMENTO E INSTALAÇÃO. AF_04/2024</v>
          </cell>
          <cell r="D5117" t="str">
            <v>UN</v>
          </cell>
          <cell r="E5117">
            <v>1692.25</v>
          </cell>
        </row>
        <row r="5118">
          <cell r="B5118">
            <v>94724</v>
          </cell>
          <cell r="C5118" t="str">
            <v>CONECTOR, CPVC, SOLDÁVEL, DN 22 MM X 3/4", INSTALADO EM RESERVAÇÃO PREDIAL DE ÁGUA - FORNECIMENTO E INSTALAÇÃO. AF_04/2024</v>
          </cell>
          <cell r="D5118" t="str">
            <v>UN</v>
          </cell>
          <cell r="E5118">
            <v>27.07</v>
          </cell>
        </row>
        <row r="5119">
          <cell r="B5119">
            <v>94726</v>
          </cell>
          <cell r="C5119" t="str">
            <v>CONECTOR, CPVC, SOLDÁVEL, DN 28 MM X 1", INSTALADO EM RESERVAÇÃO PREDIAL DE ÁGUA - FORNECIMENTO E INSTALAÇÃO. AF_04/2024</v>
          </cell>
          <cell r="D5119" t="str">
            <v>UN</v>
          </cell>
          <cell r="E5119">
            <v>34.869999999999997</v>
          </cell>
        </row>
        <row r="5120">
          <cell r="B5120">
            <v>94728</v>
          </cell>
          <cell r="C5120" t="str">
            <v>CONECTOR, CPVC, SOLDÁVEL, DN 35 MM X 1 1/4", INSTALADO EM RESERVAÇÃO PREDIAL DE ÁGUA - FORNECIMENTO E INSTALAÇÃO. AF_04/2024</v>
          </cell>
          <cell r="D5120" t="str">
            <v>UN</v>
          </cell>
          <cell r="E5120">
            <v>54.3</v>
          </cell>
        </row>
        <row r="5121">
          <cell r="B5121">
            <v>94730</v>
          </cell>
          <cell r="C5121" t="str">
            <v>CONECTOR, CPVC, SOLDÁVEL, DN 42 MM X 1 1/2", INSTALADO EM RESERVAÇÃO PREDIAL DE ÁGUA - FORNECIMENTO E INSTALAÇÃO. AF_04/2024</v>
          </cell>
          <cell r="D5121" t="str">
            <v>UN</v>
          </cell>
          <cell r="E5121">
            <v>66.61</v>
          </cell>
        </row>
        <row r="5122">
          <cell r="B5122">
            <v>94732</v>
          </cell>
          <cell r="C5122" t="str">
            <v>CONECTOR, CPVC, SOLDÁVEL, DN 54 MM X 2", INSTALADO EM RESERVAÇÃO PREDIAL DE ÁGUA - FORNECIMENTO E INSTALAÇÃO. AF_04/2024</v>
          </cell>
          <cell r="D5122" t="str">
            <v>UN</v>
          </cell>
          <cell r="E5122">
            <v>106.67</v>
          </cell>
        </row>
        <row r="5123">
          <cell r="B5123">
            <v>94734</v>
          </cell>
          <cell r="C5123" t="str">
            <v>CONECTOR, CPVC, SOLDÁVEL, DN 73 MM X 2 1/2", INSTALADO EM RESERVAÇÃO PREDIAL DE ÁGUA - FORNECIMENTO E INSTALAÇÃO. AF_04/2024</v>
          </cell>
          <cell r="D5123" t="str">
            <v>UN</v>
          </cell>
          <cell r="E5123">
            <v>387.1</v>
          </cell>
        </row>
        <row r="5124">
          <cell r="B5124">
            <v>94736</v>
          </cell>
          <cell r="C5124" t="str">
            <v>CONECTOR, CPVC, SOLDÁVEL, DN 89 MM X 3", INSTALADO EM RESERVAÇÃO PREDIAL DE ÁGUA - FORNECIMENTO E INSTALAÇÃO. AF_04/2024</v>
          </cell>
          <cell r="D5124" t="str">
            <v>UN</v>
          </cell>
          <cell r="E5124">
            <v>562.86</v>
          </cell>
        </row>
        <row r="5125">
          <cell r="B5125">
            <v>94483</v>
          </cell>
          <cell r="C5125" t="str">
            <v>CONJUNTO HIDRÁULICO EM AÇO ROSCÁVEL PARA INSTALAÇÃO DE BOMBA, DN SUCÇÃO 32 MM (1 1/4") E DN RECALQUE 25 MM (1"), PARA EDIFICAÇÃO COM 4 PAVIMENTOS - FORNECIMENTO E INSTALAÇÃO. AF_04/2024</v>
          </cell>
          <cell r="D5125" t="str">
            <v>UN</v>
          </cell>
          <cell r="E5125">
            <v>1535.72</v>
          </cell>
        </row>
        <row r="5126">
          <cell r="B5126">
            <v>94482</v>
          </cell>
          <cell r="C5126" t="str">
            <v>CONJUNTO HIDRÁULICO EM AÇO ROSCÁVEL PARA INSTALAÇÃO DE BOMBA, DN SUCÇÃO 40 MM (1 1/2") E DN RECALQUE 32 MM (1 1/4"), PARA EDIFICAÇÃO COM 8 PAVIMENTOS - FORNECIMENTO E INSTALAÇÃO. AF_04/2024</v>
          </cell>
          <cell r="D5126" t="str">
            <v>UN</v>
          </cell>
          <cell r="E5126">
            <v>1842.01</v>
          </cell>
        </row>
        <row r="5127">
          <cell r="B5127">
            <v>94481</v>
          </cell>
          <cell r="C5127" t="str">
            <v>CONJUNTO HIDRÁULICO EM AÇO ROSCÁVEL PARA INSTALAÇÃO DE BOMBA, DN SUCÇÃO 50 MM (2") E DN RECALQUE 40 MM (1 1/2"), PARA EDIFICAÇÃO COM 12 PAVIMENTOS - FORNECIMENTO E INSTALAÇÃO. AF_04/2024</v>
          </cell>
          <cell r="D5127" t="str">
            <v>UN</v>
          </cell>
          <cell r="E5127">
            <v>2355.46</v>
          </cell>
        </row>
        <row r="5128">
          <cell r="B5128">
            <v>94480</v>
          </cell>
          <cell r="C5128" t="str">
            <v>CONJUNTO HIDRÁULICO EM AÇO ROSCÁVEL PARA INSTALAÇÃO DE BOMBA, DN SUCÇÃO 65 MM (2½") E DN RECALQUE 50 MM (2"), PARA EDIFICAÇÃO COM 18 PAVIMENTOS - FORNECIMENTO E INSTALAÇÃO. AF_04/2024</v>
          </cell>
          <cell r="D5128" t="str">
            <v>UN</v>
          </cell>
          <cell r="E5128">
            <v>3389.63</v>
          </cell>
        </row>
        <row r="5129">
          <cell r="B5129">
            <v>94472</v>
          </cell>
          <cell r="C5129" t="str">
            <v>COTOVELO 45 GRAUS, EM FERRO GALVANIZADO, CONEXÃO ROSQUEADA, DN 50 MM (2"), INSTALADO EM RESERVAÇÃO PREDIAL DE ÁGUA - FORNECIMENTO E INSTALAÇÃO. AF_04/2024</v>
          </cell>
          <cell r="D5129" t="str">
            <v>UN</v>
          </cell>
          <cell r="E5129">
            <v>86.98</v>
          </cell>
        </row>
        <row r="5130">
          <cell r="B5130">
            <v>94474</v>
          </cell>
          <cell r="C5130" t="str">
            <v>COTOVELO 45 GRAUS, EM FERRO GALVANIZADO, CONEXÃO ROSQUEADA, DN 65 MM (2 1/2"), INSTALADO EM RESERVAÇÃO PREDIAL DE ÁGUA - FORNECIMENTO E INSTALAÇÃO. AF_04/2024</v>
          </cell>
          <cell r="D5130" t="str">
            <v>UN</v>
          </cell>
          <cell r="E5130">
            <v>146.16</v>
          </cell>
        </row>
        <row r="5131">
          <cell r="B5131">
            <v>94476</v>
          </cell>
          <cell r="C5131" t="str">
            <v>COTOVELO 45 GRAUS, EM FERRO GALVANIZADO, CONEXÃO ROSQUEADA, DN 80 MM (3"), INSTALADO EM RESERVAÇÃO PREDIAL DE ÁGUA - FORNECIMENTO E INSTALAÇÃO. AF_04/2024</v>
          </cell>
          <cell r="D5131" t="str">
            <v>UN</v>
          </cell>
          <cell r="E5131">
            <v>204.18</v>
          </cell>
        </row>
        <row r="5132">
          <cell r="B5132">
            <v>94471</v>
          </cell>
          <cell r="C5132" t="str">
            <v>COTOVELO 90 GRAUS, EM FERRO GALVANIZADO, CONEXÃO ROSQUEADA, DN 50 MM (2"), INSTALADO EM RESERVAÇÃO PREDIAL DE ÁGUA - FORNECIMENTO E INSTALAÇÃO. AF_04/2024</v>
          </cell>
          <cell r="D5132" t="str">
            <v>UN</v>
          </cell>
          <cell r="E5132">
            <v>84.43</v>
          </cell>
        </row>
        <row r="5133">
          <cell r="B5133">
            <v>94473</v>
          </cell>
          <cell r="C5133" t="str">
            <v>COTOVELO 90 GRAUS, EM FERRO GALVANIZADO, CONEXÃO ROSQUEADA, DN 65 MM (2 1/2"), INSTALADO EM RESERVAÇÃO PREDIAL DE ÁGUA - FORNECIMENTO E INSTALAÇÃO. AF_04/2024</v>
          </cell>
          <cell r="D5133" t="str">
            <v>UN</v>
          </cell>
          <cell r="E5133">
            <v>134.94999999999999</v>
          </cell>
        </row>
        <row r="5134">
          <cell r="B5134">
            <v>94475</v>
          </cell>
          <cell r="C5134" t="str">
            <v>COTOVELO 90 GRAUS, EM FERRO GALVANIZADO, CONEXÃO ROSQUEADA, DN 80 MM (3"), INSTALADO EM RESERVAÇÃO PREDIAL DE ÁGUA - FORNECIMENTO E INSTALAÇÃO. AF_04/2024</v>
          </cell>
          <cell r="D5134" t="str">
            <v>UN</v>
          </cell>
          <cell r="E5134">
            <v>182.58</v>
          </cell>
        </row>
        <row r="5135">
          <cell r="B5135">
            <v>105194</v>
          </cell>
          <cell r="C5135" t="str">
            <v>COTOVELO 90 GRAUS, EM FERRO GALVANIZADO, MACHO/FÊMEA, CONEXÃO ROSQUEADA, DN 50 MM (2"), INSTALADO EM RESERVAÇÃO PREDIAL DE ÁGUA - FORNECIMENTO E INSTALAÇÃO. AF_04/2024</v>
          </cell>
          <cell r="D5135" t="str">
            <v>UN</v>
          </cell>
          <cell r="E5135">
            <v>93.96</v>
          </cell>
        </row>
        <row r="5136">
          <cell r="B5136">
            <v>105195</v>
          </cell>
          <cell r="C5136" t="str">
            <v>COTOVELO 90 GRAUS, EM FERRO GALVANIZADO, MACHO/FÊMEA, CONEXÃO ROSQUEADA, DN 80 MM (3"), INSTALADO EM RESERVAÇÃO PREDIAL DE ÁGUA - FORNECIMENTO E INSTALAÇÃO. AF_04/2024</v>
          </cell>
          <cell r="D5136" t="str">
            <v>UN</v>
          </cell>
          <cell r="E5136">
            <v>240.56</v>
          </cell>
        </row>
        <row r="5137">
          <cell r="B5137">
            <v>105178</v>
          </cell>
          <cell r="C5137" t="str">
            <v>COTOVELO DE REDUÇÃO, 90 GRAUS, EM FERRO GALVANIZADO, CONEXÃO ROSQUEADA, DN 65 MM X 50 MM (2 1/2" X 2"), INSTALADO EM RESERVAÇÃO PREDIAL DE ÁGUA - FORNECIMENTO E INSTALAÇÃO. AF_04/2024</v>
          </cell>
          <cell r="D5137" t="str">
            <v>UN</v>
          </cell>
          <cell r="E5137">
            <v>151.4</v>
          </cell>
        </row>
        <row r="5138">
          <cell r="B5138">
            <v>94620</v>
          </cell>
          <cell r="C5138" t="str">
            <v>COTOVELO EM COBRE, DN 104 MM, 90 GRAUS, SEM ANEL DE SOLDA, INSTALADO EM RESERVAÇÃO PREDIAL DE ÁGUA - FORNECIMENTO E INSTALAÇÃO. AF_04/2024</v>
          </cell>
          <cell r="D5138" t="str">
            <v>UN</v>
          </cell>
          <cell r="E5138">
            <v>1435.86</v>
          </cell>
        </row>
        <row r="5139">
          <cell r="B5139">
            <v>94614</v>
          </cell>
          <cell r="C5139" t="str">
            <v>COTOVELO EM COBRE, DN 54 MM, 90 GRAUS, SEM ANEL DE SOLDA, INSTALADO EM RESERVAÇÃO PREDIAL DE ÁGUA - FORNECIMENTO E INSTALAÇÃO. AF_04/2024</v>
          </cell>
          <cell r="D5139" t="str">
            <v>UN</v>
          </cell>
          <cell r="E5139">
            <v>215.48</v>
          </cell>
        </row>
        <row r="5140">
          <cell r="B5140">
            <v>94616</v>
          </cell>
          <cell r="C5140" t="str">
            <v>COTOVELO EM COBRE, DN 66 MM, 90 GRAUS, SEM ANEL DE SOLDA, INSTALADO EM RESERVAÇÃO PREDIAL DE ÁGUA - FORNECIMENTO E INSTALAÇÃO. AF_04/2024</v>
          </cell>
          <cell r="D5140" t="str">
            <v>UN</v>
          </cell>
          <cell r="E5140">
            <v>631.91</v>
          </cell>
        </row>
        <row r="5141">
          <cell r="B5141">
            <v>94618</v>
          </cell>
          <cell r="C5141" t="str">
            <v>COTOVELO EM COBRE, DN 79 MM, 90 GRAUS, SEM ANEL DE SOLDA, INSTALADO EM RESERVAÇÃO PREDIAL DE ÁGUA - FORNECIMENTO E INSTALAÇÃO. AF_04/2024</v>
          </cell>
          <cell r="D5141" t="str">
            <v>UN</v>
          </cell>
          <cell r="E5141">
            <v>613.01</v>
          </cell>
        </row>
        <row r="5142">
          <cell r="B5142">
            <v>105193</v>
          </cell>
          <cell r="C5142" t="str">
            <v>COTOVELO, 90 GRAUS, EM FERRO GALVANIZADO, MACHO/FÊMEA, CONEXÃO ROSQUEADA, DN 65 MM (2 1/2"), INSTALADO EM RESERVAÇÃO PREDIAL DE ÁGUA - FORNECIMENTO E INSTALAÇÃO. AF_04/2024</v>
          </cell>
          <cell r="D5142" t="str">
            <v>UN</v>
          </cell>
          <cell r="E5142">
            <v>165.72</v>
          </cell>
        </row>
        <row r="5143">
          <cell r="B5143">
            <v>105197</v>
          </cell>
          <cell r="C5143" t="str">
            <v>CURVA 45 GRAUS, EM FERRO GALVANIZADO, FÊMEA, CONEXÃO ROSQUEADA, DN 50 MM (2"), INSTALADO EM RESERVAÇÃO PREDIAL DE ÁGUA - FORNECIMENTO E INSTALAÇÃO. AF_04/2024</v>
          </cell>
          <cell r="D5143" t="str">
            <v>UN</v>
          </cell>
          <cell r="E5143">
            <v>176.88</v>
          </cell>
        </row>
        <row r="5144">
          <cell r="B5144">
            <v>105196</v>
          </cell>
          <cell r="C5144" t="str">
            <v>CURVA 45 GRAUS, EM FERRO GALVANIZADO, FÊMEA, CONEXÃO ROSQUEADA, DN 65 MM (2 1/2"), INSTALADO EM RESERVAÇÃO PREDIAL DE ÁGUA - FORNECIMENTO E INSTALAÇÃO. AF_04/2024</v>
          </cell>
          <cell r="D5144" t="str">
            <v>UN</v>
          </cell>
          <cell r="E5144">
            <v>256.8</v>
          </cell>
        </row>
        <row r="5145">
          <cell r="B5145">
            <v>105198</v>
          </cell>
          <cell r="C5145" t="str">
            <v>CURVA 45 GRAUS, EM FERRO GALVANIZADO, FÊMEA, CONEXÃO ROSQUEADA, DN 80 MM (3"), INSTALADO EM RESERVAÇÃO PREDIAL DE ÁGUA - FORNECIMENTO E INSTALAÇÃO. AF_04/2024</v>
          </cell>
          <cell r="D5145" t="str">
            <v>UN</v>
          </cell>
          <cell r="E5145">
            <v>364.23</v>
          </cell>
        </row>
        <row r="5146">
          <cell r="B5146">
            <v>105200</v>
          </cell>
          <cell r="C5146" t="str">
            <v>CURVA 45 GRAUS, EM FERRO GALVANIZADO, MACHO/FÊMEA, CONEXÃO ROSQUEADA, DN 50 MM (2"), INSTALADO EM RESERVAÇÃO PREDIAL DE ÁGUA - FORNECIMENTO E INSTALAÇÃO. AF_04/2024</v>
          </cell>
          <cell r="D5146" t="str">
            <v>UN</v>
          </cell>
          <cell r="E5146">
            <v>139.57</v>
          </cell>
        </row>
        <row r="5147">
          <cell r="B5147">
            <v>105199</v>
          </cell>
          <cell r="C5147" t="str">
            <v>CURVA 45 GRAUS, EM FERRO GALVANIZADO, MACHO/FÊMEA, CONEXÃO ROSQUEADA, DN 65 MM (2 1/2"), INSTALADO EM RESERVAÇÃO PREDIAL DE ÁGUA - FORNECIMENTO E INSTALAÇÃO. AF_04/2024</v>
          </cell>
          <cell r="D5147" t="str">
            <v>UN</v>
          </cell>
          <cell r="E5147">
            <v>233.41</v>
          </cell>
        </row>
        <row r="5148">
          <cell r="B5148">
            <v>105201</v>
          </cell>
          <cell r="C5148" t="str">
            <v>CURVA 45 GRAUS, EM FERRO GALVANIZADO, MACHO/FÊMEA, CONEXÃO ROSQUEADA, DN 80 MM (3"), INSTALADO EM RESERVAÇÃO PREDIAL DE ÁGUA - FORNECIMENTO E INSTALAÇÃO. AF_04/2024</v>
          </cell>
          <cell r="D5148" t="str">
            <v>UN</v>
          </cell>
          <cell r="E5148">
            <v>319.39999999999998</v>
          </cell>
        </row>
        <row r="5149">
          <cell r="B5149">
            <v>94755</v>
          </cell>
          <cell r="C5149" t="str">
            <v>CURVA 90 GRAUS, CPVC, SOLDÁVEL, DN 114 MM, INSTALADO EM RESERVAÇÃO PREDIAL DE ÁGUA - FORNECIMENTO E INSTALAÇÃO. AF_04/2024</v>
          </cell>
          <cell r="D5149" t="str">
            <v>UN</v>
          </cell>
          <cell r="E5149">
            <v>0</v>
          </cell>
        </row>
        <row r="5150">
          <cell r="B5150">
            <v>94741</v>
          </cell>
          <cell r="C5150" t="str">
            <v>CURVA 90 GRAUS, CPVC, SOLDÁVEL, DN 22 MM, INSTALADO EM RESERVAÇÃO PREDIAL DE ÁGUA - FORNECIMENTO E INSTALAÇÃO. AF_04/2024</v>
          </cell>
          <cell r="D5150" t="str">
            <v>UN</v>
          </cell>
          <cell r="E5150">
            <v>13.72</v>
          </cell>
        </row>
        <row r="5151">
          <cell r="B5151">
            <v>94743</v>
          </cell>
          <cell r="C5151" t="str">
            <v>CURVA 90 GRAUS, CPVC, SOLDÁVEL, DN 28 MM, INSTALADO EM RESERVAÇÃO PREDIAL DE ÁGUA - FORNECIMENTO E INSTALAÇÃO. AF_04/2024</v>
          </cell>
          <cell r="D5151" t="str">
            <v>UN</v>
          </cell>
          <cell r="E5151">
            <v>22.2</v>
          </cell>
        </row>
        <row r="5152">
          <cell r="B5152">
            <v>94745</v>
          </cell>
          <cell r="C5152" t="str">
            <v>CURVA 90 GRAUS, CPVC, SOLDÁVEL, DN 35 MM, INSTALADO EM RESERVAÇÃO PREDIAL DE ÁGUA - FORNECIMENTO E INSTALAÇÃO. AF_04/2024</v>
          </cell>
          <cell r="D5152" t="str">
            <v>UN</v>
          </cell>
          <cell r="E5152">
            <v>0</v>
          </cell>
        </row>
        <row r="5153">
          <cell r="B5153">
            <v>94747</v>
          </cell>
          <cell r="C5153" t="str">
            <v>CURVA 90 GRAUS, CPVC, SOLDÁVEL, DN 42 MM, INSTALADO EM RESERVAÇÃO PREDIAL DE ÁGUA - FORNECIMENTO E INSTALAÇÃO. AF_04/2024</v>
          </cell>
          <cell r="D5153" t="str">
            <v>UN</v>
          </cell>
          <cell r="E5153">
            <v>0</v>
          </cell>
        </row>
        <row r="5154">
          <cell r="B5154">
            <v>94749</v>
          </cell>
          <cell r="C5154" t="str">
            <v>CURVA 90 GRAUS, CPVC, SOLDÁVEL, DN 54 MM, INSTALADO EM RESERVAÇÃO PREDIAL DE ÁGUA - FORNECIMENTO E INSTALAÇÃO. AF_04/2024</v>
          </cell>
          <cell r="D5154" t="str">
            <v>UN</v>
          </cell>
          <cell r="E5154">
            <v>0</v>
          </cell>
        </row>
        <row r="5155">
          <cell r="B5155">
            <v>94751</v>
          </cell>
          <cell r="C5155" t="str">
            <v>CURVA 90 GRAUS, CPVC, SOLDÁVEL, DN 73 MM, INSTALADO EM RESERVAÇÃO PREDIAL DE ÁGUA - FORNECIMENTO E INSTALAÇÃO. AF_04/2024</v>
          </cell>
          <cell r="D5155" t="str">
            <v>UN</v>
          </cell>
          <cell r="E5155">
            <v>0</v>
          </cell>
        </row>
        <row r="5156">
          <cell r="B5156">
            <v>94753</v>
          </cell>
          <cell r="C5156" t="str">
            <v>CURVA 90 GRAUS, CPVC, SOLDÁVEL, DN 89 MM, INSTALADO EM RESERVAÇÃO PREDIAL DE ÁGUA - FORNECIMENTO E INSTALAÇÃO. AF_04/2024</v>
          </cell>
          <cell r="D5156" t="str">
            <v>UN</v>
          </cell>
          <cell r="E5156">
            <v>0</v>
          </cell>
        </row>
        <row r="5157">
          <cell r="B5157">
            <v>105209</v>
          </cell>
          <cell r="C5157" t="str">
            <v>CURVA 90 GRAUS, EM FERRO GALVANIZADO, CONEXÃO ROSQUEADA, DN 50 MM (2"), INSTALADO EM RESERVAÇÃO PREDIAL DE ÁGUA - FORNECIMENTO E INSTALAÇÃO. AF_04/2024</v>
          </cell>
          <cell r="D5157" t="str">
            <v>UN</v>
          </cell>
          <cell r="E5157">
            <v>171.3</v>
          </cell>
        </row>
        <row r="5158">
          <cell r="B5158">
            <v>105208</v>
          </cell>
          <cell r="C5158" t="str">
            <v>CURVA 90 GRAUS, EM FERRO GALVANIZADO, CONEXÃO ROSQUEADA, DN 65 MM (2 1/2"), INSTALADO EM RESERVAÇÃO PREDIAL DE ÁGUA - FORNECIMENTO E INSTALAÇÃO. AF_04/2024</v>
          </cell>
          <cell r="D5158" t="str">
            <v>UN</v>
          </cell>
          <cell r="E5158">
            <v>352.15</v>
          </cell>
        </row>
        <row r="5159">
          <cell r="B5159">
            <v>105210</v>
          </cell>
          <cell r="C5159" t="str">
            <v>CURVA 90 GRAUS, EM FERRO GALVANIZADO, CONEXÃO ROSQUEADA, DN 80 MM (3"), INSTALADO EM RESERVAÇÃO PREDIAL DE ÁGUA - FORNECIMENTO E INSTALAÇÃO. AF_04/2024</v>
          </cell>
          <cell r="D5159" t="str">
            <v>UN</v>
          </cell>
          <cell r="E5159">
            <v>454.53</v>
          </cell>
        </row>
        <row r="5160">
          <cell r="B5160">
            <v>105203</v>
          </cell>
          <cell r="C5160" t="str">
            <v>CURVA 90 GRAUS, EM FERRO GALVANIZADO, FÊMEA, CONEXÃO ROSQUEADA, DN 50 MM (2"), INSTALADO EM RESERVAÇÃO PREDIAL DE ÁGUA - FORNECIMENTO E INSTALAÇÃO. AF_04/2024</v>
          </cell>
          <cell r="D5160" t="str">
            <v>UN</v>
          </cell>
          <cell r="E5160">
            <v>176.11</v>
          </cell>
        </row>
        <row r="5161">
          <cell r="B5161">
            <v>105202</v>
          </cell>
          <cell r="C5161" t="str">
            <v>CURVA 90 GRAUS, EM FERRO GALVANIZADO, FÊMEA, CONEXÃO ROSQUEADA, DN 65 MM (2 1/2"), INSTALADO EM RESERVAÇÃO PREDIAL DE ÁGUA - FORNECIMENTO E INSTALAÇÃO. AF_04/2024</v>
          </cell>
          <cell r="D5161" t="str">
            <v>UN</v>
          </cell>
          <cell r="E5161">
            <v>289.35000000000002</v>
          </cell>
        </row>
        <row r="5162">
          <cell r="B5162">
            <v>105204</v>
          </cell>
          <cell r="C5162" t="str">
            <v>CURVA 90 GRAUS, EM FERRO GALVANIZADO, FÊMEA, CONEXÃO ROSQUEADA, DN 80 (3"), INSTALADO EM RESERVAÇÃO PREDIAL DE ÁGUA - FORNECIMENTO E INSTALAÇÃO. AF_04/2024</v>
          </cell>
          <cell r="D5162" t="str">
            <v>UN</v>
          </cell>
          <cell r="E5162">
            <v>384.85</v>
          </cell>
        </row>
        <row r="5163">
          <cell r="B5163">
            <v>105206</v>
          </cell>
          <cell r="C5163" t="str">
            <v>CURVA 90 GRAUS, EM FERRO GALVANIZADO, MACHO/FÊMEA, CONEXÃO ROSQUEADA, DN 50 MM (2"), INSTALADO EM RESERVAÇÃO PREDIAL DE ÁGUA - FORNECIMENTO E INSTALAÇÃO. AF_04/2024</v>
          </cell>
          <cell r="D5163" t="str">
            <v>UN</v>
          </cell>
          <cell r="E5163">
            <v>167.82</v>
          </cell>
        </row>
        <row r="5164">
          <cell r="B5164">
            <v>105205</v>
          </cell>
          <cell r="C5164" t="str">
            <v>CURVA 90 GRAUS, EM FERRO GALVANIZADO, MACHO/FÊMEA, CONEXÃO ROSQUEADA, DN 65 MM (2 1/2"), INSTALADO EM RESERVAÇÃO PREDIAL DE ÁGUA - FORNECIMENTO E INSTALAÇÃO. AF_04/2024</v>
          </cell>
          <cell r="D5164" t="str">
            <v>UN</v>
          </cell>
          <cell r="E5164">
            <v>267.27999999999997</v>
          </cell>
        </row>
        <row r="5165">
          <cell r="B5165">
            <v>105207</v>
          </cell>
          <cell r="C5165" t="str">
            <v>CURVA 90 GRAUS, EM FERRO GALVANIZADO, MACHO/FÊMEA, CONEXÃO ROSQUEADA, DN 80 MM (3"), INSTALADO EM RESERVAÇÃO PREDIAL DE ÁGUA - FORNECIMENTO E INSTALAÇÃO. AF_04/2024</v>
          </cell>
          <cell r="D5165" t="str">
            <v>UN</v>
          </cell>
          <cell r="E5165">
            <v>373.82</v>
          </cell>
        </row>
        <row r="5166">
          <cell r="B5166">
            <v>94687</v>
          </cell>
          <cell r="C5166" t="str">
            <v>CURVA 90 GRAUS, PVC, SOLDÁVEL, DN 110 MM, INSTALADO EM RESERVAÇÃO PREDIAL DE ÁGUA - FORNECIMENTO E INSTALAÇÃO. AF_04/2024</v>
          </cell>
          <cell r="D5166" t="str">
            <v>UN</v>
          </cell>
          <cell r="E5166">
            <v>251.51</v>
          </cell>
        </row>
        <row r="5167">
          <cell r="B5167">
            <v>94673</v>
          </cell>
          <cell r="C5167" t="str">
            <v>CURVA 90 GRAUS, PVC, SOLDÁVEL, DN 25 MM, INSTALADO EM RESERVAÇÃO PREDIAL DE ÁGUA - FORNECIMENTO E INSTALAÇÃO. AF_04/2024</v>
          </cell>
          <cell r="D5167" t="str">
            <v>UN</v>
          </cell>
          <cell r="E5167">
            <v>8.02</v>
          </cell>
        </row>
        <row r="5168">
          <cell r="B5168">
            <v>94675</v>
          </cell>
          <cell r="C5168" t="str">
            <v>CURVA 90 GRAUS, PVC, SOLDÁVEL, DN 32 MM, INSTALADO EM RESERVAÇÃO PREDIAL DE ÁGUA - FORNECIMENTO E INSTALAÇÃO. AF_04/2024</v>
          </cell>
          <cell r="D5168" t="str">
            <v>UN</v>
          </cell>
          <cell r="E5168">
            <v>13.43</v>
          </cell>
        </row>
        <row r="5169">
          <cell r="B5169">
            <v>94677</v>
          </cell>
          <cell r="C5169" t="str">
            <v>CURVA 90 GRAUS, PVC, SOLDÁVEL, DN 40 MM, INSTALADO EM RESERVAÇÃO PREDIAL DE ÁGUA - FORNECIMENTO E INSTALAÇÃO. AF_04/2024</v>
          </cell>
          <cell r="D5169" t="str">
            <v>UN</v>
          </cell>
          <cell r="E5169">
            <v>21.69</v>
          </cell>
        </row>
        <row r="5170">
          <cell r="B5170">
            <v>94679</v>
          </cell>
          <cell r="C5170" t="str">
            <v>CURVA 90 GRAUS, PVC, SOLDÁVEL, DN 50 MM, INSTALADO EM RESERVAÇÃO PREDIAL DE ÁGUA - FORNECIMENTO E INSTALAÇÃO. AF_04/2024</v>
          </cell>
          <cell r="D5170" t="str">
            <v>UN</v>
          </cell>
          <cell r="E5170">
            <v>26.26</v>
          </cell>
        </row>
        <row r="5171">
          <cell r="B5171">
            <v>94681</v>
          </cell>
          <cell r="C5171" t="str">
            <v>CURVA 90 GRAUS, PVC, SOLDÁVEL, DN 60 MM, INSTALADO EM RESERVAÇÃO PREDIAL DE ÁGUA - FORNECIMENTO E INSTALAÇÃO. AF_04/2024</v>
          </cell>
          <cell r="D5171" t="str">
            <v>UN</v>
          </cell>
          <cell r="E5171">
            <v>53.97</v>
          </cell>
        </row>
        <row r="5172">
          <cell r="B5172">
            <v>94683</v>
          </cell>
          <cell r="C5172" t="str">
            <v>CURVA 90 GRAUS, PVC, SOLDÁVEL, DN 75 MM, INSTALADO EM RESERVAÇÃO PREDIAL DE ÁGUA - FORNECIMENTO E INSTALAÇÃO. AF_04/2024</v>
          </cell>
          <cell r="D5172" t="str">
            <v>UN</v>
          </cell>
          <cell r="E5172">
            <v>82</v>
          </cell>
        </row>
        <row r="5173">
          <cell r="B5173">
            <v>94685</v>
          </cell>
          <cell r="C5173" t="str">
            <v>CURVA 90 GRAUS, PVC, SOLDÁVEL, DN 85 MM, INSTALADO EM RESERVAÇÃO PREDIAL DE ÁGUA - FORNECIMENTO E INSTALAÇÃO. AF_04/2024</v>
          </cell>
          <cell r="D5173" t="str">
            <v>UN</v>
          </cell>
          <cell r="E5173">
            <v>104.43</v>
          </cell>
        </row>
        <row r="5174">
          <cell r="B5174">
            <v>94621</v>
          </cell>
          <cell r="C5174" t="str">
            <v>CURVA EM COBRE, DN 104 MM, 45 GRAUS, SEM ANEL DE SOLDA, BOLSA X BOLSA, INSTALADO EM RESERVAÇÃO PREDIAL DE ÁGUA - FORNECIMENTO E INSTALAÇÃO. AF_04/2024</v>
          </cell>
          <cell r="D5174" t="str">
            <v>UN</v>
          </cell>
          <cell r="E5174">
            <v>0</v>
          </cell>
        </row>
        <row r="5175">
          <cell r="B5175">
            <v>94615</v>
          </cell>
          <cell r="C5175" t="str">
            <v>CURVA EM COBRE, DN 54 MM, 45 GRAUS, SEM ANEL DE SOLDA, BOLSA X BOLSA, INSTALADO EM RESERVAÇÃO PREDIAL DE ÁGUA - FORNECIMENTO E INSTALAÇÃO. AF_04/2024</v>
          </cell>
          <cell r="D5175" t="str">
            <v>UN</v>
          </cell>
          <cell r="E5175">
            <v>246.8</v>
          </cell>
        </row>
        <row r="5176">
          <cell r="B5176">
            <v>94617</v>
          </cell>
          <cell r="C5176" t="str">
            <v>CURVA EM COBRE, DN 66 MM, 45 GRAUS, SEM ANEL DE SOLDA, BOLSA X BOLSA, INSTALADO EM RESERVAÇÃO PREDIAL DE ÁGUA - FORNECIMENTO E INSTALAÇÃO. AF_04/2024</v>
          </cell>
          <cell r="D5176" t="str">
            <v>UN</v>
          </cell>
          <cell r="E5176">
            <v>522.98</v>
          </cell>
        </row>
        <row r="5177">
          <cell r="B5177">
            <v>94619</v>
          </cell>
          <cell r="C5177" t="str">
            <v>CURVA EM COBRE, DN 79 MM, 45 GRAUS, SEM ANEL DE SOLDA, BOLSA X BOLSA, INSTALADO EM RESERVAÇÃO PREDIAL DE ÁGUA - FORNECIMENTO E INSTALAÇÃO. AF_04/2024</v>
          </cell>
          <cell r="D5177" t="str">
            <v>UN</v>
          </cell>
          <cell r="E5177">
            <v>0</v>
          </cell>
        </row>
        <row r="5178">
          <cell r="B5178">
            <v>105147</v>
          </cell>
          <cell r="C5178" t="str">
            <v>CURVA PPR 90 GRAUS, DN 20 MM, INSTALADO EM RESERVAÇÃO PREDIAL DE ÁGUA - FORNECIMENTO E INSTALAÇÃO. AF_04/2024</v>
          </cell>
          <cell r="D5178" t="str">
            <v>UN</v>
          </cell>
          <cell r="E5178">
            <v>17.63</v>
          </cell>
        </row>
        <row r="5179">
          <cell r="B5179">
            <v>105148</v>
          </cell>
          <cell r="C5179" t="str">
            <v>CURVA PPR 90 GRAUS, DN 25 MM, INSTALADO EM RESERVAÇÃO PREDIAL DE ÁGUA - FORNECIMENTO E INSTALAÇÃO. AF_04/2024</v>
          </cell>
          <cell r="D5179" t="str">
            <v>UN</v>
          </cell>
          <cell r="E5179">
            <v>25.25</v>
          </cell>
        </row>
        <row r="5180">
          <cell r="B5180">
            <v>105154</v>
          </cell>
          <cell r="C5180" t="str">
            <v>CURVA PVC 45 GRAUS, SOLDÁVEL, DN 25 MM, INSTALADO EM RESERVAÇÃO PREDIAL DE ÁGUA - FORNECIMENTO E INSTALAÇÃO. AF_04/2024</v>
          </cell>
          <cell r="D5180" t="str">
            <v>UN</v>
          </cell>
          <cell r="E5180">
            <v>7.42</v>
          </cell>
        </row>
        <row r="5181">
          <cell r="B5181">
            <v>105155</v>
          </cell>
          <cell r="C5181" t="str">
            <v>CURVA PVC 45 GRAUS, SOLDÁVEL, DN 32 MM, INSTALADO EM RESERVAÇÃO PREDIAL DE ÁGUA - FORNECIMENTO E INSTALAÇÃO. AF_04/2024</v>
          </cell>
          <cell r="D5181" t="str">
            <v>UN</v>
          </cell>
          <cell r="E5181">
            <v>11.19</v>
          </cell>
        </row>
        <row r="5182">
          <cell r="B5182">
            <v>105156</v>
          </cell>
          <cell r="C5182" t="str">
            <v>CURVA PVC 45 GRAUS, SOLDÁVEL, DN 40 MM, INSTALADO EM RESERVAÇÃO PREDIAL DE ÁGUA - FORNECIMENTO E INSTALAÇÃO. AF_04/2024</v>
          </cell>
          <cell r="D5182" t="str">
            <v>UN</v>
          </cell>
          <cell r="E5182">
            <v>14.23</v>
          </cell>
        </row>
        <row r="5183">
          <cell r="B5183">
            <v>105157</v>
          </cell>
          <cell r="C5183" t="str">
            <v>CURVA PVC 45 GRAUS, SOLDÁVEL, DN 50 MM, INSTALADO EM RESERVAÇÃO PREDIAL DE ÁGUA - FORNECIMENTO E INSTALAÇÃO. AF_04/2024</v>
          </cell>
          <cell r="D5183" t="str">
            <v>UN</v>
          </cell>
          <cell r="E5183">
            <v>22</v>
          </cell>
        </row>
        <row r="5184">
          <cell r="B5184">
            <v>105158</v>
          </cell>
          <cell r="C5184" t="str">
            <v>CURVA PVC 45 GRAUS, SOLDÁVEL, DN 60 MM, INSTALADO EM RESERVAÇÃO PREDIAL DE ÁGUA - FORNECIMENTO E INSTALAÇÃO. AF_04/2024</v>
          </cell>
          <cell r="D5184" t="str">
            <v>UN</v>
          </cell>
          <cell r="E5184">
            <v>32.369999999999997</v>
          </cell>
        </row>
        <row r="5185">
          <cell r="B5185">
            <v>105159</v>
          </cell>
          <cell r="C5185" t="str">
            <v>CURVA PVC 45 GRAUS, SOLDÁVEL, DN 75 MM, INSTALADO EM RESERVAÇÃO PREDIAL DE ÁGUA - FORNECIMENTO E INSTALAÇÃO. AF_04/2024</v>
          </cell>
          <cell r="D5185" t="str">
            <v>UN</v>
          </cell>
          <cell r="E5185">
            <v>57.84</v>
          </cell>
        </row>
        <row r="5186">
          <cell r="B5186">
            <v>105160</v>
          </cell>
          <cell r="C5186" t="str">
            <v>CURVA PVC 45 GRAUS, SOLDÁVEL, DN 85 MM, INSTALADO EM RESERVAÇÃO PREDIAL DE ÁGUA - FORNECIMENTO E INSTALAÇÃO. AF_04/2024</v>
          </cell>
          <cell r="D5186" t="str">
            <v>UN</v>
          </cell>
          <cell r="E5186">
            <v>71.36</v>
          </cell>
        </row>
        <row r="5187">
          <cell r="B5187">
            <v>94634</v>
          </cell>
          <cell r="C5187" t="str">
            <v>FLANGE CURTA EM COBRE, DN 104 MM X 4", INSTALADO EM RESERVAÇÃO PREDIAL DE ÁGUA - FORNECIMENTO E INSTALAÇÃO. AF_04/2024</v>
          </cell>
          <cell r="D5187" t="str">
            <v>UN</v>
          </cell>
          <cell r="E5187">
            <v>0</v>
          </cell>
        </row>
        <row r="5188">
          <cell r="B5188">
            <v>94631</v>
          </cell>
          <cell r="C5188" t="str">
            <v>FLANGE CURTA EM COBRE, DN 54 MM X 2", INSTALADO EM RESERVAÇÃO PREDIAL DE ÁGUA - FORNECIMENTO E INSTALAÇÃO. AF_04/2024</v>
          </cell>
          <cell r="D5188" t="str">
            <v>UN</v>
          </cell>
          <cell r="E5188">
            <v>0</v>
          </cell>
        </row>
        <row r="5189">
          <cell r="B5189">
            <v>94632</v>
          </cell>
          <cell r="C5189" t="str">
            <v>FLANGE CURTA EM COBRE, DN 66 MM X 2 1/2", INSTALADO EM RESERVAÇÃO PREDIAL DE ÁGUA - FORNECIMENTO E INSTALAÇÃO. AF_04/2024</v>
          </cell>
          <cell r="D5189" t="str">
            <v>UN</v>
          </cell>
          <cell r="E5189">
            <v>0</v>
          </cell>
        </row>
        <row r="5190">
          <cell r="B5190">
            <v>94633</v>
          </cell>
          <cell r="C5190" t="str">
            <v>FLANGE CURTA EM COBRE, DN 79 MM X 3", INSTALADO EM RESERVAÇÃO PREDIAL DE ÁGUA - FORNECIMENTO E INSTALAÇÃO. AF_04/2024</v>
          </cell>
          <cell r="D5190" t="str">
            <v>UN</v>
          </cell>
          <cell r="E5190">
            <v>0</v>
          </cell>
        </row>
        <row r="5191">
          <cell r="B5191">
            <v>94672</v>
          </cell>
          <cell r="C5191" t="str">
            <v>JOELHO 90 GRAUS COM BUCHA DE LATÃO, PVC, SOLDÁVEL, DN 25 MM X 3/4", INSTALADO EM RESERVAÇÃO PREDIAL DE ÁGUA - FORNECIMENTO E INSTALAÇÃO. AF_04/2024</v>
          </cell>
          <cell r="D5191" t="str">
            <v>UN</v>
          </cell>
          <cell r="E5191">
            <v>6.86</v>
          </cell>
        </row>
        <row r="5192">
          <cell r="B5192">
            <v>94754</v>
          </cell>
          <cell r="C5192" t="str">
            <v>JOELHO 90 GRAUS, CPVC, SOLDÁVEL, DN 114 MM, INSTALADO EM RESERVAÇÃO PREDIAL DE ÁGUA - FORNECIMENTO E INSTALAÇÃO. AF_04/2024</v>
          </cell>
          <cell r="D5192" t="str">
            <v>UN</v>
          </cell>
          <cell r="E5192">
            <v>299.88</v>
          </cell>
        </row>
        <row r="5193">
          <cell r="B5193">
            <v>94740</v>
          </cell>
          <cell r="C5193" t="str">
            <v>JOELHO 90 GRAUS, CPVC, SOLDÁVEL, DN 22 MM, INSTALADO EM RESERVAÇÃO PREDIAL DE ÁGUA - FORNECIMENTO E INSTALAÇÃO. AF_04/2024</v>
          </cell>
          <cell r="D5193" t="str">
            <v>UN</v>
          </cell>
          <cell r="E5193">
            <v>10.69</v>
          </cell>
        </row>
        <row r="5194">
          <cell r="B5194">
            <v>94742</v>
          </cell>
          <cell r="C5194" t="str">
            <v>JOELHO 90 GRAUS, CPVC, SOLDÁVEL, DN 28 MM, INSTALADO EM RESERVAÇÃO PREDIAL DE ÁGUA - FORNECIMENTO E INSTALAÇÃO. AF_04/2024</v>
          </cell>
          <cell r="D5194" t="str">
            <v>UN</v>
          </cell>
          <cell r="E5194">
            <v>17.649999999999999</v>
          </cell>
        </row>
        <row r="5195">
          <cell r="B5195">
            <v>94744</v>
          </cell>
          <cell r="C5195" t="str">
            <v>JOELHO 90 GRAUS, CPVC, SOLDÁVEL, DN 35 MM, INSTALADO EM RESERVAÇÃO PREDIAL DE ÁGUA - FORNECIMENTO E INSTALAÇÃO. AF_04/2024</v>
          </cell>
          <cell r="D5195" t="str">
            <v>UN</v>
          </cell>
          <cell r="E5195">
            <v>27.67</v>
          </cell>
        </row>
        <row r="5196">
          <cell r="B5196">
            <v>94746</v>
          </cell>
          <cell r="C5196" t="str">
            <v>JOELHO 90 GRAUS, CPVC, SOLDÁVEL, DN 42 MM, INSTALADO EM RESERVAÇÃO PREDIAL DE ÁGUA - FORNECIMENTO E INSTALAÇÃO. AF_04/2024</v>
          </cell>
          <cell r="D5196" t="str">
            <v>UN</v>
          </cell>
          <cell r="E5196">
            <v>39.58</v>
          </cell>
        </row>
        <row r="5197">
          <cell r="B5197">
            <v>94748</v>
          </cell>
          <cell r="C5197" t="str">
            <v>JOELHO 90 GRAUS, CPVC, SOLDÁVEL, DN 54 MM, INSTALADO EM RESERVAÇÃO PREDIAL DE ÁGUA - FORNECIMENTO E INSTALAÇÃO. AF_04/2024</v>
          </cell>
          <cell r="D5197" t="str">
            <v>UN</v>
          </cell>
          <cell r="E5197">
            <v>86.12</v>
          </cell>
        </row>
        <row r="5198">
          <cell r="B5198">
            <v>94750</v>
          </cell>
          <cell r="C5198" t="str">
            <v>JOELHO 90 GRAUS, CPVC, SOLDÁVEL, DN 73 MM, INSTALADO EM RESERVAÇÃO PREDIAL DE ÁGUA - FORNECIMENTO E INSTALAÇÃO. AF_04/2024</v>
          </cell>
          <cell r="D5198" t="str">
            <v>UN</v>
          </cell>
          <cell r="E5198">
            <v>173.3</v>
          </cell>
        </row>
        <row r="5199">
          <cell r="B5199">
            <v>94752</v>
          </cell>
          <cell r="C5199" t="str">
            <v>JOELHO 90 GRAUS, CPVC, SOLDÁVEL, DN 89 MM, INSTALADO EM RESERVAÇÃO PREDIAL DE ÁGUA - FORNECIMENTO E INSTALAÇÃO. AF_04/2024</v>
          </cell>
          <cell r="D5199" t="str">
            <v>UN</v>
          </cell>
          <cell r="E5199">
            <v>208.93</v>
          </cell>
        </row>
        <row r="5200">
          <cell r="B5200">
            <v>96755</v>
          </cell>
          <cell r="C5200" t="str">
            <v>JOELHO 90 GRAUS, PPR, DN 110 MM, INSTALADO EM RESERVAÇÃO PREDIAL DE ÁGUA - FORNECIMENTO E INSTALAÇÃO. AF_04/2024</v>
          </cell>
          <cell r="D5200" t="str">
            <v>UN</v>
          </cell>
          <cell r="E5200">
            <v>377.46</v>
          </cell>
        </row>
        <row r="5201">
          <cell r="B5201">
            <v>96747</v>
          </cell>
          <cell r="C5201" t="str">
            <v>JOELHO 90 GRAUS, PPR, DN 20 MM, INSTALADO EM RESERVAÇÃO PREDIAL DE ÁGUA - FORNECIMENTO E INSTALAÇÃO. AF_04/2024</v>
          </cell>
          <cell r="D5201" t="str">
            <v>UN</v>
          </cell>
          <cell r="E5201">
            <v>8.2100000000000009</v>
          </cell>
        </row>
        <row r="5202">
          <cell r="B5202">
            <v>96748</v>
          </cell>
          <cell r="C5202" t="str">
            <v>JOELHO 90 GRAUS, PPR, DN 25 MM, INSTALADO EM RESERVAÇÃO PREDIAL DE ÁGUA - FORNECIMENTO E INSTALAÇÃO. AF_04/2024</v>
          </cell>
          <cell r="D5202" t="str">
            <v>UN</v>
          </cell>
          <cell r="E5202">
            <v>9.5500000000000007</v>
          </cell>
        </row>
        <row r="5203">
          <cell r="B5203">
            <v>96749</v>
          </cell>
          <cell r="C5203" t="str">
            <v>JOELHO 90 GRAUS, PPR, DN 32 MM, INSTALADO EM RESERVAÇÃO PREDIAL DE ÁGUA - FORNECIMENTO E INSTALAÇÃO. AF_04/2024</v>
          </cell>
          <cell r="D5203" t="str">
            <v>UN</v>
          </cell>
          <cell r="E5203">
            <v>12.11</v>
          </cell>
        </row>
        <row r="5204">
          <cell r="B5204">
            <v>96750</v>
          </cell>
          <cell r="C5204" t="str">
            <v>JOELHO 90 GRAUS, PPR, DN 40 MM, INSTALADO EM RESERVAÇÃO PREDIAL DE ÁGUA - FORNECIMENTO E INSTALAÇÃO. AF_04/2024</v>
          </cell>
          <cell r="D5204" t="str">
            <v>UN</v>
          </cell>
          <cell r="E5204">
            <v>19.079999999999998</v>
          </cell>
        </row>
        <row r="5205">
          <cell r="B5205">
            <v>96751</v>
          </cell>
          <cell r="C5205" t="str">
            <v>JOELHO 90 GRAUS, PPR, DN 50 MM, INSTALADO EM RESERVAÇÃO PREDIAL DE ÁGUA - FORNECIMENTO E INSTALAÇÃO. AF_04/2024</v>
          </cell>
          <cell r="D5205" t="str">
            <v>UN</v>
          </cell>
          <cell r="E5205">
            <v>27.9</v>
          </cell>
        </row>
        <row r="5206">
          <cell r="B5206">
            <v>96752</v>
          </cell>
          <cell r="C5206" t="str">
            <v>JOELHO 90 GRAUS, PPR, DN 63 MM, INSTALADO EM RESERVAÇÃO PREDIAL DE ÁGUA - FORNECIMENTO E INSTALAÇÃO. AF_04/2024</v>
          </cell>
          <cell r="D5206" t="str">
            <v>UN</v>
          </cell>
          <cell r="E5206">
            <v>41.9</v>
          </cell>
        </row>
        <row r="5207">
          <cell r="B5207">
            <v>96753</v>
          </cell>
          <cell r="C5207" t="str">
            <v>JOELHO 90 GRAUS, PPR, DN 75 MM, INSTALADO EM RESERVAÇÃO PREDIAL DE ÁGUA - FORNECIMENTO E INSTALAÇÃO. AF_04/2024</v>
          </cell>
          <cell r="D5207" t="str">
            <v>UN</v>
          </cell>
          <cell r="E5207">
            <v>96.37</v>
          </cell>
        </row>
        <row r="5208">
          <cell r="B5208">
            <v>96754</v>
          </cell>
          <cell r="C5208" t="str">
            <v>JOELHO 90 GRAUS, PPR, DN 90 MM, INSTALADO EM RESERVAÇÃO PREDIAL DE ÁGUA - FORNECIMENTO E INSTALAÇÃO. AF_04/2024</v>
          </cell>
          <cell r="D5208" t="str">
            <v>UN</v>
          </cell>
          <cell r="E5208">
            <v>123.66</v>
          </cell>
        </row>
        <row r="5209">
          <cell r="B5209">
            <v>94686</v>
          </cell>
          <cell r="C5209" t="str">
            <v>JOELHO 90 GRAUS, PVC, SOLDÁVEL, DN 110 MM INSTALADO EM RESERVAÇÃO PREDIAL DE ÁGUA - FORNECIMENTO E INSTALAÇÃO. AF_04/2024</v>
          </cell>
          <cell r="D5209" t="str">
            <v>UN</v>
          </cell>
          <cell r="E5209">
            <v>277.74</v>
          </cell>
        </row>
        <row r="5210">
          <cell r="B5210">
            <v>94674</v>
          </cell>
          <cell r="C5210" t="str">
            <v>JOELHO 90 GRAUS, PVC, SOLDÁVEL, DN 32 MM INSTALADO EM RESERVAÇÃO PREDIAL DE ÁGUA - FORNECIMENTO E INSTALAÇÃO. AF_04/2024</v>
          </cell>
          <cell r="D5210" t="str">
            <v>UN</v>
          </cell>
          <cell r="E5210">
            <v>8.8800000000000008</v>
          </cell>
        </row>
        <row r="5211">
          <cell r="B5211">
            <v>94676</v>
          </cell>
          <cell r="C5211" t="str">
            <v>JOELHO 90 GRAUS, PVC, SOLDÁVEL, DN 40 MM INSTALADO EM RESERVAÇÃO PREDIAL DE ÁGUA - FORNECIMENTO E INSTALAÇÃO. AF_04/2024</v>
          </cell>
          <cell r="D5211" t="str">
            <v>UN</v>
          </cell>
          <cell r="E5211">
            <v>14.78</v>
          </cell>
        </row>
        <row r="5212">
          <cell r="B5212">
            <v>94678</v>
          </cell>
          <cell r="C5212" t="str">
            <v>JOELHO 90 GRAUS, PVC, SOLDÁVEL, DN 50 MM INSTALADO EM RESERVAÇÃO PREDIAL DE ÁGUA - FORNECIMENTO E INSTALAÇÃO. AF_04/2024</v>
          </cell>
          <cell r="D5212" t="str">
            <v>UN</v>
          </cell>
          <cell r="E5212">
            <v>17.170000000000002</v>
          </cell>
        </row>
        <row r="5213">
          <cell r="B5213">
            <v>94680</v>
          </cell>
          <cell r="C5213" t="str">
            <v>JOELHO 90 GRAUS, PVC, SOLDÁVEL, DN 60 MM INSTALADO EM RESERVAÇÃO PREDIAL DE ÁGUA - FORNECIMENTO E INSTALAÇÃO. AF_04/2024</v>
          </cell>
          <cell r="D5213" t="str">
            <v>UN</v>
          </cell>
          <cell r="E5213">
            <v>48.16</v>
          </cell>
        </row>
        <row r="5214">
          <cell r="B5214">
            <v>94682</v>
          </cell>
          <cell r="C5214" t="str">
            <v>JOELHO 90 GRAUS, PVC, SOLDÁVEL, DN 75 MM INSTALADO EM RESERVAÇÃO PREDIAL DE ÁGUA - FORNECIMENTO E INSTALAÇÃO. AF_04/2024</v>
          </cell>
          <cell r="D5214" t="str">
            <v>UN</v>
          </cell>
          <cell r="E5214">
            <v>119.29</v>
          </cell>
        </row>
        <row r="5215">
          <cell r="B5215">
            <v>94684</v>
          </cell>
          <cell r="C5215" t="str">
            <v>JOELHO 90 GRAUS, PVC, SOLDÁVEL, DN 85 MM INSTALADO EM RESERVAÇÃO PREDIAL DE ÁGUA - FORNECIMENTO E INSTALAÇÃO. AF_04/2024</v>
          </cell>
          <cell r="D5215" t="str">
            <v>UN</v>
          </cell>
          <cell r="E5215">
            <v>143.94999999999999</v>
          </cell>
        </row>
        <row r="5216">
          <cell r="B5216">
            <v>105219</v>
          </cell>
          <cell r="C5216" t="str">
            <v>JOELHO CPVC, SOLDÁVEL, 45 GRAUS, DN 22 MM, INSTALADO EM RESERVAÇÃO PREDIAL DE ÁGUA - FORNECIMENTO E INSTALAÇÃO. AF_04/2024</v>
          </cell>
          <cell r="D5216" t="str">
            <v>UN</v>
          </cell>
          <cell r="E5216">
            <v>12.37</v>
          </cell>
        </row>
        <row r="5217">
          <cell r="B5217">
            <v>105220</v>
          </cell>
          <cell r="C5217" t="str">
            <v>JOELHO CPVC, SOLDÁVEL, 45 GRAUS, DN 28 MM, INSTALADO EM RESERVAÇÃO PREDIAL DE ÁGUA - FORNECIMENTO E INSTALAÇÃO. AF_04/2024</v>
          </cell>
          <cell r="D5217" t="str">
            <v>UN</v>
          </cell>
          <cell r="E5217">
            <v>16.96</v>
          </cell>
        </row>
        <row r="5218">
          <cell r="B5218">
            <v>105221</v>
          </cell>
          <cell r="C5218" t="str">
            <v>JOELHO CPVC, SOLDÁVEL, 45 GRAUS, DN 35 MM, INSTALADO EM RESERVAÇÃO PREDIAL DE ÁGUA - FORNECIMENTO E INSTALAÇÃO. AF_04/2024</v>
          </cell>
          <cell r="D5218" t="str">
            <v>UN</v>
          </cell>
          <cell r="E5218">
            <v>25.95</v>
          </cell>
        </row>
        <row r="5219">
          <cell r="B5219">
            <v>105166</v>
          </cell>
          <cell r="C5219" t="str">
            <v>JOELHO CPVC, SOLDÁVEL, 45 GRAUS, DN 42 MM, INSTALADO EM RESERVAÇÃO PREDIAL DE ÁGUA - FORNECIMENTO E INSTALAÇÃO. AF_04/2024</v>
          </cell>
          <cell r="D5219" t="str">
            <v>UN</v>
          </cell>
          <cell r="E5219">
            <v>39.15</v>
          </cell>
        </row>
        <row r="5220">
          <cell r="B5220">
            <v>105222</v>
          </cell>
          <cell r="C5220" t="str">
            <v>JOELHO CPVC, SOLDÁVEL, 45 GRAUS, DN 54 MM, INSTALADO EM RESERVAÇÃO PREDIAL DE ÁGUA - FORNECIMENTO E INSTALAÇÃO. AF_04/2024</v>
          </cell>
          <cell r="D5220" t="str">
            <v>UN</v>
          </cell>
          <cell r="E5220">
            <v>73.56</v>
          </cell>
        </row>
        <row r="5221">
          <cell r="B5221">
            <v>105223</v>
          </cell>
          <cell r="C5221" t="str">
            <v>JOELHO CPVC, SOLDÁVEL, 45 GRAUS, DN 73 MM, INSTALADO EM RESERVAÇÃO PREDIAL DE ÁGUA - FORNECIMENTO E INSTALAÇÃO. AF_04/2024</v>
          </cell>
          <cell r="D5221" t="str">
            <v>UN</v>
          </cell>
          <cell r="E5221">
            <v>167.62</v>
          </cell>
        </row>
        <row r="5222">
          <cell r="B5222">
            <v>105224</v>
          </cell>
          <cell r="C5222" t="str">
            <v>JOELHO CPVC, SOLDÁVEL, 45 GRAUS, DN 89 MM, INSTALADO EM RESERVAÇÃO PREDIAL DE ÁGUA - FORNECIMENTO E INSTALAÇÃO. AF_04/2024</v>
          </cell>
          <cell r="D5222" t="str">
            <v>UN</v>
          </cell>
          <cell r="E5222">
            <v>244.28</v>
          </cell>
        </row>
        <row r="5223">
          <cell r="B5223">
            <v>105149</v>
          </cell>
          <cell r="C5223" t="str">
            <v>JOELHO PPR 45 GRAUS, SOLDÁVEL, DN 20 MM, INSTALADO EM RESERVAÇÃO PREDIAL DE ÁGUA - FORNECIMENTO E INSTALAÇÃO. AF_04/2024</v>
          </cell>
          <cell r="D5223" t="str">
            <v>UN</v>
          </cell>
          <cell r="E5223">
            <v>8.48</v>
          </cell>
        </row>
        <row r="5224">
          <cell r="B5224">
            <v>105150</v>
          </cell>
          <cell r="C5224" t="str">
            <v>JOELHO PPR 45 GRAUS, SOLDÁVEL, DN 25 MM, INSTALADO EM RESERVAÇÃO PREDIAL DE ÁGUA - FORNECIMENTO E INSTALAÇÃO. AF_04/2024</v>
          </cell>
          <cell r="D5224" t="str">
            <v>UN</v>
          </cell>
          <cell r="E5224">
            <v>9.99</v>
          </cell>
        </row>
        <row r="5225">
          <cell r="B5225">
            <v>105151</v>
          </cell>
          <cell r="C5225" t="str">
            <v>JOELHO PPR 45 GRAUS, SOLDÁVEL, DN 40 MM, INSTALADO EM RESERVAÇÃO PREDIAL DE ÁGUA - FORNECIMENTO E INSTALAÇÃO. AF_04/2024</v>
          </cell>
          <cell r="D5225" t="str">
            <v>UN</v>
          </cell>
          <cell r="E5225">
            <v>25.13</v>
          </cell>
        </row>
        <row r="5226">
          <cell r="B5226">
            <v>105152</v>
          </cell>
          <cell r="C5226" t="str">
            <v>JOELHO PPR 45 GRAUS, SOLDÁVEL, DN 50 MM, INSTALADO EM RESERVAÇÃO PREDIAL DE ÁGUA - FORNECIMENTO E INSTALAÇÃO. AF_04/2024</v>
          </cell>
          <cell r="D5226" t="str">
            <v>UN</v>
          </cell>
          <cell r="E5226">
            <v>37.479999999999997</v>
          </cell>
        </row>
        <row r="5227">
          <cell r="B5227">
            <v>105153</v>
          </cell>
          <cell r="C5227" t="str">
            <v>JOELHO PPR 45 GRAUS, SOLDÁVEL, DN 63 MM, INSTALADO EM RESERVAÇÃO PREDIAL DE ÁGUA - FORNECIMENTO E INSTALAÇÃO. AF_04/2024</v>
          </cell>
          <cell r="D5227" t="str">
            <v>UN</v>
          </cell>
          <cell r="E5227">
            <v>58.99</v>
          </cell>
        </row>
        <row r="5228">
          <cell r="B5228">
            <v>105161</v>
          </cell>
          <cell r="C5228" t="str">
            <v>JOELHO PPR 45 GRAUS, SOLDÁVEL, DN 75 MM, INSTALADO EM RESERVAÇÃO PREDIAL DE ÁGUA - FORNECIMENTO E INSTALAÇÃO. AF_04/2024</v>
          </cell>
          <cell r="D5228" t="str">
            <v>UN</v>
          </cell>
          <cell r="E5228">
            <v>106.8</v>
          </cell>
        </row>
        <row r="5229">
          <cell r="B5229">
            <v>105162</v>
          </cell>
          <cell r="C5229" t="str">
            <v>JOELHO PPR 45 GRAUS, SOLDÁVEL, DN 90 MM, INSTALADO EM RESERVAÇÃO PREDIAL DE ÁGUA - FORNECIMENTO E INSTALAÇÃO. AF_04/2024</v>
          </cell>
          <cell r="D5229" t="str">
            <v>UN</v>
          </cell>
          <cell r="E5229">
            <v>182.75</v>
          </cell>
        </row>
        <row r="5230">
          <cell r="B5230">
            <v>105163</v>
          </cell>
          <cell r="C5230" t="str">
            <v>JOELHO PPR, 45 GRAUS, SOLDÁVEL, DN 32 MM, INSTALADO EM RESERVAÇÃO PREDIAL DE ÁGUA - FORNECIMENTO E INSTALAÇÃO. AF_04/2024</v>
          </cell>
          <cell r="D5230" t="str">
            <v>UN</v>
          </cell>
          <cell r="E5230">
            <v>15.83</v>
          </cell>
        </row>
        <row r="5231">
          <cell r="B5231">
            <v>105170</v>
          </cell>
          <cell r="C5231" t="str">
            <v>JOELHO PVC, SOLDÁVEL, 45 GRAUS, DN 25 MM, INSTALADO EM RESERVAÇÃO PREDIAL DE ÁGUA - FORNECIMENTO E INSTALAÇÃO. AF_04/2024</v>
          </cell>
          <cell r="D5231" t="str">
            <v>UN</v>
          </cell>
          <cell r="E5231">
            <v>6.34</v>
          </cell>
        </row>
        <row r="5232">
          <cell r="B5232">
            <v>105179</v>
          </cell>
          <cell r="C5232" t="str">
            <v>JOELHO PVC, SOLDÁVEL, 45 GRAUS, DN 32 MM, INSTALADO EM RESERVAÇÃO PREDIAL DE ÁGUA - FORNECIMENTO E INSTALAÇÃO. AF_04/2024</v>
          </cell>
          <cell r="D5232" t="str">
            <v>UN</v>
          </cell>
          <cell r="E5232">
            <v>10.82</v>
          </cell>
        </row>
        <row r="5233">
          <cell r="B5233">
            <v>105180</v>
          </cell>
          <cell r="C5233" t="str">
            <v>JOELHO PVC, SOLDÁVEL, 45 GRAUS, DN 40 MM, INSTALADO EM RESERVAÇÃO PREDIAL DE ÁGUA - FORNECIMENTO E INSTALAÇÃO. AF_04/2024</v>
          </cell>
          <cell r="D5233" t="str">
            <v>UN</v>
          </cell>
          <cell r="E5233">
            <v>14.84</v>
          </cell>
        </row>
        <row r="5234">
          <cell r="B5234">
            <v>105181</v>
          </cell>
          <cell r="C5234" t="str">
            <v>JOELHO PVC, SOLDÁVEL, 45 GRAUS, DN 50 MM, INSTALADO EM RESERVAÇÃO PREDIAL DE ÁGUA - FORNECIMENTO E INSTALAÇÃO. AF_04/2024</v>
          </cell>
          <cell r="D5234" t="str">
            <v>UN</v>
          </cell>
          <cell r="E5234">
            <v>19.98</v>
          </cell>
        </row>
        <row r="5235">
          <cell r="B5235">
            <v>105182</v>
          </cell>
          <cell r="C5235" t="str">
            <v>JOELHO PVC, SOLDÁVEL, 45 GRAUS, DN 60 MM, INSTALADO EM RESERVAÇÃO PREDIAL DE ÁGUA - FORNECIMENTO E INSTALAÇÃO. AF_04/2024</v>
          </cell>
          <cell r="D5235" t="str">
            <v>UN</v>
          </cell>
          <cell r="E5235">
            <v>46.19</v>
          </cell>
        </row>
        <row r="5236">
          <cell r="B5236">
            <v>105183</v>
          </cell>
          <cell r="C5236" t="str">
            <v>JOELHO PVC, SOLDÁVEL, 45 GRAUS, DN 75 MM, INSTALADO EM RESERVAÇÃO PREDIAL DE ÁGUA - FORNECIMENTO E INSTALAÇÃO. AF_04/2024</v>
          </cell>
          <cell r="D5236" t="str">
            <v>UN</v>
          </cell>
          <cell r="E5236">
            <v>96.53</v>
          </cell>
        </row>
        <row r="5237">
          <cell r="B5237">
            <v>105184</v>
          </cell>
          <cell r="C5237" t="str">
            <v>JOELHO PVC, SOLDÁVEL, 45 GRAUS, DN 85 MM, INSTALADO EM RESERVAÇÃO PREDIAL DE ÁGUA - FORNECIMENTO E INSTALAÇÃO. AF_04/2024</v>
          </cell>
          <cell r="D5237" t="str">
            <v>UN</v>
          </cell>
          <cell r="E5237">
            <v>119.58</v>
          </cell>
        </row>
        <row r="5238">
          <cell r="B5238">
            <v>94612</v>
          </cell>
          <cell r="C5238" t="str">
            <v>LUVA DE COBRE, DN 104 MM, SEM ANEL DE SOLDA, INSTALADO EM RESERVAÇÃO PREDIAL DE ÁGUA - FORNECIMENTO E INSTALAÇÃO. AF_04/2024</v>
          </cell>
          <cell r="D5238" t="str">
            <v>UN</v>
          </cell>
          <cell r="E5238">
            <v>693.89</v>
          </cell>
        </row>
        <row r="5239">
          <cell r="B5239">
            <v>105142</v>
          </cell>
          <cell r="C5239" t="str">
            <v>LUVA DE REDUÇÃO SOLDÁVEL, PVC, DN 32 MM X 25 MM, INSTALADO EM RESERVAÇÃO PREDIAL DE ÁGUA - FORNECIMENTO E INSTALAÇÃO. AF_04/2024</v>
          </cell>
          <cell r="D5239" t="str">
            <v>UN</v>
          </cell>
          <cell r="E5239">
            <v>7.59</v>
          </cell>
        </row>
        <row r="5240">
          <cell r="B5240">
            <v>105143</v>
          </cell>
          <cell r="C5240" t="str">
            <v>LUVA DE REDUÇÃO SOLDÁVEL, PVC, DN 40 MM X 32 MM, INSTALADO EM RESERVAÇÃO PREDIAL DE ÁGUA - FORNECIMENTO E INSTALAÇÃO. AF_04/2024</v>
          </cell>
          <cell r="D5240" t="str">
            <v>UN</v>
          </cell>
          <cell r="E5240">
            <v>11.35</v>
          </cell>
        </row>
        <row r="5241">
          <cell r="B5241">
            <v>105144</v>
          </cell>
          <cell r="C5241" t="str">
            <v>LUVA DE REDUÇÃO SOLDÁVEL, PVC, DN 60 MM X 50 MM, INSTALADO EM RESERVAÇÃO PREDIAL DE ÁGUA - FORNECIMENTO E INSTALAÇÃO. AF_04/2024</v>
          </cell>
          <cell r="D5241" t="str">
            <v>UN</v>
          </cell>
          <cell r="E5241">
            <v>24.02</v>
          </cell>
        </row>
        <row r="5242">
          <cell r="B5242">
            <v>105173</v>
          </cell>
          <cell r="C5242" t="str">
            <v>LUVA DE REDUÇÃO, EM FERRO GALVANIZADO, CONEXÃO ROSQUEADA, DN 65 MM X 50 MM (2 1/2" X 2"), INSTALADO EM RESERVAÇÃO PREDIAL DE ÁGUA - FORNECIMENTO E INSTALAÇÃO. AF_04/2024</v>
          </cell>
          <cell r="D5242" t="str">
            <v>UN</v>
          </cell>
          <cell r="E5242">
            <v>97.35</v>
          </cell>
        </row>
        <row r="5243">
          <cell r="B5243">
            <v>105175</v>
          </cell>
          <cell r="C5243" t="str">
            <v>LUVA DE REDUÇÃO, EM FERRO GALVANIZADO, CONEXÃO ROSQUEADA, DN 80 MM X 50 MM (3" X 2"), INSTALADO EM RESERVAÇÃO PREDIAL DE ÁGUA - FORNECIMENTO E INSTALAÇÃO. AF_04/2024</v>
          </cell>
          <cell r="D5243" t="str">
            <v>UN</v>
          </cell>
          <cell r="E5243">
            <v>139.32</v>
          </cell>
        </row>
        <row r="5244">
          <cell r="B5244">
            <v>105174</v>
          </cell>
          <cell r="C5244" t="str">
            <v>LUVA DE REDUÇÃO, EM FERRO GALVANIZADO, CONEXÃO ROSQUEADA, DN 80 MM X 65 MM (3" X 2 1/2"), INSTALADO EM RESERVAÇÃO PREDIAL DE ÁGUA - FORNECIMENTO E INSTALAÇÃO. AF_04/2024</v>
          </cell>
          <cell r="D5244" t="str">
            <v>UN</v>
          </cell>
          <cell r="E5244">
            <v>140.99</v>
          </cell>
        </row>
        <row r="5245">
          <cell r="B5245">
            <v>105145</v>
          </cell>
          <cell r="C5245" t="str">
            <v>LUVA DE REDUÇÃO, SOLDÁVEL, PVC, DN 50 X 25 MM, INSTALADO EM RESERVAÇÃO PREDIAL DE ÁGUA - FORNECIMENTO E INSTALAÇÃO. AF_04/2024</v>
          </cell>
          <cell r="D5245" t="str">
            <v>UN</v>
          </cell>
          <cell r="E5245">
            <v>13.15</v>
          </cell>
        </row>
        <row r="5246">
          <cell r="B5246">
            <v>94606</v>
          </cell>
          <cell r="C5246" t="str">
            <v>LUVA EM COBRE, DN 54 MM, SEM ANEL DE SOLDA, INSTALADO EM RESERVAÇÃO PREDIAL DE ÁGUA - FORNECIMENTO E INSTALAÇÃO. AF_04/2024</v>
          </cell>
          <cell r="D5246" t="str">
            <v>UN</v>
          </cell>
          <cell r="E5246">
            <v>124.99</v>
          </cell>
        </row>
        <row r="5247">
          <cell r="B5247">
            <v>94608</v>
          </cell>
          <cell r="C5247" t="str">
            <v>LUVA EM COBRE, DN 66 MM, SEM ANEL DE SOLDA, INSTALADO EM RESERVAÇÃO PREDIAL DE ÁGUA - FORNECIMENTO E INSTALAÇÃO. AF_04/2024</v>
          </cell>
          <cell r="D5247" t="str">
            <v>UN</v>
          </cell>
          <cell r="E5247">
            <v>328.7</v>
          </cell>
        </row>
        <row r="5248">
          <cell r="B5248">
            <v>94610</v>
          </cell>
          <cell r="C5248" t="str">
            <v>LUVA EM COBRE, DN 79 MM, SEM ANEL DE SOLDA, INSTALADO EM RESERVAÇÃO PREDIAL DE ÁGUA - FORNECIMENTO E INSTALAÇÃO. AF_04/2024</v>
          </cell>
          <cell r="D5248" t="str">
            <v>UN</v>
          </cell>
          <cell r="E5248">
            <v>485.47</v>
          </cell>
        </row>
        <row r="5249">
          <cell r="B5249">
            <v>94657</v>
          </cell>
          <cell r="C5249" t="str">
            <v>LUVA PVC, SOLDÁVEL, DN 25 MM, INSTALADO EM RESERVAÇÃO PREDIAL DE ÁGUA - FORNECIMENTO E INSTALAÇÃO. AF_04/2024</v>
          </cell>
          <cell r="D5249" t="str">
            <v>UN</v>
          </cell>
          <cell r="E5249">
            <v>4.41</v>
          </cell>
        </row>
        <row r="5250">
          <cell r="B5250">
            <v>94659</v>
          </cell>
          <cell r="C5250" t="str">
            <v>LUVA PVC, SOLDÁVEL, DN 32 MM, INSTALADO EM RESERVAÇÃO PREDIAL DE ÁGUA - FORNECIMENTO E INSTALAÇÃO. AF_04/2024</v>
          </cell>
          <cell r="D5250" t="str">
            <v>UN</v>
          </cell>
          <cell r="E5250">
            <v>6.91</v>
          </cell>
        </row>
        <row r="5251">
          <cell r="B5251">
            <v>94739</v>
          </cell>
          <cell r="C5251" t="str">
            <v>LUVA, CPVC, SOLDÁVEL, DN 114 MM, INSTALADO EM RESERVAÇÃO PREDIAL DE ÁGUA - FORNECIMENTO E INSTALAÇÃO. AF_04/2024</v>
          </cell>
          <cell r="D5251" t="str">
            <v>UN</v>
          </cell>
          <cell r="E5251">
            <v>244.57</v>
          </cell>
        </row>
        <row r="5252">
          <cell r="B5252">
            <v>94725</v>
          </cell>
          <cell r="C5252" t="str">
            <v>LUVA, CPVC, SOLDÁVEL, DN 22 MM, INSTALADO EM RESERVAÇÃO PREDIAL DE ÁGUA - FORNECIMENTO E INSTALAÇÃO. AF_04/2024</v>
          </cell>
          <cell r="D5252" t="str">
            <v>UN</v>
          </cell>
          <cell r="E5252">
            <v>7.63</v>
          </cell>
        </row>
        <row r="5253">
          <cell r="B5253">
            <v>94727</v>
          </cell>
          <cell r="C5253" t="str">
            <v>LUVA, CPVC, SOLDÁVEL, DN 28 MM, INSTALADO EM RESERVAÇÃO PREDIAL DE ÁGUA - FORNECIMENTO E INSTALAÇÃO. AF_04/2024</v>
          </cell>
          <cell r="D5253" t="str">
            <v>UN</v>
          </cell>
          <cell r="E5253">
            <v>12.28</v>
          </cell>
        </row>
        <row r="5254">
          <cell r="B5254">
            <v>94729</v>
          </cell>
          <cell r="C5254" t="str">
            <v>LUVA, CPVC, SOLDÁVEL, DN 35 MM, INSTALADO EM RESERVAÇÃO PREDIAL DE ÁGUA - FORNECIMENTO E INSTALAÇÃO. AF_04/2024</v>
          </cell>
          <cell r="D5254" t="str">
            <v>UN</v>
          </cell>
          <cell r="E5254">
            <v>20.99</v>
          </cell>
        </row>
        <row r="5255">
          <cell r="B5255">
            <v>94731</v>
          </cell>
          <cell r="C5255" t="str">
            <v>LUVA, CPVC, SOLDÁVEL, DN 42 MM, INSTALADO EM RESERVAÇÃO PREDIAL DE ÁGUA - FORNECIMENTO E INSTALAÇÃO. AF_04/2024</v>
          </cell>
          <cell r="D5255" t="str">
            <v>UN</v>
          </cell>
          <cell r="E5255">
            <v>27.77</v>
          </cell>
        </row>
        <row r="5256">
          <cell r="B5256">
            <v>94733</v>
          </cell>
          <cell r="C5256" t="str">
            <v>LUVA, CPVC, SOLDÁVEL, DN 54 MM, INSTALADO EM RESERVAÇÃO PREDIAL DE ÁGUA - FORNECIMENTO E INSTALAÇÃO. AF_04/2024</v>
          </cell>
          <cell r="D5256" t="str">
            <v>UN</v>
          </cell>
          <cell r="E5256">
            <v>48.38</v>
          </cell>
        </row>
        <row r="5257">
          <cell r="B5257">
            <v>94863</v>
          </cell>
          <cell r="C5257" t="str">
            <v>LUVA, CPVC, SOLDÁVEL, DN 73 MM, INSTALADO EM RESERVAÇÃO PREDIAL DE ÁGUA - FORNECIMENTO E INSTALAÇÃO. AF_04/2024</v>
          </cell>
          <cell r="D5257" t="str">
            <v>UN</v>
          </cell>
          <cell r="E5257">
            <v>165.73</v>
          </cell>
        </row>
        <row r="5258">
          <cell r="B5258">
            <v>94737</v>
          </cell>
          <cell r="C5258" t="str">
            <v>LUVA, CPVC, SOLDÁVEL, DN 89 MM, INSTALADO EM RESERVAÇÃO PREDIAL DE ÁGUA - FORNECIMENTO E INSTALAÇÃO. AF_04/2024</v>
          </cell>
          <cell r="D5258" t="str">
            <v>UN</v>
          </cell>
          <cell r="E5258">
            <v>198.12</v>
          </cell>
        </row>
        <row r="5259">
          <cell r="B5259">
            <v>94465</v>
          </cell>
          <cell r="C5259" t="str">
            <v>LUVA, EM FERRO GALVANIZADO, CONEXÃO ROSQUEADA, DN 50 MM (2"), INSTALADO EM RESERVAÇÃO PREDIAL DE ÁGUA - FORNECIMENTO E INSTALAÇÃO. AF_04/2024</v>
          </cell>
          <cell r="D5259" t="str">
            <v>UN</v>
          </cell>
          <cell r="E5259">
            <v>58.58</v>
          </cell>
        </row>
        <row r="5260">
          <cell r="B5260">
            <v>94467</v>
          </cell>
          <cell r="C5260" t="str">
            <v>LUVA, EM FERRO GALVANIZADO, CONEXÃO ROSQUEADA, DN 65 MM (2 1/2"), INSTALADO EM RESERVAÇÃO PREDIAL DE ÁGUA - FORNECIMENTO E INSTALAÇÃO. AF_04/2024</v>
          </cell>
          <cell r="D5260" t="str">
            <v>UN</v>
          </cell>
          <cell r="E5260">
            <v>94.18</v>
          </cell>
        </row>
        <row r="5261">
          <cell r="B5261">
            <v>94469</v>
          </cell>
          <cell r="C5261" t="str">
            <v>LUVA, EM FERRO GALVANIZADO, CONEXÃO ROSQUEADA, DN 80 MM (3"), INSTALADO EM RESERVAÇÃO PREDIAL DE ÁGUA - FORNECIMENTO E INSTALAÇÃO. AF_04/2024</v>
          </cell>
          <cell r="D5261" t="str">
            <v>UN</v>
          </cell>
          <cell r="E5261">
            <v>134.6</v>
          </cell>
        </row>
        <row r="5262">
          <cell r="B5262">
            <v>96746</v>
          </cell>
          <cell r="C5262" t="str">
            <v>LUVA, PPR, DN 110 MM, CLASSE PN 25, INSTALADO EM RESERVAÇÃO PREDIAL DE ÁGUA - FORNECIMENTO E INSTALAÇÃO. AF_04/2024</v>
          </cell>
          <cell r="D5262" t="str">
            <v>UN</v>
          </cell>
          <cell r="E5262">
            <v>124.49</v>
          </cell>
        </row>
        <row r="5263">
          <cell r="B5263">
            <v>96736</v>
          </cell>
          <cell r="C5263" t="str">
            <v>LUVA, PPR, DN 20 MM, INSTALADO EM RESERVAÇÃO PREDIAL DE ÁGUA - FORNECIMENTO E INSTALAÇÃO. AF_04/2024</v>
          </cell>
          <cell r="D5263" t="str">
            <v>UN</v>
          </cell>
          <cell r="E5263">
            <v>6.72</v>
          </cell>
        </row>
        <row r="5264">
          <cell r="B5264">
            <v>96737</v>
          </cell>
          <cell r="C5264" t="str">
            <v>LUVA, PPR, DN 25 MM, INSTALADO EM RESERVAÇÃO PREDIAL DE ÁGUA - FORNECIMENTO E INSTALAÇÃO. AF_04/2024</v>
          </cell>
          <cell r="D5264" t="str">
            <v>UN</v>
          </cell>
          <cell r="E5264">
            <v>6.9</v>
          </cell>
        </row>
        <row r="5265">
          <cell r="B5265">
            <v>96739</v>
          </cell>
          <cell r="C5265" t="str">
            <v>LUVA, PPR, DN 32 MM, CLASSE PN 25, INSTALADO EM RESERVAÇÃO PREDIAL DE ÁGUA - FORNECIMENTO E INSTALAÇÃO. AF_04/2024</v>
          </cell>
          <cell r="D5265" t="str">
            <v>UN</v>
          </cell>
          <cell r="E5265">
            <v>9.5399999999999991</v>
          </cell>
        </row>
        <row r="5266">
          <cell r="B5266">
            <v>96741</v>
          </cell>
          <cell r="C5266" t="str">
            <v>LUVA, PPR, DN 40 MM, CLASSE PN 25, INSTALADO EM RESERVAÇÃO PREDIAL DE ÁGUA - FORNECIMENTO E INSTALAÇÃO. AF_04/2024</v>
          </cell>
          <cell r="D5266" t="str">
            <v>UN</v>
          </cell>
          <cell r="E5266">
            <v>18.62</v>
          </cell>
        </row>
        <row r="5267">
          <cell r="B5267">
            <v>96742</v>
          </cell>
          <cell r="C5267" t="str">
            <v>LUVA, PPR, DN 50 MM, CLASSE PN 25, INSTALADO EM RESERVAÇÃO PREDIAL DE ÁGUA - FORNECIMENTO E INSTALAÇÃO. AF_04/2024</v>
          </cell>
          <cell r="D5267" t="str">
            <v>UN</v>
          </cell>
          <cell r="E5267">
            <v>22.88</v>
          </cell>
        </row>
        <row r="5268">
          <cell r="B5268">
            <v>96743</v>
          </cell>
          <cell r="C5268" t="str">
            <v>LUVA, PPR, DN 63 MM, CLASSE PN 25, INSTALADO EM RESERVAÇÃO PREDIAL DE ÁGUA - FORNECIMENTO E INSTALAÇÃO. AF_04/2024</v>
          </cell>
          <cell r="D5268" t="str">
            <v>UN</v>
          </cell>
          <cell r="E5268">
            <v>35.74</v>
          </cell>
        </row>
        <row r="5269">
          <cell r="B5269">
            <v>96744</v>
          </cell>
          <cell r="C5269" t="str">
            <v>LUVA, PPR, DN 75 MM, CLASSE PN 25, INSTALADO EM RESERVAÇÃO PREDIAL DE ÁGUA - FORNECIMENTO E INSTALAÇÃO. AF_04/2024</v>
          </cell>
          <cell r="D5269" t="str">
            <v>UN</v>
          </cell>
          <cell r="E5269">
            <v>60.39</v>
          </cell>
        </row>
        <row r="5270">
          <cell r="B5270">
            <v>96745</v>
          </cell>
          <cell r="C5270" t="str">
            <v>LUVA, PPR, DN 90 MM, CLASSE PN 25, INSTALADO EM RESERVAÇÃO PREDIAL DE ÁGUA - FORNECIMENTO E INSTALAÇÃO. AF_04/2024</v>
          </cell>
          <cell r="D5270" t="str">
            <v>UN</v>
          </cell>
          <cell r="E5270">
            <v>94.7</v>
          </cell>
        </row>
        <row r="5271">
          <cell r="B5271">
            <v>94671</v>
          </cell>
          <cell r="C5271" t="str">
            <v>LUVA, PVC, SOLDÁVEL, DN 110 MM, INSTALADO EM RESERVAÇÃO PREDIAL DE ÁGUA - FORNECIMENTO E INSTALAÇÃO. AF_04/2024</v>
          </cell>
          <cell r="D5271" t="str">
            <v>UN</v>
          </cell>
          <cell r="E5271">
            <v>117.03</v>
          </cell>
        </row>
        <row r="5272">
          <cell r="B5272">
            <v>94661</v>
          </cell>
          <cell r="C5272" t="str">
            <v>LUVA, PVC, SOLDÁVEL, DN 40 MM, INSTALADO EM RESERVAÇÃO PREDIAL DE ÁGUA - FORNECIMENTO E INSTALAÇÃO. AF_04/2024</v>
          </cell>
          <cell r="D5272" t="str">
            <v>UN</v>
          </cell>
          <cell r="E5272">
            <v>10.92</v>
          </cell>
        </row>
        <row r="5273">
          <cell r="B5273">
            <v>94663</v>
          </cell>
          <cell r="C5273" t="str">
            <v>LUVA, PVC, SOLDÁVEL, DN 50 MM, INSTALADO EM RESERVAÇÃO PREDIAL DE ÁGUA - FORNECIMENTO E INSTALAÇÃO. AF_04/2024</v>
          </cell>
          <cell r="D5273" t="str">
            <v>UN</v>
          </cell>
          <cell r="E5273">
            <v>13.66</v>
          </cell>
        </row>
        <row r="5274">
          <cell r="B5274">
            <v>94665</v>
          </cell>
          <cell r="C5274" t="str">
            <v>LUVA, PVC, SOLDÁVEL, DN 60 MM, INSTALADO EM RESERVAÇÃO PREDIAL DE ÁGUA - FORNECIMENTO E INSTALAÇÃO. AF_04/2024</v>
          </cell>
          <cell r="D5274" t="str">
            <v>UN</v>
          </cell>
          <cell r="E5274">
            <v>26.78</v>
          </cell>
        </row>
        <row r="5275">
          <cell r="B5275">
            <v>94667</v>
          </cell>
          <cell r="C5275" t="str">
            <v>LUVA, PVC, SOLDÁVEL, DN 75 MM, INSTALADO EM RESERVAÇÃO PREDIAL DE ÁGUA - FORNECIMENTO E INSTALAÇÃO. AF_04/2024</v>
          </cell>
          <cell r="D5275" t="str">
            <v>UN</v>
          </cell>
          <cell r="E5275">
            <v>39.380000000000003</v>
          </cell>
        </row>
        <row r="5276">
          <cell r="B5276">
            <v>94669</v>
          </cell>
          <cell r="C5276" t="str">
            <v>LUVA, PVC, SOLDÁVEL, DN 85 MM, INSTALADO EM RESERVAÇÃO PREDIAL DE ÁGUA - FORNECIMENTO E INSTALAÇÃO. AF_04/2024</v>
          </cell>
          <cell r="D5276" t="str">
            <v>UN</v>
          </cell>
          <cell r="E5276">
            <v>71.239999999999995</v>
          </cell>
        </row>
        <row r="5277">
          <cell r="B5277">
            <v>105177</v>
          </cell>
          <cell r="C5277" t="str">
            <v>NIPLE DE REDUÇÃO, EM FERRO GALVANIZADO, CONEXÃO ROSQUEADA, DN 80 MM X 50 MM (3" X 2"), INSTALADO EM RESERVAÇÃO PREDIAL DE ÁGUA - FORNECIMENTO E INSTALAÇÃO. AF_04/2024</v>
          </cell>
          <cell r="D5277" t="str">
            <v>UN</v>
          </cell>
          <cell r="E5277">
            <v>157.1</v>
          </cell>
        </row>
        <row r="5278">
          <cell r="B5278">
            <v>105176</v>
          </cell>
          <cell r="C5278" t="str">
            <v>NIPLE DE REDUÇÃO, EM FERRO GALVANIZADO, CONEXÃO ROSQUEADA, DN 80 MM X 65 MM (3" X 2 1/2"), INSTALADO EM RESERVAÇÃO PREDIAL DE ÁGUA - FORNECIMENTO E INSTALAÇÃO. AF_04/2024</v>
          </cell>
          <cell r="D5278" t="str">
            <v>UN</v>
          </cell>
          <cell r="E5278">
            <v>176.49</v>
          </cell>
        </row>
        <row r="5279">
          <cell r="B5279">
            <v>94466</v>
          </cell>
          <cell r="C5279" t="str">
            <v>NIPLE, EM FERRO GALVANIZADO, CONEXÃO ROSQUEADA, DN 50 MM (2"), INSTALADO EM RESERVAÇÃO PREDIAL DE ÁGUA - FORNECIMENTO E INSTALAÇÃO. AF_04/2024</v>
          </cell>
          <cell r="D5279" t="str">
            <v>UN</v>
          </cell>
          <cell r="E5279">
            <v>58.61</v>
          </cell>
        </row>
        <row r="5280">
          <cell r="B5280">
            <v>94468</v>
          </cell>
          <cell r="C5280" t="str">
            <v>NIPLE, EM FERRO GALVANIZADO, CONEXÃO ROSQUEADA, DN 65 MM (2 1/2"), INSTALADO EM RESERVAÇÃO PREDIAL DE ÁGUA - FORNECIMENTO E INSTALAÇÃO. AF_04/2024</v>
          </cell>
          <cell r="D5280" t="str">
            <v>UN</v>
          </cell>
          <cell r="E5280">
            <v>82.73</v>
          </cell>
        </row>
        <row r="5281">
          <cell r="B5281">
            <v>94470</v>
          </cell>
          <cell r="C5281" t="str">
            <v>NIPLE, EM FERRO GALVANIZADO, CONEXÃO ROSQUEADA, DN 80 MM (3"), INSTALADO EM RESERVAÇÃO PREDIAL DE ÁGUA - FORNECIMENTO E INSTALAÇÃO. AF_04/2024</v>
          </cell>
          <cell r="D5281" t="str">
            <v>UN</v>
          </cell>
          <cell r="E5281">
            <v>124.41</v>
          </cell>
        </row>
        <row r="5282">
          <cell r="B5282">
            <v>105225</v>
          </cell>
          <cell r="C5282" t="str">
            <v>TE DE REDUÇÃO, CPVC, DN 28 X 22 MM, INSTALADO EM RESERVAÇÃO PREDIAL DE ÁGUA - FORNECIMENTO E INSTALAÇÃO. AF_04/2024</v>
          </cell>
          <cell r="D5282" t="str">
            <v>UN</v>
          </cell>
          <cell r="E5282">
            <v>18.510000000000002</v>
          </cell>
        </row>
        <row r="5283">
          <cell r="B5283">
            <v>105226</v>
          </cell>
          <cell r="C5283" t="str">
            <v>TE DE REDUÇÃO, CPVC, DN 35 X 28 MM, INSTALADO EM RESERVAÇÃO PREDIAL DE ÁGUA - FORNECIMENTO E INSTALAÇÃO. AF_04/2024</v>
          </cell>
          <cell r="D5283" t="str">
            <v>UN</v>
          </cell>
          <cell r="E5283">
            <v>42.41</v>
          </cell>
        </row>
        <row r="5284">
          <cell r="B5284">
            <v>105227</v>
          </cell>
          <cell r="C5284" t="str">
            <v>TE DE REDUÇÃO, CPVC, DN 42 X 35 MM, INSTALADO EM RESERVAÇÃO PREDIAL DE ÁGUA - FORNECIMENTO E INSTALAÇÃO. AF_04/2024</v>
          </cell>
          <cell r="D5284" t="str">
            <v>UN</v>
          </cell>
          <cell r="E5284">
            <v>60.51</v>
          </cell>
        </row>
        <row r="5285">
          <cell r="B5285">
            <v>105212</v>
          </cell>
          <cell r="C5285" t="str">
            <v>TE DE REDUÇÃO, EM FERRO GALVANIZADO, CONEXÃO ROSQUEADA, DN 80 MM X 50 MM (3" X 2"), INSTALADO EM RESERVAÇÃO PREDIAL DE ÁGUA - FORNECIMENTO E INSTALAÇÃO. AF_04/2024</v>
          </cell>
          <cell r="D5285" t="str">
            <v>UN</v>
          </cell>
          <cell r="E5285">
            <v>266.61</v>
          </cell>
        </row>
        <row r="5286">
          <cell r="B5286">
            <v>105211</v>
          </cell>
          <cell r="C5286" t="str">
            <v>TE DE REDUÇÃO, EM FERRO GALVANIZADO, CONEXÃO ROSQUEADA, DN 80 MM X 65 MM (3" X 2 1/2"), INSTALADO EM RESERVAÇÃO PREDIAL DE ÁGUA - FORNECIMENTO E INSTALAÇÃO. AF_04/2024</v>
          </cell>
          <cell r="D5286" t="str">
            <v>UN</v>
          </cell>
          <cell r="E5286">
            <v>268.82</v>
          </cell>
        </row>
        <row r="5287">
          <cell r="B5287">
            <v>105189</v>
          </cell>
          <cell r="C5287" t="str">
            <v>TE DE REDUÇÃO, PVC, SOLDÁVEL, 90 GRAUS, DN 50 MM X 25 MM, INSTALADO EM RESERVAÇÃO PREDIAL DE ÁGUA - FORNECIMENTO E INSTALAÇÃO. AF_04/2024</v>
          </cell>
          <cell r="D5287" t="str">
            <v>UN</v>
          </cell>
          <cell r="E5287">
            <v>24.22</v>
          </cell>
        </row>
        <row r="5288">
          <cell r="B5288">
            <v>105190</v>
          </cell>
          <cell r="C5288" t="str">
            <v>TE DE REDUÇÃO, PVC, SOLDÁVEL, 90 GRAUS, DN 50 MM X 32 MM, INSTALADO EM RESERVAÇÃO PREDIAL DE ÁGUA - FORNECIMENTO E INSTALAÇÃO. AF_04/2024</v>
          </cell>
          <cell r="D5288" t="str">
            <v>UN</v>
          </cell>
          <cell r="E5288">
            <v>30.11</v>
          </cell>
        </row>
        <row r="5289">
          <cell r="B5289">
            <v>94625</v>
          </cell>
          <cell r="C5289" t="str">
            <v>TE EM COBRE, DN 104 MM, SEM ANEL DE SOLDA, INSTALADO EM RESERVAÇÃO PREDIAL DE ÁGUA - FORNECIMENTO E INSTALAÇÃO. AF_04/2024</v>
          </cell>
          <cell r="D5289" t="str">
            <v>UN</v>
          </cell>
          <cell r="E5289">
            <v>2508.67</v>
          </cell>
        </row>
        <row r="5290">
          <cell r="B5290">
            <v>94622</v>
          </cell>
          <cell r="C5290" t="str">
            <v>TE EM COBRE, DN 54 MM, SEM ANEL DE SOLDA, INSTALADO EM RESERVAÇÃO PREDIAL DE ÁGUA - FORNECIMENTO E INSTALAÇÃO. AF_04/2024</v>
          </cell>
          <cell r="D5290" t="str">
            <v>UN</v>
          </cell>
          <cell r="E5290">
            <v>316.27</v>
          </cell>
        </row>
        <row r="5291">
          <cell r="B5291">
            <v>94623</v>
          </cell>
          <cell r="C5291" t="str">
            <v>TE EM COBRE, DN 66 MM, SEM ANEL DE SOLDA, INSTALADO EM RESERVAÇÃO PREDIAL DE ÁGUA - FORNECIMENTO E INSTALAÇÃO. AF_04/2024</v>
          </cell>
          <cell r="D5291" t="str">
            <v>UN</v>
          </cell>
          <cell r="E5291">
            <v>781.05</v>
          </cell>
        </row>
        <row r="5292">
          <cell r="B5292">
            <v>94624</v>
          </cell>
          <cell r="C5292" t="str">
            <v>TE EM COBRE, DN 79 MM, SEM ANEL DE SOLDA, INSTALADO EM RESERVAÇÃO PREDIAL DE ÁGUA - FORNECIMENTO E INSTALAÇÃO. AF_04/2024</v>
          </cell>
          <cell r="D5292" t="str">
            <v>UN</v>
          </cell>
          <cell r="E5292">
            <v>1186.6099999999999</v>
          </cell>
        </row>
        <row r="5293">
          <cell r="B5293">
            <v>94763</v>
          </cell>
          <cell r="C5293" t="str">
            <v>TE, CPVC, SOLDÁVEL, DN 114 MM, INSTALADO EM RESERVAÇÃO PREDIAL DE ÁGUA - FORNECIMENTO E INSTALAÇÃO. AF_04/2024</v>
          </cell>
          <cell r="D5293" t="str">
            <v>UN</v>
          </cell>
          <cell r="E5293">
            <v>374.47</v>
          </cell>
        </row>
        <row r="5294">
          <cell r="B5294">
            <v>94756</v>
          </cell>
          <cell r="C5294" t="str">
            <v>TE, CPVC, SOLDÁVEL, DN 22 MM, INSTALADO EM RESERVAÇÃO PREDIAL DE ÁGUA - FORNECIMENTO E INSTALAÇÃO. AF_04/2024</v>
          </cell>
          <cell r="D5294" t="str">
            <v>UN</v>
          </cell>
          <cell r="E5294">
            <v>13.83</v>
          </cell>
        </row>
        <row r="5295">
          <cell r="B5295">
            <v>94757</v>
          </cell>
          <cell r="C5295" t="str">
            <v>TE, CPVC, SOLDÁVEL, DN 28 MM, INSTALADO EM RESERVAÇÃO PREDIAL DE ÁGUA - FORNECIMENTO E INSTALAÇÃO. AF_04/2024</v>
          </cell>
          <cell r="D5295" t="str">
            <v>UN</v>
          </cell>
          <cell r="E5295">
            <v>21.59</v>
          </cell>
        </row>
        <row r="5296">
          <cell r="B5296">
            <v>94758</v>
          </cell>
          <cell r="C5296" t="str">
            <v>TE, CPVC, SOLDÁVEL, DN 35 MM, INSTALADO EM RESERVAÇÃO PREDIAL DE ÁGUA - FORNECIMENTO E INSTALAÇÃO. AF_04/2024</v>
          </cell>
          <cell r="D5296" t="str">
            <v>UN</v>
          </cell>
          <cell r="E5296">
            <v>53.68</v>
          </cell>
        </row>
        <row r="5297">
          <cell r="B5297">
            <v>94759</v>
          </cell>
          <cell r="C5297" t="str">
            <v>TE, CPVC, SOLDÁVEL, DN 42 MM, INSTALADO EM RESERVAÇÃO PREDIAL DE ÁGUA - FORNECIMENTO E INSTALAÇÃO. AF_04/2024</v>
          </cell>
          <cell r="D5297" t="str">
            <v>UN</v>
          </cell>
          <cell r="E5297">
            <v>68.3</v>
          </cell>
        </row>
        <row r="5298">
          <cell r="B5298">
            <v>94760</v>
          </cell>
          <cell r="C5298" t="str">
            <v>TE, CPVC, SOLDÁVEL, DN 54 MM, INSTALADO EM RESERVAÇÃO PREDIAL DE ÁGUA - FORNECIMENTO E INSTALAÇÃO. AF_04/2024</v>
          </cell>
          <cell r="D5298" t="str">
            <v>UN</v>
          </cell>
          <cell r="E5298">
            <v>108.5</v>
          </cell>
        </row>
        <row r="5299">
          <cell r="B5299">
            <v>94761</v>
          </cell>
          <cell r="C5299" t="str">
            <v>TE, CPVC, SOLDÁVEL, DN 73 MM, INSTALADO EM RESERVAÇÃO PREDIAL DE ÁGUA - FORNECIMENTO E INSTALAÇÃO. AF_04/2024</v>
          </cell>
          <cell r="D5299" t="str">
            <v>UN</v>
          </cell>
          <cell r="E5299">
            <v>233.24</v>
          </cell>
        </row>
        <row r="5300">
          <cell r="B5300">
            <v>94762</v>
          </cell>
          <cell r="C5300" t="str">
            <v>TE, CPVC, SOLDÁVEL, DN 89 MM, INSTALADO EM RESERVAÇÃO PREDIAL DE ÁGUA - FORNECIMENTO E INSTALAÇÃO. AF_04/2024</v>
          </cell>
          <cell r="D5300" t="str">
            <v>UN</v>
          </cell>
          <cell r="E5300">
            <v>283.86</v>
          </cell>
        </row>
        <row r="5301">
          <cell r="B5301">
            <v>94462</v>
          </cell>
          <cell r="C5301" t="str">
            <v>TUBO DE AÇO GALVANIZADO COM COSTURA, CLASSE MÉDIA, DN 50 MM (2"), CONEXÃO ROSQUEADA, INSTALADO EM RESERVAÇÃO PREDIAL DE ÁGUA - FORNECIMENTO E INSTALAÇÃO. AF_04/2024</v>
          </cell>
          <cell r="D5301" t="str">
            <v>M</v>
          </cell>
          <cell r="E5301">
            <v>117.88</v>
          </cell>
        </row>
        <row r="5302">
          <cell r="B5302">
            <v>94463</v>
          </cell>
          <cell r="C5302" t="str">
            <v>TUBO DE AÇO GALVANIZADO COM COSTURA, CLASSE MÉDIA, DN 65 MM (2 1/2"), CONEXÃO ROSQUEADA, INSTALADO EM RESERVAÇÃO PREDIAL DE ÁGUA - FORNECIMENTO E INSTALAÇÃO. AF_04/2024</v>
          </cell>
          <cell r="D5302" t="str">
            <v>M</v>
          </cell>
          <cell r="E5302">
            <v>144.65</v>
          </cell>
        </row>
        <row r="5303">
          <cell r="B5303">
            <v>94464</v>
          </cell>
          <cell r="C5303" t="str">
            <v>TUBO DE AÇO GALVANIZADO COM COSTURA, CLASSE MÉDIA, DN 80 MM (3"), CONEXÃO ROSQUEADA, INSTALADO EM RESERVAÇÃO PREDIAL DE ÁGUA - FORNECIMENTO E INSTALAÇÃO. AF_04/2024</v>
          </cell>
          <cell r="D5303" t="str">
            <v>M</v>
          </cell>
          <cell r="E5303">
            <v>190.28</v>
          </cell>
        </row>
        <row r="5304">
          <cell r="B5304">
            <v>94605</v>
          </cell>
          <cell r="C5304" t="str">
            <v>TUBO EM COBRE RÍGIDO, DN 104 MM, CLASSE E, SEM ISOLAMENTO, INSTALADO EM RESERVAÇÃO PREDIAL DE ÁGUA - FORNECIMENTO E INSTALAÇÃO. AF_04/2024</v>
          </cell>
          <cell r="D5304" t="str">
            <v>M</v>
          </cell>
          <cell r="E5304">
            <v>1060.75</v>
          </cell>
        </row>
        <row r="5305">
          <cell r="B5305">
            <v>94602</v>
          </cell>
          <cell r="C5305" t="str">
            <v>TUBO EM COBRE RÍGIDO, DN 54 MM, CLASSE E, SEM ISOLAMENTO, INSTALADO EM RESERVAÇÃO PREDIAL DE ÁGUA - FORNECIMENTO E INSTALAÇÃO. AF_04/2024</v>
          </cell>
          <cell r="D5305" t="str">
            <v>M</v>
          </cell>
          <cell r="E5305">
            <v>367.49</v>
          </cell>
        </row>
        <row r="5306">
          <cell r="B5306">
            <v>94603</v>
          </cell>
          <cell r="C5306" t="str">
            <v>TUBO EM COBRE RÍGIDO, DN 66 MM, CLASSE E, SEM ISOLAMENTO, INSTALADO EM RESERVAÇÃO PREDIAL DE ÁGUA - FORNECIMENTO E INSTALAÇÃO. AF_04/2024</v>
          </cell>
          <cell r="D5306" t="str">
            <v>M</v>
          </cell>
          <cell r="E5306">
            <v>506.85</v>
          </cell>
        </row>
        <row r="5307">
          <cell r="B5307">
            <v>94604</v>
          </cell>
          <cell r="C5307" t="str">
            <v>TUBO EM COBRE RÍGIDO, DN 79 MM, CLASSE E, SEM ISOLAMENTO, INSTALADO EM RESERVAÇÃO PREDIAL DE ÁGUA - FORNECIMENTO E INSTALAÇÃO. AF_04/2024</v>
          </cell>
          <cell r="D5307" t="str">
            <v>M</v>
          </cell>
          <cell r="E5307">
            <v>728</v>
          </cell>
        </row>
        <row r="5308">
          <cell r="B5308">
            <v>94723</v>
          </cell>
          <cell r="C5308" t="str">
            <v>TUBO, CPVC, SOLDÁVEL, DN 114 MM, INSTALADO EM RESERVAÇÃO PREDIAL DE ÁGUA - FORNECIMENTO E INSTALAÇÃO. AF_04/2024</v>
          </cell>
          <cell r="D5308" t="str">
            <v>M</v>
          </cell>
          <cell r="E5308">
            <v>474.08</v>
          </cell>
        </row>
        <row r="5309">
          <cell r="B5309">
            <v>94716</v>
          </cell>
          <cell r="C5309" t="str">
            <v>TUBO, CPVC, SOLDÁVEL, DN 22 MM, INSTALADO EM RESERVAÇÃO PREDIAL DE ÁGUA - FORNECIMENTO E INSTALAÇÃO. AF_04/2024</v>
          </cell>
          <cell r="D5309" t="str">
            <v>M</v>
          </cell>
          <cell r="E5309">
            <v>23.37</v>
          </cell>
        </row>
        <row r="5310">
          <cell r="B5310">
            <v>94717</v>
          </cell>
          <cell r="C5310" t="str">
            <v>TUBO, CPVC, SOLDÁVEL, DN 28 MM, INSTALADO EM RESERVAÇÃO PREDIAL DE ÁGUA - FORNECIMENTO E INSTALAÇÃO. AF_04/2024</v>
          </cell>
          <cell r="D5310" t="str">
            <v>M</v>
          </cell>
          <cell r="E5310">
            <v>39.11</v>
          </cell>
        </row>
        <row r="5311">
          <cell r="B5311">
            <v>94718</v>
          </cell>
          <cell r="C5311" t="str">
            <v>TUBO, CPVC, SOLDÁVEL, DN 35 MM, INSTALADO EM RESERVAÇÃO PREDIAL DE ÁGUA - FORNECIMENTO E INSTALAÇÃO. AF_04/2024</v>
          </cell>
          <cell r="D5311" t="str">
            <v>M</v>
          </cell>
          <cell r="E5311">
            <v>51.06</v>
          </cell>
        </row>
        <row r="5312">
          <cell r="B5312">
            <v>94719</v>
          </cell>
          <cell r="C5312" t="str">
            <v>TUBO, CPVC, SOLDÁVEL, DN 42 MM, INSTALADO EM RESERVAÇÃO PREDIAL DE ÁGUA - FORNECIMENTO E INSTALAÇÃO. AF_04/2024</v>
          </cell>
          <cell r="D5312" t="str">
            <v>M</v>
          </cell>
          <cell r="E5312">
            <v>68.14</v>
          </cell>
        </row>
        <row r="5313">
          <cell r="B5313">
            <v>94720</v>
          </cell>
          <cell r="C5313" t="str">
            <v>TUBO, CPVC, SOLDÁVEL, DN 54 MM, INSTALADO EM RESERVAÇÃO PREDIAL DE ÁGUA - FORNECIMENTO E INSTALAÇÃO. AF_04/2024</v>
          </cell>
          <cell r="D5313" t="str">
            <v>M</v>
          </cell>
          <cell r="E5313">
            <v>99.76</v>
          </cell>
        </row>
        <row r="5314">
          <cell r="B5314">
            <v>94721</v>
          </cell>
          <cell r="C5314" t="str">
            <v>TUBO, CPVC, SOLDÁVEL, DN 73 MM, INSTALADO EM RESERVAÇÃO PREDIAL DE ÁGUA - FORNECIMENTO E INSTALAÇÃO. AF_04/2024</v>
          </cell>
          <cell r="D5314" t="str">
            <v>M</v>
          </cell>
          <cell r="E5314">
            <v>161.74</v>
          </cell>
        </row>
        <row r="5315">
          <cell r="B5315">
            <v>94722</v>
          </cell>
          <cell r="C5315" t="str">
            <v>TUBO, CPVC, SOLDÁVEL, DN 89 MM, INSTALADO EM RESERVAÇÃO PREDIAL DE ÁGUA - FORNECIMENTO E INSTALAÇÃO. AF_04/2024</v>
          </cell>
          <cell r="D5315" t="str">
            <v>M</v>
          </cell>
          <cell r="E5315">
            <v>252.11</v>
          </cell>
        </row>
        <row r="5316">
          <cell r="B5316">
            <v>96726</v>
          </cell>
          <cell r="C5316" t="str">
            <v>TUBO, PPR, DN 110 MM, CLASSE PN 12, INSTALADO EM RESERVAÇÃO PREDIAL DE ÁGUA - FORNECIMENTO E INSTALAÇÃO. AF_04/2024</v>
          </cell>
          <cell r="D5316" t="str">
            <v>M</v>
          </cell>
          <cell r="E5316">
            <v>184.36</v>
          </cell>
        </row>
        <row r="5317">
          <cell r="B5317">
            <v>96735</v>
          </cell>
          <cell r="C5317" t="str">
            <v>TUBO, PPR, DN 110 MM, CLASSE PN 25, INSTALADO EM RESERVAÇÃO PREDIAL DE ÁGUA - FORNECIMENTO E INSTALAÇÃO. AF_04/2024</v>
          </cell>
          <cell r="D5317" t="str">
            <v>M</v>
          </cell>
          <cell r="E5317">
            <v>348.65</v>
          </cell>
        </row>
        <row r="5318">
          <cell r="B5318">
            <v>96718</v>
          </cell>
          <cell r="C5318" t="str">
            <v>TUBO, PPR, DN 20 MM, CLASSE PN 20, INSTALADO EM RESERVAÇÃO PREDIAL DE ÁGUA - FORNECIMENTO E INSTALAÇÃO. AF_04/2024</v>
          </cell>
          <cell r="D5318" t="str">
            <v>M</v>
          </cell>
          <cell r="E5318">
            <v>16.52</v>
          </cell>
        </row>
        <row r="5319">
          <cell r="B5319">
            <v>96727</v>
          </cell>
          <cell r="C5319" t="str">
            <v>TUBO, PPR, DN 20 MM, CLASSE PN 25, INSTALADO EM RESERVAÇÃO PREDIAL DE ÁGUA - FORNECIMENTO E INSTALAÇÃO. AF_04/2024</v>
          </cell>
          <cell r="D5319" t="str">
            <v>M</v>
          </cell>
          <cell r="E5319">
            <v>18.8</v>
          </cell>
        </row>
        <row r="5320">
          <cell r="B5320">
            <v>96719</v>
          </cell>
          <cell r="C5320" t="str">
            <v>TUBO, PPR, DN 25 MM, CLASSE PN 20, INSTALADO EM RESERVAÇÃO PREDIAL DE ÁGUA - FORNECIMENTO E INSTALAÇÃO. AF_04/2024</v>
          </cell>
          <cell r="D5320" t="str">
            <v>M</v>
          </cell>
          <cell r="E5320">
            <v>21.15</v>
          </cell>
        </row>
        <row r="5321">
          <cell r="B5321">
            <v>96728</v>
          </cell>
          <cell r="C5321" t="str">
            <v>TUBO, PPR, DN 25 MM, CLASSE PN 25, INSTALADO EM RESERVAÇÃO PREDIAL DE ÁGUA - FORNECIMENTO E INSTALAÇÃO. AF_04/2024</v>
          </cell>
          <cell r="D5321" t="str">
            <v>M</v>
          </cell>
          <cell r="E5321">
            <v>24.3</v>
          </cell>
        </row>
        <row r="5322">
          <cell r="B5322">
            <v>96720</v>
          </cell>
          <cell r="C5322" t="str">
            <v>TUBO, PPR, DN 32 MM, CLASSE PN 12, INSTALADO EM RESERVAÇÃO PREDIAL DE ÁGUA - FORNECIMENTO E INSTALAÇÃO. AF_04/2024</v>
          </cell>
          <cell r="D5322" t="str">
            <v>M</v>
          </cell>
          <cell r="E5322">
            <v>19.170000000000002</v>
          </cell>
        </row>
        <row r="5323">
          <cell r="B5323">
            <v>96729</v>
          </cell>
          <cell r="C5323" t="str">
            <v>TUBO, PPR, DN 32 MM, CLASSE PN 25, INSTALADO EM RESERVAÇÃO PREDIAL DE ÁGUA - FORNECIMENTO E INSTALAÇÃO. AF_04/2024</v>
          </cell>
          <cell r="D5323" t="str">
            <v>M</v>
          </cell>
          <cell r="E5323">
            <v>31.32</v>
          </cell>
        </row>
        <row r="5324">
          <cell r="B5324">
            <v>96721</v>
          </cell>
          <cell r="C5324" t="str">
            <v>TUBO, PPR, DN 40 MM, CLASSE PN 12, INSTALADO EM RESERVAÇÃO PREDIAL DE ÁGUA - FORNECIMENTO E INSTALAÇÃO. AF_04/2024</v>
          </cell>
          <cell r="D5324" t="str">
            <v>M</v>
          </cell>
          <cell r="E5324">
            <v>24.93</v>
          </cell>
        </row>
        <row r="5325">
          <cell r="B5325">
            <v>96730</v>
          </cell>
          <cell r="C5325" t="str">
            <v>TUBO, PPR, DN 40 MM, CLASSE PN 25, INSTALADO EM RESERVAÇÃO PREDIAL DE ÁGUA - FORNECIMENTO E INSTALAÇÃO. AF_04/2024</v>
          </cell>
          <cell r="D5325" t="str">
            <v>M</v>
          </cell>
          <cell r="E5325">
            <v>43.32</v>
          </cell>
        </row>
        <row r="5326">
          <cell r="B5326">
            <v>96722</v>
          </cell>
          <cell r="C5326" t="str">
            <v>TUBO, PPR, DN 50 MM, CLASSE PN 12, INSTALADO EM RESERVAÇÃO PREDIAL DE ÁGUA - FORNECIMENTO E INSTALAÇÃO. AF_04/2024</v>
          </cell>
          <cell r="D5326" t="str">
            <v>M</v>
          </cell>
          <cell r="E5326">
            <v>38.25</v>
          </cell>
        </row>
        <row r="5327">
          <cell r="B5327">
            <v>96731</v>
          </cell>
          <cell r="C5327" t="str">
            <v>TUBO, PPR, DN 50 MM, CLASSE PN 25, INSTALADO EM RESERVAÇÃO PREDIAL DE ÁGUA - FORNECIMENTO E INSTALAÇÃO. AF_04/2024</v>
          </cell>
          <cell r="D5327" t="str">
            <v>M</v>
          </cell>
          <cell r="E5327">
            <v>65.489999999999995</v>
          </cell>
        </row>
        <row r="5328">
          <cell r="B5328">
            <v>96723</v>
          </cell>
          <cell r="C5328" t="str">
            <v>TUBO, PPR, DN 63 MM, CLASSE PN 12, INSTALADO EM RESERVAÇÃO PREDIAL DE ÁGUA - FORNECIMENTO E INSTALAÇÃO. AF_04/2024</v>
          </cell>
          <cell r="D5328" t="str">
            <v>M</v>
          </cell>
          <cell r="E5328">
            <v>59.37</v>
          </cell>
        </row>
        <row r="5329">
          <cell r="B5329">
            <v>96732</v>
          </cell>
          <cell r="C5329" t="str">
            <v>TUBO, PPR, DN 63 MM, CLASSE PN 25, INSTALADO EM RESERVAÇÃO PREDIAL DE ÁGUA - FORNECIMENTO E INSTALAÇÃO. AF_04/2024</v>
          </cell>
          <cell r="D5329" t="str">
            <v>M</v>
          </cell>
          <cell r="E5329">
            <v>110.33</v>
          </cell>
        </row>
        <row r="5330">
          <cell r="B5330">
            <v>96724</v>
          </cell>
          <cell r="C5330" t="str">
            <v>TUBO, PPR, DN 75 MM, CLASSE PN 12, INSTALADO EM RESERVAÇÃO PREDIAL DE ÁGUA - FORNECIMENTO E INSTALAÇÃO. AF_04/2024</v>
          </cell>
          <cell r="D5330" t="str">
            <v>M</v>
          </cell>
          <cell r="E5330">
            <v>76.22</v>
          </cell>
        </row>
        <row r="5331">
          <cell r="B5331">
            <v>96733</v>
          </cell>
          <cell r="C5331" t="str">
            <v>TUBO, PPR, DN 75 MM, CLASSE PN 25, INSTALADO EM RESERVAÇÃO PREDIAL DE ÁGUA - FORNECIMENTO E INSTALAÇÃO. AF_04/2024</v>
          </cell>
          <cell r="D5331" t="str">
            <v>M</v>
          </cell>
          <cell r="E5331">
            <v>150.32</v>
          </cell>
        </row>
        <row r="5332">
          <cell r="B5332">
            <v>96725</v>
          </cell>
          <cell r="C5332" t="str">
            <v>TUBO, PPR, DN 90 MM, CLASSE PN 12, INSTALADO EM RESERVAÇÃO PREDIAL DE ÁGUA - FORNECIMENTO E INSTALAÇÃO. AF_04/2024</v>
          </cell>
          <cell r="D5332" t="str">
            <v>M</v>
          </cell>
          <cell r="E5332">
            <v>124.73</v>
          </cell>
        </row>
        <row r="5333">
          <cell r="B5333">
            <v>96734</v>
          </cell>
          <cell r="C5333" t="str">
            <v>TUBO, PPR, DN 90 MM, CLASSE PN 25, INSTALADO EM RESERVAÇÃO PREDIAL DE ÁGUA - FORNECIMENTO E INSTALAÇÃO. AF_04/2024</v>
          </cell>
          <cell r="D5333" t="str">
            <v>M</v>
          </cell>
          <cell r="E5333">
            <v>250.69</v>
          </cell>
        </row>
        <row r="5334">
          <cell r="B5334">
            <v>94655</v>
          </cell>
          <cell r="C5334" t="str">
            <v>TUBO, PVC, SOLDÁVEL, DE 110MM, INSTALADO EM RESERVAÇÃO PREDIAL DE ÁGUA - FORNECIMENTO E INSTALAÇÃO. AF_04/2024</v>
          </cell>
          <cell r="D5334" t="str">
            <v>M</v>
          </cell>
          <cell r="E5334">
            <v>135.86000000000001</v>
          </cell>
        </row>
        <row r="5335">
          <cell r="B5335">
            <v>94648</v>
          </cell>
          <cell r="C5335" t="str">
            <v>TUBO, PVC, SOLDÁVEL, DE 25MM, INSTALADO EM RESERVAÇÃO PREDIAL DE ÁGUA - FORNECIMENTO E INSTALAÇÃO. AF_04/2024</v>
          </cell>
          <cell r="D5335" t="str">
            <v>M</v>
          </cell>
          <cell r="E5335">
            <v>7.7</v>
          </cell>
        </row>
        <row r="5336">
          <cell r="B5336">
            <v>94649</v>
          </cell>
          <cell r="C5336" t="str">
            <v>TUBO, PVC, SOLDÁVEL, DE 32MM, INSTALADO EM RESERVAÇÃO PREDIAL DE ÁGUA - FORNECIMENTO E INSTALAÇÃO. AF_04/2024</v>
          </cell>
          <cell r="D5336" t="str">
            <v>M</v>
          </cell>
          <cell r="E5336">
            <v>14.24</v>
          </cell>
        </row>
        <row r="5337">
          <cell r="B5337">
            <v>94650</v>
          </cell>
          <cell r="C5337" t="str">
            <v>TUBO, PVC, SOLDÁVEL, DE 40MM, INSTALADO EM RESERVAÇÃO PREDIAL DE ÁGUA - FORNECIMENTO E INSTALAÇÃO. AF_04/2024</v>
          </cell>
          <cell r="D5337" t="str">
            <v>M</v>
          </cell>
          <cell r="E5337">
            <v>21.53</v>
          </cell>
        </row>
        <row r="5338">
          <cell r="B5338">
            <v>94651</v>
          </cell>
          <cell r="C5338" t="str">
            <v>TUBO, PVC, SOLDÁVEL, DE 50MM, INSTALADO EM RESERVAÇÃO PREDIAL DE ÁGUA - FORNECIMENTO E INSTALAÇÃO. AF_04/2024</v>
          </cell>
          <cell r="D5338" t="str">
            <v>M</v>
          </cell>
          <cell r="E5338">
            <v>25.07</v>
          </cell>
        </row>
        <row r="5339">
          <cell r="B5339">
            <v>94652</v>
          </cell>
          <cell r="C5339" t="str">
            <v>TUBO, PVC, SOLDÁVEL, DE 60MM, INSTALADO EM RESERVAÇÃO PREDIAL DE ÁGUA - FORNECIMENTO E INSTALAÇÃO. AF_04/2024</v>
          </cell>
          <cell r="D5339" t="str">
            <v>M</v>
          </cell>
          <cell r="E5339">
            <v>39.22</v>
          </cell>
        </row>
        <row r="5340">
          <cell r="B5340">
            <v>94653</v>
          </cell>
          <cell r="C5340" t="str">
            <v>TUBO, PVC, SOLDÁVEL, DE 75MM, INSTALADO EM RESERVAÇÃO PREDIAL DE ÁGUA - FORNECIMENTO E INSTALAÇÃO. AF_04/2024</v>
          </cell>
          <cell r="D5340" t="str">
            <v>M</v>
          </cell>
          <cell r="E5340">
            <v>63.33</v>
          </cell>
        </row>
        <row r="5341">
          <cell r="B5341">
            <v>94654</v>
          </cell>
          <cell r="C5341" t="str">
            <v>TUBO, PVC, SOLDÁVEL, DE 85MM, INSTALADO EM RESERVAÇÃO PREDIAL DE ÁGUA - FORNECIMENTO E INSTALAÇÃO. AF_04/2024</v>
          </cell>
          <cell r="D5341" t="str">
            <v>M</v>
          </cell>
          <cell r="E5341">
            <v>86.25</v>
          </cell>
        </row>
        <row r="5342">
          <cell r="B5342">
            <v>94689</v>
          </cell>
          <cell r="C5342" t="str">
            <v>TÊ COM BUCHA DE LATÃO NA BOLSA CENTRAL, PVC, SOLDÁVEL, DN 25 MM X 3/4", INSTALADO EM RESERVAÇÃO PREDIAL DE ÁGUA - FORNECIMENTO E INSTALAÇÃO. AF_04/2024</v>
          </cell>
          <cell r="D5342" t="str">
            <v>UN</v>
          </cell>
          <cell r="E5342">
            <v>10.65</v>
          </cell>
        </row>
        <row r="5343">
          <cell r="B5343">
            <v>94702</v>
          </cell>
          <cell r="C5343" t="str">
            <v>TÊ DE REDUÇÃO, PVC, SOLDÁVEL, DN 110 MM X 60 MM, INSTALADO EM RESERVAÇÃO PREDIAL DE ÁGUA - FORNECIMENTO E INSTALAÇÃO. AF_04/2024</v>
          </cell>
          <cell r="D5343" t="str">
            <v>UN</v>
          </cell>
          <cell r="E5343">
            <v>208.35</v>
          </cell>
        </row>
        <row r="5344">
          <cell r="B5344">
            <v>94691</v>
          </cell>
          <cell r="C5344" t="str">
            <v>TÊ DE REDUÇÃO, PVC, SOLDÁVEL, DN 32 MM X 25 MM, INSTALADO EM RESERVAÇÃO PREDIAL DE ÁGUA - FORNECIMENTO E INSTALAÇÃO. AF_04/2024</v>
          </cell>
          <cell r="D5344" t="str">
            <v>UN</v>
          </cell>
          <cell r="E5344">
            <v>15.23</v>
          </cell>
        </row>
        <row r="5345">
          <cell r="B5345">
            <v>94693</v>
          </cell>
          <cell r="C5345" t="str">
            <v>TÊ DE REDUÇÃO, PVC, SOLDÁVEL, DN 40 MM X 32 MM, INSTALADO EM RESERVAÇÃO PREDIAL DE ÁGUA - FORNECIMENTO E INSTALAÇÃO. AF_04/2024</v>
          </cell>
          <cell r="D5345" t="str">
            <v>UN</v>
          </cell>
          <cell r="E5345">
            <v>19.940000000000001</v>
          </cell>
        </row>
        <row r="5346">
          <cell r="B5346">
            <v>94695</v>
          </cell>
          <cell r="C5346" t="str">
            <v>TÊ DE REDUÇÃO, PVC, SOLDÁVEL, DN 50 MM X 40 MM, INSTALADO EM RESERVAÇÃO PREDIAL DE ÁGUA - FORNECIMENTO E INSTALAÇÃO. AF_04/2024</v>
          </cell>
          <cell r="D5346" t="str">
            <v>UN</v>
          </cell>
          <cell r="E5346">
            <v>34.729999999999997</v>
          </cell>
        </row>
        <row r="5347">
          <cell r="B5347">
            <v>94698</v>
          </cell>
          <cell r="C5347" t="str">
            <v>TÊ DE REDUÇÃO, PVC, SOLDÁVEL, DN 75 MM X 50 MM, INSTALADO EM RESERVAÇÃO PREDIAL DE ÁGUA - FORNECIMENTO E INSTALAÇÃO. AF_04/2024</v>
          </cell>
          <cell r="D5347" t="str">
            <v>UN</v>
          </cell>
          <cell r="E5347">
            <v>74.430000000000007</v>
          </cell>
        </row>
        <row r="5348">
          <cell r="B5348">
            <v>94700</v>
          </cell>
          <cell r="C5348" t="str">
            <v>TÊ DE REDUÇÃO, PVC, SOLDÁVEL, DN 85 MM X 60 MM, INSTALADO EM RESERVAÇÃO PREDIAL DE ÁGUA - FORNECIMENTO E INSTALAÇÃO. AF_04/2024</v>
          </cell>
          <cell r="D5348" t="str">
            <v>UN</v>
          </cell>
          <cell r="E5348">
            <v>144.62</v>
          </cell>
        </row>
        <row r="5349">
          <cell r="B5349">
            <v>94477</v>
          </cell>
          <cell r="C5349" t="str">
            <v>TÊ, EM FERRO GALVANIZADO, CONEXÃO ROSQUEADA, DN 50 MM (2"), INSTALADO EM RESERVAÇÃO PREDIAL DE ÁGUA - FORNECIMENTO E INSTALAÇÃO. AF_04/2024</v>
          </cell>
          <cell r="D5349" t="str">
            <v>UN</v>
          </cell>
          <cell r="E5349">
            <v>112.48</v>
          </cell>
        </row>
        <row r="5350">
          <cell r="B5350">
            <v>94478</v>
          </cell>
          <cell r="C5350" t="str">
            <v>TÊ, EM FERRO GALVANIZADO, CONEXÃO ROSQUEADA, DN 65 MM (2 1/2"), INSTALADO EM RESERVAÇÃO PREDIAL DE ÁGUA - FORNECIMENTO E INSTALAÇÃO. AF_04/2024</v>
          </cell>
          <cell r="D5350" t="str">
            <v>UN</v>
          </cell>
          <cell r="E5350">
            <v>185.52</v>
          </cell>
        </row>
        <row r="5351">
          <cell r="B5351">
            <v>94479</v>
          </cell>
          <cell r="C5351" t="str">
            <v>TÊ, EM FERRO GALVANIZADO, CONEXÃO ROSQUEADA, DN 80 MM (3"), INSTALADO EM RESERVAÇÃO PREDIAL DE ÁGUA - FORNECIMENTO E INSTALAÇÃO. AF_04/2024</v>
          </cell>
          <cell r="D5351" t="str">
            <v>UN</v>
          </cell>
          <cell r="E5351">
            <v>241.29</v>
          </cell>
        </row>
        <row r="5352">
          <cell r="B5352">
            <v>96764</v>
          </cell>
          <cell r="C5352" t="str">
            <v>TÊ, PPR, DN 110 MM, INSTALADO EM RESERVAÇÃO PREDIAL DE ÁGUA - FORNECIMENTO E INSTALAÇÃO. AF_04/2024</v>
          </cell>
          <cell r="D5352" t="str">
            <v>UN</v>
          </cell>
          <cell r="E5352">
            <v>343.84</v>
          </cell>
        </row>
        <row r="5353">
          <cell r="B5353">
            <v>105164</v>
          </cell>
          <cell r="C5353" t="str">
            <v>TÊ, PPR, DN 20 MM, INSTALADO EM RESERVAÇÃO PREDIAL DE ÁGUA - FORNECIMENTO E INSTALAÇÃO. AF_04/2024</v>
          </cell>
          <cell r="D5353" t="str">
            <v>UN</v>
          </cell>
          <cell r="E5353">
            <v>12.19</v>
          </cell>
        </row>
        <row r="5354">
          <cell r="B5354">
            <v>105165</v>
          </cell>
          <cell r="C5354" t="str">
            <v>TÊ, PPR, DN 25 MM, INSTALADO EM RESERVAÇÃO PREDIAL DE ÁGUA - FORNECIMENTO E INSTALAÇÃO. AF_04/2024</v>
          </cell>
          <cell r="D5354" t="str">
            <v>UN</v>
          </cell>
          <cell r="E5354">
            <v>12.43</v>
          </cell>
        </row>
        <row r="5355">
          <cell r="B5355">
            <v>96758</v>
          </cell>
          <cell r="C5355" t="str">
            <v>TÊ, PPR, DN 32 MM, INSTALADO EM RESERVAÇÃO PREDIAL DE ÁGUA - FORNECIMENTO E INSTALAÇÃO. AF_04/2024</v>
          </cell>
          <cell r="D5355" t="str">
            <v>UN</v>
          </cell>
          <cell r="E5355">
            <v>19.04</v>
          </cell>
        </row>
        <row r="5356">
          <cell r="B5356">
            <v>96759</v>
          </cell>
          <cell r="C5356" t="str">
            <v>TÊ, PPR, DN 40 MM, INSTALADO EM RESERVAÇÃO PREDIAL DE ÁGUA - FORNECIMENTO E INSTALAÇÃO. AF_04/2024</v>
          </cell>
          <cell r="D5356" t="str">
            <v>UN</v>
          </cell>
          <cell r="E5356">
            <v>28.23</v>
          </cell>
        </row>
        <row r="5357">
          <cell r="B5357">
            <v>96760</v>
          </cell>
          <cell r="C5357" t="str">
            <v>TÊ, PPR, DN 50 MM, INSTALADO EM RESERVAÇÃO PREDIAL DE ÁGUA - FORNECIMENTO E INSTALAÇÃO. AF_04/2024</v>
          </cell>
          <cell r="D5357" t="str">
            <v>UN</v>
          </cell>
          <cell r="E5357">
            <v>46.11</v>
          </cell>
        </row>
        <row r="5358">
          <cell r="B5358">
            <v>96761</v>
          </cell>
          <cell r="C5358" t="str">
            <v>TÊ, PPR, DN 63 MM, INSTALADO EM RESERVAÇÃO PREDIAL DE ÁGUA - FORNECIMENTO E INSTALAÇÃO. AF_04/2024</v>
          </cell>
          <cell r="D5358" t="str">
            <v>UN</v>
          </cell>
          <cell r="E5358">
            <v>68.78</v>
          </cell>
        </row>
        <row r="5359">
          <cell r="B5359">
            <v>96762</v>
          </cell>
          <cell r="C5359" t="str">
            <v>TÊ, PPR, DN 75 MM, INSTALADO EM RESERVAÇÃO PREDIAL DE ÁGUA - FORNECIMENTO E INSTALAÇÃO. AF_04/2024</v>
          </cell>
          <cell r="D5359" t="str">
            <v>UN</v>
          </cell>
          <cell r="E5359">
            <v>129.68</v>
          </cell>
        </row>
        <row r="5360">
          <cell r="B5360">
            <v>96763</v>
          </cell>
          <cell r="C5360" t="str">
            <v>TÊ, PPR, DN 90 MM, INSTALADO EM RESERVAÇÃO PREDIAL DE ÁGUA - FORNECIMENTO E INSTALAÇÃO. AF_04/2024</v>
          </cell>
          <cell r="D5360" t="str">
            <v>UN</v>
          </cell>
          <cell r="E5360">
            <v>173.69</v>
          </cell>
        </row>
        <row r="5361">
          <cell r="B5361">
            <v>94701</v>
          </cell>
          <cell r="C5361" t="str">
            <v>TÊ, PVC, SOLDÁVEL, DN 110 MM INSTALADO EM RESERVAÇÃO PREDIAL DE ÁGUA - FORNECIMENTO E INSTALAÇÃO. AF_04/2024</v>
          </cell>
          <cell r="D5361" t="str">
            <v>UN</v>
          </cell>
          <cell r="E5361">
            <v>250.01</v>
          </cell>
        </row>
        <row r="5362">
          <cell r="B5362">
            <v>94688</v>
          </cell>
          <cell r="C5362" t="str">
            <v>TÊ, PVC, SOLDÁVEL, DN 25 MM INSTALADO EM RESERVAÇÃO PREDIAL DE ÁGUA - FORNECIMENTO E INSTALAÇÃO. AF_04/2024</v>
          </cell>
          <cell r="D5362" t="str">
            <v>UN</v>
          </cell>
          <cell r="E5362">
            <v>7.78</v>
          </cell>
        </row>
        <row r="5363">
          <cell r="B5363">
            <v>94690</v>
          </cell>
          <cell r="C5363" t="str">
            <v>TÊ, PVC, SOLDÁVEL, DN 32 MM INSTALADO EM RESERVAÇÃO PREDIAL DE ÁGUA - FORNECIMENTO E INSTALAÇÃO. AF_04/2024</v>
          </cell>
          <cell r="D5363" t="str">
            <v>UN</v>
          </cell>
          <cell r="E5363">
            <v>12.73</v>
          </cell>
        </row>
        <row r="5364">
          <cell r="B5364">
            <v>94692</v>
          </cell>
          <cell r="C5364" t="str">
            <v>TÊ, PVC, SOLDÁVEL, DN 40 MM INSTALADO EM RESERVAÇÃO PREDIAL DE ÁGUA - FORNECIMENTO E INSTALAÇÃO. AF_04/2024</v>
          </cell>
          <cell r="D5364" t="str">
            <v>UN</v>
          </cell>
          <cell r="E5364">
            <v>21.56</v>
          </cell>
        </row>
        <row r="5365">
          <cell r="B5365">
            <v>94694</v>
          </cell>
          <cell r="C5365" t="str">
            <v>TÊ, PVC, SOLDÁVEL, DN 50 MM INSTALADO EM RESERVAÇÃO PREDIAL DE ÁGUA - FORNECIMENTO E INSTALAÇÃO. AF_04/2024</v>
          </cell>
          <cell r="D5365" t="str">
            <v>UN</v>
          </cell>
          <cell r="E5365">
            <v>26.77</v>
          </cell>
        </row>
        <row r="5366">
          <cell r="B5366">
            <v>94696</v>
          </cell>
          <cell r="C5366" t="str">
            <v>TÊ, PVC, SOLDÁVEL, DN 60 MM INSTALADO EM RESERVAÇÃO PREDIAL DE ÁGUA - FORNECIMENTO E INSTALAÇÃO. AF_04/2024</v>
          </cell>
          <cell r="D5366" t="str">
            <v>UN</v>
          </cell>
          <cell r="E5366">
            <v>56.3</v>
          </cell>
        </row>
        <row r="5367">
          <cell r="B5367">
            <v>94697</v>
          </cell>
          <cell r="C5367" t="str">
            <v>TÊ, PVC, SOLDÁVEL, DN 75 MM INSTALADO EM RESERVAÇÃO PREDIAL DE ÁGUA - FORNECIMENTO E INSTALAÇÃO. AF_04/2024</v>
          </cell>
          <cell r="D5367" t="str">
            <v>UN</v>
          </cell>
          <cell r="E5367">
            <v>96.41</v>
          </cell>
        </row>
        <row r="5368">
          <cell r="B5368">
            <v>94699</v>
          </cell>
          <cell r="C5368" t="str">
            <v>TÊ, PVC, SOLDÁVEL, DN 85 MM INSTALADO EM RESERVAÇÃO PREDIAL DE ÁGUA - FORNECIMENTO E INSTALAÇÃO. AF_04/2024</v>
          </cell>
          <cell r="D5368" t="str">
            <v>UN</v>
          </cell>
          <cell r="E5368">
            <v>127.72</v>
          </cell>
        </row>
        <row r="5369">
          <cell r="B5369">
            <v>105167</v>
          </cell>
          <cell r="C5369" t="str">
            <v>UNIÃO FLANGE, PPR, COM PARAFUSOS, DN 40 MM, INSTALADO EM RESERVAÇÃO PREDIAL DE ÁGUA - FORNECIMENTO E INSTALAÇÃO. AF_04/2024</v>
          </cell>
          <cell r="D5369" t="str">
            <v>UN</v>
          </cell>
          <cell r="E5369">
            <v>242.46</v>
          </cell>
        </row>
        <row r="5370">
          <cell r="B5370">
            <v>105168</v>
          </cell>
          <cell r="C5370" t="str">
            <v>UNIÃO FLANGE, PPR, COM PARAFUSOS, DN 50 MM, INSTALADO EM RESERVAÇÃO PREDIAL DE ÁGUA - FORNECIMENTO E INSTALAÇÃO. AF_04/2024</v>
          </cell>
          <cell r="D5370" t="str">
            <v>UN</v>
          </cell>
          <cell r="E5370">
            <v>0</v>
          </cell>
        </row>
        <row r="5371">
          <cell r="B5371">
            <v>105171</v>
          </cell>
          <cell r="C5371" t="str">
            <v>UNIÃO FLANGE, PPR, COM PARAFUSOS, DN 63 MM, INSTALADO EM RESERVAÇÃO PREDIAL DE ÁGUA - FORNECIMENTO E INSTALAÇÃO. AF_04/2024</v>
          </cell>
          <cell r="D5371" t="str">
            <v>UN</v>
          </cell>
          <cell r="E5371">
            <v>0</v>
          </cell>
        </row>
        <row r="5372">
          <cell r="B5372">
            <v>105191</v>
          </cell>
          <cell r="C5372" t="str">
            <v>UNIÃO FLANGE, PPR, COM PARAFUSOS, DN 75 MM, INSTALADO EM RESERVAÇÃO PREDIAL DE ÁGUA - FORNECIMENTO E INSTALAÇÃO. AF_04/2024</v>
          </cell>
          <cell r="D5372" t="str">
            <v>UN</v>
          </cell>
          <cell r="E5372">
            <v>0</v>
          </cell>
        </row>
        <row r="5373">
          <cell r="B5373">
            <v>105192</v>
          </cell>
          <cell r="C5373" t="str">
            <v>UNIÃO FLANGE, PPR, COM PARAFUSOS, DN 90 MM, INSTALADO EM RESERVAÇÃO PREDIAL DE ÁGUA - FORNECIMENTO E INSTALAÇÃO. AF_04/2024</v>
          </cell>
          <cell r="D5373" t="str">
            <v>UN</v>
          </cell>
          <cell r="E5373">
            <v>0</v>
          </cell>
        </row>
        <row r="5374">
          <cell r="B5374">
            <v>96809</v>
          </cell>
          <cell r="C5374" t="str">
            <v>CONEXÃO FIXA, ROSCA FÊMEA, METÁLICA, PARA INSTALAÇÕES EM PEX ÁGUA, DN 16 MM X 1/2", COM ANEL DESLIZANTE. FORNECIMENTO E INSTALAÇÃO. AF_02/2023</v>
          </cell>
          <cell r="D5374" t="str">
            <v>UN</v>
          </cell>
          <cell r="E5374">
            <v>20.32</v>
          </cell>
        </row>
        <row r="5375">
          <cell r="B5375">
            <v>96812</v>
          </cell>
          <cell r="C5375" t="str">
            <v>CONEXÃO FIXA, ROSCA FÊMEA, METÁLICA, PARA INSTALAÇÕES EM PEX ÁGUA, DN 20 MM X 1/2", COM ANEL DESLIZANTE. FORNECIMENTO E INSTALAÇÃO. AF_02/2023</v>
          </cell>
          <cell r="D5375" t="str">
            <v>UN</v>
          </cell>
          <cell r="E5375">
            <v>21.2</v>
          </cell>
        </row>
        <row r="5376">
          <cell r="B5376">
            <v>96813</v>
          </cell>
          <cell r="C5376" t="str">
            <v>CONEXÃO FIXA, ROSCA FÊMEA, METÁLICA, PARA INSTALAÇÕES EM PEX ÁGUA, DN 20 MM X 3/4", COM ANEL DESLIZANTE. FORNECIMENTO E INSTALAÇÃO. AF_02/2023</v>
          </cell>
          <cell r="D5376" t="str">
            <v>UN</v>
          </cell>
          <cell r="E5376">
            <v>24.15</v>
          </cell>
        </row>
        <row r="5377">
          <cell r="B5377">
            <v>96817</v>
          </cell>
          <cell r="C5377" t="str">
            <v>CONEXÃO FIXA, ROSCA FÊMEA, METÁLICA, PARA INSTALAÇÕES EM PEX ÁGUA, DN 25 MM X 1", COM ANEL DESLIZANTE - FORNECIMENTO E INSTALAÇÃO. AF_02/2023</v>
          </cell>
          <cell r="D5377" t="str">
            <v>UN</v>
          </cell>
          <cell r="E5377">
            <v>36.08</v>
          </cell>
        </row>
        <row r="5378">
          <cell r="B5378">
            <v>96816</v>
          </cell>
          <cell r="C5378" t="str">
            <v>CONEXÃO FIXA, ROSCA FÊMEA, METÁLICA, PARA INSTALAÇÕES EM PEX ÁGUA, DN 25 MM X 3/4", COM ANEL DESLIZANTE - FORNECIMENTO E INSTALAÇÃO. AF_02/2023</v>
          </cell>
          <cell r="D5378" t="str">
            <v>UN</v>
          </cell>
          <cell r="E5378">
            <v>27.21</v>
          </cell>
        </row>
        <row r="5379">
          <cell r="B5379">
            <v>96821</v>
          </cell>
          <cell r="C5379" t="str">
            <v>CONEXÃO FIXA, ROSCA FÊMEA, METÁLICA, PARA INSTALAÇÕES EM PEX ÁGUA, DN 32 MM X 1", COM ANEL DESLIZANTE - FORNECIMENTO E INSTALAÇÃO. AF_02/2023</v>
          </cell>
          <cell r="D5379" t="str">
            <v>UN</v>
          </cell>
          <cell r="E5379">
            <v>40.11</v>
          </cell>
        </row>
        <row r="5380">
          <cell r="B5380">
            <v>96824</v>
          </cell>
          <cell r="C5380" t="str">
            <v>CONEXÃO FIXA, ROSCA FÊMEA, PARA INSTALAÇÕES EM PEX ÁGUA, DN 16MM X 1/2", CONEXÃO POR CRIMPAGEM - FORNECIMENTO E INSTALAÇÃO. AF_02/2023</v>
          </cell>
          <cell r="D5380" t="str">
            <v>UN</v>
          </cell>
          <cell r="E5380">
            <v>19</v>
          </cell>
        </row>
        <row r="5381">
          <cell r="B5381">
            <v>96827</v>
          </cell>
          <cell r="C5381" t="str">
            <v>CONEXÃO FIXA, ROSCA FÊMEA, PARA INSTALAÇÕES EM PEX ÁGUA, DN 20MM X 1/2", CONEXÃO POR CRIMPAGEM - FORNECIMENTO E INSTALAÇÃO. AF_02/2023</v>
          </cell>
          <cell r="D5381" t="str">
            <v>UN</v>
          </cell>
          <cell r="E5381">
            <v>20.68</v>
          </cell>
        </row>
        <row r="5382">
          <cell r="B5382">
            <v>96828</v>
          </cell>
          <cell r="C5382" t="str">
            <v>CONEXÃO FIXA, ROSCA FÊMEA, PARA INSTALAÇÕES EM PEX ÁGUA, DN 20MM X 3/4", CONEXÃO POR CRIMPAGEM - FORNECIMENTO E INSTALAÇÃO. AF_02/2023</v>
          </cell>
          <cell r="D5382" t="str">
            <v>UN</v>
          </cell>
          <cell r="E5382">
            <v>25.41</v>
          </cell>
        </row>
        <row r="5383">
          <cell r="B5383">
            <v>96832</v>
          </cell>
          <cell r="C5383" t="str">
            <v>CONEXÃO FIXA, ROSCA FÊMEA, PARA INSTALAÇÕES EM PEX ÁGUA, DN 25MM X 3/4", CONEXÃO POR CRIMPAGEM - FORNECIMENTO E INSTALAÇÃO. AF_02/2023</v>
          </cell>
          <cell r="D5383" t="str">
            <v>UN</v>
          </cell>
          <cell r="E5383">
            <v>31.77</v>
          </cell>
        </row>
        <row r="5384">
          <cell r="B5384">
            <v>104525</v>
          </cell>
          <cell r="C5384" t="str">
            <v>CONEXÃO FIXA, ROSCA MACHO, PARA INSTALAÇÕES EM PEX ÁGUA, DN 16 MM X 1/2", COM ANEL DESLIZANTE - FORNECIMENTO E INSTALAÇÃO. AF_02/2023</v>
          </cell>
          <cell r="D5384" t="str">
            <v>UN</v>
          </cell>
          <cell r="E5384">
            <v>0</v>
          </cell>
        </row>
        <row r="5385">
          <cell r="B5385">
            <v>104563</v>
          </cell>
          <cell r="C5385" t="str">
            <v>CONEXÃO FIXA, ROSCA MACHO, PARA INSTALAÇÕES EM PEX ÁGUA, DN 16 MM X 3/4", COM ANEL DESLIZANTE - FORNECIMENTO E INSTALAÇÃO. AF_02/2023</v>
          </cell>
          <cell r="D5385" t="str">
            <v>UN</v>
          </cell>
          <cell r="E5385">
            <v>0</v>
          </cell>
        </row>
        <row r="5386">
          <cell r="B5386">
            <v>104531</v>
          </cell>
          <cell r="C5386" t="str">
            <v>CONEXÃO FIXA, ROSCA MACHO, PARA INSTALAÇÕES EM PEX ÁGUA, DN 20 MM X 1/2", COM ANEL DESLIZANTE - FORNECIMENTO E INSTALAÇÃO. AF_02/2023</v>
          </cell>
          <cell r="D5386" t="str">
            <v>UN</v>
          </cell>
          <cell r="E5386">
            <v>0</v>
          </cell>
        </row>
        <row r="5387">
          <cell r="B5387">
            <v>104527</v>
          </cell>
          <cell r="C5387" t="str">
            <v>CONEXÃO FIXA, ROSCA MACHO, PARA INSTALAÇÕES EM PEX ÁGUA, DN 20 MM X 3/4", COM ANEL DESLIZANTE - FORNECIMENTO E INSTALAÇÃO. AF_02/2023</v>
          </cell>
          <cell r="D5387" t="str">
            <v>UN</v>
          </cell>
          <cell r="E5387">
            <v>0</v>
          </cell>
        </row>
        <row r="5388">
          <cell r="B5388">
            <v>104529</v>
          </cell>
          <cell r="C5388" t="str">
            <v>CONEXÃO FIXA, ROSCA MACHO, PARA INSTALAÇÕES EM PEX ÁGUA, DN 25 MM X 1", COM ANEL DESLIZANTE - FORNECIMENTO E INSTALAÇÃO. AF_02/2023</v>
          </cell>
          <cell r="D5388" t="str">
            <v>UN</v>
          </cell>
          <cell r="E5388">
            <v>0</v>
          </cell>
        </row>
        <row r="5389">
          <cell r="B5389">
            <v>104564</v>
          </cell>
          <cell r="C5389" t="str">
            <v>CONEXÃO FIXA, ROSCA MACHO, PARA INSTALAÇÕES EM PEX ÁGUA, DN 25 MM X 1/2", COM ANEL DESLIZANTE - FORNECIMENTO E INSTALAÇÃO. AF_02/2023</v>
          </cell>
          <cell r="D5389" t="str">
            <v>UN</v>
          </cell>
          <cell r="E5389">
            <v>0</v>
          </cell>
        </row>
        <row r="5390">
          <cell r="B5390">
            <v>104533</v>
          </cell>
          <cell r="C5390" t="str">
            <v>CONEXÃO FIXA, ROSCA MACHO, PARA INSTALAÇÕES EM PEX ÁGUA, DN 25 MM X 3/4", COM ANEL DESLIZANTE - FORNECIMENTO E INSTALAÇÃO. AF_02/2023</v>
          </cell>
          <cell r="D5390" t="str">
            <v>UN</v>
          </cell>
          <cell r="E5390">
            <v>0</v>
          </cell>
        </row>
        <row r="5391">
          <cell r="B5391">
            <v>104535</v>
          </cell>
          <cell r="C5391" t="str">
            <v>CONEXÃO FIXA, ROSCA MACHO, PARA INSTALAÇÕES EM PEX ÁGUA, DN 32 MM X 1", COM ANEL DESLIZANTE - FORNECIMENTO E INSTALAÇÃO. AF_02/2023</v>
          </cell>
          <cell r="D5391" t="str">
            <v>UN</v>
          </cell>
          <cell r="E5391">
            <v>0</v>
          </cell>
        </row>
        <row r="5392">
          <cell r="B5392">
            <v>96810</v>
          </cell>
          <cell r="C5392" t="str">
            <v>CONEXÃO MÓVEL, ROSCA FÊMEA, METÁLICA, PARA INSTALAÇÕES EM PEX ÁGUA, DN 16 MM X 3/4", COM ANEL DESLIZANTE. FORNECIMENTO E INSTALAÇÃO. AF_02/2023</v>
          </cell>
          <cell r="D5392" t="str">
            <v>UN</v>
          </cell>
          <cell r="E5392">
            <v>22.09</v>
          </cell>
        </row>
        <row r="5393">
          <cell r="B5393">
            <v>104524</v>
          </cell>
          <cell r="C5393" t="str">
            <v>CONEXÃO MÓVEL, ROSCA FÊMEA, PARA INSTALAÇÕES EM PEX ÁGUA, DN 16 MM X 1/2", COM ANEL DESLIZANTE - FORNECIMENTO E INSTALAÇÃO. AF_02/2023</v>
          </cell>
          <cell r="D5393" t="str">
            <v>UN</v>
          </cell>
          <cell r="E5393">
            <v>0</v>
          </cell>
        </row>
        <row r="5394">
          <cell r="B5394">
            <v>104530</v>
          </cell>
          <cell r="C5394" t="str">
            <v>CONEXÃO MÓVEL, ROSCA FÊMEA, PARA INSTALAÇÕES EM PEX ÁGUA, DN 20 MM X 1/2", COM ANEL DESLIZANTE - FORNECIMENTO E INSTALAÇÃO. AF_02/2023</v>
          </cell>
          <cell r="D5394" t="str">
            <v>UN</v>
          </cell>
          <cell r="E5394">
            <v>0</v>
          </cell>
        </row>
        <row r="5395">
          <cell r="B5395">
            <v>104526</v>
          </cell>
          <cell r="C5395" t="str">
            <v>CONEXÃO MÓVEL, ROSCA FÊMEA, PARA INSTALAÇÕES EM PEX ÁGUA, DN 20 MM X 3/4", COM ANEL DESLIZANTE - FORNECIMENTO E INSTALAÇÃO. AF_02/2023</v>
          </cell>
          <cell r="D5395" t="str">
            <v>UN</v>
          </cell>
          <cell r="E5395">
            <v>0</v>
          </cell>
        </row>
        <row r="5396">
          <cell r="B5396">
            <v>104528</v>
          </cell>
          <cell r="C5396" t="str">
            <v>CONEXÃO MÓVEL, ROSCA FÊMEA, PARA INSTALAÇÕES EM PEX ÁGUA, DN 25 MM X 1", COM ANEL DESLIZANTE - FORNECIMENTO E INSTALAÇÃO. AF_02/2023</v>
          </cell>
          <cell r="D5396" t="str">
            <v>UN</v>
          </cell>
          <cell r="E5396">
            <v>0</v>
          </cell>
        </row>
        <row r="5397">
          <cell r="B5397">
            <v>104532</v>
          </cell>
          <cell r="C5397" t="str">
            <v>CONEXÃO MÓVEL, ROSCA FÊMEA, PARA INSTALAÇÕES EM PEX ÁGUA, DN 25 MM X 3/4", COM ANEL DESLIZANTE - FORNECIMENTO E INSTALAÇÃO. AF_02/2023</v>
          </cell>
          <cell r="D5397" t="str">
            <v>UN</v>
          </cell>
          <cell r="E5397">
            <v>0</v>
          </cell>
        </row>
        <row r="5398">
          <cell r="B5398">
            <v>104534</v>
          </cell>
          <cell r="C5398" t="str">
            <v>CONEXÃO MÓVEL, ROSCA FÊMEA, PARA INSTALAÇÕES EM PEX ÁGUA, DN 32 MM X 1", COM ANEL DESLIZANTE - FORNECIMENTO E INSTALAÇÃO. AF_02/2023</v>
          </cell>
          <cell r="D5398" t="str">
            <v>UN</v>
          </cell>
          <cell r="E5398">
            <v>0</v>
          </cell>
        </row>
        <row r="5399">
          <cell r="B5399">
            <v>96873</v>
          </cell>
          <cell r="C5399" t="str">
            <v>DISTRIBUIDOR 2 SAÍDAS, METÁLICO, PARA INSTALAÇÕES EM PEX ÁGUA, ENTRADA DE 1" X 2 SAÍDAS DE 1/2", CONEXÃO POR ANEL DESLIZANTE - FORNECIMENTO E INSTALAÇÃO. AF_02/2023</v>
          </cell>
          <cell r="D5399" t="str">
            <v>UN</v>
          </cell>
          <cell r="E5399">
            <v>67.739999999999995</v>
          </cell>
        </row>
        <row r="5400">
          <cell r="B5400">
            <v>96872</v>
          </cell>
          <cell r="C5400" t="str">
            <v>DISTRIBUIDOR 2 SAÍDAS, METÁLICO, PARA INSTALAÇÕES EM PEX ÁGUA, ENTRADA DE 3/4" X 2 SAÍDAS DE 1/2", CONEXÃO POR ANEL DESLIZANTE - FORNECIMENTO E INSTALAÇÃO. AF_02/2023</v>
          </cell>
          <cell r="D5400" t="str">
            <v>UN</v>
          </cell>
          <cell r="E5400">
            <v>51.14</v>
          </cell>
        </row>
        <row r="5401">
          <cell r="B5401">
            <v>96876</v>
          </cell>
          <cell r="C5401" t="str">
            <v>DISTRIBUIDOR 2 SAÍDAS, PARA INSTALAÇÕES EM PEX ÁGUA, ENTRADA DE 32 MM X 2 SAÍDAS DE 16 MM, CONEXÃO POR CRIMPAGEM FORNECIMENTO E INSTALAÇÃO. AF_02/2023</v>
          </cell>
          <cell r="D5401" t="str">
            <v>UN</v>
          </cell>
          <cell r="E5401">
            <v>185.56</v>
          </cell>
        </row>
        <row r="5402">
          <cell r="B5402">
            <v>96878</v>
          </cell>
          <cell r="C5402" t="str">
            <v>DISTRIBUIDOR 2 SAÍDAS, PARA INSTALAÇÕES EM PEX ÁGUA, ENTRADA DE 32 MM X 2 SAÍDAS DE 25 MM, CONEXÃO POR CRIMPAGEM - FORNECIMENTO E INSTALAÇÃO. AF_02/2023</v>
          </cell>
          <cell r="D5402" t="str">
            <v>UN</v>
          </cell>
          <cell r="E5402">
            <v>208.15</v>
          </cell>
        </row>
        <row r="5403">
          <cell r="B5403">
            <v>96875</v>
          </cell>
          <cell r="C5403" t="str">
            <v>DISTRIBUIDOR 3 SAÍDAS, METÁLICO, PARA INSTALAÇÕES EM PEX ÁGUA, ENTRADA DE 1" X 3 SAÍDAS DE 1/2", CONEXÃO POR ANEL DESLIZANTE - FORNECIMENTO E INSTALAÇÃO. AF_02/2023</v>
          </cell>
          <cell r="D5403" t="str">
            <v>UN</v>
          </cell>
          <cell r="E5403">
            <v>81.069999999999993</v>
          </cell>
        </row>
        <row r="5404">
          <cell r="B5404">
            <v>96874</v>
          </cell>
          <cell r="C5404" t="str">
            <v>DISTRIBUIDOR 3 SAÍDAS, METÁLICO, PARA INSTALAÇÕES EM PEX ÁGUA, ENTRADA DE 3/4" X 3 SAÍDAS DE 1/2", CONEXÃO POR ANEL DESLIZANTE - FORNECIMENTO E INSTALAÇÃO. AF_02/2023</v>
          </cell>
          <cell r="D5404" t="str">
            <v>UN</v>
          </cell>
          <cell r="E5404">
            <v>62.12</v>
          </cell>
        </row>
        <row r="5405">
          <cell r="B5405">
            <v>96879</v>
          </cell>
          <cell r="C5405" t="str">
            <v>DISTRIBUIDOR 3 SAÍDAS, PARA INSTALAÇÕES EM PEX ÁGUA, ENTRADA DE 32 MM X 3 SAÍDAS DE 16 MM, CONEXÃO POR CRIMPAGEM - FORNECIMENTO E INSTALAÇÃO. AF_02/2023</v>
          </cell>
          <cell r="D5405" t="str">
            <v>UN</v>
          </cell>
          <cell r="E5405">
            <v>201.83</v>
          </cell>
        </row>
        <row r="5406">
          <cell r="B5406">
            <v>96881</v>
          </cell>
          <cell r="C5406" t="str">
            <v>DISTRIBUIDOR 3 SAÍDAS, PARA INSTALAÇÕES EM PEX ÁGUA, ENTRADA DE 32 MM X 3 SAÍDAS DE 25 MM, CONEXÃO POR CRIMPAGEM - FORNECIMENTO E INSTALAÇÃO. AF_02/2023</v>
          </cell>
          <cell r="D5406" t="str">
            <v>UN</v>
          </cell>
          <cell r="E5406">
            <v>239.08</v>
          </cell>
        </row>
        <row r="5407">
          <cell r="B5407">
            <v>96837</v>
          </cell>
          <cell r="C5407" t="str">
            <v>JOELHO 90 GRAUS, METÁLICO, PARA INSTALAÇÕES EM PEX ÁGUA, DN 16 MM, CONEXÃO POR ANEL DESLIZANTE - FORNECIMENTO E INSTALAÇÃO. AF_02/2023</v>
          </cell>
          <cell r="D5407" t="str">
            <v>UN</v>
          </cell>
          <cell r="E5407">
            <v>22.65</v>
          </cell>
        </row>
        <row r="5408">
          <cell r="B5408">
            <v>96840</v>
          </cell>
          <cell r="C5408" t="str">
            <v>JOELHO 90 GRAUS, METÁLICO, PARA INSTALAÇÕES EM PEX ÁGUA, DN 20 MM, CONEXÃO POR ANEL DESLIZANTE - FORNECIMENTO E INSTALAÇÃO. AF_02/2023</v>
          </cell>
          <cell r="D5408" t="str">
            <v>UN</v>
          </cell>
          <cell r="E5408">
            <v>27.31</v>
          </cell>
        </row>
        <row r="5409">
          <cell r="B5409">
            <v>96845</v>
          </cell>
          <cell r="C5409" t="str">
            <v>JOELHO 90 GRAUS, METÁLICO, PARA INSTALAÇÕES EM PEX ÁGUA, DN 25 MM, CONEXÃO POR ANEL DESLIZANTE - FORNECIMENTO E INSTALAÇÃO. AF_02/2023</v>
          </cell>
          <cell r="D5409" t="str">
            <v>UN</v>
          </cell>
          <cell r="E5409">
            <v>42.54</v>
          </cell>
        </row>
        <row r="5410">
          <cell r="B5410">
            <v>96848</v>
          </cell>
          <cell r="C5410" t="str">
            <v>JOELHO 90 GRAUS, METÁLICO, PARA INSTALAÇÕES EM PEX ÁGUA, DN 32 MM, CONEXÃO POR ANEL DESLIZANTE - FORNECIMENTO E INSTALAÇÃO. AF_02/2023</v>
          </cell>
          <cell r="D5410" t="str">
            <v>UN</v>
          </cell>
          <cell r="E5410">
            <v>56.33</v>
          </cell>
        </row>
        <row r="5411">
          <cell r="B5411">
            <v>96849</v>
          </cell>
          <cell r="C5411" t="str">
            <v>JOELHO 90 GRAUS, PARA INSTALAÇÕES EM PEX ÁGUA, DN 16 MM, CONEXÃO POR CRIMPAGEM - FORNECIMENTO E INSTALAÇÃO. AF_02/2023</v>
          </cell>
          <cell r="D5411" t="str">
            <v>UN</v>
          </cell>
          <cell r="E5411">
            <v>17.95</v>
          </cell>
        </row>
        <row r="5412">
          <cell r="B5412">
            <v>96852</v>
          </cell>
          <cell r="C5412" t="str">
            <v>JOELHO 90 GRAUS, PARA INSTALAÇÕES EM PEX ÁGUA, DN 20 MM, CONEXÃO POR CRIMPAGEM - FORNECIMENTO E INSTALAÇÃO. AF_02/2023</v>
          </cell>
          <cell r="D5412" t="str">
            <v>UN</v>
          </cell>
          <cell r="E5412">
            <v>22.79</v>
          </cell>
        </row>
        <row r="5413">
          <cell r="B5413">
            <v>96855</v>
          </cell>
          <cell r="C5413" t="str">
            <v>JOELHO 90 GRAUS, PARA INSTALAÇÕES EM PEX ÁGUA, DN 25 MM, CONEXÃO POR CRIMPAGEM - FORNECIMENTO E INSTALAÇÃO. AF_02/2023</v>
          </cell>
          <cell r="D5413" t="str">
            <v>UN</v>
          </cell>
          <cell r="E5413">
            <v>35.43</v>
          </cell>
        </row>
        <row r="5414">
          <cell r="B5414">
            <v>96838</v>
          </cell>
          <cell r="C5414" t="str">
            <v>JOELHO 90 GRAUS, ROSCA FÊMEA TERMINAL, METÁLICO, PARA INSTALAÇÕES EM PEX ÁGUA, DN 16MM X 1/2", CONEXÃO POR ANEL DESLIZANTE - FORNECIMENTO E INSTALAÇÃO. AF_02/2023</v>
          </cell>
          <cell r="D5414" t="str">
            <v>UN</v>
          </cell>
          <cell r="E5414">
            <v>27.39</v>
          </cell>
        </row>
        <row r="5415">
          <cell r="B5415">
            <v>96841</v>
          </cell>
          <cell r="C5415" t="str">
            <v>JOELHO 90 GRAUS, ROSCA FÊMEA TERMINAL, METÁLICO, PARA INSTALAÇÕES EM PEX ÁGUA, DN 20 MM X 1/2", CONEXÃO POR ANEL DESLIZANTE - FORNECIMENTO E INSTALAÇÃO. AF_02/2023</v>
          </cell>
          <cell r="D5415" t="str">
            <v>UN</v>
          </cell>
          <cell r="E5415">
            <v>30.36</v>
          </cell>
        </row>
        <row r="5416">
          <cell r="B5416">
            <v>96842</v>
          </cell>
          <cell r="C5416" t="str">
            <v>JOELHO 90 GRAUS, ROSCA FÊMEA TERMINAL, METÁLICO, PARA INSTALAÇÕES EM PEX ÁGUA, DN 20 MM X 3/4", CONEXÃO POR ANEL DESLIZANTE - FORNECIMENTO E INSTALAÇÃO. AF_02/2023</v>
          </cell>
          <cell r="D5416" t="str">
            <v>UN</v>
          </cell>
          <cell r="E5416">
            <v>34.729999999999997</v>
          </cell>
        </row>
        <row r="5417">
          <cell r="B5417">
            <v>96846</v>
          </cell>
          <cell r="C5417" t="str">
            <v>JOELHO 90 GRAUS, ROSCA FÊMEA TERMINAL, METÁLICO, PARA INSTALAÇÕES EM PEX ÁGUA, DN 25 MM X 3/4", CONEXÃO POR ANEL DESLIZANTE - FORNECIMENTO E INSTALAÇÃO. AF_02/2023</v>
          </cell>
          <cell r="D5417" t="str">
            <v>UN</v>
          </cell>
          <cell r="E5417">
            <v>40.340000000000003</v>
          </cell>
        </row>
        <row r="5418">
          <cell r="B5418">
            <v>96850</v>
          </cell>
          <cell r="C5418" t="str">
            <v>JOELHO 90 GRAUS, ROSCA FÊMEA TERMINAL, PARA INSTALAÇÕES EM PEX ÁGUA, DN 16MM X 1/2", CONEXÃO POR CRIMPAGEM - FORNECIMENTO E INSTALAÇÃO. AF_02/2023</v>
          </cell>
          <cell r="D5418" t="str">
            <v>UN</v>
          </cell>
          <cell r="E5418">
            <v>25.48</v>
          </cell>
        </row>
        <row r="5419">
          <cell r="B5419">
            <v>96853</v>
          </cell>
          <cell r="C5419" t="str">
            <v>JOELHO 90 GRAUS, ROSCA FÊMEA TERMINAL, PARA INSTALAÇÕES EM PEX ÁGUA, DN 20MM X 1/2", CONEXÃO POR CRIMPAGEM - FORNECIMENTO E INSTALAÇÃO. AF_02/2023</v>
          </cell>
          <cell r="D5419" t="str">
            <v>UN</v>
          </cell>
          <cell r="E5419">
            <v>27.37</v>
          </cell>
        </row>
        <row r="5420">
          <cell r="B5420">
            <v>96854</v>
          </cell>
          <cell r="C5420" t="str">
            <v>JOELHO 90 GRAUS, ROSCA FÊMEA TERMINAL, PARA INSTALAÇÕES EM PEX ÁGUA, DN 20MM X 3/4", CONEXÃO POR CRIMPAGEM - FORNECIMENTO E INSTALAÇÃO. AF_02/2023</v>
          </cell>
          <cell r="D5420" t="str">
            <v>UN</v>
          </cell>
          <cell r="E5420">
            <v>33.58</v>
          </cell>
        </row>
        <row r="5421">
          <cell r="B5421">
            <v>104571</v>
          </cell>
          <cell r="C5421" t="str">
            <v>JOELHO 90 GRAUS, ROSCA FÊMEA TERMINAL, PARA INSTALAÇÕES EM PEX ÁGUA, DN 25 MM X 3/4", FIXAÇÃO DAS CONEXÕES POR CRIMPAGEM - FORNECIMENTO E INSTALAÇÃO. AF_02/2023</v>
          </cell>
          <cell r="D5421" t="str">
            <v>UN</v>
          </cell>
          <cell r="E5421">
            <v>0</v>
          </cell>
        </row>
        <row r="5422">
          <cell r="B5422">
            <v>96856</v>
          </cell>
          <cell r="C5422" t="str">
            <v>JOELHO 90 GRAUS, ROSCA FÊMEA TERMINAL, PARA INSTALAÇÕES EM PEX ÁGUA, DN 25MM X 1/2", CONEXÃO POR CRIMPAGEM - FORNECIMENTO E INSTALAÇÃO. AF_02/2023</v>
          </cell>
          <cell r="D5422" t="str">
            <v>UN</v>
          </cell>
          <cell r="E5422">
            <v>38.22</v>
          </cell>
        </row>
        <row r="5423">
          <cell r="B5423">
            <v>104566</v>
          </cell>
          <cell r="C5423" t="str">
            <v>JOELHO 90 GRAUS, ROSCA MACHO TERMINAL, PARA INSTALAÇÕES EM PEX ÁGUA, DN 16 MM X 1/2", COM ANEL DESLIZANTE - FORNECIMENTO E INSTALAÇÃO. AF_02/2023</v>
          </cell>
          <cell r="D5423" t="str">
            <v>UN</v>
          </cell>
          <cell r="E5423">
            <v>0</v>
          </cell>
        </row>
        <row r="5424">
          <cell r="B5424">
            <v>104536</v>
          </cell>
          <cell r="C5424" t="str">
            <v>JOELHO 90 GRAUS, ROSCA MACHO TERMINAL, PARA INSTALAÇÕES EM PEX ÁGUA, DN 20 MM X 1/2", FIXAÇÃO DAS CONEXÕES POR CRIMPAGEM - FORNECIMENTO E INSTALAÇÃO. AF_02/2023</v>
          </cell>
          <cell r="D5424" t="str">
            <v>UN</v>
          </cell>
          <cell r="E5424">
            <v>0</v>
          </cell>
        </row>
        <row r="5425">
          <cell r="B5425">
            <v>104537</v>
          </cell>
          <cell r="C5425" t="str">
            <v>JOELHO 90 GRAUS, ROSCA MACHO TERMINAL, PARA INSTALAÇÕES EM PEX ÁGUA, DN 20 MM X 3/4", FIXAÇÃO DAS CONEXÕES POR CRIMPAGEM - FORNECIMENTO E INSTALAÇÃO. AF_02/2023</v>
          </cell>
          <cell r="D5425" t="str">
            <v>UN</v>
          </cell>
          <cell r="E5425">
            <v>0</v>
          </cell>
        </row>
        <row r="5426">
          <cell r="B5426">
            <v>104572</v>
          </cell>
          <cell r="C5426" t="str">
            <v>JOELHO 90 GRAUS, ROSCA MACHO TERMINAL, PARA INSTALAÇÕES EM PEX ÁGUA, DN 25 MM X 1", COM ANEL DESLIZANTE - FORNECIMENTO E INSTALAÇÃO. AF_02/2023</v>
          </cell>
          <cell r="D5426" t="str">
            <v>UN</v>
          </cell>
          <cell r="E5426">
            <v>0</v>
          </cell>
        </row>
        <row r="5427">
          <cell r="B5427">
            <v>104568</v>
          </cell>
          <cell r="C5427" t="str">
            <v>JOELHO 90 GRAUS, ROSCA MACHO TERMINAL, PARA INSTALAÇÕES EM PEX ÁGUA, DN 25 MM X 1/2", COM ANEL DESLIZANTE - FORNECIMENTO E INSTALAÇÃO. AF_02/2023</v>
          </cell>
          <cell r="D5427" t="str">
            <v>UN</v>
          </cell>
          <cell r="E5427">
            <v>0</v>
          </cell>
        </row>
        <row r="5428">
          <cell r="B5428">
            <v>104538</v>
          </cell>
          <cell r="C5428" t="str">
            <v>JOELHO 90 GRAUS, ROSCA MACHO TERMINAL, PARA INSTALAÇÕES EM PEX ÁGUA, DN 25 MM X 3/4", FIXAÇÃO DAS CONEXÕES POR CRIMPAGEM - FORNECIMENTO E INSTALAÇÃO. AF_02/2023</v>
          </cell>
          <cell r="D5428" t="str">
            <v>UN</v>
          </cell>
          <cell r="E5428">
            <v>0</v>
          </cell>
        </row>
        <row r="5429">
          <cell r="B5429">
            <v>104570</v>
          </cell>
          <cell r="C5429" t="str">
            <v>JOELHO 90 GRAUS, ROSCA MACHO TERMINAL, PARA INSTALAÇÕES EM PEX ÁGUA, DN 32 MM X 1", COM ANEL DESLIZANTE - FORNECIMENTO E INSTALAÇÃO. AF_02/2023</v>
          </cell>
          <cell r="D5429" t="str">
            <v>UN</v>
          </cell>
          <cell r="E5429">
            <v>0</v>
          </cell>
        </row>
        <row r="5430">
          <cell r="B5430">
            <v>104565</v>
          </cell>
          <cell r="C5430" t="str">
            <v>JOELHO ROSCA FÊMEA MÓVEL, PARA INSTALAÇÕES EM PEX ÁGUA, DN 16 MM X 1/2", COM ANEL DESLIZANTE - FORNECIMENTO E INSTALAÇÃO. AF_02/2023</v>
          </cell>
          <cell r="D5430" t="str">
            <v>UN</v>
          </cell>
          <cell r="E5430">
            <v>0</v>
          </cell>
        </row>
        <row r="5431">
          <cell r="B5431">
            <v>104567</v>
          </cell>
          <cell r="C5431" t="str">
            <v>JOELHO ROSCA FÊMEA MÓVEL, PARA INSTALAÇÕES EM PEX ÁGUA, DN 20 MM X 1/2", COM ANEL DESLIZANTE - FORNECIMENTO E INSTALAÇÃO. AF_02/2023</v>
          </cell>
          <cell r="D5431" t="str">
            <v>UN</v>
          </cell>
          <cell r="E5431">
            <v>0</v>
          </cell>
        </row>
        <row r="5432">
          <cell r="B5432">
            <v>104569</v>
          </cell>
          <cell r="C5432" t="str">
            <v>JOELHO ROSCA FÊMEA MÓVEL, PARA INSTALAÇÕES EM PEX ÁGUA, DN 25 MM X 3/4", COM ANEL DESLIZANTE - FORNECIMENTO E INSTALAÇÃO. AF_02/2023</v>
          </cell>
          <cell r="D5432" t="str">
            <v>UN</v>
          </cell>
          <cell r="E5432">
            <v>0</v>
          </cell>
        </row>
        <row r="5433">
          <cell r="B5433">
            <v>96843</v>
          </cell>
          <cell r="C5433" t="str">
            <v>JOELHO ROSCA FÊMEA, COM BASE FIXA, METÁLICO, PARA INSTALAÇÕES EM PEX ÁGUA, DN 20MM X 1/2", CONEXÃO POR ANEL DESLIZANTE - FORNECIMENTO E INSTALAÇÃO. AF_02/2023</v>
          </cell>
          <cell r="D5433" t="str">
            <v>UN</v>
          </cell>
          <cell r="E5433">
            <v>31.56</v>
          </cell>
        </row>
        <row r="5434">
          <cell r="B5434">
            <v>96847</v>
          </cell>
          <cell r="C5434" t="str">
            <v>JOELHO ROSCA FÊMEA, COM BASE FIXA, METÁLICO, PARA INSTALAÇÕES EM PEX ÁGUA, DN 25MM X 3/4", CONEXÃO POR ANEL DESLIZANTE - FORNECIMENTO E INSTALAÇÃO. AF_02/2023</v>
          </cell>
          <cell r="D5434" t="str">
            <v>UN</v>
          </cell>
          <cell r="E5434">
            <v>39.81</v>
          </cell>
        </row>
        <row r="5435">
          <cell r="B5435">
            <v>96844</v>
          </cell>
          <cell r="C5435" t="str">
            <v>JOELHO ROSCA FÊMEA, MÓVEL, METÁLICO, PARA INSTALAÇÕES EM PEX ÁGUA, DN 20MM X 3/4", CONEXÃO POR ANEL DESLIZANTE - FORNECIMENTO E INSTALAÇÃO. AF_02/2023</v>
          </cell>
          <cell r="D5435" t="str">
            <v>UN</v>
          </cell>
          <cell r="E5435">
            <v>36.28</v>
          </cell>
        </row>
        <row r="5436">
          <cell r="B5436">
            <v>96839</v>
          </cell>
          <cell r="C5436" t="str">
            <v>JOELHO, ROSCA FÊMEA, COM BASE FIXA, METÁLICO, PARA INSTALAÇÕES EM PEX ÁGUA, DN 16MM X 1/2", CONEXÃO POR ANEL DESLIZANTE - FORNECIMENTO E INSTALAÇÃO. AF_02/2023</v>
          </cell>
          <cell r="D5436" t="str">
            <v>UN</v>
          </cell>
          <cell r="E5436">
            <v>28.28</v>
          </cell>
        </row>
        <row r="5437">
          <cell r="B5437">
            <v>104574</v>
          </cell>
          <cell r="C5437" t="str">
            <v>JOELHO, ROSCA FÊMEA, COM BASE FIXA, PARA INSTALAÇÕES EM PEX ÁGUA, DN 16 MM X 3/4", FIXAÇÃO DAS CONEXÕES POR CRIMPAGEM - FORNECIMENTO E INSTALAÇÃO. AF_02/2023</v>
          </cell>
          <cell r="D5437" t="str">
            <v>UN</v>
          </cell>
          <cell r="E5437">
            <v>0</v>
          </cell>
        </row>
        <row r="5438">
          <cell r="B5438">
            <v>104575</v>
          </cell>
          <cell r="C5438" t="str">
            <v>JOELHO, ROSCA FÊMEA, COM BASE FIXA, PARA INSTALAÇÕES EM PEX ÁGUA, DN 20 MM X 3/4", FIXAÇÃO DAS CONEXÕES POR CRIMPAGEM - FORNECIMENTO E INSTALAÇÃO. AF_02/2023</v>
          </cell>
          <cell r="D5438" t="str">
            <v>UN</v>
          </cell>
          <cell r="E5438">
            <v>0</v>
          </cell>
        </row>
        <row r="5439">
          <cell r="B5439">
            <v>104573</v>
          </cell>
          <cell r="C5439" t="str">
            <v>JOELHO, ROSCA FÊMEA, COM BASE FIXA, PARA INSTALAÇÕES EM PEX ÁGUA, DN 25 MM X 1/2", FIXAÇÃO DAS CONEXÕES POR CRIMPAGEM - FORNECIMENTO E INSTALAÇÃO. AF_02/2023</v>
          </cell>
          <cell r="D5439" t="str">
            <v>UN</v>
          </cell>
          <cell r="E5439">
            <v>0</v>
          </cell>
        </row>
        <row r="5440">
          <cell r="B5440">
            <v>96805</v>
          </cell>
          <cell r="C5440" t="str">
            <v>KIT CHASSI PEX, PRÉ-FABRICADO, PARA CHUVEIRO, INCLUSO QUADRO METÁLICO, TUBOS, REGISTROS DE PRESSÃO E CONEXÕES POR ANEL DESLIZANTE - FORNECIMENTO E INSTALAÇÃO. AF_02/2023</v>
          </cell>
          <cell r="D5440" t="str">
            <v>UN</v>
          </cell>
          <cell r="E5440">
            <v>226.11</v>
          </cell>
        </row>
        <row r="5441">
          <cell r="B5441">
            <v>96802</v>
          </cell>
          <cell r="C5441" t="str">
            <v>KIT CHASSI PEX, PRÉ-FABRICADO, PARA CHUVEIRO, INCLUSO QUADRO METÁLICO, TUBOS, REGISTROS DE PRESSÃO E CONEXÕES POR CRIMPAGEM - FORNECIMENTO E INSTALAÇÃO. AF_02/2023</v>
          </cell>
          <cell r="D5441" t="str">
            <v>UN</v>
          </cell>
          <cell r="E5441">
            <v>434.37</v>
          </cell>
        </row>
        <row r="5442">
          <cell r="B5442">
            <v>96806</v>
          </cell>
          <cell r="C5442" t="str">
            <v>KIT CHASSI PEX, PRÉ-FABRICADO, PARA COZINHA COM CUBA SIMPLES, INCLUSO QUADRO METÁLICO, TUBOS E CONEXÕES POR ANEL DESLIZANTE - FORNECIMENTO E INSTALAÇÃO. AF_02/2023</v>
          </cell>
          <cell r="D5442" t="str">
            <v>UN</v>
          </cell>
          <cell r="E5442">
            <v>88.3</v>
          </cell>
        </row>
        <row r="5443">
          <cell r="B5443">
            <v>96803</v>
          </cell>
          <cell r="C5443" t="str">
            <v>KIT CHASSI PEX, PRÉ-FABRICADO, PARA COZINHA COM CUBA SIMPLES, INCLUSO QUADRO METÁLICO, TUBOS E CONEXÕES POR CRIMPAGEM - FORNECIMENTO E INSTALAÇÃO. AF_02/2023</v>
          </cell>
          <cell r="D5443" t="str">
            <v>UN</v>
          </cell>
          <cell r="E5443">
            <v>80.37</v>
          </cell>
        </row>
        <row r="5444">
          <cell r="B5444">
            <v>96807</v>
          </cell>
          <cell r="C5444" t="str">
            <v>KIT CHASSI PEX, PRÉ-FABRICADO, PARA ÁREA DE SERVIÇO COM TANQUE E MÁQUINA DE LAVAR ROUPA, INCLUSO QUADRO METÁLICO, TUBOS E CONEXÕES POR ANEL DESLIZANTE - FORNECIMENTO E INSTALAÇÃO. AF_02/2023</v>
          </cell>
          <cell r="D5444" t="str">
            <v>UN</v>
          </cell>
          <cell r="E5444">
            <v>142.62</v>
          </cell>
        </row>
        <row r="5445">
          <cell r="B5445">
            <v>96804</v>
          </cell>
          <cell r="C5445" t="str">
            <v>KIT CHASSI PEX, PRÉ-FABRICADO, PARA ÁREA DE SERVIÇO COM TANQUE E MÁQUINA DE LAVAR ROUPA, INCLUSO QUADRO METÁLICO, TUBOS E CONEXÕES POR CRIMPAGEM - FORNECIMENTO E INSTALAÇÃO. AF_02/2023</v>
          </cell>
          <cell r="D5445" t="str">
            <v>UN</v>
          </cell>
          <cell r="E5445">
            <v>130.63999999999999</v>
          </cell>
        </row>
        <row r="5446">
          <cell r="B5446">
            <v>96829</v>
          </cell>
          <cell r="C5446" t="str">
            <v>LUVA DE REDUÇÃO PARA INSTALAÇÕES EM PEX ÁGUA, DN 20 X 16 MM, CONEXÃO POR CRIMPAGEM - FORNECIMENTO E INSTALAÇÃO. AF_02/2023</v>
          </cell>
          <cell r="D5446" t="str">
            <v>UN</v>
          </cell>
          <cell r="E5446">
            <v>19.510000000000002</v>
          </cell>
        </row>
        <row r="5447">
          <cell r="B5447">
            <v>96833</v>
          </cell>
          <cell r="C5447" t="str">
            <v>LUVA DE REDUÇÃO PARA INSTALAÇÕES EM PEX ÁGUA, DN 25 X 16 MM, CONEXÃO POR CRIMPAGEM - FORNECIMENTO E INSTALAÇÃO. AF_02/2023</v>
          </cell>
          <cell r="D5447" t="str">
            <v>UN</v>
          </cell>
          <cell r="E5447">
            <v>24.79</v>
          </cell>
        </row>
        <row r="5448">
          <cell r="B5448">
            <v>96836</v>
          </cell>
          <cell r="C5448" t="str">
            <v>LUVA DE REDUÇÃO PARA INSTALAÇÕES EM PEX ÁGUA, DN 32 X 25 MM, CONEXÃO POR CRIMPAGEM - FORNECIMENTO E INSTALAÇÃO. AF_02/2023</v>
          </cell>
          <cell r="D5448" t="str">
            <v>UN</v>
          </cell>
          <cell r="E5448">
            <v>35.4</v>
          </cell>
        </row>
        <row r="5449">
          <cell r="B5449">
            <v>104576</v>
          </cell>
          <cell r="C5449" t="str">
            <v>LUVA DE REDUÇÃO, PARA INSTALAÇÕES EM PEX ÁGUA, DN 20 X 16 MM, COM ANEL DESLIZANTE - FORNECIMENTO E INSTALAÇÃO. AF_02/2023</v>
          </cell>
          <cell r="D5449" t="str">
            <v>UN</v>
          </cell>
          <cell r="E5449">
            <v>17.329999999999998</v>
          </cell>
        </row>
        <row r="5450">
          <cell r="B5450">
            <v>104577</v>
          </cell>
          <cell r="C5450" t="str">
            <v>LUVA DE REDUÇÃO, PARA INSTALAÇÕES EM PEX ÁGUA, DN 25 X 16 MM, COM ANEL DESLIZANTE - FORNECIMENTO E INSTALAÇÃO. AF_02/2023</v>
          </cell>
          <cell r="D5450" t="str">
            <v>UN</v>
          </cell>
          <cell r="E5450">
            <v>23.14</v>
          </cell>
        </row>
        <row r="5451">
          <cell r="B5451">
            <v>104578</v>
          </cell>
          <cell r="C5451" t="str">
            <v>LUVA DE REDUÇÃO, PARA INSTALAÇÕES EM PEX ÁGUA, DN 25 X 20 MM, COM ANEL DESLIZANTE - FORNECIMENTO E INSTALAÇÃO. AF_02/2023</v>
          </cell>
          <cell r="D5451" t="str">
            <v>UN</v>
          </cell>
          <cell r="E5451">
            <v>24.81</v>
          </cell>
        </row>
        <row r="5452">
          <cell r="B5452">
            <v>104580</v>
          </cell>
          <cell r="C5452" t="str">
            <v>LUVA DE REDUÇÃO, PARA INSTALAÇÕES EM PEX ÁGUA, DN 32 X 20 MM, FIXAÇÃO DAS CONEXÕES POR CRIMPAGEM - FORNECIMENTO E INSTALAÇÃO. AF_02/2023</v>
          </cell>
          <cell r="D5452" t="str">
            <v>UN</v>
          </cell>
          <cell r="E5452">
            <v>21.51</v>
          </cell>
        </row>
        <row r="5453">
          <cell r="B5453">
            <v>104579</v>
          </cell>
          <cell r="C5453" t="str">
            <v>LUVA DE REDUÇÃO, PARA INSTALAÇÕES EM PEX ÁGUA, DN 32 X 25 MM, COM ANEL DESLIZANTE - FORNECIMENTO E INSTALAÇÃO. AF_02/2023</v>
          </cell>
          <cell r="D5453" t="str">
            <v>UN</v>
          </cell>
          <cell r="E5453">
            <v>32.479999999999997</v>
          </cell>
        </row>
        <row r="5454">
          <cell r="B5454">
            <v>96823</v>
          </cell>
          <cell r="C5454" t="str">
            <v>LUVA PARA INSTALAÇÕES EM PEX ÁGUA, DN 16 MM, CONEXÃO POR CRIMPAGEM - FORNECIMENTO E INSTALAÇÃO. AF_02/2023</v>
          </cell>
          <cell r="D5454" t="str">
            <v>UN</v>
          </cell>
          <cell r="E5454">
            <v>12.15</v>
          </cell>
        </row>
        <row r="5455">
          <cell r="B5455">
            <v>96826</v>
          </cell>
          <cell r="C5455" t="str">
            <v>LUVA PARA INSTALAÇÕES EM PEX ÁGUA, DN 20 MM, CONEXÃO POR CRIMPAGEM - FORNECIMENTO E INSTALAÇÃO. AF_02/2023</v>
          </cell>
          <cell r="D5455" t="str">
            <v>UN</v>
          </cell>
          <cell r="E5455">
            <v>14.09</v>
          </cell>
        </row>
        <row r="5456">
          <cell r="B5456">
            <v>96830</v>
          </cell>
          <cell r="C5456" t="str">
            <v>LUVA PARA INSTALAÇÕES EM PEX ÁGUA, DN 25 MM, CONEXÃO POR CRIMPAGEM - FORNECIMENTO E INSTALAÇÃO. AF_02/2023</v>
          </cell>
          <cell r="D5456" t="str">
            <v>UN</v>
          </cell>
          <cell r="E5456">
            <v>22.01</v>
          </cell>
        </row>
        <row r="5457">
          <cell r="B5457">
            <v>96834</v>
          </cell>
          <cell r="C5457" t="str">
            <v>LUVA PARA INSTALAÇÕES EM PEX ÁGUA, DN 32 MM, CONEXÃO POR CRIMPAGEM - FORNECIMENTO E INSTALAÇÃO. AF_02/2023</v>
          </cell>
          <cell r="D5457" t="str">
            <v>UN</v>
          </cell>
          <cell r="E5457">
            <v>29.74</v>
          </cell>
        </row>
        <row r="5458">
          <cell r="B5458">
            <v>104581</v>
          </cell>
          <cell r="C5458" t="str">
            <v>LUVA, PARA INSTALAÇÕES EM PEX ÁGUA, DN 16 MM, COM ANEL DESLIZANTE - FORNECIMENTO E INSTALAÇÃO. AF_02/2023</v>
          </cell>
          <cell r="D5458" t="str">
            <v>UN</v>
          </cell>
          <cell r="E5458">
            <v>15.84</v>
          </cell>
        </row>
        <row r="5459">
          <cell r="B5459">
            <v>104582</v>
          </cell>
          <cell r="C5459" t="str">
            <v>LUVA, PARA INSTALAÇÕES EM PEX ÁGUA, DN 20 MM, COM ANEL DESLIZANTE - FORNECIMENTO E INSTALAÇÃO. AF_02/2023</v>
          </cell>
          <cell r="D5459" t="str">
            <v>UN</v>
          </cell>
          <cell r="E5459">
            <v>20.149999999999999</v>
          </cell>
        </row>
        <row r="5460">
          <cell r="B5460">
            <v>104583</v>
          </cell>
          <cell r="C5460" t="str">
            <v>LUVA, PARA INSTALAÇÕES EM PEX ÁGUA, DN 25 MM, COM ANEL DESLIZANTE - FORNECIMENTO E INSTALAÇÃO. AF_02/2023</v>
          </cell>
          <cell r="D5460" t="str">
            <v>UN</v>
          </cell>
          <cell r="E5460">
            <v>32.020000000000003</v>
          </cell>
        </row>
        <row r="5461">
          <cell r="B5461">
            <v>104584</v>
          </cell>
          <cell r="C5461" t="str">
            <v>LUVA, PARA INSTALAÇÕES EM PEX ÁGUA, DN 32 MM, COM ANEL DESLIZANTE - FORNECIMENTO E INSTALAÇÃO. AF_02/2023</v>
          </cell>
          <cell r="D5461" t="str">
            <v>UN</v>
          </cell>
          <cell r="E5461">
            <v>38.43</v>
          </cell>
        </row>
        <row r="5462">
          <cell r="B5462">
            <v>104585</v>
          </cell>
          <cell r="C5462" t="str">
            <v>TAMPÃO / CAP, ROSCA FÊMEA, PARA INSTALAÇÕES EM PEX ÁGUA, DN 1/2" - FORNECIMENTO E INSTALAÇÃO. AF_02/2023</v>
          </cell>
          <cell r="D5462" t="str">
            <v>UN</v>
          </cell>
          <cell r="E5462">
            <v>0</v>
          </cell>
        </row>
        <row r="5463">
          <cell r="B5463">
            <v>104587</v>
          </cell>
          <cell r="C5463" t="str">
            <v>TAMPÃO / CAP, ROSCA FÊMEA, PARA INSTALAÇÕES EM PEX ÁGUA, DN 3/4" - FORNECIMENTO E INSTALAÇÃO. AF_02/2023</v>
          </cell>
          <cell r="D5463" t="str">
            <v>UN</v>
          </cell>
          <cell r="E5463">
            <v>0</v>
          </cell>
        </row>
        <row r="5464">
          <cell r="B5464">
            <v>104586</v>
          </cell>
          <cell r="C5464" t="str">
            <v>TAMPÃO / CAP, ROSCA MACHO, PARA INSTALAÇÕES EM PEX ÁGUA, DN 1/2" - FORNECIMENTO E INSTALAÇÃO. AF_02/2023</v>
          </cell>
          <cell r="D5464" t="str">
            <v>UN</v>
          </cell>
          <cell r="E5464">
            <v>0</v>
          </cell>
        </row>
        <row r="5465">
          <cell r="B5465">
            <v>96798</v>
          </cell>
          <cell r="C5465" t="str">
            <v>TUBO, PEX, MONOCAMADA, DN 16, INSTALADO EM RAMAL/SUB-RAMAL OU DISTRIBUIÇÃO DE ÁGUA - FORNECIMENTO E INSTALAÇÃO. AF_02/2023</v>
          </cell>
          <cell r="D5465" t="str">
            <v>M</v>
          </cell>
          <cell r="E5465">
            <v>8.9600000000000009</v>
          </cell>
        </row>
        <row r="5466">
          <cell r="B5466">
            <v>96799</v>
          </cell>
          <cell r="C5466" t="str">
            <v>TUBO, PEX, MONOCAMADA, DN 20, INSTALADO EM RAMAL/SUB-RAMAL OU DISTRIBUIÇÃO DE ÁGUA - FORNECIMENTO E INSTALAÇÃO. AF_02/2023</v>
          </cell>
          <cell r="D5466" t="str">
            <v>M</v>
          </cell>
          <cell r="E5466">
            <v>11.46</v>
          </cell>
        </row>
        <row r="5467">
          <cell r="B5467">
            <v>96800</v>
          </cell>
          <cell r="C5467" t="str">
            <v>TUBO, PEX, MONOCAMADA, DN 25, INSTALADO EM RAMAL/SUB-RAMAL OU DISTRIBUIÇÃO DE ÁGUA - FORNECIMENTO E INSTALAÇÃO. AF_02/2023</v>
          </cell>
          <cell r="D5467" t="str">
            <v>M</v>
          </cell>
          <cell r="E5467">
            <v>15.59</v>
          </cell>
        </row>
        <row r="5468">
          <cell r="B5468">
            <v>96801</v>
          </cell>
          <cell r="C5468" t="str">
            <v>TUBO, PEX, MONOCAMADA, DN 32, INSTALADO EM RAMAL/SUB-RAMAL OU DISTRIBUIÇÃO DE ÁGUA - FORNECIMENTO E INSTALAÇÃO. AF_02/2023</v>
          </cell>
          <cell r="D5468" t="str">
            <v>M</v>
          </cell>
          <cell r="E5468">
            <v>23.54</v>
          </cell>
        </row>
        <row r="5469">
          <cell r="B5469">
            <v>104539</v>
          </cell>
          <cell r="C5469" t="str">
            <v>TÊ DE REDUÇÃO, PARA INSTALAÇÕES EM PEX ÁGUA, DN 16 X 20 X 16 MM, COM ANEL DESLIZANTE - FORNECIMENTO E INSTALAÇÃO. AF_02/2023</v>
          </cell>
          <cell r="D5469" t="str">
            <v>UN</v>
          </cell>
          <cell r="E5469">
            <v>0</v>
          </cell>
        </row>
        <row r="5470">
          <cell r="B5470">
            <v>104541</v>
          </cell>
          <cell r="C5470" t="str">
            <v>TÊ DE REDUÇÃO, PARA INSTALAÇÕES EM PEX ÁGUA, DN 16 X 25 X 16 MM, COM ANEL DESLIZANTE - FORNECIMENTO E INSTALAÇÃO. AF_02/2023</v>
          </cell>
          <cell r="D5470" t="str">
            <v>UN</v>
          </cell>
          <cell r="E5470">
            <v>0</v>
          </cell>
        </row>
        <row r="5471">
          <cell r="B5471">
            <v>104540</v>
          </cell>
          <cell r="C5471" t="str">
            <v>TÊ DE REDUÇÃO, PARA INSTALAÇÕES EM PEX ÁGUA, DN 20 X 16 X 16 MM, COM ANEL DESLIZANTE - FORNECIMENTO E INSTALAÇÃO. AF_02/2023</v>
          </cell>
          <cell r="D5471" t="str">
            <v>UN</v>
          </cell>
          <cell r="E5471">
            <v>0</v>
          </cell>
        </row>
        <row r="5472">
          <cell r="B5472">
            <v>104543</v>
          </cell>
          <cell r="C5472" t="str">
            <v>TÊ DE REDUÇÃO, PARA INSTALAÇÕES EM PEX ÁGUA, DN 20 X 16 X 20 MM, COM ANEL DESLIZANTE - FORNECIMENTO E INSTALAÇÃO. AF_02/2023</v>
          </cell>
          <cell r="D5472" t="str">
            <v>UN</v>
          </cell>
          <cell r="E5472">
            <v>0</v>
          </cell>
        </row>
        <row r="5473">
          <cell r="B5473">
            <v>104544</v>
          </cell>
          <cell r="C5473" t="str">
            <v>TÊ DE REDUÇÃO, PARA INSTALAÇÕES EM PEX ÁGUA, DN 20 X 20 X 16 MM, COM ANEL DESLIZANTE - FORNECIMENTO E INSTALAÇÃO. AF_02/2023</v>
          </cell>
          <cell r="D5473" t="str">
            <v>UN</v>
          </cell>
          <cell r="E5473">
            <v>0</v>
          </cell>
        </row>
        <row r="5474">
          <cell r="B5474">
            <v>104545</v>
          </cell>
          <cell r="C5474" t="str">
            <v>TÊ DE REDUÇÃO, PARA INSTALAÇÕES EM PEX ÁGUA, DN 20 X 25 X 20 MM, COM ANEL DESLIZANTE - FORNECIMENTO E INSTALAÇÃO. AF_02/2023</v>
          </cell>
          <cell r="D5474" t="str">
            <v>UN</v>
          </cell>
          <cell r="E5474">
            <v>0</v>
          </cell>
        </row>
        <row r="5475">
          <cell r="B5475">
            <v>104542</v>
          </cell>
          <cell r="C5475" t="str">
            <v>TÊ DE REDUÇÃO, PARA INSTALAÇÕES EM PEX ÁGUA, DN 25 X 16 X 16 MM, COM ANEL DESLIZANTE - FORNECIMENTO E INSTALAÇÃO. AF_02/2023</v>
          </cell>
          <cell r="D5475" t="str">
            <v>UN</v>
          </cell>
          <cell r="E5475">
            <v>0</v>
          </cell>
        </row>
        <row r="5476">
          <cell r="B5476">
            <v>104592</v>
          </cell>
          <cell r="C5476" t="str">
            <v>TÊ DE REDUÇÃO, PARA INSTALAÇÕES EM PEX ÁGUA, DN 25 X 16 X 20 MM, COM ANEL DESLIZANTE - FORNECIMENTO E INSTALAÇÃO. AF_02/2023</v>
          </cell>
          <cell r="D5476" t="str">
            <v>UN</v>
          </cell>
          <cell r="E5476">
            <v>0</v>
          </cell>
        </row>
        <row r="5477">
          <cell r="B5477">
            <v>104548</v>
          </cell>
          <cell r="C5477" t="str">
            <v>TÊ DE REDUÇÃO, PARA INSTALAÇÕES EM PEX ÁGUA, DN 25 X 16 X 25 MM, COM ANEL DESLIZANTE - FORNECIMENTO E INSTALAÇÃO. AF_02/2023</v>
          </cell>
          <cell r="D5477" t="str">
            <v>UN</v>
          </cell>
          <cell r="E5477">
            <v>0</v>
          </cell>
        </row>
        <row r="5478">
          <cell r="B5478">
            <v>104546</v>
          </cell>
          <cell r="C5478" t="str">
            <v>TÊ DE REDUÇÃO, PARA INSTALAÇÕES EM PEX ÁGUA, DN 25 X 20 X 20 MM, COM ANEL DESLIZANTE - FORNECIMENTO E INSTALAÇÃO. AF_02/2023</v>
          </cell>
          <cell r="D5478" t="str">
            <v>UN</v>
          </cell>
          <cell r="E5478">
            <v>0</v>
          </cell>
        </row>
        <row r="5479">
          <cell r="B5479">
            <v>104549</v>
          </cell>
          <cell r="C5479" t="str">
            <v>TÊ DE REDUÇÃO, PARA INSTALAÇÕES EM PEX ÁGUA, DN 25 X 20 X 25 MM, COM ANEL DESLIZANTE - FORNECIMENTO E INSTALAÇÃO. AF_02/2023</v>
          </cell>
          <cell r="D5479" t="str">
            <v>UN</v>
          </cell>
          <cell r="E5479">
            <v>0</v>
          </cell>
        </row>
        <row r="5480">
          <cell r="B5480">
            <v>104550</v>
          </cell>
          <cell r="C5480" t="str">
            <v>TÊ DE REDUÇÃO, PARA INSTALAÇÕES EM PEX ÁGUA, DN 25 X 32 X 25 MM, COM ANEL DESLIZANTE - FORNECIMENTO E INSTALAÇÃO. AF_02/2023</v>
          </cell>
          <cell r="D5480" t="str">
            <v>UN</v>
          </cell>
          <cell r="E5480">
            <v>0</v>
          </cell>
        </row>
        <row r="5481">
          <cell r="B5481">
            <v>104552</v>
          </cell>
          <cell r="C5481" t="str">
            <v>TÊ DE REDUÇÃO, PARA INSTALAÇÕES EM PEX ÁGUA, DN 32 X 20 X 32 MM, COM ANEL DESLIZANTE - FORNECIMENTO E INSTALAÇÃO. AF_02/2023</v>
          </cell>
          <cell r="D5481" t="str">
            <v>UN</v>
          </cell>
          <cell r="E5481">
            <v>0</v>
          </cell>
        </row>
        <row r="5482">
          <cell r="B5482">
            <v>104551</v>
          </cell>
          <cell r="C5482" t="str">
            <v>TÊ DE REDUÇÃO, PARA INSTALAÇÕES EM PEX ÁGUA, DN 32 X 25 X 25 MM, COM ANEL DESLIZANTE - FORNECIMENTO E INSTALAÇÃO. AF_02/2023</v>
          </cell>
          <cell r="D5482" t="str">
            <v>UN</v>
          </cell>
          <cell r="E5482">
            <v>0</v>
          </cell>
        </row>
        <row r="5483">
          <cell r="B5483">
            <v>104553</v>
          </cell>
          <cell r="C5483" t="str">
            <v>TÊ DE REDUÇÃO, PARA INSTALAÇÕES EM PEX ÁGUA, DN 32 X 25 X 32 MM, COM ANEL DESLIZANTE - FORNECIMENTO E INSTALAÇÃO. AF_02/2023</v>
          </cell>
          <cell r="D5483" t="str">
            <v>UN</v>
          </cell>
          <cell r="E5483">
            <v>0</v>
          </cell>
        </row>
        <row r="5484">
          <cell r="B5484">
            <v>104554</v>
          </cell>
          <cell r="C5484" t="str">
            <v>TÊ MISTURADOR, PARA INSTALAÇÕES EM PEX ÁGUA, DN 16 MM X 1/2", COM ANEL DESLIZANTE - FORNECIMENTO E INSTALAÇÃO. AF_02/2023</v>
          </cell>
          <cell r="D5484" t="str">
            <v>UN</v>
          </cell>
          <cell r="E5484">
            <v>0</v>
          </cell>
        </row>
        <row r="5485">
          <cell r="B5485">
            <v>104555</v>
          </cell>
          <cell r="C5485" t="str">
            <v>TÊ MISTURADOR, PARA INSTALAÇÕES EM PEX ÁGUA, DN 20 MM X 3/4", COM ANEL DESLIZANTE - FORNECIMENTO E INSTALAÇÃO. AF_02/2023</v>
          </cell>
          <cell r="D5485" t="str">
            <v>UN</v>
          </cell>
          <cell r="E5485">
            <v>0</v>
          </cell>
        </row>
        <row r="5486">
          <cell r="B5486">
            <v>104556</v>
          </cell>
          <cell r="C5486" t="str">
            <v>TÊ ROSCA FÊMEA, PARA INSTALAÇÕES EM PEX ÁGUA, DN 20 MM X 3/4", COM ANEL DESLIZANTE - FORNECIMENTO E INSTALAÇÃO. AF_02/2023</v>
          </cell>
          <cell r="D5486" t="str">
            <v>UN</v>
          </cell>
          <cell r="E5486">
            <v>0</v>
          </cell>
        </row>
        <row r="5487">
          <cell r="B5487">
            <v>104558</v>
          </cell>
          <cell r="C5487" t="str">
            <v>TÊ ROSCA FÊMEA, PARA INSTALAÇÕES EM PEX ÁGUA, DN 25 MM X 1/2", COM ANEL DESLIZANTE - FORNECIMENTO E INSTALAÇÃO. AF_02/2023</v>
          </cell>
          <cell r="D5487" t="str">
            <v>UN</v>
          </cell>
          <cell r="E5487">
            <v>0</v>
          </cell>
        </row>
        <row r="5488">
          <cell r="B5488">
            <v>104559</v>
          </cell>
          <cell r="C5488" t="str">
            <v>TÊ ROSCA MACHO, PARA INSTALAÇÕES EM PEX ÁGUA, DN 16 MM X 1/2", COM ANEL DESLIZANTE - FORNECIMENTO E INSTALAÇÃO. AF_02/2023</v>
          </cell>
          <cell r="D5488" t="str">
            <v>UN</v>
          </cell>
          <cell r="E5488">
            <v>0</v>
          </cell>
        </row>
        <row r="5489">
          <cell r="B5489">
            <v>104560</v>
          </cell>
          <cell r="C5489" t="str">
            <v>TÊ ROSCA MACHO, PARA INSTALAÇÕES EM PEX ÁGUA, DN 20 MM X 1/2", COM ANEL DESLIZANTE - FORNECIMENTO E INSTALAÇÃO. AF_02/2023</v>
          </cell>
          <cell r="D5489" t="str">
            <v>UN</v>
          </cell>
          <cell r="E5489">
            <v>0</v>
          </cell>
        </row>
        <row r="5490">
          <cell r="B5490">
            <v>104557</v>
          </cell>
          <cell r="C5490" t="str">
            <v>TÊ ROSCA MACHO, PARA INSTALAÇÕES EM PEX ÁGUA, DN 20 MM X 3/4", COM ANEL DESLIZANTE - FORNECIMENTO E INSTALAÇÃO. AF_02/2023</v>
          </cell>
          <cell r="D5490" t="str">
            <v>UN</v>
          </cell>
          <cell r="E5490">
            <v>0</v>
          </cell>
        </row>
        <row r="5491">
          <cell r="B5491">
            <v>104561</v>
          </cell>
          <cell r="C5491" t="str">
            <v>TÊ ROSCA MACHO, PARA INSTALAÇÕES EM PEX ÁGUA, DN 25 MM X 3/4", COM ANEL DESLIZANTE - FORNECIMENTO E INSTALAÇÃO. AF_02/2023</v>
          </cell>
          <cell r="D5491" t="str">
            <v>UN</v>
          </cell>
          <cell r="E5491">
            <v>0</v>
          </cell>
        </row>
        <row r="5492">
          <cell r="B5492">
            <v>104562</v>
          </cell>
          <cell r="C5492" t="str">
            <v>TÊ ROSCA MACHO, PARA INSTALAÇÕES EM PEX ÁGUA, DN 32 MM X 3/4", COM ANEL DESLIZANTE - FORNECIMENTO E INSTALAÇÃO. AF_02/2023</v>
          </cell>
          <cell r="D5492" t="str">
            <v>UN</v>
          </cell>
          <cell r="E5492">
            <v>0</v>
          </cell>
        </row>
        <row r="5493">
          <cell r="B5493">
            <v>96860</v>
          </cell>
          <cell r="C5493" t="str">
            <v>TÊ, METÁLICO, PARA INSTALAÇÕES EM PEX ÁGUA, DN 16 MM, CONEXÃO POR ANEL DESLIZANTE - FORNECIMENTO E INSTALAÇÃO. AF_02/2023</v>
          </cell>
          <cell r="D5493" t="str">
            <v>UN</v>
          </cell>
          <cell r="E5493">
            <v>32.29</v>
          </cell>
        </row>
        <row r="5494">
          <cell r="B5494">
            <v>96862</v>
          </cell>
          <cell r="C5494" t="str">
            <v>TÊ, METÁLICO, PARA INSTALAÇÕES EM PEX ÁGUA, DN 20 MM, CONEXÃO POR ANEL DESLIZANTE - FORNECIMENTO E INSTALAÇÃO. AF_02/2023</v>
          </cell>
          <cell r="D5494" t="str">
            <v>UN</v>
          </cell>
          <cell r="E5494">
            <v>39.630000000000003</v>
          </cell>
        </row>
        <row r="5495">
          <cell r="B5495">
            <v>96864</v>
          </cell>
          <cell r="C5495" t="str">
            <v>TÊ, METÁLICO, PARA INSTALAÇÕES EM PEX ÁGUA, DN 25 MM, CONEXÃO POR ANEL DESLIZANTE - FORNECIMENTO E INSTALAÇÃO. AF_02/2023</v>
          </cell>
          <cell r="D5495" t="str">
            <v>UN</v>
          </cell>
          <cell r="E5495">
            <v>55.64</v>
          </cell>
        </row>
        <row r="5496">
          <cell r="B5496">
            <v>96866</v>
          </cell>
          <cell r="C5496" t="str">
            <v>TÊ, METÁLICO, PARA INSTALAÇÕES EM PEX ÁGUA, DN 32 MM, CONEXÃO POR ANEL DESLIZANTE - FORNECIMENTO E INSTALAÇÃO. AF_02/2023</v>
          </cell>
          <cell r="D5496" t="str">
            <v>UN</v>
          </cell>
          <cell r="E5496">
            <v>72.25</v>
          </cell>
        </row>
        <row r="5497">
          <cell r="B5497">
            <v>96868</v>
          </cell>
          <cell r="C5497" t="str">
            <v>TÊ, PARA INSTALAÇÕES EM PEX ÁGUA, DN 16 MM, CONEXÃO POR CRIMPAGEM - FORNECIMENTO E INSTALAÇÃO. AF_02/2023</v>
          </cell>
          <cell r="D5497" t="str">
            <v>UN</v>
          </cell>
          <cell r="E5497">
            <v>21.15</v>
          </cell>
        </row>
        <row r="5498">
          <cell r="B5498">
            <v>96869</v>
          </cell>
          <cell r="C5498" t="str">
            <v>TÊ, PARA INSTALAÇÕES EM PEX ÁGUA, DN 20 MM, CONEXÃO POR CRIMPAGEM - FORNECIMENTO E INSTALAÇÃO. AF_02/2023</v>
          </cell>
          <cell r="D5498" t="str">
            <v>UN</v>
          </cell>
          <cell r="E5498">
            <v>32.08</v>
          </cell>
        </row>
        <row r="5499">
          <cell r="B5499">
            <v>96870</v>
          </cell>
          <cell r="C5499" t="str">
            <v>TÊ, PARA INSTALAÇÕES EM PEX ÁGUA, DN 25 MM, CONEXÃO POR CRIMPAGEM - FORNECIMENTO E INSTALAÇÃO. AF_02/2023</v>
          </cell>
          <cell r="D5499" t="str">
            <v>UN</v>
          </cell>
          <cell r="E5499">
            <v>47.83</v>
          </cell>
        </row>
        <row r="5500">
          <cell r="B5500">
            <v>96871</v>
          </cell>
          <cell r="C5500" t="str">
            <v>TÊ, PARA INSTALAÇÕES EM PEX ÁGUA, DN 32 MM, CONEXÃO POR CRIMPAGEM - FORNECIMENTO E INSTALAÇÃO. AF_02/2023</v>
          </cell>
          <cell r="D5500" t="str">
            <v>UN</v>
          </cell>
          <cell r="E5500">
            <v>54.79</v>
          </cell>
        </row>
        <row r="5501">
          <cell r="B5501">
            <v>96861</v>
          </cell>
          <cell r="C5501" t="str">
            <v>TÊ, ROSCA FÊMEA, METÁLICO, PARA INSTALAÇÕES EM PEX ÁGUA, DN 16 MM X ½", CONEXÃO POR ANEL DESLIZANTE - FORNECIMENTO E INSTALAÇÃO. AF_02/2023</v>
          </cell>
          <cell r="D5501" t="str">
            <v>UN</v>
          </cell>
          <cell r="E5501">
            <v>40.74</v>
          </cell>
        </row>
        <row r="5502">
          <cell r="B5502">
            <v>96863</v>
          </cell>
          <cell r="C5502" t="str">
            <v>TÊ, ROSCA FÊMEA, METÁLICO, PARA INSTALAÇÕES EM PEX ÁGUA, DN 20 MM X 1/2", CONEXÃO POR ANEL DESLIZANTE - FORNECIMENTO E INSTALAÇÃO. AF_02/2023</v>
          </cell>
          <cell r="D5502" t="str">
            <v>UN</v>
          </cell>
          <cell r="E5502">
            <v>41.88</v>
          </cell>
        </row>
        <row r="5503">
          <cell r="B5503">
            <v>96865</v>
          </cell>
          <cell r="C5503" t="str">
            <v>TÊ, ROSCA FÊMEA, METÁLICO, PARA INSTALAÇÕES EM PEX ÁGUA, DN 25 MM X 3/4", CONEXÃO POR ANEL DESLIZANTE - FORNECIMENTO E INSTALAÇÃO. AF_02/2023</v>
          </cell>
          <cell r="D5503" t="str">
            <v>UN</v>
          </cell>
          <cell r="E5503">
            <v>49.45</v>
          </cell>
        </row>
        <row r="5504">
          <cell r="B5504">
            <v>96814</v>
          </cell>
          <cell r="C5504" t="str">
            <v>UNIÃO DE REDUÇÃO, METÁLICA, PARA INSTALAÇÕES EM PEX ÁGUA, DN 20 X 16 MM, CONEXÃO POR ANEL DESLIZANTE - FORNECIMENTO E INSTALAÇÃO. AF_02/2023</v>
          </cell>
          <cell r="D5504" t="str">
            <v>UN</v>
          </cell>
          <cell r="E5504">
            <v>17.329999999999998</v>
          </cell>
        </row>
        <row r="5505">
          <cell r="B5505">
            <v>96818</v>
          </cell>
          <cell r="C5505" t="str">
            <v>UNIÃO DE REDUÇÃO, METÁLICA, PARA INSTALAÇÕES EM PEX ÁGUA, DN 25 X 16 MM, CONEXÃO POR ANEL DESLIZANTE - FORNECIMENTO E INSTALAÇÃO. AF_02/2023</v>
          </cell>
          <cell r="D5505" t="str">
            <v>UN</v>
          </cell>
          <cell r="E5505">
            <v>23.14</v>
          </cell>
        </row>
        <row r="5506">
          <cell r="B5506">
            <v>96819</v>
          </cell>
          <cell r="C5506" t="str">
            <v>UNIÃO DE REDUÇÃO, METÁLICA, PARA INSTALAÇÕES EM PEX ÁGUA, DN 25 X 20 MM, CONEXÃO POR ANEL DESLIZANTE - FORNECIMENTO E INSTALAÇÃO. AF_02/2023</v>
          </cell>
          <cell r="D5506" t="str">
            <v>UN</v>
          </cell>
          <cell r="E5506">
            <v>24.81</v>
          </cell>
        </row>
        <row r="5507">
          <cell r="B5507">
            <v>96822</v>
          </cell>
          <cell r="C5507" t="str">
            <v>UNIÃO DE REDUÇÃO, METÁLICA, PARA INSTALAÇÕES EM PEX ÁGUA, DN 32 X 25 MM, CONEXÃO POR ANEL DESLIZANTE - FORNECIMENTO E INSTALAÇÃO. AF_02/2023</v>
          </cell>
          <cell r="D5507" t="str">
            <v>UN</v>
          </cell>
          <cell r="E5507">
            <v>32.479999999999997</v>
          </cell>
        </row>
        <row r="5508">
          <cell r="B5508">
            <v>96808</v>
          </cell>
          <cell r="C5508" t="str">
            <v>UNIÃO METÁLICA PARA INSTALAÇÕES EM PEX ÁGUA, DN 16 MM, COM ANEL DESLIZANTE - FORNECIMENTO E INSTALAÇÃO. AF_02/2023</v>
          </cell>
          <cell r="D5508" t="str">
            <v>UN</v>
          </cell>
          <cell r="E5508">
            <v>18.5</v>
          </cell>
        </row>
        <row r="5509">
          <cell r="B5509">
            <v>96811</v>
          </cell>
          <cell r="C5509" t="str">
            <v>UNIÃO METÁLICA PARA INSTALAÇÕES EM PEX ÁGUA, DN 20 MM, COM ANEL DESLIZANTE - FORNECIMENTO E INSTALAÇÃO. AF_02/2023</v>
          </cell>
          <cell r="D5509" t="str">
            <v>UN</v>
          </cell>
          <cell r="E5509">
            <v>23.3</v>
          </cell>
        </row>
        <row r="5510">
          <cell r="B5510">
            <v>96815</v>
          </cell>
          <cell r="C5510" t="str">
            <v>UNIÃO METÁLICA PARA INSTALAÇÕES EM PEX ÁGUA, DN 25 MM, COM ANEL DESLIZANTE - FORNECIMENTO E INSTALAÇÃO. AF_02/2023</v>
          </cell>
          <cell r="D5510" t="str">
            <v>UN</v>
          </cell>
          <cell r="E5510">
            <v>35.799999999999997</v>
          </cell>
        </row>
        <row r="5511">
          <cell r="B5511">
            <v>96820</v>
          </cell>
          <cell r="C5511" t="str">
            <v>UNIÃO METÁLICA PARA INSTALAÇÕES EM PEX ÁGUA, DN 32 MM, COM ANEL DESLIZANTE - FORNECIMENTO E INSTALAÇÃO. AF_02/2023</v>
          </cell>
          <cell r="D5511" t="str">
            <v>UN</v>
          </cell>
          <cell r="E5511">
            <v>43.07</v>
          </cell>
        </row>
        <row r="5512">
          <cell r="B5512">
            <v>96702</v>
          </cell>
          <cell r="C5512" t="str">
            <v>BUCHA DE REDUÇÃO, PPR, 32 X 25, CLASSE PN 25, INSTALADO EM PRUMADA DE ÁGUA FORNECIMENTO E INSTALAÇÃO . AF_08/2022</v>
          </cell>
          <cell r="D5512" t="str">
            <v>UN</v>
          </cell>
          <cell r="E5512">
            <v>13.31</v>
          </cell>
        </row>
        <row r="5513">
          <cell r="B5513">
            <v>96662</v>
          </cell>
          <cell r="C5513" t="str">
            <v>BUCHA DE REDUÇÃO, PPR, 32 X 25, CLASSE PN 25, INSTALADO EM RAMAL DE DISTRIBUIÇÃO DE ÁGUA FORNECIMENTO E INSTALAÇÃO. AF_08/2022</v>
          </cell>
          <cell r="D5513" t="str">
            <v>UN</v>
          </cell>
          <cell r="E5513">
            <v>10.69</v>
          </cell>
        </row>
        <row r="5514">
          <cell r="B5514">
            <v>96704</v>
          </cell>
          <cell r="C5514" t="str">
            <v>BUCHA DE REDUÇÃO, PPR, 40 X 25, CLASSE PN 25, INSTALADO EM PRUMADA DE ÁGUA FORNECIMENTO E INSTALAÇÃO . AF_08/2022</v>
          </cell>
          <cell r="D5514" t="str">
            <v>UN</v>
          </cell>
          <cell r="E5514">
            <v>23.07</v>
          </cell>
        </row>
        <row r="5515">
          <cell r="B5515">
            <v>96664</v>
          </cell>
          <cell r="C5515" t="str">
            <v>BUCHA DE REDUÇÃO, PPR, 40 X 25, CLASSE PN 25, INSTALADO EM RAMAL DE DISTRIBUIÇÃO DE ÁGUA FORNECIMENTO E INSTALAÇÃO. AF_08/2022</v>
          </cell>
          <cell r="D5515" t="str">
            <v>UN</v>
          </cell>
          <cell r="E5515">
            <v>19.72</v>
          </cell>
        </row>
        <row r="5516">
          <cell r="B5516">
            <v>104191</v>
          </cell>
          <cell r="C5516" t="str">
            <v>BUCHA DE REDUÇÃO, PPR, DN 25 X 20 MM, INSTALADO EM RAMAL OU SUB-RAMAL DE ÁGUA - FORNECIMENTO E INSTALAÇÃO. AF_08/2022</v>
          </cell>
          <cell r="D5516" t="str">
            <v>UN</v>
          </cell>
          <cell r="E5516">
            <v>12.01</v>
          </cell>
        </row>
        <row r="5517">
          <cell r="B5517">
            <v>96700</v>
          </cell>
          <cell r="C5517" t="str">
            <v>CONECTOR FÊMEA, PPR, 25 X 1/2", CLASSE PN 25, INSTALADO EM PRUMADA DE ÁGUA FORNECIMENTO E INSTALAÇÃO . AF_08/2022</v>
          </cell>
          <cell r="D5517" t="str">
            <v>UN</v>
          </cell>
          <cell r="E5517">
            <v>19.14</v>
          </cell>
        </row>
        <row r="5518">
          <cell r="B5518">
            <v>96658</v>
          </cell>
          <cell r="C5518" t="str">
            <v>CONECTOR FÊMEA, PPR, 25 X 1/2, CLASSE PN 25, INSTALADO EM RAMAL DE DISTRIBUIÇÃO DE ÁGUA FORNECIMENTO E INSTALAÇÃO. AF_08/2022</v>
          </cell>
          <cell r="D5518" t="str">
            <v>UN</v>
          </cell>
          <cell r="E5518">
            <v>17.14</v>
          </cell>
        </row>
        <row r="5519">
          <cell r="B5519">
            <v>96641</v>
          </cell>
          <cell r="C5519" t="str">
            <v>CONECTOR FÊMEA, PPR, 25 X 1/2, CLASSE PN 25, INSTALADO EM RAMAL OU SUB-RAMAL DE ÁGUA FORNECIMENTO E INSTALAÇÃO. AF_08/2022</v>
          </cell>
          <cell r="D5519" t="str">
            <v>UN</v>
          </cell>
          <cell r="E5519">
            <v>19.59</v>
          </cell>
        </row>
        <row r="5520">
          <cell r="B5520">
            <v>96661</v>
          </cell>
          <cell r="C5520" t="str">
            <v>CONECTOR FÊMEA, PPR, 32 X 3/4", CLASSE PN 25, INSTALADO EM RAMAL DE DISTRIBUIÇÃO DE ÁGUA FORNECIMENTO E INSTALAÇÃO. AF_08/2022</v>
          </cell>
          <cell r="D5520" t="str">
            <v>UN</v>
          </cell>
          <cell r="E5520">
            <v>35.86</v>
          </cell>
        </row>
        <row r="5521">
          <cell r="B5521">
            <v>96699</v>
          </cell>
          <cell r="C5521" t="str">
            <v>CONECTOR MACHO, PPR, 25 X 1/2", CLASSE PN 25, INSTALADO EM PRUMADA DE ÁGUA FORNECIMENTO E INSTALAÇÃO . AF_08/2022</v>
          </cell>
          <cell r="D5521" t="str">
            <v>UN</v>
          </cell>
          <cell r="E5521">
            <v>28.71</v>
          </cell>
        </row>
        <row r="5522">
          <cell r="B5522">
            <v>96657</v>
          </cell>
          <cell r="C5522" t="str">
            <v>CONECTOR MACHO, PPR, 25 X 1/2, CLASSE PN 25, INSTALADO EM RAMAL DE DISTRIBUIÇÃO DE ÁGUA FORNECIMENTO E INSTALAÇÃO. AF_08/2022</v>
          </cell>
          <cell r="D5522" t="str">
            <v>UN</v>
          </cell>
          <cell r="E5522">
            <v>26.71</v>
          </cell>
        </row>
        <row r="5523">
          <cell r="B5523">
            <v>96640</v>
          </cell>
          <cell r="C5523" t="str">
            <v>CONECTOR MACHO, PPR, 25 X 1/2, CLASSE PN 25, INSTALADO EM RAMAL OU SUB-RAMAL DE ÁGUA FORNECIMENTO E INSTALAÇÃO. AF_08/2022</v>
          </cell>
          <cell r="D5523" t="str">
            <v>UN</v>
          </cell>
          <cell r="E5523">
            <v>29.16</v>
          </cell>
        </row>
        <row r="5524">
          <cell r="B5524">
            <v>96660</v>
          </cell>
          <cell r="C5524" t="str">
            <v>CONECTOR MACHO, PPR, 32 X 3/4", CLASSE PN 25, INSTALADO EM RAMAL DE DISTRIBUIÇÃO DE ÁGUA FORNECIMENTO E INSTALAÇÃO. AF_08/2022</v>
          </cell>
          <cell r="D5524" t="str">
            <v>UN</v>
          </cell>
          <cell r="E5524">
            <v>36.200000000000003</v>
          </cell>
        </row>
        <row r="5525">
          <cell r="B5525">
            <v>104196</v>
          </cell>
          <cell r="C5525" t="str">
            <v>CURVA 90 GRAUS, PPR, DN 20 MM, INSTALADO EM RAMAL OU SUB-RAMAL DE ÁGUA - FORNECIMENTO E INSTALAÇÃO. AF_08/2022</v>
          </cell>
          <cell r="D5525" t="str">
            <v>UN</v>
          </cell>
          <cell r="E5525">
            <v>18.149999999999999</v>
          </cell>
        </row>
        <row r="5526">
          <cell r="B5526">
            <v>104197</v>
          </cell>
          <cell r="C5526" t="str">
            <v>CURVA 90 GRAUS, PPR, DN 25 MM, INSTALADO EM RAMAL OU SUB-RAMAL DE ÁGUA - FORNECIMENTO E INSTALAÇÃO. AF_08/2022</v>
          </cell>
          <cell r="D5526" t="str">
            <v>UN</v>
          </cell>
          <cell r="E5526">
            <v>34.299999999999997</v>
          </cell>
        </row>
        <row r="5527">
          <cell r="B5527">
            <v>104198</v>
          </cell>
          <cell r="C5527" t="str">
            <v>JOELHO 45 GRAUS, PPR, DN 20 MM, INSTALADO EM RAMAL OU SUB-RAMAL DE ÁGUA - FORNECIMENTO E INSTALAÇÃO. AF_08/2022</v>
          </cell>
          <cell r="D5527" t="str">
            <v>UN</v>
          </cell>
          <cell r="E5527">
            <v>9</v>
          </cell>
        </row>
        <row r="5528">
          <cell r="B5528">
            <v>96685</v>
          </cell>
          <cell r="C5528" t="str">
            <v>JOELHO 45 GRAUS, PPR, DN 25 MM, CLASSE PN 25, INSTALADO EM PRUMADA DE ÁGUA FORNECIMENTO E INSTALAÇÃO . AF_08/2022</v>
          </cell>
          <cell r="D5528" t="str">
            <v>UN</v>
          </cell>
          <cell r="E5528">
            <v>13.76</v>
          </cell>
        </row>
        <row r="5529">
          <cell r="B5529">
            <v>96651</v>
          </cell>
          <cell r="C5529" t="str">
            <v>JOELHO 45 GRAUS, PPR, DN 25 MM, CLASSE PN 25, INSTALADO EM RAMAL DE DISTRIBUIÇÃO DE ÁGUA FORNECIMENTO E INSTALAÇÃO. AF_08/2022</v>
          </cell>
          <cell r="D5529" t="str">
            <v>UN</v>
          </cell>
          <cell r="E5529">
            <v>10.79</v>
          </cell>
        </row>
        <row r="5530">
          <cell r="B5530">
            <v>96638</v>
          </cell>
          <cell r="C5530" t="str">
            <v>JOELHO 45 GRAUS, PPR, DN 25 MM, CLASSE PN 25, INSTALADO EM RAMAL OU SUB-RAMAL DE ÁGUA FORNECIMENTO E INSTALAÇÃO. AF_08/2022</v>
          </cell>
          <cell r="D5530" t="str">
            <v>UN</v>
          </cell>
          <cell r="E5530">
            <v>19.04</v>
          </cell>
        </row>
        <row r="5531">
          <cell r="B5531">
            <v>96687</v>
          </cell>
          <cell r="C5531" t="str">
            <v>JOELHO 45 GRAUS, PPR, DN 32 MM, CLASSE PN 25, INSTALADO EM PRUMADA DE ÁGUA FORNECIMENTO E INSTALAÇÃO . AF_08/2022</v>
          </cell>
          <cell r="D5531" t="str">
            <v>UN</v>
          </cell>
          <cell r="E5531">
            <v>20.84</v>
          </cell>
        </row>
        <row r="5532">
          <cell r="B5532">
            <v>96653</v>
          </cell>
          <cell r="C5532" t="str">
            <v>JOELHO 45 GRAUS, PPR, DN 32 MM, CLASSE PN 25, INSTALADO EM RAMAL DE DISTRIBUIÇÃO DE ÁGUA - FORNECIMENTO E INSTALAÇÃO. AF_08/2022</v>
          </cell>
          <cell r="D5532" t="str">
            <v>UN</v>
          </cell>
          <cell r="E5532">
            <v>15.96</v>
          </cell>
        </row>
        <row r="5533">
          <cell r="B5533">
            <v>96689</v>
          </cell>
          <cell r="C5533" t="str">
            <v>JOELHO 45 GRAUS, PPR, DN 40 MM, CLASSE PN 25, INSTALADO EM PRUMADA DE ÁGUA FORNECIMENTO E INSTALAÇÃO . AF_08/2022</v>
          </cell>
          <cell r="D5533" t="str">
            <v>UN</v>
          </cell>
          <cell r="E5533">
            <v>31.23</v>
          </cell>
        </row>
        <row r="5534">
          <cell r="B5534">
            <v>96655</v>
          </cell>
          <cell r="C5534" t="str">
            <v>JOELHO 45 GRAUS, PPR, DN 40 MM, CLASSE PN 25, INSTALADO EM RAMAL DE DISTRIBUIÇÃO DE ÁGUA - FORNECIMENTO E INSTALAÇÃO. AF_08/2022</v>
          </cell>
          <cell r="D5534" t="str">
            <v>UN</v>
          </cell>
          <cell r="E5534">
            <v>24.16</v>
          </cell>
        </row>
        <row r="5535">
          <cell r="B5535">
            <v>96691</v>
          </cell>
          <cell r="C5535" t="str">
            <v>JOELHO 45 GRAUS, PPR, DN 50 MM, CLASSE PN 25, INSTALADO EM PRUMADA DE ÁGUA FORNECIMENTO E INSTALAÇÃO . AF_08/2022</v>
          </cell>
          <cell r="D5535" t="str">
            <v>UN</v>
          </cell>
          <cell r="E5535">
            <v>44.49</v>
          </cell>
        </row>
        <row r="5536">
          <cell r="B5536">
            <v>96693</v>
          </cell>
          <cell r="C5536" t="str">
            <v>JOELHO 45 GRAUS, PPR, DN 63 MM, CLASSE PN 25, INSTALADO EM PRUMADA DE ÁGUA FORNECIMENTO E INSTALAÇÃO . AF_08/2022</v>
          </cell>
          <cell r="D5536" t="str">
            <v>UN</v>
          </cell>
          <cell r="E5536">
            <v>66.36</v>
          </cell>
        </row>
        <row r="5537">
          <cell r="B5537">
            <v>96695</v>
          </cell>
          <cell r="C5537" t="str">
            <v>JOELHO 45 GRAUS, PPR, DN 75 MM, CLASSE PN 25, INSTALADO EM PRUMADA DE ÁGUA FORNECIMENTO E INSTALAÇÃO . AF_08/2022</v>
          </cell>
          <cell r="D5537" t="str">
            <v>UN</v>
          </cell>
          <cell r="E5537">
            <v>113.72</v>
          </cell>
        </row>
        <row r="5538">
          <cell r="B5538">
            <v>104193</v>
          </cell>
          <cell r="C5538" t="str">
            <v>JOELHO 45 GRAUS, PPR, F/ F, DN 90 MM, INSTALADO EM PRUMADA DE ÁGUA - FORNECIMENTO E INSTALAÇÃO. AF_08/2022</v>
          </cell>
          <cell r="D5538" t="str">
            <v>UN</v>
          </cell>
          <cell r="E5538">
            <v>187.97</v>
          </cell>
        </row>
        <row r="5539">
          <cell r="B5539">
            <v>96697</v>
          </cell>
          <cell r="C5539" t="str">
            <v>JOELHO 90 GRAUS, PPR, DN 110 MM, CLASSE PN 25, INSTALADO EM PRUMADA DE ÁGUA FORNECIMENTO E INSTALAÇÃO . AF_08/2022</v>
          </cell>
          <cell r="D5539" t="str">
            <v>UN</v>
          </cell>
          <cell r="E5539">
            <v>378.62</v>
          </cell>
        </row>
        <row r="5540">
          <cell r="B5540">
            <v>104199</v>
          </cell>
          <cell r="C5540" t="str">
            <v>JOELHO 90 GRAUS, PPR, DN 20 MM, INSTALADO EM RAMAL OU SUB-RAMAL DE ÁGUA - FORNECIMENTO E INSTALAÇÃO. AF_08/2022</v>
          </cell>
          <cell r="D5540" t="str">
            <v>UN</v>
          </cell>
          <cell r="E5540">
            <v>8.73</v>
          </cell>
        </row>
        <row r="5541">
          <cell r="B5541">
            <v>96684</v>
          </cell>
          <cell r="C5541" t="str">
            <v>JOELHO 90 GRAUS, PPR, DN 25 MM, CLASSE PN 25, INSTALADO EM PRUMADA DE ÁGUA FORNECIMENTO E INSTALAÇÃO . AF_08/2022</v>
          </cell>
          <cell r="D5541" t="str">
            <v>UN</v>
          </cell>
          <cell r="E5541">
            <v>13.32</v>
          </cell>
        </row>
        <row r="5542">
          <cell r="B5542">
            <v>96650</v>
          </cell>
          <cell r="C5542" t="str">
            <v>JOELHO 90 GRAUS, PPR, DN 25 MM, CLASSE PN 25, INSTALADO EM RAMAL DE DISTRIBUIÇÃO FORNECIMENTO E INSTALAÇÃO. AF_08/2022</v>
          </cell>
          <cell r="D5542" t="str">
            <v>UN</v>
          </cell>
          <cell r="E5542">
            <v>10.35</v>
          </cell>
        </row>
        <row r="5543">
          <cell r="B5543">
            <v>96637</v>
          </cell>
          <cell r="C5543" t="str">
            <v>JOELHO 90 GRAUS, PPR, DN 25 MM, CLASSE PN 25, INSTALADO EM RAMAL OU SUB-RAMAL DE ÁGUA FORNECIMENTO E INSTALAÇÃO. AF_08/2022</v>
          </cell>
          <cell r="D5543" t="str">
            <v>UN</v>
          </cell>
          <cell r="E5543">
            <v>18.600000000000001</v>
          </cell>
        </row>
        <row r="5544">
          <cell r="B5544">
            <v>96686</v>
          </cell>
          <cell r="C5544" t="str">
            <v>JOELHO 90 GRAUS, PPR, DN 32 MM, CLASSE PN 25, INSTALADO EM PRUMADA DE ÁGUA FORNECIMENTO E INSTALAÇÃO . AF_08/2022</v>
          </cell>
          <cell r="D5544" t="str">
            <v>UN</v>
          </cell>
          <cell r="E5544">
            <v>17.12</v>
          </cell>
        </row>
        <row r="5545">
          <cell r="B5545">
            <v>96652</v>
          </cell>
          <cell r="C5545" t="str">
            <v>JOELHO 90 GRAUS, PPR, DN 32 MM, CLASSE PN 25, INSTALADO EM RAMAL DE DISTRIBUIÇÃO - FORNECIMENTO E INSTALAÇÃO. AF_08/2022</v>
          </cell>
          <cell r="D5545" t="str">
            <v>UN</v>
          </cell>
          <cell r="E5545">
            <v>12.24</v>
          </cell>
        </row>
        <row r="5546">
          <cell r="B5546">
            <v>96688</v>
          </cell>
          <cell r="C5546" t="str">
            <v>JOELHO 90 GRAUS, PPR, DN 40 MM, CLASSE PN 25, INSTALADO EM PRUMADA DE ÁGUA FORNECIMENTO E INSTALAÇÃO . AF_08/2022</v>
          </cell>
          <cell r="D5546" t="str">
            <v>UN</v>
          </cell>
          <cell r="E5546">
            <v>25.18</v>
          </cell>
        </row>
        <row r="5547">
          <cell r="B5547">
            <v>96654</v>
          </cell>
          <cell r="C5547" t="str">
            <v>JOELHO 90 GRAUS, PPR, DN 40 MM, CLASSE PN 25, INSTALADO EM RAMAL DE DISTRIBUIÇÃO - FORNECIMENTO E INSTALAÇÃO. AF_08/2022</v>
          </cell>
          <cell r="D5547" t="str">
            <v>UN</v>
          </cell>
          <cell r="E5547">
            <v>18.11</v>
          </cell>
        </row>
        <row r="5548">
          <cell r="B5548">
            <v>96690</v>
          </cell>
          <cell r="C5548" t="str">
            <v>JOELHO 90 GRAUS, PPR, DN 50 MM, CLASSE PN 25, INSTALADO EM PRUMADA DE ÁGUA FORNECIMENTO E INSTALAÇÃO . AF_08/2022</v>
          </cell>
          <cell r="D5548" t="str">
            <v>UN</v>
          </cell>
          <cell r="E5548">
            <v>34.909999999999997</v>
          </cell>
        </row>
        <row r="5549">
          <cell r="B5549">
            <v>96692</v>
          </cell>
          <cell r="C5549" t="str">
            <v>JOELHO 90 GRAUS, PPR, DN 63 MM, CLASSE PN 25, INSTALADO EM PRUMADA DE ÁGUA FORNECIMENTO E INSTALAÇÃO . AF_08/2022</v>
          </cell>
          <cell r="D5549" t="str">
            <v>UN</v>
          </cell>
          <cell r="E5549">
            <v>49.27</v>
          </cell>
        </row>
        <row r="5550">
          <cell r="B5550">
            <v>96694</v>
          </cell>
          <cell r="C5550" t="str">
            <v>JOELHO 90 GRAUS, PPR, DN 75 MM, CLASSE PN 25, INSTALADO EM PRUMADA DE ÁGUA FORNECIMENTO E INSTALAÇÃO . AF_08/2022</v>
          </cell>
          <cell r="D5550" t="str">
            <v>UN</v>
          </cell>
          <cell r="E5550">
            <v>103.29</v>
          </cell>
        </row>
        <row r="5551">
          <cell r="B5551">
            <v>96696</v>
          </cell>
          <cell r="C5551" t="str">
            <v>JOELHO 90 GRAUS, PPR, DN 90 MM, CLASSE PN 25, INSTALADO EM PRUMADA DE ÁGUA FORNECIMENTO E INSTALAÇÃO . AF_08/2022</v>
          </cell>
          <cell r="D5551" t="str">
            <v>UN</v>
          </cell>
          <cell r="E5551">
            <v>128.88</v>
          </cell>
        </row>
        <row r="5552">
          <cell r="B5552">
            <v>96709</v>
          </cell>
          <cell r="C5552" t="str">
            <v>LUVA, PPR, DN 110 MM, CLASSE PN 25, INSTALADO EM PRUMADA DE ÁGUA FORNECIMENTO E INSTALAÇÃO. AF_08/2022</v>
          </cell>
          <cell r="D5552" t="str">
            <v>UN</v>
          </cell>
          <cell r="E5552">
            <v>125.24</v>
          </cell>
        </row>
        <row r="5553">
          <cell r="B5553">
            <v>104200</v>
          </cell>
          <cell r="C5553" t="str">
            <v>LUVA, PPR, DN 20 MM, INSTALADO EM RAMAL OU SUB-RAMAL DE ÁGUA - FORNECIMENTO E INSTALAÇÃO. AF_08/2022</v>
          </cell>
          <cell r="D5553" t="str">
            <v>UN</v>
          </cell>
          <cell r="E5553">
            <v>7.07</v>
          </cell>
        </row>
        <row r="5554">
          <cell r="B5554">
            <v>96698</v>
          </cell>
          <cell r="C5554" t="str">
            <v>LUVA, PPR, DN 25 MM, CLASSE PN 25, INSTALADO EM PRUMADA DE ÁGUA FORNECIMENTO E INSTALAÇÃO . AF_08/2022</v>
          </cell>
          <cell r="D5554" t="str">
            <v>UN</v>
          </cell>
          <cell r="E5554">
            <v>9.43</v>
          </cell>
        </row>
        <row r="5555">
          <cell r="B5555">
            <v>96656</v>
          </cell>
          <cell r="C5555" t="str">
            <v>LUVA, PPR, DN 25 MM, CLASSE PN 25, INSTALADO EM RAMAL DE DISTRIBUIÇÃO DE ÁGUA FORNECIMENTO E INSTALAÇÃO. AF_08/2022</v>
          </cell>
          <cell r="D5555" t="str">
            <v>UN</v>
          </cell>
          <cell r="E5555">
            <v>7.43</v>
          </cell>
        </row>
        <row r="5556">
          <cell r="B5556">
            <v>96639</v>
          </cell>
          <cell r="C5556" t="str">
            <v>LUVA, PPR, DN 25 MM, CLASSE PN 25, INSTALADO EM RAMAL OU SUB-RAMAL DE ÁGUA FORNECIMENTO E INSTALAÇÃO. AF_08/2022</v>
          </cell>
          <cell r="D5556" t="str">
            <v>UN</v>
          </cell>
          <cell r="E5556">
            <v>12.93</v>
          </cell>
        </row>
        <row r="5557">
          <cell r="B5557">
            <v>96701</v>
          </cell>
          <cell r="C5557" t="str">
            <v>LUVA, PPR, DN 32 MM, CLASSE PN 25, INSTALADO EM PRUMADA DE ÁGUA FORNECIMENTO E INSTALAÇÃO. AF_08/2022</v>
          </cell>
          <cell r="D5557" t="str">
            <v>UN</v>
          </cell>
          <cell r="E5557">
            <v>12.88</v>
          </cell>
        </row>
        <row r="5558">
          <cell r="B5558">
            <v>96659</v>
          </cell>
          <cell r="C5558" t="str">
            <v>LUVA, PPR, DN 32 MM, CLASSE PN 25, INSTALADO EM RAMAL DE DISTRIBUIÇÃO DE ÁGUA FORNECIMENTO E INSTALAÇÃO. AF_08/2022</v>
          </cell>
          <cell r="D5558" t="str">
            <v>UN</v>
          </cell>
          <cell r="E5558">
            <v>9.6300000000000008</v>
          </cell>
        </row>
        <row r="5559">
          <cell r="B5559">
            <v>96703</v>
          </cell>
          <cell r="C5559" t="str">
            <v>LUVA, PPR, DN 40 MM, CLASSE PN 25, INSTALADO EM PRUMADA DE ÁGUA FORNECIMENTO E INSTALAÇÃO. AF_08/2022</v>
          </cell>
          <cell r="D5559" t="str">
            <v>UN</v>
          </cell>
          <cell r="E5559">
            <v>22.7</v>
          </cell>
        </row>
        <row r="5560">
          <cell r="B5560">
            <v>96663</v>
          </cell>
          <cell r="C5560" t="str">
            <v>LUVA, PPR, DN 40 MM, CLASSE PN 25, INSTALADO EM RAMAL DE DISTRIBUIÇÃO DE ÁGUA FORNECIMENTO E INSTALAÇÃO. AF_08/2022</v>
          </cell>
          <cell r="D5560" t="str">
            <v>UN</v>
          </cell>
          <cell r="E5560">
            <v>18</v>
          </cell>
        </row>
        <row r="5561">
          <cell r="B5561">
            <v>96705</v>
          </cell>
          <cell r="C5561" t="str">
            <v>LUVA, PPR, DN 50 MM, CLASSE PN 25, INSTALADO EM PRUMADA DE ÁGUA FORNECIMENTO E INSTALAÇÃO. AF_08/2022</v>
          </cell>
          <cell r="D5561" t="str">
            <v>UN</v>
          </cell>
          <cell r="E5561">
            <v>27.55</v>
          </cell>
        </row>
        <row r="5562">
          <cell r="B5562">
            <v>96706</v>
          </cell>
          <cell r="C5562" t="str">
            <v>LUVA, PPR, DN 63 MM, CLASSE PN 25, INSTALADO EM PRUMADA DE ÁGUA FORNECIMENTO E INSTALAÇÃO. AF_08/2022</v>
          </cell>
          <cell r="D5562" t="str">
            <v>UN</v>
          </cell>
          <cell r="E5562">
            <v>40.65</v>
          </cell>
        </row>
        <row r="5563">
          <cell r="B5563">
            <v>96707</v>
          </cell>
          <cell r="C5563" t="str">
            <v>LUVA, PPR, DN 75 MM, CLASSE PN 25, INSTALADO EM PRUMADA DE ÁGUA FORNECIMENTO E INSTALAÇÃO. AF_08/2022</v>
          </cell>
          <cell r="D5563" t="str">
            <v>UN</v>
          </cell>
          <cell r="E5563">
            <v>64.989999999999995</v>
          </cell>
        </row>
        <row r="5564">
          <cell r="B5564">
            <v>96708</v>
          </cell>
          <cell r="C5564" t="str">
            <v>LUVA, PPR, DN 90 MM, CLASSE PN 25, INSTALADO EM PRUMADA DE ÁGUA FORNECIMENTO E INSTALAÇÃO. AF_08/2022</v>
          </cell>
          <cell r="D5564" t="str">
            <v>UN</v>
          </cell>
          <cell r="E5564">
            <v>98.21</v>
          </cell>
        </row>
        <row r="5565">
          <cell r="B5565">
            <v>96675</v>
          </cell>
          <cell r="C5565" t="str">
            <v>TUBO, PPR, DN 110, CLASSE PN 12, INSTALADO EM PRUMADA DE ÁGUA FORNECIMENTO E INSTALAÇÃO. AF_08/2022</v>
          </cell>
          <cell r="D5565" t="str">
            <v>M</v>
          </cell>
          <cell r="E5565">
            <v>175.65</v>
          </cell>
        </row>
        <row r="5566">
          <cell r="B5566">
            <v>96683</v>
          </cell>
          <cell r="C5566" t="str">
            <v>TUBO, PPR, DN 110, CLASSE PN 25, INSTALADO EM PRUMADA DE ÁGUA FORNECIMENTO E INSTALAÇÃO. AF_08/2022</v>
          </cell>
          <cell r="D5566" t="str">
            <v>M</v>
          </cell>
          <cell r="E5566">
            <v>340.85</v>
          </cell>
        </row>
        <row r="5567">
          <cell r="B5567">
            <v>104194</v>
          </cell>
          <cell r="C5567" t="str">
            <v>TUBO, PPR, DN 20, CLASSE PN20, INSTALADO EM RAMAL OU SUB-RAMAL DE ÁGUA - FORNECIMENTO E INSTALAÇÃO. AF_08/2022</v>
          </cell>
          <cell r="D5567" t="str">
            <v>M</v>
          </cell>
          <cell r="E5567">
            <v>25.29</v>
          </cell>
        </row>
        <row r="5568">
          <cell r="B5568">
            <v>104195</v>
          </cell>
          <cell r="C5568" t="str">
            <v>TUBO, PPR, DN 20, CLASSE PN25, INSTALADO EM RAMAL OU SUB-RAMAL DE ÁGUA - FORNECIMENTO E INSTALAÇÃO. AF_08/2022</v>
          </cell>
          <cell r="D5568" t="str">
            <v>M</v>
          </cell>
          <cell r="E5568">
            <v>26.84</v>
          </cell>
        </row>
        <row r="5569">
          <cell r="B5569">
            <v>96668</v>
          </cell>
          <cell r="C5569" t="str">
            <v>TUBO, PPR, DN 25, CLASSE PN 20, INSTALADO EM PRUMADA DE ÁGUA FORNECIMENTO E INSTALAÇÃO. AF_08/2022</v>
          </cell>
          <cell r="D5569" t="str">
            <v>M</v>
          </cell>
          <cell r="E5569">
            <v>20.190000000000001</v>
          </cell>
        </row>
        <row r="5570">
          <cell r="B5570">
            <v>96644</v>
          </cell>
          <cell r="C5570" t="str">
            <v>TUBO, PPR, DN 25, CLASSE PN 20, INSTALADO EM RAMAL DE DISTRIBUIÇÃO DE ÁGUA FORNECIMENTO E INSTALAÇÃO. AF_08/2022</v>
          </cell>
          <cell r="D5570" t="str">
            <v>M</v>
          </cell>
          <cell r="E5570">
            <v>26.11</v>
          </cell>
        </row>
        <row r="5571">
          <cell r="B5571">
            <v>96635</v>
          </cell>
          <cell r="C5571" t="str">
            <v>TUBO, PPR, DN 25, CLASSE PN 20, INSTALADO EM RAMAL OU SUB-RAMAL DE ÁGUA FORNECIMENTO E INSTALAÇÃO. AF_08/2022</v>
          </cell>
          <cell r="D5571" t="str">
            <v>M</v>
          </cell>
          <cell r="E5571">
            <v>48.33</v>
          </cell>
        </row>
        <row r="5572">
          <cell r="B5572">
            <v>96636</v>
          </cell>
          <cell r="C5572" t="str">
            <v>TUBO, PPR, DN 25, CLASSE PN 25 INSTALADO EM RAMAL OU SUB-RAMAL DE ÁGUA FORNECIMENTO E INSTALAÇÃO. AF_08/2022</v>
          </cell>
          <cell r="D5572" t="str">
            <v>M</v>
          </cell>
          <cell r="E5572">
            <v>51.2</v>
          </cell>
        </row>
        <row r="5573">
          <cell r="B5573">
            <v>96676</v>
          </cell>
          <cell r="C5573" t="str">
            <v>TUBO, PPR, DN 25, CLASSE PN 25, INSTALADO EM PRUMADA DE ÁGUA FORNECIMENTO E INSTALAÇÃO. AF_08/2022</v>
          </cell>
          <cell r="D5573" t="str">
            <v>M</v>
          </cell>
          <cell r="E5573">
            <v>25.61</v>
          </cell>
        </row>
        <row r="5574">
          <cell r="B5574">
            <v>96647</v>
          </cell>
          <cell r="C5574" t="str">
            <v>TUBO, PPR, DN 25, CLASSE PN 25, INSTALADO EM RAMAL DE DISTRIBUIÇÃO DE ÁGUA FORNECIMENTO E INSTALAÇÃO. AF_08/2022</v>
          </cell>
          <cell r="D5574" t="str">
            <v>M</v>
          </cell>
          <cell r="E5574">
            <v>28.31</v>
          </cell>
        </row>
        <row r="5575">
          <cell r="B5575">
            <v>96669</v>
          </cell>
          <cell r="C5575" t="str">
            <v>TUBO, PPR, DN 32, CLASSE PN 12, INSTALADO EM PRUMADA DE ÁGUA FORNECIMENTO E INSTALAÇÃO. AF_08/2022</v>
          </cell>
          <cell r="D5575" t="str">
            <v>M</v>
          </cell>
          <cell r="E5575">
            <v>20.010000000000002</v>
          </cell>
        </row>
        <row r="5576">
          <cell r="B5576">
            <v>96645</v>
          </cell>
          <cell r="C5576" t="str">
            <v>TUBO, PPR, DN 32, CLASSE PN 12, INSTALADO EM RAMAL DE DISTRIBUIÇÃO DE ÁGUA FORNECIMENTO E INSTALAÇÃO. AF_08/2022</v>
          </cell>
          <cell r="D5576" t="str">
            <v>M</v>
          </cell>
          <cell r="E5576">
            <v>23.17</v>
          </cell>
        </row>
        <row r="5577">
          <cell r="B5577">
            <v>96677</v>
          </cell>
          <cell r="C5577" t="str">
            <v>TUBO, PPR, DN 32, CLASSE PN 25, INSTALADO EM PRUMADA DE ÁGUA FORNECIMENTO E INSTALAÇÃO. AF_08/2022</v>
          </cell>
          <cell r="D5577" t="str">
            <v>M</v>
          </cell>
          <cell r="E5577">
            <v>33.32</v>
          </cell>
        </row>
        <row r="5578">
          <cell r="B5578">
            <v>96648</v>
          </cell>
          <cell r="C5578" t="str">
            <v>TUBO, PPR, DN 32, CLASSE PN 25, INSTALADO EM RAMAL DE DISTRIBUIÇÃO DE ÁGUA FORNECIMENTO E INSTALAÇÃO. AF_08/2022</v>
          </cell>
          <cell r="D5578" t="str">
            <v>M</v>
          </cell>
          <cell r="E5578">
            <v>34.840000000000003</v>
          </cell>
        </row>
        <row r="5579">
          <cell r="B5579">
            <v>96670</v>
          </cell>
          <cell r="C5579" t="str">
            <v>TUBO, PPR, DN 40, CLASSE PN 12, INSTALADO EM PRUMADA DE ÁGUA FORNECIMENTO E INSTALAÇÃO. AF_08/2022</v>
          </cell>
          <cell r="D5579" t="str">
            <v>M</v>
          </cell>
          <cell r="E5579">
            <v>26</v>
          </cell>
        </row>
        <row r="5580">
          <cell r="B5580">
            <v>96646</v>
          </cell>
          <cell r="C5580" t="str">
            <v>TUBO, PPR, DN 40, CLASSE PN 12, INSTALADO EM RAMAL DE DISTRIBUIÇÃO DE ÁGUA FORNECIMENTO E INSTALAÇÃO. AF_08/2022</v>
          </cell>
          <cell r="D5580" t="str">
            <v>M</v>
          </cell>
          <cell r="E5580">
            <v>28.27</v>
          </cell>
        </row>
        <row r="5581">
          <cell r="B5581">
            <v>96678</v>
          </cell>
          <cell r="C5581" t="str">
            <v>TUBO, PPR, DN 40, CLASSE PN 25, INSTALADO EM PRUMADA DE ÁGUA FORNECIMENTO E INSTALAÇÃO. AF_08/2022</v>
          </cell>
          <cell r="D5581" t="str">
            <v>M</v>
          </cell>
          <cell r="E5581">
            <v>45.8</v>
          </cell>
        </row>
        <row r="5582">
          <cell r="B5582">
            <v>96649</v>
          </cell>
          <cell r="C5582" t="str">
            <v>TUBO, PPR, DN 40, CLASSE PN 25, INSTALADO EM RAMAL DE DISTRIBUIÇÃO DE ÁGUA FORNECIMENTO E INSTALAÇÃO. AF_08/2022</v>
          </cell>
          <cell r="D5582" t="str">
            <v>M</v>
          </cell>
          <cell r="E5582">
            <v>45.96</v>
          </cell>
        </row>
        <row r="5583">
          <cell r="B5583">
            <v>96671</v>
          </cell>
          <cell r="C5583" t="str">
            <v>TUBO, PPR, DN 50, CLASSE PN 12, INSTALADO EM PRUMADA DE ÁGUA FORNECIMENTO E INSTALAÇÃO. AF_08/2022</v>
          </cell>
          <cell r="D5583" t="str">
            <v>M</v>
          </cell>
          <cell r="E5583">
            <v>39.22</v>
          </cell>
        </row>
        <row r="5584">
          <cell r="B5584">
            <v>96679</v>
          </cell>
          <cell r="C5584" t="str">
            <v>TUBO, PPR, DN 50, CLASSE PN 25, INSTALADO EM PRUMADA DE ÁGUA FORNECIMENTO E INSTALAÇÃO. AF_08/2022</v>
          </cell>
          <cell r="D5584" t="str">
            <v>M</v>
          </cell>
          <cell r="E5584">
            <v>68.09</v>
          </cell>
        </row>
        <row r="5585">
          <cell r="B5585">
            <v>96672</v>
          </cell>
          <cell r="C5585" t="str">
            <v>TUBO, PPR, DN 63, CLASSE PN 12, INSTALADO EM PRUMADA DE ÁGUA FORNECIMENTO E INSTALAÇÃO. AF_08/2022</v>
          </cell>
          <cell r="D5585" t="str">
            <v>M</v>
          </cell>
          <cell r="E5585">
            <v>59.57</v>
          </cell>
        </row>
        <row r="5586">
          <cell r="B5586">
            <v>96680</v>
          </cell>
          <cell r="C5586" t="str">
            <v>TUBO, PPR, DN 63, CLASSE PN 25, INSTALADO EM PRUMADA DE ÁGUA FORNECIMENTO E INSTALAÇÃO. AF_08/2022</v>
          </cell>
          <cell r="D5586" t="str">
            <v>M</v>
          </cell>
          <cell r="E5586">
            <v>112.29</v>
          </cell>
        </row>
        <row r="5587">
          <cell r="B5587">
            <v>96673</v>
          </cell>
          <cell r="C5587" t="str">
            <v>TUBO, PPR, DN 75, CLASSE PN 12, INSTALADO EM PRUMADA DE ÁGUA FORNECIMENTO E INSTALAÇÃO. AF_08/2022</v>
          </cell>
          <cell r="D5587" t="str">
            <v>M</v>
          </cell>
          <cell r="E5587">
            <v>75.05</v>
          </cell>
        </row>
        <row r="5588">
          <cell r="B5588">
            <v>96681</v>
          </cell>
          <cell r="C5588" t="str">
            <v>TUBO, PPR, DN 75, CLASSE PN 25, INSTALADO EM PRUMADA DE ÁGUA FORNECIMENTO E INSTALAÇÃO. AF_08/2022</v>
          </cell>
          <cell r="D5588" t="str">
            <v>M</v>
          </cell>
          <cell r="E5588">
            <v>150.91</v>
          </cell>
        </row>
        <row r="5589">
          <cell r="B5589">
            <v>96674</v>
          </cell>
          <cell r="C5589" t="str">
            <v>TUBO, PPR, DN 90, CLASSE PN 12, INSTALADO EM PRUMADA DE ÁGUA FORNECIMENTO E INSTALAÇÃO. AF_08/2022</v>
          </cell>
          <cell r="D5589" t="str">
            <v>M</v>
          </cell>
          <cell r="E5589">
            <v>120.97</v>
          </cell>
        </row>
        <row r="5590">
          <cell r="B5590">
            <v>96682</v>
          </cell>
          <cell r="C5590" t="str">
            <v>TUBO, PPR, DN 90, CLASSE PN 25, INSTALADO EM PRUMADA DE ÁGUA FORNECIMENTO E INSTALAÇÃO. AF_08/2022</v>
          </cell>
          <cell r="D5590" t="str">
            <v>M</v>
          </cell>
          <cell r="E5590">
            <v>248.47</v>
          </cell>
        </row>
        <row r="5591">
          <cell r="B5591">
            <v>96643</v>
          </cell>
          <cell r="C5591" t="str">
            <v>TÊ MISTURADOR, PPR, 25 X 3/4, CLASSE PN 25, INSTALADO EM RAMAL OU SUB-RAMAL DE ÁGUA FORNECIMENTO E INSTALAÇÃO. AF_08/2022</v>
          </cell>
          <cell r="D5591" t="str">
            <v>UN</v>
          </cell>
          <cell r="E5591">
            <v>51.24</v>
          </cell>
        </row>
        <row r="5592">
          <cell r="B5592">
            <v>104201</v>
          </cell>
          <cell r="C5592" t="str">
            <v>TÊ MISTURADOR, PPR, F M M, DN 20 X 20 MM, INSTALADO EM RAMAL OU SUB-RAMAL DE ÁGUA - FORNECIMENTO E INSTALAÇÃO. AF_08/2022</v>
          </cell>
          <cell r="D5592" t="str">
            <v>UN</v>
          </cell>
          <cell r="E5592">
            <v>22.43</v>
          </cell>
        </row>
        <row r="5593">
          <cell r="B5593">
            <v>104192</v>
          </cell>
          <cell r="C5593" t="str">
            <v>TÊ MISTURADOR, PPR, F M M, DN 25 X 25 MM, INSTALADO EM RAMAL OU SUB-RAMAL DE ÁGUA - FORNECIMENTO E INSTALAÇÃO. AF_08/2022</v>
          </cell>
          <cell r="D5593" t="str">
            <v>UN</v>
          </cell>
          <cell r="E5593">
            <v>33.15</v>
          </cell>
        </row>
        <row r="5594">
          <cell r="B5594">
            <v>104202</v>
          </cell>
          <cell r="C5594" t="str">
            <v>TÊ NORMAL, PPR, 90 GRAUS, DN 20 X 20 X 20 MM, INSTALADO EM RAMAL OU SUB-RAMAL DE ÁGUA - FORNECIMENTO E INSTALAÇÃO. AF_08/2022</v>
          </cell>
          <cell r="D5594" t="str">
            <v>UN</v>
          </cell>
          <cell r="E5594">
            <v>12.87</v>
          </cell>
        </row>
        <row r="5595">
          <cell r="B5595">
            <v>96717</v>
          </cell>
          <cell r="C5595" t="str">
            <v>TÊ NORMAL, PPR, DN 110 MM, CLASSE PN 25, INSTALADO EM PRUMADA DE ÁGUA FORNECIMENTO E INSTALAÇÃO . AF_08/2022</v>
          </cell>
          <cell r="D5595" t="str">
            <v>UN</v>
          </cell>
          <cell r="E5595">
            <v>345.35</v>
          </cell>
        </row>
        <row r="5596">
          <cell r="B5596">
            <v>96710</v>
          </cell>
          <cell r="C5596" t="str">
            <v>TÊ NORMAL, PPR, DN 25 MM, CLASSE PN 25, INSTALADO EM PRUMADA DE ÁGUA FORNECIMENTO E INSTALAÇÃO . AF_08/2022</v>
          </cell>
          <cell r="D5596" t="str">
            <v>UN</v>
          </cell>
          <cell r="E5596">
            <v>17.45</v>
          </cell>
        </row>
        <row r="5597">
          <cell r="B5597">
            <v>96665</v>
          </cell>
          <cell r="C5597" t="str">
            <v>TÊ NORMAL, PPR, DN 25 MM, CLASSE PN 25, INSTALADO EM RAMAL DE DISTRIBUIÇÃO DE ÁGUA FORNECIMENTO E INSTALAÇÃO. AF_08/2022</v>
          </cell>
          <cell r="D5597" t="str">
            <v>UN</v>
          </cell>
          <cell r="E5597">
            <v>13.49</v>
          </cell>
        </row>
        <row r="5598">
          <cell r="B5598">
            <v>96642</v>
          </cell>
          <cell r="C5598" t="str">
            <v>TÊ NORMAL, PPR, DN 25 MM, CLASSE PN 25, INSTALADO EM RAMAL OU SUB-RAMAL DE ÁGUA FORNECIMENTO E INSTALAÇÃO. AF_08/2022</v>
          </cell>
          <cell r="D5598" t="str">
            <v>UN</v>
          </cell>
          <cell r="E5598">
            <v>24.5</v>
          </cell>
        </row>
        <row r="5599">
          <cell r="B5599">
            <v>96711</v>
          </cell>
          <cell r="C5599" t="str">
            <v>TÊ NORMAL, PPR, DN 32 MM, CLASSE PN 25, INSTALADO EM PRUMADA DE ÁGUA FORNECIMENTO E INSTALAÇÃO . AF_08/2022</v>
          </cell>
          <cell r="D5599" t="str">
            <v>UN</v>
          </cell>
          <cell r="E5599">
            <v>25.72</v>
          </cell>
        </row>
        <row r="5600">
          <cell r="B5600">
            <v>96666</v>
          </cell>
          <cell r="C5600" t="str">
            <v>TÊ NORMAL, PPR, DN 32 MM, CLASSE PN 25, INSTALADO EM RAMAL DE DISTRIBUIÇÃO DE ÁGUA FORNECIMENTO E INSTALAÇÃO. AF_08/2022</v>
          </cell>
          <cell r="D5600" t="str">
            <v>UN</v>
          </cell>
          <cell r="E5600">
            <v>19.22</v>
          </cell>
        </row>
        <row r="5601">
          <cell r="B5601">
            <v>96712</v>
          </cell>
          <cell r="C5601" t="str">
            <v>TÊ NORMAL, PPR, DN 40 MM, CLASSE PN 25, INSTALADO EM PRUMADA DE ÁGUA FORNECIMENTO E INSTALAÇÃO . AF_08/2022</v>
          </cell>
          <cell r="D5601" t="str">
            <v>UN</v>
          </cell>
          <cell r="E5601">
            <v>36.380000000000003</v>
          </cell>
        </row>
        <row r="5602">
          <cell r="B5602">
            <v>96667</v>
          </cell>
          <cell r="C5602" t="str">
            <v>TÊ NORMAL, PPR, DN 40 MM, CLASSE PN 25, INSTALADO EM RAMAL DE DISTRIBUIÇÃO DE ÁGUA FORNECIMENTO E INSTALAÇÃO. AF_08/2022</v>
          </cell>
          <cell r="D5602" t="str">
            <v>UN</v>
          </cell>
          <cell r="E5602">
            <v>26.96</v>
          </cell>
        </row>
        <row r="5603">
          <cell r="B5603">
            <v>96713</v>
          </cell>
          <cell r="C5603" t="str">
            <v>TÊ NORMAL, PPR, DN 50 MM, CLASSE PN 25, INSTALADO EM PRUMADA DE ÁGUA FORNECIMENTO E INSTALAÇÃO . AF_08/2022</v>
          </cell>
          <cell r="D5603" t="str">
            <v>UN</v>
          </cell>
          <cell r="E5603">
            <v>55.43</v>
          </cell>
        </row>
        <row r="5604">
          <cell r="B5604">
            <v>96714</v>
          </cell>
          <cell r="C5604" t="str">
            <v>TÊ NORMAL, PPR, DN 63 MM, CLASSE PN 25, INSTALADO EM PRUMADA DE ÁGUA FORNECIMENTO E INSTALAÇÃO . AF_08/2022</v>
          </cell>
          <cell r="D5604" t="str">
            <v>UN</v>
          </cell>
          <cell r="E5604">
            <v>78.58</v>
          </cell>
        </row>
        <row r="5605">
          <cell r="B5605">
            <v>96715</v>
          </cell>
          <cell r="C5605" t="str">
            <v>TÊ NORMAL, PPR, DN 75 MM, CLASSE PN 25, INSTALADO EM PRUMADA DE ÁGUA FORNECIMENTO E INSTALAÇÃO . AF_08/2022</v>
          </cell>
          <cell r="D5605" t="str">
            <v>UN</v>
          </cell>
          <cell r="E5605">
            <v>138.9</v>
          </cell>
        </row>
        <row r="5606">
          <cell r="B5606">
            <v>96716</v>
          </cell>
          <cell r="C5606" t="str">
            <v>TÊ NORMAL, PPR, DN 90 MM, CLASSE PN 25, INSTALADO EM PRUMADA DE ÁGUA FORNECIMENTO E INSTALAÇÃO . AF_08/2022</v>
          </cell>
          <cell r="D5606" t="str">
            <v>UN</v>
          </cell>
          <cell r="E5606">
            <v>180.7</v>
          </cell>
        </row>
        <row r="5607">
          <cell r="B5607">
            <v>104328</v>
          </cell>
          <cell r="C5607" t="str">
            <v>CAIXA SIFONADA, COM GRELHA QUADRADA, PVC, DN 150 X 150 X 50 MM, JUNTA SOLDÁVEL, FORNECIDA E INSTALADA EM RAMAL DE DESCARGA OU EM RAMAL DE ESGOTO SANITÁRIO. AF_08/2022</v>
          </cell>
          <cell r="D5607" t="str">
            <v>UN</v>
          </cell>
          <cell r="E5607">
            <v>80.44</v>
          </cell>
        </row>
        <row r="5608">
          <cell r="B5608">
            <v>104329</v>
          </cell>
          <cell r="C5608" t="str">
            <v>CAIXA SIFONADA, COM GRELHA REDONDA, PVC, DN 150 X 150 X 50 MM, JUNTA SOLDÁVEL, FORNECIDA E INSTALADA EM RAMAL DE DESCARGA OU EM RAMAL DE ESGOTO SANITÁRIO. AF_08/2022</v>
          </cell>
          <cell r="D5608" t="str">
            <v>UN</v>
          </cell>
          <cell r="E5608">
            <v>90.53</v>
          </cell>
        </row>
        <row r="5609">
          <cell r="B5609">
            <v>89707</v>
          </cell>
          <cell r="C5609" t="str">
            <v>CAIXA SIFONADA, PVC, DN 100 X 100 X 50 MM, JUNTA ELÁSTICA, FORNECIDA E INSTALADA EM RAMAL DE DESCARGA OU EM RAMAL DE ESGOTO SANITÁRIO. AF_08/2022</v>
          </cell>
          <cell r="D5609" t="str">
            <v>UN</v>
          </cell>
          <cell r="E5609">
            <v>56.11</v>
          </cell>
        </row>
        <row r="5610">
          <cell r="B5610">
            <v>89708</v>
          </cell>
          <cell r="C5610" t="str">
            <v>CAIXA SIFONADA, PVC, DN 150 X 185 X 75 MM, JUNTA ELÁSTICA, FORNECIDA E INSTALADA EM RAMAL DE DESCARGA OU EM RAMAL DE ESGOTO SANITÁRIO. AF_08/2022</v>
          </cell>
          <cell r="D5610" t="str">
            <v>UN</v>
          </cell>
          <cell r="E5610">
            <v>117.71</v>
          </cell>
        </row>
        <row r="5611">
          <cell r="B5611">
            <v>104330</v>
          </cell>
          <cell r="C5611" t="str">
            <v>RALO LINEAR, EM PVC COM GRELHA INOX, JUNTA SOLDÁVEL, FORNECIDO E INSTALADO EM RAMAL DE DESCARGA OU EM RAMAL DE ESGOTO SANITÁRIO. AF_08/2022</v>
          </cell>
          <cell r="D5611" t="str">
            <v>UN</v>
          </cell>
          <cell r="E5611">
            <v>0</v>
          </cell>
        </row>
        <row r="5612">
          <cell r="B5612">
            <v>104326</v>
          </cell>
          <cell r="C5612" t="str">
            <v>RALO SECO CÔNICO, PVC, DN 100 X 40 MM, JUNTA SOLDÁVEL, FORNECIDO E INSTALADO EM RAMAL DE DESCARGA OU EM RAMAL DE ESGOTO SANITÁRIO. AF_08/2022</v>
          </cell>
          <cell r="D5612" t="str">
            <v>UN</v>
          </cell>
          <cell r="E5612">
            <v>23.08</v>
          </cell>
        </row>
        <row r="5613">
          <cell r="B5613">
            <v>89710</v>
          </cell>
          <cell r="C5613" t="str">
            <v>RALO SECO, PVC, DN 100 X 40 MM, JUNTA SOLDÁVEL, FORNECIDO E INSTALADO EM RAMAL DE DESCARGA OU EM RAMAL DE ESGOTO SANITÁRIO. AF_08/2022</v>
          </cell>
          <cell r="D5613" t="str">
            <v>UN</v>
          </cell>
          <cell r="E5613">
            <v>21.33</v>
          </cell>
        </row>
        <row r="5614">
          <cell r="B5614">
            <v>104327</v>
          </cell>
          <cell r="C5614" t="str">
            <v>RALO SIFONADO REDONDO, PVC, DN 100 X 40 MM, JUNTA SOLDÁVEL, FORNECIDO E INSTALADO EM RAMAL DE DESCARGA OU EM RAMAL DE ESGOTO SANITÁRIO. AF_08/2022</v>
          </cell>
          <cell r="D5614" t="str">
            <v>UN</v>
          </cell>
          <cell r="E5614">
            <v>22.05</v>
          </cell>
        </row>
        <row r="5615">
          <cell r="B5615">
            <v>89709</v>
          </cell>
          <cell r="C5615" t="str">
            <v>RALO SIFONADO, PVC, DN 100 X 40 MM, JUNTA SOLDÁVEL, FORNECIDO E INSTALADO EM RAMAL DE DESCARGA OU EM RAMAL DE ESGOTO SANITÁRIO. AF_08/2022</v>
          </cell>
          <cell r="D5615" t="str">
            <v>UN</v>
          </cell>
          <cell r="E5615">
            <v>24.16</v>
          </cell>
        </row>
        <row r="5616">
          <cell r="B5616">
            <v>104341</v>
          </cell>
          <cell r="C5616" t="str">
            <v>BUCHA DE REDUÇÃO LONGA, PVC, SÉRIE NORMAL, ESGOTO PREDIAL, DN 50 X 40 MM, JUNTA SOLDÁVEL E ELÁSTICA, FORNECIDO E INSTALADO EM RAMAL DE DESCARGA OU RAMAL DE ESGOTO SANITÁRIO. AF_08/2022</v>
          </cell>
          <cell r="D5616" t="str">
            <v>UN</v>
          </cell>
          <cell r="E5616">
            <v>12.12</v>
          </cell>
        </row>
        <row r="5617">
          <cell r="B5617">
            <v>104357</v>
          </cell>
          <cell r="C5617" t="str">
            <v>CAP, PVC, SÉRIE NORMAL, ESGOTO PREDIAL, DN 100 MM, JUNTA ELÁSTICA, FORNECIDO E INSTALADO EM SUBCOLETOR AÉREO DE ESGOTO SANITÁRIO. AF_08/2022</v>
          </cell>
          <cell r="D5617" t="str">
            <v>UN</v>
          </cell>
          <cell r="E5617">
            <v>20.83</v>
          </cell>
        </row>
        <row r="5618">
          <cell r="B5618">
            <v>89811</v>
          </cell>
          <cell r="C5618" t="str">
            <v>CURVA CURTA 90 GRAUS, PVC, SERIE NORMAL, ESGOTO PREDIAL, DN 100 MM, JUNTA ELÁSTICA, FORNECIDO E INSTALADO EM PRUMADA DE ESGOTO SANITÁRIO OU VENTILAÇÃO. AF_08/2022</v>
          </cell>
          <cell r="D5618" t="str">
            <v>UN</v>
          </cell>
          <cell r="E5618">
            <v>47.97</v>
          </cell>
        </row>
        <row r="5619">
          <cell r="B5619">
            <v>89748</v>
          </cell>
          <cell r="C5619" t="str">
            <v>CURVA CURTA 90 GRAUS, PVC, SERIE NORMAL, ESGOTO PREDIAL, DN 100 MM, JUNTA ELÁSTICA, FORNECIDO E INSTALADO EM RAMAL DE DESCARGA OU RAMAL DE ESGOTO SANITÁRIO. AF_08/2022</v>
          </cell>
          <cell r="D5619" t="str">
            <v>UN</v>
          </cell>
          <cell r="E5619">
            <v>46.5</v>
          </cell>
        </row>
        <row r="5620">
          <cell r="B5620">
            <v>89852</v>
          </cell>
          <cell r="C5620" t="str">
            <v>CURVA CURTA 90 GRAUS, PVC, SERIE NORMAL, ESGOTO PREDIAL, DN 100 MM, JUNTA ELÁSTICA, FORNECIDO E INSTALADO EM SUBCOLETOR AÉREO DE ESGOTO SANITÁRIO. AF_08/2022</v>
          </cell>
          <cell r="D5620" t="str">
            <v>UN</v>
          </cell>
          <cell r="E5620">
            <v>51.59</v>
          </cell>
        </row>
        <row r="5621">
          <cell r="B5621">
            <v>89728</v>
          </cell>
          <cell r="C5621" t="str">
            <v>CURVA CURTA 90 GRAUS, PVC, SERIE NORMAL, ESGOTO PREDIAL, DN 40 MM, JUNTA SOLDÁVEL, FORNECIDO E INSTALADO EM RAMAL DE DESCARGA OU RAMAL DE ESGOTO SANITÁRIO. AF_08/2022</v>
          </cell>
          <cell r="D5621" t="str">
            <v>UN</v>
          </cell>
          <cell r="E5621">
            <v>15.09</v>
          </cell>
        </row>
        <row r="5622">
          <cell r="B5622">
            <v>89803</v>
          </cell>
          <cell r="C5622" t="str">
            <v>CURVA CURTA 90 GRAUS, PVC, SERIE NORMAL, ESGOTO PREDIAL, DN 50 MM, JUNTA ELÁSTICA, FORNECIDO E INSTALADO EM PRUMADA DE ESGOTO SANITÁRIO OU VENTILAÇÃO. AF_08/2022</v>
          </cell>
          <cell r="D5622" t="str">
            <v>UN</v>
          </cell>
          <cell r="E5622">
            <v>19.5</v>
          </cell>
        </row>
        <row r="5623">
          <cell r="B5623">
            <v>89733</v>
          </cell>
          <cell r="C5623" t="str">
            <v>CURVA CURTA 90 GRAUS, PVC, SERIE NORMAL, ESGOTO PREDIAL, DN 50 MM, JUNTA ELÁSTICA, FORNECIDO E INSTALADO EM RAMAL DE DESCARGA OU RAMAL DE ESGOTO SANITÁRIO. AF_08/2022</v>
          </cell>
          <cell r="D5623" t="str">
            <v>UN</v>
          </cell>
          <cell r="E5623">
            <v>25.71</v>
          </cell>
        </row>
        <row r="5624">
          <cell r="B5624">
            <v>89807</v>
          </cell>
          <cell r="C5624" t="str">
            <v>CURVA CURTA 90 GRAUS, PVC, SERIE NORMAL, ESGOTO PREDIAL, DN 75 MM, JUNTA ELÁSTICA, FORNECIDO E INSTALADO EM PRUMADA DE ESGOTO SANITÁRIO OU VENTILAÇÃO. AF_08/2022</v>
          </cell>
          <cell r="D5624" t="str">
            <v>UN</v>
          </cell>
          <cell r="E5624">
            <v>40.96</v>
          </cell>
        </row>
        <row r="5625">
          <cell r="B5625">
            <v>89742</v>
          </cell>
          <cell r="C5625" t="str">
            <v>CURVA CURTA 90 GRAUS, PVC, SERIE NORMAL, ESGOTO PREDIAL, DN 75 MM, JUNTA ELÁSTICA, FORNECIDO E INSTALADO EM RAMAL DE DESCARGA OU RAMAL DE ESGOTO SANITÁRIO. AF_08/2022</v>
          </cell>
          <cell r="D5625" t="str">
            <v>UN</v>
          </cell>
          <cell r="E5625">
            <v>43.33</v>
          </cell>
        </row>
        <row r="5626">
          <cell r="B5626">
            <v>89812</v>
          </cell>
          <cell r="C5626" t="str">
            <v>CURVA LONGA 90 GRAUS, PVC, SERIE NORMAL, ESGOTO PREDIAL, DN 100 MM, JUNTA ELÁSTICA, FORNECIDO E INSTALADO EM PRUMADA DE ESGOTO SANITÁRIO OU VENTILAÇÃO. AF_08/2022</v>
          </cell>
          <cell r="D5626" t="str">
            <v>UN</v>
          </cell>
          <cell r="E5626">
            <v>86.08</v>
          </cell>
        </row>
        <row r="5627">
          <cell r="B5627">
            <v>89750</v>
          </cell>
          <cell r="C5627" t="str">
            <v>CURVA LONGA 90 GRAUS, PVC, SERIE NORMAL, ESGOTO PREDIAL, DN 100 MM, JUNTA ELÁSTICA, FORNECIDO E INSTALADO EM RAMAL DE DESCARGA OU RAMAL DE ESGOTO SANITÁRIO. AF_08/2022</v>
          </cell>
          <cell r="D5627" t="str">
            <v>UN</v>
          </cell>
          <cell r="E5627">
            <v>84.61</v>
          </cell>
        </row>
        <row r="5628">
          <cell r="B5628">
            <v>89853</v>
          </cell>
          <cell r="C5628" t="str">
            <v>CURVA LONGA 90 GRAUS, PVC, SERIE NORMAL, ESGOTO PREDIAL, DN 100 MM, JUNTA ELÁSTICA, FORNECIDO E INSTALADO EM SUBCOLETOR AÉREO DE ESGOTO SANITÁRIO. AF_08/2022</v>
          </cell>
          <cell r="D5628" t="str">
            <v>UN</v>
          </cell>
          <cell r="E5628">
            <v>89.7</v>
          </cell>
        </row>
        <row r="5629">
          <cell r="B5629">
            <v>89730</v>
          </cell>
          <cell r="C5629" t="str">
            <v>CURVA LONGA 90 GRAUS, PVC, SERIE NORMAL, ESGOTO PREDIAL, DN 40 MM, JUNTA SOLDÁVEL, FORNECIDO E INSTALADO EM RAMAL DE DESCARGA OU RAMAL DE ESGOTO SANITÁRIO. AF_08/2022</v>
          </cell>
          <cell r="D5629" t="str">
            <v>UN</v>
          </cell>
          <cell r="E5629">
            <v>17.16</v>
          </cell>
        </row>
        <row r="5630">
          <cell r="B5630">
            <v>89804</v>
          </cell>
          <cell r="C5630" t="str">
            <v>CURVA LONGA 90 GRAUS, PVC, SERIE NORMAL, ESGOTO PREDIAL, DN 50 MM, JUNTA ELÁSTICA, FORNECIDO E INSTALADO EM PRUMADA DE ESGOTO SANITÁRIO OU VENTILAÇÃO. AF_08/2022</v>
          </cell>
          <cell r="D5630" t="str">
            <v>UN</v>
          </cell>
          <cell r="E5630">
            <v>21.88</v>
          </cell>
        </row>
        <row r="5631">
          <cell r="B5631">
            <v>89735</v>
          </cell>
          <cell r="C5631" t="str">
            <v>CURVA LONGA 90 GRAUS, PVC, SERIE NORMAL, ESGOTO PREDIAL, DN 50 MM, JUNTA ELÁSTICA, FORNECIDO E INSTALADO EM RAMAL DE DESCARGA OU RAMAL DE ESGOTO SANITÁRIO. AF_08/2022</v>
          </cell>
          <cell r="D5631" t="str">
            <v>UN</v>
          </cell>
          <cell r="E5631">
            <v>28.09</v>
          </cell>
        </row>
        <row r="5632">
          <cell r="B5632">
            <v>89808</v>
          </cell>
          <cell r="C5632" t="str">
            <v>CURVA LONGA 90 GRAUS, PVC, SERIE NORMAL, ESGOTO PREDIAL, DN 75 MM, JUNTA ELÁSTICA, FORNECIDO E INSTALADO EM PRUMADA DE ESGOTO SANITÁRIO OU VENTILAÇÃO. AF_08/2022</v>
          </cell>
          <cell r="D5632" t="str">
            <v>UN</v>
          </cell>
          <cell r="E5632">
            <v>63.35</v>
          </cell>
        </row>
        <row r="5633">
          <cell r="B5633">
            <v>89743</v>
          </cell>
          <cell r="C5633" t="str">
            <v>CURVA LONGA 90 GRAUS, PVC, SERIE NORMAL, ESGOTO PREDIAL, DN 75 MM, JUNTA ELÁSTICA, FORNECIDO E INSTALADO EM RAMAL DE DESCARGA OU RAMAL DE ESGOTO SANITÁRIO. AF_08/2022</v>
          </cell>
          <cell r="D5633" t="str">
            <v>UN</v>
          </cell>
          <cell r="E5633">
            <v>65.72</v>
          </cell>
        </row>
        <row r="5634">
          <cell r="B5634">
            <v>89810</v>
          </cell>
          <cell r="C5634" t="str">
            <v>JOELHO 45 GRAUS, PVC, SERIE NORMAL, ESGOTO PREDIAL, DN 100 MM, JUNTA ELÁSTICA, FORNECIDO E INSTALADO EM PRUMADA DE ESGOTO SANITÁRIO OU VENTILAÇÃO. AF_08/2022</v>
          </cell>
          <cell r="D5634" t="str">
            <v>UN</v>
          </cell>
          <cell r="E5634">
            <v>32.520000000000003</v>
          </cell>
        </row>
        <row r="5635">
          <cell r="B5635">
            <v>89746</v>
          </cell>
          <cell r="C5635" t="str">
            <v>JOELHO 45 GRAUS, PVC, SERIE NORMAL, ESGOTO PREDIAL, DN 100 MM, JUNTA ELÁSTICA, FORNECIDO E INSTALADO EM RAMAL DE DESCARGA OU RAMAL DE ESGOTO SANITÁRIO. AF_08/2022</v>
          </cell>
          <cell r="D5635" t="str">
            <v>UN</v>
          </cell>
          <cell r="E5635">
            <v>31.05</v>
          </cell>
        </row>
        <row r="5636">
          <cell r="B5636">
            <v>89851</v>
          </cell>
          <cell r="C5636" t="str">
            <v>JOELHO 45 GRAUS, PVC, SERIE NORMAL, ESGOTO PREDIAL, DN 100 MM, JUNTA ELÁSTICA, FORNECIDO E INSTALADO EM SUBCOLETOR AÉREO DE ESGOTO SANITÁRIO. AF_08/2022</v>
          </cell>
          <cell r="D5636" t="str">
            <v>UN</v>
          </cell>
          <cell r="E5636">
            <v>36.14</v>
          </cell>
        </row>
        <row r="5637">
          <cell r="B5637">
            <v>89855</v>
          </cell>
          <cell r="C5637" t="str">
            <v>JOELHO 45 GRAUS, PVC, SERIE NORMAL, ESGOTO PREDIAL, DN 150 MM, JUNTA ELÁSTICA, FORNECIDO E INSTALADO EM SUBCOLETOR AÉREO DE ESGOTO SANITÁRIO. AF_08/2022</v>
          </cell>
          <cell r="D5637" t="str">
            <v>UN</v>
          </cell>
          <cell r="E5637">
            <v>119.31</v>
          </cell>
        </row>
        <row r="5638">
          <cell r="B5638">
            <v>89726</v>
          </cell>
          <cell r="C5638" t="str">
            <v>JOELHO 45 GRAUS, PVC, SERIE NORMAL, ESGOTO PREDIAL, DN 40 MM, JUNTA SOLDÁVEL, FORNECIDO E INSTALADO EM RAMAL DE DESCARGA OU RAMAL DE ESGOTO SANITÁRIO. AF_08/2022</v>
          </cell>
          <cell r="D5638" t="str">
            <v>UN</v>
          </cell>
          <cell r="E5638">
            <v>12.17</v>
          </cell>
        </row>
        <row r="5639">
          <cell r="B5639">
            <v>89802</v>
          </cell>
          <cell r="C5639" t="str">
            <v>JOELHO 45 GRAUS, PVC, SERIE NORMAL, ESGOTO PREDIAL, DN 50 MM, JUNTA ELÁSTICA, FORNECIDO E INSTALADO EM PRUMADA DE ESGOTO SANITÁRIO OU VENTILAÇÃO. AF_08/2022</v>
          </cell>
          <cell r="D5639" t="str">
            <v>UN</v>
          </cell>
          <cell r="E5639">
            <v>11.1</v>
          </cell>
        </row>
        <row r="5640">
          <cell r="B5640">
            <v>89732</v>
          </cell>
          <cell r="C5640" t="str">
            <v>JOELHO 45 GRAUS, PVC, SERIE NORMAL, ESGOTO PREDIAL, DN 50 MM, JUNTA ELÁSTICA, FORNECIDO E INSTALADO EM RAMAL DE DESCARGA OU RAMAL DE ESGOTO SANITÁRIO. AF_08/2022</v>
          </cell>
          <cell r="D5640" t="str">
            <v>UN</v>
          </cell>
          <cell r="E5640">
            <v>17.309999999999999</v>
          </cell>
        </row>
        <row r="5641">
          <cell r="B5641">
            <v>89806</v>
          </cell>
          <cell r="C5641" t="str">
            <v>JOELHO 45 GRAUS, PVC, SERIE NORMAL, ESGOTO PREDIAL, DN 75 MM, JUNTA ELÁSTICA, FORNECIDO E INSTALADO EM PRUMADA DE ESGOTO SANITÁRIO OU VENTILAÇÃO. AF_08/2022</v>
          </cell>
          <cell r="D5641" t="str">
            <v>UN</v>
          </cell>
          <cell r="E5641">
            <v>23.46</v>
          </cell>
        </row>
        <row r="5642">
          <cell r="B5642">
            <v>89739</v>
          </cell>
          <cell r="C5642" t="str">
            <v>JOELHO 45 GRAUS, PVC, SERIE NORMAL, ESGOTO PREDIAL, DN 75 MM, JUNTA ELÁSTICA, FORNECIDO E INSTALADO EM RAMAL DE DESCARGA OU RAMAL DE ESGOTO SANITÁRIO. AF_08/2022</v>
          </cell>
          <cell r="D5642" t="str">
            <v>UN</v>
          </cell>
          <cell r="E5642">
            <v>25.83</v>
          </cell>
        </row>
        <row r="5643">
          <cell r="B5643">
            <v>89809</v>
          </cell>
          <cell r="C5643" t="str">
            <v>JOELHO 90 GRAUS, PVC, SERIE NORMAL, ESGOTO PREDIAL, DN 100 MM, JUNTA ELÁSTICA, FORNECIDO E INSTALADO EM PRUMADA DE ESGOTO SANITÁRIO OU VENTILAÇÃO. AF_08/2022</v>
          </cell>
          <cell r="D5643" t="str">
            <v>UN</v>
          </cell>
          <cell r="E5643">
            <v>31.61</v>
          </cell>
        </row>
        <row r="5644">
          <cell r="B5644">
            <v>89744</v>
          </cell>
          <cell r="C5644" t="str">
            <v>JOELHO 90 GRAUS, PVC, SERIE NORMAL, ESGOTO PREDIAL, DN 100 MM, JUNTA ELÁSTICA, FORNECIDO E INSTALADO EM RAMAL DE DESCARGA OU RAMAL DE ESGOTO SANITÁRIO. AF_08/2022</v>
          </cell>
          <cell r="D5644" t="str">
            <v>UN</v>
          </cell>
          <cell r="E5644">
            <v>30.14</v>
          </cell>
        </row>
        <row r="5645">
          <cell r="B5645">
            <v>89850</v>
          </cell>
          <cell r="C5645" t="str">
            <v>JOELHO 90 GRAUS, PVC, SERIE NORMAL, ESGOTO PREDIAL, DN 100 MM, JUNTA ELÁSTICA, FORNECIDO E INSTALADO EM SUBCOLETOR AÉREO DE ESGOTO SANITÁRIO. AF_08/2022</v>
          </cell>
          <cell r="D5645" t="str">
            <v>UN</v>
          </cell>
          <cell r="E5645">
            <v>35.229999999999997</v>
          </cell>
        </row>
        <row r="5646">
          <cell r="B5646">
            <v>89854</v>
          </cell>
          <cell r="C5646" t="str">
            <v>JOELHO 90 GRAUS, PVC, SERIE NORMAL, ESGOTO PREDIAL, DN 150 MM, JUNTA ELÁSTICA, FORNECIDO E INSTALADO EM SUBCOLETOR AÉREO DE ESGOTO SANITÁRIO. AF_08/2022</v>
          </cell>
          <cell r="D5646" t="str">
            <v>UN</v>
          </cell>
          <cell r="E5646">
            <v>113.65</v>
          </cell>
        </row>
        <row r="5647">
          <cell r="B5647">
            <v>89724</v>
          </cell>
          <cell r="C5647" t="str">
            <v>JOELHO 90 GRAUS, PVC, SERIE NORMAL, ESGOTO PREDIAL, DN 40 MM, JUNTA SOLDÁVEL, FORNECIDO E INSTALADO EM RAMAL DE DESCARGA OU RAMAL DE ESGOTO SANITÁRIO. AF_08/2022</v>
          </cell>
          <cell r="D5647" t="str">
            <v>UN</v>
          </cell>
          <cell r="E5647">
            <v>11.92</v>
          </cell>
        </row>
        <row r="5648">
          <cell r="B5648">
            <v>89801</v>
          </cell>
          <cell r="C5648" t="str">
            <v>JOELHO 90 GRAUS, PVC, SERIE NORMAL, ESGOTO PREDIAL, DN 50 MM, JUNTA ELÁSTICA, FORNECIDO E INSTALADO EM PRUMADA DE ESGOTO SANITÁRIO OU VENTILAÇÃO. AF_08/2022</v>
          </cell>
          <cell r="D5648" t="str">
            <v>UN</v>
          </cell>
          <cell r="E5648">
            <v>10.3</v>
          </cell>
        </row>
        <row r="5649">
          <cell r="B5649">
            <v>89731</v>
          </cell>
          <cell r="C5649" t="str">
            <v>JOELHO 90 GRAUS, PVC, SERIE NORMAL, ESGOTO PREDIAL, DN 50 MM, JUNTA ELÁSTICA, FORNECIDO E INSTALADO EM RAMAL DE DESCARGA OU RAMAL DE ESGOTO SANITÁRIO. AF_08/2022</v>
          </cell>
          <cell r="D5649" t="str">
            <v>UN</v>
          </cell>
          <cell r="E5649">
            <v>16.510000000000002</v>
          </cell>
        </row>
        <row r="5650">
          <cell r="B5650">
            <v>89805</v>
          </cell>
          <cell r="C5650" t="str">
            <v>JOELHO 90 GRAUS, PVC, SERIE NORMAL, ESGOTO PREDIAL, DN 75 MM, JUNTA ELÁSTICA, FORNECIDO E INSTALADO EM PRUMADA DE ESGOTO SANITÁRIO OU VENTILAÇÃO. AF_08/2022</v>
          </cell>
          <cell r="D5650" t="str">
            <v>UN</v>
          </cell>
          <cell r="E5650">
            <v>22.4</v>
          </cell>
        </row>
        <row r="5651">
          <cell r="B5651">
            <v>89737</v>
          </cell>
          <cell r="C5651" t="str">
            <v>JOELHO 90 GRAUS, PVC, SERIE NORMAL, ESGOTO PREDIAL, DN 75 MM, JUNTA ELÁSTICA, FORNECIDO E INSTALADO EM RAMAL DE DESCARGA OU RAMAL DE ESGOTO SANITÁRIO. AF_08/2022</v>
          </cell>
          <cell r="D5651" t="str">
            <v>UN</v>
          </cell>
          <cell r="E5651">
            <v>24.77</v>
          </cell>
        </row>
        <row r="5652">
          <cell r="B5652">
            <v>104355</v>
          </cell>
          <cell r="C5652" t="str">
            <v>JUNÇÃO DE REDUCAO INVERTIDA, PVC, SÉRIE NORMAL, ESGOTO PREDIAL, DN 100 X 75 MM, JUNTA ELÁSTICA, FORNECIDO E INSTALADO EM PRUMADA DE ESGOTO SANITÁRIO OU VENTILAÇÃO. AF_08/2022</v>
          </cell>
          <cell r="D5652" t="str">
            <v>UN</v>
          </cell>
          <cell r="E5652">
            <v>52.29</v>
          </cell>
        </row>
        <row r="5653">
          <cell r="B5653">
            <v>104347</v>
          </cell>
          <cell r="C5653" t="str">
            <v>JUNÇÃO DE REDUCAO INVERTIDA, PVC, SÉRIE NORMAL, ESGOTO PREDIAL, DN 100 X 75 MM, JUNTA ELÁSTICA, FORNECIDO E INSTALADO EM RAMAL DE DESCARGA OU RAMAL DE ESGOTO SANITÁRIO. AF_08/2022</v>
          </cell>
          <cell r="D5653" t="str">
            <v>UN</v>
          </cell>
          <cell r="E5653">
            <v>52.02</v>
          </cell>
        </row>
        <row r="5654">
          <cell r="B5654">
            <v>104353</v>
          </cell>
          <cell r="C5654" t="str">
            <v>JUNÇÃO DE REDUÇÃO INVERTIDA, PVC, SÉRIE NORMAL, ESGOTO PREDIAL, DN 100 X 50 MM, JUNTA ELÁSTICA, FORNECIDO E INSTALADO EM PRUMADA DE ESGOTO SANITÁRIO OU VENTILAÇÃO. AF_08/2022</v>
          </cell>
          <cell r="D5654" t="str">
            <v>UN</v>
          </cell>
          <cell r="E5654">
            <v>45.28</v>
          </cell>
        </row>
        <row r="5655">
          <cell r="B5655">
            <v>104345</v>
          </cell>
          <cell r="C5655" t="str">
            <v>JUNÇÃO DE REDUÇÃO INVERTIDA, PVC, SÉRIE NORMAL, ESGOTO PREDIAL, DN 100 X 50 MM, JUNTA ELÁSTICA, FORNECIDO E INSTALADO EM RAMAL DE DESCARGA OU RAMAL DE ESGOTO SANITÁRIO. AF_08/2022</v>
          </cell>
          <cell r="D5655" t="str">
            <v>UN</v>
          </cell>
          <cell r="E5655">
            <v>46.74</v>
          </cell>
        </row>
        <row r="5656">
          <cell r="B5656">
            <v>104350</v>
          </cell>
          <cell r="C5656" t="str">
            <v>JUNÇÃO DE REDUÇÃO INVERTIDA, PVC, SÉRIE NORMAL, ESGOTO PREDIAL, DN 75 X 50 MM, JUNTA ELÁSTICA, FORNECIDO E INSTALADO EM PRUMADA DE ESGOTO SANITÁRIO OU VENTILAÇÃO. AF_08/2022</v>
          </cell>
          <cell r="D5656" t="str">
            <v>UN</v>
          </cell>
          <cell r="E5656">
            <v>32.22</v>
          </cell>
        </row>
        <row r="5657">
          <cell r="B5657">
            <v>104343</v>
          </cell>
          <cell r="C5657" t="str">
            <v>JUNÇÃO DE REDUÇÃO INVERTIDA, PVC, SÉRIE NORMAL, ESGOTO PREDIAL, DN 75 X 50 MM, JUNTA ELÁSTICA, FORNECIDO E INSTALADO EM RAMAL DE DESCARGA OU RAMAL DE ESGOTO SANITÁRIO. AF_08/2022</v>
          </cell>
          <cell r="D5657" t="str">
            <v>UN</v>
          </cell>
          <cell r="E5657">
            <v>37.090000000000003</v>
          </cell>
        </row>
        <row r="5658">
          <cell r="B5658">
            <v>89834</v>
          </cell>
          <cell r="C5658" t="str">
            <v>JUNÇÃO SIMPLES, PVC, SERIE NORMAL, ESGOTO PREDIAL, DN 100 X 100 MM, JUNTA ELÁSTICA, FORNECIDO E INSTALADO EM PRUMADA DE ESGOTO SANITÁRIO OU VENTILAÇÃO. AF_08/2022</v>
          </cell>
          <cell r="D5658" t="str">
            <v>UN</v>
          </cell>
          <cell r="E5658">
            <v>57.85</v>
          </cell>
        </row>
        <row r="5659">
          <cell r="B5659">
            <v>89797</v>
          </cell>
          <cell r="C5659" t="str">
            <v>JUNÇÃO SIMPLES, PVC, SERIE NORMAL, ESGOTO PREDIAL, DN 100 X 100 MM, JUNTA ELÁSTICA, FORNECIDO E INSTALADO EM RAMAL DE DESCARGA OU RAMAL DE ESGOTO SANITÁRIO. AF_08/2022</v>
          </cell>
          <cell r="D5659" t="str">
            <v>UN</v>
          </cell>
          <cell r="E5659">
            <v>55.88</v>
          </cell>
        </row>
        <row r="5660">
          <cell r="B5660">
            <v>89861</v>
          </cell>
          <cell r="C5660" t="str">
            <v>JUNÇÃO SIMPLES, PVC, SERIE NORMAL, ESGOTO PREDIAL, DN 100 X 100 MM, JUNTA ELÁSTICA, FORNECIDO E INSTALADO EM SUBCOLETOR AÉREO DE ESGOTO SANITÁRIO. AF_08/2022</v>
          </cell>
          <cell r="D5660" t="str">
            <v>UN</v>
          </cell>
          <cell r="E5660">
            <v>62.66</v>
          </cell>
        </row>
        <row r="5661">
          <cell r="B5661">
            <v>89783</v>
          </cell>
          <cell r="C5661" t="str">
            <v>JUNÇÃO SIMPLES, PVC, SERIE NORMAL, ESGOTO PREDIAL, DN 40 MM, JUNTA SOLDÁVEL, FORNECIDO E INSTALADO EM RAMAL DE DESCARGA OU RAMAL DE ESGOTO SANITÁRIO. AF_08/2022</v>
          </cell>
          <cell r="D5661" t="str">
            <v>UN</v>
          </cell>
          <cell r="E5661">
            <v>17.3</v>
          </cell>
        </row>
        <row r="5662">
          <cell r="B5662">
            <v>89827</v>
          </cell>
          <cell r="C5662" t="str">
            <v>JUNÇÃO SIMPLES, PVC, SERIE NORMAL, ESGOTO PREDIAL, DN 50 X 50 MM, JUNTA ELÁSTICA, FORNECIDO E INSTALADO EM PRUMADA DE ESGOTO SANITÁRIO OU VENTILAÇÃO. AF_08/2022</v>
          </cell>
          <cell r="D5662" t="str">
            <v>UN</v>
          </cell>
          <cell r="E5662">
            <v>20.85</v>
          </cell>
        </row>
        <row r="5663">
          <cell r="B5663">
            <v>89785</v>
          </cell>
          <cell r="C5663" t="str">
            <v>JUNÇÃO SIMPLES, PVC, SERIE NORMAL, ESGOTO PREDIAL, DN 50 X 50 MM, JUNTA ELÁSTICA, FORNECIDO E INSTALADO EM RAMAL DE DESCARGA OU RAMAL DE ESGOTO SANITÁRIO. AF_08/2022</v>
          </cell>
          <cell r="D5663" t="str">
            <v>UN</v>
          </cell>
          <cell r="E5663">
            <v>29.14</v>
          </cell>
        </row>
        <row r="5664">
          <cell r="B5664">
            <v>89830</v>
          </cell>
          <cell r="C5664" t="str">
            <v>JUNÇÃO SIMPLES, PVC, SERIE NORMAL, ESGOTO PREDIAL, DN 75 X 75 MM, JUNTA ELÁSTICA, FORNECIDO E INSTALADO EM PRUMADA DE ESGOTO SANITÁRIO OU VENTILAÇÃO. AF_08/2022</v>
          </cell>
          <cell r="D5664" t="str">
            <v>UN</v>
          </cell>
          <cell r="E5664">
            <v>41.32</v>
          </cell>
        </row>
        <row r="5665">
          <cell r="B5665">
            <v>89795</v>
          </cell>
          <cell r="C5665" t="str">
            <v>JUNÇÃO SIMPLES, PVC, SERIE NORMAL, ESGOTO PREDIAL, DN 75 X 75 MM, JUNTA ELÁSTICA, FORNECIDO E INSTALADO EM RAMAL DE DESCARGA OU RAMAL DE ESGOTO SANITÁRIO. AF_08/2022</v>
          </cell>
          <cell r="D5665" t="str">
            <v>UN</v>
          </cell>
          <cell r="E5665">
            <v>44.49</v>
          </cell>
        </row>
        <row r="5666">
          <cell r="B5666">
            <v>89823</v>
          </cell>
          <cell r="C5666" t="str">
            <v>LUVA DE CORRER, PVC, SERIE NORMAL, ESGOTO PREDIAL, DN 100 MM, JUNTA ELÁSTICA, FORNECIDO E INSTALADO EM PRUMADA DE ESGOTO SANITÁRIO OU VENTILAÇÃO. AF_08/2022</v>
          </cell>
          <cell r="D5666" t="str">
            <v>UN</v>
          </cell>
          <cell r="E5666">
            <v>38.32</v>
          </cell>
        </row>
        <row r="5667">
          <cell r="B5667">
            <v>89779</v>
          </cell>
          <cell r="C5667" t="str">
            <v>LUVA DE CORRER, PVC, SERIE NORMAL, ESGOTO PREDIAL, DN 100 MM, JUNTA ELÁSTICA, FORNECIDO E INSTALADO EM RAMAL DE DESCARGA OU RAMAL DE ESGOTO SANITÁRIO. AF_08/2022</v>
          </cell>
          <cell r="D5667" t="str">
            <v>UN</v>
          </cell>
          <cell r="E5667">
            <v>37.33</v>
          </cell>
        </row>
        <row r="5668">
          <cell r="B5668">
            <v>89857</v>
          </cell>
          <cell r="C5668" t="str">
            <v>LUVA DE CORRER, PVC, SERIE NORMAL, ESGOTO PREDIAL, DN 100 MM, JUNTA ELÁSTICA, FORNECIDO E INSTALADO EM SUBCOLETOR AÉREO DE ESGOTO SANITÁRIO. AF_08/2022</v>
          </cell>
          <cell r="D5668" t="str">
            <v>UN</v>
          </cell>
          <cell r="E5668">
            <v>40.72</v>
          </cell>
        </row>
        <row r="5669">
          <cell r="B5669">
            <v>89814</v>
          </cell>
          <cell r="C5669" t="str">
            <v>LUVA DE CORRER, PVC, SERIE NORMAL, ESGOTO PREDIAL, DN 50 MM, JUNTA ELÁSTICA, FORNECIDO E INSTALADO EM PRUMADA DE ESGOTO SANITÁRIO OU VENTILAÇÃO. AF_08/2022</v>
          </cell>
          <cell r="D5669" t="str">
            <v>UN</v>
          </cell>
          <cell r="E5669">
            <v>18.54</v>
          </cell>
        </row>
        <row r="5670">
          <cell r="B5670">
            <v>89754</v>
          </cell>
          <cell r="C5670" t="str">
            <v>LUVA DE CORRER, PVC, SERIE NORMAL, ESGOTO PREDIAL, DN 50 MM, JUNTA ELÁSTICA, FORNECIDO E INSTALADO EM RAMAL DE DESCARGA OU RAMAL DE ESGOTO SANITÁRIO. AF_08/2022</v>
          </cell>
          <cell r="D5670" t="str">
            <v>UN</v>
          </cell>
          <cell r="E5670">
            <v>22.69</v>
          </cell>
        </row>
        <row r="5671">
          <cell r="B5671">
            <v>89819</v>
          </cell>
          <cell r="C5671" t="str">
            <v>LUVA DE CORRER, PVC, SERIE NORMAL, ESGOTO PREDIAL, DN 75 MM, JUNTA ELÁSTICA, FORNECIDO E INSTALADO EM PRUMADA DE ESGOTO SANITÁRIO OU VENTILAÇÃO. AF_08/2022</v>
          </cell>
          <cell r="D5671" t="str">
            <v>UN</v>
          </cell>
          <cell r="E5671">
            <v>25.93</v>
          </cell>
        </row>
        <row r="5672">
          <cell r="B5672">
            <v>89776</v>
          </cell>
          <cell r="C5672" t="str">
            <v>LUVA DE CORRER, PVC, SERIE NORMAL, ESGOTO PREDIAL, DN 75 MM, JUNTA ELÁSTICA, FORNECIDO E INSTALADO EM RAMAL DE DESCARGA OU RAMAL DE ESGOTO SANITÁRIO. AF_08/2022</v>
          </cell>
          <cell r="D5672" t="str">
            <v>UN</v>
          </cell>
          <cell r="E5672">
            <v>27.51</v>
          </cell>
        </row>
        <row r="5673">
          <cell r="B5673">
            <v>89821</v>
          </cell>
          <cell r="C5673" t="str">
            <v>LUVA SIMPLES, PVC, SERIE NORMAL, ESGOTO PREDIAL, DN 100 MM, JUNTA ELÁSTICA, FORNECIDO E INSTALADO EM PRUMADA DE ESGOTO SANITÁRIO OU VENTILAÇÃO. AF_08/2022</v>
          </cell>
          <cell r="D5673" t="str">
            <v>UN</v>
          </cell>
          <cell r="E5673">
            <v>21.03</v>
          </cell>
        </row>
        <row r="5674">
          <cell r="B5674">
            <v>89778</v>
          </cell>
          <cell r="C5674" t="str">
            <v>LUVA SIMPLES, PVC, SERIE NORMAL, ESGOTO PREDIAL, DN 100 MM, JUNTA ELÁSTICA, FORNECIDO E INSTALADO EM RAMAL DE DESCARGA OU RAMAL DE ESGOTO SANITÁRIO. AF_08/2022</v>
          </cell>
          <cell r="D5674" t="str">
            <v>UN</v>
          </cell>
          <cell r="E5674">
            <v>20.04</v>
          </cell>
        </row>
        <row r="5675">
          <cell r="B5675">
            <v>89856</v>
          </cell>
          <cell r="C5675" t="str">
            <v>LUVA SIMPLES, PVC, SERIE NORMAL, ESGOTO PREDIAL, DN 100 MM, JUNTA ELÁSTICA, FORNECIDO E INSTALADO EM SUBCOLETOR AÉREO DE ESGOTO SANITÁRIO. AF_08/2022</v>
          </cell>
          <cell r="D5675" t="str">
            <v>UN</v>
          </cell>
          <cell r="E5675">
            <v>23.44</v>
          </cell>
        </row>
        <row r="5676">
          <cell r="B5676">
            <v>89752</v>
          </cell>
          <cell r="C5676" t="str">
            <v>LUVA SIMPLES, PVC, SERIE NORMAL, ESGOTO PREDIAL, DN 40 MM, JUNTA SOLDÁVEL, FORNECIDO E INSTALADO EM RAMAL DE DESCARGA OU RAMAL DE ESGOTO SANITÁRIO. AF_08/2022</v>
          </cell>
          <cell r="D5676" t="str">
            <v>UN</v>
          </cell>
          <cell r="E5676">
            <v>8.82</v>
          </cell>
        </row>
        <row r="5677">
          <cell r="B5677">
            <v>89813</v>
          </cell>
          <cell r="C5677" t="str">
            <v>LUVA SIMPLES, PVC, SERIE NORMAL, ESGOTO PREDIAL, DN 50 MM, JUNTA ELÁSTICA, FORNECIDO E INSTALADO EM PRUMADA DE ESGOTO SANITÁRIO OU VENTILAÇÃO. AF_08/2022</v>
          </cell>
          <cell r="D5677" t="str">
            <v>UN</v>
          </cell>
          <cell r="E5677">
            <v>6.45</v>
          </cell>
        </row>
        <row r="5678">
          <cell r="B5678">
            <v>89753</v>
          </cell>
          <cell r="C5678" t="str">
            <v>LUVA SIMPLES, PVC, SERIE NORMAL, ESGOTO PREDIAL, DN 50 MM, JUNTA ELÁSTICA, FORNECIDO E INSTALADO EM RAMAL DE DESCARGA OU RAMAL DE ESGOTO SANITÁRIO. AF_08/2022</v>
          </cell>
          <cell r="D5678" t="str">
            <v>UN</v>
          </cell>
          <cell r="E5678">
            <v>10.69</v>
          </cell>
        </row>
        <row r="5679">
          <cell r="B5679">
            <v>89817</v>
          </cell>
          <cell r="C5679" t="str">
            <v>LUVA SIMPLES, PVC, SERIE NORMAL, ESGOTO PREDIAL, DN 75 MM, JUNTA ELÁSTICA, FORNECIDO E INSTALADO EM PRUMADA DE ESGOTO SANITÁRIO OU VENTILAÇÃO. AF_08/2022</v>
          </cell>
          <cell r="D5679" t="str">
            <v>UN</v>
          </cell>
          <cell r="E5679">
            <v>15.84</v>
          </cell>
        </row>
        <row r="5680">
          <cell r="B5680">
            <v>89774</v>
          </cell>
          <cell r="C5680" t="str">
            <v>LUVA SIMPLES, PVC, SERIE NORMAL, ESGOTO PREDIAL, DN 75 MM, JUNTA ELÁSTICA, FORNECIDO E INSTALADO EM RAMAL DE DESCARGA OU RAMAL DE ESGOTO SANITÁRIO. AF_08/2022</v>
          </cell>
          <cell r="D5680" t="str">
            <v>UN</v>
          </cell>
          <cell r="E5680">
            <v>17.47</v>
          </cell>
        </row>
        <row r="5681">
          <cell r="B5681">
            <v>95693</v>
          </cell>
          <cell r="C5681" t="str">
            <v>LUVA SIMPLES, PVC, SÉRIE NORMAL, ESGOTO PREDIAL, DN 150 MM, JUNTA ELÁSTICA, FORNECIDO E INSTALADO EM SUBCOLETOR AÉREO DE ESGOTO SANITÁRIO. AF_08/2022</v>
          </cell>
          <cell r="D5681" t="str">
            <v>UN</v>
          </cell>
          <cell r="E5681">
            <v>56.67</v>
          </cell>
        </row>
        <row r="5682">
          <cell r="B5682">
            <v>89833</v>
          </cell>
          <cell r="C5682" t="str">
            <v>TE, PVC, SERIE NORMAL, ESGOTO PREDIAL, DN 100 X 100 MM, JUNTA ELÁSTICA, FORNECIDO E INSTALADO EM PRUMADA DE ESGOTO SANITÁRIO OU VENTILAÇÃO. AF_08/2022</v>
          </cell>
          <cell r="D5682" t="str">
            <v>UN</v>
          </cell>
          <cell r="E5682">
            <v>49.11</v>
          </cell>
        </row>
        <row r="5683">
          <cell r="B5683">
            <v>89796</v>
          </cell>
          <cell r="C5683" t="str">
            <v>TE, PVC, SERIE NORMAL, ESGOTO PREDIAL, DN 100 X 100 MM, JUNTA ELÁSTICA, FORNECIDO E INSTALADO EM RAMAL DE DESCARGA OU RAMAL DE ESGOTO SANITÁRIO. AF_08/2022</v>
          </cell>
          <cell r="D5683" t="str">
            <v>UN</v>
          </cell>
          <cell r="E5683">
            <v>47.14</v>
          </cell>
        </row>
        <row r="5684">
          <cell r="B5684">
            <v>89860</v>
          </cell>
          <cell r="C5684" t="str">
            <v>TE, PVC, SERIE NORMAL, ESGOTO PREDIAL, DN 100 X 100 MM, JUNTA ELÁSTICA, FORNECIDO E INSTALADO EM SUBCOLETOR AÉREO DE ESGOTO SANITÁRIO. AF_08/2022</v>
          </cell>
          <cell r="D5684" t="str">
            <v>UN</v>
          </cell>
          <cell r="E5684">
            <v>53.92</v>
          </cell>
        </row>
        <row r="5685">
          <cell r="B5685">
            <v>89782</v>
          </cell>
          <cell r="C5685" t="str">
            <v>TE, PVC, SERIE NORMAL, ESGOTO PREDIAL, DN 40 X 40 MM, JUNTA SOLDÁVEL, FORNECIDO E INSTALADO EM RAMAL DE DESCARGA OU RAMAL DE ESGOTO SANITÁRIO. AF_08/2022</v>
          </cell>
          <cell r="D5685" t="str">
            <v>UN</v>
          </cell>
          <cell r="E5685">
            <v>17.190000000000001</v>
          </cell>
        </row>
        <row r="5686">
          <cell r="B5686">
            <v>89825</v>
          </cell>
          <cell r="C5686" t="str">
            <v>TE, PVC, SERIE NORMAL, ESGOTO PREDIAL, DN 50 X 50 MM, JUNTA ELÁSTICA, FORNECIDO E INSTALADO EM PRUMADA DE ESGOTO SANITÁRIO OU VENTILAÇÃO. AF_08/2022</v>
          </cell>
          <cell r="D5686" t="str">
            <v>UN</v>
          </cell>
          <cell r="E5686">
            <v>18.3</v>
          </cell>
        </row>
        <row r="5687">
          <cell r="B5687">
            <v>89784</v>
          </cell>
          <cell r="C5687" t="str">
            <v>TE, PVC, SERIE NORMAL, ESGOTO PREDIAL, DN 50 X 50 MM, JUNTA ELÁSTICA, FORNECIDO E INSTALADO EM RAMAL DE DESCARGA OU RAMAL DE ESGOTO SANITÁRIO. AF_08/2022</v>
          </cell>
          <cell r="D5687" t="str">
            <v>UN</v>
          </cell>
          <cell r="E5687">
            <v>26.59</v>
          </cell>
        </row>
        <row r="5688">
          <cell r="B5688">
            <v>89829</v>
          </cell>
          <cell r="C5688" t="str">
            <v>TE, PVC, SERIE NORMAL, ESGOTO PREDIAL, DN 75 X 75 MM, JUNTA ELÁSTICA, FORNECIDO E INSTALADO EM PRUMADA DE ESGOTO SANITÁRIO OU VENTILAÇÃO. AF_08/2022</v>
          </cell>
          <cell r="D5688" t="str">
            <v>UN</v>
          </cell>
          <cell r="E5688">
            <v>39.06</v>
          </cell>
        </row>
        <row r="5689">
          <cell r="B5689">
            <v>89786</v>
          </cell>
          <cell r="C5689" t="str">
            <v>TE, PVC, SERIE NORMAL, ESGOTO PREDIAL, DN 75 X 75 MM, JUNTA ELÁSTICA, FORNECIDO E INSTALADO EM RAMAL DE DESCARGA OU RAMAL DE ESGOTO SANITÁRIO. AF_08/2022</v>
          </cell>
          <cell r="D5689" t="str">
            <v>UN</v>
          </cell>
          <cell r="E5689">
            <v>42.23</v>
          </cell>
        </row>
        <row r="5690">
          <cell r="B5690">
            <v>104352</v>
          </cell>
          <cell r="C5690" t="str">
            <v>TE, PVC, SÉRIE NORMAL, ESGOTO PREDIAL, DN 100 X 50 MM, JUNTA ELÁSTICA, FORNECIDO E INSTALADO EM PRUMADA DE ESGOTO SANITÁRIO OU VENTILAÇÃO. AF_08/2022</v>
          </cell>
          <cell r="D5690" t="str">
            <v>UN</v>
          </cell>
          <cell r="E5690">
            <v>43.02</v>
          </cell>
        </row>
        <row r="5691">
          <cell r="B5691">
            <v>104344</v>
          </cell>
          <cell r="C5691" t="str">
            <v>TE, PVC, SÉRIE NORMAL, ESGOTO PREDIAL, DN 100 X 50 MM, JUNTA ELÁSTICA, FORNECIDO E INSTALADO EM RAMAL DE DESCARGA OU RAMAL DE ESGOTO SANITÁRIO. AF_08/2022</v>
          </cell>
          <cell r="D5691" t="str">
            <v>UN</v>
          </cell>
          <cell r="E5691">
            <v>44.48</v>
          </cell>
        </row>
        <row r="5692">
          <cell r="B5692">
            <v>104354</v>
          </cell>
          <cell r="C5692" t="str">
            <v>TE, PVC, SÉRIE NORMAL, ESGOTO PREDIAL, DN 100 X 75 MM, JUNTA ELÁSTICA, FORNECIDO E INSTALADO EM PRUMADA DE ESGOTO SANITÁRIO OU VENTILAÇÃO. AF_08/2022</v>
          </cell>
          <cell r="D5692" t="str">
            <v>UN</v>
          </cell>
          <cell r="E5692">
            <v>49.39</v>
          </cell>
        </row>
        <row r="5693">
          <cell r="B5693">
            <v>104346</v>
          </cell>
          <cell r="C5693" t="str">
            <v>TE, PVC, SÉRIE NORMAL, ESGOTO PREDIAL, DN 100 X 75 MM, JUNTA ELÁSTICA, FORNECIDO E INSTALADO EM RAMAL DE DESCARGA OU RAMAL DE ESGOTO SANITÁRIO. AF_08/2022</v>
          </cell>
          <cell r="D5693" t="str">
            <v>UN</v>
          </cell>
          <cell r="E5693">
            <v>49.12</v>
          </cell>
        </row>
        <row r="5694">
          <cell r="B5694">
            <v>104356</v>
          </cell>
          <cell r="C5694" t="str">
            <v>TERMINAL DE VENTILAÇÃO, PVC, SÉRIE NORMAL, ESGOTO PREDIAL, DN 100 MM, JUNTA SOLDÁVEL, FORNECIDO E INSTALADO EM PRUMADA DE ESGOTO SANITÁRIO OU VENTILAÇÃO. AF_08/2022</v>
          </cell>
          <cell r="D5694" t="str">
            <v>UN</v>
          </cell>
          <cell r="E5694">
            <v>33.44</v>
          </cell>
        </row>
        <row r="5695">
          <cell r="B5695">
            <v>104348</v>
          </cell>
          <cell r="C5695" t="str">
            <v>TERMINAL DE VENTILAÇÃO, PVC, SÉRIE NORMAL, ESGOTO PREDIAL, DN 50 MM, JUNTA SOLDÁVEL, FORNECIDO E INSTALADO EM PRUMADA DE ESGOTO SANITÁRIO OU VENTILAÇÃO. AF_08/2022</v>
          </cell>
          <cell r="D5695" t="str">
            <v>UN</v>
          </cell>
          <cell r="E5695">
            <v>12.1</v>
          </cell>
        </row>
        <row r="5696">
          <cell r="B5696">
            <v>104351</v>
          </cell>
          <cell r="C5696" t="str">
            <v>TERMINAL DE VENTILAÇÃO, PVC, SÉRIE NORMAL, ESGOTO PREDIAL, DN 75 MM, JUNTA SOLDÁVEL, FORNECIDO E INSTALADO EM PRUMADA DE ESGOTO SANITÁRIO OU VENTILAÇÃO. AF_08/2022</v>
          </cell>
          <cell r="D5696" t="str">
            <v>UN</v>
          </cell>
          <cell r="E5696">
            <v>25.14</v>
          </cell>
        </row>
        <row r="5697">
          <cell r="B5697">
            <v>89800</v>
          </cell>
          <cell r="C5697" t="str">
            <v>TUBO PVC, SERIE NORMAL, ESGOTO PREDIAL, DN 100 MM, FORNECIDO E INSTALADO EM PRUMADA DE ESGOTO SANITÁRIO OU VENTILAÇÃO. AF_08/2022</v>
          </cell>
          <cell r="D5697" t="str">
            <v>M</v>
          </cell>
          <cell r="E5697">
            <v>32.96</v>
          </cell>
        </row>
        <row r="5698">
          <cell r="B5698">
            <v>89714</v>
          </cell>
          <cell r="C5698" t="str">
            <v>TUBO PVC, SERIE NORMAL, ESGOTO PREDIAL, DN 100 MM, FORNECIDO E INSTALADO EM RAMAL DE DESCARGA OU RAMAL DE ESGOTO SANITÁRIO. AF_08/2022</v>
          </cell>
          <cell r="D5698" t="str">
            <v>M</v>
          </cell>
          <cell r="E5698">
            <v>43.86</v>
          </cell>
        </row>
        <row r="5699">
          <cell r="B5699">
            <v>89848</v>
          </cell>
          <cell r="C5699" t="str">
            <v>TUBO PVC, SERIE NORMAL, ESGOTO PREDIAL, DN 100 MM, FORNECIDO E INSTALADO EM SUBCOLETOR AÉREO DE ESGOTO SANITÁRIO. AF_08/2022</v>
          </cell>
          <cell r="D5699" t="str">
            <v>M</v>
          </cell>
          <cell r="E5699">
            <v>31.53</v>
          </cell>
        </row>
        <row r="5700">
          <cell r="B5700">
            <v>89849</v>
          </cell>
          <cell r="C5700" t="str">
            <v>TUBO PVC, SERIE NORMAL, ESGOTO PREDIAL, DN 150 MM, FORNECIDO E INSTALADO EM SUBCOLETOR AÉREO DE ESGOTO SANITÁRIO. AF_08/2022</v>
          </cell>
          <cell r="D5700" t="str">
            <v>M</v>
          </cell>
          <cell r="E5700">
            <v>63.5</v>
          </cell>
        </row>
        <row r="5701">
          <cell r="B5701">
            <v>89711</v>
          </cell>
          <cell r="C5701" t="str">
            <v>TUBO PVC, SERIE NORMAL, ESGOTO PREDIAL, DN 40 MM, FORNECIDO E INSTALADO EM RAMAL DE DESCARGA OU RAMAL DE ESGOTO SANITÁRIO. AF_08/2022</v>
          </cell>
          <cell r="D5701" t="str">
            <v>M</v>
          </cell>
          <cell r="E5701">
            <v>25.08</v>
          </cell>
        </row>
        <row r="5702">
          <cell r="B5702">
            <v>89798</v>
          </cell>
          <cell r="C5702" t="str">
            <v>TUBO PVC, SERIE NORMAL, ESGOTO PREDIAL, DN 50 MM, FORNECIDO E INSTALADO EM PRUMADA DE ESGOTO SANITÁRIO OU VENTILAÇÃO. AF_08/2022</v>
          </cell>
          <cell r="D5702" t="str">
            <v>M</v>
          </cell>
          <cell r="E5702">
            <v>14.9</v>
          </cell>
        </row>
        <row r="5703">
          <cell r="B5703">
            <v>89712</v>
          </cell>
          <cell r="C5703" t="str">
            <v>TUBO PVC, SERIE NORMAL, ESGOTO PREDIAL, DN 50 MM, FORNECIDO E INSTALADO EM RAMAL DE DESCARGA OU RAMAL DE ESGOTO SANITÁRIO. AF_08/2022</v>
          </cell>
          <cell r="D5703" t="str">
            <v>M</v>
          </cell>
          <cell r="E5703">
            <v>31.49</v>
          </cell>
        </row>
        <row r="5704">
          <cell r="B5704">
            <v>89799</v>
          </cell>
          <cell r="C5704" t="str">
            <v>TUBO PVC, SERIE NORMAL, ESGOTO PREDIAL, DN 75 MM, FORNECIDO E INSTALADO EM PRUMADA DE ESGOTO SANITÁRIO OU VENTILAÇÃO. AF_08/2022</v>
          </cell>
          <cell r="D5704" t="str">
            <v>M</v>
          </cell>
          <cell r="E5704">
            <v>25.36</v>
          </cell>
        </row>
        <row r="5705">
          <cell r="B5705">
            <v>89713</v>
          </cell>
          <cell r="C5705" t="str">
            <v>TUBO PVC, SERIE NORMAL, ESGOTO PREDIAL, DN 75 MM, FORNECIDO E INSTALADO EM RAMAL DE DESCARGA OU RAMAL DE ESGOTO SANITÁRIO. AF_08/2022</v>
          </cell>
          <cell r="D5705" t="str">
            <v>M</v>
          </cell>
          <cell r="E5705">
            <v>39.14</v>
          </cell>
        </row>
        <row r="5706">
          <cell r="B5706">
            <v>89376</v>
          </cell>
          <cell r="C5706" t="str">
            <v>ADAPTADOR CURTO COM BOLSA E ROSCA PARA REGISTRO, PVC, SOLDÁVEL, DN 20MM X 1/2, INSTALADO EM RAMAL OU SUB-RAMAL DE ÁGUA - FORNECIMENTO E INSTALAÇÃO. AF_06/2022</v>
          </cell>
          <cell r="D5706" t="str">
            <v>UN</v>
          </cell>
          <cell r="E5706">
            <v>6.67</v>
          </cell>
        </row>
        <row r="5707">
          <cell r="B5707">
            <v>89429</v>
          </cell>
          <cell r="C5707" t="str">
            <v>ADAPTADOR CURTO COM BOLSA E ROSCA PARA REGISTRO, PVC, SOLDÁVEL, DN 25MM X 3/4, INSTALADO EM RAMAL DE DISTRIBUIÇÃO DE ÁGUA - FORNECIMENTO E INSTALAÇÃO. AF_06/2022</v>
          </cell>
          <cell r="D5707" t="str">
            <v>UN</v>
          </cell>
          <cell r="E5707">
            <v>7.18</v>
          </cell>
        </row>
        <row r="5708">
          <cell r="B5708">
            <v>89383</v>
          </cell>
          <cell r="C5708" t="str">
            <v>ADAPTADOR CURTO COM BOLSA E ROSCA PARA REGISTRO, PVC, SOLDÁVEL, DN 25MM X 3/4, INSTALADO EM RAMAL OU SUB-RAMAL DE ÁGUA - FORNECIMENTO E INSTALAÇÃO. AF_06/2022</v>
          </cell>
          <cell r="D5708" t="str">
            <v>UN</v>
          </cell>
          <cell r="E5708">
            <v>7.79</v>
          </cell>
        </row>
        <row r="5709">
          <cell r="B5709">
            <v>89553</v>
          </cell>
          <cell r="C5709" t="str">
            <v>ADAPTADOR CURTO COM BOLSA E ROSCA PARA REGISTRO, PVC, SOLDÁVEL, DN 32MM X 1, INSTALADO EM PRUMADA DE ÁGUA - FORNECIMENTO E INSTALAÇÃO. AF_06/2022</v>
          </cell>
          <cell r="D5709" t="str">
            <v>UN</v>
          </cell>
          <cell r="E5709">
            <v>6.59</v>
          </cell>
        </row>
        <row r="5710">
          <cell r="B5710">
            <v>89436</v>
          </cell>
          <cell r="C5710" t="str">
            <v>ADAPTADOR CURTO COM BOLSA E ROSCA PARA REGISTRO, PVC, SOLDÁVEL, DN 32MM X 1, INSTALADO EM RAMAL DE DISTRIBUIÇÃO DE ÁGUA - FORNECIMENTO E INSTALAÇÃO. AF_06/2022</v>
          </cell>
          <cell r="D5710" t="str">
            <v>UN</v>
          </cell>
          <cell r="E5710">
            <v>9.4700000000000006</v>
          </cell>
        </row>
        <row r="5711">
          <cell r="B5711">
            <v>89391</v>
          </cell>
          <cell r="C5711" t="str">
            <v>ADAPTADOR CURTO COM BOLSA E ROSCA PARA REGISTRO, PVC, SOLDÁVEL, DN 32MM X 1, INSTALADO EM RAMAL OU SUB-RAMAL DE ÁGUA - FORNECIMENTO E INSTALAÇÃO. AF_06/2022</v>
          </cell>
          <cell r="D5711" t="str">
            <v>UN</v>
          </cell>
          <cell r="E5711">
            <v>10.19</v>
          </cell>
        </row>
        <row r="5712">
          <cell r="B5712">
            <v>103994</v>
          </cell>
          <cell r="C5712" t="str">
            <v>ADAPTADOR CURTO COM BOLSA E ROSCA PARA REGISTRO, PVC, SOLDÁVEL, DN 40MM X 1.1/2", INSTALADO EM RAMAL DE DISTRIBUIÇÃO DE ÁGUA - FORNECIMENTO E INSTALAÇÃO. AF_06/2022</v>
          </cell>
          <cell r="D5712" t="str">
            <v>UN</v>
          </cell>
          <cell r="E5712">
            <v>16.14</v>
          </cell>
        </row>
        <row r="5713">
          <cell r="B5713">
            <v>89570</v>
          </cell>
          <cell r="C5713" t="str">
            <v>ADAPTADOR CURTO COM BOLSA E ROSCA PARA REGISTRO, PVC, SOLDÁVEL, DN 40MM X 1.1/2, INSTALADO EM PRUMADA DE ÁGUA - FORNECIMENTO E INSTALAÇÃO. AF_06/2022</v>
          </cell>
          <cell r="D5713" t="str">
            <v>UN</v>
          </cell>
          <cell r="E5713">
            <v>12.86</v>
          </cell>
        </row>
        <row r="5714">
          <cell r="B5714">
            <v>103992</v>
          </cell>
          <cell r="C5714" t="str">
            <v>ADAPTADOR CURTO COM BOLSA E ROSCA PARA REGISTRO, PVC, SOLDÁVEL, DN 40MM X 1.1/4", INSTALADO EM RAMAL DE DISTRIBUIÇÃO DE ÁGUA - FORNECIMENTO E INSTALAÇÃO. AF_06/2022</v>
          </cell>
          <cell r="D5714" t="str">
            <v>UN</v>
          </cell>
          <cell r="E5714">
            <v>13.21</v>
          </cell>
        </row>
        <row r="5715">
          <cell r="B5715">
            <v>89572</v>
          </cell>
          <cell r="C5715" t="str">
            <v>ADAPTADOR CURTO COM BOLSA E ROSCA PARA REGISTRO, PVC, SOLDÁVEL, DN 40MM X 1.1/4, INSTALADO EM PRUMADA DE ÁGUA - FORNECIMENTO E INSTALAÇÃO. AF_06/2022</v>
          </cell>
          <cell r="D5715" t="str">
            <v>UN</v>
          </cell>
          <cell r="E5715">
            <v>9.86</v>
          </cell>
        </row>
        <row r="5716">
          <cell r="B5716">
            <v>104001</v>
          </cell>
          <cell r="C5716" t="str">
            <v>ADAPTADOR CURTO COM BOLSA E ROSCA PARA REGISTRO, PVC, SOLDÁVEL, DN 50MM X 1.1/2", INSTALADO EM RAMAL DE DISTRIBUIÇÃO DE ÁGUA - FORNECIMENTO E INSTALAÇÃO. AF_06/2022</v>
          </cell>
          <cell r="D5716" t="str">
            <v>UN</v>
          </cell>
          <cell r="E5716">
            <v>15.79</v>
          </cell>
        </row>
        <row r="5717">
          <cell r="B5717">
            <v>89596</v>
          </cell>
          <cell r="C5717" t="str">
            <v>ADAPTADOR CURTO COM BOLSA E ROSCA PARA REGISTRO, PVC, SOLDÁVEL, DN 50MM X 1.1/2, INSTALADO EM PRUMADA DE ÁGUA - FORNECIMENTO E INSTALAÇÃO. AF_06/2022</v>
          </cell>
          <cell r="D5717" t="str">
            <v>UN</v>
          </cell>
          <cell r="E5717">
            <v>11.83</v>
          </cell>
        </row>
        <row r="5718">
          <cell r="B5718">
            <v>104002</v>
          </cell>
          <cell r="C5718" t="str">
            <v>ADAPTADOR CURTO COM BOLSA E ROSCA PARA REGISTRO, PVC, SOLDÁVEL, DN 50MM X 1.1/4", INSTALADO EM RAMAL DE DISTRIBUIÇÃO DE ÁGUA - FORNECIMENTO E INSTALAÇÃO. AF_06/2022</v>
          </cell>
          <cell r="D5718" t="str">
            <v>UN</v>
          </cell>
          <cell r="E5718">
            <v>19.8</v>
          </cell>
        </row>
        <row r="5719">
          <cell r="B5719">
            <v>89595</v>
          </cell>
          <cell r="C5719" t="str">
            <v>ADAPTADOR CURTO COM BOLSA E ROSCA PARA REGISTRO, PVC, SOLDÁVEL, DN 50MM X 1.1/4, INSTALADO EM PRUMADA DE ÁGUA - FORNECIMENTO E INSTALAÇÃO. AF_06/2022</v>
          </cell>
          <cell r="D5719" t="str">
            <v>UN</v>
          </cell>
          <cell r="E5719">
            <v>16.16</v>
          </cell>
        </row>
        <row r="5720">
          <cell r="B5720">
            <v>89610</v>
          </cell>
          <cell r="C5720" t="str">
            <v>ADAPTADOR CURTO COM BOLSA E ROSCA PARA REGISTRO, PVC, SOLDÁVEL, DN 60MM X 2, INSTALADO EM PRUMADA DE ÁGUA - FORNECIMENTO E INSTALAÇÃO. AF_06/2022</v>
          </cell>
          <cell r="D5720" t="str">
            <v>UN</v>
          </cell>
          <cell r="E5720">
            <v>21.78</v>
          </cell>
        </row>
        <row r="5721">
          <cell r="B5721">
            <v>89613</v>
          </cell>
          <cell r="C5721" t="str">
            <v>ADAPTADOR CURTO COM BOLSA E ROSCA PARA REGISTRO, PVC, SOLDÁVEL, DN 75MM X 2.1/2", INSTALADO EM PRUMADA DE ÁGUA - FORNECIMENTO E INSTALAÇÃO. AF_12/2014</v>
          </cell>
          <cell r="D5721" t="str">
            <v>UN</v>
          </cell>
          <cell r="E5721">
            <v>33.81</v>
          </cell>
        </row>
        <row r="5722">
          <cell r="B5722">
            <v>89616</v>
          </cell>
          <cell r="C5722" t="str">
            <v>ADAPTADOR CURTO COM BOLSA E ROSCA PARA REGISTRO, PVC, SOLDÁVEL, DN 85MM X 3, INSTALADO EM PRUMADA DE ÁGUA - FORNECIMENTO E INSTALAÇÃO. AF_06/2022</v>
          </cell>
          <cell r="D5722" t="str">
            <v>UN</v>
          </cell>
          <cell r="E5722">
            <v>45.07</v>
          </cell>
        </row>
        <row r="5723">
          <cell r="B5723">
            <v>103952</v>
          </cell>
          <cell r="C5723" t="str">
            <v>BUCHA DE REDUÇÃO, CURTA, PVC, SOLDÁVEL, DN 25 X 20 MM, INSTALADO EM RAMAL DE DISTRIBUIÇÃO DE ÁGUA - FORNECIMENTO E INSTALAÇÃO. AF_06/2022</v>
          </cell>
          <cell r="D5723" t="str">
            <v>UN</v>
          </cell>
          <cell r="E5723">
            <v>6.84</v>
          </cell>
        </row>
        <row r="5724">
          <cell r="B5724">
            <v>103947</v>
          </cell>
          <cell r="C5724" t="str">
            <v>BUCHA DE REDUÇÃO, CURTA, PVC, SOLDÁVEL, DN 25 X 20 MM, INSTALADO EM RAMAL OU SUB-RAMAL DE ÁGUA - FORNECIMENTO E INSTALAÇÃO. AF_06/2022</v>
          </cell>
          <cell r="D5724" t="str">
            <v>UN</v>
          </cell>
          <cell r="E5724">
            <v>7.45</v>
          </cell>
        </row>
        <row r="5725">
          <cell r="B5725">
            <v>103957</v>
          </cell>
          <cell r="C5725" t="str">
            <v>BUCHA DE REDUÇÃO, CURTA, PVC, SOLDÁVEL, DN 32 X 25 MM, INSTALADO EM PRUMADA DE ÁGUA - FORNECIMENTO E INSTALAÇÃO. AF_06/2022</v>
          </cell>
          <cell r="D5725" t="str">
            <v>UN</v>
          </cell>
          <cell r="E5725">
            <v>5.65</v>
          </cell>
        </row>
        <row r="5726">
          <cell r="B5726">
            <v>103953</v>
          </cell>
          <cell r="C5726" t="str">
            <v>BUCHA DE REDUÇÃO, CURTA, PVC, SOLDÁVEL, DN 32 X 25 MM, INSTALADO EM RAMAL DE DISTRIBUIÇÃO DE ÁGUA - FORNECIMENTO E INSTALAÇÃO. AF_06/2022</v>
          </cell>
          <cell r="D5726" t="str">
            <v>UN</v>
          </cell>
          <cell r="E5726">
            <v>8.5299999999999994</v>
          </cell>
        </row>
        <row r="5727">
          <cell r="B5727">
            <v>103948</v>
          </cell>
          <cell r="C5727" t="str">
            <v>BUCHA DE REDUÇÃO, CURTA, PVC, SOLDÁVEL, DN 32 X 25 MM, INSTALADO EM RAMAL OU SUB-RAMAL DE ÁGUA - FORNECIMENTO E INSTALAÇÃO. AF_06/2022</v>
          </cell>
          <cell r="D5727" t="str">
            <v>UN</v>
          </cell>
          <cell r="E5727">
            <v>9.25</v>
          </cell>
        </row>
        <row r="5728">
          <cell r="B5728">
            <v>103958</v>
          </cell>
          <cell r="C5728" t="str">
            <v>BUCHA DE REDUÇÃO, CURTA, PVC, SOLDÁVEL, DN 50 X 40 MM, INSTALADO EM PRUMADA DE ÁGUA - FORNECIMENTO E INSTALAÇÃO. AF_06/2022</v>
          </cell>
          <cell r="D5728" t="str">
            <v>UN</v>
          </cell>
          <cell r="E5728">
            <v>11.35</v>
          </cell>
        </row>
        <row r="5729">
          <cell r="B5729">
            <v>104009</v>
          </cell>
          <cell r="C5729" t="str">
            <v>BUCHA DE REDUÇÃO, CURTA, PVC, SOLDÁVEL, DN 50 X 40 MM, INSTALADO EM RAMAL DE DISTRIBUIÇÃO DE ÁGUA - FORNECIMENTO E INSTALAÇÃO. AF_06/2022</v>
          </cell>
          <cell r="D5729" t="str">
            <v>UN</v>
          </cell>
          <cell r="E5729">
            <v>15.24</v>
          </cell>
        </row>
        <row r="5730">
          <cell r="B5730">
            <v>103959</v>
          </cell>
          <cell r="C5730" t="str">
            <v>BUCHA DE REDUÇÃO, CURTA, PVC, SOLDÁVEL, DN 60 X 50 MM, INSTALADO EM PRUMADA DE ÁGUA - FORNECIMENTO E INSTALAÇÃO. AF_06/2022</v>
          </cell>
          <cell r="D5730" t="str">
            <v>UN</v>
          </cell>
          <cell r="E5730">
            <v>16.87</v>
          </cell>
        </row>
        <row r="5731">
          <cell r="B5731">
            <v>103962</v>
          </cell>
          <cell r="C5731" t="str">
            <v>BUCHA DE REDUÇÃO, LONGA, PVC, SOLDÁVEL, DN 32 X 20 MM, INSTALADO EM PRUMADA DE ÁGUA - FORNECIMENTO E INSTALAÇÃO. AF_06/2022</v>
          </cell>
          <cell r="D5731" t="str">
            <v>UN</v>
          </cell>
          <cell r="E5731">
            <v>7.28</v>
          </cell>
        </row>
        <row r="5732">
          <cell r="B5732">
            <v>103954</v>
          </cell>
          <cell r="C5732" t="str">
            <v>BUCHA DE REDUÇÃO, LONGA, PVC, SOLDÁVEL, DN 32 X 20 MM, INSTALADO EM RAMAL DE DISTRIBUIÇÃO DE ÁGUA - FORNECIMENTO E INSTALAÇÃO. AF_06/2022</v>
          </cell>
          <cell r="D5732" t="str">
            <v>UN</v>
          </cell>
          <cell r="E5732">
            <v>10.07</v>
          </cell>
        </row>
        <row r="5733">
          <cell r="B5733">
            <v>103949</v>
          </cell>
          <cell r="C5733" t="str">
            <v>BUCHA DE REDUÇÃO, LONGA, PVC, SOLDÁVEL, DN 32 X 20 MM, INSTALADO EM RAMAL OU SUB-RAMAL DE ÁGUA - FORNECIMENTO E INSTALAÇÃO. AF_06/2022</v>
          </cell>
          <cell r="D5733" t="str">
            <v>UN</v>
          </cell>
          <cell r="E5733">
            <v>10.74</v>
          </cell>
        </row>
        <row r="5734">
          <cell r="B5734">
            <v>103964</v>
          </cell>
          <cell r="C5734" t="str">
            <v>BUCHA DE REDUÇÃO, LONGA, PVC, SOLDÁVEL, DN 40 X 25 MM, INSTALADO EM PRUMADA DE ÁGUA - FORNECIMENTO E INSTALAÇÃO. AF_06/2022</v>
          </cell>
          <cell r="D5734" t="str">
            <v>UN</v>
          </cell>
          <cell r="E5734">
            <v>9.27</v>
          </cell>
        </row>
        <row r="5735">
          <cell r="B5735">
            <v>104014</v>
          </cell>
          <cell r="C5735" t="str">
            <v>BUCHA DE REDUÇÃO, LONGA, PVC, SOLDÁVEL, DN 40 X 25 MM, INSTALADO EM RAMAL DE DISTRIBUIÇÃO DE ÁGUA - FORNECIMENTO E INSTALAÇÃO. AF_06/2022</v>
          </cell>
          <cell r="D5735" t="str">
            <v>UN</v>
          </cell>
          <cell r="E5735">
            <v>12.4</v>
          </cell>
        </row>
        <row r="5736">
          <cell r="B5736">
            <v>103966</v>
          </cell>
          <cell r="C5736" t="str">
            <v>BUCHA DE REDUÇÃO, LONGA, PVC, SOLDÁVEL, DN 50 X 25 MM, INSTALADO EM PRUMADA DE ÁGUA - FORNECIMENTO E INSTALAÇÃO. AF_06/2022</v>
          </cell>
          <cell r="D5736" t="str">
            <v>UN</v>
          </cell>
          <cell r="E5736">
            <v>10.92</v>
          </cell>
        </row>
        <row r="5737">
          <cell r="B5737">
            <v>103999</v>
          </cell>
          <cell r="C5737" t="str">
            <v>BUCHA DE REDUÇÃO, LONGA, PVC, SOLDÁVEL, DN 50 X 25 MM, INSTALADO EM RAMAL DE DISTRIBUIÇÃO DE ÁGUA - FORNECIMENTO E INSTALAÇÃO. AF_06/2022</v>
          </cell>
          <cell r="D5737" t="str">
            <v>UN</v>
          </cell>
          <cell r="E5737">
            <v>14.34</v>
          </cell>
        </row>
        <row r="5738">
          <cell r="B5738">
            <v>103967</v>
          </cell>
          <cell r="C5738" t="str">
            <v>BUCHA DE REDUÇÃO, LONGA, PVC, SOLDÁVEL, DN 50 X 32 MM, INSTALADO EM PRUMADA DE ÁGUA - FORNECIMENTO E INSTALAÇÃO. AF_06/2022</v>
          </cell>
          <cell r="D5738" t="str">
            <v>UN</v>
          </cell>
          <cell r="E5738">
            <v>13.1</v>
          </cell>
        </row>
        <row r="5739">
          <cell r="B5739">
            <v>104003</v>
          </cell>
          <cell r="C5739" t="str">
            <v>BUCHA DE REDUÇÃO, LONGA, PVC, SOLDÁVEL, DN 50 X 32 MM, INSTALADO EM RAMAL DE DISTRIBUIÇÃO DE ÁGUA - FORNECIMENTO E INSTALAÇÃO. AF_06/2022</v>
          </cell>
          <cell r="D5739" t="str">
            <v>UN</v>
          </cell>
          <cell r="E5739">
            <v>16.739999999999998</v>
          </cell>
        </row>
        <row r="5740">
          <cell r="B5740">
            <v>103968</v>
          </cell>
          <cell r="C5740" t="str">
            <v>BUCHA DE REDUÇÃO, LONGA, PVC, SOLDÁVEL, DN 60 X 25 MM, INSTALADO EM PRUMADA DE ÁGUA - FORNECIMENTO E INSTALAÇÃO. AF_06/2022</v>
          </cell>
          <cell r="D5740" t="str">
            <v>UN</v>
          </cell>
          <cell r="E5740">
            <v>18.579999999999998</v>
          </cell>
        </row>
        <row r="5741">
          <cell r="B5741">
            <v>103969</v>
          </cell>
          <cell r="C5741" t="str">
            <v>BUCHA DE REDUÇÃO, LONGA, PVC, SOLDÁVEL, DN 60 X 32 MM, INSTALADO EM PRUMADA DE ÁGUA - FORNECIMENTO E INSTALAÇÃO. AF_06/2022</v>
          </cell>
          <cell r="D5741" t="str">
            <v>UN</v>
          </cell>
          <cell r="E5741">
            <v>21.9</v>
          </cell>
        </row>
        <row r="5742">
          <cell r="B5742">
            <v>103971</v>
          </cell>
          <cell r="C5742" t="str">
            <v>BUCHA DE REDUÇÃO, LONGA, PVC, SOLDÁVEL, DN 60 X 50 MM, INSTALADO EM PRUMADA DE ÁGUA - FORNECIMENTO E INSTALAÇÃO. AF_06/2022</v>
          </cell>
          <cell r="D5742" t="str">
            <v>UN</v>
          </cell>
          <cell r="E5742">
            <v>27.8</v>
          </cell>
        </row>
        <row r="5743">
          <cell r="B5743">
            <v>103972</v>
          </cell>
          <cell r="C5743" t="str">
            <v>BUCHA DE REDUÇÃO, LONGA, PVC, SOLDÁVEL, DN 75 X 50 MM, INSTALADO EM PRUMADA DE ÁGUA - FORNECIMENTO E INSTALAÇÃO. AF_06/2022</v>
          </cell>
          <cell r="D5743" t="str">
            <v>UN</v>
          </cell>
          <cell r="E5743">
            <v>32.19</v>
          </cell>
        </row>
        <row r="5744">
          <cell r="B5744">
            <v>103993</v>
          </cell>
          <cell r="C5744" t="str">
            <v>BUCHA DE REDUÇÃO, PVC, SOLDÁVEL, DN 40MM X 32MM, INSTALADO EM RAMAL DE DISTRIBUIÇÃO DE ÁGUA - FORNECIMENTO E INSTALAÇÃO. AF_06/2022</v>
          </cell>
          <cell r="D5744" t="str">
            <v>UN</v>
          </cell>
          <cell r="E5744">
            <v>11.41</v>
          </cell>
        </row>
        <row r="5745">
          <cell r="B5745">
            <v>89407</v>
          </cell>
          <cell r="C5745" t="str">
            <v>CURVA 45 GRAUS, PVC, SOLDÁVEL, DN 20MM, INSTALADO EM RAMAL DE DISTRIBUIÇÃO DE ÁGUA - FORNECIMENTO E INSTALAÇÃO. AF_06/2022</v>
          </cell>
          <cell r="D5745" t="str">
            <v>UN</v>
          </cell>
          <cell r="E5745">
            <v>10.41</v>
          </cell>
        </row>
        <row r="5746">
          <cell r="B5746">
            <v>89361</v>
          </cell>
          <cell r="C5746" t="str">
            <v>CURVA 45 GRAUS, PVC, SOLDÁVEL, DN 20MM, INSTALADO EM RAMAL OU SUB-RAMAL DE ÁGUA - FORNECIMENTO E INSTALAÇÃO. AF_06/2022</v>
          </cell>
          <cell r="D5746" t="str">
            <v>UN</v>
          </cell>
          <cell r="E5746">
            <v>11.26</v>
          </cell>
        </row>
        <row r="5747">
          <cell r="B5747">
            <v>89490</v>
          </cell>
          <cell r="C5747" t="str">
            <v>CURVA 45 GRAUS, PVC, SOLDÁVEL, DN 25MM, INSTALADO EM PRUMADA DE ÁGUA - FORNECIMENTO E INSTALAÇÃO. AF_06/2022</v>
          </cell>
          <cell r="D5747" t="str">
            <v>UN</v>
          </cell>
          <cell r="E5747">
            <v>8.2100000000000009</v>
          </cell>
        </row>
        <row r="5748">
          <cell r="B5748">
            <v>89411</v>
          </cell>
          <cell r="C5748" t="str">
            <v>CURVA 45 GRAUS, PVC, SOLDÁVEL, DN 25MM, INSTALADO EM RAMAL DE DISTRIBUIÇÃO DE ÁGUA - FORNECIMENTO E INSTALAÇÃO. AF_06/2022</v>
          </cell>
          <cell r="D5748" t="str">
            <v>UN</v>
          </cell>
          <cell r="E5748">
            <v>12.19</v>
          </cell>
        </row>
        <row r="5749">
          <cell r="B5749">
            <v>89365</v>
          </cell>
          <cell r="C5749" t="str">
            <v>CURVA 45 GRAUS, PVC, SOLDÁVEL, DN 25MM, INSTALADO EM RAMAL OU SUB-RAMAL DE ÁGUA - FORNECIMENTO E INSTALAÇÃO. AF_06/2022</v>
          </cell>
          <cell r="D5749" t="str">
            <v>UN</v>
          </cell>
          <cell r="E5749">
            <v>13.16</v>
          </cell>
        </row>
        <row r="5750">
          <cell r="B5750">
            <v>89496</v>
          </cell>
          <cell r="C5750" t="str">
            <v>CURVA 45 GRAUS, PVC, SOLDÁVEL, DN 32MM, INSTALADO EM PRUMADA DE ÁGUA - FORNECIMENTO E INSTALAÇÃO. AF_06/2022</v>
          </cell>
          <cell r="D5750" t="str">
            <v>UN</v>
          </cell>
          <cell r="E5750">
            <v>11.86</v>
          </cell>
        </row>
        <row r="5751">
          <cell r="B5751">
            <v>89416</v>
          </cell>
          <cell r="C5751" t="str">
            <v>CURVA 45 GRAUS, PVC, SOLDÁVEL, DN 32MM, INSTALADO EM RAMAL DE DISTRIBUIÇÃO DE ÁGUA - FORNECIMENTO E INSTALAÇÃO. AF_06/2022</v>
          </cell>
          <cell r="D5751" t="str">
            <v>UN</v>
          </cell>
          <cell r="E5751">
            <v>16.489999999999998</v>
          </cell>
        </row>
        <row r="5752">
          <cell r="B5752">
            <v>89370</v>
          </cell>
          <cell r="C5752" t="str">
            <v>CURVA 45 GRAUS, PVC, SOLDÁVEL, DN 32MM, INSTALADO EM RAMAL OU SUB-RAMAL DE ÁGUA - FORNECIMENTO E INSTALAÇÃO. AF_06/2022</v>
          </cell>
          <cell r="D5752" t="str">
            <v>UN</v>
          </cell>
          <cell r="E5752">
            <v>17.649999999999999</v>
          </cell>
        </row>
        <row r="5753">
          <cell r="B5753">
            <v>89500</v>
          </cell>
          <cell r="C5753" t="str">
            <v>CURVA 45 GRAUS, PVC, SOLDÁVEL, DN 40MM, INSTALADO EM PRUMADA DE ÁGUA - FORNECIMENTO E INSTALAÇÃO. AF_06/2022</v>
          </cell>
          <cell r="D5753" t="str">
            <v>UN</v>
          </cell>
          <cell r="E5753">
            <v>14.49</v>
          </cell>
        </row>
        <row r="5754">
          <cell r="B5754">
            <v>103983</v>
          </cell>
          <cell r="C5754" t="str">
            <v>CURVA 45 GRAUS, PVC, SOLDÁVEL, DN 40MM, INSTALADO EM RAMAL DE DISTRIBUIÇÃO DE ÁGUA - FORNECIMENTO E INSTALAÇÃO. AF_06/2022</v>
          </cell>
          <cell r="D5754" t="str">
            <v>UN</v>
          </cell>
          <cell r="E5754">
            <v>19.809999999999999</v>
          </cell>
        </row>
        <row r="5755">
          <cell r="B5755">
            <v>89504</v>
          </cell>
          <cell r="C5755" t="str">
            <v>CURVA 45 GRAUS, PVC, SOLDÁVEL, DN 50MM, INSTALADO EM PRUMADA DE ÁGUA - FORNECIMENTO E INSTALAÇÃO. AF_06/2022</v>
          </cell>
          <cell r="D5755" t="str">
            <v>UN</v>
          </cell>
          <cell r="E5755">
            <v>21.23</v>
          </cell>
        </row>
        <row r="5756">
          <cell r="B5756">
            <v>103987</v>
          </cell>
          <cell r="C5756" t="str">
            <v>CURVA 45 GRAUS, PVC, SOLDÁVEL, DN 50MM, INSTALADO EM RAMAL DE DISTRIBUIÇÃO DE ÁGUA - FORNECIMENTO E INSTALAÇÃO. AF_06/2022</v>
          </cell>
          <cell r="D5756" t="str">
            <v>UN</v>
          </cell>
          <cell r="E5756">
            <v>27.45</v>
          </cell>
        </row>
        <row r="5757">
          <cell r="B5757">
            <v>89510</v>
          </cell>
          <cell r="C5757" t="str">
            <v>CURVA 45 GRAUS, PVC, SOLDÁVEL, DN 60MM, INSTALADO EM PRUMADA DE ÁGUA - FORNECIMENTO E INSTALAÇÃO. AF_06/2022</v>
          </cell>
          <cell r="D5757" t="str">
            <v>UN</v>
          </cell>
          <cell r="E5757">
            <v>30.09</v>
          </cell>
        </row>
        <row r="5758">
          <cell r="B5758">
            <v>89519</v>
          </cell>
          <cell r="C5758" t="str">
            <v>CURVA 45 GRAUS, PVC, SOLDÁVEL, DN 75MM, INSTALADO EM PRUMADA DE ÁGUA - FORNECIMENTO E INSTALAÇÃO. AF_06/2022</v>
          </cell>
          <cell r="D5758" t="str">
            <v>UN</v>
          </cell>
          <cell r="E5758">
            <v>52.26</v>
          </cell>
        </row>
        <row r="5759">
          <cell r="B5759">
            <v>89527</v>
          </cell>
          <cell r="C5759" t="str">
            <v>CURVA 45 GRAUS, PVC, SOLDÁVEL, DN 85MM, INSTALADO EM PRUMADA DE ÁGUA - FORNECIMENTO E INSTALAÇÃO. AF_06/2022</v>
          </cell>
          <cell r="D5759" t="str">
            <v>UN</v>
          </cell>
          <cell r="E5759">
            <v>62.87</v>
          </cell>
        </row>
        <row r="5760">
          <cell r="B5760">
            <v>89406</v>
          </cell>
          <cell r="C5760" t="str">
            <v>CURVA 90 GRAUS, PVC, SOLDÁVEL, DN 20MM, INSTALADO EM RAMAL DE DISTRIBUIÇÃO DE ÁGUA - FORNECIMENTO E INSTALAÇÃO. AF_06/2022</v>
          </cell>
          <cell r="D5760" t="str">
            <v>UN</v>
          </cell>
          <cell r="E5760">
            <v>10.32</v>
          </cell>
        </row>
        <row r="5761">
          <cell r="B5761">
            <v>89360</v>
          </cell>
          <cell r="C5761" t="str">
            <v>CURVA 90 GRAUS, PVC, SOLDÁVEL, DN 20MM, INSTALADO EM RAMAL OU SUB-RAMAL DE ÁGUA - FORNECIMENTO E INSTALAÇÃO. AF_06/2022</v>
          </cell>
          <cell r="D5761" t="str">
            <v>UN</v>
          </cell>
          <cell r="E5761">
            <v>11.17</v>
          </cell>
        </row>
        <row r="5762">
          <cell r="B5762">
            <v>89489</v>
          </cell>
          <cell r="C5762" t="str">
            <v>CURVA 90 GRAUS, PVC, SOLDÁVEL, DN 25MM, INSTALADO EM PRUMADA DE ÁGUA - FORNECIMENTO E INSTALAÇÃO. AF_06/2022</v>
          </cell>
          <cell r="D5762" t="str">
            <v>UN</v>
          </cell>
          <cell r="E5762">
            <v>8.81</v>
          </cell>
        </row>
        <row r="5763">
          <cell r="B5763">
            <v>89410</v>
          </cell>
          <cell r="C5763" t="str">
            <v>CURVA 90 GRAUS, PVC, SOLDÁVEL, DN 25MM, INSTALADO EM RAMAL DE DISTRIBUIÇÃO DE ÁGUA - FORNECIMENTO E INSTALAÇÃO. AF_06/2022</v>
          </cell>
          <cell r="D5763" t="str">
            <v>UN</v>
          </cell>
          <cell r="E5763">
            <v>12.79</v>
          </cell>
        </row>
        <row r="5764">
          <cell r="B5764">
            <v>89364</v>
          </cell>
          <cell r="C5764" t="str">
            <v>CURVA 90 GRAUS, PVC, SOLDÁVEL, DN 25MM, INSTALADO EM RAMAL OU SUB-RAMAL DE ÁGUA - FORNECIMENTO E INSTALAÇÃO. AF_06/2022</v>
          </cell>
          <cell r="D5764" t="str">
            <v>UN</v>
          </cell>
          <cell r="E5764">
            <v>13.76</v>
          </cell>
        </row>
        <row r="5765">
          <cell r="B5765">
            <v>89494</v>
          </cell>
          <cell r="C5765" t="str">
            <v>CURVA 90 GRAUS, PVC, SOLDÁVEL, DN 32MM, INSTALADO EM PRUMADA DE ÁGUA - FORNECIMENTO E INSTALAÇÃO. AF_06/2022</v>
          </cell>
          <cell r="D5765" t="str">
            <v>UN</v>
          </cell>
          <cell r="E5765">
            <v>14.1</v>
          </cell>
        </row>
        <row r="5766">
          <cell r="B5766">
            <v>89415</v>
          </cell>
          <cell r="C5766" t="str">
            <v>CURVA 90 GRAUS, PVC, SOLDÁVEL, DN 32MM, INSTALADO EM RAMAL DE DISTRIBUIÇÃO DE ÁGUA - FORNECIMENTO E INSTALAÇÃO. AF_06/2022</v>
          </cell>
          <cell r="D5766" t="str">
            <v>UN</v>
          </cell>
          <cell r="E5766">
            <v>18.73</v>
          </cell>
        </row>
        <row r="5767">
          <cell r="B5767">
            <v>89369</v>
          </cell>
          <cell r="C5767" t="str">
            <v>CURVA 90 GRAUS, PVC, SOLDÁVEL, DN 32MM, INSTALADO EM RAMAL OU SUB-RAMAL DE ÁGUA - FORNECIMENTO E INSTALAÇÃO. AF_06/2022</v>
          </cell>
          <cell r="D5767" t="str">
            <v>UN</v>
          </cell>
          <cell r="E5767">
            <v>19.89</v>
          </cell>
        </row>
        <row r="5768">
          <cell r="B5768">
            <v>89499</v>
          </cell>
          <cell r="C5768" t="str">
            <v>CURVA 90 GRAUS, PVC, SOLDÁVEL, DN 40MM, INSTALADO EM PRUMADA DE ÁGUA - FORNECIMENTO E INSTALAÇÃO. AF_06/2022</v>
          </cell>
          <cell r="D5768" t="str">
            <v>UN</v>
          </cell>
          <cell r="E5768">
            <v>21.95</v>
          </cell>
        </row>
        <row r="5769">
          <cell r="B5769">
            <v>103982</v>
          </cell>
          <cell r="C5769" t="str">
            <v>CURVA 90 GRAUS, PVC, SOLDÁVEL, DN 40MM, INSTALADO EM RAMAL DE DISTRIBUIÇÃO DE ÁGUA - FORNECIMENTO E INSTALAÇÃO. AF_06/2022</v>
          </cell>
          <cell r="D5769" t="str">
            <v>UN</v>
          </cell>
          <cell r="E5769">
            <v>27.27</v>
          </cell>
        </row>
        <row r="5770">
          <cell r="B5770">
            <v>89503</v>
          </cell>
          <cell r="C5770" t="str">
            <v>CURVA 90 GRAUS, PVC, SOLDÁVEL, DN 50MM, INSTALADO EM PRUMADA DE ÁGUA - FORNECIMENTO E INSTALAÇÃO. AF_06/2022</v>
          </cell>
          <cell r="D5770" t="str">
            <v>UN</v>
          </cell>
          <cell r="E5770">
            <v>25.49</v>
          </cell>
        </row>
        <row r="5771">
          <cell r="B5771">
            <v>103986</v>
          </cell>
          <cell r="C5771" t="str">
            <v>CURVA 90 GRAUS, PVC, SOLDÁVEL, DN 50MM, INSTALADO EM RAMAL DE DISTRIBUIÇÃO DE ÁGUA - FORNECIMENTO E INSTALAÇÃO. AF_06/2022</v>
          </cell>
          <cell r="D5771" t="str">
            <v>UN</v>
          </cell>
          <cell r="E5771">
            <v>31.71</v>
          </cell>
        </row>
        <row r="5772">
          <cell r="B5772">
            <v>89507</v>
          </cell>
          <cell r="C5772" t="str">
            <v>CURVA 90 GRAUS, PVC, SOLDÁVEL, DN 60MM, INSTALADO EM PRUMADA DE ÁGUA - FORNECIMENTO E INSTALAÇÃO. AF_06/2022</v>
          </cell>
          <cell r="D5772" t="str">
            <v>UN</v>
          </cell>
          <cell r="E5772">
            <v>51.69</v>
          </cell>
        </row>
        <row r="5773">
          <cell r="B5773">
            <v>89517</v>
          </cell>
          <cell r="C5773" t="str">
            <v>CURVA 90 GRAUS, PVC, SOLDÁVEL, DN 75MM, INSTALADO EM PRUMADA DE ÁGUA - FORNECIMENTO E INSTALAÇÃO. AF_06/2022</v>
          </cell>
          <cell r="D5773" t="str">
            <v>UN</v>
          </cell>
          <cell r="E5773">
            <v>76.42</v>
          </cell>
        </row>
        <row r="5774">
          <cell r="B5774">
            <v>89525</v>
          </cell>
          <cell r="C5774" t="str">
            <v>CURVA 90 GRAUS, PVC, SOLDÁVEL, DN 85MM, INSTALADO EM PRUMADA DE ÁGUA - FORNECIMENTO E INSTALAÇÃO. AF_06/2022</v>
          </cell>
          <cell r="D5774" t="str">
            <v>UN</v>
          </cell>
          <cell r="E5774">
            <v>95.94</v>
          </cell>
        </row>
        <row r="5775">
          <cell r="B5775">
            <v>89423</v>
          </cell>
          <cell r="C5775" t="str">
            <v>CURVA DE TRANSPOSIÇÃO, PVC, SOLDÁVEL, DN 20MM, INSTALADO EM RAMAL DE DISTRIBUIÇÃO DE ÁGUA FORNECIMENTO E INSTALAÇÃO. AF_06/2022</v>
          </cell>
          <cell r="D5775" t="str">
            <v>UN</v>
          </cell>
          <cell r="E5775">
            <v>11.16</v>
          </cell>
        </row>
        <row r="5776">
          <cell r="B5776">
            <v>89377</v>
          </cell>
          <cell r="C5776" t="str">
            <v>CURVA DE TRANSPOSIÇÃO, PVC, SOLDÁVEL, DN 20MM, INSTALADO EM RAMAL OU SUB-RAMAL DE ÁGUA - FORNECIMENTO E INSTALAÇÃO. AF_06/2022</v>
          </cell>
          <cell r="D5776" t="str">
            <v>UN</v>
          </cell>
          <cell r="E5776">
            <v>11.73</v>
          </cell>
        </row>
        <row r="5777">
          <cell r="B5777">
            <v>89540</v>
          </cell>
          <cell r="C5777" t="str">
            <v>CURVA DE TRANSPOSIÇÃO, PVC, SOLDÁVEL, DN 25MM, INSTALADO EM PRUMADA DE ÁGUA - FORNECIMENTO E INSTALAÇÃO. AF_06/2022</v>
          </cell>
          <cell r="D5777" t="str">
            <v>UN</v>
          </cell>
          <cell r="E5777">
            <v>11.59</v>
          </cell>
        </row>
        <row r="5778">
          <cell r="B5778">
            <v>89430</v>
          </cell>
          <cell r="C5778" t="str">
            <v>CURVA DE TRANSPOSIÇÃO, PVC, SOLDÁVEL, DN 25MM, INSTALADO EM RAMAL DE DISTRIBUIÇÃO DE ÁGUA FORNECIMENTO E INSTALAÇÃO. AF_06/2022</v>
          </cell>
          <cell r="D5778" t="str">
            <v>UN</v>
          </cell>
          <cell r="E5778">
            <v>14.24</v>
          </cell>
        </row>
        <row r="5779">
          <cell r="B5779">
            <v>89384</v>
          </cell>
          <cell r="C5779" t="str">
            <v>CURVA DE TRANSPOSIÇÃO, PVC, SOLDÁVEL, DN 25MM, INSTALADO EM RAMAL OU SUB-RAMAL DE ÁGUA FORNECIMENTO E INSTALAÇÃO. AF_06/2022</v>
          </cell>
          <cell r="D5779" t="str">
            <v>UN</v>
          </cell>
          <cell r="E5779">
            <v>14.9</v>
          </cell>
        </row>
        <row r="5780">
          <cell r="B5780">
            <v>89555</v>
          </cell>
          <cell r="C5780" t="str">
            <v>CURVA DE TRANSPOSIÇÃO, PVC, SOLDÁVEL, DN 32MM, INSTALADO EM PRUMADA DE ÁGUA FORNECIMENTO E INSTALAÇÃO. AF_06/2022</v>
          </cell>
          <cell r="D5780" t="str">
            <v>UN</v>
          </cell>
          <cell r="E5780">
            <v>23.74</v>
          </cell>
        </row>
        <row r="5781">
          <cell r="B5781">
            <v>89437</v>
          </cell>
          <cell r="C5781" t="str">
            <v>CURVA DE TRANSPOSIÇÃO, PVC, SOLDÁVEL, DN 32MM, INSTALADO EM RAMAL DE DISTRIBUIÇÃO DE ÁGUA FORNECIMENTO E INSTALAÇÃO. AF_06/2022</v>
          </cell>
          <cell r="D5781" t="str">
            <v>UN</v>
          </cell>
          <cell r="E5781">
            <v>26.84</v>
          </cell>
        </row>
        <row r="5782">
          <cell r="B5782">
            <v>89392</v>
          </cell>
          <cell r="C5782" t="str">
            <v>CURVA DE TRANSPOSIÇÃO, PVC, SOLDÁVEL, DN 32MM, INSTALADO EM RAMAL OU SUB-RAMAL DE ÁGUA FORNECIMENTO E INSTALAÇÃO. AF_06/2022</v>
          </cell>
          <cell r="D5782" t="str">
            <v>UN</v>
          </cell>
          <cell r="E5782">
            <v>27.61</v>
          </cell>
        </row>
        <row r="5783">
          <cell r="B5783">
            <v>89405</v>
          </cell>
          <cell r="C5783" t="str">
            <v>JOELHO 45 GRAUS, PVC, SOLDÁVEL, DN 20MM, INSTALADO EM RAMAL DE DISTRIBUIÇÃO DE ÁGUA - FORNECIMENTO E INSTALAÇÃO. AF_06/2022</v>
          </cell>
          <cell r="D5783" t="str">
            <v>UN</v>
          </cell>
          <cell r="E5783">
            <v>9.2200000000000006</v>
          </cell>
        </row>
        <row r="5784">
          <cell r="B5784">
            <v>89359</v>
          </cell>
          <cell r="C5784" t="str">
            <v>JOELHO 45 GRAUS, PVC, SOLDÁVEL, DN 20MM, INSTALADO EM RAMAL OU SUB-RAMAL DE ÁGUA - FORNECIMENTO E INSTALAÇÃO. AF_06/2022</v>
          </cell>
          <cell r="D5784" t="str">
            <v>UN</v>
          </cell>
          <cell r="E5784">
            <v>10.07</v>
          </cell>
        </row>
        <row r="5785">
          <cell r="B5785">
            <v>89485</v>
          </cell>
          <cell r="C5785" t="str">
            <v>JOELHO 45 GRAUS, PVC, SOLDÁVEL, DN 25MM, INSTALADO EM PRUMADA DE ÁGUA - FORNECIMENTO E INSTALAÇÃO. AF_06/2022</v>
          </cell>
          <cell r="D5785" t="str">
            <v>UN</v>
          </cell>
          <cell r="E5785">
            <v>7.13</v>
          </cell>
        </row>
        <row r="5786">
          <cell r="B5786">
            <v>89409</v>
          </cell>
          <cell r="C5786" t="str">
            <v>JOELHO 45 GRAUS, PVC, SOLDÁVEL, DN 25MM, INSTALADO EM RAMAL DE DISTRIBUIÇÃO DE ÁGUA - FORNECIMENTO E INSTALAÇÃO. AF_06/2022</v>
          </cell>
          <cell r="D5786" t="str">
            <v>UN</v>
          </cell>
          <cell r="E5786">
            <v>11.11</v>
          </cell>
        </row>
        <row r="5787">
          <cell r="B5787">
            <v>89363</v>
          </cell>
          <cell r="C5787" t="str">
            <v>JOELHO 45 GRAUS, PVC, SOLDÁVEL, DN 25MM, INSTALADO EM RAMAL OU SUB-RAMAL DE ÁGUA - FORNECIMENTO E INSTALAÇÃO. AF_06/2022</v>
          </cell>
          <cell r="D5787" t="str">
            <v>UN</v>
          </cell>
          <cell r="E5787">
            <v>12.08</v>
          </cell>
        </row>
        <row r="5788">
          <cell r="B5788">
            <v>89493</v>
          </cell>
          <cell r="C5788" t="str">
            <v>JOELHO 45 GRAUS, PVC, SOLDÁVEL, DN 32MM, INSTALADO EM PRUMADA DE ÁGUA - FORNECIMENTO E INSTALAÇÃO. AF_06/2022</v>
          </cell>
          <cell r="D5788" t="str">
            <v>UN</v>
          </cell>
          <cell r="E5788">
            <v>11.49</v>
          </cell>
        </row>
        <row r="5789">
          <cell r="B5789">
            <v>89414</v>
          </cell>
          <cell r="C5789" t="str">
            <v>JOELHO 45 GRAUS, PVC, SOLDÁVEL, DN 32MM, INSTALADO EM RAMAL DE DISTRIBUIÇÃO DE ÁGUA - FORNECIMENTO E INSTALAÇÃO. AF_06/2022</v>
          </cell>
          <cell r="D5789" t="str">
            <v>UN</v>
          </cell>
          <cell r="E5789">
            <v>16.12</v>
          </cell>
        </row>
        <row r="5790">
          <cell r="B5790">
            <v>89368</v>
          </cell>
          <cell r="C5790" t="str">
            <v>JOELHO 45 GRAUS, PVC, SOLDÁVEL, DN 32MM, INSTALADO EM RAMAL OU SUB-RAMAL DE ÁGUA - FORNECIMENTO E INSTALAÇÃO. AF_06/2022</v>
          </cell>
          <cell r="D5790" t="str">
            <v>UN</v>
          </cell>
          <cell r="E5790">
            <v>17.28</v>
          </cell>
        </row>
        <row r="5791">
          <cell r="B5791">
            <v>89498</v>
          </cell>
          <cell r="C5791" t="str">
            <v>JOELHO 45 GRAUS, PVC, SOLDÁVEL, DN 40MM, INSTALADO EM PRUMADA DE ÁGUA - FORNECIMENTO E INSTALAÇÃO. AF_06/2022</v>
          </cell>
          <cell r="D5791" t="str">
            <v>UN</v>
          </cell>
          <cell r="E5791">
            <v>15.1</v>
          </cell>
        </row>
        <row r="5792">
          <cell r="B5792">
            <v>103981</v>
          </cell>
          <cell r="C5792" t="str">
            <v>JOELHO 45 GRAUS, PVC, SOLDÁVEL, DN 40MM, INSTALADO EM RAMAL DE DISTRIBUIÇÃO DE ÁGUA - FORNECIMENTO E INSTALAÇÃO. AF_06/2022</v>
          </cell>
          <cell r="D5792" t="str">
            <v>UN</v>
          </cell>
          <cell r="E5792">
            <v>20.420000000000002</v>
          </cell>
        </row>
        <row r="5793">
          <cell r="B5793">
            <v>89502</v>
          </cell>
          <cell r="C5793" t="str">
            <v>JOELHO 45 GRAUS, PVC, SOLDÁVEL, DN 50MM, INSTALADO EM PRUMADA DE ÁGUA - FORNECIMENTO E INSTALAÇÃO. AF_06/2022</v>
          </cell>
          <cell r="D5793" t="str">
            <v>UN</v>
          </cell>
          <cell r="E5793">
            <v>19.21</v>
          </cell>
        </row>
        <row r="5794">
          <cell r="B5794">
            <v>103985</v>
          </cell>
          <cell r="C5794" t="str">
            <v>JOELHO 45 GRAUS, PVC, SOLDÁVEL, DN 50MM, INSTALADO EM RAMAL DE DISTRIBUIÇÃO DE ÁGUA - FORNECIMENTO E INSTALAÇÃO. AF_06/2022</v>
          </cell>
          <cell r="D5794" t="str">
            <v>UN</v>
          </cell>
          <cell r="E5794">
            <v>25.43</v>
          </cell>
        </row>
        <row r="5795">
          <cell r="B5795">
            <v>89506</v>
          </cell>
          <cell r="C5795" t="str">
            <v>JOELHO 45 GRAUS, PVC, SOLDÁVEL, DN 60MM, INSTALADO EM PRUMADA DE ÁGUA - FORNECIMENTO E INSTALAÇÃO. AF_06/2022</v>
          </cell>
          <cell r="D5795" t="str">
            <v>UN</v>
          </cell>
          <cell r="E5795">
            <v>43.91</v>
          </cell>
        </row>
        <row r="5796">
          <cell r="B5796">
            <v>89515</v>
          </cell>
          <cell r="C5796" t="str">
            <v>JOELHO 45 GRAUS, PVC, SOLDÁVEL, DN 75MM, INSTALADO EM PRUMADA DE ÁGUA - FORNECIMENTO E INSTALAÇÃO. AF_06/2022</v>
          </cell>
          <cell r="D5796" t="str">
            <v>UN</v>
          </cell>
          <cell r="E5796">
            <v>90.95</v>
          </cell>
        </row>
        <row r="5797">
          <cell r="B5797">
            <v>89523</v>
          </cell>
          <cell r="C5797" t="str">
            <v>JOELHO 45 GRAUS, PVC, SOLDÁVEL, DN 85MM, INSTALADO EM PRUMADA DE ÁGUA - FORNECIMENTO E INSTALAÇÃO. AF_06/2022</v>
          </cell>
          <cell r="D5797" t="str">
            <v>UN</v>
          </cell>
          <cell r="E5797">
            <v>111.09</v>
          </cell>
        </row>
        <row r="5798">
          <cell r="B5798">
            <v>90373</v>
          </cell>
          <cell r="C5798" t="str">
            <v>JOELHO 90 GRAUS COM BUCHA DE LATÃO, PVC, SOLDÁVEL, DN 25MM, X 1/2 INSTALADO EM RAMAL OU SUB-RAMAL DE ÁGUA - FORNECIMENTO E INSTALAÇÃO. AF_06/2022</v>
          </cell>
          <cell r="D5798" t="str">
            <v>UN</v>
          </cell>
          <cell r="E5798">
            <v>15.03</v>
          </cell>
        </row>
        <row r="5799">
          <cell r="B5799">
            <v>89366</v>
          </cell>
          <cell r="C5799" t="str">
            <v>JOELHO 90 GRAUS COM BUCHA DE LATÃO, PVC, SOLDÁVEL, DN 25MM, X 3/4 INSTALADO EM RAMAL OU SUB-RAMAL DE ÁGUA - FORNECIMENTO E INSTALAÇÃO. AF_06/2022</v>
          </cell>
          <cell r="D5799" t="str">
            <v>UN</v>
          </cell>
          <cell r="E5799">
            <v>18.71</v>
          </cell>
        </row>
        <row r="5800">
          <cell r="B5800">
            <v>89404</v>
          </cell>
          <cell r="C5800" t="str">
            <v>JOELHO 90 GRAUS, PVC, SOLDÁVEL, DN 20MM, INSTALADO EM RAMAL DE DISTRIBUIÇÃO DE ÁGUA - FORNECIMENTO E INSTALAÇÃO. AF_06/2022</v>
          </cell>
          <cell r="D5800" t="str">
            <v>UN</v>
          </cell>
          <cell r="E5800">
            <v>8.61</v>
          </cell>
        </row>
        <row r="5801">
          <cell r="B5801">
            <v>89358</v>
          </cell>
          <cell r="C5801" t="str">
            <v>JOELHO 90 GRAUS, PVC, SOLDÁVEL, DN 20MM, INSTALADO EM RAMAL OU SUB-RAMAL DE ÁGUA - FORNECIMENTO E INSTALAÇÃO. AF_06/2022</v>
          </cell>
          <cell r="D5801" t="str">
            <v>UN</v>
          </cell>
          <cell r="E5801">
            <v>9.4600000000000009</v>
          </cell>
        </row>
        <row r="5802">
          <cell r="B5802">
            <v>89481</v>
          </cell>
          <cell r="C5802" t="str">
            <v>JOELHO 90 GRAUS, PVC, SOLDÁVEL, DN 25MM, INSTALADO EM PRUMADA DE ÁGUA - FORNECIMENTO E INSTALAÇÃO. AF_06/2022</v>
          </cell>
          <cell r="D5802" t="str">
            <v>UN</v>
          </cell>
          <cell r="E5802">
            <v>6.26</v>
          </cell>
        </row>
        <row r="5803">
          <cell r="B5803">
            <v>89408</v>
          </cell>
          <cell r="C5803" t="str">
            <v>JOELHO 90 GRAUS, PVC, SOLDÁVEL, DN 25MM, INSTALADO EM RAMAL DE DISTRIBUIÇÃO DE ÁGUA - FORNECIMENTO E INSTALAÇÃO. AF_06/2022</v>
          </cell>
          <cell r="D5803" t="str">
            <v>UN</v>
          </cell>
          <cell r="E5803">
            <v>10.24</v>
          </cell>
        </row>
        <row r="5804">
          <cell r="B5804">
            <v>89362</v>
          </cell>
          <cell r="C5804" t="str">
            <v>JOELHO 90 GRAUS, PVC, SOLDÁVEL, DN 25MM, INSTALADO EM RAMAL OU SUB-RAMAL DE ÁGUA - FORNECIMENTO E INSTALAÇÃO. AF_06/2022</v>
          </cell>
          <cell r="D5804" t="str">
            <v>UN</v>
          </cell>
          <cell r="E5804">
            <v>11.21</v>
          </cell>
        </row>
        <row r="5805">
          <cell r="B5805">
            <v>89412</v>
          </cell>
          <cell r="C5805" t="str">
            <v>JOELHO 90 GRAUS, PVC, SOLDÁVEL, DN 25MM, X 3/4 INSTALADO EM RAMAL DE DISTRIBUIÇÃO DE ÁGUA - FORNECIMENTO E INSTALAÇÃO. AF_06/2022</v>
          </cell>
          <cell r="D5805" t="str">
            <v>UN</v>
          </cell>
          <cell r="E5805">
            <v>11.44</v>
          </cell>
        </row>
        <row r="5806">
          <cell r="B5806">
            <v>89492</v>
          </cell>
          <cell r="C5806" t="str">
            <v>JOELHO 90 GRAUS, PVC, SOLDÁVEL, DN 32MM, INSTALADO EM PRUMADA DE ÁGUA - FORNECIMENTO E INSTALAÇÃO. AF_06/2022</v>
          </cell>
          <cell r="D5806" t="str">
            <v>UN</v>
          </cell>
          <cell r="E5806">
            <v>9.5500000000000007</v>
          </cell>
        </row>
        <row r="5807">
          <cell r="B5807">
            <v>89413</v>
          </cell>
          <cell r="C5807" t="str">
            <v>JOELHO 90 GRAUS, PVC, SOLDÁVEL, DN 32MM, INSTALADO EM RAMAL DE DISTRIBUIÇÃO DE ÁGUA - FORNECIMENTO E INSTALAÇÃO. AF_06/2022</v>
          </cell>
          <cell r="D5807" t="str">
            <v>UN</v>
          </cell>
          <cell r="E5807">
            <v>14.18</v>
          </cell>
        </row>
        <row r="5808">
          <cell r="B5808">
            <v>89367</v>
          </cell>
          <cell r="C5808" t="str">
            <v>JOELHO 90 GRAUS, PVC, SOLDÁVEL, DN 32MM, INSTALADO EM RAMAL OU SUB-RAMAL DE ÁGUA - FORNECIMENTO E INSTALAÇÃO. AF_06/2022</v>
          </cell>
          <cell r="D5808" t="str">
            <v>UN</v>
          </cell>
          <cell r="E5808">
            <v>15.34</v>
          </cell>
        </row>
        <row r="5809">
          <cell r="B5809">
            <v>89497</v>
          </cell>
          <cell r="C5809" t="str">
            <v>JOELHO 90 GRAUS, PVC, SOLDÁVEL, DN 40MM, INSTALADO EM PRUMADA DE ÁGUA - FORNECIMENTO E INSTALAÇÃO. AF_06/2022</v>
          </cell>
          <cell r="D5809" t="str">
            <v>UN</v>
          </cell>
          <cell r="E5809">
            <v>15.04</v>
          </cell>
        </row>
        <row r="5810">
          <cell r="B5810">
            <v>103980</v>
          </cell>
          <cell r="C5810" t="str">
            <v>JOELHO 90 GRAUS, PVC, SOLDÁVEL, DN 40MM, INSTALADO EM RAMAL DE DISTRIBUIÇÃO DE ÁGUA - FORNECIMENTO E INSTALAÇÃO. AF_06/2022</v>
          </cell>
          <cell r="D5810" t="str">
            <v>UN</v>
          </cell>
          <cell r="E5810">
            <v>20.36</v>
          </cell>
        </row>
        <row r="5811">
          <cell r="B5811">
            <v>89501</v>
          </cell>
          <cell r="C5811" t="str">
            <v>JOELHO 90 GRAUS, PVC, SOLDÁVEL, DN 50MM, INSTALADO EM PRUMADA DE ÁGUA - FORNECIMENTO E INSTALAÇÃO. AF_06/2022</v>
          </cell>
          <cell r="D5811" t="str">
            <v>UN</v>
          </cell>
          <cell r="E5811">
            <v>16.399999999999999</v>
          </cell>
        </row>
        <row r="5812">
          <cell r="B5812">
            <v>103984</v>
          </cell>
          <cell r="C5812" t="str">
            <v>JOELHO 90 GRAUS, PVC, SOLDÁVEL, DN 50MM, INSTALADO EM RAMAL DE DISTRIBUIÇÃO DE ÁGUA - FORNECIMENTO E INSTALAÇÃO. AF_06/2022</v>
          </cell>
          <cell r="D5812" t="str">
            <v>UN</v>
          </cell>
          <cell r="E5812">
            <v>22.62</v>
          </cell>
        </row>
        <row r="5813">
          <cell r="B5813">
            <v>89505</v>
          </cell>
          <cell r="C5813" t="str">
            <v>JOELHO 90 GRAUS, PVC, SOLDÁVEL, DN 60MM, INSTALADO EM PRUMADA DE ÁGUA - FORNECIMENTO E INSTALAÇÃO. AF_06/2022</v>
          </cell>
          <cell r="D5813" t="str">
            <v>UN</v>
          </cell>
          <cell r="E5813">
            <v>45.88</v>
          </cell>
        </row>
        <row r="5814">
          <cell r="B5814">
            <v>89513</v>
          </cell>
          <cell r="C5814" t="str">
            <v>JOELHO 90 GRAUS, PVC, SOLDÁVEL, DN 75MM, INSTALADO EM PRUMADA DE ÁGUA - FORNECIMENTO E INSTALAÇÃO. AF_06/2022</v>
          </cell>
          <cell r="D5814" t="str">
            <v>UN</v>
          </cell>
          <cell r="E5814">
            <v>113.71</v>
          </cell>
        </row>
        <row r="5815">
          <cell r="B5815">
            <v>89521</v>
          </cell>
          <cell r="C5815" t="str">
            <v>JOELHO 90 GRAUS, PVC, SOLDÁVEL, DN 85MM, INSTALADO EM PRUMADA DE ÁGUA - FORNECIMENTO E INSTALAÇÃO. AF_06/2022</v>
          </cell>
          <cell r="D5815" t="str">
            <v>UN</v>
          </cell>
          <cell r="E5815">
            <v>135.46</v>
          </cell>
        </row>
        <row r="5816">
          <cell r="B5816">
            <v>103955</v>
          </cell>
          <cell r="C5816" t="str">
            <v>JOELHO DE REDUÇÃO, 90 GRAUS, PVC, SOLDÁVEL, DN 25 MM X 20 MM, INSTALADO EM RAMAL DE DISTRIBUIÇÃO DE ÁGUA - FORNECIMENTO E INSTALAÇÃO. AF_06/2022</v>
          </cell>
          <cell r="D5816" t="str">
            <v>UN</v>
          </cell>
          <cell r="E5816">
            <v>11.79</v>
          </cell>
        </row>
        <row r="5817">
          <cell r="B5817">
            <v>103950</v>
          </cell>
          <cell r="C5817" t="str">
            <v>JOELHO DE REDUÇÃO, 90 GRAUS, PVC, SOLDÁVEL, DN 25 MM X 20 MM, INSTALADO EM RAMAL OU SUB-RAMAL DE ÁGUA - FORNECIMENTO E INSTALAÇÃO. AF_06/2022</v>
          </cell>
          <cell r="D5817" t="str">
            <v>UN</v>
          </cell>
          <cell r="E5817">
            <v>12.7</v>
          </cell>
        </row>
        <row r="5818">
          <cell r="B5818">
            <v>103974</v>
          </cell>
          <cell r="C5818" t="str">
            <v>JOELHO DE REDUÇÃO, 90 GRAUS, PVC, SOLDÁVEL, DN 32 MM X 25 MM, INSTALADO EM PRUMADA DE ÁGUA - FORNECIMENTO E INSTALAÇÃO. AF_06/2022</v>
          </cell>
          <cell r="D5818" t="str">
            <v>UN</v>
          </cell>
          <cell r="E5818">
            <v>11.97</v>
          </cell>
        </row>
        <row r="5819">
          <cell r="B5819">
            <v>103956</v>
          </cell>
          <cell r="C5819" t="str">
            <v>JOELHO DE REDUÇÃO, 90 GRAUS, PVC, SOLDÁVEL, DN 32 MM X 25 MM, INSTALADO EM RAMAL DE DISTRIBUIÇÃO DE ÁGUA - FORNECIMENTO E INSTALAÇÃO. AF_06/2022</v>
          </cell>
          <cell r="D5819" t="str">
            <v>UN</v>
          </cell>
          <cell r="E5819">
            <v>16.28</v>
          </cell>
        </row>
        <row r="5820">
          <cell r="B5820">
            <v>103951</v>
          </cell>
          <cell r="C5820" t="str">
            <v>JOELHO DE REDUÇÃO, 90 GRAUS, PVC, SOLDÁVEL, DN 32 MM X 25 MM, INSTALADO EM RAMAL OU SUB-RAMAL DE ÁGUA - FORNECIMENTO E INSTALAÇÃO. AF_06/2022</v>
          </cell>
          <cell r="D5820" t="str">
            <v>UN</v>
          </cell>
          <cell r="E5820">
            <v>17.350000000000001</v>
          </cell>
        </row>
        <row r="5821">
          <cell r="B5821">
            <v>89374</v>
          </cell>
          <cell r="C5821" t="str">
            <v>LUVA COM BUCHA DE LATÃO, PVC, SOLDÁVEL, DN 20MM X 1/2", INSTALADO EM RAMAL OU SUB-RAMAL DE ÁGUA - FORNECIMENTO E INSTALAÇÃO. AF_06/2022</v>
          </cell>
          <cell r="D5821" t="str">
            <v>UN</v>
          </cell>
          <cell r="E5821">
            <v>11.58</v>
          </cell>
        </row>
        <row r="5822">
          <cell r="B5822">
            <v>89427</v>
          </cell>
          <cell r="C5822" t="str">
            <v>LUVA COM BUCHA DE LATÃO, PVC, SOLDÁVEL, DN 25MM X 3/4, INSTALADO EM RAMAL DE DISTRIBUIÇÃO DE ÁGUA - FORNECIMENTO E INSTALAÇÃO. AF_06/2022</v>
          </cell>
          <cell r="D5822" t="str">
            <v>UN</v>
          </cell>
          <cell r="E5822">
            <v>13.58</v>
          </cell>
        </row>
        <row r="5823">
          <cell r="B5823">
            <v>89381</v>
          </cell>
          <cell r="C5823" t="str">
            <v>LUVA COM BUCHA DE LATÃO, PVC, SOLDÁVEL, DN 25MM X 3/4, INSTALADO EM RAMAL OU SUB-RAMAL DE ÁGUA - FORNECIMENTO E INSTALAÇÃO. AF_06/2022</v>
          </cell>
          <cell r="D5823" t="str">
            <v>UN</v>
          </cell>
          <cell r="E5823">
            <v>14.19</v>
          </cell>
        </row>
        <row r="5824">
          <cell r="B5824">
            <v>95237</v>
          </cell>
          <cell r="C5824" t="str">
            <v>LUVA COM BUCHA DE LATÃO, PVC, SOLDÁVEL, DN 32MM X 1, INSTALADO EM RAMAL DE DISTRIBUIÇÃO DE ÁGUA FORNECIMENTO E INSTALAÇÃO. AF_06/2022</v>
          </cell>
          <cell r="D5824" t="str">
            <v>UN</v>
          </cell>
          <cell r="E5824">
            <v>27.07</v>
          </cell>
        </row>
        <row r="5825">
          <cell r="B5825">
            <v>89979</v>
          </cell>
          <cell r="C5825" t="str">
            <v>LUVA COM BUCHA DE LATÃO, PVC, SOLDÁVEL, DN 32MM X 1, INSTALADO EM RAMAL OU SUB-RAMAL DE ÁGUA FORNECIMENTO E INSTALAÇÃO. AF_06/2022</v>
          </cell>
          <cell r="D5825" t="str">
            <v>UN</v>
          </cell>
          <cell r="E5825">
            <v>27.79</v>
          </cell>
        </row>
        <row r="5826">
          <cell r="B5826">
            <v>103991</v>
          </cell>
          <cell r="C5826" t="str">
            <v>LUVA COM ROSCA, PVC, SOLDÁVEL, DN 40MM X 1.1/4", INSTALADO EM RAMAL DE DISTRIBUIÇÃO DE ÁGUA - FORNECIMENTO E INSTALAÇÃO. AF_06/2022</v>
          </cell>
          <cell r="D5826" t="str">
            <v>UN</v>
          </cell>
          <cell r="E5826">
            <v>20.69</v>
          </cell>
        </row>
        <row r="5827">
          <cell r="B5827">
            <v>89564</v>
          </cell>
          <cell r="C5827" t="str">
            <v>LUVA COM ROSCA, PVC, SOLDÁVEL, DN 40MM X 1.1/4, INSTALADO EM PRUMADA DE ÁGUA - FORNECIMENTO E INSTALAÇÃO. AF_06/2022</v>
          </cell>
          <cell r="D5827" t="str">
            <v>UN</v>
          </cell>
          <cell r="E5827">
            <v>17.34</v>
          </cell>
        </row>
        <row r="5828">
          <cell r="B5828">
            <v>104000</v>
          </cell>
          <cell r="C5828" t="str">
            <v>LUVA COM ROSCA, PVC, SOLDÁVEL, DN 50MM X 1.1/2", INSTALADO EM RAMAL DE DISTRIBUIÇÃO DE ÁGUA - FORNECIMENTO E INSTALAÇÃO. AF_06/2022</v>
          </cell>
          <cell r="D5828" t="str">
            <v>UN</v>
          </cell>
          <cell r="E5828">
            <v>31.38</v>
          </cell>
        </row>
        <row r="5829">
          <cell r="B5829">
            <v>89593</v>
          </cell>
          <cell r="C5829" t="str">
            <v>LUVA COM ROSCA, PVC, SOLDÁVEL, DN 50MM X 1.1/2, INSTALADO EM PRUMADA DE ÁGUA - FORNECIMENTO E INSTALAÇÃO. AF_06/2022</v>
          </cell>
          <cell r="D5829" t="str">
            <v>UN</v>
          </cell>
          <cell r="E5829">
            <v>27.42</v>
          </cell>
        </row>
        <row r="5830">
          <cell r="B5830">
            <v>89418</v>
          </cell>
          <cell r="C5830" t="str">
            <v>LUVA DE CORRER, PVC, SOLDÁVEL, DN 20MM, INSTALADO EM RAMAL DE DISTRIBUIÇÃO DE ÁGUA - FORNECIMENTO E INSTALAÇÃO. AF_06/2022</v>
          </cell>
          <cell r="D5830" t="str">
            <v>UN</v>
          </cell>
          <cell r="E5830">
            <v>17.57</v>
          </cell>
        </row>
        <row r="5831">
          <cell r="B5831">
            <v>89372</v>
          </cell>
          <cell r="C5831" t="str">
            <v>LUVA DE CORRER, PVC, SOLDÁVEL, DN 20MM, INSTALADO EM RAMAL OU SUB-RAMAL DE ÁGUA - FORNECIMENTO E INSTALAÇÃO. AF_06/2022</v>
          </cell>
          <cell r="D5831" t="str">
            <v>UN</v>
          </cell>
          <cell r="E5831">
            <v>18.14</v>
          </cell>
        </row>
        <row r="5832">
          <cell r="B5832">
            <v>89530</v>
          </cell>
          <cell r="C5832" t="str">
            <v>LUVA DE CORRER, PVC, SOLDÁVEL, DN 25MM, INSTALADO EM PRUMADA DE ÁGUA - FORNECIMENTO E INSTALAÇÃO. AF_06/2022</v>
          </cell>
          <cell r="D5832" t="str">
            <v>UN</v>
          </cell>
          <cell r="E5832">
            <v>17.98</v>
          </cell>
        </row>
        <row r="5833">
          <cell r="B5833">
            <v>89425</v>
          </cell>
          <cell r="C5833" t="str">
            <v>LUVA DE CORRER, PVC, SOLDÁVEL, DN 25MM, INSTALADO EM RAMAL DE DISTRIBUIÇÃO DE ÁGUA - FORNECIMENTO E INSTALAÇÃO. AF_06/2022</v>
          </cell>
          <cell r="D5833" t="str">
            <v>UN</v>
          </cell>
          <cell r="E5833">
            <v>20.63</v>
          </cell>
        </row>
        <row r="5834">
          <cell r="B5834">
            <v>89379</v>
          </cell>
          <cell r="C5834" t="str">
            <v>LUVA DE CORRER, PVC, SOLDÁVEL, DN 25MM, INSTALADO EM RAMAL OU SUB-RAMAL DE ÁGUA - FORNECIMENTO E INSTALAÇÃO. AF_12/2014</v>
          </cell>
          <cell r="D5834" t="str">
            <v>UN</v>
          </cell>
          <cell r="E5834">
            <v>21.29</v>
          </cell>
        </row>
        <row r="5835">
          <cell r="B5835">
            <v>89542</v>
          </cell>
          <cell r="C5835" t="str">
            <v>LUVA DE CORRER, PVC, SOLDÁVEL, DN 32MM, INSTALADO EM PRUMADA DE ÁGUA - FORNECIMENTO E INSTALAÇÃO. AF_06/2022</v>
          </cell>
          <cell r="D5835" t="str">
            <v>UN</v>
          </cell>
          <cell r="E5835">
            <v>29.85</v>
          </cell>
        </row>
        <row r="5836">
          <cell r="B5836">
            <v>89432</v>
          </cell>
          <cell r="C5836" t="str">
            <v>LUVA DE CORRER, PVC, SOLDÁVEL, DN 32MM, INSTALADO EM RAMAL DE DISTRIBUIÇÃO DE ÁGUA FORNECIMENTO E INSTALAÇÃO. AF_06/2022</v>
          </cell>
          <cell r="D5836" t="str">
            <v>UN</v>
          </cell>
          <cell r="E5836">
            <v>32.950000000000003</v>
          </cell>
        </row>
        <row r="5837">
          <cell r="B5837">
            <v>89387</v>
          </cell>
          <cell r="C5837" t="str">
            <v>LUVA DE CORRER, PVC, SOLDÁVEL, DN 32MM, INSTALADO EM RAMAL OU SUB-RAMAL DE ÁGUA FORNECIMENTO E INSTALAÇÃO. AF_06/2022</v>
          </cell>
          <cell r="D5837" t="str">
            <v>UN</v>
          </cell>
          <cell r="E5837">
            <v>33.72</v>
          </cell>
        </row>
        <row r="5838">
          <cell r="B5838">
            <v>89560</v>
          </cell>
          <cell r="C5838" t="str">
            <v>LUVA DE CORRER, PVC, SOLDÁVEL, DN 40MM, INSTALADO EM PRUMADA DE ÁGUA FORNECIMENTO E INSTALAÇÃO. AF_06/2022</v>
          </cell>
          <cell r="D5838" t="str">
            <v>UN</v>
          </cell>
          <cell r="E5838">
            <v>38.229999999999997</v>
          </cell>
        </row>
        <row r="5839">
          <cell r="B5839">
            <v>104159</v>
          </cell>
          <cell r="C5839" t="str">
            <v>LUVA DE CORRER, PVC, SOLDÁVEL, DN 40MM, INSTALADO EM RAMAL DE DISTRIBUIÇÃO DE ÁGUA - FORNECIMENTO E INSTALAÇÃO. AF_06/2022</v>
          </cell>
          <cell r="D5839" t="str">
            <v>UN</v>
          </cell>
          <cell r="E5839">
            <v>41.83</v>
          </cell>
        </row>
        <row r="5840">
          <cell r="B5840">
            <v>89577</v>
          </cell>
          <cell r="C5840" t="str">
            <v>LUVA DE CORRER, PVC, SOLDÁVEL, DN 50MM, INSTALADO EM PRUMADA DE ÁGUA - FORNECIMENTO E INSTALAÇÃO. AF_06/2022</v>
          </cell>
          <cell r="D5840" t="str">
            <v>UN</v>
          </cell>
          <cell r="E5840">
            <v>40.46</v>
          </cell>
        </row>
        <row r="5841">
          <cell r="B5841">
            <v>103996</v>
          </cell>
          <cell r="C5841" t="str">
            <v>LUVA DE CORRER, PVC, SOLDÁVEL, DN 50MM, INSTALADO EM RAMAL DE DISTRIBUIÇÃO DE ÁGUA - FORNECIMENTO E INSTALAÇÃO. AF_06/2022</v>
          </cell>
          <cell r="D5841" t="str">
            <v>UN</v>
          </cell>
          <cell r="E5841">
            <v>44.65</v>
          </cell>
        </row>
        <row r="5842">
          <cell r="B5842">
            <v>89598</v>
          </cell>
          <cell r="C5842" t="str">
            <v>LUVA DE CORRER, PVC, SOLDÁVEL, DN 60MM, INSTALADO EM PRUMADA DE ÁGUA FORNECIMENTO E INSTALAÇÃO. AF_06/2022</v>
          </cell>
          <cell r="D5842" t="str">
            <v>UN</v>
          </cell>
          <cell r="E5842">
            <v>54.49</v>
          </cell>
        </row>
        <row r="5843">
          <cell r="B5843">
            <v>89419</v>
          </cell>
          <cell r="C5843" t="str">
            <v>LUVA DE REDUÇÃO, PVC, SOLDÁVEL, DN 25MM X 20MM, INSTALADO EM RAMAL DE DISTRIBUIÇÃO DE ÁGUA - FORNECIMENTO E INSTALAÇÃO. AF_06/2022</v>
          </cell>
          <cell r="D5843" t="str">
            <v>UN</v>
          </cell>
          <cell r="E5843">
            <v>7.75</v>
          </cell>
        </row>
        <row r="5844">
          <cell r="B5844">
            <v>89373</v>
          </cell>
          <cell r="C5844" t="str">
            <v>LUVA DE REDUÇÃO, PVC, SOLDÁVEL, DN 25MM X 20MM, INSTALADO EM RAMAL OU SUB-RAMAL DE ÁGUA - FORNECIMENTO E INSTALAÇÃO. AF_06/2022</v>
          </cell>
          <cell r="D5844" t="str">
            <v>UN</v>
          </cell>
          <cell r="E5844">
            <v>8.36</v>
          </cell>
        </row>
        <row r="5845">
          <cell r="B5845">
            <v>89532</v>
          </cell>
          <cell r="C5845" t="str">
            <v>LUVA DE REDUÇÃO, PVC, SOLDÁVEL, DN 32MM X 25MM, INSTALADO EM PRUMADA DE ÁGUA - FORNECIMENTO E INSTALAÇÃO. AF_06/2022</v>
          </cell>
          <cell r="D5845" t="str">
            <v>UN</v>
          </cell>
          <cell r="E5845">
            <v>8.08</v>
          </cell>
        </row>
        <row r="5846">
          <cell r="B5846">
            <v>89426</v>
          </cell>
          <cell r="C5846" t="str">
            <v>LUVA DE REDUÇÃO, PVC, SOLDÁVEL, DN 32MM X 25MM, INSTALADO EM RAMAL DE DISTRIBUIÇÃO DE ÁGUA - FORNECIMENTO E INSTALAÇÃO. AF_06/2022</v>
          </cell>
          <cell r="D5846" t="str">
            <v>UN</v>
          </cell>
          <cell r="E5846">
            <v>10.96</v>
          </cell>
        </row>
        <row r="5847">
          <cell r="B5847">
            <v>89380</v>
          </cell>
          <cell r="C5847" t="str">
            <v>LUVA DE REDUÇÃO, PVC, SOLDÁVEL, DN 32MM X 25MM, INSTALADO EM RAMAL OU SUB-RAMAL DE ÁGUA - FORNECIMENTO E INSTALAÇÃO. AF_06/2022</v>
          </cell>
          <cell r="D5847" t="str">
            <v>UN</v>
          </cell>
          <cell r="E5847">
            <v>11.68</v>
          </cell>
        </row>
        <row r="5848">
          <cell r="B5848">
            <v>89562</v>
          </cell>
          <cell r="C5848" t="str">
            <v>LUVA DE REDUÇÃO, PVC, SOLDÁVEL, DN 40MM X 32MM, INSTALADO EM PRUMADA DE ÁGUA - FORNECIMENTO E INSTALAÇÃO. AF_06/2022</v>
          </cell>
          <cell r="D5848" t="str">
            <v>UN</v>
          </cell>
          <cell r="E5848">
            <v>11.66</v>
          </cell>
        </row>
        <row r="5849">
          <cell r="B5849">
            <v>89433</v>
          </cell>
          <cell r="C5849" t="str">
            <v>LUVA DE REDUÇÃO, PVC, SOLDÁVEL, DN 40MM X 32MM, INSTALADO EM RAMAL DE DISTRIBUIÇÃO DE ÁGUA - FORNECIMENTO E INSTALAÇÃO. AF_06/2022</v>
          </cell>
          <cell r="D5849" t="str">
            <v>UN</v>
          </cell>
          <cell r="E5849">
            <v>15.01</v>
          </cell>
        </row>
        <row r="5850">
          <cell r="B5850">
            <v>89579</v>
          </cell>
          <cell r="C5850" t="str">
            <v>LUVA DE REDUÇÃO, PVC, SOLDÁVEL, DN 50MM X 25MM, INSTALADO EM PRUMADA DE ÁGUA FORNECIMENTO E INSTALAÇÃO. AF_06/2022</v>
          </cell>
          <cell r="D5850" t="str">
            <v>UN</v>
          </cell>
          <cell r="E5850">
            <v>13.16</v>
          </cell>
        </row>
        <row r="5851">
          <cell r="B5851">
            <v>103998</v>
          </cell>
          <cell r="C5851" t="str">
            <v>LUVA DE REDUÇÃO, PVC, SOLDÁVEL, DN 50MM X 25MM, INSTALADO EM RAMAL DE DISTRIBUIÇÃO DE ÁGUA FORNECIMENTO E INSTALAÇÃO. AF_06/2022</v>
          </cell>
          <cell r="D5851" t="str">
            <v>UN</v>
          </cell>
          <cell r="E5851">
            <v>16.579999999999998</v>
          </cell>
        </row>
        <row r="5852">
          <cell r="B5852">
            <v>89605</v>
          </cell>
          <cell r="C5852" t="str">
            <v>LUVA DE REDUÇÃO, PVC, SOLDÁVEL, DN 60MM X 50MM, INSTALADO EM PRUMADA DE ÁGUA - FORNECIMENTO E INSTALAÇÃO. AF_06/2022</v>
          </cell>
          <cell r="D5852" t="str">
            <v>UN</v>
          </cell>
          <cell r="E5852">
            <v>22.98</v>
          </cell>
        </row>
        <row r="5853">
          <cell r="B5853">
            <v>89981</v>
          </cell>
          <cell r="C5853" t="str">
            <v>LUVA SOLDÁVEL E COM BUCHA DE LATÃO, PVC, SOLDÁVEL, DN 32MM X 1, INSTALADO EM PRUMADA DE ÁGUA FORNECIMENTO E INSTALAÇÃO. AF_06/2022</v>
          </cell>
          <cell r="D5853" t="str">
            <v>UN</v>
          </cell>
          <cell r="E5853">
            <v>24.19</v>
          </cell>
        </row>
        <row r="5854">
          <cell r="B5854">
            <v>89385</v>
          </cell>
          <cell r="C5854" t="str">
            <v>LUVA SOLDÁVEL E COM ROSCA, PVC, SOLDÁVEL, DN 25MM X 3/4, INSTALADO EM RAMAL OU SUB-RAMAL DE ÁGUA - FORNECIMENTO E INSTALAÇÃO. AF_06/2022</v>
          </cell>
          <cell r="D5854" t="str">
            <v>UN</v>
          </cell>
          <cell r="E5854">
            <v>8.49</v>
          </cell>
        </row>
        <row r="5855">
          <cell r="B5855">
            <v>89551</v>
          </cell>
          <cell r="C5855" t="str">
            <v>LUVA SOLDÁVEL E COM ROSCA, PVC, SOLDÁVEL, DN 32MM X 1, INSTALADO EM PRUMADA DE ÁGUA - FORNECIMENTO E INSTALAÇÃO. AF_06/2022</v>
          </cell>
          <cell r="D5855" t="str">
            <v>UN</v>
          </cell>
          <cell r="E5855">
            <v>9.66</v>
          </cell>
        </row>
        <row r="5856">
          <cell r="B5856">
            <v>89434</v>
          </cell>
          <cell r="C5856" t="str">
            <v>LUVA SOLDÁVEL E COM ROSCA, PVC, SOLDÁVEL, DN 32MM X 1, INSTALADO EM RAMAL DE DISTRIBUIÇÃO DE ÁGUA - FORNECIMENTO E INSTALAÇÃO. AF_06/2022</v>
          </cell>
          <cell r="D5856" t="str">
            <v>UN</v>
          </cell>
          <cell r="E5856">
            <v>12.54</v>
          </cell>
        </row>
        <row r="5857">
          <cell r="B5857">
            <v>89389</v>
          </cell>
          <cell r="C5857" t="str">
            <v>LUVA SOLDÁVEL E COM ROSCA, PVC, SOLDÁVEL, DN 32MM X 1, INSTALADO EM RAMAL OU SUB-RAMAL DE ÁGUA - FORNECIMENTO E INSTALAÇÃO. AF_06/2022</v>
          </cell>
          <cell r="D5857" t="str">
            <v>UN</v>
          </cell>
          <cell r="E5857">
            <v>13.26</v>
          </cell>
        </row>
        <row r="5858">
          <cell r="B5858">
            <v>89417</v>
          </cell>
          <cell r="C5858" t="str">
            <v>LUVA, PVC, SOLDÁVEL, DN 20MM, INSTALADO EM RAMAL DE DISTRIBUIÇÃO DE ÁGUA - FORNECIMENTO E INSTALAÇÃO. AF_06/2022</v>
          </cell>
          <cell r="D5858" t="str">
            <v>UN</v>
          </cell>
          <cell r="E5858">
            <v>6.47</v>
          </cell>
        </row>
        <row r="5859">
          <cell r="B5859">
            <v>89371</v>
          </cell>
          <cell r="C5859" t="str">
            <v>LUVA, PVC, SOLDÁVEL, DN 20MM, INSTALADO EM RAMAL OU SUB-RAMAL DE ÁGUA - FORNECIMENTO E INSTALAÇÃO. AF_06/2022</v>
          </cell>
          <cell r="D5859" t="str">
            <v>UN</v>
          </cell>
          <cell r="E5859">
            <v>7.04</v>
          </cell>
        </row>
        <row r="5860">
          <cell r="B5860">
            <v>89528</v>
          </cell>
          <cell r="C5860" t="str">
            <v>LUVA, PVC, SOLDÁVEL, DN 25MM, INSTALADO EM PRUMADA DE ÁGUA - FORNECIMENTO E INSTALAÇÃO. AF_06/2022</v>
          </cell>
          <cell r="D5860" t="str">
            <v>UN</v>
          </cell>
          <cell r="E5860">
            <v>4.96</v>
          </cell>
        </row>
        <row r="5861">
          <cell r="B5861">
            <v>89424</v>
          </cell>
          <cell r="C5861" t="str">
            <v>LUVA, PVC, SOLDÁVEL, DN 25MM, INSTALADO EM RAMAL DE DISTRIBUIÇÃO DE ÁGUA - FORNECIMENTO E INSTALAÇÃO. AF_06/2022</v>
          </cell>
          <cell r="D5861" t="str">
            <v>UN</v>
          </cell>
          <cell r="E5861">
            <v>7.61</v>
          </cell>
        </row>
        <row r="5862">
          <cell r="B5862">
            <v>89378</v>
          </cell>
          <cell r="C5862" t="str">
            <v>LUVA, PVC, SOLDÁVEL, DN 25MM, INSTALADO EM RAMAL OU SUB-RAMAL DE ÁGUA - FORNECIMENTO E INSTALAÇÃO. AF_06/2022</v>
          </cell>
          <cell r="D5862" t="str">
            <v>UN</v>
          </cell>
          <cell r="E5862">
            <v>8.27</v>
          </cell>
        </row>
        <row r="5863">
          <cell r="B5863">
            <v>89541</v>
          </cell>
          <cell r="C5863" t="str">
            <v>LUVA, PVC, SOLDÁVEL, DN 32MM, INSTALADO EM PRUMADA DE ÁGUA - FORNECIMENTO E INSTALAÇÃO. AF_06/2022</v>
          </cell>
          <cell r="D5863" t="str">
            <v>UN</v>
          </cell>
          <cell r="E5863">
            <v>7.37</v>
          </cell>
        </row>
        <row r="5864">
          <cell r="B5864">
            <v>89431</v>
          </cell>
          <cell r="C5864" t="str">
            <v>LUVA, PVC, SOLDÁVEL, DN 32MM, INSTALADO EM RAMAL DE DISTRIBUIÇÃO DE ÁGUA - FORNECIMENTO E INSTALAÇÃO. AF_06/2022</v>
          </cell>
          <cell r="D5864" t="str">
            <v>UN</v>
          </cell>
          <cell r="E5864">
            <v>10.47</v>
          </cell>
        </row>
        <row r="5865">
          <cell r="B5865">
            <v>89386</v>
          </cell>
          <cell r="C5865" t="str">
            <v>LUVA, PVC, SOLDÁVEL, DN 32MM, INSTALADO EM RAMAL OU SUB-RAMAL DE ÁGUA - FORNECIMENTO E INSTALAÇÃO. AF_06/2022</v>
          </cell>
          <cell r="D5865" t="str">
            <v>UN</v>
          </cell>
          <cell r="E5865">
            <v>11.24</v>
          </cell>
        </row>
        <row r="5866">
          <cell r="B5866">
            <v>89558</v>
          </cell>
          <cell r="C5866" t="str">
            <v>LUVA, PVC, SOLDÁVEL, DN 40MM, INSTALADO EM PRUMADA DE ÁGUA - FORNECIMENTO E INSTALAÇÃO. AF_06/2022</v>
          </cell>
          <cell r="D5866" t="str">
            <v>UN</v>
          </cell>
          <cell r="E5866">
            <v>11.06</v>
          </cell>
        </row>
        <row r="5867">
          <cell r="B5867">
            <v>103988</v>
          </cell>
          <cell r="C5867" t="str">
            <v>LUVA, PVC, SOLDÁVEL, DN 40MM, INSTALADO EM RAMAL DE DISTRIBUIÇÃO DE ÁGUA - FORNECIMENTO E INSTALAÇÃO. AF_06/2022</v>
          </cell>
          <cell r="D5867" t="str">
            <v>UN</v>
          </cell>
          <cell r="E5867">
            <v>14.66</v>
          </cell>
        </row>
        <row r="5868">
          <cell r="B5868">
            <v>89575</v>
          </cell>
          <cell r="C5868" t="str">
            <v>LUVA, PVC, SOLDÁVEL, DN 50MM, INSTALADO EM PRUMADA DE ÁGUA - FORNECIMENTO E INSTALAÇÃO. AF_06/2022</v>
          </cell>
          <cell r="D5868" t="str">
            <v>UN</v>
          </cell>
          <cell r="E5868">
            <v>13.14</v>
          </cell>
        </row>
        <row r="5869">
          <cell r="B5869">
            <v>103995</v>
          </cell>
          <cell r="C5869" t="str">
            <v>LUVA, PVC, SOLDÁVEL, DN 50MM, INSTALADO EM RAMAL DE DISTRIBUIÇÃO DE ÁGUA - FORNECIMENTO E INSTALAÇÃO. AF_06/2022</v>
          </cell>
          <cell r="D5869" t="str">
            <v>UN</v>
          </cell>
          <cell r="E5869">
            <v>17.329999999999998</v>
          </cell>
        </row>
        <row r="5870">
          <cell r="B5870">
            <v>89597</v>
          </cell>
          <cell r="C5870" t="str">
            <v>LUVA, PVC, SOLDÁVEL, DN 60MM, INSTALADO EM PRUMADA DE ÁGUA - FORNECIMENTO E INSTALAÇÃO. AF_06/2022</v>
          </cell>
          <cell r="D5870" t="str">
            <v>UN</v>
          </cell>
          <cell r="E5870">
            <v>25.24</v>
          </cell>
        </row>
        <row r="5871">
          <cell r="B5871">
            <v>89611</v>
          </cell>
          <cell r="C5871" t="str">
            <v>LUVA, PVC, SOLDÁVEL, DN 75MM, INSTALADO EM PRUMADA DE ÁGUA - FORNECIMENTO E INSTALAÇÃO. AF_06/2022</v>
          </cell>
          <cell r="D5871" t="str">
            <v>UN</v>
          </cell>
          <cell r="E5871">
            <v>35.61</v>
          </cell>
        </row>
        <row r="5872">
          <cell r="B5872">
            <v>89614</v>
          </cell>
          <cell r="C5872" t="str">
            <v>LUVA, PVC, SOLDÁVEL, DN 85MM, INSTALADO EM PRUMADA DE ÁGUA - FORNECIMENTO E INSTALAÇÃO. AF_06/2022</v>
          </cell>
          <cell r="D5872" t="str">
            <v>UN</v>
          </cell>
          <cell r="E5872">
            <v>65.56</v>
          </cell>
        </row>
        <row r="5873">
          <cell r="B5873">
            <v>103975</v>
          </cell>
          <cell r="C5873" t="str">
            <v>TE DE REDUÇÃO, 90 GRAUS, PVC, SOLDÁVEL, DN 50 MM X 20 MM, INSTALADO EM PRUMADA DE ÁGUA - FORNECIMENTO E INSTALAÇÃO. AF_06/2022</v>
          </cell>
          <cell r="D5873" t="str">
            <v>UN</v>
          </cell>
          <cell r="E5873">
            <v>20.09</v>
          </cell>
        </row>
        <row r="5874">
          <cell r="B5874">
            <v>104007</v>
          </cell>
          <cell r="C5874" t="str">
            <v>TE DE REDUÇÃO, 90 GRAUS, PVC, SOLDÁVEL, DN 50 MM X 20 MM, INSTALADO EM RAMAL DE DISTRIBUIÇÃO DE ÁGUA - FORNECIMENTO E INSTALAÇÃO. AF_06/2022</v>
          </cell>
          <cell r="D5874" t="str">
            <v>UN</v>
          </cell>
          <cell r="E5874">
            <v>25.16</v>
          </cell>
        </row>
        <row r="5875">
          <cell r="B5875">
            <v>103976</v>
          </cell>
          <cell r="C5875" t="str">
            <v>TE DE REDUÇÃO, 90 GRAUS, PVC, SOLDÁVEL, DN 50 MM X 32 MM, INSTALADO EM PRUMADA DE ÁGUA - FORNECIMENTO E INSTALAÇÃO. AF_06/2022</v>
          </cell>
          <cell r="D5875" t="str">
            <v>UN</v>
          </cell>
          <cell r="E5875">
            <v>28.83</v>
          </cell>
        </row>
        <row r="5876">
          <cell r="B5876">
            <v>104008</v>
          </cell>
          <cell r="C5876" t="str">
            <v>TE DE REDUÇÃO, 90 GRAUS, PVC, SOLDÁVEL, DN 50 MM X 32 MM, INSTALADO EM RAMAL DE DISTRIBUIÇÃO DE ÁGUA - FORNECIMENTO E INSTALAÇÃO. AF_06/2022</v>
          </cell>
          <cell r="D5876" t="str">
            <v>UN</v>
          </cell>
          <cell r="E5876">
            <v>36.08</v>
          </cell>
        </row>
        <row r="5877">
          <cell r="B5877">
            <v>89630</v>
          </cell>
          <cell r="C5877" t="str">
            <v>TE DE REDUÇÃO, PVC, SOLDÁVEL, DN 75MM X 50MM, INSTALADO EM PRUMADA DE ÁGUA - FORNECIMENTO E INSTALAÇÃO. AF_06/2022</v>
          </cell>
          <cell r="D5877" t="str">
            <v>UN</v>
          </cell>
          <cell r="E5877">
            <v>67.59</v>
          </cell>
        </row>
        <row r="5878">
          <cell r="B5878">
            <v>89632</v>
          </cell>
          <cell r="C5878" t="str">
            <v>TE DE REDUÇÃO, PVC, SOLDÁVEL, DN 85MM X 60MM, INSTALADO EM PRUMADA DE ÁGUA - FORNECIMENTO E INSTALAÇÃO. AF_06/2022</v>
          </cell>
          <cell r="D5878" t="str">
            <v>UN</v>
          </cell>
          <cell r="E5878">
            <v>134.4</v>
          </cell>
        </row>
        <row r="5879">
          <cell r="B5879">
            <v>89438</v>
          </cell>
          <cell r="C5879" t="str">
            <v>TE, PVC, SOLDÁVEL, DN 20MM, INSTALADO EM RAMAL DE DISTRIBUIÇÃO DE ÁGUA - FORNECIMENTO E INSTALAÇÃO. AF_06/2022</v>
          </cell>
          <cell r="D5879" t="str">
            <v>UN</v>
          </cell>
          <cell r="E5879">
            <v>11.96</v>
          </cell>
        </row>
        <row r="5880">
          <cell r="B5880">
            <v>89393</v>
          </cell>
          <cell r="C5880" t="str">
            <v>TE, PVC, SOLDÁVEL, DN 20MM, INSTALADO EM RAMAL OU SUB-RAMAL DE ÁGUA - FORNECIMENTO E INSTALAÇÃO. AF_06/2022</v>
          </cell>
          <cell r="D5880" t="str">
            <v>UN</v>
          </cell>
          <cell r="E5880">
            <v>13.08</v>
          </cell>
        </row>
        <row r="5881">
          <cell r="B5881">
            <v>89617</v>
          </cell>
          <cell r="C5881" t="str">
            <v>TE, PVC, SOLDÁVEL, DN 25MM, INSTALADO EM PRUMADA DE ÁGUA - FORNECIMENTO E INSTALAÇÃO. AF_06/2022</v>
          </cell>
          <cell r="D5881" t="str">
            <v>UN</v>
          </cell>
          <cell r="E5881">
            <v>8.84</v>
          </cell>
        </row>
        <row r="5882">
          <cell r="B5882">
            <v>89440</v>
          </cell>
          <cell r="C5882" t="str">
            <v>TE, PVC, SOLDÁVEL, DN 25MM, INSTALADO EM RAMAL DE DISTRIBUIÇÃO DE ÁGUA - FORNECIMENTO E INSTALAÇÃO. AF_06/2022</v>
          </cell>
          <cell r="D5882" t="str">
            <v>UN</v>
          </cell>
          <cell r="E5882">
            <v>14.14</v>
          </cell>
        </row>
        <row r="5883">
          <cell r="B5883">
            <v>89395</v>
          </cell>
          <cell r="C5883" t="str">
            <v>TE, PVC, SOLDÁVEL, DN 25MM, INSTALADO EM RAMAL OU SUB-RAMAL DE ÁGUA - FORNECIMENTO E INSTALAÇÃO. AF_06/2022</v>
          </cell>
          <cell r="D5883" t="str">
            <v>UN</v>
          </cell>
          <cell r="E5883">
            <v>15.45</v>
          </cell>
        </row>
        <row r="5884">
          <cell r="B5884">
            <v>89620</v>
          </cell>
          <cell r="C5884" t="str">
            <v>TE, PVC, SOLDÁVEL, DN 32MM, INSTALADO EM PRUMADA DE ÁGUA - FORNECIMENTO E INSTALAÇÃO. AF_06/2022</v>
          </cell>
          <cell r="D5884" t="str">
            <v>UN</v>
          </cell>
          <cell r="E5884">
            <v>13.66</v>
          </cell>
        </row>
        <row r="5885">
          <cell r="B5885">
            <v>89443</v>
          </cell>
          <cell r="C5885" t="str">
            <v>TE, PVC, SOLDÁVEL, DN 32MM, INSTALADO EM RAMAL DE DISTRIBUIÇÃO DE ÁGUA - FORNECIMENTO E INSTALAÇÃO. AF_06/2022</v>
          </cell>
          <cell r="D5885" t="str">
            <v>UN</v>
          </cell>
          <cell r="E5885">
            <v>19.8</v>
          </cell>
        </row>
        <row r="5886">
          <cell r="B5886">
            <v>89398</v>
          </cell>
          <cell r="C5886" t="str">
            <v>TE, PVC, SOLDÁVEL, DN 32MM, INSTALADO EM RAMAL OU SUB-RAMAL DE ÁGUA - FORNECIMENTO E INSTALAÇÃO. AF_06/2022</v>
          </cell>
          <cell r="D5886" t="str">
            <v>UN</v>
          </cell>
          <cell r="E5886">
            <v>21.36</v>
          </cell>
        </row>
        <row r="5887">
          <cell r="B5887">
            <v>89623</v>
          </cell>
          <cell r="C5887" t="str">
            <v>TE, PVC, SOLDÁVEL, DN 40MM, INSTALADO EM PRUMADA DE ÁGUA - FORNECIMENTO E INSTALAÇÃO. AF_06/2022</v>
          </cell>
          <cell r="D5887" t="str">
            <v>UN</v>
          </cell>
          <cell r="E5887">
            <v>21.95</v>
          </cell>
        </row>
        <row r="5888">
          <cell r="B5888">
            <v>104011</v>
          </cell>
          <cell r="C5888" t="str">
            <v>TE, PVC, SOLDÁVEL, DN 40MM, INSTALADO EM RAMAL DE DISTRIBUIÇÃO DE ÁGUA - FORNECIMENTO E INSTALAÇÃO. AF_06/2022</v>
          </cell>
          <cell r="D5888" t="str">
            <v>UN</v>
          </cell>
          <cell r="E5888">
            <v>29.03</v>
          </cell>
        </row>
        <row r="5889">
          <cell r="B5889">
            <v>89625</v>
          </cell>
          <cell r="C5889" t="str">
            <v>TE, PVC, SOLDÁVEL, DN 50MM, INSTALADO EM PRUMADA DE ÁGUA - FORNECIMENTO E INSTALAÇÃO. AF_06/2022</v>
          </cell>
          <cell r="D5889" t="str">
            <v>UN</v>
          </cell>
          <cell r="E5889">
            <v>25.75</v>
          </cell>
        </row>
        <row r="5890">
          <cell r="B5890">
            <v>104004</v>
          </cell>
          <cell r="C5890" t="str">
            <v>TE, PVC, SOLDÁVEL, DN 50MM, INSTALADO EM RAMAL DE DISTRIBUIÇÃO DE ÁGUA - FORNECIMENTO E INSTALAÇÃO. AF_06/2022</v>
          </cell>
          <cell r="D5890" t="str">
            <v>UN</v>
          </cell>
          <cell r="E5890">
            <v>34.08</v>
          </cell>
        </row>
        <row r="5891">
          <cell r="B5891">
            <v>89628</v>
          </cell>
          <cell r="C5891" t="str">
            <v>TE, PVC, SOLDÁVEL, DN 60MM, INSTALADO EM PRUMADA DE ÁGUA - FORNECIMENTO E INSTALAÇÃO. AF_06/2022</v>
          </cell>
          <cell r="D5891" t="str">
            <v>UN</v>
          </cell>
          <cell r="E5891">
            <v>53.21</v>
          </cell>
        </row>
        <row r="5892">
          <cell r="B5892">
            <v>89629</v>
          </cell>
          <cell r="C5892" t="str">
            <v>TE, PVC, SOLDÁVEL, DN 75MM, INSTALADO EM PRUMADA DE ÁGUA - FORNECIMENTO E INSTALAÇÃO. AF_06/2022</v>
          </cell>
          <cell r="D5892" t="str">
            <v>UN</v>
          </cell>
          <cell r="E5892">
            <v>88.94</v>
          </cell>
        </row>
        <row r="5893">
          <cell r="B5893">
            <v>89631</v>
          </cell>
          <cell r="C5893" t="str">
            <v>TE, PVC, SOLDÁVEL, DN 85MM, INSTALADO EM PRUMADA DE ÁGUA - FORNECIMENTO E INSTALAÇÃO. AF_06/2022</v>
          </cell>
          <cell r="D5893" t="str">
            <v>UN</v>
          </cell>
          <cell r="E5893">
            <v>116.45</v>
          </cell>
        </row>
        <row r="5894">
          <cell r="B5894">
            <v>89401</v>
          </cell>
          <cell r="C5894" t="str">
            <v>TUBO, PVC, SOLDÁVEL, DE 20MM, INSTALADO EM RAMAL DE DISTRIBUIÇÃO DE ÁGUA - FORNECIMENTO E INSTALAÇÃO. AF_06/2022</v>
          </cell>
          <cell r="D5894" t="str">
            <v>M</v>
          </cell>
          <cell r="E5894">
            <v>12.64</v>
          </cell>
        </row>
        <row r="5895">
          <cell r="B5895">
            <v>89355</v>
          </cell>
          <cell r="C5895" t="str">
            <v>TUBO, PVC, SOLDÁVEL, DE 20MM, INSTALADO EM RAMAL OU SUB-RAMAL DE ÁGUA - FORNECIMENTO E INSTALAÇÃO. AF_06/2022</v>
          </cell>
          <cell r="D5895" t="str">
            <v>M</v>
          </cell>
          <cell r="E5895">
            <v>24.23</v>
          </cell>
        </row>
        <row r="5896">
          <cell r="B5896">
            <v>89446</v>
          </cell>
          <cell r="C5896" t="str">
            <v>TUBO, PVC, SOLDÁVEL, DE 25MM, INSTALADO EM PRUMADA DE ÁGUA - FORNECIMENTO E INSTALAÇÃO. AF_06/2022</v>
          </cell>
          <cell r="D5896" t="str">
            <v>M</v>
          </cell>
          <cell r="E5896">
            <v>6.09</v>
          </cell>
        </row>
        <row r="5897">
          <cell r="B5897">
            <v>89402</v>
          </cell>
          <cell r="C5897" t="str">
            <v>TUBO, PVC, SOLDÁVEL, DE 25MM, INSTALADO EM RAMAL DE DISTRIBUIÇÃO DE ÁGUA - FORNECIMENTO E INSTALAÇÃO. AF_06/2022</v>
          </cell>
          <cell r="D5897" t="str">
            <v>M</v>
          </cell>
          <cell r="E5897">
            <v>14.53</v>
          </cell>
        </row>
        <row r="5898">
          <cell r="B5898">
            <v>89356</v>
          </cell>
          <cell r="C5898" t="str">
            <v>TUBO, PVC, SOLDÁVEL, DE 25MM, INSTALADO EM RAMAL OU SUB-RAMAL DE ÁGUA - FORNECIMENTO E INSTALAÇÃO. AF_06/2022</v>
          </cell>
          <cell r="D5898" t="str">
            <v>M</v>
          </cell>
          <cell r="E5898">
            <v>27.96</v>
          </cell>
        </row>
        <row r="5899">
          <cell r="B5899">
            <v>89447</v>
          </cell>
          <cell r="C5899" t="str">
            <v>TUBO, PVC, SOLDÁVEL, DE 32MM, INSTALADO EM PRUMADA DE ÁGUA - FORNECIMENTO E INSTALAÇÃO. AF_06/2022</v>
          </cell>
          <cell r="D5899" t="str">
            <v>M</v>
          </cell>
          <cell r="E5899">
            <v>12.02</v>
          </cell>
        </row>
        <row r="5900">
          <cell r="B5900">
            <v>89403</v>
          </cell>
          <cell r="C5900" t="str">
            <v>TUBO, PVC, SOLDÁVEL, DE 32MM, INSTALADO EM RAMAL DE DISTRIBUIÇÃO DE ÁGUA - FORNECIMENTO E INSTALAÇÃO. AF_06/2022</v>
          </cell>
          <cell r="D5900" t="str">
            <v>M</v>
          </cell>
          <cell r="E5900">
            <v>22.06</v>
          </cell>
        </row>
        <row r="5901">
          <cell r="B5901">
            <v>89357</v>
          </cell>
          <cell r="C5901" t="str">
            <v>TUBO, PVC, SOLDÁVEL, DE 32MM, INSTALADO EM RAMAL OU SUB-RAMAL DE ÁGUA - FORNECIMENTO E INSTALAÇÃO. AF_06/2022</v>
          </cell>
          <cell r="D5901" t="str">
            <v>M</v>
          </cell>
          <cell r="E5901">
            <v>38.090000000000003</v>
          </cell>
        </row>
        <row r="5902">
          <cell r="B5902">
            <v>89448</v>
          </cell>
          <cell r="C5902" t="str">
            <v>TUBO, PVC, SOLDÁVEL, DE 40MM, INSTALADO EM PRUMADA DE ÁGUA - FORNECIMENTO E INSTALAÇÃO. AF_06/2022</v>
          </cell>
          <cell r="D5902" t="str">
            <v>M</v>
          </cell>
          <cell r="E5902">
            <v>18.37</v>
          </cell>
        </row>
        <row r="5903">
          <cell r="B5903">
            <v>103978</v>
          </cell>
          <cell r="C5903" t="str">
            <v>TUBO, PVC, SOLDÁVEL, DE 40MM, INSTALADO EM RAMAL DE DISTRIBUIÇÃO DE ÁGUA - FORNECIMENTO E INSTALAÇÃO. AF_06/2022</v>
          </cell>
          <cell r="D5903" t="str">
            <v>M</v>
          </cell>
          <cell r="E5903">
            <v>30.17</v>
          </cell>
        </row>
        <row r="5904">
          <cell r="B5904">
            <v>89449</v>
          </cell>
          <cell r="C5904" t="str">
            <v>TUBO, PVC, SOLDÁVEL, DE 50MM, INSTALADO EM PRUMADA DE ÁGUA - FORNECIMENTO E INSTALAÇÃO. AF_06/2022</v>
          </cell>
          <cell r="D5904" t="str">
            <v>M</v>
          </cell>
          <cell r="E5904">
            <v>20.34</v>
          </cell>
        </row>
        <row r="5905">
          <cell r="B5905">
            <v>103979</v>
          </cell>
          <cell r="C5905" t="str">
            <v>TUBO, PVC, SOLDÁVEL, DE 50MM, INSTALADO EM RAMAL DE DISTRIBUIÇÃO DE ÁGUA - FORNECIMENTO E INSTALAÇÃO. AF_06/2022</v>
          </cell>
          <cell r="D5905" t="str">
            <v>M</v>
          </cell>
          <cell r="E5905">
            <v>34.42</v>
          </cell>
        </row>
        <row r="5906">
          <cell r="B5906">
            <v>89450</v>
          </cell>
          <cell r="C5906" t="str">
            <v>TUBO, PVC, SOLDÁVEL, DE 60MM, INSTALADO EM PRUMADA DE ÁGUA - FORNECIMENTO E INSTALAÇÃO. AF_06/2022</v>
          </cell>
          <cell r="D5906" t="str">
            <v>M</v>
          </cell>
          <cell r="E5906">
            <v>32.5</v>
          </cell>
        </row>
        <row r="5907">
          <cell r="B5907">
            <v>89451</v>
          </cell>
          <cell r="C5907" t="str">
            <v>TUBO, PVC, SOLDÁVEL, DE 75MM, INSTALADO EM PRUMADA DE ÁGUA - FORNECIMENTO E INSTALAÇÃO. AF_06/2022</v>
          </cell>
          <cell r="D5907" t="str">
            <v>M</v>
          </cell>
          <cell r="E5907">
            <v>52.84</v>
          </cell>
        </row>
        <row r="5908">
          <cell r="B5908">
            <v>89452</v>
          </cell>
          <cell r="C5908" t="str">
            <v>TUBO, PVC, SOLDÁVEL, DE 85MM, INSTALADO EM PRUMADA DE ÁGUA - FORNECIMENTO E INSTALAÇÃO. AF_06/2022</v>
          </cell>
          <cell r="D5908" t="str">
            <v>M</v>
          </cell>
          <cell r="E5908">
            <v>72.709999999999994</v>
          </cell>
        </row>
        <row r="5909">
          <cell r="B5909">
            <v>89394</v>
          </cell>
          <cell r="C5909" t="str">
            <v>TÊ COM BUCHA DE LATÃO NA BOLSA CENTRAL, PVC, SOLDÁVEL, DN 20MM X 1/2, INSTALADO EM RAMAL OU SUB-RAMAL DE ÁGUA - FORNECIMENTO E INSTALAÇÃO. AF_06/2022</v>
          </cell>
          <cell r="D5909" t="str">
            <v>UN</v>
          </cell>
          <cell r="E5909">
            <v>21.39</v>
          </cell>
        </row>
        <row r="5910">
          <cell r="B5910">
            <v>89396</v>
          </cell>
          <cell r="C5910" t="str">
            <v>TÊ COM BUCHA DE LATÃO NA BOLSA CENTRAL, PVC, SOLDÁVEL, DN 25MM X 1/2, INSTALADO EM RAMAL OU SUB-RAMAL DE ÁGUA - FORNECIMENTO E INSTALAÇÃO. AF_06/2022</v>
          </cell>
          <cell r="D5910" t="str">
            <v>UN</v>
          </cell>
          <cell r="E5910">
            <v>23.44</v>
          </cell>
        </row>
        <row r="5911">
          <cell r="B5911">
            <v>90374</v>
          </cell>
          <cell r="C5911" t="str">
            <v>TÊ COM BUCHA DE LATÃO NA BOLSA CENTRAL, PVC, SOLDÁVEL, DN 25MM X 3/4, INSTALADO EM RAMAL OU SUB-RAMAL DE ÁGUA - FORNECIMENTO E INSTALAÇÃO. AF_06/2022</v>
          </cell>
          <cell r="D5911" t="str">
            <v>UN</v>
          </cell>
          <cell r="E5911">
            <v>25.41</v>
          </cell>
        </row>
        <row r="5912">
          <cell r="B5912">
            <v>89444</v>
          </cell>
          <cell r="C5912" t="str">
            <v>TÊ COM BUCHA DE LATÃO NA BOLSA CENTRAL, PVC, SOLDÁVEL, DN 32MM X 3/4, INSTALADO EM RAMAL DE DISTRIBUIÇÃO DE ÁGUA - FORNECIMENTO E INSTALAÇÃO. AF_06/2022</v>
          </cell>
          <cell r="D5912" t="str">
            <v>UN</v>
          </cell>
          <cell r="E5912">
            <v>27.65</v>
          </cell>
        </row>
        <row r="5913">
          <cell r="B5913">
            <v>89399</v>
          </cell>
          <cell r="C5913" t="str">
            <v>TÊ COM BUCHA DE LATÃO NA BOLSA CENTRAL, PVC, SOLDÁVEL, DN 32MM X 3/4, INSTALADO EM RAMAL OU SUB-RAMAL DE ÁGUA - FORNECIMENTO E INSTALAÇÃO. AF_06/2022</v>
          </cell>
          <cell r="D5913" t="str">
            <v>UN</v>
          </cell>
          <cell r="E5913">
            <v>28.39</v>
          </cell>
        </row>
        <row r="5914">
          <cell r="B5914">
            <v>89442</v>
          </cell>
          <cell r="C5914" t="str">
            <v>TÊ DE REDUÇÃO, PVC, SOLDÁVEL, DN 25MM X 20MM, INSTALADO EM RAMAL DE DISTRIBUIÇÃO DE ÁGUA - FORNECIMENTO E INSTALAÇÃO. AF_06/2022</v>
          </cell>
          <cell r="D5914" t="str">
            <v>UN</v>
          </cell>
          <cell r="E5914">
            <v>16.100000000000001</v>
          </cell>
        </row>
        <row r="5915">
          <cell r="B5915">
            <v>89397</v>
          </cell>
          <cell r="C5915" t="str">
            <v>TÊ DE REDUÇÃO, PVC, SOLDÁVEL, DN 25MM X 20MM, INSTALADO EM RAMAL OU SUB-RAMAL DE ÁGUA - FORNECIMENTO E INSTALAÇÃO. AF_06/2022</v>
          </cell>
          <cell r="D5915" t="str">
            <v>UN</v>
          </cell>
          <cell r="E5915">
            <v>17.3</v>
          </cell>
        </row>
        <row r="5916">
          <cell r="B5916">
            <v>89622</v>
          </cell>
          <cell r="C5916" t="str">
            <v>TÊ DE REDUÇÃO, PVC, SOLDÁVEL, DN 32MM X 25MM, INSTALADO EM PRUMADA DE ÁGUA - FORNECIMENTO E INSTALAÇÃO. AF_06/2022</v>
          </cell>
          <cell r="D5916" t="str">
            <v>UN</v>
          </cell>
          <cell r="E5916">
            <v>15.99</v>
          </cell>
        </row>
        <row r="5917">
          <cell r="B5917">
            <v>89445</v>
          </cell>
          <cell r="C5917" t="str">
            <v>TÊ DE REDUÇÃO, PVC, SOLDÁVEL, DN 32MM X 25MM, INSTALADO EM RAMAL DE DISTRIBUIÇÃO DE ÁGUA - FORNECIMENTO E INSTALAÇÃO. AF_06/2022</v>
          </cell>
          <cell r="D5917" t="str">
            <v>UN</v>
          </cell>
          <cell r="E5917">
            <v>21.72</v>
          </cell>
        </row>
        <row r="5918">
          <cell r="B5918">
            <v>89400</v>
          </cell>
          <cell r="C5918" t="str">
            <v>TÊ DE REDUÇÃO, PVC, SOLDÁVEL, DN 32MM X 25MM, INSTALADO EM RAMAL OU SUB-RAMAL DE ÁGUA - FORNECIMENTO E INSTALAÇÃO. AF_06/2022</v>
          </cell>
          <cell r="D5918" t="str">
            <v>UN</v>
          </cell>
          <cell r="E5918">
            <v>23.15</v>
          </cell>
        </row>
        <row r="5919">
          <cell r="B5919">
            <v>89624</v>
          </cell>
          <cell r="C5919" t="str">
            <v>TÊ DE REDUÇÃO, PVC, SOLDÁVEL, DN 40MM X 32MM, INSTALADO EM PRUMADA DE ÁGUA - FORNECIMENTO E INSTALAÇÃO. AF_06/2022</v>
          </cell>
          <cell r="D5919" t="str">
            <v>UN</v>
          </cell>
          <cell r="E5919">
            <v>20.27</v>
          </cell>
        </row>
        <row r="5920">
          <cell r="B5920">
            <v>104012</v>
          </cell>
          <cell r="C5920" t="str">
            <v>TÊ DE REDUÇÃO, PVC, SOLDÁVEL, DN 40MM X 32MM, INSTALADO EM RAMAL DE DISTRIBUIÇÃO DE ÁGUA - FORNECIMENTO E INSTALAÇÃO. AF_06/2022</v>
          </cell>
          <cell r="D5920" t="str">
            <v>UN</v>
          </cell>
          <cell r="E5920">
            <v>26.87</v>
          </cell>
        </row>
        <row r="5921">
          <cell r="B5921">
            <v>89627</v>
          </cell>
          <cell r="C5921" t="str">
            <v>TÊ DE REDUÇÃO, PVC, SOLDÁVEL, DN 50MM X 25MM, INSTALADO EM PRUMADA DE ÁGUA - FORNECIMENTO E INSTALAÇÃO. AF_06/2022</v>
          </cell>
          <cell r="D5921" t="str">
            <v>UN</v>
          </cell>
          <cell r="E5921">
            <v>22.67</v>
          </cell>
        </row>
        <row r="5922">
          <cell r="B5922">
            <v>104006</v>
          </cell>
          <cell r="C5922" t="str">
            <v>TÊ DE REDUÇÃO, PVC, SOLDÁVEL, DN 50MM X 25MM, INSTALADO EM RAMAL DE DISTRIBUIÇÃO DE ÁGUA - FORNECIMENTO E INSTALAÇÃO. AF_06/2022</v>
          </cell>
          <cell r="D5922" t="str">
            <v>UN</v>
          </cell>
          <cell r="E5922">
            <v>28.75</v>
          </cell>
        </row>
        <row r="5923">
          <cell r="B5923">
            <v>89626</v>
          </cell>
          <cell r="C5923" t="str">
            <v>TÊ DE REDUÇÃO, PVC, SOLDÁVEL, DN 50MM X 40MM, INSTALADO EM PRUMADA DE ÁGUA - FORNECIMENTO E INSTALAÇÃO. AF_06/2022</v>
          </cell>
          <cell r="D5923" t="str">
            <v>UN</v>
          </cell>
          <cell r="E5923">
            <v>33.630000000000003</v>
          </cell>
        </row>
        <row r="5924">
          <cell r="B5924">
            <v>104005</v>
          </cell>
          <cell r="C5924" t="str">
            <v>TÊ DE REDUÇÃO, PVC, SOLDÁVEL, DN 50MM X 40MM, INSTALADO EM RAMAL DE DISTRIBUIÇÃO DE ÁGUA - FORNECIMENTO E INSTALAÇÃO. AF_06/2022</v>
          </cell>
          <cell r="D5924" t="str">
            <v>UN</v>
          </cell>
          <cell r="E5924">
            <v>41.35</v>
          </cell>
        </row>
        <row r="5925">
          <cell r="B5925">
            <v>89439</v>
          </cell>
          <cell r="C5925" t="str">
            <v>TÊ SOLDÁVEL E COM ROSCA NA BOLSA CENTRAL, PVC, SOLDÁVEL, DN 20MM X 1/2, INSTALADO EM RAMAL DE DISTRIBUIÇÃO DE ÁGUA - FORNECIMENTO E INSTALAÇÃO. AF_06/2022</v>
          </cell>
          <cell r="D5925" t="str">
            <v>UN</v>
          </cell>
          <cell r="E5925">
            <v>13.63</v>
          </cell>
        </row>
        <row r="5926">
          <cell r="B5926">
            <v>89421</v>
          </cell>
          <cell r="C5926" t="str">
            <v>UNIÃO, PVC, SOLDÁVEL, DN 20MM, INSTALADO EM RAMAL DE DISTRIBUIÇÃO DE ÁGUA - FORNECIMENTO E INSTALAÇÃO. AF_06/2022</v>
          </cell>
          <cell r="D5926" t="str">
            <v>UN</v>
          </cell>
          <cell r="E5926">
            <v>13.08</v>
          </cell>
        </row>
        <row r="5927">
          <cell r="B5927">
            <v>89375</v>
          </cell>
          <cell r="C5927" t="str">
            <v>UNIÃO, PVC, SOLDÁVEL, DN 20MM, INSTALADO EM RAMAL OU SUB-RAMAL DE ÁGUA - FORNECIMENTO E INSTALAÇÃO. AF_06/2022</v>
          </cell>
          <cell r="D5927" t="str">
            <v>UN</v>
          </cell>
          <cell r="E5927">
            <v>13.65</v>
          </cell>
        </row>
        <row r="5928">
          <cell r="B5928">
            <v>89536</v>
          </cell>
          <cell r="C5928" t="str">
            <v>UNIÃO, PVC, SOLDÁVEL, DN 25MM, INSTALADO EM PRUMADA DE ÁGUA - FORNECIMENTO E INSTALAÇÃO. AF_06/2022</v>
          </cell>
          <cell r="D5928" t="str">
            <v>UN</v>
          </cell>
          <cell r="E5928">
            <v>13.06</v>
          </cell>
        </row>
        <row r="5929">
          <cell r="B5929">
            <v>89428</v>
          </cell>
          <cell r="C5929" t="str">
            <v>UNIÃO, PVC, SOLDÁVEL, DN 25MM, INSTALADO EM RAMAL DE DISTRIBUIÇÃO DE ÁGUA - FORNECIMENTO E INSTALAÇÃO. AF_06/2022</v>
          </cell>
          <cell r="D5929" t="str">
            <v>UN</v>
          </cell>
          <cell r="E5929">
            <v>15.71</v>
          </cell>
        </row>
        <row r="5930">
          <cell r="B5930">
            <v>89382</v>
          </cell>
          <cell r="C5930" t="str">
            <v>UNIÃO, PVC, SOLDÁVEL, DN 25MM, INSTALADO EM RAMAL OU SUB-RAMAL DE ÁGUA - FORNECIMENTO E INSTALAÇÃO. AF_06/2022</v>
          </cell>
          <cell r="D5930" t="str">
            <v>UN</v>
          </cell>
          <cell r="E5930">
            <v>16.37</v>
          </cell>
        </row>
        <row r="5931">
          <cell r="B5931">
            <v>89552</v>
          </cell>
          <cell r="C5931" t="str">
            <v>UNIÃO, PVC, SOLDÁVEL, DN 32MM, INSTALADO EM PRUMADA DE ÁGUA - FORNECIMENTO E INSTALAÇÃO. AF_06/2022</v>
          </cell>
          <cell r="D5931" t="str">
            <v>UN</v>
          </cell>
          <cell r="E5931">
            <v>20.309999999999999</v>
          </cell>
        </row>
        <row r="5932">
          <cell r="B5932">
            <v>89435</v>
          </cell>
          <cell r="C5932" t="str">
            <v>UNIÃO, PVC, SOLDÁVEL, DN 32MM, INSTALADO EM RAMAL DE DISTRIBUIÇÃO DE ÁGUA - FORNECIMENTO E INSTALAÇÃO. AF_06/2022</v>
          </cell>
          <cell r="D5932" t="str">
            <v>UN</v>
          </cell>
          <cell r="E5932">
            <v>23.41</v>
          </cell>
        </row>
        <row r="5933">
          <cell r="B5933">
            <v>89390</v>
          </cell>
          <cell r="C5933" t="str">
            <v>UNIÃO, PVC, SOLDÁVEL, DN 32MM, INSTALADO EM RAMAL OU SUB-RAMAL DE ÁGUA - FORNECIMENTO E INSTALAÇÃO. AF_06/2022</v>
          </cell>
          <cell r="D5933" t="str">
            <v>UN</v>
          </cell>
          <cell r="E5933">
            <v>24.18</v>
          </cell>
        </row>
        <row r="5934">
          <cell r="B5934">
            <v>89568</v>
          </cell>
          <cell r="C5934" t="str">
            <v>UNIÃO, PVC, SOLDÁVEL, DN 40MM, INSTALADO EM PRUMADA DE ÁGUA - FORNECIMENTO E INSTALAÇÃO. AF_06/2022</v>
          </cell>
          <cell r="D5934" t="str">
            <v>UN</v>
          </cell>
          <cell r="E5934">
            <v>35.479999999999997</v>
          </cell>
        </row>
        <row r="5935">
          <cell r="B5935">
            <v>103990</v>
          </cell>
          <cell r="C5935" t="str">
            <v>UNIÃO, PVC, SOLDÁVEL, DN 40MM, INSTALADO EM RAMAL DE DISTRIBUIÇÃO DE ÁGUA - FORNECIMENTO E INSTALAÇÃO. AF_06/2022</v>
          </cell>
          <cell r="D5935" t="str">
            <v>UN</v>
          </cell>
          <cell r="E5935">
            <v>39.08</v>
          </cell>
        </row>
        <row r="5936">
          <cell r="B5936">
            <v>89594</v>
          </cell>
          <cell r="C5936" t="str">
            <v>UNIÃO, PVC, SOLDÁVEL, DN 50MM, INSTALADO EM PRUMADA DE ÁGUA - FORNECIMENTO E INSTALAÇÃO. AF_06/2022</v>
          </cell>
          <cell r="D5936" t="str">
            <v>UN</v>
          </cell>
          <cell r="E5936">
            <v>39.42</v>
          </cell>
        </row>
        <row r="5937">
          <cell r="B5937">
            <v>103997</v>
          </cell>
          <cell r="C5937" t="str">
            <v>UNIÃO, PVC, SOLDÁVEL, DN 50MM, INSTALADO EM RAMAL DE DISTRIBUIÇÃO DE ÁGUA - FORNECIMENTO E INSTALAÇÃO. AF_06/2022</v>
          </cell>
          <cell r="D5937" t="str">
            <v>UN</v>
          </cell>
          <cell r="E5937">
            <v>43.61</v>
          </cell>
        </row>
        <row r="5938">
          <cell r="B5938">
            <v>89609</v>
          </cell>
          <cell r="C5938" t="str">
            <v>UNIÃO, PVC, SOLDÁVEL, DN 60MM, INSTALADO EM PRUMADA DE ÁGUA - FORNECIMENTO E INSTALAÇÃO. AF_06/2022</v>
          </cell>
          <cell r="D5938" t="str">
            <v>UN</v>
          </cell>
          <cell r="E5938">
            <v>91.35</v>
          </cell>
        </row>
        <row r="5939">
          <cell r="B5939">
            <v>89612</v>
          </cell>
          <cell r="C5939" t="str">
            <v>UNIÃO, PVC, SOLDÁVEL, DN 75MM, INSTALADO EM PRUMADA DE ÁGUA - FORNECIMENTO E INSTALAÇÃO. AF_06/2022</v>
          </cell>
          <cell r="D5939" t="str">
            <v>UN</v>
          </cell>
          <cell r="E5939">
            <v>178.91</v>
          </cell>
        </row>
        <row r="5940">
          <cell r="B5940">
            <v>89615</v>
          </cell>
          <cell r="C5940" t="str">
            <v>UNIÃO, PVC, SOLDÁVEL, DN 85MM, INSTALADO EM PRUMADA DE ÁGUA - FORNECIMENTO E INSTALAÇÃO. AF_06/2022</v>
          </cell>
          <cell r="D5940" t="str">
            <v>UN</v>
          </cell>
          <cell r="E5940">
            <v>211.28</v>
          </cell>
        </row>
        <row r="5941">
          <cell r="B5941">
            <v>89747</v>
          </cell>
          <cell r="C5941" t="str">
            <v>ADAPTADOR, CPVC, SOLDÁVEL, DN 22MM, INSTALADO EM RAMAL DE DISTRIBUIÇÃO DE ÁGUA FORNECIMENTO E INSTALAÇÃO. AF_06/2022</v>
          </cell>
          <cell r="D5941" t="str">
            <v>UN</v>
          </cell>
          <cell r="E5941">
            <v>32.07</v>
          </cell>
        </row>
        <row r="5942">
          <cell r="B5942">
            <v>89656</v>
          </cell>
          <cell r="C5942" t="str">
            <v>ADAPTADOR, CPVC, SOLDÁVEL, DN15MM, INSTALADO EM RAMAL OU SUB-RAMAL DE ÁGUA FORNECIMENTO E INSTALAÇÃO. AF_06/2022</v>
          </cell>
          <cell r="D5942" t="str">
            <v>UN</v>
          </cell>
          <cell r="E5942">
            <v>24.39</v>
          </cell>
        </row>
        <row r="5943">
          <cell r="B5943">
            <v>89663</v>
          </cell>
          <cell r="C5943" t="str">
            <v>ADAPTADOR, CPVC, SOLDÁVEL, DN22MM, INSTALADO EM RAMAL OU SUB-RAMAL DE ÁGUA FORNECIMENTO E INSTALAÇÃO. AF_06/2022</v>
          </cell>
          <cell r="D5943" t="str">
            <v>UN</v>
          </cell>
          <cell r="E5943">
            <v>32.659999999999997</v>
          </cell>
        </row>
        <row r="5944">
          <cell r="B5944">
            <v>89759</v>
          </cell>
          <cell r="C5944" t="str">
            <v>BUCHA DE REDUÇÃO, CPVC, SOLDÁVEL, DN 28MM X 22MM, INSTALADO EM RAMAL DE DISTRIBUIÇÃO DE ÁGUA - FORNECIMENTO E INSTALAÇÃO. AF_06/2022</v>
          </cell>
          <cell r="D5944" t="str">
            <v>UN</v>
          </cell>
          <cell r="E5944">
            <v>13.28</v>
          </cell>
        </row>
        <row r="5945">
          <cell r="B5945">
            <v>89832</v>
          </cell>
          <cell r="C5945" t="str">
            <v>BUCHA DE REDUÇÃO, CPVC, SOLDÁVEL, DN 42MM X 22MM, INSTALADO EM RAMAL DE DISTRIBUIÇÃO DE ÁGUA - FORNECIMENTO E INSTALAÇÃO. AF_06/2022</v>
          </cell>
          <cell r="D5945" t="str">
            <v>UN</v>
          </cell>
          <cell r="E5945">
            <v>44.82</v>
          </cell>
        </row>
        <row r="5946">
          <cell r="B5946">
            <v>89666</v>
          </cell>
          <cell r="C5946" t="str">
            <v>BUCHA DE REDUÇÃO, CPVC, SOLDÁVEL, DN22MM X 15MM, INSTALADO EM RAMAL OU SUB-RAMAL DE ÁGUA FORNECIMENTO E INSTALAÇÃO. AF_06/2022</v>
          </cell>
          <cell r="D5946" t="str">
            <v>UN</v>
          </cell>
          <cell r="E5946">
            <v>8.77</v>
          </cell>
        </row>
        <row r="5947">
          <cell r="B5947">
            <v>89678</v>
          </cell>
          <cell r="C5947" t="str">
            <v>BUCHA DE REDUÇÃO, CPVC, SOLDÁVEL, DN28MM X 22MM, INSTALADO EM RAMAL OU SUB-RAMAL DE ÁGUA FORNECIMENTO E INSTALAÇÃO. AF_06/2022</v>
          </cell>
          <cell r="D5947" t="str">
            <v>UN</v>
          </cell>
          <cell r="E5947">
            <v>13.93</v>
          </cell>
        </row>
        <row r="5948">
          <cell r="B5948">
            <v>89764</v>
          </cell>
          <cell r="C5948" t="str">
            <v>BUCHA DE REDUÇÃO, CPVC, SOLDÁVEL, DN35MM X 28MM, INSTALADO EM RAMAL DE DISTRIBUIÇÃO DE ÁGUA - FORNECIMENTO E INSTALAÇÃO. AF_06/2022</v>
          </cell>
          <cell r="D5948" t="str">
            <v>UN</v>
          </cell>
          <cell r="E5948">
            <v>40.33</v>
          </cell>
        </row>
        <row r="5949">
          <cell r="B5949">
            <v>89689</v>
          </cell>
          <cell r="C5949" t="str">
            <v>BUCHA DE REDUÇÃO, CPVC, SOLDÁVEL, DN35MM X 28MM, INSTALADO EM RAMAL OU SUB-RAMAL DE ÁGUA FORNECIMENTO E INSTALAÇÃO. AF_06/2022</v>
          </cell>
          <cell r="D5949" t="str">
            <v>UN</v>
          </cell>
          <cell r="E5949">
            <v>41.08</v>
          </cell>
        </row>
        <row r="5950">
          <cell r="B5950">
            <v>89655</v>
          </cell>
          <cell r="C5950" t="str">
            <v>CONECTOR, CPVC, SOLDÁVEL, DN 15MM X 1/2, INSTALADO EM RAMAL OU SUB-RAMAL DE ÁGUA FORNECIMENTO E INSTALAÇÃO. AF_06/2022</v>
          </cell>
          <cell r="D5950" t="str">
            <v>UN</v>
          </cell>
          <cell r="E5950">
            <v>26.11</v>
          </cell>
        </row>
        <row r="5951">
          <cell r="B5951">
            <v>89662</v>
          </cell>
          <cell r="C5951" t="str">
            <v>CONECTOR, CPVC, SOLDÁVEL, DN 22MM X 1/2, INSTALADO EM RAMAL OU SUB-RAMAL DE ÁGUA FORNECIMENTO E INSTALAÇÃO. AF_06/2022</v>
          </cell>
          <cell r="D5951" t="str">
            <v>UN</v>
          </cell>
          <cell r="E5951">
            <v>33.69</v>
          </cell>
        </row>
        <row r="5952">
          <cell r="B5952">
            <v>89758</v>
          </cell>
          <cell r="C5952" t="str">
            <v>CONECTOR, CPVC, SOLDÁVEL, DN 28MM X 1, INSTALADO EM RAMAL DE DISTRIBUIÇÃO DE ÁGUA FORNECIMENTO E INSTALAÇÃO. AF_06/2022</v>
          </cell>
          <cell r="D5952" t="str">
            <v>UN</v>
          </cell>
          <cell r="E5952">
            <v>39.909999999999997</v>
          </cell>
        </row>
        <row r="5953">
          <cell r="B5953">
            <v>89676</v>
          </cell>
          <cell r="C5953" t="str">
            <v>CONECTOR, CPVC, SOLDÁVEL, DN 28MM X 1, INSTALADO EM RAMAL OU SUB-RAMAL DE ÁGUA FORNECIMENTO E INSTALAÇÃO. AF_06/2022</v>
          </cell>
          <cell r="D5953" t="str">
            <v>UN</v>
          </cell>
          <cell r="E5953">
            <v>40.07</v>
          </cell>
        </row>
        <row r="5954">
          <cell r="B5954">
            <v>89818</v>
          </cell>
          <cell r="C5954" t="str">
            <v>CONECTOR, CPVC, SOLDÁVEL, DN 35MM X 1 1/4, INSTALADO EM PRUMADA DE ÁGUA FORNECIMENTO E INSTALAÇÃO. AF_06/2022</v>
          </cell>
          <cell r="D5954" t="str">
            <v>UN</v>
          </cell>
          <cell r="E5954">
            <v>56.97</v>
          </cell>
        </row>
        <row r="5955">
          <cell r="B5955">
            <v>89763</v>
          </cell>
          <cell r="C5955" t="str">
            <v>CONECTOR, CPVC, SOLDÁVEL, DN 35MM X 1 1/4, INSTALADO EM RAMAL DE DISTRIBUIÇÃO DE ÁGUA - FORNECIMENTO E INSTALAÇÃO. AF_06/2022</v>
          </cell>
          <cell r="D5955" t="str">
            <v>UN</v>
          </cell>
          <cell r="E5955">
            <v>60.08</v>
          </cell>
        </row>
        <row r="5956">
          <cell r="B5956">
            <v>89686</v>
          </cell>
          <cell r="C5956" t="str">
            <v>CONECTOR, CPVC, SOLDÁVEL, DN 35MM X 1 1/4, INSTALADO EM RAMAL OU SUB-RAMAL DE ÁGUA FORNECIMENTO E INSTALAÇÃO. AF_06/2022</v>
          </cell>
          <cell r="D5956" t="str">
            <v>UN</v>
          </cell>
          <cell r="E5956">
            <v>60.87</v>
          </cell>
        </row>
        <row r="5957">
          <cell r="B5957">
            <v>104029</v>
          </cell>
          <cell r="C5957" t="str">
            <v>CONECTOR, CPVC, SOLDÁVEL, DN 42MM X 1.1/2", INSTALADO EM RAMAL DE DISTRIBUIÇÃO DE ÁGUA - FORNECIMENTO E INSTALAÇÃO. AF_06/2022</v>
          </cell>
          <cell r="D5957" t="str">
            <v>UN</v>
          </cell>
          <cell r="E5957">
            <v>72.17</v>
          </cell>
        </row>
        <row r="5958">
          <cell r="B5958">
            <v>89831</v>
          </cell>
          <cell r="C5958" t="str">
            <v>CONECTOR, CPVC, SOLDÁVEL, DN 42MM X 1.1/2, INSTALADO EM PRUMADA DE ÁGUA FORNECIMENTO E INSTALAÇÃO. AF_06/2022</v>
          </cell>
          <cell r="D5958" t="str">
            <v>UN</v>
          </cell>
          <cell r="E5958">
            <v>68.77</v>
          </cell>
        </row>
        <row r="5959">
          <cell r="B5959">
            <v>89668</v>
          </cell>
          <cell r="C5959" t="str">
            <v>CONECTOR, CPVC, SOLDÁVEL, DN22MM X 3/4", INSTALADO EM RAMAL OU SUB-RAMAL DE ÁGUA - FORNECIMENTO E INSTALAÇÃO. AF_06/2022</v>
          </cell>
          <cell r="D5959" t="str">
            <v>UN</v>
          </cell>
          <cell r="E5959">
            <v>31.88</v>
          </cell>
        </row>
        <row r="5960">
          <cell r="B5960">
            <v>89639</v>
          </cell>
          <cell r="C5960" t="str">
            <v>CURVA 90 GRAUS, CPVC, SOLDÁVEL, DN 15MM, INSTALADO EM RAMAL OU SUB-RAMAL DE ÁGUA - FORNECIMENTO E INSTALAÇÃO. AF_06/2022</v>
          </cell>
          <cell r="D5960" t="str">
            <v>UN</v>
          </cell>
          <cell r="E5960">
            <v>13.99</v>
          </cell>
        </row>
        <row r="5961">
          <cell r="B5961">
            <v>89721</v>
          </cell>
          <cell r="C5961" t="str">
            <v>CURVA 90 GRAUS, CPVC, SOLDÁVEL, DN 22MM, INSTALADO EM RAMAL DE DISTRIBUIÇÃO DE ÁGUA - FORNECIMENTO E INSTALAÇÃO. AF_06/2022</v>
          </cell>
          <cell r="D5961" t="str">
            <v>UN</v>
          </cell>
          <cell r="E5961">
            <v>18.12</v>
          </cell>
        </row>
        <row r="5962">
          <cell r="B5962">
            <v>89643</v>
          </cell>
          <cell r="C5962" t="str">
            <v>CURVA 90 GRAUS, CPVC, SOLDÁVEL, DN 22MM, INSTALADO EM RAMAL OU SUB-RAMAL DE ÁGUA - FORNECIMENTO E INSTALAÇÃO. AF_06/2022</v>
          </cell>
          <cell r="D5962" t="str">
            <v>UN</v>
          </cell>
          <cell r="E5962">
            <v>19.010000000000002</v>
          </cell>
        </row>
        <row r="5963">
          <cell r="B5963">
            <v>89727</v>
          </cell>
          <cell r="C5963" t="str">
            <v>CURVA 90 GRAUS, CPVC, SOLDÁVEL, DN 28MM, INSTALADO EM RAMAL DE DISTRIBUIÇÃO DE ÁGUA FORNECIMENTO E INSTALAÇÃO. AF_06/2022</v>
          </cell>
          <cell r="D5963" t="str">
            <v>UN</v>
          </cell>
          <cell r="E5963">
            <v>27.15</v>
          </cell>
        </row>
        <row r="5964">
          <cell r="B5964">
            <v>89648</v>
          </cell>
          <cell r="C5964" t="str">
            <v>CURVA 90 GRAUS, CPVC, SOLDÁVEL, DN 28MM, INSTALADO EM RAMAL OU SUB-RAMAL DE ÁGUA FORNECIMENTO E INSTALAÇÃO. AF_06/2022</v>
          </cell>
          <cell r="D5964" t="str">
            <v>UN</v>
          </cell>
          <cell r="E5964">
            <v>28.19</v>
          </cell>
        </row>
        <row r="5965">
          <cell r="B5965">
            <v>89749</v>
          </cell>
          <cell r="C5965" t="str">
            <v>CURVA DE TRANSPOSIÇÃO, CPVC, SOLDÁVEL, DN 22MM, INSTALADO EM RAMAL DE DISTRIBUIÇÃO DE ÁGUA FORNECIMENTO E INSTALAÇÃO. AF_06/2022</v>
          </cell>
          <cell r="D5965" t="str">
            <v>UN</v>
          </cell>
          <cell r="E5965">
            <v>18.57</v>
          </cell>
        </row>
        <row r="5966">
          <cell r="B5966">
            <v>89657</v>
          </cell>
          <cell r="C5966" t="str">
            <v>CURVA DE TRANSPOSIÇÃO, CPVC, SOLDÁVEL, DN15MM, INSTALADO EM RAMAL OU SUB-RAMAL DE ÁGUA FORNECIMENTO E INSTALAÇÃO. AF_06/2022</v>
          </cell>
          <cell r="D5966" t="str">
            <v>UN</v>
          </cell>
          <cell r="E5966">
            <v>15.44</v>
          </cell>
        </row>
        <row r="5967">
          <cell r="B5967">
            <v>89664</v>
          </cell>
          <cell r="C5967" t="str">
            <v>CURVA DE TRANSPOSIÇÃO, CPVC, SOLDÁVEL, DN22MM, INSTALADO EM RAMAL OU SUB-RAMAL DE ÁGUA FORNECIMENTO E INSTALAÇÃO. AF_06/2022</v>
          </cell>
          <cell r="D5967" t="str">
            <v>UN</v>
          </cell>
          <cell r="E5967">
            <v>19.16</v>
          </cell>
        </row>
        <row r="5968">
          <cell r="B5968">
            <v>89638</v>
          </cell>
          <cell r="C5968" t="str">
            <v>JOELHO 45 GRAUS, CPVC, SOLDÁVEL, DN 15MM, INSTALADO EM RAMAL OU SUB-RAMAL DE ÁGUA - FORNECIMENTO E INSTALAÇÃO. AF_06/2022</v>
          </cell>
          <cell r="D5968" t="str">
            <v>UN</v>
          </cell>
          <cell r="E5968">
            <v>13.31</v>
          </cell>
        </row>
        <row r="5969">
          <cell r="B5969">
            <v>89720</v>
          </cell>
          <cell r="C5969" t="str">
            <v>JOELHO 45 GRAUS, CPVC, SOLDÁVEL, DN 22MM, INSTALADO EM RAMAL DE DISTRIBUIÇÃO DE ÁGUA FORNECIMENTO E INSTALAÇÃO. AF_06/2022</v>
          </cell>
          <cell r="D5969" t="str">
            <v>UN</v>
          </cell>
          <cell r="E5969">
            <v>16.77</v>
          </cell>
        </row>
        <row r="5970">
          <cell r="B5970">
            <v>89642</v>
          </cell>
          <cell r="C5970" t="str">
            <v>JOELHO 45 GRAUS, CPVC, SOLDÁVEL, DN 22MM, INSTALADO EM RAMAL OU SUB-RAMAL DE ÁGUA - FORNECIMENTO E INSTALAÇÃO. AF_06/2022</v>
          </cell>
          <cell r="D5970" t="str">
            <v>UN</v>
          </cell>
          <cell r="E5970">
            <v>17.66</v>
          </cell>
        </row>
        <row r="5971">
          <cell r="B5971">
            <v>89725</v>
          </cell>
          <cell r="C5971" t="str">
            <v>JOELHO 45 GRAUS, CPVC, SOLDÁVEL, DN 28MM, INSTALADO EM RAMAL DE DISTRIBUIÇÃO DE ÁGUA FORNECIMENTO E INSTALAÇÃO. AF_06/2022</v>
          </cell>
          <cell r="D5971" t="str">
            <v>UN</v>
          </cell>
          <cell r="E5971">
            <v>21.91</v>
          </cell>
        </row>
        <row r="5972">
          <cell r="B5972">
            <v>89647</v>
          </cell>
          <cell r="C5972" t="str">
            <v>JOELHO 45 GRAUS, CPVC, SOLDÁVEL, DN 28MM, INSTALADO EM RAMAL OU SUB-RAMAL DE ÁGUA FORNECIMENTO E INSTALAÇÃO. AF_06/2022</v>
          </cell>
          <cell r="D5972" t="str">
            <v>UN</v>
          </cell>
          <cell r="E5972">
            <v>22.95</v>
          </cell>
        </row>
        <row r="5973">
          <cell r="B5973">
            <v>89780</v>
          </cell>
          <cell r="C5973" t="str">
            <v>JOELHO 45 GRAUS, CPVC, SOLDÁVEL, DN 35MM, INSTALADO EM PRUMADA DE ÁGUA - FORNECIMENTO E INSTALAÇÃO. AF_06/2022</v>
          </cell>
          <cell r="D5973" t="str">
            <v>UN</v>
          </cell>
          <cell r="E5973">
            <v>26.49</v>
          </cell>
        </row>
        <row r="5974">
          <cell r="B5974">
            <v>89734</v>
          </cell>
          <cell r="C5974" t="str">
            <v>JOELHO 45 GRAUS, CPVC, SOLDÁVEL, DN 35MM, INSTALADO EM RAMAL DE DISTRIBUIÇÃO DE ÁGUA FORNECIMENTO E INSTALAÇÃO. AF_06/2022</v>
          </cell>
          <cell r="D5974" t="str">
            <v>UN</v>
          </cell>
          <cell r="E5974">
            <v>31.31</v>
          </cell>
        </row>
        <row r="5975">
          <cell r="B5975">
            <v>89650</v>
          </cell>
          <cell r="C5975" t="str">
            <v>JOELHO 45 GRAUS, CPVC, SOLDÁVEL, DN 35MM, INSTALADO EM RAMAL OU SUB-RAMAL DE ÁGUA FORNECIMENTO E INSTALAÇÃO. AF_06/2022</v>
          </cell>
          <cell r="D5975" t="str">
            <v>UN</v>
          </cell>
          <cell r="E5975">
            <v>32.54</v>
          </cell>
        </row>
        <row r="5976">
          <cell r="B5976">
            <v>89787</v>
          </cell>
          <cell r="C5976" t="str">
            <v>JOELHO 45 GRAUS, CPVC, SOLDÁVEL, DN 42MM, INSTALADO EM PRUMADA DE ÁGUA FORNECIMENTO E INSTALAÇÃO. AF_06/2022</v>
          </cell>
          <cell r="D5976" t="str">
            <v>UN</v>
          </cell>
          <cell r="E5976">
            <v>39.24</v>
          </cell>
        </row>
        <row r="5977">
          <cell r="B5977">
            <v>104024</v>
          </cell>
          <cell r="C5977" t="str">
            <v>JOELHO 45 GRAUS, CPVC, SOLDÁVEL, DN 42MM, INSTALADO EM RAMAL DE DISTRIBUIÇÃO DE ÁGUA - FORNECIMENTO E INSTALAÇÃO. AF_06/2022</v>
          </cell>
          <cell r="D5977" t="str">
            <v>UN</v>
          </cell>
          <cell r="E5977">
            <v>44.66</v>
          </cell>
        </row>
        <row r="5978">
          <cell r="B5978">
            <v>89789</v>
          </cell>
          <cell r="C5978" t="str">
            <v>JOELHO 45 GRAUS, CPVC, SOLDÁVEL, DN 54MM, INSTALADO EM PRUMADA DE ÁGUA FORNECIMENTO E INSTALAÇÃO. AF_06/2022</v>
          </cell>
          <cell r="D5978" t="str">
            <v>UN</v>
          </cell>
          <cell r="E5978">
            <v>72.25</v>
          </cell>
        </row>
        <row r="5979">
          <cell r="B5979">
            <v>89791</v>
          </cell>
          <cell r="C5979" t="str">
            <v>JOELHO 45 GRAUS, CPVC, SOLDÁVEL, DN 73MM, INSTALADO EM PRUMADA DE ÁGUA FORNECIMENTO E INSTALAÇÃO. AF_06/2022</v>
          </cell>
          <cell r="D5979" t="str">
            <v>UN</v>
          </cell>
          <cell r="E5979">
            <v>162.55000000000001</v>
          </cell>
        </row>
        <row r="5980">
          <cell r="B5980">
            <v>89793</v>
          </cell>
          <cell r="C5980" t="str">
            <v>JOELHO 45 GRAUS, CPVC, SOLDÁVEL, DN 89MM, INSTALADO EM PRUMADA DE ÁGUA FORNECIMENTO E INSTALAÇÃO. AF_06/2022</v>
          </cell>
          <cell r="D5980" t="str">
            <v>UN</v>
          </cell>
          <cell r="E5980">
            <v>234.55</v>
          </cell>
        </row>
        <row r="5981">
          <cell r="B5981">
            <v>89637</v>
          </cell>
          <cell r="C5981" t="str">
            <v>JOELHO 90 GRAUS, CPVC, SOLDÁVEL, DN 15MM, INSTALADO EM RAMAL OU SUB-RAMAL DE ÁGUA - FORNECIMENTO E INSTALAÇÃO. AF_06/2022</v>
          </cell>
          <cell r="D5981" t="str">
            <v>UN</v>
          </cell>
          <cell r="E5981">
            <v>12.35</v>
          </cell>
        </row>
        <row r="5982">
          <cell r="B5982">
            <v>89719</v>
          </cell>
          <cell r="C5982" t="str">
            <v>JOELHO 90 GRAUS, CPVC, SOLDÁVEL, DN 22MM, INSTALADO EM RAMAL DE DISTRIBUIÇÃO DE ÁGUA FORNECIMENTO E INSTALAÇÃO. AF_06/2022</v>
          </cell>
          <cell r="D5982" t="str">
            <v>UN</v>
          </cell>
          <cell r="E5982">
            <v>15.09</v>
          </cell>
        </row>
        <row r="5983">
          <cell r="B5983">
            <v>89641</v>
          </cell>
          <cell r="C5983" t="str">
            <v>JOELHO 90 GRAUS, CPVC, SOLDÁVEL, DN 22MM, INSTALADO EM RAMAL OU SUB-RAMAL DE ÁGUA - FORNECIMENTO E INSTALAÇÃO. AF_06/2022</v>
          </cell>
          <cell r="D5983" t="str">
            <v>UN</v>
          </cell>
          <cell r="E5983">
            <v>15.98</v>
          </cell>
        </row>
        <row r="5984">
          <cell r="B5984">
            <v>89723</v>
          </cell>
          <cell r="C5984" t="str">
            <v>JOELHO 90 GRAUS, CPVC, SOLDÁVEL, DN 28MM, INSTALADO EM RAMAL DE DISTRIBUIÇÃO DE ÁGUA FORNECIMENTO E INSTALAÇÃO. AF_06/2022</v>
          </cell>
          <cell r="D5984" t="str">
            <v>UN</v>
          </cell>
          <cell r="E5984">
            <v>22.6</v>
          </cell>
        </row>
        <row r="5985">
          <cell r="B5985">
            <v>89646</v>
          </cell>
          <cell r="C5985" t="str">
            <v>JOELHO 90 GRAUS, CPVC, SOLDÁVEL, DN 28MM, INSTALADO EM RAMAL OU SUB-RAMAL DE ÁGUA - FORNECIMENTO E INSTALAÇÃO. AF_06/2022</v>
          </cell>
          <cell r="D5985" t="str">
            <v>UN</v>
          </cell>
          <cell r="E5985">
            <v>23.64</v>
          </cell>
        </row>
        <row r="5986">
          <cell r="B5986">
            <v>89777</v>
          </cell>
          <cell r="C5986" t="str">
            <v>JOELHO 90 GRAUS, CPVC, SOLDÁVEL, DN 35MM, INSTALADO EM PRUMADA DE ÁGUA FORNECIMENTO E INSTALAÇÃO. AF_06/2022</v>
          </cell>
          <cell r="D5986" t="str">
            <v>UN</v>
          </cell>
          <cell r="E5986">
            <v>28.21</v>
          </cell>
        </row>
        <row r="5987">
          <cell r="B5987">
            <v>89729</v>
          </cell>
          <cell r="C5987" t="str">
            <v>JOELHO 90 GRAUS, CPVC, SOLDÁVEL, DN 35MM, INSTALADO EM RAMAL DE DISTRIBUIÇÃO DE ÁGUA FORNECIMENTO E INSTALAÇÃO. AF_06/2022</v>
          </cell>
          <cell r="D5987" t="str">
            <v>UN</v>
          </cell>
          <cell r="E5987">
            <v>33.03</v>
          </cell>
        </row>
        <row r="5988">
          <cell r="B5988">
            <v>89649</v>
          </cell>
          <cell r="C5988" t="str">
            <v>JOELHO 90 GRAUS, CPVC, SOLDÁVEL, DN 35MM, INSTALADO EM RAMAL OU SUB-RAMAL DE ÁGUA FORNECIMENTO E INSTALAÇÃO. AF_06/2022</v>
          </cell>
          <cell r="D5988" t="str">
            <v>UN</v>
          </cell>
          <cell r="E5988">
            <v>34.26</v>
          </cell>
        </row>
        <row r="5989">
          <cell r="B5989">
            <v>89781</v>
          </cell>
          <cell r="C5989" t="str">
            <v>JOELHO 90 GRAUS, CPVC, SOLDÁVEL, DN 42MM, INSTALADO EM PRUMADA DE ÁGUA FORNECIMENTO E INSTALAÇÃO. AF_06/2022</v>
          </cell>
          <cell r="D5989" t="str">
            <v>UN</v>
          </cell>
          <cell r="E5989">
            <v>39.67</v>
          </cell>
        </row>
        <row r="5990">
          <cell r="B5990">
            <v>104023</v>
          </cell>
          <cell r="C5990" t="str">
            <v>JOELHO 90 GRAUS, CPVC, SOLDÁVEL, DN 42MM, INSTALADO EM RAMAL DE DISTRIBUIÇÃO DE ÁGUA - FORNECIMENTO E INSTALAÇÃO. AF_06/2022</v>
          </cell>
          <cell r="D5990" t="str">
            <v>UN</v>
          </cell>
          <cell r="E5990">
            <v>45.09</v>
          </cell>
        </row>
        <row r="5991">
          <cell r="B5991">
            <v>89788</v>
          </cell>
          <cell r="C5991" t="str">
            <v>JOELHO 90 GRAUS, CPVC, SOLDÁVEL, DN 54MM, INSTALADO EM PRUMADA DE ÁGUA FORNECIMENTO E INSTALAÇÃO. AF_06/2022</v>
          </cell>
          <cell r="D5991" t="str">
            <v>UN</v>
          </cell>
          <cell r="E5991">
            <v>84.81</v>
          </cell>
        </row>
        <row r="5992">
          <cell r="B5992">
            <v>89790</v>
          </cell>
          <cell r="C5992" t="str">
            <v>JOELHO 90 GRAUS, CPVC, SOLDÁVEL, DN 73MM, INSTALADO EM PRUMADA DE ÁGUA FORNECIMENTO E INSTALAÇÃO. AF_06/2022</v>
          </cell>
          <cell r="D5992" t="str">
            <v>UN</v>
          </cell>
          <cell r="E5992">
            <v>168.23</v>
          </cell>
        </row>
        <row r="5993">
          <cell r="B5993">
            <v>89792</v>
          </cell>
          <cell r="C5993" t="str">
            <v>JOELHO 90 GRAUS, CPVC, SOLDÁVEL, DN 89MM, INSTALADO EM PRUMADA DE ÁGUA FORNECIMENTO E INSTALAÇÃO. AF_06/2022</v>
          </cell>
          <cell r="D5993" t="str">
            <v>UN</v>
          </cell>
          <cell r="E5993">
            <v>199.2</v>
          </cell>
        </row>
        <row r="5994">
          <cell r="B5994">
            <v>89640</v>
          </cell>
          <cell r="C5994" t="str">
            <v>JOELHO DE TRANSIÇÃO, 90 GRAUS, CPVC, SOLDÁVEL, DN 15MM X 1/2", INSTALADO EM RAMAL OU SUB-RAMAL DE ÁGUA - FORNECIMENTO E INSTALAÇÃO. AF_06/2022</v>
          </cell>
          <cell r="D5994" t="str">
            <v>UN</v>
          </cell>
          <cell r="E5994">
            <v>21.26</v>
          </cell>
        </row>
        <row r="5995">
          <cell r="B5995">
            <v>89644</v>
          </cell>
          <cell r="C5995" t="str">
            <v>JOELHO DE TRANSIÇÃO, 90 GRAUS, CPVC, SOLDÁVEL, DN 22MM X 1/2", INSTALADO EM RAMAL OU SUB-RAMAL DE ÁGUA - FORNECIMENTO E INSTALAÇÃO. AF_06/2022</v>
          </cell>
          <cell r="D5995" t="str">
            <v>UN</v>
          </cell>
          <cell r="E5995">
            <v>25.87</v>
          </cell>
        </row>
        <row r="5996">
          <cell r="B5996">
            <v>89645</v>
          </cell>
          <cell r="C5996" t="str">
            <v>JOELHO DE TRANSIÇÃO, 90 GRAUS, CPVC, SOLDÁVEL, DN 22MM X 3/4", INSTALADO EM RAMAL OU SUB-RAMAL DE ÁGUA - FORNECIMENTO E INSTALAÇÃO. AF_06/2022</v>
          </cell>
          <cell r="D5996" t="str">
            <v>UN</v>
          </cell>
          <cell r="E5996">
            <v>35.72</v>
          </cell>
        </row>
        <row r="5997">
          <cell r="B5997">
            <v>89652</v>
          </cell>
          <cell r="C5997" t="str">
            <v>LUVA DE CORRER, CPVC, SOLDÁVEL, DN 15MM, INSTALADO EM RAMAL OU SUB-RAMAL DE ÁGUA FORNECIMENTO E INSTALAÇÃO. AF_06/2022</v>
          </cell>
          <cell r="D5997" t="str">
            <v>UN</v>
          </cell>
          <cell r="E5997">
            <v>13.73</v>
          </cell>
        </row>
        <row r="5998">
          <cell r="B5998">
            <v>89738</v>
          </cell>
          <cell r="C5998" t="str">
            <v>LUVA DE CORRER, CPVC, SOLDÁVEL, DN 22MM, INSTALADO EM RAMAL DE DISTRIBUIÇÃO DE ÁGUA FORNECIMENTO E INSTALAÇÃO. AF_12/2014</v>
          </cell>
          <cell r="D5998" t="str">
            <v>UN</v>
          </cell>
          <cell r="E5998">
            <v>18.64</v>
          </cell>
        </row>
        <row r="5999">
          <cell r="B5999">
            <v>89659</v>
          </cell>
          <cell r="C5999" t="str">
            <v>LUVA DE CORRER, CPVC, SOLDÁVEL, DN 22MM, INSTALADO EM RAMAL OU SUB-RAMAL DE ÁGUA FORNECIMENTO E INSTALAÇÃO. AF_06/2022</v>
          </cell>
          <cell r="D5999" t="str">
            <v>UN</v>
          </cell>
          <cell r="E5999">
            <v>19.23</v>
          </cell>
        </row>
        <row r="6000">
          <cell r="B6000">
            <v>89756</v>
          </cell>
          <cell r="C6000" t="str">
            <v>LUVA DE CORRER, CPVC, SOLDÁVEL, DN 28MM, INSTALADO EM RAMAL DE DISTRIBUIÇÃO DE ÁGUA FORNECIMENTO E INSTALAÇÃO. AF_06/2022</v>
          </cell>
          <cell r="D6000" t="str">
            <v>UN</v>
          </cell>
          <cell r="E6000">
            <v>25.63</v>
          </cell>
        </row>
        <row r="6001">
          <cell r="B6001">
            <v>89672</v>
          </cell>
          <cell r="C6001" t="str">
            <v>LUVA DE CORRER, CPVC, SOLDÁVEL, DN 28MM, INSTALADO EM RAMAL OU SUB-RAMAL DE ÁGUA FORNECIMENTO E INSTALAÇÃO. AF_06/2022</v>
          </cell>
          <cell r="D6001" t="str">
            <v>UN</v>
          </cell>
          <cell r="E6001">
            <v>26.32</v>
          </cell>
        </row>
        <row r="6002">
          <cell r="B6002">
            <v>89815</v>
          </cell>
          <cell r="C6002" t="str">
            <v>LUVA DE CORRER, CPVC, SOLDÁVEL, DN 35MM, INSTALADO EM PRUMADA DE ÁGUA FORNECIMENTO E INSTALAÇÃO. AF_06/2022</v>
          </cell>
          <cell r="D6002" t="str">
            <v>UN</v>
          </cell>
          <cell r="E6002">
            <v>30.84</v>
          </cell>
        </row>
        <row r="6003">
          <cell r="B6003">
            <v>89761</v>
          </cell>
          <cell r="C6003" t="str">
            <v>LUVA DE CORRER, CPVC, SOLDÁVEL, DN 35MM, INSTALADO EM RAMAL DE DISTRIBUIÇÃO DE ÁGUA - FORNECIMENTO E INSTALAÇÃO. AF_06/2022</v>
          </cell>
          <cell r="D6003" t="str">
            <v>UN</v>
          </cell>
          <cell r="E6003">
            <v>34.04</v>
          </cell>
        </row>
        <row r="6004">
          <cell r="B6004">
            <v>89682</v>
          </cell>
          <cell r="C6004" t="str">
            <v>LUVA DE CORRER, CPVC, SOLDÁVEL, DN 35MM, INSTALADO EM RAMAL OU SUB-RAMAL DE ÁGUA FORNECIMENTO E INSTALAÇÃO. AF_06/2022</v>
          </cell>
          <cell r="D6004" t="str">
            <v>UN</v>
          </cell>
          <cell r="E6004">
            <v>34.840000000000003</v>
          </cell>
        </row>
        <row r="6005">
          <cell r="B6005">
            <v>89824</v>
          </cell>
          <cell r="C6005" t="str">
            <v>LUVA DE CORRER, CPVC, SOLDÁVEL, DN 42MM, INSTALADO EM PRUMADA DE ÁGUA FORNECIMENTO E INSTALAÇÃO. AF_06/2022</v>
          </cell>
          <cell r="D6005" t="str">
            <v>UN</v>
          </cell>
          <cell r="E6005">
            <v>41.75</v>
          </cell>
        </row>
        <row r="6006">
          <cell r="B6006">
            <v>104026</v>
          </cell>
          <cell r="C6006" t="str">
            <v>LUVA DE CORRER, CPVC, SOLDÁVEL, DN 42MM, INSTALADO EM RAMAL DE DISTRIBUIÇÃO DE ÁGUA - FORNECIMENTO E INSTALAÇÃO. AF_06/2022</v>
          </cell>
          <cell r="D6006" t="str">
            <v>UN</v>
          </cell>
          <cell r="E6006">
            <v>45.36</v>
          </cell>
        </row>
        <row r="6007">
          <cell r="B6007">
            <v>89740</v>
          </cell>
          <cell r="C6007" t="str">
            <v>LUVA DE TRANSIÇÃO, CPVC, SOLDÁVEL, DN 22MM X 25MM, INSTALADO EM RAMAL DE DISTRIBUIÇÃO DE ÁGUA FORNECIMENTO E INSTALAÇÃO. AF_06/2022</v>
          </cell>
          <cell r="D6007" t="str">
            <v>UN</v>
          </cell>
          <cell r="E6007">
            <v>10.75</v>
          </cell>
        </row>
        <row r="6008">
          <cell r="B6008">
            <v>89836</v>
          </cell>
          <cell r="C6008" t="str">
            <v>LUVA DE TRANSIÇÃO, CPVC, SOLDÁVEL, DN 54MM X 2, INSTALADO EM PRUMADA DE ÁGUA FORNECIMENTO E INSTALAÇÃO. AF_06/2022</v>
          </cell>
          <cell r="D6008" t="str">
            <v>UN</v>
          </cell>
          <cell r="E6008">
            <v>210.56</v>
          </cell>
        </row>
        <row r="6009">
          <cell r="B6009">
            <v>89653</v>
          </cell>
          <cell r="C6009" t="str">
            <v>LUVA DE TRANSIÇÃO, CPVC, SOLDÁVEL, DN15MM X 1/2", INSTALADO EM RAMAL OU SUB-RAMAL DE ÁGUA - FORNECIMENTO E INSTALAÇÃO. AF_06/2022</v>
          </cell>
          <cell r="D6009" t="str">
            <v>UN</v>
          </cell>
          <cell r="E6009">
            <v>19.149999999999999</v>
          </cell>
        </row>
        <row r="6010">
          <cell r="B6010">
            <v>89660</v>
          </cell>
          <cell r="C6010" t="str">
            <v>LUVA DE TRANSIÇÃO, CPVC, SOLDÁVEL, DN22MM X 25MM, INSTALADO EM RAMAL OU SUB-RAMAL DE ÁGUA - FORNECIMENTO E INSTALAÇÃO. AF_06/2022</v>
          </cell>
          <cell r="D6010" t="str">
            <v>UN</v>
          </cell>
          <cell r="E6010">
            <v>11.37</v>
          </cell>
        </row>
        <row r="6011">
          <cell r="B6011">
            <v>104028</v>
          </cell>
          <cell r="C6011" t="str">
            <v>LUVA DE TRANSIÇÃO, CPVC, SOLDÁVEL, DN42MM X 1.1/2", INSTALADO EM RAMAL DE DISTRIBUIÇÃO DE ÁGUA - FORNECIMENTO E INSTALAÇÃO. AF_06/2022</v>
          </cell>
          <cell r="D6011" t="str">
            <v>UN</v>
          </cell>
          <cell r="E6011">
            <v>137.44999999999999</v>
          </cell>
        </row>
        <row r="6012">
          <cell r="B6012">
            <v>89826</v>
          </cell>
          <cell r="C6012" t="str">
            <v>LUVA DE TRANSIÇÃO, CPVC, SOLDÁVEL, DN42MM X 1.1/2, INSTALADO EM PRUMADA DE ÁGUA FORNECIMENTO E INSTALAÇÃO. AF_06/2022</v>
          </cell>
          <cell r="D6012" t="str">
            <v>UN</v>
          </cell>
          <cell r="E6012">
            <v>134.05000000000001</v>
          </cell>
        </row>
        <row r="6013">
          <cell r="B6013">
            <v>89651</v>
          </cell>
          <cell r="C6013" t="str">
            <v>LUVA, CPVC, SOLDÁVEL, DN 15MM, INSTALADO EM RAMAL OU SUB-RAMAL DE ÁGUA - FORNECIMENTO E INSTALAÇÃO. AF_06/2022</v>
          </cell>
          <cell r="D6013" t="str">
            <v>UN</v>
          </cell>
          <cell r="E6013">
            <v>8.39</v>
          </cell>
        </row>
        <row r="6014">
          <cell r="B6014">
            <v>89736</v>
          </cell>
          <cell r="C6014" t="str">
            <v>LUVA, CPVC, SOLDÁVEL, DN 22MM, INSTALADO EM RAMAL DE DISTRIBUIÇÃO DE ÁGUA FORNECIMENTO E INSTALAÇÃO. AF_06/2022</v>
          </cell>
          <cell r="D6014" t="str">
            <v>UN</v>
          </cell>
          <cell r="E6014">
            <v>10.57</v>
          </cell>
        </row>
        <row r="6015">
          <cell r="B6015">
            <v>89658</v>
          </cell>
          <cell r="C6015" t="str">
            <v>LUVA, CPVC, SOLDÁVEL, DN 22MM, INSTALADO EM RAMAL OU SUB-RAMAL DE ÁGUA FORNECIMENTO E INSTALAÇÃO. AF_06/2022</v>
          </cell>
          <cell r="D6015" t="str">
            <v>UN</v>
          </cell>
          <cell r="E6015">
            <v>11.16</v>
          </cell>
        </row>
        <row r="6016">
          <cell r="B6016">
            <v>89755</v>
          </cell>
          <cell r="C6016" t="str">
            <v>LUVA, CPVC, SOLDÁVEL, DN 28MM, INSTALADO EM RAMAL DE DISTRIBUIÇÃO DE ÁGUA FORNECIMENTO E INSTALAÇÃO. AF_06/2022</v>
          </cell>
          <cell r="D6016" t="str">
            <v>UN</v>
          </cell>
          <cell r="E6016">
            <v>15.59</v>
          </cell>
        </row>
        <row r="6017">
          <cell r="B6017">
            <v>89670</v>
          </cell>
          <cell r="C6017" t="str">
            <v>LUVA, CPVC, SOLDÁVEL, DN 28MM, INSTALADO EM RAMAL OU SUB-RAMAL DE ÁGUA FORNECIMENTO E INSTALAÇÃO. AF_06/2022</v>
          </cell>
          <cell r="D6017" t="str">
            <v>UN</v>
          </cell>
          <cell r="E6017">
            <v>16.28</v>
          </cell>
        </row>
        <row r="6018">
          <cell r="B6018">
            <v>89794</v>
          </cell>
          <cell r="C6018" t="str">
            <v>LUVA, CPVC, SOLDÁVEL, DN 35MM, INSTALADO EM PRUMADA DE ÁGUA FORNECIMENTO E INSTALAÇÃO. AF_06/2022</v>
          </cell>
          <cell r="D6018" t="str">
            <v>UN</v>
          </cell>
          <cell r="E6018">
            <v>21.37</v>
          </cell>
        </row>
        <row r="6019">
          <cell r="B6019">
            <v>89760</v>
          </cell>
          <cell r="C6019" t="str">
            <v>LUVA, CPVC, SOLDÁVEL, DN 35MM, INSTALADO EM RAMAL DE DISTRIBUIÇÃO DE ÁGUA - FORNECIMENTO E INSTALAÇÃO. AF_06/2022</v>
          </cell>
          <cell r="D6019" t="str">
            <v>UN</v>
          </cell>
          <cell r="E6019">
            <v>24.57</v>
          </cell>
        </row>
        <row r="6020">
          <cell r="B6020">
            <v>89680</v>
          </cell>
          <cell r="C6020" t="str">
            <v>LUVA, CPVC, SOLDÁVEL, DN 35MM, INSTALADO EM RAMAL OU SUB-RAMAL DE ÁGUA FORNECIMENTO E INSTALAÇÃO. AF_06/2022</v>
          </cell>
          <cell r="D6020" t="str">
            <v>UN</v>
          </cell>
          <cell r="E6020">
            <v>25.37</v>
          </cell>
        </row>
        <row r="6021">
          <cell r="B6021">
            <v>89822</v>
          </cell>
          <cell r="C6021" t="str">
            <v>LUVA, CPVC, SOLDÁVEL, DN 42MM, INSTALADO EM PRUMADA DE ÁGUA FORNECIMENTO E INSTALAÇÃO. AF_06/2022</v>
          </cell>
          <cell r="D6021" t="str">
            <v>UN</v>
          </cell>
          <cell r="E6021">
            <v>27.83</v>
          </cell>
        </row>
        <row r="6022">
          <cell r="B6022">
            <v>104025</v>
          </cell>
          <cell r="C6022" t="str">
            <v>LUVA, CPVC, SOLDÁVEL, DN 42MM, INSTALADO EM RAMAL DE DISTRIBUIÇÃO DE ÁGUA - FORNECIMENTO E INSTALAÇÃO. AF_06/2022</v>
          </cell>
          <cell r="D6022" t="str">
            <v>UN</v>
          </cell>
          <cell r="E6022">
            <v>31.44</v>
          </cell>
        </row>
        <row r="6023">
          <cell r="B6023">
            <v>89835</v>
          </cell>
          <cell r="C6023" t="str">
            <v>LUVA, CPVC, SOLDÁVEL, DN 54MM, INSTALADO EM PRUMADA DE ÁGUA FORNECIMENTO E INSTALAÇÃO. AF_06/2022</v>
          </cell>
          <cell r="D6023" t="str">
            <v>UN</v>
          </cell>
          <cell r="E6023">
            <v>47.47</v>
          </cell>
        </row>
        <row r="6024">
          <cell r="B6024">
            <v>89838</v>
          </cell>
          <cell r="C6024" t="str">
            <v>LUVA, CPVC, SOLDÁVEL, DN 73MM, INSTALADO EM PRUMADA DE ÁGUA FORNECIMENTO E INSTALAÇÃO. AF_06/2022</v>
          </cell>
          <cell r="D6024" t="str">
            <v>UN</v>
          </cell>
          <cell r="E6024">
            <v>162.35</v>
          </cell>
        </row>
        <row r="6025">
          <cell r="B6025">
            <v>89840</v>
          </cell>
          <cell r="C6025" t="str">
            <v>LUVA, CPVC, SOLDÁVEL, DN 89MM, INSTALADO EM PRUMADA DE ÁGUA FORNECIMENTO E INSTALAÇÃO. AF_06/2022</v>
          </cell>
          <cell r="D6025" t="str">
            <v>UN</v>
          </cell>
          <cell r="E6025">
            <v>191.66</v>
          </cell>
        </row>
        <row r="6026">
          <cell r="B6026">
            <v>104015</v>
          </cell>
          <cell r="C6026" t="str">
            <v>TE DE REDUÇÃO, CPVC, SOLDÁVEL, DN 22 X 15 MM, INSTALADO EM RAMAL OU SUB-RAMAL DE ÁGUA - FORNECIMENTO E INSTALAÇÃO. AF_06/2022</v>
          </cell>
          <cell r="D6026" t="str">
            <v>UN</v>
          </cell>
          <cell r="E6026">
            <v>19.18</v>
          </cell>
        </row>
        <row r="6027">
          <cell r="B6027">
            <v>104018</v>
          </cell>
          <cell r="C6027" t="str">
            <v>TE DE REDUÇÃO, CPVC, SOLDÁVEL, DN 28 X 22 MM, INSTALADO EM RAMAL DE DISTRIBUIÇÃO DE ÁGUA - FORNECIMENTO E INSTALAÇÃO. AF_06/2022</v>
          </cell>
          <cell r="D6027" t="str">
            <v>UN</v>
          </cell>
          <cell r="E6027">
            <v>24.31</v>
          </cell>
        </row>
        <row r="6028">
          <cell r="B6028">
            <v>104016</v>
          </cell>
          <cell r="C6028" t="str">
            <v>TE DE REDUÇÃO, CPVC, SOLDÁVEL, DN 28 X 22 MM, INSTALADO EM RAMAL OU SUB-RAMAL DE ÁGUA - FORNECIMENTO E INSTALAÇÃO. AF_06/2022</v>
          </cell>
          <cell r="D6028" t="str">
            <v>UN</v>
          </cell>
          <cell r="E6028">
            <v>25.6</v>
          </cell>
        </row>
        <row r="6029">
          <cell r="B6029">
            <v>104019</v>
          </cell>
          <cell r="C6029" t="str">
            <v>TE DE REDUÇÃO, CPVC, SOLDÁVEL, DN 35 X 28 MM, INSTALADO EM RAMAL DE DISTRIBUIÇÃO DE ÁGUA - FORNECIMENTO E INSTALAÇÃO. AF_06/2022</v>
          </cell>
          <cell r="D6029" t="str">
            <v>UN</v>
          </cell>
          <cell r="E6029">
            <v>48.77</v>
          </cell>
        </row>
        <row r="6030">
          <cell r="B6030">
            <v>104017</v>
          </cell>
          <cell r="C6030" t="str">
            <v>TE DE REDUÇÃO, CPVC, SOLDÁVEL, DN 35 X 28 MM, INSTALADO EM RAMAL OU SUB-RAMAL DE ÁGUA - FORNECIMENTO E INSTALAÇÃO. AF_06/2022</v>
          </cell>
          <cell r="D6030" t="str">
            <v>UN</v>
          </cell>
          <cell r="E6030">
            <v>50.28</v>
          </cell>
        </row>
        <row r="6031">
          <cell r="B6031">
            <v>104020</v>
          </cell>
          <cell r="C6031" t="str">
            <v>TE DE REDUÇÃO, CPVC, SOLDÁVEL, DN 42 X 35 MM, INSTALADO EM PRUMADA DE ÁGUA - FORNECIMENTO E INSTALAÇÃO. AF_06/2022</v>
          </cell>
          <cell r="D6031" t="str">
            <v>UN</v>
          </cell>
          <cell r="E6031">
            <v>60.39</v>
          </cell>
        </row>
        <row r="6032">
          <cell r="B6032">
            <v>104030</v>
          </cell>
          <cell r="C6032" t="str">
            <v>TE DE REDUÇÃO, CPVC, SOLDÁVEL, DN 42 X 35 MM, INSTALADO EM RAMAL DE DISTRIBUIÇÃO DE ÁGUA - FORNECIMENTO E INSTALAÇÃO. AF_06/2022</v>
          </cell>
          <cell r="D6032" t="str">
            <v>UN</v>
          </cell>
          <cell r="E6032">
            <v>67.19</v>
          </cell>
        </row>
        <row r="6033">
          <cell r="B6033">
            <v>89694</v>
          </cell>
          <cell r="C6033" t="str">
            <v>TE DE TRANSIÇÃO, CPVC, SOLDÁVEL, DN 15MM X 1/2, INSTALADO EM RAMAL OU SUB-RAMAL DE ÁGUA FORNECIMENTO E INSTALAÇÃO. AF_06/2022</v>
          </cell>
          <cell r="D6033" t="str">
            <v>UN</v>
          </cell>
          <cell r="E6033">
            <v>22.86</v>
          </cell>
        </row>
        <row r="6034">
          <cell r="B6034">
            <v>89700</v>
          </cell>
          <cell r="C6034" t="str">
            <v>TE DE TRANSIÇÃO, CPVC, SOLDÁVEL, DN 22MM X 1/2, INSTALADO EM RAMAL OU SUB-RAMAL DE ÁGUA FORNECIMENTO E INSTALAÇÃO. AF_06/2022</v>
          </cell>
          <cell r="D6034" t="str">
            <v>UN</v>
          </cell>
          <cell r="E6034">
            <v>26.16</v>
          </cell>
        </row>
        <row r="6035">
          <cell r="B6035">
            <v>89703</v>
          </cell>
          <cell r="C6035" t="str">
            <v>TE MISTURADOR DE TRANSIÇÃO, CPVC, SOLDÁVEL, DN 22MM X 3/4", INSTALADO EM RAMAL OU SUB-RAMAL DE ÁGUA - FORNECIMENTO E INSTALAÇÃO. AF_06/2022</v>
          </cell>
          <cell r="D6035" t="str">
            <v>UN</v>
          </cell>
          <cell r="E6035">
            <v>52.4</v>
          </cell>
        </row>
        <row r="6036">
          <cell r="B6036">
            <v>89691</v>
          </cell>
          <cell r="C6036" t="str">
            <v>TE, CPVC, SOLDÁVEL, DN 15MM, INSTALADO EM RAMAL OU SUB-RAMAL DE ÁGUA - FORNECIMENTO E INSTALAÇÃO. AF_06/2022</v>
          </cell>
          <cell r="D6036" t="str">
            <v>UN</v>
          </cell>
          <cell r="E6036">
            <v>16</v>
          </cell>
        </row>
        <row r="6037">
          <cell r="B6037">
            <v>89765</v>
          </cell>
          <cell r="C6037" t="str">
            <v>TE, CPVC, SOLDÁVEL, DN 22MM, INSTALADO EM RAMAL DE DISTRIBUIÇÃO DE ÁGUA - FORNECIMENTO E INSTALAÇÃO. AF_06/2022</v>
          </cell>
          <cell r="D6037" t="str">
            <v>UN</v>
          </cell>
          <cell r="E6037">
            <v>19.7</v>
          </cell>
        </row>
        <row r="6038">
          <cell r="B6038">
            <v>89697</v>
          </cell>
          <cell r="C6038" t="str">
            <v>TE, CPVC, SOLDÁVEL, DN 22MM, INSTALADO EM RAMAL OU SUB-RAMAL DE ÁGUA - FORNECIMENTO E INSTALAÇÃO. AF_06/2022</v>
          </cell>
          <cell r="D6038" t="str">
            <v>UN</v>
          </cell>
          <cell r="E6038">
            <v>20.88</v>
          </cell>
        </row>
        <row r="6039">
          <cell r="B6039">
            <v>89844</v>
          </cell>
          <cell r="C6039" t="str">
            <v>TE, CPVC, SOLDÁVEL, DN 42MM, INSTALADO EM PRUMADA DE ÁGUA FORNECIMENTO E INSTALAÇÃO. AF_06/2022</v>
          </cell>
          <cell r="D6039" t="str">
            <v>UN</v>
          </cell>
          <cell r="E6039">
            <v>68.44</v>
          </cell>
        </row>
        <row r="6040">
          <cell r="B6040">
            <v>104022</v>
          </cell>
          <cell r="C6040" t="str">
            <v>TE, CPVC, SOLDÁVEL, DN 42MM, INSTALADO EM RAMAL DE DISTRIBUIÇÃO DE ÁGUA - FORNECIMENTO E INSTALAÇÃO. AF_06/2022</v>
          </cell>
          <cell r="D6040" t="str">
            <v>UN</v>
          </cell>
          <cell r="E6040">
            <v>75.64</v>
          </cell>
        </row>
        <row r="6041">
          <cell r="B6041">
            <v>89633</v>
          </cell>
          <cell r="C6041" t="str">
            <v>TUBO, CPVC, SOLDÁVEL, DN 15MM, INSTALADO EM RAMAL OU SUB-RAMAL DE ÁGUA - FORNECIMENTO E INSTALAÇÃO. AF_06/2022</v>
          </cell>
          <cell r="D6041" t="str">
            <v>M</v>
          </cell>
          <cell r="E6041">
            <v>29.61</v>
          </cell>
        </row>
        <row r="6042">
          <cell r="B6042">
            <v>89716</v>
          </cell>
          <cell r="C6042" t="str">
            <v>TUBO, CPVC, SOLDÁVEL, DN 22MM, INSTALADO EM RAMAL DE DISTRIBUIÇÃO DE ÁGUA - FORNECIMENTO E INSTALAÇÃO. AF_06/2022</v>
          </cell>
          <cell r="D6042" t="str">
            <v>M</v>
          </cell>
          <cell r="E6042">
            <v>29.63</v>
          </cell>
        </row>
        <row r="6043">
          <cell r="B6043">
            <v>89634</v>
          </cell>
          <cell r="C6043" t="str">
            <v>TUBO, CPVC, SOLDÁVEL, DN 22MM, INSTALADO EM RAMAL OU SUB-RAMAL DE ÁGUA - FORNECIMENTO E INSTALAÇÃO. AF_06/2022</v>
          </cell>
          <cell r="D6043" t="str">
            <v>M</v>
          </cell>
          <cell r="E6043">
            <v>41.82</v>
          </cell>
        </row>
        <row r="6044">
          <cell r="B6044">
            <v>89717</v>
          </cell>
          <cell r="C6044" t="str">
            <v>TUBO, CPVC, SOLDÁVEL, DN 28MM, INSTALADO EM RAMAL DE DISTRIBUIÇÃO DE ÁGUA - FORNECIMENTO E INSTALAÇÃO. AF_06/2022</v>
          </cell>
          <cell r="D6044" t="str">
            <v>M</v>
          </cell>
          <cell r="E6044">
            <v>46.29</v>
          </cell>
        </row>
        <row r="6045">
          <cell r="B6045">
            <v>89635</v>
          </cell>
          <cell r="C6045" t="str">
            <v>TUBO, CPVC, SOLDÁVEL, DN 28MM, INSTALADO EM RAMAL OU SUB-RAMAL DE ÁGUA - FORNECIMENTO E INSTALAÇÃO. AF_06/2022</v>
          </cell>
          <cell r="D6045" t="str">
            <v>M</v>
          </cell>
          <cell r="E6045">
            <v>60.67</v>
          </cell>
        </row>
        <row r="6046">
          <cell r="B6046">
            <v>89770</v>
          </cell>
          <cell r="C6046" t="str">
            <v>TUBO, CPVC, SOLDÁVEL, DN 35MM, INSTALADO EM PRUMADA DE ÁGUA FORNECIMENTO E INSTALAÇÃO. AF_06/2022</v>
          </cell>
          <cell r="D6046" t="str">
            <v>M</v>
          </cell>
          <cell r="E6046">
            <v>48.48</v>
          </cell>
        </row>
        <row r="6047">
          <cell r="B6047">
            <v>89718</v>
          </cell>
          <cell r="C6047" t="str">
            <v>TUBO, CPVC, SOLDÁVEL, DN 35MM, INSTALADO EM RAMAL DE DISTRIBUIÇÃO DE ÁGUA FORNECIMENTO E INSTALAÇÃO. AF_06/2022</v>
          </cell>
          <cell r="D6047" t="str">
            <v>M</v>
          </cell>
          <cell r="E6047">
            <v>59.14</v>
          </cell>
        </row>
        <row r="6048">
          <cell r="B6048">
            <v>89636</v>
          </cell>
          <cell r="C6048" t="str">
            <v>TUBO, CPVC, SOLDÁVEL, DN 35MM, INSTALADO EM RAMAL OU SUB-RAMAL DE ÁGUA FORNECIMENTO E INSTALAÇÃO. AF_06/2022</v>
          </cell>
          <cell r="D6048" t="str">
            <v>M</v>
          </cell>
          <cell r="E6048">
            <v>76.06</v>
          </cell>
        </row>
        <row r="6049">
          <cell r="B6049">
            <v>89771</v>
          </cell>
          <cell r="C6049" t="str">
            <v>TUBO, CPVC, SOLDÁVEL, DN 42MM, INSTALADO EM PRUMADA DE ÁGUA FORNECIMENTO E INSTALAÇÃO. AF_06/2022</v>
          </cell>
          <cell r="D6049" t="str">
            <v>M</v>
          </cell>
          <cell r="E6049">
            <v>64.69</v>
          </cell>
        </row>
        <row r="6050">
          <cell r="B6050">
            <v>104021</v>
          </cell>
          <cell r="C6050" t="str">
            <v>TUBO, CPVC, SOLDÁVEL, DN 42MM, INSTALADO EM RAMAL DE DISTRIBUIÇÃO DE ÁGUA - FORNECIMENTO E INSTALAÇÃO. AF_06/2022</v>
          </cell>
          <cell r="D6050" t="str">
            <v>M</v>
          </cell>
          <cell r="E6050">
            <v>76.91</v>
          </cell>
        </row>
        <row r="6051">
          <cell r="B6051">
            <v>89772</v>
          </cell>
          <cell r="C6051" t="str">
            <v>TUBO, CPVC, SOLDÁVEL, DN 54MM, INSTALADO EM PRUMADA DE ÁGUA FORNECIMENTO E INSTALAÇÃO. AF_06/2022</v>
          </cell>
          <cell r="D6051" t="str">
            <v>M</v>
          </cell>
          <cell r="E6051">
            <v>94.3</v>
          </cell>
        </row>
        <row r="6052">
          <cell r="B6052">
            <v>89773</v>
          </cell>
          <cell r="C6052" t="str">
            <v>TUBO, CPVC, SOLDÁVEL, DN 73MM, INSTALADO EM PRUMADA DE ÁGUA FORNECIMENTO E INSTALAÇÃO. AF_06/2022</v>
          </cell>
          <cell r="D6052" t="str">
            <v>M</v>
          </cell>
          <cell r="E6052">
            <v>151.86000000000001</v>
          </cell>
        </row>
        <row r="6053">
          <cell r="B6053">
            <v>89775</v>
          </cell>
          <cell r="C6053" t="str">
            <v>TUBO, CPVC, SOLDÁVEL, DN 89MM, INSTALADO EM PRUMADA DE ÁGUA FORNECIMENTO E INSTALAÇÃO. AF_06/2022</v>
          </cell>
          <cell r="D6053" t="str">
            <v>M</v>
          </cell>
          <cell r="E6053">
            <v>237.28</v>
          </cell>
        </row>
        <row r="6054">
          <cell r="B6054">
            <v>89767</v>
          </cell>
          <cell r="C6054" t="str">
            <v>TÊ MISTURADOR, CPVC, SOLDÁVEL, DN 22MM, INSTALADO EM RAMAL DE DISTRIBUIÇÃO DE ÁGUA - FORNECIMENTO E INSTALAÇÃO. AF_06/2022</v>
          </cell>
          <cell r="D6054" t="str">
            <v>UN</v>
          </cell>
          <cell r="E6054">
            <v>24.2</v>
          </cell>
        </row>
        <row r="6055">
          <cell r="B6055">
            <v>89695</v>
          </cell>
          <cell r="C6055" t="str">
            <v>TÊ MISTURADOR, CPVC, SOLDÁVEL, DN15MM, INSTALADO EM RAMAL OU SUB-RAMAL DE ÁGUA FORNECIMENTO E INSTALAÇÃO. AF_06/2022</v>
          </cell>
          <cell r="D6055" t="str">
            <v>UN</v>
          </cell>
          <cell r="E6055">
            <v>19.7</v>
          </cell>
        </row>
        <row r="6056">
          <cell r="B6056">
            <v>89702</v>
          </cell>
          <cell r="C6056" t="str">
            <v>TÊ MISTURADOR, CPVC, SOLDÁVEL, DN22MM, INSTALADO EM RAMAL OU SUB-RAMAL DE ÁGUA FORNECIMENTO E INSTALAÇÃO. AF_06/2022</v>
          </cell>
          <cell r="D6056" t="str">
            <v>UN</v>
          </cell>
          <cell r="E6056">
            <v>25.38</v>
          </cell>
        </row>
        <row r="6057">
          <cell r="B6057">
            <v>89768</v>
          </cell>
          <cell r="C6057" t="str">
            <v>TÊ, CPVC, SOLDÁVEL, DN 28MM, INSTALADO EM RAMAL DE DISTRIBUIÇÃO DE ÁGUA - FORNECIMENTO E INSTALAÇÃO. AF_06/2022</v>
          </cell>
          <cell r="D6057" t="str">
            <v>UN</v>
          </cell>
          <cell r="E6057">
            <v>28.2</v>
          </cell>
        </row>
        <row r="6058">
          <cell r="B6058">
            <v>89842</v>
          </cell>
          <cell r="C6058" t="str">
            <v>TÊ, CPVC, SOLDÁVEL, DN 35MM, INSTALADO EM PRUMADA DE ÁGUA FORNECIMENTO E INSTALAÇÃO. AF_06/2022</v>
          </cell>
          <cell r="D6058" t="str">
            <v>UN</v>
          </cell>
          <cell r="E6058">
            <v>54.44</v>
          </cell>
        </row>
        <row r="6059">
          <cell r="B6059">
            <v>89845</v>
          </cell>
          <cell r="C6059" t="str">
            <v>TÊ, CPVC, SOLDÁVEL, DN 54 MM, INSTALADO EM PRUMADA DE ÁGUA FORNECIMENTO E INSTALAÇÃO. AF_06/2022</v>
          </cell>
          <cell r="D6059" t="str">
            <v>UN</v>
          </cell>
          <cell r="E6059">
            <v>106.77</v>
          </cell>
        </row>
        <row r="6060">
          <cell r="B6060">
            <v>89846</v>
          </cell>
          <cell r="C6060" t="str">
            <v>TÊ, CPVC, SOLDÁVEL, DN 73MM, INSTALADO EM PRUMADA DE ÁGUA FORNECIMENTO E INSTALAÇÃO. AF_06/2022</v>
          </cell>
          <cell r="D6060" t="str">
            <v>UN</v>
          </cell>
          <cell r="E6060">
            <v>226.48</v>
          </cell>
        </row>
        <row r="6061">
          <cell r="B6061">
            <v>89847</v>
          </cell>
          <cell r="C6061" t="str">
            <v>TÊ, CPVC, SOLDÁVEL, DN 89MM, INSTALADO EM PRUMADA DE ÁGUA FORNECIMENTO E INSTALAÇÃO. AF_06/2022</v>
          </cell>
          <cell r="D6061" t="str">
            <v>UN</v>
          </cell>
          <cell r="E6061">
            <v>270.87</v>
          </cell>
        </row>
        <row r="6062">
          <cell r="B6062">
            <v>89705</v>
          </cell>
          <cell r="C6062" t="str">
            <v>TÊ, CPVC, SOLDÁVEL, DN28MM, INSTALADO EM RAMAL OU SUB-RAMAL DE ÁGUA FORNECIMENTO E INSTALAÇÃO. AF_06/2022</v>
          </cell>
          <cell r="D6062" t="str">
            <v>UN</v>
          </cell>
          <cell r="E6062">
            <v>29.58</v>
          </cell>
        </row>
        <row r="6063">
          <cell r="B6063">
            <v>89769</v>
          </cell>
          <cell r="C6063" t="str">
            <v>TÊ, CPVC, SOLDÁVEL, DN35MM, INSTALADO EM RAMAL DE DISTRIBUIÇÃO DE ÁGUA - FORNECIMENTO E INSTALAÇÃO. AF_06/2022</v>
          </cell>
          <cell r="D6063" t="str">
            <v>UN</v>
          </cell>
          <cell r="E6063">
            <v>60.83</v>
          </cell>
        </row>
        <row r="6064">
          <cell r="B6064">
            <v>89706</v>
          </cell>
          <cell r="C6064" t="str">
            <v>TÊ, CPVC, SOLDÁVEL, DN35MM, INSTALADO EM RAMAL OU SUB-RAMAL DE ÁGUA FORNECIMENTO E INSTALAÇÃO. AF_06/2022</v>
          </cell>
          <cell r="D6064" t="str">
            <v>UN</v>
          </cell>
          <cell r="E6064">
            <v>62.46</v>
          </cell>
        </row>
        <row r="6065">
          <cell r="B6065">
            <v>89741</v>
          </cell>
          <cell r="C6065" t="str">
            <v>UNIÃO, CPVC, SOLDÁVEL, DN 22MM, INSTALADO EM RAMAL DE DISTRIBUIÇÃO DE ÁGUA FORNECIMENTO E INSTALAÇÃO. AF_06/2022</v>
          </cell>
          <cell r="D6065" t="str">
            <v>UN</v>
          </cell>
          <cell r="E6065">
            <v>25.26</v>
          </cell>
        </row>
        <row r="6066">
          <cell r="B6066">
            <v>89757</v>
          </cell>
          <cell r="C6066" t="str">
            <v>UNIÃO, CPVC, SOLDÁVEL, DN 28MM, INSTALADO EM RAMAL DE DISTRIBUIÇÃO DE ÁGUA FORNECIMENTO E INSTALAÇÃO. AF_06/2022</v>
          </cell>
          <cell r="D6066" t="str">
            <v>UN</v>
          </cell>
          <cell r="E6066">
            <v>32.89</v>
          </cell>
        </row>
        <row r="6067">
          <cell r="B6067">
            <v>104027</v>
          </cell>
          <cell r="C6067" t="str">
            <v>UNIÃO, CPVC, SOLDÁVEL, DN 42MM, INSTALADO EM RAMAL DE DISTRIBUIÇÃO DE ÁGUA FORNECIMENTO E INSTALAÇÃO. AF_06/2022</v>
          </cell>
          <cell r="D6067" t="str">
            <v>UN</v>
          </cell>
          <cell r="E6067">
            <v>68.069999999999993</v>
          </cell>
        </row>
        <row r="6068">
          <cell r="B6068">
            <v>89837</v>
          </cell>
          <cell r="C6068" t="str">
            <v>UNIÃO, CPVC, SOLDÁVEL, DN 54MM, INSTALADO EM PRUMADA DE ÁGUA FORNECIMENTO E INSTALAÇÃO. AF_06/2022</v>
          </cell>
          <cell r="D6068" t="str">
            <v>UN</v>
          </cell>
          <cell r="E6068">
            <v>141.6</v>
          </cell>
        </row>
        <row r="6069">
          <cell r="B6069">
            <v>89839</v>
          </cell>
          <cell r="C6069" t="str">
            <v>UNIÃO, CPVC, SOLDÁVEL, DN 73MM, INSTALADO EM PRUMADA DE ÁGUA FORNECIMENTO E INSTALAÇÃO. AF_06/2022</v>
          </cell>
          <cell r="D6069" t="str">
            <v>UN</v>
          </cell>
          <cell r="E6069">
            <v>183.9</v>
          </cell>
        </row>
        <row r="6070">
          <cell r="B6070">
            <v>89841</v>
          </cell>
          <cell r="C6070" t="str">
            <v>UNIÃO, CPVC, SOLDÁVEL, DN 89MM, INSTALADO EM PRUMADA DE ÁGUA FORNECIMENTO E INSTALAÇÃO. AF_06/2022</v>
          </cell>
          <cell r="D6070" t="str">
            <v>UN</v>
          </cell>
          <cell r="E6070">
            <v>279.07</v>
          </cell>
        </row>
        <row r="6071">
          <cell r="B6071">
            <v>89654</v>
          </cell>
          <cell r="C6071" t="str">
            <v>UNIÃO, CPVC, SOLDÁVEL, DN15MM, INSTALADO EM RAMAL OU SUB-RAMAL DE ÁGUA FORNECIMENTO E INSTALAÇÃO. AF_06/2022</v>
          </cell>
          <cell r="D6071" t="str">
            <v>UN</v>
          </cell>
          <cell r="E6071">
            <v>22.05</v>
          </cell>
        </row>
        <row r="6072">
          <cell r="B6072">
            <v>89661</v>
          </cell>
          <cell r="C6072" t="str">
            <v>UNIÃO, CPVC, SOLDÁVEL, DN22MM, INSTALADO EM RAMAL OU SUB-RAMAL DE ÁGUA FORNECIMENTO E INSTALAÇÃO. AF_06/2022</v>
          </cell>
          <cell r="D6072" t="str">
            <v>UN</v>
          </cell>
          <cell r="E6072">
            <v>25.85</v>
          </cell>
        </row>
        <row r="6073">
          <cell r="B6073">
            <v>89674</v>
          </cell>
          <cell r="C6073" t="str">
            <v>UNIÃO, CPVC, SOLDÁVEL, DN28MM, INSTALADO EM RAMAL OU SUB-RAMAL DE ÁGUA FORNECIMENTO E INSTALAÇÃO. AF_06/2022</v>
          </cell>
          <cell r="D6073" t="str">
            <v>UN</v>
          </cell>
          <cell r="E6073">
            <v>33.58</v>
          </cell>
        </row>
        <row r="6074">
          <cell r="B6074">
            <v>89816</v>
          </cell>
          <cell r="C6074" t="str">
            <v>UNIÃO, CPVC, SOLDÁVEL, DN35MM, INSTALADO EM PRUMADA DE ÁGUA FORNECIMENTO E INSTALAÇÃO. AF_06/2022</v>
          </cell>
          <cell r="D6074" t="str">
            <v>UN</v>
          </cell>
          <cell r="E6074">
            <v>44.4</v>
          </cell>
        </row>
        <row r="6075">
          <cell r="B6075">
            <v>89762</v>
          </cell>
          <cell r="C6075" t="str">
            <v>UNIÃO, CPVC, SOLDÁVEL, DN35MM, INSTALADO EM RAMAL DE DISTRIBUIÇÃO DE ÁGUA - FORNECIMENTO E INSTALAÇÃO. AF_06/2022</v>
          </cell>
          <cell r="D6075" t="str">
            <v>UN</v>
          </cell>
          <cell r="E6075">
            <v>47.6</v>
          </cell>
        </row>
        <row r="6076">
          <cell r="B6076">
            <v>89684</v>
          </cell>
          <cell r="C6076" t="str">
            <v>UNIÃO, CPVC, SOLDÁVEL, DN35MM, INSTALADO EM RAMAL OU SUB-RAMAL DE ÁGUA FORNECIMENTO E INSTALAÇÃO. AF_06/2022</v>
          </cell>
          <cell r="D6076" t="str">
            <v>UN</v>
          </cell>
          <cell r="E6076">
            <v>48.4</v>
          </cell>
        </row>
        <row r="6077">
          <cell r="B6077">
            <v>89828</v>
          </cell>
          <cell r="C6077" t="str">
            <v>UNIÃO, CPVC, SOLDÁVEL, DN42MM, INSTALADO EM PRUMADA DE ÁGUA FORNECIMENTO E INSTALAÇÃO. AF_06/2022</v>
          </cell>
          <cell r="D6077" t="str">
            <v>UN</v>
          </cell>
          <cell r="E6077">
            <v>64.459999999999994</v>
          </cell>
        </row>
        <row r="6078">
          <cell r="B6078">
            <v>89546</v>
          </cell>
          <cell r="C6078" t="str">
            <v>BUCHA DE REDUÇÃO LONGA, PVC, SERIE R, ÁGUA PLUVIAL, DN 50 X 40 MM, JUNTA ELÁSTICA, FORNECIDO E INSTALADO EM RAMAL DE ENCAMINHAMENTO. AF_06/2022</v>
          </cell>
          <cell r="D6078" t="str">
            <v>UN</v>
          </cell>
          <cell r="E6078">
            <v>11.95</v>
          </cell>
        </row>
        <row r="6079">
          <cell r="B6079">
            <v>89482</v>
          </cell>
          <cell r="C6079" t="str">
            <v>CAIXA SIFONADA, PVC, DN 100 X 100 X 50 MM, FORNECIDA E INSTALADA EM RAMAIS DE ENCAMINHAMENTO DE ÁGUA PLUVIAL. AF_06/2022</v>
          </cell>
          <cell r="D6079" t="str">
            <v>UN</v>
          </cell>
          <cell r="E6079">
            <v>45.2</v>
          </cell>
        </row>
        <row r="6080">
          <cell r="B6080">
            <v>89491</v>
          </cell>
          <cell r="C6080" t="str">
            <v>CAIXA SIFONADA, PVC, DN 150 X 185 X 75 MM, FORNECIDA E INSTALADA EM RAMAIS DE ENCAMINHAMENTO DE ÁGUA PLUVIAL. AF_06/2022</v>
          </cell>
          <cell r="D6080" t="str">
            <v>UN</v>
          </cell>
          <cell r="E6080">
            <v>112.86</v>
          </cell>
        </row>
        <row r="6081">
          <cell r="B6081">
            <v>104178</v>
          </cell>
          <cell r="C6081" t="str">
            <v>CAP, PVC, SERIE R, ÁGUA PLUVIAL, DN 100 MM, JUNTA ELÁSTICA, FORNECIDO E INSTALADO EM RAMAL DE ENCAMINHAMENTO. AF_06/2022</v>
          </cell>
          <cell r="D6081" t="str">
            <v>UN</v>
          </cell>
          <cell r="E6081">
            <v>23.18</v>
          </cell>
        </row>
        <row r="6082">
          <cell r="B6082">
            <v>104179</v>
          </cell>
          <cell r="C6082" t="str">
            <v>CAP, PVC, SERIE R, ÁGUA PLUVIAL, DN 150 MM, JUNTA ELÁSTICA, FORNECIDO E INSTALADO EM RAMAL DE ENCAMINHAMENTO. AF_06/2022</v>
          </cell>
          <cell r="D6082" t="str">
            <v>UN</v>
          </cell>
          <cell r="E6082">
            <v>87.78</v>
          </cell>
        </row>
        <row r="6083">
          <cell r="B6083">
            <v>89587</v>
          </cell>
          <cell r="C6083" t="str">
            <v>CURVA 87 GRAUS E 30 MINUTOS, PVC, SERIE R, ÁGUA PLUVIAL, DN 100 MM, JUNTA ELÁSTICA, FORNECIDO E INSTALADO EM CONDUTORES VERTICAIS DE ÁGUAS PLUVIAIS. AF_06/2022</v>
          </cell>
          <cell r="D6083" t="str">
            <v>UN</v>
          </cell>
          <cell r="E6083">
            <v>54.01</v>
          </cell>
        </row>
        <row r="6084">
          <cell r="B6084">
            <v>89535</v>
          </cell>
          <cell r="C6084" t="str">
            <v>CURVA 87 GRAUS E 30 MINUTOS, PVC, SERIE R, ÁGUA PLUVIAL, DN 100 MM, JUNTA ELÁSTICA, FORNECIDO E INSTALADO EM RAMAL DE ENCAMINHAMENTO. AF_06/2022</v>
          </cell>
          <cell r="D6084" t="str">
            <v>UN</v>
          </cell>
          <cell r="E6084">
            <v>45.36</v>
          </cell>
        </row>
        <row r="6085">
          <cell r="B6085">
            <v>89592</v>
          </cell>
          <cell r="C6085" t="str">
            <v>CURVA 87 GRAUS E 30 MINUTOS, PVC, SERIE R, ÁGUA PLUVIAL, DN 150 MM, JUNTA ELÁSTICA, FORNECIDO E INSTALADO EM CONDUTORES VERTICAIS DE ÁGUAS PLUVIAIS. AF_06/2022</v>
          </cell>
          <cell r="D6085" t="str">
            <v>UN</v>
          </cell>
          <cell r="E6085">
            <v>168.62</v>
          </cell>
        </row>
        <row r="6086">
          <cell r="B6086">
            <v>104169</v>
          </cell>
          <cell r="C6086" t="str">
            <v>CURVA 87 GRAUS E 30 MINUTOS, PVC, SERIE R, ÁGUA PLUVIAL, DN 150 MM, JUNTA ELÁSTICA, FORNECIDO E INSTALADO EM RAMAL DE ENCAMINHAMENTO. AF_06/2022</v>
          </cell>
          <cell r="D6086" t="str">
            <v>UN</v>
          </cell>
          <cell r="E6086">
            <v>155.94999999999999</v>
          </cell>
        </row>
        <row r="6087">
          <cell r="B6087">
            <v>89583</v>
          </cell>
          <cell r="C6087" t="str">
            <v>CURVA 87 GRAUS E 30 MINUTOS, PVC, SERIE R, ÁGUA PLUVIAL, DN 75 MM, JUNTA ELÁSTICA, FORNECIDO E INSTALADO EM CONDUTORES VERTICAIS DE ÁGUAS PLUVIAIS. AF_06/2022</v>
          </cell>
          <cell r="D6087" t="str">
            <v>UN</v>
          </cell>
          <cell r="E6087">
            <v>46.14</v>
          </cell>
        </row>
        <row r="6088">
          <cell r="B6088">
            <v>89526</v>
          </cell>
          <cell r="C6088" t="str">
            <v>CURVA 87 GRAUS E 30 MINUTOS, PVC, SERIE R, ÁGUA PLUVIAL, DN 75 MM, JUNTA ELÁSTICA, FORNECIDO E INSTALADO EM RAMAL DE ENCAMINHAMENTO. AF_06/2022</v>
          </cell>
          <cell r="D6088" t="str">
            <v>UN</v>
          </cell>
          <cell r="E6088">
            <v>41.36</v>
          </cell>
        </row>
        <row r="6089">
          <cell r="B6089">
            <v>95695</v>
          </cell>
          <cell r="C6089" t="str">
            <v>CURVA 90 GRAUS, PVC, SERIE R, ÁGUA PLUVIAL, DN 100 MM, JUNTA ELÁSTICA, FORNECIDO E INSTALADO EM CONDUTORES VERTICAIS DE ÁGUAS PLUVIAIS. AF_06/2022</v>
          </cell>
          <cell r="D6089" t="str">
            <v>UN</v>
          </cell>
          <cell r="E6089">
            <v>65.59</v>
          </cell>
        </row>
        <row r="6090">
          <cell r="B6090">
            <v>95694</v>
          </cell>
          <cell r="C6090" t="str">
            <v>CURVA 90 GRAUS, PVC, SERIE R, ÁGUA PLUVIAL, DN 100 MM, JUNTA ELÁSTICA, FORNECIDO E INSTALADO EM RAMAL DE ENCAMINHAMENTO. AF_06/2022</v>
          </cell>
          <cell r="D6090" t="str">
            <v>UN</v>
          </cell>
          <cell r="E6090">
            <v>56.94</v>
          </cell>
        </row>
        <row r="6091">
          <cell r="B6091">
            <v>89585</v>
          </cell>
          <cell r="C6091" t="str">
            <v>JOELHO 45 GRAUS, PVC, SERIE R, ÁGUA PLUVIAL, DN 100 MM, JUNTA ELÁSTICA, FORNECIDO E INSTALADO EM CONDUTORES VERTICAIS DE ÁGUAS PLUVIAIS. AF_06/2022</v>
          </cell>
          <cell r="D6091" t="str">
            <v>UN</v>
          </cell>
          <cell r="E6091">
            <v>49.21</v>
          </cell>
        </row>
        <row r="6092">
          <cell r="B6092">
            <v>89531</v>
          </cell>
          <cell r="C6092" t="str">
            <v>JOELHO 45 GRAUS, PVC, SERIE R, ÁGUA PLUVIAL, DN 100 MM, JUNTA ELÁSTICA, FORNECIDO E INSTALADO EM RAMAL DE ENCAMINHAMENTO. AF_06/2022</v>
          </cell>
          <cell r="D6092" t="str">
            <v>UN</v>
          </cell>
          <cell r="E6092">
            <v>40.56</v>
          </cell>
        </row>
        <row r="6093">
          <cell r="B6093">
            <v>89591</v>
          </cell>
          <cell r="C6093" t="str">
            <v>JOELHO 45 GRAUS, PVC, SERIE R, ÁGUA PLUVIAL, DN 150 MM, JUNTA ELÁSTICA, FORNECIDO E INSTALADO EM CONDUTORES VERTICAIS DE ÁGUAS PLUVIAIS. AF_06/2022</v>
          </cell>
          <cell r="D6093" t="str">
            <v>UN</v>
          </cell>
          <cell r="E6093">
            <v>138.58000000000001</v>
          </cell>
        </row>
        <row r="6094">
          <cell r="B6094">
            <v>104168</v>
          </cell>
          <cell r="C6094" t="str">
            <v>JOELHO 45 GRAUS, PVC, SERIE R, ÁGUA PLUVIAL, DN 150 MM, JUNTA ELÁSTICA, FORNECIDO E INSTALADO EM RAMAL DE ENCAMINHAMENTO. AF_06/2022</v>
          </cell>
          <cell r="D6094" t="str">
            <v>UN</v>
          </cell>
          <cell r="E6094">
            <v>125.91</v>
          </cell>
        </row>
        <row r="6095">
          <cell r="B6095">
            <v>89516</v>
          </cell>
          <cell r="C6095" t="str">
            <v>JOELHO 45 GRAUS, PVC, SERIE R, ÁGUA PLUVIAL, DN 40 MM, JUNTA SOLDÁVEL, FORNECIDO E INSTALADO EM RAMAL DE ENCAMINHAMENTO. AF_06/2022</v>
          </cell>
          <cell r="D6095" t="str">
            <v>UN</v>
          </cell>
          <cell r="E6095">
            <v>9.2799999999999994</v>
          </cell>
        </row>
        <row r="6096">
          <cell r="B6096">
            <v>89520</v>
          </cell>
          <cell r="C6096" t="str">
            <v>JOELHO 45 GRAUS, PVC, SERIE R, ÁGUA PLUVIAL, DN 50 MM, JUNTA ELÁSTICA, FORNECIDO E INSTALADO EM RAMAL DE ENCAMINHAMENTO. AF_06/2022</v>
          </cell>
          <cell r="D6096" t="str">
            <v>UN</v>
          </cell>
          <cell r="E6096">
            <v>16.93</v>
          </cell>
        </row>
        <row r="6097">
          <cell r="B6097">
            <v>89582</v>
          </cell>
          <cell r="C6097" t="str">
            <v>JOELHO 45 GRAUS, PVC, SERIE R, ÁGUA PLUVIAL, DN 75 MM, JUNTA ELÁSTICA, FORNECIDO E INSTALADO EM CONDUTORES VERTICAIS DE ÁGUAS PLUVIAIS. AF_06/2022</v>
          </cell>
          <cell r="D6097" t="str">
            <v>UN</v>
          </cell>
          <cell r="E6097">
            <v>36.97</v>
          </cell>
        </row>
        <row r="6098">
          <cell r="B6098">
            <v>89524</v>
          </cell>
          <cell r="C6098" t="str">
            <v>JOELHO 45 GRAUS, PVC, SERIE R, ÁGUA PLUVIAL, DN 75 MM, JUNTA ELÁSTICA, FORNECIDO E INSTALADO EM RAMAL DE ENCAMINHAMENTO. AF_06/2022</v>
          </cell>
          <cell r="D6098" t="str">
            <v>UN</v>
          </cell>
          <cell r="E6098">
            <v>32.19</v>
          </cell>
        </row>
        <row r="6099">
          <cell r="B6099">
            <v>89584</v>
          </cell>
          <cell r="C6099" t="str">
            <v>JOELHO 90 GRAUS, PVC, SERIE R, ÁGUA PLUVIAL, DN 100 MM, JUNTA ELÁSTICA, FORNECIDO E INSTALADO EM CONDUTORES VERTICAIS DE ÁGUAS PLUVIAIS. AF_06/2022</v>
          </cell>
          <cell r="D6099" t="str">
            <v>UN</v>
          </cell>
          <cell r="E6099">
            <v>48.1</v>
          </cell>
        </row>
        <row r="6100">
          <cell r="B6100">
            <v>89529</v>
          </cell>
          <cell r="C6100" t="str">
            <v>JOELHO 90 GRAUS, PVC, SERIE R, ÁGUA PLUVIAL, DN 100 MM, JUNTA ELÁSTICA, FORNECIDO E INSTALADO EM RAMAL DE ENCAMINHAMENTO. AF_06/2022</v>
          </cell>
          <cell r="D6100" t="str">
            <v>UN</v>
          </cell>
          <cell r="E6100">
            <v>39.450000000000003</v>
          </cell>
        </row>
        <row r="6101">
          <cell r="B6101">
            <v>89590</v>
          </cell>
          <cell r="C6101" t="str">
            <v>JOELHO 90 GRAUS, PVC, SERIE R, ÁGUA PLUVIAL, DN 150 MM, JUNTA ELÁSTICA, FORNECIDO E INSTALADO EM CONDUTORES VERTICAIS DE ÁGUAS PLUVIAIS. AF_06/2022</v>
          </cell>
          <cell r="D6101" t="str">
            <v>UN</v>
          </cell>
          <cell r="E6101">
            <v>142</v>
          </cell>
        </row>
        <row r="6102">
          <cell r="B6102">
            <v>104167</v>
          </cell>
          <cell r="C6102" t="str">
            <v>JOELHO 90 GRAUS, PVC, SERIE R, ÁGUA PLUVIAL, DN 150 MM, JUNTA ELÁSTICA, FORNECIDO E INSTALADO EM RAMAL DE ENCAMINHAMENTO. AF_06/2022</v>
          </cell>
          <cell r="D6102" t="str">
            <v>UN</v>
          </cell>
          <cell r="E6102">
            <v>129.33000000000001</v>
          </cell>
        </row>
        <row r="6103">
          <cell r="B6103">
            <v>89514</v>
          </cell>
          <cell r="C6103" t="str">
            <v>JOELHO 90 GRAUS, PVC, SERIE R, ÁGUA PLUVIAL, DN 40 MM, JUNTA SOLDÁVEL, FORNECIDO E INSTALADO EM RAMAL DE ENCAMINHAMENTO. AF_06/2022</v>
          </cell>
          <cell r="D6103" t="str">
            <v>UN</v>
          </cell>
          <cell r="E6103">
            <v>9.18</v>
          </cell>
        </row>
        <row r="6104">
          <cell r="B6104">
            <v>89518</v>
          </cell>
          <cell r="C6104" t="str">
            <v>JOELHO 90 GRAUS, PVC, SERIE R, ÁGUA PLUVIAL, DN 50 MM, JUNTA ELÁSTICA, FORNECIDO E INSTALADO EM RAMAL DE ENCAMINHAMENTO. AF_06/2022</v>
          </cell>
          <cell r="D6104" t="str">
            <v>UN</v>
          </cell>
          <cell r="E6104">
            <v>16.149999999999999</v>
          </cell>
        </row>
        <row r="6105">
          <cell r="B6105">
            <v>89581</v>
          </cell>
          <cell r="C6105" t="str">
            <v>JOELHO 90 GRAUS, PVC, SERIE R, ÁGUA PLUVIAL, DN 75 MM, JUNTA ELÁSTICA, FORNECIDO E INSTALADO EM CONDUTORES VERTICAIS DE ÁGUAS PLUVIAIS. AF_06/2022</v>
          </cell>
          <cell r="D6105" t="str">
            <v>UN</v>
          </cell>
          <cell r="E6105">
            <v>36.47</v>
          </cell>
        </row>
        <row r="6106">
          <cell r="B6106">
            <v>89522</v>
          </cell>
          <cell r="C6106" t="str">
            <v>JOELHO 90 GRAUS, PVC, SERIE R, ÁGUA PLUVIAL, DN 75 MM, JUNTA ELÁSTICA, FORNECIDO E INSTALADO EM RAMAL DE ENCAMINHAMENTO. AF_06/2022</v>
          </cell>
          <cell r="D6106" t="str">
            <v>UN</v>
          </cell>
          <cell r="E6106">
            <v>31.69</v>
          </cell>
        </row>
        <row r="6107">
          <cell r="B6107">
            <v>89574</v>
          </cell>
          <cell r="C6107" t="str">
            <v>JUNÇÃO DUPLA, PVC, SERIE R, ÁGUA PLUVIAL, DN 100 X 100 X 100 MM, JUNTA ELÁSTICA, FORNECIDO E INSTALADO EM RAMAL DE ENCAMINHAMENTO. AF_06/2022</v>
          </cell>
          <cell r="D6107" t="str">
            <v>UN</v>
          </cell>
          <cell r="E6107">
            <v>164.37</v>
          </cell>
        </row>
        <row r="6108">
          <cell r="B6108">
            <v>89690</v>
          </cell>
          <cell r="C6108" t="str">
            <v>JUNÇÃO SIMPLES, PVC, SERIE R, ÁGUA PLUVIAL, DN 100 X 100 MM, JUNTA ELÁSTICA, FORNECIDO E INSTALADO EM CONDUTORES VERTICAIS DE ÁGUAS PLUVIAIS. AF_06/2022</v>
          </cell>
          <cell r="D6108" t="str">
            <v>UN</v>
          </cell>
          <cell r="E6108">
            <v>96.72</v>
          </cell>
        </row>
        <row r="6109">
          <cell r="B6109">
            <v>89567</v>
          </cell>
          <cell r="C6109" t="str">
            <v>JUNÇÃO SIMPLES, PVC, SERIE R, ÁGUA PLUVIAL, DN 100 X 100 MM, JUNTA ELÁSTICA, FORNECIDO E INSTALADO EM RAMAL DE ENCAMINHAMENTO. AF_06/2022</v>
          </cell>
          <cell r="D6109" t="str">
            <v>UN</v>
          </cell>
          <cell r="E6109">
            <v>85.19</v>
          </cell>
        </row>
        <row r="6110">
          <cell r="B6110">
            <v>89692</v>
          </cell>
          <cell r="C6110" t="str">
            <v>JUNÇÃO SIMPLES, PVC, SERIE R, ÁGUA PLUVIAL, DN 100 X 75 MM, JUNTA ELÁSTICA, FORNECIDO E INSTALADO EM CONDUTORES VERTICAIS DE ÁGUAS PLUVIAIS. AF_06/2022</v>
          </cell>
          <cell r="D6110" t="str">
            <v>UN</v>
          </cell>
          <cell r="E6110">
            <v>109.13</v>
          </cell>
        </row>
        <row r="6111">
          <cell r="B6111">
            <v>89569</v>
          </cell>
          <cell r="C6111" t="str">
            <v>JUNÇÃO SIMPLES, PVC, SERIE R, ÁGUA PLUVIAL, DN 100 X 75 MM, JUNTA ELÁSTICA, FORNECIDO E INSTALADO EM RAMAL DE ENCAMINHAMENTO. AF_06/2022</v>
          </cell>
          <cell r="D6111" t="str">
            <v>UN</v>
          </cell>
          <cell r="E6111">
            <v>99.33</v>
          </cell>
        </row>
        <row r="6112">
          <cell r="B6112">
            <v>89699</v>
          </cell>
          <cell r="C6112" t="str">
            <v>JUNÇÃO SIMPLES, PVC, SERIE R, ÁGUA PLUVIAL, DN 150 X 100 MM, JUNTA ELÁSTICA, FORNECIDO E INSTALADO EM CONDUTORES VERTICAIS DE ÁGUAS PLUVIAIS. AF_06/2022</v>
          </cell>
          <cell r="D6112" t="str">
            <v>UN</v>
          </cell>
          <cell r="E6112">
            <v>213.14</v>
          </cell>
        </row>
        <row r="6113">
          <cell r="B6113">
            <v>104174</v>
          </cell>
          <cell r="C6113" t="str">
            <v>JUNÇÃO SIMPLES, PVC, SERIE R, ÁGUA PLUVIAL, DN 150 X 100 MM, JUNTA ELÁSTICA, FORNECIDO E INSTALADO EM RAMAL DE ENCAMINHAMENTO. AF_06/2022</v>
          </cell>
          <cell r="D6113" t="str">
            <v>UN</v>
          </cell>
          <cell r="E6113">
            <v>199.79</v>
          </cell>
        </row>
        <row r="6114">
          <cell r="B6114">
            <v>89698</v>
          </cell>
          <cell r="C6114" t="str">
            <v>JUNÇÃO SIMPLES, PVC, SERIE R, ÁGUA PLUVIAL, DN 150 X 150 MM, JUNTA ELÁSTICA, FORNECIDO E INSTALADO EM CONDUTORES VERTICAIS DE ÁGUAS PLUVIAIS. AF_06/2022</v>
          </cell>
          <cell r="D6114" t="str">
            <v>UN</v>
          </cell>
          <cell r="E6114">
            <v>281.47000000000003</v>
          </cell>
        </row>
        <row r="6115">
          <cell r="B6115">
            <v>104176</v>
          </cell>
          <cell r="C6115" t="str">
            <v>JUNÇÃO SIMPLES, PVC, SERIE R, ÁGUA PLUVIAL, DN 150 X 150 MM, JUNTA ELÁSTICA, FORNECIDO E INSTALADO EM RAMAL DE ENCAMINHAMENTO. AF_06/2022</v>
          </cell>
          <cell r="D6115" t="str">
            <v>UN</v>
          </cell>
          <cell r="E6115">
            <v>264.58</v>
          </cell>
        </row>
        <row r="6116">
          <cell r="B6116">
            <v>89561</v>
          </cell>
          <cell r="C6116" t="str">
            <v>JUNÇÃO SIMPLES, PVC, SERIE R, ÁGUA PLUVIAL, DN 40 MM, JUNTA SOLDÁVEL, FORNECIDO E INSTALADO EM RAMAL DE ENCAMINHAMENTO. AF_06/2022</v>
          </cell>
          <cell r="D6116" t="str">
            <v>UN</v>
          </cell>
          <cell r="E6116">
            <v>16.239999999999998</v>
          </cell>
        </row>
        <row r="6117">
          <cell r="B6117">
            <v>89563</v>
          </cell>
          <cell r="C6117" t="str">
            <v>JUNÇÃO SIMPLES, PVC, SERIE R, ÁGUA PLUVIAL, DN 50 MM, JUNTA ELÁSTICA, FORNECIDO E INSTALADO EM RAMAL DE ENCAMINHAMENTO. AF_06/2022</v>
          </cell>
          <cell r="D6117" t="str">
            <v>UN</v>
          </cell>
          <cell r="E6117">
            <v>36.69</v>
          </cell>
        </row>
        <row r="6118">
          <cell r="B6118">
            <v>89685</v>
          </cell>
          <cell r="C6118" t="str">
            <v>JUNÇÃO SIMPLES, PVC, SERIE R, ÁGUA PLUVIAL, DN 75 X 75 MM, JUNTA ELÁSTICA, FORNECIDO E INSTALADO EM CONDUTORES VERTICAIS DE ÁGUAS PLUVIAIS. AF_06/2022</v>
          </cell>
          <cell r="D6118" t="str">
            <v>UN</v>
          </cell>
          <cell r="E6118">
            <v>65.7</v>
          </cell>
        </row>
        <row r="6119">
          <cell r="B6119">
            <v>89565</v>
          </cell>
          <cell r="C6119" t="str">
            <v>JUNÇÃO SIMPLES, PVC, SERIE R, ÁGUA PLUVIAL, DN 75 X 75 MM, JUNTA ELÁSTICA, FORNECIDO E INSTALADO EM RAMAL DE ENCAMINHAMENTO. AF_06/2022</v>
          </cell>
          <cell r="D6119" t="str">
            <v>UN</v>
          </cell>
          <cell r="E6119">
            <v>59.32</v>
          </cell>
        </row>
        <row r="6120">
          <cell r="B6120">
            <v>89671</v>
          </cell>
          <cell r="C6120" t="str">
            <v>LUVA DE CORRER, PVC, SERIE R, ÁGUA PLUVIAL, DN 100 MM, JUNTA ELÁSTICA, FORNECIDO E INSTALADO EM CONDUTORES VERTICAIS DE ÁGUAS PLUVIAIS. AF_06/2022</v>
          </cell>
          <cell r="D6120" t="str">
            <v>UN</v>
          </cell>
          <cell r="E6120">
            <v>48.19</v>
          </cell>
        </row>
        <row r="6121">
          <cell r="B6121">
            <v>89556</v>
          </cell>
          <cell r="C6121" t="str">
            <v>LUVA DE CORRER, PVC, SERIE R, ÁGUA PLUVIAL, DN 100 MM, JUNTA ELÁSTICA, FORNECIDO E INSTALADO EM RAMAL DE ENCAMINHAMENTO. AF_06/2022</v>
          </cell>
          <cell r="D6121" t="str">
            <v>UN</v>
          </cell>
          <cell r="E6121">
            <v>42.42</v>
          </cell>
        </row>
        <row r="6122">
          <cell r="B6122">
            <v>89679</v>
          </cell>
          <cell r="C6122" t="str">
            <v>LUVA DE CORRER, PVC, SERIE R, ÁGUA PLUVIAL, DN 150 MM, JUNTA ELÁSTICA, FORNECIDO E INSTALADO EM CONDUTORES VERTICAIS DE ÁGUAS PLUVIAIS. AF_06/2022</v>
          </cell>
          <cell r="D6122" t="str">
            <v>UN</v>
          </cell>
          <cell r="E6122">
            <v>130.13999999999999</v>
          </cell>
        </row>
        <row r="6123">
          <cell r="B6123">
            <v>104171</v>
          </cell>
          <cell r="C6123" t="str">
            <v>LUVA DE CORRER, PVC, SERIE R, ÁGUA PLUVIAL, DN 150 MM, JUNTA ELÁSTICA, FORNECIDO E INSTALADO EM RAMAL DE ENCAMINHAMENTO. AF_06/2022</v>
          </cell>
          <cell r="D6123" t="str">
            <v>UN</v>
          </cell>
          <cell r="E6123">
            <v>102.53</v>
          </cell>
        </row>
        <row r="6124">
          <cell r="B6124">
            <v>89600</v>
          </cell>
          <cell r="C6124" t="str">
            <v>LUVA DE CORRER, PVC, SERIE R, ÁGUA PLUVIAL, DN 75 MM, JUNTA ELÁSTICA, FORNECIDO E INSTALADO EM CONDUTORES VERTICAIS DE ÁGUAS PLUVIAIS. AF_06/2022</v>
          </cell>
          <cell r="D6124" t="str">
            <v>UN</v>
          </cell>
          <cell r="E6124">
            <v>27.48</v>
          </cell>
        </row>
        <row r="6125">
          <cell r="B6125">
            <v>89548</v>
          </cell>
          <cell r="C6125" t="str">
            <v>LUVA DE CORRER, PVC, SERIE R, ÁGUA PLUVIAL, DN 75 MM, JUNTA ELÁSTICA, FORNECIDO E INSTALADO EM RAMAL DE ENCAMINHAMENTO. AF_06/2022</v>
          </cell>
          <cell r="D6125" t="str">
            <v>UN</v>
          </cell>
          <cell r="E6125">
            <v>24.29</v>
          </cell>
        </row>
        <row r="6126">
          <cell r="B6126">
            <v>89669</v>
          </cell>
          <cell r="C6126" t="str">
            <v>LUVA SIMPLES, PVC, SERIE R, ÁGUA PLUVIAL, DN 100 MM, JUNTA ELÁSTICA, FORNECIDO E INSTALADO EM CONDUTORES VERTICAIS DE ÁGUAS PLUVIAIS. AF_06/2022</v>
          </cell>
          <cell r="D6126" t="str">
            <v>UN</v>
          </cell>
          <cell r="E6126">
            <v>36.33</v>
          </cell>
        </row>
        <row r="6127">
          <cell r="B6127">
            <v>89554</v>
          </cell>
          <cell r="C6127" t="str">
            <v>LUVA SIMPLES, PVC, SERIE R, ÁGUA PLUVIAL, DN 100 MM, JUNTA ELÁSTICA, FORNECIDO E INSTALADO EM RAMAL DE ENCAMINHAMENTO. AF_06/2022</v>
          </cell>
          <cell r="D6127" t="str">
            <v>UN</v>
          </cell>
          <cell r="E6127">
            <v>30.52</v>
          </cell>
        </row>
        <row r="6128">
          <cell r="B6128">
            <v>89677</v>
          </cell>
          <cell r="C6128" t="str">
            <v>LUVA SIMPLES, PVC, SERIE R, ÁGUA PLUVIAL, DN 150 MM, JUNTA ELÁSTICA, FORNECIDO E INSTALADO EM CONDUTORES VERTICAIS DE ÁGUAS PLUVIAIS. AF_06/2022</v>
          </cell>
          <cell r="D6128" t="str">
            <v>UN</v>
          </cell>
          <cell r="E6128">
            <v>83.11</v>
          </cell>
        </row>
        <row r="6129">
          <cell r="B6129">
            <v>104170</v>
          </cell>
          <cell r="C6129" t="str">
            <v>LUVA SIMPLES, PVC, SERIE R, ÁGUA PLUVIAL, DN 150 MM, JUNTA ELÁSTICA, FORNECIDO E INSTALADO EM RAMAL DE ENCAMINHAMENTO. AF_06/2022</v>
          </cell>
          <cell r="D6129" t="str">
            <v>UN</v>
          </cell>
          <cell r="E6129">
            <v>74.42</v>
          </cell>
        </row>
        <row r="6130">
          <cell r="B6130">
            <v>89544</v>
          </cell>
          <cell r="C6130" t="str">
            <v>LUVA SIMPLES, PVC, SERIE R, ÁGUA PLUVIAL, DN 40 MM, JUNTA SOLDÁVEL, FORNECIDO E INSTALADO EM RAMAL DE ENCAMINHAMENTO. AF_06/2022</v>
          </cell>
          <cell r="D6130" t="str">
            <v>UN</v>
          </cell>
          <cell r="E6130">
            <v>9.31</v>
          </cell>
        </row>
        <row r="6131">
          <cell r="B6131">
            <v>89545</v>
          </cell>
          <cell r="C6131" t="str">
            <v>LUVA SIMPLES, PVC, SERIE R, ÁGUA PLUVIAL, DN 50 MM, JUNTA ELÁSTICA, FORNECIDO E INSTALADO EM RAMAL DE ENCAMINHAMENTO. AF_06/2022</v>
          </cell>
          <cell r="D6131" t="str">
            <v>UN</v>
          </cell>
          <cell r="E6131">
            <v>17.96</v>
          </cell>
        </row>
        <row r="6132">
          <cell r="B6132">
            <v>89599</v>
          </cell>
          <cell r="C6132" t="str">
            <v>LUVA SIMPLES, PVC, SERIE R, ÁGUA PLUVIAL, DN 75 MM, JUNTA ELÁSTICA, FORNECIDO E INSTALADO EM CONDUTORES VERTICAIS DE ÁGUAS PLUVIAIS. AF_06/2022</v>
          </cell>
          <cell r="D6132" t="str">
            <v>UN</v>
          </cell>
          <cell r="E6132">
            <v>27.19</v>
          </cell>
        </row>
        <row r="6133">
          <cell r="B6133">
            <v>89547</v>
          </cell>
          <cell r="C6133" t="str">
            <v>LUVA SIMPLES, PVC, SERIE R, ÁGUA PLUVIAL, DN 75 MM, JUNTA ELÁSTICA, FORNECIDO E INSTALADO EM RAMAL DE ENCAMINHAMENTO. AF_06/2022</v>
          </cell>
          <cell r="D6133" t="str">
            <v>UN</v>
          </cell>
          <cell r="E6133">
            <v>23.98</v>
          </cell>
        </row>
        <row r="6134">
          <cell r="B6134">
            <v>89495</v>
          </cell>
          <cell r="C6134" t="str">
            <v>RALO SIFONADO, PVC, DN 100 X 40 MM, JUNTA SOLDÁVEL, FORNECIDO E INSTALADO EM RAMAIS DE ENCAMINHAMENTO DE ÁGUA PLUVIAL. AF_06/2022</v>
          </cell>
          <cell r="D6134" t="str">
            <v>UN</v>
          </cell>
          <cell r="E6134">
            <v>20.9</v>
          </cell>
        </row>
        <row r="6135">
          <cell r="B6135">
            <v>89673</v>
          </cell>
          <cell r="C6135" t="str">
            <v>REDUÇÃO EXCÊNTRICA, PVC, SERIE R, ÁGUA PLUVIAL, DN 100 X 75 MM, JUNTA ELÁSTICA, FORNECIDO E INSTALADO EM CONDUTORES VERTICAIS DE ÁGUAS PLUVIAIS. AF_06/2022</v>
          </cell>
          <cell r="D6135" t="str">
            <v>UN</v>
          </cell>
          <cell r="E6135">
            <v>38.15</v>
          </cell>
        </row>
        <row r="6136">
          <cell r="B6136">
            <v>89557</v>
          </cell>
          <cell r="C6136" t="str">
            <v>REDUÇÃO EXCÊNTRICA, PVC, SERIE R, ÁGUA PLUVIAL, DN 100 X 75 MM, JUNTA ELÁSTICA, FORNECIDO E INSTALADO EM RAMAL DE ENCAMINHAMENTO. AF_06/2022</v>
          </cell>
          <cell r="D6136" t="str">
            <v>UN</v>
          </cell>
          <cell r="E6136">
            <v>33.67</v>
          </cell>
        </row>
        <row r="6137">
          <cell r="B6137">
            <v>89681</v>
          </cell>
          <cell r="C6137" t="str">
            <v>REDUÇÃO EXCÊNTRICA, PVC, SERIE R, ÁGUA PLUVIAL, DN 150 X 100 MM, JUNTA ELÁSTICA, FORNECIDO E INSTALADO EM CONDUTORES VERTICAIS DE ÁGUAS PLUVIAIS. AF_06/2022</v>
          </cell>
          <cell r="D6137" t="str">
            <v>UN</v>
          </cell>
          <cell r="E6137">
            <v>95.24</v>
          </cell>
        </row>
        <row r="6138">
          <cell r="B6138">
            <v>104173</v>
          </cell>
          <cell r="C6138" t="str">
            <v>REDUÇÃO EXCÊNTRICA, PVC, SERIE R, ÁGUA PLUVIAL, DN 150 X 100 MM, JUNTA ELÁSTICA, FORNECIDO E INSTALADO EM RAMAL DE ENCAMINHAMENTO. AF_06/2022</v>
          </cell>
          <cell r="D6138" t="str">
            <v>UN</v>
          </cell>
          <cell r="E6138">
            <v>89.46</v>
          </cell>
        </row>
        <row r="6139">
          <cell r="B6139">
            <v>89549</v>
          </cell>
          <cell r="C6139" t="str">
            <v>REDUÇÃO EXCÊNTRICA, PVC, SERIE R, ÁGUA PLUVIAL, DN 75 X 50 MM, JUNTA ELÁSTICA, FORNECIDO E INSTALADO EM RAMAL DE ENCAMINHAMENTO. AF_06/2022</v>
          </cell>
          <cell r="D6139" t="str">
            <v>UN</v>
          </cell>
          <cell r="E6139">
            <v>20.09</v>
          </cell>
        </row>
        <row r="6140">
          <cell r="B6140">
            <v>89578</v>
          </cell>
          <cell r="C6140" t="str">
            <v>TUBO PVC, SÉRIE R, ÁGUA PLUVIAL, DN 100 MM, FORNECIDO E INSTALADO EM CONDUTORES VERTICAIS DE ÁGUAS PLUVIAIS. AF_06/2022</v>
          </cell>
          <cell r="D6140" t="str">
            <v>M</v>
          </cell>
          <cell r="E6140">
            <v>36.31</v>
          </cell>
        </row>
        <row r="6141">
          <cell r="B6141">
            <v>89512</v>
          </cell>
          <cell r="C6141" t="str">
            <v>TUBO PVC, SÉRIE R, ÁGUA PLUVIAL, DN 100 MM, FORNECIDO E INSTALADO EM RAMAL DE ENCAMINHAMENTO. AF_06/2022</v>
          </cell>
          <cell r="D6141" t="str">
            <v>M</v>
          </cell>
          <cell r="E6141">
            <v>55.85</v>
          </cell>
        </row>
        <row r="6142">
          <cell r="B6142">
            <v>89580</v>
          </cell>
          <cell r="C6142" t="str">
            <v>TUBO PVC, SÉRIE R, ÁGUA PLUVIAL, DN 150 MM, FORNECIDO E INSTALADO EM CONDUTORES VERTICAIS DE ÁGUAS PLUVIAIS. AF_06/2022</v>
          </cell>
          <cell r="D6142" t="str">
            <v>M</v>
          </cell>
          <cell r="E6142">
            <v>74.92</v>
          </cell>
        </row>
        <row r="6143">
          <cell r="B6143">
            <v>104166</v>
          </cell>
          <cell r="C6143" t="str">
            <v>TUBO PVC, SÉRIE R, ÁGUA PLUVIAL, DN 150 MM, FORNECIDO E INSTALADO EM RAMAL DE ENCAMINHAMENTO. AF_06/2022</v>
          </cell>
          <cell r="D6143" t="str">
            <v>M</v>
          </cell>
          <cell r="E6143">
            <v>82.11</v>
          </cell>
        </row>
        <row r="6144">
          <cell r="B6144">
            <v>89508</v>
          </cell>
          <cell r="C6144" t="str">
            <v>TUBO PVC, SÉRIE R, ÁGUA PLUVIAL, DN 40 MM, FORNECIDO E INSTALADO EM RAMAL DE ENCAMINHAMENTO. AF_06/2022</v>
          </cell>
          <cell r="D6144" t="str">
            <v>M</v>
          </cell>
          <cell r="E6144">
            <v>19.18</v>
          </cell>
        </row>
        <row r="6145">
          <cell r="B6145">
            <v>89509</v>
          </cell>
          <cell r="C6145" t="str">
            <v>TUBO PVC, SÉRIE R, ÁGUA PLUVIAL, DN 50 MM, FORNECIDO E INSTALADO EM RAMAL DE ENCAMINHAMENTO. AF_06/2022</v>
          </cell>
          <cell r="D6145" t="str">
            <v>M</v>
          </cell>
          <cell r="E6145">
            <v>25.86</v>
          </cell>
        </row>
        <row r="6146">
          <cell r="B6146">
            <v>89576</v>
          </cell>
          <cell r="C6146" t="str">
            <v>TUBO PVC, SÉRIE R, ÁGUA PLUVIAL, DN 75 MM, FORNECIDO E INSTALADO EM CONDUTORES VERTICAIS DE ÁGUAS PLUVIAIS. AF_06/2022</v>
          </cell>
          <cell r="D6146" t="str">
            <v>M</v>
          </cell>
          <cell r="E6146">
            <v>29.18</v>
          </cell>
        </row>
        <row r="6147">
          <cell r="B6147">
            <v>89511</v>
          </cell>
          <cell r="C6147" t="str">
            <v>TUBO PVC, SÉRIE R, ÁGUA PLUVIAL, DN 75 MM, FORNECIDO E INSTALADO EM RAMAL DE ENCAMINHAMENTO. AF_06/2022</v>
          </cell>
          <cell r="D6147" t="str">
            <v>M</v>
          </cell>
          <cell r="E6147">
            <v>43.89</v>
          </cell>
        </row>
        <row r="6148">
          <cell r="B6148">
            <v>89675</v>
          </cell>
          <cell r="C6148" t="str">
            <v>TÊ DE INSPEÇÃO, PVC, SERIE R, ÁGUA PLUVIAL, DN 100 MM, JUNTA ELÁSTICA, FORNECIDO E INSTALADO EM CONDUTORES VERTICAIS DE ÁGUAS PLUVIAIS. AF_06/2022</v>
          </cell>
          <cell r="D6148" t="str">
            <v>UN</v>
          </cell>
          <cell r="E6148">
            <v>76.58</v>
          </cell>
        </row>
        <row r="6149">
          <cell r="B6149">
            <v>89559</v>
          </cell>
          <cell r="C6149" t="str">
            <v>TÊ DE INSPEÇÃO, PVC, SERIE R, ÁGUA PLUVIAL, DN 100 MM, JUNTA ELÁSTICA, FORNECIDO E INSTALADO EM RAMAL DE ENCAMINHAMENTO. AF_06/2022</v>
          </cell>
          <cell r="D6149" t="str">
            <v>UN</v>
          </cell>
          <cell r="E6149">
            <v>70.81</v>
          </cell>
        </row>
        <row r="6150">
          <cell r="B6150">
            <v>104172</v>
          </cell>
          <cell r="C6150" t="str">
            <v>TÊ DE INSPEÇÃO, PVC, SERIE R, ÁGUA PLUVIAL, DN 150 MM, JUNTA ELÁSTICA, FORNECIDO E INSTALADO EM RAMAL DE ENCAMINHAMENTO. AF_06/2022</v>
          </cell>
          <cell r="D6150" t="str">
            <v>UN</v>
          </cell>
          <cell r="E6150">
            <v>290.16000000000003</v>
          </cell>
        </row>
        <row r="6151">
          <cell r="B6151">
            <v>89683</v>
          </cell>
          <cell r="C6151" t="str">
            <v>TÊ DE INSPEÇÃO, PVC, SERIE R, ÁGUA PLUVIAL, DN 150 X 100 MM, JUNTA ELÁSTICA, FORNECIDO E INSTALADO EM CONDUTORES VERTICAIS DE ÁGUAS PLUVIAIS. AF_06/2022</v>
          </cell>
          <cell r="D6151" t="str">
            <v>UN</v>
          </cell>
          <cell r="E6151">
            <v>298.60000000000002</v>
          </cell>
        </row>
        <row r="6152">
          <cell r="B6152">
            <v>89667</v>
          </cell>
          <cell r="C6152" t="str">
            <v>TÊ DE INSPEÇÃO, PVC, SERIE R, ÁGUA PLUVIAL, DN 75 MM, JUNTA ELÁSTICA, FORNECIDO E INSTALADO EM CONDUTORES VERTICAIS DE ÁGUAS PLUVIAIS. AF_06/2022</v>
          </cell>
          <cell r="D6152" t="str">
            <v>UN</v>
          </cell>
          <cell r="E6152">
            <v>46.68</v>
          </cell>
        </row>
        <row r="6153">
          <cell r="B6153">
            <v>89550</v>
          </cell>
          <cell r="C6153" t="str">
            <v>TÊ DE INSPEÇÃO, PVC, SERIE R, ÁGUA PLUVIAL, DN 75 MM, JUNTA ELÁSTICA, FORNECIDO E INSTALADO EM RAMAL DE ENCAMINHAMENTO. AF_06/2022</v>
          </cell>
          <cell r="D6153" t="str">
            <v>UN</v>
          </cell>
          <cell r="E6153">
            <v>43.49</v>
          </cell>
        </row>
        <row r="6154">
          <cell r="B6154">
            <v>89693</v>
          </cell>
          <cell r="C6154" t="str">
            <v>TÊ, PVC, SERIE R, ÁGUA PLUVIAL, DN 100 X 100 MM, JUNTA ELÁSTICA, FORNECIDO E INSTALADO EM CONDUTORES VERTICAIS DE ÁGUAS PLUVIAIS. AF_06/2022</v>
          </cell>
          <cell r="D6154" t="str">
            <v>UN</v>
          </cell>
          <cell r="E6154">
            <v>85.39</v>
          </cell>
        </row>
        <row r="6155">
          <cell r="B6155">
            <v>89571</v>
          </cell>
          <cell r="C6155" t="str">
            <v>TÊ, PVC, SERIE R, ÁGUA PLUVIAL, DN 100 X 100 MM, JUNTA ELÁSTICA, FORNECIDO E INSTALADO EM RAMAL DE ENCAMINHAMENTO. AF_06/2022</v>
          </cell>
          <cell r="D6155" t="str">
            <v>UN</v>
          </cell>
          <cell r="E6155">
            <v>73.86</v>
          </cell>
        </row>
        <row r="6156">
          <cell r="B6156">
            <v>89696</v>
          </cell>
          <cell r="C6156" t="str">
            <v>TÊ, PVC, SERIE R, ÁGUA PLUVIAL, DN 100 X 75 MM, JUNTA ELÁSTICA, FORNECIDO E INSTALADO EM CONDUTORES VERTICAIS DE ÁGUAS PLUVIAIS. AF_06/2022</v>
          </cell>
          <cell r="D6156" t="str">
            <v>UN</v>
          </cell>
          <cell r="E6156">
            <v>90.77</v>
          </cell>
        </row>
        <row r="6157">
          <cell r="B6157">
            <v>89573</v>
          </cell>
          <cell r="C6157" t="str">
            <v>TÊ, PVC, SERIE R, ÁGUA PLUVIAL, DN 100 X 75 MM, JUNTA ELÁSTICA, FORNECIDO E INSTALADO EM RAMAL DE ENCAMINHAMENTO. AF_06/2022</v>
          </cell>
          <cell r="D6157" t="str">
            <v>UN</v>
          </cell>
          <cell r="E6157">
            <v>80.97</v>
          </cell>
        </row>
        <row r="6158">
          <cell r="B6158">
            <v>89704</v>
          </cell>
          <cell r="C6158" t="str">
            <v>TÊ, PVC, SERIE R, ÁGUA PLUVIAL, DN 150 X 100 MM, JUNTA ELÁSTICA, FORNECIDO E INSTALADO EM CONDUTORES VERTICAIS DE ÁGUAS PLUVIAIS. AF_06/2022</v>
          </cell>
          <cell r="D6158" t="str">
            <v>UN</v>
          </cell>
          <cell r="E6158">
            <v>161.80000000000001</v>
          </cell>
        </row>
        <row r="6159">
          <cell r="B6159">
            <v>104175</v>
          </cell>
          <cell r="C6159" t="str">
            <v>TÊ, PVC, SERIE R, ÁGUA PLUVIAL, DN 150 X 100 MM, JUNTA ELÁSTICA, FORNECIDO E INSTALADO EM RAMAL DE ENCAMINHAMENTO. AF_06/2022</v>
          </cell>
          <cell r="D6159" t="str">
            <v>UN</v>
          </cell>
          <cell r="E6159">
            <v>148.44999999999999</v>
          </cell>
        </row>
        <row r="6160">
          <cell r="B6160">
            <v>89701</v>
          </cell>
          <cell r="C6160" t="str">
            <v>TÊ, PVC, SERIE R, ÁGUA PLUVIAL, DN 150 X 150 MM, JUNTA ELÁSTICA, FORNECIDO E INSTALADO EM CONDUTORES VERTICAIS DE ÁGUAS PLUVIAIS. AF_06/2022</v>
          </cell>
          <cell r="D6160" t="str">
            <v>UN</v>
          </cell>
          <cell r="E6160">
            <v>208.66</v>
          </cell>
        </row>
        <row r="6161">
          <cell r="B6161">
            <v>104177</v>
          </cell>
          <cell r="C6161" t="str">
            <v>TÊ, PVC, SERIE R, ÁGUA PLUVIAL, DN 150 X 150 MM, JUNTA ELÁSTICA, FORNECIDO E INSTALADO EM RAMAL DE ENCAMINHAMENTO. AF_06/2022</v>
          </cell>
          <cell r="D6161" t="str">
            <v>UN</v>
          </cell>
          <cell r="E6161">
            <v>191.77</v>
          </cell>
        </row>
        <row r="6162">
          <cell r="B6162">
            <v>89566</v>
          </cell>
          <cell r="C6162" t="str">
            <v>TÊ, PVC, SERIE R, ÁGUA PLUVIAL, DN 75 MM, JUNTA ELÁSTICA, FORNECIDO E INSTALADO EM RAMAL DE ENCAMINHAMENTO. AF_06/2022</v>
          </cell>
          <cell r="D6162" t="str">
            <v>UN</v>
          </cell>
          <cell r="E6162">
            <v>50.32</v>
          </cell>
        </row>
        <row r="6163">
          <cell r="B6163">
            <v>89687</v>
          </cell>
          <cell r="C6163" t="str">
            <v>TÊ, PVC, SERIE R, ÁGUA PLUVIAL, DN 75 X 75 MM, JUNTA ELÁSTICA, FORNECIDO E INSTALADO EM CONDUTORES VERTICAIS DE ÁGUAS PLUVIAIS. AF_06/2022</v>
          </cell>
          <cell r="D6163" t="str">
            <v>UN</v>
          </cell>
          <cell r="E6163">
            <v>56.7</v>
          </cell>
        </row>
        <row r="6164">
          <cell r="B6164">
            <v>102450</v>
          </cell>
          <cell r="C6164" t="str">
            <v>DIVISORIA (N2) - PAINEL/VIDRO - PAINEL C/ MSO/COMEIA E=35MM - PERFIS SIMPLES ACO GALVANIZADO PINTADO. AF_10/2025</v>
          </cell>
          <cell r="D6164" t="str">
            <v>M2</v>
          </cell>
          <cell r="E6164">
            <v>0</v>
          </cell>
        </row>
        <row r="6165">
          <cell r="B6165">
            <v>102250</v>
          </cell>
          <cell r="C6165" t="str">
            <v>DIVISORIA (N2) - PAINEL/VIDRO - PAINEL DE PVC E=35MM - PERFIS SIMPLES ACO GALVANIZADO PINTADO. AF_10/2025</v>
          </cell>
          <cell r="D6165" t="str">
            <v>M2</v>
          </cell>
          <cell r="E6165">
            <v>0</v>
          </cell>
        </row>
        <row r="6166">
          <cell r="B6166">
            <v>102240</v>
          </cell>
          <cell r="C6166" t="str">
            <v>DIVISORIA (N2) - PAINEL/VIDRO - PAINEL MDF/VIDRO 6 MM, LINHA 90 MM - PERFIS DE ALUMÍNIO EXTRUDADO. AF_10/2025</v>
          </cell>
          <cell r="D6166" t="str">
            <v>M2</v>
          </cell>
          <cell r="E6166">
            <v>0</v>
          </cell>
        </row>
        <row r="6167">
          <cell r="B6167">
            <v>102449</v>
          </cell>
          <cell r="C6167" t="str">
            <v>DIVISORIA (N3) - PAINEL/VIDRO/PAINEL MSO/COMEIA E=35MM - PERFIS SIMPLES ACO GALVANIZADO PINTADO. AF_10/2025</v>
          </cell>
          <cell r="D6167" t="str">
            <v>M2</v>
          </cell>
          <cell r="E6167">
            <v>0</v>
          </cell>
        </row>
        <row r="6168">
          <cell r="B6168">
            <v>102249</v>
          </cell>
          <cell r="C6168" t="str">
            <v>DIVISORIA (N3) - PAINEL/VIDRO/PAINEL PVC E=35MM - PERFIS SIMPLES ACO GALVANIZADO PINTADO. AF_10/2025</v>
          </cell>
          <cell r="D6168" t="str">
            <v>M2</v>
          </cell>
          <cell r="E6168">
            <v>0</v>
          </cell>
        </row>
        <row r="6169">
          <cell r="B6169">
            <v>102238</v>
          </cell>
          <cell r="C6169" t="str">
            <v>DIVISORIA CEGA (N1) - PAINEL MDF, LINHA 90 MM - PERFIS DE ALUMÍNIO EXTRUDADO. AF_10/2025</v>
          </cell>
          <cell r="D6169" t="str">
            <v>M2</v>
          </cell>
          <cell r="E6169">
            <v>0</v>
          </cell>
        </row>
        <row r="6170">
          <cell r="B6170">
            <v>102448</v>
          </cell>
          <cell r="C6170" t="str">
            <v>DIVISORIA CEGA (N1) - PAINEL MSO/COMEIA E=35MM - PERFIS SIMPLES ACO GALVANIZADO PINTADO. AF_10/2025</v>
          </cell>
          <cell r="D6170" t="str">
            <v>M2</v>
          </cell>
          <cell r="E6170">
            <v>0</v>
          </cell>
        </row>
        <row r="6171">
          <cell r="B6171">
            <v>102248</v>
          </cell>
          <cell r="C6171" t="str">
            <v>DIVISORIA CEGA (N1) - PAINEL PVC E=35MM - PERFIS SIMPLES ACO GALVANIZADO PINTADO. AF_10/2025</v>
          </cell>
          <cell r="D6171" t="str">
            <v>M2</v>
          </cell>
          <cell r="E6171">
            <v>0</v>
          </cell>
        </row>
        <row r="6172">
          <cell r="B6172">
            <v>102253</v>
          </cell>
          <cell r="C6172" t="str">
            <v>DIVISORIA SANITÁRIA, EM GRANITO CINZA POLIDO, ESP = 3CM, ASSENTADO COM ARGAMASSA COLANTE AC III-E. AF_10/2025</v>
          </cell>
          <cell r="D6172" t="str">
            <v>M2</v>
          </cell>
          <cell r="E6172">
            <v>748.4</v>
          </cell>
        </row>
        <row r="6173">
          <cell r="B6173">
            <v>102254</v>
          </cell>
          <cell r="C6173" t="str">
            <v>DIVISORIA SANITÁRIA, EM MÁRMORE BRANCO POLIDO, ESP = 3CM, ASSENTADO COM ARGAMASSA COLANTE AC III-E. AF_10/2025</v>
          </cell>
          <cell r="D6173" t="str">
            <v>M2</v>
          </cell>
          <cell r="E6173">
            <v>716.22</v>
          </cell>
        </row>
        <row r="6174">
          <cell r="B6174">
            <v>102257</v>
          </cell>
          <cell r="C6174" t="str">
            <v>DIVISORIA SANITÁRIA, EM PAINEL DE GRANILITE, ESP = 3CM, ASSENTADO COM ARGAMASSA COLANTE AC III-E. AF_10/2025</v>
          </cell>
          <cell r="D6174" t="str">
            <v>M2</v>
          </cell>
          <cell r="E6174">
            <v>376.6</v>
          </cell>
        </row>
        <row r="6175">
          <cell r="B6175">
            <v>102239</v>
          </cell>
          <cell r="C6175" t="str">
            <v>DIVISÓRIA (N3) - PAINEL/VIDRO/PAINEL MDF, LINHA 90 MM - PERFIS DE ALUMINIO EXTRUDADO. AF_10/2025</v>
          </cell>
          <cell r="D6175" t="str">
            <v>M2</v>
          </cell>
          <cell r="E6175">
            <v>0</v>
          </cell>
        </row>
        <row r="6176">
          <cell r="B6176">
            <v>102236</v>
          </cell>
          <cell r="C6176" t="str">
            <v>DIVISÓRIA EM VIDRO TEMPERADO 10 MM COM PORTA DE CORRER, INCLUSIVE FERRAGENS. AF_10/2025</v>
          </cell>
          <cell r="D6176" t="str">
            <v>M2</v>
          </cell>
          <cell r="E6176">
            <v>0</v>
          </cell>
        </row>
        <row r="6177">
          <cell r="B6177">
            <v>102235</v>
          </cell>
          <cell r="C6177" t="str">
            <v>DIVISÓRIA FIXA EM VIDRO TEMPERADO 10 MM, SEM ABERTURA. AF_10/2025_PS</v>
          </cell>
          <cell r="D6177" t="str">
            <v>M2</v>
          </cell>
          <cell r="E6177">
            <v>305.02999999999997</v>
          </cell>
        </row>
        <row r="6178">
          <cell r="B6178">
            <v>106164</v>
          </cell>
          <cell r="C6178" t="str">
            <v>DIVISÓRIA SALA LIMPA - PAINEL PIR 50 MM, PERFIS DE AÇO GALVANIZADO E ACABAMENTO COM PERFIS DE ALUMINIO CANTO ARREDONDADO PINTADO. AF_10/2025</v>
          </cell>
          <cell r="D6178" t="str">
            <v>M2</v>
          </cell>
          <cell r="E6178">
            <v>0</v>
          </cell>
        </row>
        <row r="6179">
          <cell r="B6179">
            <v>102260</v>
          </cell>
          <cell r="C6179" t="str">
            <v>DIVISÓRIA SANITÁRIA, TIPO CABINE, EM PAINÉIS DE PVC, INCLUSIVE ESTRUTURA, PORTA E FERRAGENS. AF_10/2025</v>
          </cell>
          <cell r="D6179" t="str">
            <v>M2</v>
          </cell>
          <cell r="E6179">
            <v>0</v>
          </cell>
        </row>
        <row r="6180">
          <cell r="B6180">
            <v>102259</v>
          </cell>
          <cell r="C6180" t="str">
            <v>DIVISÓRIA SANITÁRIA, TIPO CABINE, EM PAINÉIS ESTRUTURAIS TS, INCLUSIVE ESTRUTURA, PORTA E FERRAGENS. AF_10/2025</v>
          </cell>
          <cell r="D6180" t="str">
            <v>M2</v>
          </cell>
          <cell r="E6180">
            <v>0</v>
          </cell>
        </row>
        <row r="6181">
          <cell r="B6181">
            <v>102262</v>
          </cell>
          <cell r="C6181" t="str">
            <v>PORTA DE CABINE SANITÁRIA EM VIDRO TEMPERADO 8MM, INCLUSIVE DOBRADIÇAS, BATENTE, TRINCO E CONTRA-TRINCO. AF_10/2025</v>
          </cell>
          <cell r="D6181" t="str">
            <v>UN</v>
          </cell>
          <cell r="E6181">
            <v>0</v>
          </cell>
        </row>
        <row r="6182">
          <cell r="B6182">
            <v>102242</v>
          </cell>
          <cell r="C6182" t="str">
            <v>PORTA PARA DIVISÓRIA MDF/VIDRO 6 MM, LINHA 90 MM, 0,80 X 2,10 M - PERFIS DE ALUMINIO EXTRUDADO, INCLUSO PORTAL, BATENTES, DOBRADIÇAS E FECHADURA. AF_10/2025</v>
          </cell>
          <cell r="D6182" t="str">
            <v>M2</v>
          </cell>
          <cell r="E6182">
            <v>0</v>
          </cell>
        </row>
        <row r="6183">
          <cell r="B6183">
            <v>106165</v>
          </cell>
          <cell r="C6183" t="str">
            <v>PORTA SALA LIMPA COM VISOR - PAINEL PIR 50 MM. AF_10/2025</v>
          </cell>
          <cell r="D6183" t="str">
            <v>UN</v>
          </cell>
          <cell r="E6183">
            <v>0</v>
          </cell>
        </row>
        <row r="6184">
          <cell r="B6184">
            <v>102246</v>
          </cell>
          <cell r="C6184" t="str">
            <v>PORTA/PAINEL CEGO PARA DIVISÓRIA (N1) - PAINEL CEGO MSO/COMEIA E=35MM, S/ BONECA, INCLUSO BATENTE, TESTEIRO, DOBRADIÇAS E FECHADURA. AF_10/2025</v>
          </cell>
          <cell r="D6184" t="str">
            <v>M2</v>
          </cell>
          <cell r="E6184">
            <v>0</v>
          </cell>
        </row>
        <row r="6185">
          <cell r="B6185">
            <v>102252</v>
          </cell>
          <cell r="C6185" t="str">
            <v>PORTA/VIDRO PARA DIVISÓRIA (N2) - PAINEL DE PVC E=35MM, S/ BONECA, INCLUSO BATENTE, TESTEIRO, DOBRADIÇAS E FECHADURA. AF_10/2025</v>
          </cell>
          <cell r="D6185" t="str">
            <v>M2</v>
          </cell>
          <cell r="E6185">
            <v>0</v>
          </cell>
        </row>
        <row r="6186">
          <cell r="B6186">
            <v>101912</v>
          </cell>
          <cell r="C6186" t="str">
            <v>ABRIGO PARA HIDRANTE, 75X45X17CM, COM REGISTRO GLOBO ANGULAR 45 GRAUS 2 1/2", ADAPTADOR STORZ 2 1/2", MANGUEIRA DE INCÊNDIO 15M 2 1/2" E ESGUICHO EM LATÃO 2 1/2" - FORNECIMENTO E INSTALAÇÃO. AF_01/2026</v>
          </cell>
          <cell r="D6186" t="str">
            <v>UN</v>
          </cell>
          <cell r="E6186">
            <v>1240.32</v>
          </cell>
        </row>
        <row r="6187">
          <cell r="B6187">
            <v>96765</v>
          </cell>
          <cell r="C6187" t="str">
            <v>ABRIGO PARA HIDRANTE, 90X60X17CM, COM REGISTRO GLOBO ANGULAR 45 GRAUS 2 1/2", ADAPTADOR STORZ 2 1/2", MANGUEIRA DE INCÊNDIO 20M, REDUÇÃO 2 1/2" X 1 1/2" E ESGUICHO EM LATÃO 1 1/2" - FORNECIMENTO E INSTALAÇÃO. AF_01/2026</v>
          </cell>
          <cell r="D6187" t="str">
            <v>UN</v>
          </cell>
          <cell r="E6187">
            <v>1347.29</v>
          </cell>
        </row>
        <row r="6188">
          <cell r="B6188">
            <v>97430</v>
          </cell>
          <cell r="C6188" t="str">
            <v>ACOPLAMENTO RÍGIDO EM AÇO, CONEXÃO RANHURADA, DN 50 (2"), INSTALADO EM PRUMADAS - FORNECIMENTO E INSTALAÇÃO. AF_01/2026</v>
          </cell>
          <cell r="D6188" t="str">
            <v>UN</v>
          </cell>
          <cell r="E6188">
            <v>43.88</v>
          </cell>
        </row>
        <row r="6189">
          <cell r="B6189">
            <v>97431</v>
          </cell>
          <cell r="C6189" t="str">
            <v>ACOPLAMENTO RÍGIDO EM AÇO, CONEXÃO RANHURADA, DN 65 (2 1/2"), INSTALADO EM PRUMADAS - FORNECIMENTO E INSTALAÇÃO. AF_01/2026</v>
          </cell>
          <cell r="D6189" t="str">
            <v>UN</v>
          </cell>
          <cell r="E6189">
            <v>46.45</v>
          </cell>
        </row>
        <row r="6190">
          <cell r="B6190">
            <v>97432</v>
          </cell>
          <cell r="C6190" t="str">
            <v>ACOPLAMENTO RÍGIDO EM AÇO, CONEXÃO RANHURADA, DN 80 (3"), INSTALADO EM PRUMADAS - FORNECIMENTO E INSTALAÇÃO. AF_01/2026</v>
          </cell>
          <cell r="D6190" t="str">
            <v>UN</v>
          </cell>
          <cell r="E6190">
            <v>50.01</v>
          </cell>
        </row>
        <row r="6191">
          <cell r="B6191">
            <v>101913</v>
          </cell>
          <cell r="C6191" t="str">
            <v>CAIXA DE INCÊNDIO 45X75X17CM - FORNECIMENTO E INSTALAÇÃO. AF_01/2026</v>
          </cell>
          <cell r="D6191" t="str">
            <v>UN</v>
          </cell>
          <cell r="E6191">
            <v>380.22</v>
          </cell>
        </row>
        <row r="6192">
          <cell r="B6192">
            <v>101914</v>
          </cell>
          <cell r="C6192" t="str">
            <v>CAIXA DE INCÊNDIO 60X90X17CM - FORNECIMENTO E INSTALAÇÃO. AF_01/2026</v>
          </cell>
          <cell r="D6192" t="str">
            <v>UN</v>
          </cell>
          <cell r="E6192">
            <v>456.2</v>
          </cell>
        </row>
        <row r="6193">
          <cell r="B6193">
            <v>101915</v>
          </cell>
          <cell r="C6193" t="str">
            <v>CONJUNTO DE MANGUEIRA PARA COMBATE A INCÊNDIO EM FIBRA DE POLIESTER PURA, COM 1.1/2", REVESTIDA INTERNAMENTE, COMPRIMENTO DE 15M - FORNECIMENTO E INSTALAÇÃO. AF_01/2026</v>
          </cell>
          <cell r="D6193" t="str">
            <v>UN</v>
          </cell>
          <cell r="E6193">
            <v>372.95</v>
          </cell>
        </row>
        <row r="6194">
          <cell r="B6194">
            <v>97433</v>
          </cell>
          <cell r="C6194" t="str">
            <v>CURVA 45 GRAUS, EM AÇO, CONEXÃO RANHURADA, DN 50 (2"), INSTALADO EM PRUMADAS - FORNECIMENTO E INSTALAÇÃO. AF_01/2026</v>
          </cell>
          <cell r="D6194" t="str">
            <v>UN</v>
          </cell>
          <cell r="E6194">
            <v>94.32</v>
          </cell>
        </row>
        <row r="6195">
          <cell r="B6195">
            <v>97435</v>
          </cell>
          <cell r="C6195" t="str">
            <v>CURVA 45 GRAUS, EM AÇO, CONEXÃO RANHURADA, DN 65 (2 1/2"), INSTALADO EM PRUMADAS - FORNECIMENTO E INSTALAÇÃO. AF_01/2026</v>
          </cell>
          <cell r="D6195" t="str">
            <v>UN</v>
          </cell>
          <cell r="E6195">
            <v>105.99</v>
          </cell>
        </row>
        <row r="6196">
          <cell r="B6196">
            <v>97437</v>
          </cell>
          <cell r="C6196" t="str">
            <v>CURVA 45 GRAUS, EM AÇO, CONEXÃO RANHURADA, DN 80 (3"), INSTALADO EM PRUMADAS - FORNECIMENTO E INSTALAÇÃO. AF_01/2026</v>
          </cell>
          <cell r="D6196" t="str">
            <v>UN</v>
          </cell>
          <cell r="E6196">
            <v>117.55</v>
          </cell>
        </row>
        <row r="6197">
          <cell r="B6197">
            <v>97546</v>
          </cell>
          <cell r="C6197" t="str">
            <v>CURVA 45 GRAUS, EM AÇO, CONEXÃO SOLDADA, DN 15 (1/2"), INSTALADO EM RAMAIS E SUB-RAMAIS DE GÁS - FORNECIMENTO E INSTALAÇÃO. AF_01/2026</v>
          </cell>
          <cell r="D6197" t="str">
            <v>UN</v>
          </cell>
          <cell r="E6197">
            <v>36.549999999999997</v>
          </cell>
        </row>
        <row r="6198">
          <cell r="B6198">
            <v>97548</v>
          </cell>
          <cell r="C6198" t="str">
            <v>CURVA 45 GRAUS, EM AÇO, CONEXÃO SOLDADA, DN 20 (3/4"), INSTALADO EM RAMAIS E SUB-RAMAIS DE GÁS - FORNECIMENTO E INSTALAÇÃO. AF_01/2026</v>
          </cell>
          <cell r="D6198" t="str">
            <v>UN</v>
          </cell>
          <cell r="E6198">
            <v>54.58</v>
          </cell>
        </row>
        <row r="6199">
          <cell r="B6199">
            <v>97550</v>
          </cell>
          <cell r="C6199" t="str">
            <v>CURVA 45 GRAUS, EM AÇO, CONEXÃO SOLDADA, DN 25 (1"), INSTALADO EM RAMAIS E SUB-RAMAIS DE GÁS - FORNECIMENTO E INSTALAÇÃO. AF_01/2026</v>
          </cell>
          <cell r="D6199" t="str">
            <v>UN</v>
          </cell>
          <cell r="E6199">
            <v>91.36</v>
          </cell>
        </row>
        <row r="6200">
          <cell r="B6200">
            <v>97479</v>
          </cell>
          <cell r="C6200" t="str">
            <v>CURVA 45 GRAUS, EM AÇO, CONEXÃO SOLDADA, DN 25 (1"), INSTALADO EM REDE DE ALIMENTAÇÃO PARA HIDRANTE - FORNECIMENTO E INSTALAÇÃO. AF_01/2026</v>
          </cell>
          <cell r="D6200" t="str">
            <v>UN</v>
          </cell>
          <cell r="E6200">
            <v>59.61</v>
          </cell>
        </row>
        <row r="6201">
          <cell r="B6201">
            <v>97517</v>
          </cell>
          <cell r="C6201" t="str">
            <v>CURVA 45 GRAUS, EM AÇO, CONEXÃO SOLDADA, DN 25 (1"), INSTALADO EM REDE DE ALIMENTAÇÃO PARA SPRINKLER - FORNECIMENTO E INSTALAÇÃO. AF_01/2026</v>
          </cell>
          <cell r="D6201" t="str">
            <v>UN</v>
          </cell>
          <cell r="E6201">
            <v>55.7</v>
          </cell>
        </row>
        <row r="6202">
          <cell r="B6202">
            <v>97481</v>
          </cell>
          <cell r="C6202" t="str">
            <v>CURVA 45 GRAUS, EM AÇO, CONEXÃO SOLDADA, DN 32 (1 1/4"), INSTALADO EM REDE DE ALIMENTAÇÃO PARA HIDRANTE - FORNECIMENTO E INSTALAÇÃO. AF_01/2026</v>
          </cell>
          <cell r="D6202" t="str">
            <v>UN</v>
          </cell>
          <cell r="E6202">
            <v>85.82</v>
          </cell>
        </row>
        <row r="6203">
          <cell r="B6203">
            <v>97519</v>
          </cell>
          <cell r="C6203" t="str">
            <v>CURVA 45 GRAUS, EM AÇO, CONEXÃO SOLDADA, DN 32 (1 1/4"), INSTALADO EM REDE DE ALIMENTAÇÃO PARA SPRINKLER - FORNECIMENTO E INSTALAÇÃO. AF_01/2026</v>
          </cell>
          <cell r="D6203" t="str">
            <v>UN</v>
          </cell>
          <cell r="E6203">
            <v>78.92</v>
          </cell>
        </row>
        <row r="6204">
          <cell r="B6204">
            <v>97483</v>
          </cell>
          <cell r="C6204" t="str">
            <v>CURVA 45 GRAUS, EM AÇO, CONEXÃO SOLDADA, DN 40 (1 1/2"), INSTALADO EM REDE DE ALIMENTAÇÃO PARA HIDRANTE - FORNECIMENTO E INSTALAÇÃO. AF_01/2026</v>
          </cell>
          <cell r="D6204" t="str">
            <v>UN</v>
          </cell>
          <cell r="E6204">
            <v>119.53</v>
          </cell>
        </row>
        <row r="6205">
          <cell r="B6205">
            <v>97521</v>
          </cell>
          <cell r="C6205" t="str">
            <v>CURVA 45 GRAUS, EM AÇO, CONEXÃO SOLDADA, DN 40 (1 1/2"), INSTALADO EM REDE DE ALIMENTAÇÃO PARA SPRINKLER - FORNECIMENTO E INSTALAÇÃO. AF_01/2026</v>
          </cell>
          <cell r="D6205" t="str">
            <v>UN</v>
          </cell>
          <cell r="E6205">
            <v>109.23</v>
          </cell>
        </row>
        <row r="6206">
          <cell r="B6206">
            <v>97452</v>
          </cell>
          <cell r="C6206" t="str">
            <v>CURVA 45 GRAUS, EM AÇO, CONEXÃO SOLDADA, DN 50 (2"), INSTALADO EM PRUMADAS - FORNECIMENTO E INSTALAÇÃO. AF_01/2026</v>
          </cell>
          <cell r="D6206" t="str">
            <v>UN</v>
          </cell>
          <cell r="E6206">
            <v>195.65</v>
          </cell>
        </row>
        <row r="6207">
          <cell r="B6207">
            <v>97485</v>
          </cell>
          <cell r="C6207" t="str">
            <v>CURVA 45 GRAUS, EM AÇO, CONEXÃO SOLDADA, DN 50 (2"), INSTALADO EM REDE DE ALIMENTAÇÃO PARA HIDRANTE - FORNECIMENTO E INSTALAÇÃO. AF_01/2026</v>
          </cell>
          <cell r="D6207" t="str">
            <v>UN</v>
          </cell>
          <cell r="E6207">
            <v>164.33</v>
          </cell>
        </row>
        <row r="6208">
          <cell r="B6208">
            <v>97523</v>
          </cell>
          <cell r="C6208" t="str">
            <v>CURVA 45 GRAUS, EM AÇO, CONEXÃO SOLDADA, DN 50 (2"), INSTALADO EM REDE DE ALIMENTAÇÃO PARA SPRINKLER - FORNECIMENTO E INSTALAÇÃO. AF_01/2026</v>
          </cell>
          <cell r="D6208" t="str">
            <v>UN</v>
          </cell>
          <cell r="E6208">
            <v>149.76</v>
          </cell>
        </row>
        <row r="6209">
          <cell r="B6209">
            <v>97454</v>
          </cell>
          <cell r="C6209" t="str">
            <v>CURVA 45 GRAUS, EM AÇO, CONEXÃO SOLDADA, DN 65 (2 1/2"), INSTALADO EM PRUMADAS - FORNECIMENTO E INSTALAÇÃO. AF_01/2026</v>
          </cell>
          <cell r="D6209" t="str">
            <v>UN</v>
          </cell>
          <cell r="E6209">
            <v>323.05</v>
          </cell>
        </row>
        <row r="6210">
          <cell r="B6210">
            <v>97487</v>
          </cell>
          <cell r="C6210" t="str">
            <v>CURVA 45 GRAUS, EM AÇO, CONEXÃO SOLDADA, DN 65 (2 1/2"), INSTALADO EM REDE DE ALIMENTAÇÃO PARA HIDRANTE - FORNECIMENTO E INSTALAÇÃO. AF_01/2026</v>
          </cell>
          <cell r="D6210" t="str">
            <v>UN</v>
          </cell>
          <cell r="E6210">
            <v>300.92</v>
          </cell>
        </row>
        <row r="6211">
          <cell r="B6211">
            <v>97525</v>
          </cell>
          <cell r="C6211" t="str">
            <v>CURVA 45 GRAUS, EM AÇO, CONEXÃO SOLDADA, DN 65 (2 1/2"), INSTALADO EM REDE DE ALIMENTAÇÃO PARA SPRINKLER - FORNECIMENTO E INSTALAÇÃO. AF_01/2026</v>
          </cell>
          <cell r="D6211" t="str">
            <v>UN</v>
          </cell>
          <cell r="E6211">
            <v>279.95999999999998</v>
          </cell>
        </row>
        <row r="6212">
          <cell r="B6212">
            <v>97456</v>
          </cell>
          <cell r="C6212" t="str">
            <v>CURVA 45 GRAUS, EM AÇO, CONEXÃO SOLDADA, DN 80 (3"), INSTALADO EM PRUMADAS - FORNECIMENTO E INSTALAÇÃO. AF_01/2026</v>
          </cell>
          <cell r="D6212" t="str">
            <v>UN</v>
          </cell>
          <cell r="E6212">
            <v>721.87</v>
          </cell>
        </row>
        <row r="6213">
          <cell r="B6213">
            <v>97489</v>
          </cell>
          <cell r="C6213" t="str">
            <v>CURVA 45 GRAUS, EM AÇO, CONEXÃO SOLDADA, DN 80 (3"), INSTALADO EM REDE DE ALIMENTAÇÃO PARA HIDRANTE - FORNECIMENTO E INSTALAÇÃO. AF_01/2026</v>
          </cell>
          <cell r="D6213" t="str">
            <v>UN</v>
          </cell>
          <cell r="E6213">
            <v>708.91</v>
          </cell>
        </row>
        <row r="6214">
          <cell r="B6214">
            <v>97527</v>
          </cell>
          <cell r="C6214" t="str">
            <v>CURVA 45 GRAUS, EM AÇO, CONEXÃO SOLDADA, DN 80 (3"), INSTALADO EM REDE DE ALIMENTAÇÃO PARA SPRINKLER - FORNECIMENTO E INSTALAÇÃO. AF_01/2026</v>
          </cell>
          <cell r="D6214" t="str">
            <v>UN</v>
          </cell>
          <cell r="E6214">
            <v>681.57</v>
          </cell>
        </row>
        <row r="6215">
          <cell r="B6215">
            <v>97434</v>
          </cell>
          <cell r="C6215" t="str">
            <v>CURVA 90 GRAUS, EM AÇO, CONEXÃO RANHURADA, DN 50 (2"), INSTALADO EM PRUMADAS - FORNECIMENTO E INSTALAÇÃO. AF_01/2026</v>
          </cell>
          <cell r="D6215" t="str">
            <v>UN</v>
          </cell>
          <cell r="E6215">
            <v>95.88</v>
          </cell>
        </row>
        <row r="6216">
          <cell r="B6216">
            <v>97436</v>
          </cell>
          <cell r="C6216" t="str">
            <v>CURVA 90 GRAUS, EM AÇO, CONEXÃO RANHURADA, DN 65 (2 1/2"), INSTALADO EM PRUMADAS - FORNECIMENTO E INSTALAÇÃO. AF_01/2026</v>
          </cell>
          <cell r="D6216" t="str">
            <v>UN</v>
          </cell>
          <cell r="E6216">
            <v>108.99</v>
          </cell>
        </row>
        <row r="6217">
          <cell r="B6217">
            <v>97438</v>
          </cell>
          <cell r="C6217" t="str">
            <v>CURVA 90 GRAUS, EM AÇO, CONEXÃO RANHURADA, DN 80 (3"), INSTALADO EM PRUMADAS - FORNECIMENTO E INSTALAÇÃO. AF_01/2026</v>
          </cell>
          <cell r="D6217" t="str">
            <v>UN</v>
          </cell>
          <cell r="E6217">
            <v>120.76</v>
          </cell>
        </row>
        <row r="6218">
          <cell r="B6218">
            <v>97547</v>
          </cell>
          <cell r="C6218" t="str">
            <v>CURVA 90 GRAUS, EM AÇO, CONEXÃO SOLDADA, DN 15 (1/2"), INSTALADO EM RAMAIS E SUB-RAMAIS DE GÁS - FORNECIMENTO E INSTALAÇÃO. AF_01/2026</v>
          </cell>
          <cell r="D6218" t="str">
            <v>UN</v>
          </cell>
          <cell r="E6218">
            <v>36.549999999999997</v>
          </cell>
        </row>
        <row r="6219">
          <cell r="B6219">
            <v>97549</v>
          </cell>
          <cell r="C6219" t="str">
            <v>CURVA 90 GRAUS, EM AÇO, CONEXÃO SOLDADA, DN 20 (3/4"), INSTALADO EM RAMAIS E SUB-RAMAIS DE GÁS - FORNECIMENTO E INSTALAÇÃO. AF_01/2026</v>
          </cell>
          <cell r="D6219" t="str">
            <v>UN</v>
          </cell>
          <cell r="E6219">
            <v>54.58</v>
          </cell>
        </row>
        <row r="6220">
          <cell r="B6220">
            <v>97551</v>
          </cell>
          <cell r="C6220" t="str">
            <v>CURVA 90 GRAUS, EM AÇO, CONEXÃO SOLDADA, DN 25 (1"), INSTALADO EM RAMAIS E SUB-RAMAIS DE GÁS - FORNECIMENTO E INSTALAÇÃO. AF_01/2026</v>
          </cell>
          <cell r="D6220" t="str">
            <v>UN</v>
          </cell>
          <cell r="E6220">
            <v>91.36</v>
          </cell>
        </row>
        <row r="6221">
          <cell r="B6221">
            <v>97480</v>
          </cell>
          <cell r="C6221" t="str">
            <v>CURVA 90 GRAUS, EM AÇO, CONEXÃO SOLDADA, DN 25 (1"), INSTALADO EM REDE DE ALIMENTAÇÃO PARA HIDRANTE - FORNECIMENTO E INSTALAÇÃO. AF_01/2026</v>
          </cell>
          <cell r="D6221" t="str">
            <v>UN</v>
          </cell>
          <cell r="E6221">
            <v>59.61</v>
          </cell>
        </row>
        <row r="6222">
          <cell r="B6222">
            <v>97518</v>
          </cell>
          <cell r="C6222" t="str">
            <v>CURVA 90 GRAUS, EM AÇO, CONEXÃO SOLDADA, DN 25 (1"), INSTALADO EM REDE DE ALIMENTAÇÃO PARA SPRINKLER - FORNECIMENTO E INSTALAÇÃO. AF_01/2026</v>
          </cell>
          <cell r="D6222" t="str">
            <v>UN</v>
          </cell>
          <cell r="E6222">
            <v>55.7</v>
          </cell>
        </row>
        <row r="6223">
          <cell r="B6223">
            <v>97482</v>
          </cell>
          <cell r="C6223" t="str">
            <v>CURVA 90 GRAUS, EM AÇO, CONEXÃO SOLDADA, DN 32 (1 1/4"), INSTALADO EM REDE DE ALIMENTAÇÃO PARA HIDRANTE - FORNECIMENTO E INSTALAÇÃO. AF_01/2026</v>
          </cell>
          <cell r="D6223" t="str">
            <v>UN</v>
          </cell>
          <cell r="E6223">
            <v>85.82</v>
          </cell>
        </row>
        <row r="6224">
          <cell r="B6224">
            <v>97520</v>
          </cell>
          <cell r="C6224" t="str">
            <v>CURVA 90 GRAUS, EM AÇO, CONEXÃO SOLDADA, DN 32 (1 1/4"), INSTALADO EM REDE DE ALIMENTAÇÃO PARA SPRINKLER - FORNECIMENTO E INSTALAÇÃO. AF_01/2026</v>
          </cell>
          <cell r="D6224" t="str">
            <v>UN</v>
          </cell>
          <cell r="E6224">
            <v>78.92</v>
          </cell>
        </row>
        <row r="6225">
          <cell r="B6225">
            <v>97484</v>
          </cell>
          <cell r="C6225" t="str">
            <v>CURVA 90 GRAUS, EM AÇO, CONEXÃO SOLDADA, DN 40 (1 1/2"), INSTALADO EM REDE DE ALIMENTAÇÃO PARA HIDRANTE - FORNECIMENTO E INSTALAÇÃO. AF_01/2026</v>
          </cell>
          <cell r="D6225" t="str">
            <v>UN</v>
          </cell>
          <cell r="E6225">
            <v>119.53</v>
          </cell>
        </row>
        <row r="6226">
          <cell r="B6226">
            <v>97522</v>
          </cell>
          <cell r="C6226" t="str">
            <v>CURVA 90 GRAUS, EM AÇO, CONEXÃO SOLDADA, DN 40 (1 1/2"), INSTALADO EM REDE DE ALIMENTAÇÃO PARA SPRINKLER - FORNECIMENTO E INSTALAÇÃO. AF_01/2026</v>
          </cell>
          <cell r="D6226" t="str">
            <v>UN</v>
          </cell>
          <cell r="E6226">
            <v>109.23</v>
          </cell>
        </row>
        <row r="6227">
          <cell r="B6227">
            <v>97453</v>
          </cell>
          <cell r="C6227" t="str">
            <v>CURVA 90 GRAUS, EM AÇO, CONEXÃO SOLDADA, DN 50 (2"), INSTALADO EM PRUMADAS - FORNECIMENTO E INSTALAÇÃO. AF_01/2026</v>
          </cell>
          <cell r="D6227" t="str">
            <v>UN</v>
          </cell>
          <cell r="E6227">
            <v>207.16</v>
          </cell>
        </row>
        <row r="6228">
          <cell r="B6228">
            <v>97486</v>
          </cell>
          <cell r="C6228" t="str">
            <v>CURVA 90 GRAUS, EM AÇO, CONEXÃO SOLDADA, DN 50 (2"), INSTALADO EM REDE DE ALIMENTAÇÃO PARA HIDRANTE - FORNECIMENTO E INSTALAÇÃO. AF_01/2026</v>
          </cell>
          <cell r="D6228" t="str">
            <v>UN</v>
          </cell>
          <cell r="E6228">
            <v>175.84</v>
          </cell>
        </row>
        <row r="6229">
          <cell r="B6229">
            <v>97524</v>
          </cell>
          <cell r="C6229" t="str">
            <v>CURVA 90 GRAUS, EM AÇO, CONEXÃO SOLDADA, DN 50 (2"), INSTALADO EM REDE DE ALIMENTAÇÃO PARA SPRINKLER - FORNECIMENTO E INSTALAÇÃO. AF_01/2026</v>
          </cell>
          <cell r="D6229" t="str">
            <v>UN</v>
          </cell>
          <cell r="E6229">
            <v>161.27000000000001</v>
          </cell>
        </row>
        <row r="6230">
          <cell r="B6230">
            <v>97455</v>
          </cell>
          <cell r="C6230" t="str">
            <v>CURVA 90 GRAUS, EM AÇO, CONEXÃO SOLDADA, DN 65 (2 1/2"), INSTALADO EM PRUMADAS - FORNECIMENTO E INSTALAÇÃO. AF_01/2026</v>
          </cell>
          <cell r="D6230" t="str">
            <v>UN</v>
          </cell>
          <cell r="E6230">
            <v>341.46</v>
          </cell>
        </row>
        <row r="6231">
          <cell r="B6231">
            <v>97488</v>
          </cell>
          <cell r="C6231" t="str">
            <v>CURVA 90 GRAUS, EM AÇO, CONEXÃO SOLDADA, DN 65 (2 1/2"), INSTALADO EM REDE DE ALIMENTAÇÃO PARA HIDRANTE - FORNECIMENTO E INSTALAÇÃO. AF_01/2026</v>
          </cell>
          <cell r="D6231" t="str">
            <v>UN</v>
          </cell>
          <cell r="E6231">
            <v>319.33</v>
          </cell>
        </row>
        <row r="6232">
          <cell r="B6232">
            <v>97526</v>
          </cell>
          <cell r="C6232" t="str">
            <v>CURVA 90 GRAUS, EM AÇO, CONEXÃO SOLDADA, DN 65 (2 1/2"), INSTALADO EM REDE DE ALIMENTAÇÃO PARA SPRINKLER - FORNECIMENTO E INSTALAÇÃO. AF_01/2026</v>
          </cell>
          <cell r="D6232" t="str">
            <v>UN</v>
          </cell>
          <cell r="E6232">
            <v>298.37</v>
          </cell>
        </row>
        <row r="6233">
          <cell r="B6233">
            <v>97457</v>
          </cell>
          <cell r="C6233" t="str">
            <v>CURVA 90 GRAUS, EM AÇO, CONEXÃO SOLDADA, DN 80 (3"), INSTALADO EM PRUMADAS - FORNECIMENTO E INSTALAÇÃO. AF_01/2026</v>
          </cell>
          <cell r="D6233" t="str">
            <v>UN</v>
          </cell>
          <cell r="E6233">
            <v>639.29</v>
          </cell>
        </row>
        <row r="6234">
          <cell r="B6234">
            <v>97490</v>
          </cell>
          <cell r="C6234" t="str">
            <v>CURVA 90 GRAUS, EM AÇO, CONEXÃO SOLDADA, DN 80 (3"), INSTALADO EM REDE DE ALIMENTAÇÃO PARA HIDRANTE - FORNECIMENTO E INSTALAÇÃO. AF_01/2026</v>
          </cell>
          <cell r="D6234" t="str">
            <v>UN</v>
          </cell>
          <cell r="E6234">
            <v>626.33000000000004</v>
          </cell>
        </row>
        <row r="6235">
          <cell r="B6235">
            <v>97528</v>
          </cell>
          <cell r="C6235" t="str">
            <v>CURVA 90 GRAUS, EM AÇO, CONEXÃO SOLDADA, DN 80 (3"), INSTALADO EM REDE DE ALIMENTAÇÃO PARA SPRINKLER - FORNECIMENTO E INSTALAÇÃO. AF_01/2026</v>
          </cell>
          <cell r="D6235" t="str">
            <v>UN</v>
          </cell>
          <cell r="E6235">
            <v>598.99</v>
          </cell>
        </row>
        <row r="6236">
          <cell r="B6236">
            <v>101906</v>
          </cell>
          <cell r="C6236" t="str">
            <v>EXTINTOR DE INCÊNDIO PORTÁTIL COM CARGA DE CO2 DE 4 KG, CLASSE BC - FORNECIMENTO E INSTALAÇÃO. AF_01/2026_PE</v>
          </cell>
          <cell r="D6236" t="str">
            <v>UN</v>
          </cell>
          <cell r="E6236">
            <v>518.85</v>
          </cell>
        </row>
        <row r="6237">
          <cell r="B6237">
            <v>101907</v>
          </cell>
          <cell r="C6237" t="str">
            <v>EXTINTOR DE INCÊNDIO PORTÁTIL COM CARGA DE CO2 DE 6 KG, CLASSE BC - FORNECIMENTO E INSTALAÇÃO. AF_01/2026_PE</v>
          </cell>
          <cell r="D6237" t="str">
            <v>UN</v>
          </cell>
          <cell r="E6237">
            <v>559.82000000000005</v>
          </cell>
        </row>
        <row r="6238">
          <cell r="B6238">
            <v>101911</v>
          </cell>
          <cell r="C6238" t="str">
            <v>EXTINTOR DE INCÊNDIO PORTÁTIL COM CARGA DE PQS DE 12 KG, CLASSE BC - FORNECIMENTO E INSTALAÇÃO. AF_01/2026_PE</v>
          </cell>
          <cell r="D6238" t="str">
            <v>UN</v>
          </cell>
          <cell r="E6238">
            <v>273.08</v>
          </cell>
        </row>
        <row r="6239">
          <cell r="B6239">
            <v>101908</v>
          </cell>
          <cell r="C6239" t="str">
            <v>EXTINTOR DE INCÊNDIO PORTÁTIL COM CARGA DE PQS DE 4 KG, CLASSE BC - FORNECIMENTO E INSTALAÇÃO. AF_01/2026_PE</v>
          </cell>
          <cell r="D6239" t="str">
            <v>UN</v>
          </cell>
          <cell r="E6239">
            <v>177.51</v>
          </cell>
        </row>
        <row r="6240">
          <cell r="B6240">
            <v>101909</v>
          </cell>
          <cell r="C6240" t="str">
            <v>EXTINTOR DE INCÊNDIO PORTÁTIL COM CARGA DE PQS DE 6 KG, CLASSE BC - FORNECIMENTO E INSTALAÇÃO. AF_01/2026_PE</v>
          </cell>
          <cell r="D6240" t="str">
            <v>UN</v>
          </cell>
          <cell r="E6240">
            <v>204.82</v>
          </cell>
        </row>
        <row r="6241">
          <cell r="B6241">
            <v>101910</v>
          </cell>
          <cell r="C6241" t="str">
            <v>EXTINTOR DE INCÊNDIO PORTÁTIL COM CARGA DE PQS DE 8 KG, CLASSE BC - FORNECIMENTO E INSTALAÇÃO. AF_01/2026_PE</v>
          </cell>
          <cell r="D6241" t="str">
            <v>UN</v>
          </cell>
          <cell r="E6241">
            <v>238.95</v>
          </cell>
        </row>
        <row r="6242">
          <cell r="B6242">
            <v>101905</v>
          </cell>
          <cell r="C6242" t="str">
            <v>EXTINTOR DE INCÊNDIO PORTÁTIL COM CARGA DE ÁGUA PRESSURIZADA DE 10 L, CLASSE A - FORNECIMENTO E INSTALAÇÃO. AF_01/2026_PE</v>
          </cell>
          <cell r="D6242" t="str">
            <v>UN</v>
          </cell>
          <cell r="E6242">
            <v>182.63</v>
          </cell>
        </row>
        <row r="6243">
          <cell r="B6243">
            <v>92698</v>
          </cell>
          <cell r="C6243" t="str">
            <v>JOELHO 45 GRAUS, EM FERRO GALVANIZADO, CONEXÃO ROSQUEADA, DN 15 (1/2"), INSTALADO EM RAMAIS E SUB-RAMAIS DE GÁS - FORNECIMENTO E INSTALAÇÃO. AF_01/2026</v>
          </cell>
          <cell r="D6243" t="str">
            <v>UN</v>
          </cell>
          <cell r="E6243">
            <v>24.09</v>
          </cell>
        </row>
        <row r="6244">
          <cell r="B6244">
            <v>92700</v>
          </cell>
          <cell r="C6244" t="str">
            <v>JOELHO 45 GRAUS, EM FERRO GALVANIZADO, CONEXÃO ROSQUEADA, DN 20 (3/4"), INSTALADO EM RAMAIS E SUB-RAMAIS DE GÁS - FORNECIMENTO E INSTALAÇÃO. AF_01/2026</v>
          </cell>
          <cell r="D6244" t="str">
            <v>UN</v>
          </cell>
          <cell r="E6244">
            <v>39.229999999999997</v>
          </cell>
        </row>
        <row r="6245">
          <cell r="B6245">
            <v>92702</v>
          </cell>
          <cell r="C6245" t="str">
            <v>JOELHO 45 GRAUS, EM FERRO GALVANIZADO, CONEXÃO ROSQUEADA, DN 25 (1"), INSTALADO EM RAMAIS E SUB-RAMAIS DE GÁS - FORNECIMENTO E INSTALAÇÃO. AF_01/2026</v>
          </cell>
          <cell r="D6245" t="str">
            <v>UN</v>
          </cell>
          <cell r="E6245">
            <v>61.39</v>
          </cell>
        </row>
        <row r="6246">
          <cell r="B6246">
            <v>92669</v>
          </cell>
          <cell r="C6246" t="str">
            <v>JOELHO 45 GRAUS, EM FERRO GALVANIZADO, CONEXÃO ROSQUEADA, DN 25 (1"), INSTALADO EM REDE DE ALIMENTAÇÃO PARA SPRINKLER - FORNECIMENTO E INSTALAÇÃO. AF_01/2026</v>
          </cell>
          <cell r="D6246" t="str">
            <v>UN</v>
          </cell>
          <cell r="E6246">
            <v>45.79</v>
          </cell>
        </row>
        <row r="6247">
          <cell r="B6247">
            <v>92671</v>
          </cell>
          <cell r="C6247" t="str">
            <v>JOELHO 45 GRAUS, EM FERRO GALVANIZADO, CONEXÃO ROSQUEADA, DN 32 (1 1/4"), INSTALADO EM REDE DE ALIMENTAÇÃO PARA SPRINKLER - FORNECIMENTO E INSTALAÇÃO. AF_01/2026</v>
          </cell>
          <cell r="D6247" t="str">
            <v>UN</v>
          </cell>
          <cell r="E6247">
            <v>60.99</v>
          </cell>
        </row>
        <row r="6248">
          <cell r="B6248">
            <v>92673</v>
          </cell>
          <cell r="C6248" t="str">
            <v>JOELHO 45 GRAUS, EM FERRO GALVANIZADO, CONEXÃO ROSQUEADA, DN 40 (1 1/2"), INSTALADO EM REDE DE ALIMENTAÇÃO PARA SPRINKLER - FORNECIMENTO E INSTALAÇÃO. AF_01/2026</v>
          </cell>
          <cell r="D6248" t="str">
            <v>UN</v>
          </cell>
          <cell r="E6248">
            <v>71.319999999999993</v>
          </cell>
        </row>
        <row r="6249">
          <cell r="B6249">
            <v>92675</v>
          </cell>
          <cell r="C6249" t="str">
            <v>JOELHO 45 GRAUS, EM FERRO GALVANIZADO, CONEXÃO ROSQUEADA, DN 50 (2"), INSTALADO EM REDE DE ALIMENTAÇÃO PARA SPRINKLER - FORNECIMENTO E INSTALAÇÃO. AF_01/2026</v>
          </cell>
          <cell r="D6249" t="str">
            <v>UN</v>
          </cell>
          <cell r="E6249">
            <v>93.23</v>
          </cell>
        </row>
        <row r="6250">
          <cell r="B6250">
            <v>92677</v>
          </cell>
          <cell r="C6250" t="str">
            <v>JOELHO 45 GRAUS, EM FERRO GALVANIZADO, CONEXÃO ROSQUEADA, DN 65 (2 1/2"), INSTALADO EM REDE DE ALIMENTAÇÃO PARA SPRINKLER - FORNECIMENTO E INSTALAÇÃO. AF_01/2026</v>
          </cell>
          <cell r="D6250" t="str">
            <v>UN</v>
          </cell>
          <cell r="E6250">
            <v>153.11000000000001</v>
          </cell>
        </row>
        <row r="6251">
          <cell r="B6251">
            <v>92635</v>
          </cell>
          <cell r="C6251" t="str">
            <v>JOELHO 45 GRAUS, EM FERRO GALVANIZADO, CONEXÃO ROSQUEADA, DN 80 (3"), INSTALADO EM REDE DE ALIMENTAÇÃO PARA HIDRANTE - FORNECIMENTO E INSTALAÇÃO. AF_01/2026</v>
          </cell>
          <cell r="D6251" t="str">
            <v>UN</v>
          </cell>
          <cell r="E6251">
            <v>239.24</v>
          </cell>
        </row>
        <row r="6252">
          <cell r="B6252">
            <v>92679</v>
          </cell>
          <cell r="C6252" t="str">
            <v>JOELHO 45 GRAUS, EM FERRO GALVANIZADO, CONEXÃO ROSQUEADA, DN 80 (3"), INSTALADO EM REDE DE ALIMENTAÇÃO PARA SPRINKLER - FORNECIMENTO E INSTALAÇÃO. AF_01/2026</v>
          </cell>
          <cell r="D6252" t="str">
            <v>UN</v>
          </cell>
          <cell r="E6252">
            <v>210.63</v>
          </cell>
        </row>
        <row r="6253">
          <cell r="B6253">
            <v>92381</v>
          </cell>
          <cell r="C6253" t="str">
            <v>JOELHO 45 GRAUS, EM FERRO GALVANIZADO, DN 25 (1"), CONEXÃO ROSQUEADA, INSTALADO EM REDE DE ALIMENTAÇÃO PARA HIDRANTE - FORNECIMENTO E INSTALAÇÃO. AF_01/2026</v>
          </cell>
          <cell r="D6253" t="str">
            <v>UN</v>
          </cell>
          <cell r="E6253">
            <v>59.59</v>
          </cell>
        </row>
        <row r="6254">
          <cell r="B6254">
            <v>92383</v>
          </cell>
          <cell r="C6254" t="str">
            <v>JOELHO 45 GRAUS, EM FERRO GALVANIZADO, DN 32 (1 1/4"), CONEXÃO ROSQUEADA, INSTALADO EM REDE DE ALIMENTAÇÃO PARA HIDRANTE - FORNECIMENTO E INSTALAÇÃO. AF_01/2026</v>
          </cell>
          <cell r="D6254" t="str">
            <v>UN</v>
          </cell>
          <cell r="E6254">
            <v>76.67</v>
          </cell>
        </row>
        <row r="6255">
          <cell r="B6255">
            <v>92385</v>
          </cell>
          <cell r="C6255" t="str">
            <v>JOELHO 45 GRAUS, EM FERRO GALVANIZADO, DN 40 (1 1/2"), CONEXÃO ROSQUEADA, INSTALADO EM REDE DE ALIMENTAÇÃO PARA HIDRANTE - FORNECIMENTO E INSTALAÇÃO. AF_01/2026</v>
          </cell>
          <cell r="D6255" t="str">
            <v>UN</v>
          </cell>
          <cell r="E6255">
            <v>89.15</v>
          </cell>
        </row>
        <row r="6256">
          <cell r="B6256">
            <v>92350</v>
          </cell>
          <cell r="C6256" t="str">
            <v>JOELHO 45 GRAUS, EM FERRO GALVANIZADO, DN 50 (2"), CONEXÃO ROSQUEADA, INSTALADO EM PRUMADAS - FORNECIMENTO E INSTALAÇÃO. AF_01/2026</v>
          </cell>
          <cell r="D6256" t="str">
            <v>UN</v>
          </cell>
          <cell r="E6256">
            <v>119.39</v>
          </cell>
        </row>
        <row r="6257">
          <cell r="B6257">
            <v>92387</v>
          </cell>
          <cell r="C6257" t="str">
            <v>JOELHO 45 GRAUS, EM FERRO GALVANIZADO, DN 50 (2"), CONEXÃO ROSQUEADA, INSTALADO EM REDE DE ALIMENTAÇÃO PARA HIDRANTE - FORNECIMENTO E INSTALAÇÃO. AF_01/2026</v>
          </cell>
          <cell r="D6257" t="str">
            <v>UN</v>
          </cell>
          <cell r="E6257">
            <v>113.75</v>
          </cell>
        </row>
        <row r="6258">
          <cell r="B6258">
            <v>92352</v>
          </cell>
          <cell r="C6258" t="str">
            <v>JOELHO 45 GRAUS, EM FERRO GALVANIZADO, DN 65 (2 1/2"), CONEXÃO ROSQUEADA, INSTALADO EM PRUMADAS - FORNECIMENTO E INSTALAÇÃO. AF_01/2026</v>
          </cell>
          <cell r="D6258" t="str">
            <v>UN</v>
          </cell>
          <cell r="E6258">
            <v>177.79</v>
          </cell>
        </row>
        <row r="6259">
          <cell r="B6259">
            <v>92389</v>
          </cell>
          <cell r="C6259" t="str">
            <v>JOELHO 45 GRAUS, EM FERRO GALVANIZADO, DN 65 (2 1/2"), CONEXÃO ROSQUEADA, INSTALADO EM REDE DE ALIMENTAÇÃO PARA HIDRANTE - FORNECIMENTO E INSTALAÇÃO. AF_01/2026</v>
          </cell>
          <cell r="D6259" t="str">
            <v>UN</v>
          </cell>
          <cell r="E6259">
            <v>177.68</v>
          </cell>
        </row>
        <row r="6260">
          <cell r="B6260">
            <v>92354</v>
          </cell>
          <cell r="C6260" t="str">
            <v>JOELHO 45 GRAUS, EM FERRO GALVANIZADO, DN 80 (3"), CONEXÃO ROSQUEADA, INSTALADO EM PRUMADAS - FORNECIMENTO E INSTALAÇÃO. AF_01/2026</v>
          </cell>
          <cell r="D6260" t="str">
            <v>UN</v>
          </cell>
          <cell r="E6260">
            <v>233.82</v>
          </cell>
        </row>
        <row r="6261">
          <cell r="B6261">
            <v>92699</v>
          </cell>
          <cell r="C6261" t="str">
            <v>JOELHO 90 GRAUS, EM FERRO GALVANIZADO, CONEXÃO ROSQUEADA, DN 15 (1/2"), INSTALADO EM RAMAIS E SUB-RAMAIS DE GÁS - FORNECIMENTO E INSTALAÇÃO. AF_01/2026</v>
          </cell>
          <cell r="D6261" t="str">
            <v>UN</v>
          </cell>
          <cell r="E6261">
            <v>22.6</v>
          </cell>
        </row>
        <row r="6262">
          <cell r="B6262">
            <v>92701</v>
          </cell>
          <cell r="C6262" t="str">
            <v>JOELHO 90 GRAUS, EM FERRO GALVANIZADO, CONEXÃO ROSQUEADA, DN 20 (3/4"), INSTALADO EM RAMAIS E SUB-RAMAIS DE GÁS - FORNECIMENTO E INSTALAÇÃO. AF_01/2026</v>
          </cell>
          <cell r="D6262" t="str">
            <v>UN</v>
          </cell>
          <cell r="E6262">
            <v>37.01</v>
          </cell>
        </row>
        <row r="6263">
          <cell r="B6263">
            <v>92703</v>
          </cell>
          <cell r="C6263" t="str">
            <v>JOELHO 90 GRAUS, EM FERRO GALVANIZADO, CONEXÃO ROSQUEADA, DN 25 (1"), INSTALADO EM RAMAIS E SUB-RAMAIS DE GÁS - FORNECIMENTO E INSTALAÇÃO. AF_01/2026</v>
          </cell>
          <cell r="D6263" t="str">
            <v>UN</v>
          </cell>
          <cell r="E6263">
            <v>58.66</v>
          </cell>
        </row>
        <row r="6264">
          <cell r="B6264">
            <v>92670</v>
          </cell>
          <cell r="C6264" t="str">
            <v>JOELHO 90 GRAUS, EM FERRO GALVANIZADO, CONEXÃO ROSQUEADA, DN 25 (1"), INSTALADO EM REDE DE ALIMENTAÇÃO PARA SPRINKLER - FORNECIMENTO E INSTALAÇÃO. AF_01/2026</v>
          </cell>
          <cell r="D6264" t="str">
            <v>UN</v>
          </cell>
          <cell r="E6264">
            <v>43.06</v>
          </cell>
        </row>
        <row r="6265">
          <cell r="B6265">
            <v>92672</v>
          </cell>
          <cell r="C6265" t="str">
            <v>JOELHO 90 GRAUS, EM FERRO GALVANIZADO, CONEXÃO ROSQUEADA, DN 32 (1 1/4"), INSTALADO EM REDE DE ALIMENTAÇÃO PARA SPRINKLER - FORNECIMENTO E INSTALAÇÃO. AF_01/2026</v>
          </cell>
          <cell r="D6265" t="str">
            <v>UN</v>
          </cell>
          <cell r="E6265">
            <v>55.55</v>
          </cell>
        </row>
        <row r="6266">
          <cell r="B6266">
            <v>92674</v>
          </cell>
          <cell r="C6266" t="str">
            <v>JOELHO 90 GRAUS, EM FERRO GALVANIZADO, CONEXÃO ROSQUEADA, DN 40 (1 1/2"), INSTALADO EM REDE DE ALIMENTAÇÃO PARA SPRINKLER - FORNECIMENTO E INSTALAÇÃO. AF_01/2026</v>
          </cell>
          <cell r="D6266" t="str">
            <v>UN</v>
          </cell>
          <cell r="E6266">
            <v>67.569999999999993</v>
          </cell>
        </row>
        <row r="6267">
          <cell r="B6267">
            <v>92676</v>
          </cell>
          <cell r="C6267" t="str">
            <v>JOELHO 90 GRAUS, EM FERRO GALVANIZADO, CONEXÃO ROSQUEADA, DN 50 (2"), INSTALADO EM REDE DE ALIMENTAÇÃO PARA SPRINKLER - FORNECIMENTO E INSTALAÇÃO. AF_01/2026</v>
          </cell>
          <cell r="D6267" t="str">
            <v>UN</v>
          </cell>
          <cell r="E6267">
            <v>90.68</v>
          </cell>
        </row>
        <row r="6268">
          <cell r="B6268">
            <v>92678</v>
          </cell>
          <cell r="C6268" t="str">
            <v>JOELHO 90 GRAUS, EM FERRO GALVANIZADO, CONEXÃO ROSQUEADA, DN 65 (2 1/2"), INSTALADO EM REDE DE ALIMENTAÇÃO PARA SPRINKLER - FORNECIMENTO E INSTALAÇÃO. AF_01/2026</v>
          </cell>
          <cell r="D6268" t="str">
            <v>UN</v>
          </cell>
          <cell r="E6268">
            <v>141.9</v>
          </cell>
        </row>
        <row r="6269">
          <cell r="B6269">
            <v>92636</v>
          </cell>
          <cell r="C6269" t="str">
            <v>JOELHO 90 GRAUS, EM FERRO GALVANIZADO, CONEXÃO ROSQUEADA, DN 80 (3"), INSTALADO EM REDE DE ALIMENTAÇÃO PARA HIDRANTE - FORNECIMENTO E INSTALAÇÃO. AF_01/2026</v>
          </cell>
          <cell r="D6269" t="str">
            <v>UN</v>
          </cell>
          <cell r="E6269">
            <v>217.64</v>
          </cell>
        </row>
        <row r="6270">
          <cell r="B6270">
            <v>92680</v>
          </cell>
          <cell r="C6270" t="str">
            <v>JOELHO 90 GRAUS, EM FERRO GALVANIZADO, CONEXÃO ROSQUEADA, DN 80 (3"), INSTALADO EM REDE DE ALIMENTAÇÃO PARA SPRINKLER - FORNECIMENTO E INSTALAÇÃO. AF_01/2026</v>
          </cell>
          <cell r="D6270" t="str">
            <v>UN</v>
          </cell>
          <cell r="E6270">
            <v>189.03</v>
          </cell>
        </row>
        <row r="6271">
          <cell r="B6271">
            <v>92382</v>
          </cell>
          <cell r="C6271" t="str">
            <v>JOELHO 90 GRAUS, EM FERRO GALVANIZADO, DN 25 (1"), CONEXÃO ROSQUEADA, INSTALADO EM REDE DE ALIMENTAÇÃO PARA HIDRANTE - FORNECIMENTO E INSTALAÇÃO. AF_01/2026</v>
          </cell>
          <cell r="D6271" t="str">
            <v>UN</v>
          </cell>
          <cell r="E6271">
            <v>56.86</v>
          </cell>
        </row>
        <row r="6272">
          <cell r="B6272">
            <v>92384</v>
          </cell>
          <cell r="C6272" t="str">
            <v>JOELHO 90 GRAUS, EM FERRO GALVANIZADO, DN 32 (1 1/4"), CONEXÃO ROSQUEADA, INSTALADO EM REDE DE ALIMENTAÇÃO PARA HIDRANTE - FORNECIMENTO E INSTALAÇÃO. AF_01/2026</v>
          </cell>
          <cell r="D6272" t="str">
            <v>UN</v>
          </cell>
          <cell r="E6272">
            <v>71.23</v>
          </cell>
        </row>
        <row r="6273">
          <cell r="B6273">
            <v>92386</v>
          </cell>
          <cell r="C6273" t="str">
            <v>JOELHO 90 GRAUS, EM FERRO GALVANIZADO, DN 40 (1 1/2"), CONEXÃO ROSQUEADA, INSTALADO EM REDE DE ALIMENTAÇÃO PARA HIDRANTE - FORNECIMENTO E INSTALAÇÃO. AF_01/2026</v>
          </cell>
          <cell r="D6273" t="str">
            <v>UN</v>
          </cell>
          <cell r="E6273">
            <v>85.4</v>
          </cell>
        </row>
        <row r="6274">
          <cell r="B6274">
            <v>92351</v>
          </cell>
          <cell r="C6274" t="str">
            <v>JOELHO 90 GRAUS, EM FERRO GALVANIZADO, DN 50 (2"), CONEXÃO ROSQUEADA, INSTALADO EM PRUMADAS - FORNECIMENTO E INSTALAÇÃO. AF_01/2026</v>
          </cell>
          <cell r="D6274" t="str">
            <v>UN</v>
          </cell>
          <cell r="E6274">
            <v>116.84</v>
          </cell>
        </row>
        <row r="6275">
          <cell r="B6275">
            <v>92388</v>
          </cell>
          <cell r="C6275" t="str">
            <v>JOELHO 90 GRAUS, EM FERRO GALVANIZADO, DN 50 (2"), CONEXÃO ROSQUEADA, INSTALADO EM REDE DE ALIMENTAÇÃO PARA HIDRANTE - FORNECIMENTO E INSTALAÇÃO. AF_01/2026</v>
          </cell>
          <cell r="D6275" t="str">
            <v>UN</v>
          </cell>
          <cell r="E6275">
            <v>111.2</v>
          </cell>
        </row>
        <row r="6276">
          <cell r="B6276">
            <v>92353</v>
          </cell>
          <cell r="C6276" t="str">
            <v>JOELHO 90 GRAUS, EM FERRO GALVANIZADO, DN 65 (2 1/2"), CONEXÃO ROSQUEADA, INSTALADO EM PRUMADAS - FORNECIMENTO E INSTALAÇÃO. AF_01/2026</v>
          </cell>
          <cell r="D6276" t="str">
            <v>UN</v>
          </cell>
          <cell r="E6276">
            <v>166.58</v>
          </cell>
        </row>
        <row r="6277">
          <cell r="B6277">
            <v>92390</v>
          </cell>
          <cell r="C6277" t="str">
            <v>JOELHO 90 GRAUS, EM FERRO GALVANIZADO, DN 65 (2 1/2"), CONEXÃO ROSQUEADA, INSTALADO EM REDE DE ALIMENTAÇÃO PARA HIDRANTE - FORNECIMENTO E INSTALAÇÃO. AF_01/2026</v>
          </cell>
          <cell r="D6277" t="str">
            <v>UN</v>
          </cell>
          <cell r="E6277">
            <v>166.47</v>
          </cell>
        </row>
        <row r="6278">
          <cell r="B6278">
            <v>92355</v>
          </cell>
          <cell r="C6278" t="str">
            <v>JOELHO 90 GRAUS, EM FERRO GALVANIZADO, DN 80 (3"), CONEXÃO ROSQUEADA, INSTALADO EM PRUMADAS - FORNECIMENTO E INSTALAÇÃO. AF_01/2026</v>
          </cell>
          <cell r="D6278" t="str">
            <v>UN</v>
          </cell>
          <cell r="E6278">
            <v>212.22</v>
          </cell>
        </row>
        <row r="6279">
          <cell r="B6279">
            <v>101925</v>
          </cell>
          <cell r="C6279" t="str">
            <v>JOELHO 90°, EM FERRO GALVANIZADO, 4", CONEXÃO ROSQUEADA, INSTALADO EM PRUMADAS - FORNECIMENTO E INSTALAÇÃO. AF_01/2026</v>
          </cell>
          <cell r="D6279" t="str">
            <v>UN</v>
          </cell>
          <cell r="E6279">
            <v>346.46</v>
          </cell>
        </row>
        <row r="6280">
          <cell r="B6280">
            <v>101934</v>
          </cell>
          <cell r="C6280" t="str">
            <v>JOELHO 90°, EM FERRO GALVANIZADO, 4", CONEXÃO ROSQUEADA, INSTALADO EM REDE DE ALIMENTAÇÃO PARA HIDRANTE - FORNECIMENTO E INSTALAÇÃO. AF_01/2026</v>
          </cell>
          <cell r="D6280" t="str">
            <v>UN</v>
          </cell>
          <cell r="E6280">
            <v>359.26</v>
          </cell>
        </row>
        <row r="6281">
          <cell r="B6281">
            <v>97541</v>
          </cell>
          <cell r="C6281" t="str">
            <v>LUVA COM REDUÇÃO, EM AÇO, CONEXÃO SOLDADA, DN 20 X 15 MM (3/4" X 1/2"), INSTALADO EM RAMAIS E SUB-RAMAIS DE GÁS - FORNECIMENTO E INSTALAÇÃO. AF_01/2026</v>
          </cell>
          <cell r="D6281" t="str">
            <v>UN</v>
          </cell>
          <cell r="E6281">
            <v>26.89</v>
          </cell>
        </row>
        <row r="6282">
          <cell r="B6282">
            <v>97462</v>
          </cell>
          <cell r="C6282" t="str">
            <v>LUVA COM REDUÇÃO, EM AÇO, CONEXÃO SOLDADA, DN 25 X 20 MM (1 X 3/4"), INSTALADO EM REDE DE ALIMENTAÇÃO PARA HIDRANTE - FORNECIMENTO E INSTALAÇÃO. AF_01/2026</v>
          </cell>
          <cell r="D6282" t="str">
            <v>UN</v>
          </cell>
          <cell r="E6282">
            <v>29.9</v>
          </cell>
        </row>
        <row r="6283">
          <cell r="B6283">
            <v>97544</v>
          </cell>
          <cell r="C6283" t="str">
            <v>LUVA COM REDUÇÃO, EM AÇO, CONEXÃO SOLDADA, DN 25 X 20 MM (1" X 3/4"), INSTALADO EM RAMAIS E SUB-RAMAIS DE GÁS - FORNECIMENTO E INSTALAÇÃO. AF_01/2026</v>
          </cell>
          <cell r="D6283" t="str">
            <v>UN</v>
          </cell>
          <cell r="E6283">
            <v>44.01</v>
          </cell>
        </row>
        <row r="6284">
          <cell r="B6284">
            <v>97500</v>
          </cell>
          <cell r="C6284" t="str">
            <v>LUVA COM REDUÇÃO, EM AÇO, CONEXÃO SOLDADA, DN 25 X 20 MM (1" X 3/4"), INSTALADO EM REDE DE ALIMENTAÇÃO PARA SPRINKLER - FORNECIMENTO E INSTALAÇÃO. AF_01/2026</v>
          </cell>
          <cell r="D6284" t="str">
            <v>UN</v>
          </cell>
          <cell r="E6284">
            <v>28.01</v>
          </cell>
        </row>
        <row r="6285">
          <cell r="B6285">
            <v>97465</v>
          </cell>
          <cell r="C6285" t="str">
            <v>LUVA COM REDUÇÃO, EM AÇO, CONEXÃO SOLDADA, DN 32 X 25 MM (1 1/4" X 1"), INSTALADO EM REDE DE ALIMENTAÇÃO PARA HIDRANTE - FORNECIMENTO E INSTALAÇÃO. AF_01/2026</v>
          </cell>
          <cell r="D6285" t="str">
            <v>UN</v>
          </cell>
          <cell r="E6285">
            <v>61.27</v>
          </cell>
        </row>
        <row r="6286">
          <cell r="B6286">
            <v>97503</v>
          </cell>
          <cell r="C6286" t="str">
            <v>LUVA COM REDUÇÃO, EM AÇO, CONEXÃO SOLDADA, DN 32 X 25 MM (1 1/4" X 1"), INSTALADO EM REDE DE ALIMENTAÇÃO PARA SPRINKLER - FORNECIMENTO E INSTALAÇÃO. AF_01/2026</v>
          </cell>
          <cell r="D6286" t="str">
            <v>UN</v>
          </cell>
          <cell r="E6286">
            <v>57.68</v>
          </cell>
        </row>
        <row r="6287">
          <cell r="B6287">
            <v>97468</v>
          </cell>
          <cell r="C6287" t="str">
            <v>LUVA COM REDUÇÃO, EM AÇO, CONEXÃO SOLDADA, DN 40 X 32 MM (1 1/2" X 1 1/4"), INSTALADO EM REDE DE ALIMENTAÇÃO PARA HIDRANTE - FORNECIMENTO E INSTALAÇÃO. AF_01/2026</v>
          </cell>
          <cell r="D6287" t="str">
            <v>UN</v>
          </cell>
          <cell r="E6287">
            <v>77.94</v>
          </cell>
        </row>
        <row r="6288">
          <cell r="B6288">
            <v>97506</v>
          </cell>
          <cell r="C6288" t="str">
            <v>LUVA COM REDUÇÃO, EM AÇO, CONEXÃO SOLDADA, DN 40 X 32 MM (1 1/2" X 1 1/4"), INSTALADO EM REDE DE ALIMENTAÇÃO PARA SPRINKLER - FORNECIMENTO E INSTALAÇÃO. AF_01/2026</v>
          </cell>
          <cell r="D6288" t="str">
            <v>UN</v>
          </cell>
          <cell r="E6288">
            <v>72.209999999999994</v>
          </cell>
        </row>
        <row r="6289">
          <cell r="B6289">
            <v>97444</v>
          </cell>
          <cell r="C6289" t="str">
            <v>LUVA COM REDUÇÃO, EM AÇO, CONEXÃO SOLDADA, DN 50 X 40 MM (2 X 1 1/2"), INSTALADO EM PRUMADAS - FORNECIMENTO E INSTALAÇÃO. AF_01/2026</v>
          </cell>
          <cell r="D6289" t="str">
            <v>UN</v>
          </cell>
          <cell r="E6289">
            <v>139.19</v>
          </cell>
        </row>
        <row r="6290">
          <cell r="B6290">
            <v>97471</v>
          </cell>
          <cell r="C6290" t="str">
            <v>LUVA COM REDUÇÃO, EM AÇO, CONEXÃO SOLDADA, DN 50 X 40 MM (2" X 1 1/2"), INSTALADO EM REDE DE ALIMENTAÇÃO PARA HIDRANTE - FORNECIMENTO E INSTALAÇÃO. AF_01/2026</v>
          </cell>
          <cell r="D6290" t="str">
            <v>UN</v>
          </cell>
          <cell r="E6290">
            <v>116.26</v>
          </cell>
        </row>
        <row r="6291">
          <cell r="B6291">
            <v>97509</v>
          </cell>
          <cell r="C6291" t="str">
            <v>LUVA COM REDUÇÃO, EM AÇO, CONEXÃO SOLDADA, DN 50 X 40 MM (2" X 1 1/2"), INSTALADO EM REDE DE ALIMENTAÇÃO PARA SPRINKLER - FORNECIMENTO E INSTALAÇÃO. AF_01/2026</v>
          </cell>
          <cell r="D6291" t="str">
            <v>UN</v>
          </cell>
          <cell r="E6291">
            <v>107.98</v>
          </cell>
        </row>
        <row r="6292">
          <cell r="B6292">
            <v>97447</v>
          </cell>
          <cell r="C6292" t="str">
            <v>LUVA COM REDUÇÃO, EM AÇO, CONEXÃO SOLDADA, DN 65 X 50 MM (2 1/2" X 2"), INSTALADO EM PRUMADAS - FORNECIMENTO E INSTALAÇÃO. AF_01/2026</v>
          </cell>
          <cell r="D6292" t="str">
            <v>UN</v>
          </cell>
          <cell r="E6292">
            <v>233.91</v>
          </cell>
        </row>
        <row r="6293">
          <cell r="B6293">
            <v>97475</v>
          </cell>
          <cell r="C6293" t="str">
            <v>LUVA COM REDUÇÃO, EM AÇO, CONEXÃO SOLDADA, DN 65 X 50 MM (2 1/2" X 2"), INSTALADO EM REDE DE ALIMENTAÇÃO PARA HIDRANTE - FORNECIMENTO E INSTALAÇÃO. AF_01/2026</v>
          </cell>
          <cell r="D6293" t="str">
            <v>UN</v>
          </cell>
          <cell r="E6293">
            <v>216.08</v>
          </cell>
        </row>
        <row r="6294">
          <cell r="B6294">
            <v>97512</v>
          </cell>
          <cell r="C6294" t="str">
            <v>LUVA COM REDUÇÃO, EM AÇO, CONEXÃO SOLDADA, DN 65 X 50 MM (2 1/2" X 2"), INSTALADO EM REDE DE ALIMENTAÇÃO PARA SPRINKLER - FORNECIMENTO E INSTALAÇÃO. AF_01/2026</v>
          </cell>
          <cell r="D6294" t="str">
            <v>UN</v>
          </cell>
          <cell r="E6294">
            <v>204.25</v>
          </cell>
        </row>
        <row r="6295">
          <cell r="B6295">
            <v>97450</v>
          </cell>
          <cell r="C6295" t="str">
            <v>LUVA COM REDUÇÃO, EM AÇO, CONEXÃO SOLDADA, DN 80 X 65 MM (3" X 2 1/2"), INSTALADO EM PRUMADAS - FORNECIMENTO E INSTALAÇÃO. AF_01/2026</v>
          </cell>
          <cell r="D6295" t="str">
            <v>UN</v>
          </cell>
          <cell r="E6295">
            <v>301.45</v>
          </cell>
        </row>
        <row r="6296">
          <cell r="B6296">
            <v>97478</v>
          </cell>
          <cell r="C6296" t="str">
            <v>LUVA COM REDUÇÃO, EM AÇO, CONEXÃO SOLDADA, DN 80 X 65 MM (3" X 2 1/2"), INSTALADO EM REDE DE ALIMENTAÇÃO PARA HIDRANTE - FORNECIMENTO E INSTALAÇÃO. AF_01/2026</v>
          </cell>
          <cell r="D6296" t="str">
            <v>UN</v>
          </cell>
          <cell r="E6296">
            <v>289.76</v>
          </cell>
        </row>
        <row r="6297">
          <cell r="B6297">
            <v>97515</v>
          </cell>
          <cell r="C6297" t="str">
            <v>LUVA COM REDUÇÃO, EM AÇO, CONEXÃO SOLDADA, DN 80 X 65 MM (3" X 2 1/2"), INSTALADO EM REDE DE ALIMENTAÇÃO PARA SPRINKLER - FORNECIMENTO E INSTALAÇÃO. AF_01/2026</v>
          </cell>
          <cell r="D6297" t="str">
            <v>UN</v>
          </cell>
          <cell r="E6297">
            <v>273.66000000000003</v>
          </cell>
        </row>
        <row r="6298">
          <cell r="B6298">
            <v>92928</v>
          </cell>
          <cell r="C6298" t="str">
            <v>LUVA DE REDUÇÃO, EM FERRO GALVANIZADO, 1 1/2" X 1 1/4", CONEXÃO ROSQUEADA, INSTALADO EM REDE DE ALIMENTAÇÃO PARA HIDRANTE - FORNECIMENTO E INSTALAÇÃO. AF_01/2026</v>
          </cell>
          <cell r="D6298" t="str">
            <v>UN</v>
          </cell>
          <cell r="E6298">
            <v>58.37</v>
          </cell>
        </row>
        <row r="6299">
          <cell r="B6299">
            <v>92943</v>
          </cell>
          <cell r="C6299" t="str">
            <v>LUVA DE REDUÇÃO, EM FERRO GALVANIZADO, 1 1/2" X 1 1/4", CONEXÃO ROSQUEADA, INSTALADO EM REDE DE ALIMENTAÇÃO PARA SPRINKLER - FORNECIMENTO E INSTALAÇÃO. AF_01/2026</v>
          </cell>
          <cell r="D6299" t="str">
            <v>UN</v>
          </cell>
          <cell r="E6299">
            <v>47.2</v>
          </cell>
        </row>
        <row r="6300">
          <cell r="B6300">
            <v>92929</v>
          </cell>
          <cell r="C6300" t="str">
            <v>LUVA DE REDUÇÃO, EM FERRO GALVANIZADO, 1 1/2" X 1", CONEXÃO ROSQUEADA, INSTALADO EM REDE DE ALIMENTAÇÃO PARA HIDRANTE - FORNECIMENTO E INSTALAÇÃO. AF_01/2026</v>
          </cell>
          <cell r="D6300" t="str">
            <v>UN</v>
          </cell>
          <cell r="E6300">
            <v>56.84</v>
          </cell>
        </row>
        <row r="6301">
          <cell r="B6301">
            <v>92944</v>
          </cell>
          <cell r="C6301" t="str">
            <v>LUVA DE REDUÇÃO, EM FERRO GALVANIZADO, 1 1/2" X 1", CONEXÃO ROSQUEADA, INSTALADO EM REDE DE ALIMENTAÇÃO PARA SPRINKLER - FORNECIMENTO E INSTALAÇÃO. AF_01/2026</v>
          </cell>
          <cell r="D6301" t="str">
            <v>UN</v>
          </cell>
          <cell r="E6301">
            <v>46.3</v>
          </cell>
        </row>
        <row r="6302">
          <cell r="B6302">
            <v>92930</v>
          </cell>
          <cell r="C6302" t="str">
            <v>LUVA DE REDUÇÃO, EM FERRO GALVANIZADO, 1 1/2" X 3/4", CONEXÃO ROSQUEADA, INSTALADO EM REDE DE ALIMENTAÇÃO PARA HIDRANTE - FORNECIMENTO E INSTALAÇÃO. AF_01/2026</v>
          </cell>
          <cell r="D6302" t="str">
            <v>UN</v>
          </cell>
          <cell r="E6302">
            <v>55.75</v>
          </cell>
        </row>
        <row r="6303">
          <cell r="B6303">
            <v>92945</v>
          </cell>
          <cell r="C6303" t="str">
            <v>LUVA DE REDUÇÃO, EM FERRO GALVANIZADO, 1 1/2" X 3/4", CONEXÃO ROSQUEADA, INSTALADO EM REDE DE ALIMENTAÇÃO PARA SPRINKLER - FORNECIMENTO E INSTALAÇÃO. AF_01/2026</v>
          </cell>
          <cell r="D6303" t="str">
            <v>UN</v>
          </cell>
          <cell r="E6303">
            <v>45.65</v>
          </cell>
        </row>
        <row r="6304">
          <cell r="B6304">
            <v>92925</v>
          </cell>
          <cell r="C6304" t="str">
            <v>LUVA DE REDUÇÃO, EM FERRO GALVANIZADO, 1 1/4" X 1", CONEXÃO ROSQUEADA, INSTALADO EM REDE DE ALIMENTAÇÃO PARA HIDRANTE - FORNECIMENTO E INSTALAÇÃO. AF_01/2026</v>
          </cell>
          <cell r="D6304" t="str">
            <v>UN</v>
          </cell>
          <cell r="E6304">
            <v>50.37</v>
          </cell>
        </row>
        <row r="6305">
          <cell r="B6305">
            <v>92940</v>
          </cell>
          <cell r="C6305" t="str">
            <v>LUVA DE REDUÇÃO, EM FERRO GALVANIZADO, 1 1/4" X 1", CONEXÃO ROSQUEADA, INSTALADO EM REDE DE ALIMENTAÇÃO PARA SPRINKLER - FORNECIMENTO E INSTALAÇÃO. AF_01/2026</v>
          </cell>
          <cell r="D6305" t="str">
            <v>UN</v>
          </cell>
          <cell r="E6305">
            <v>40.549999999999997</v>
          </cell>
        </row>
        <row r="6306">
          <cell r="B6306">
            <v>92926</v>
          </cell>
          <cell r="C6306" t="str">
            <v>LUVA DE REDUÇÃO, EM FERRO GALVANIZADO, 1 1/4" X 1/2", CONEXÃO ROSQUEADA, INSTALADO EM REDE DE ALIMENTAÇÃO PARA HIDRANTE - FORNECIMENTO E INSTALAÇÃO. AF_01/2026</v>
          </cell>
          <cell r="D6306" t="str">
            <v>UN</v>
          </cell>
          <cell r="E6306">
            <v>48.19</v>
          </cell>
        </row>
        <row r="6307">
          <cell r="B6307">
            <v>92941</v>
          </cell>
          <cell r="C6307" t="str">
            <v>LUVA DE REDUÇÃO, EM FERRO GALVANIZADO, 1 1/4" X 1/2", CONEXÃO ROSQUEADA, INSTALADO EM REDE DE ALIMENTAÇÃO PARA SPRINKLER - FORNECIMENTO E INSTALAÇÃO. AF_01/2026</v>
          </cell>
          <cell r="D6307" t="str">
            <v>UN</v>
          </cell>
          <cell r="E6307">
            <v>39.270000000000003</v>
          </cell>
        </row>
        <row r="6308">
          <cell r="B6308">
            <v>92927</v>
          </cell>
          <cell r="C6308" t="str">
            <v>LUVA DE REDUÇÃO, EM FERRO GALVANIZADO, 1 1/4" X 3/4", CONEXÃO ROSQUEADA, INSTALADO EM REDE DE ALIMENTAÇÃO PARA HIDRANTE - FORNECIMENTO E INSTALAÇÃO. AF_01/2026</v>
          </cell>
          <cell r="D6308" t="str">
            <v>UN</v>
          </cell>
          <cell r="E6308">
            <v>49.28</v>
          </cell>
        </row>
        <row r="6309">
          <cell r="B6309">
            <v>92942</v>
          </cell>
          <cell r="C6309" t="str">
            <v>LUVA DE REDUÇÃO, EM FERRO GALVANIZADO, 1 1/4" X 3/4", CONEXÃO ROSQUEADA, INSTALADO EM REDE DE ALIMENTAÇÃO PARA SPRINKLER - FORNECIMENTO E INSTALAÇÃO. AF_01/2026</v>
          </cell>
          <cell r="D6309" t="str">
            <v>UN</v>
          </cell>
          <cell r="E6309">
            <v>39.909999999999997</v>
          </cell>
        </row>
        <row r="6310">
          <cell r="B6310">
            <v>92918</v>
          </cell>
          <cell r="C6310" t="str">
            <v>LUVA DE REDUÇÃO, EM FERRO GALVANIZADO, 1" X 1/2", CONEXÃO ROSQUEADA, INSTALADO EM REDE DE ALIMENTAÇÃO PARA HIDRANTE - FORNECIMENTO E INSTALAÇÃO. AF_01/2026</v>
          </cell>
          <cell r="D6310" t="str">
            <v>UN</v>
          </cell>
          <cell r="E6310">
            <v>39.04</v>
          </cell>
        </row>
        <row r="6311">
          <cell r="B6311">
            <v>92938</v>
          </cell>
          <cell r="C6311" t="str">
            <v>LUVA DE REDUÇÃO, EM FERRO GALVANIZADO, 1" X 1/2", CONEXÃO ROSQUEADA, INSTALADO EM REDE DE ALIMENTAÇÃO PARA SPRINKLER - FORNECIMENTO E INSTALAÇÃO. AF_01/2026</v>
          </cell>
          <cell r="D6311" t="str">
            <v>UN</v>
          </cell>
          <cell r="E6311">
            <v>30.74</v>
          </cell>
        </row>
        <row r="6312">
          <cell r="B6312">
            <v>92920</v>
          </cell>
          <cell r="C6312" t="str">
            <v>LUVA DE REDUÇÃO, EM FERRO GALVANIZADO, 1" X 3/4", CONEXÃO ROSQUEADA, INSTALADO EM REDE DE ALIMENTAÇÃO PARA HIDRANTE - FORNECIMENTO E INSTALAÇÃO. AF_01/2026</v>
          </cell>
          <cell r="D6312" t="str">
            <v>UN</v>
          </cell>
          <cell r="E6312">
            <v>40.409999999999997</v>
          </cell>
        </row>
        <row r="6313">
          <cell r="B6313">
            <v>92939</v>
          </cell>
          <cell r="C6313" t="str">
            <v>LUVA DE REDUÇÃO, EM FERRO GALVANIZADO, 1" X 3/4", CONEXÃO ROSQUEADA, INSTALADO EM REDE DE ALIMENTAÇÃO PARA SPRINKLER - FORNECIMENTO E INSTALAÇÃO. AF_01/2026</v>
          </cell>
          <cell r="D6313" t="str">
            <v>UN</v>
          </cell>
          <cell r="E6313">
            <v>31.67</v>
          </cell>
        </row>
        <row r="6314">
          <cell r="B6314">
            <v>92910</v>
          </cell>
          <cell r="C6314" t="str">
            <v>LUVA DE REDUÇÃO, EM FERRO GALVANIZADO, 2 1/2" X 1 1/2", CONEXÃO ROSQUEADA, INSTALADO EM PRUMADAS - FORNECIMENTO E INSTALAÇÃO. AF_01/2026</v>
          </cell>
          <cell r="D6314" t="str">
            <v>UN</v>
          </cell>
          <cell r="E6314">
            <v>117.75</v>
          </cell>
        </row>
        <row r="6315">
          <cell r="B6315">
            <v>92934</v>
          </cell>
          <cell r="C6315" t="str">
            <v>LUVA DE REDUÇÃO, EM FERRO GALVANIZADO, 2 1/2" X 1 1/2", CONEXÃO ROSQUEADA, INSTALADO EM REDE DE ALIMENTAÇÃO PARA HIDRANTE - FORNECIMENTO E INSTALAÇÃO. AF_01/2026</v>
          </cell>
          <cell r="D6315" t="str">
            <v>UN</v>
          </cell>
          <cell r="E6315">
            <v>114.6</v>
          </cell>
        </row>
        <row r="6316">
          <cell r="B6316">
            <v>92949</v>
          </cell>
          <cell r="C6316" t="str">
            <v>LUVA DE REDUÇÃO, EM FERRO GALVANIZADO, 2 1/2" X 1 1/2", CONEXÃO ROSQUEADA, INSTALADO EM REDE DE ALIMENTAÇÃO PARA SPRINKLER - FORNECIMENTO E INSTALAÇÃO. AF_01/2026</v>
          </cell>
          <cell r="D6316" t="str">
            <v>UN</v>
          </cell>
          <cell r="E6316">
            <v>100.47</v>
          </cell>
        </row>
        <row r="6317">
          <cell r="B6317">
            <v>92911</v>
          </cell>
          <cell r="C6317" t="str">
            <v>LUVA DE REDUÇÃO, EM FERRO GALVANIZADO, 2 1/2" X 2", CONEXÃO ROSQUEADA, INSTALADO EM PRUMADAS - FORNECIMENTO E INSTALAÇÃO. AF_01/2026</v>
          </cell>
          <cell r="D6317" t="str">
            <v>UN</v>
          </cell>
          <cell r="E6317">
            <v>118.69</v>
          </cell>
        </row>
        <row r="6318">
          <cell r="B6318">
            <v>92935</v>
          </cell>
          <cell r="C6318" t="str">
            <v>LUVA DE REDUÇÃO, EM FERRO GALVANIZADO, 2 1/2" X 2", CONEXÃO ROSQUEADA, INSTALADO EM REDE DE ALIMENTAÇÃO PARA HIDRANTE - FORNECIMENTO E INSTALAÇÃO. AF_01/2026</v>
          </cell>
          <cell r="D6318" t="str">
            <v>UN</v>
          </cell>
          <cell r="E6318">
            <v>116.78</v>
          </cell>
        </row>
        <row r="6319">
          <cell r="B6319">
            <v>92950</v>
          </cell>
          <cell r="C6319" t="str">
            <v>LUVA DE REDUÇÃO, EM FERRO GALVANIZADO, 2 1/2" X 2", CONEXÃO ROSQUEADA, INSTALADO EM REDE DE ALIMENTAÇÃO PARA SPRINKLER - FORNECIMENTO E INSTALAÇÃO. AF_01/2026</v>
          </cell>
          <cell r="D6319" t="str">
            <v>UN</v>
          </cell>
          <cell r="E6319">
            <v>101.75</v>
          </cell>
        </row>
        <row r="6320">
          <cell r="B6320">
            <v>92907</v>
          </cell>
          <cell r="C6320" t="str">
            <v>LUVA DE REDUÇÃO, EM FERRO GALVANIZADO, 2" X 1 1/2", CONEXÃO ROSQUEADA, INSTALADO EM PRUMADAS - FORNECIMENTO E INSTALAÇÃO. AF_01/2026</v>
          </cell>
          <cell r="D6320" t="str">
            <v>UN</v>
          </cell>
          <cell r="E6320">
            <v>83.55</v>
          </cell>
        </row>
        <row r="6321">
          <cell r="B6321">
            <v>92931</v>
          </cell>
          <cell r="C6321" t="str">
            <v>LUVA DE REDUÇÃO, EM FERRO GALVANIZADO, 2" X 1 1/2", CONEXÃO ROSQUEADA, INSTALADO EM REDE DE ALIMENTAÇÃO PARA HIDRANTE - FORNECIMENTO E INSTALAÇÃO. AF_01/2026</v>
          </cell>
          <cell r="D6321" t="str">
            <v>UN</v>
          </cell>
          <cell r="E6321">
            <v>78.569999999999993</v>
          </cell>
        </row>
        <row r="6322">
          <cell r="B6322">
            <v>92946</v>
          </cell>
          <cell r="C6322" t="str">
            <v>LUVA DE REDUÇÃO, EM FERRO GALVANIZADO, 2" X 1 1/2", CONEXÃO ROSQUEADA, INSTALADO EM REDE DE ALIMENTAÇÃO PARA SPRINKLER - FORNECIMENTO E INSTALAÇÃO. AF_01/2026</v>
          </cell>
          <cell r="D6322" t="str">
            <v>UN</v>
          </cell>
          <cell r="E6322">
            <v>65.78</v>
          </cell>
        </row>
        <row r="6323">
          <cell r="B6323">
            <v>92908</v>
          </cell>
          <cell r="C6323" t="str">
            <v>LUVA DE REDUÇÃO, EM FERRO GALVANIZADO, 2" X 1 1/4", CONEXÃO ROSQUEADA, INSTALADO EM PRUMADAS - FORNECIMENTO E INSTALAÇÃO. AF_01/2026</v>
          </cell>
          <cell r="D6323" t="str">
            <v>UN</v>
          </cell>
          <cell r="E6323">
            <v>82.84</v>
          </cell>
        </row>
        <row r="6324">
          <cell r="B6324">
            <v>92932</v>
          </cell>
          <cell r="C6324" t="str">
            <v>LUVA DE REDUÇÃO, EM FERRO GALVANIZADO, 2" X 1 1/4", CONEXÃO ROSQUEADA, INSTALADO EM REDE DE ALIMENTAÇÃO PARA HIDRANTE - FORNECIMENTO E INSTALAÇÃO. AF_01/2026</v>
          </cell>
          <cell r="D6324" t="str">
            <v>UN</v>
          </cell>
          <cell r="E6324">
            <v>76.86</v>
          </cell>
        </row>
        <row r="6325">
          <cell r="B6325">
            <v>92947</v>
          </cell>
          <cell r="C6325" t="str">
            <v>LUVA DE REDUÇÃO, EM FERRO GALVANIZADO, 2" X 1 1/4", CONEXÃO ROSQUEADA, INSTALADO EM REDE DE ALIMENTAÇÃO PARA SPRINKLER - FORNECIMENTO E INSTALAÇÃO. AF_01/2026</v>
          </cell>
          <cell r="D6325" t="str">
            <v>UN</v>
          </cell>
          <cell r="E6325">
            <v>64.790000000000006</v>
          </cell>
        </row>
        <row r="6326">
          <cell r="B6326">
            <v>92909</v>
          </cell>
          <cell r="C6326" t="str">
            <v>LUVA DE REDUÇÃO, EM FERRO GALVANIZADO, 2" X 1", CONEXÃO ROSQUEADA, INSTALADO EM PRUMADAS - FORNECIMENTO E INSTALAÇÃO. AF_01/2026</v>
          </cell>
          <cell r="D6326" t="str">
            <v>UN</v>
          </cell>
          <cell r="E6326">
            <v>82.17</v>
          </cell>
        </row>
        <row r="6327">
          <cell r="B6327">
            <v>92933</v>
          </cell>
          <cell r="C6327" t="str">
            <v>LUVA DE REDUÇÃO, EM FERRO GALVANIZADO, 2" X 1", CONEXÃO ROSQUEADA, INSTALADO EM REDE DE ALIMENTAÇÃO PARA HIDRANTE - FORNECIMENTO E INSTALAÇÃO. AF_01/2026</v>
          </cell>
          <cell r="D6327" t="str">
            <v>UN</v>
          </cell>
          <cell r="E6327">
            <v>75.33</v>
          </cell>
        </row>
        <row r="6328">
          <cell r="B6328">
            <v>92948</v>
          </cell>
          <cell r="C6328" t="str">
            <v>LUVA DE REDUÇÃO, EM FERRO GALVANIZADO, 2" X 1", CONEXÃO ROSQUEADA, INSTALADO EM REDE DE ALIMENTAÇÃO PARA SPRINKLER - FORNECIMENTO E INSTALAÇÃO. AF_01/2026</v>
          </cell>
          <cell r="D6328" t="str">
            <v>UN</v>
          </cell>
          <cell r="E6328">
            <v>63.89</v>
          </cell>
        </row>
        <row r="6329">
          <cell r="B6329">
            <v>92912</v>
          </cell>
          <cell r="C6329" t="str">
            <v>LUVA DE REDUÇÃO, EM FERRO GALVANIZADO, 3" X 1 1/2", CONEXÃO ROSQUEADA, INSTALADO EM PRUMADAS - FORNECIMENTO E INSTALAÇÃO. AF_01/2026</v>
          </cell>
          <cell r="D6329" t="str">
            <v>UN</v>
          </cell>
          <cell r="E6329">
            <v>159.07</v>
          </cell>
        </row>
        <row r="6330">
          <cell r="B6330">
            <v>92913</v>
          </cell>
          <cell r="C6330" t="str">
            <v>LUVA DE REDUÇÃO, EM FERRO GALVANIZADO, 3" X 2 1/2", CONEXÃO ROSQUEADA, INSTALADO EM PRUMADAS - FORNECIMENTO E INSTALAÇÃO. AF_01/2026</v>
          </cell>
          <cell r="D6330" t="str">
            <v>UN</v>
          </cell>
          <cell r="E6330">
            <v>161.4</v>
          </cell>
        </row>
        <row r="6331">
          <cell r="B6331">
            <v>92936</v>
          </cell>
          <cell r="C6331" t="str">
            <v>LUVA DE REDUÇÃO, EM FERRO GALVANIZADO, 3" X 2 1/2", CONEXÃO ROSQUEADA, INSTALADO EM REDE DE ALIMENTAÇÃO PARA HIDRANTE - FORNECIMENTO E INSTALAÇÃO. AF_01/2026</v>
          </cell>
          <cell r="D6331" t="str">
            <v>UN</v>
          </cell>
          <cell r="E6331">
            <v>163.19</v>
          </cell>
        </row>
        <row r="6332">
          <cell r="B6332">
            <v>92951</v>
          </cell>
          <cell r="C6332" t="str">
            <v>LUVA DE REDUÇÃO, EM FERRO GALVANIZADO, 3" X 2 1/2", CONEXÃO ROSQUEADA, INSTALADO EM REDE DE ALIMENTAÇÃO PARA SPRINKLER - FORNECIMENTO E INSTALAÇÃO. AF_01/2026</v>
          </cell>
          <cell r="D6332" t="str">
            <v>UN</v>
          </cell>
          <cell r="E6332">
            <v>145.44999999999999</v>
          </cell>
        </row>
        <row r="6333">
          <cell r="B6333">
            <v>92914</v>
          </cell>
          <cell r="C6333" t="str">
            <v>LUVA DE REDUÇÃO, EM FERRO GALVANIZADO, 3" X 2", CONEXÃO ROSQUEADA, INSTALADO EM PRUMADAS - FORNECIMENTO E INSTALAÇÃO. AF_01/2026</v>
          </cell>
          <cell r="D6333" t="str">
            <v>UN</v>
          </cell>
          <cell r="E6333">
            <v>160.02000000000001</v>
          </cell>
        </row>
        <row r="6334">
          <cell r="B6334">
            <v>92937</v>
          </cell>
          <cell r="C6334" t="str">
            <v>LUVA DE REDUÇÃO, EM FERRO GALVANIZADO, 3" X 2", CONEXÃO ROSQUEADA, INSTALADO EM REDE DE ALIMENTAÇÃO PARA HIDRANTE - FORNECIMENTO E INSTALAÇÃO. AF_01/2026</v>
          </cell>
          <cell r="D6334" t="str">
            <v>UN</v>
          </cell>
          <cell r="E6334">
            <v>159.94</v>
          </cell>
        </row>
        <row r="6335">
          <cell r="B6335">
            <v>92952</v>
          </cell>
          <cell r="C6335" t="str">
            <v>LUVA DE REDUÇÃO, EM FERRO GALVANIZADO, 3" X 2", CONEXÃO ROSQUEADA, INSTALADO EM REDE DE ALIMENTAÇÃO PARA SPRINKLER - FORNECIMENTO E INSTALAÇÃO. AF_01/2026</v>
          </cell>
          <cell r="D6335" t="str">
            <v>UN</v>
          </cell>
          <cell r="E6335">
            <v>143.56</v>
          </cell>
        </row>
        <row r="6336">
          <cell r="B6336">
            <v>92953</v>
          </cell>
          <cell r="C6336" t="str">
            <v>LUVA DE REDUÇÃO, EM FERRO GALVANIZADO, 3/4" X 1/2", CONEXÃO ROSQUEADA, INSTALADO EM RAMAIS E SUB-RAMAIS DE GÁS - FORNECIMENTO E INSTALAÇÃO. AF_01/2026</v>
          </cell>
          <cell r="D6336" t="str">
            <v>UN</v>
          </cell>
          <cell r="E6336">
            <v>24.19</v>
          </cell>
        </row>
        <row r="6337">
          <cell r="B6337">
            <v>101921</v>
          </cell>
          <cell r="C6337" t="str">
            <v>LUVA DE REDUÇÃO, EM FERRO GALVANIZADO, 4" X 2 1/2", CONEXÃO ROSQUEADA, INSTALADO EM PRUMADAS - FORNECIMENTO E INSTALAÇÃO. AF_01/2026</v>
          </cell>
          <cell r="D6337" t="str">
            <v>UN</v>
          </cell>
          <cell r="E6337">
            <v>247.72</v>
          </cell>
        </row>
        <row r="6338">
          <cell r="B6338">
            <v>101930</v>
          </cell>
          <cell r="C6338" t="str">
            <v>LUVA DE REDUÇÃO, EM FERRO GALVANIZADO, 4" X 2 1/2", CONEXÃO ROSQUEADA, INSTALADO EM REDE DE ALIMENTAÇÃO PARA HIDRANTE - FORNECIMENTO E INSTALAÇÃO. AF_01/2026</v>
          </cell>
          <cell r="D6338" t="str">
            <v>UN</v>
          </cell>
          <cell r="E6338">
            <v>251.96</v>
          </cell>
        </row>
        <row r="6339">
          <cell r="B6339">
            <v>101922</v>
          </cell>
          <cell r="C6339" t="str">
            <v>LUVA DE REDUÇÃO, EM FERRO GALVANIZADO, 4" X 2", CONEXÃO ROSQUEADA, INSTALADO EM PRUMADAS - FORNECIMENTO E INSTALAÇÃO. AF_01/2026</v>
          </cell>
          <cell r="D6339" t="str">
            <v>UN</v>
          </cell>
          <cell r="E6339">
            <v>246.32</v>
          </cell>
        </row>
        <row r="6340">
          <cell r="B6340">
            <v>101931</v>
          </cell>
          <cell r="C6340" t="str">
            <v>LUVA DE REDUÇÃO, EM FERRO GALVANIZADO, 4" X 2", CONEXÃO ROSQUEADA, INSTALADO EM REDE DE ALIMENTAÇÃO PARA HIDRANTE - FORNECIMENTO E INSTALAÇÃO. AF_01/2026</v>
          </cell>
          <cell r="D6340" t="str">
            <v>UN</v>
          </cell>
          <cell r="E6340">
            <v>248.7</v>
          </cell>
        </row>
        <row r="6341">
          <cell r="B6341">
            <v>101923</v>
          </cell>
          <cell r="C6341" t="str">
            <v>LUVA DE REDUÇÃO, EM FERRO GALVANIZADO, 4" X 3", CONEXÃO ROSQUEADA, INSTALADO EM PRUMADAS - FORNECIMENTO E INSTALAÇÃO. AF_01/2026</v>
          </cell>
          <cell r="D6341" t="str">
            <v>UN</v>
          </cell>
          <cell r="E6341">
            <v>249.12</v>
          </cell>
        </row>
        <row r="6342">
          <cell r="B6342">
            <v>101932</v>
          </cell>
          <cell r="C6342" t="str">
            <v>LUVA DE REDUÇÃO, EM FERRO GALVANIZADO, 4" X 3", CONEXÃO ROSQUEADA, INSTALADO EM REDE DE ALIMENTAÇÃO PARA HIDRANTE - FORNECIMENTO E INSTALAÇÃO. AF_01/2026</v>
          </cell>
          <cell r="D6342" t="str">
            <v>UN</v>
          </cell>
          <cell r="E6342">
            <v>255.19</v>
          </cell>
        </row>
        <row r="6343">
          <cell r="B6343">
            <v>97537</v>
          </cell>
          <cell r="C6343" t="str">
            <v>LUVA, EM AÇO, CONEXÃO SOLDADA, DN 15 (1/2"), INSTALADO EM RAMAIS E SUB-RAMAIS DE GÁS - FORNECIMENTO E INSTALAÇÃO. AF_01/2026</v>
          </cell>
          <cell r="D6343" t="str">
            <v>UN</v>
          </cell>
          <cell r="E6343">
            <v>26.18</v>
          </cell>
        </row>
        <row r="6344">
          <cell r="B6344">
            <v>97540</v>
          </cell>
          <cell r="C6344" t="str">
            <v>LUVA, EM AÇO, CONEXÃO SOLDADA, DN 20 (3/4"), INSTALADO EM RAMAIS E SUB-RAMAIS DE GÁS - FORNECIMENTO E INSTALAÇÃO. AF_01/2026</v>
          </cell>
          <cell r="D6344" t="str">
            <v>UN</v>
          </cell>
          <cell r="E6344">
            <v>35.53</v>
          </cell>
        </row>
        <row r="6345">
          <cell r="B6345">
            <v>97543</v>
          </cell>
          <cell r="C6345" t="str">
            <v>LUVA, EM AÇO, CONEXÃO SOLDADA, DN 25 (1"), INSTALADO EM RAMAIS E SUB-RAMAIS DE GÁS - FORNECIMENTO E INSTALAÇÃO. AF_01/2026</v>
          </cell>
          <cell r="D6345" t="str">
            <v>UN</v>
          </cell>
          <cell r="E6345">
            <v>58.39</v>
          </cell>
        </row>
        <row r="6346">
          <cell r="B6346">
            <v>97461</v>
          </cell>
          <cell r="C6346" t="str">
            <v>LUVA, EM AÇO, CONEXÃO SOLDADA, DN 25 (1"), INSTALADO EM REDE DE ALIMENTAÇÃO PARA HIDRANTE - FORNECIMENTO E INSTALAÇÃO. AF_01/2026</v>
          </cell>
          <cell r="D6346" t="str">
            <v>UN</v>
          </cell>
          <cell r="E6346">
            <v>37.22</v>
          </cell>
        </row>
        <row r="6347">
          <cell r="B6347">
            <v>97499</v>
          </cell>
          <cell r="C6347" t="str">
            <v>LUVA, EM AÇO, CONEXÃO SOLDADA, DN 25 (1"), INSTALADO EM REDE DE ALIMENTAÇÃO PARA SPRINKLER - FORNECIMENTO E INSTALAÇÃO. AF_01/2026</v>
          </cell>
          <cell r="D6347" t="str">
            <v>UN</v>
          </cell>
          <cell r="E6347">
            <v>34.61</v>
          </cell>
        </row>
        <row r="6348">
          <cell r="B6348">
            <v>97464</v>
          </cell>
          <cell r="C6348" t="str">
            <v>LUVA, EM AÇO, CONEXÃO SOLDADA, DN 32 (1 1/4"), INSTALADO EM REDE DE ALIMENTAÇÃO PARA HIDRANTE - FORNECIMENTO E INSTALAÇÃO. AF_01/2026</v>
          </cell>
          <cell r="D6348" t="str">
            <v>UN</v>
          </cell>
          <cell r="E6348">
            <v>53.22</v>
          </cell>
        </row>
        <row r="6349">
          <cell r="B6349">
            <v>97502</v>
          </cell>
          <cell r="C6349" t="str">
            <v>LUVA, EM AÇO, CONEXÃO SOLDADA, DN 32 (1 1/4"), INSTALADO EM REDE DE ALIMENTAÇÃO PARA SPRINKLER - FORNECIMENTO E INSTALAÇÃO. AF_01/2026</v>
          </cell>
          <cell r="D6349" t="str">
            <v>UN</v>
          </cell>
          <cell r="E6349">
            <v>48.63</v>
          </cell>
        </row>
        <row r="6350">
          <cell r="B6350">
            <v>97467</v>
          </cell>
          <cell r="C6350" t="str">
            <v>LUVA, EM AÇO, CONEXÃO SOLDADA, DN 40 (1 1/2"), INSTALADO EM REDE DE ALIMENTAÇÃO PARA HIDRANTE - FORNECIMENTO E INSTALAÇÃO. AF_01/2026</v>
          </cell>
          <cell r="D6350" t="str">
            <v>UN</v>
          </cell>
          <cell r="E6350">
            <v>67.290000000000006</v>
          </cell>
        </row>
        <row r="6351">
          <cell r="B6351">
            <v>97505</v>
          </cell>
          <cell r="C6351" t="str">
            <v>LUVA, EM AÇO, CONEXÃO SOLDADA, DN 40 (1 1/2"), INSTALADO EM REDE DE ALIMENTAÇÃO PARA SPRINKLER - FORNECIMENTO E INSTALAÇÃO. AF_01/2026</v>
          </cell>
          <cell r="D6351" t="str">
            <v>UN</v>
          </cell>
          <cell r="E6351">
            <v>60.43</v>
          </cell>
        </row>
        <row r="6352">
          <cell r="B6352">
            <v>97443</v>
          </cell>
          <cell r="C6352" t="str">
            <v>LUVA, EM AÇO, CONEXÃO SOLDADA, DN 50 (2"), INSTALADO EM PRUMADAS - FORNECIMENTO E INSTALAÇÃO. AF_01/2026</v>
          </cell>
          <cell r="D6352" t="str">
            <v>UN</v>
          </cell>
          <cell r="E6352">
            <v>119.74</v>
          </cell>
        </row>
        <row r="6353">
          <cell r="B6353">
            <v>97470</v>
          </cell>
          <cell r="C6353" t="str">
            <v>LUVA, EM AÇO, CONEXÃO SOLDADA, DN 50 (2"), INSTALADO EM REDE DE ALIMENTAÇÃO PARA HIDRANTE - FORNECIMENTO E INSTALAÇÃO. AF_01/2026</v>
          </cell>
          <cell r="D6353" t="str">
            <v>UN</v>
          </cell>
          <cell r="E6353">
            <v>98.86</v>
          </cell>
        </row>
        <row r="6354">
          <cell r="B6354">
            <v>97508</v>
          </cell>
          <cell r="C6354" t="str">
            <v>LUVA, EM AÇO, CONEXÃO SOLDADA, DN 50 (2"), INSTALADO EM REDE DE ALIMENTAÇÃO PARA SPRINKLER - FORNECIMENTO E INSTALAÇÃO. AF_01/2026</v>
          </cell>
          <cell r="D6354" t="str">
            <v>UN</v>
          </cell>
          <cell r="E6354">
            <v>89.16</v>
          </cell>
        </row>
        <row r="6355">
          <cell r="B6355">
            <v>97446</v>
          </cell>
          <cell r="C6355" t="str">
            <v>LUVA, EM AÇO, CONEXÃO SOLDADA, DN 65 (2 1/2"), INSTALADO EM PRUMADAS - FORNECIMENTO E INSTALAÇÃO. AF_01/2026</v>
          </cell>
          <cell r="D6355" t="str">
            <v>UN</v>
          </cell>
          <cell r="E6355">
            <v>194.63</v>
          </cell>
        </row>
        <row r="6356">
          <cell r="B6356">
            <v>97474</v>
          </cell>
          <cell r="C6356" t="str">
            <v>LUVA, EM AÇO, CONEXÃO SOLDADA, DN 65 (2 1/2"), INSTALADO EM REDE DE ALIMENTAÇÃO PARA HIDRANTE - FORNECIMENTO E INSTALAÇÃO. AF_01/2026</v>
          </cell>
          <cell r="D6356" t="str">
            <v>UN</v>
          </cell>
          <cell r="E6356">
            <v>179.87</v>
          </cell>
        </row>
        <row r="6357">
          <cell r="B6357">
            <v>97511</v>
          </cell>
          <cell r="C6357" t="str">
            <v>LUVA, EM AÇO, CONEXÃO SOLDADA, DN 65 (2 1/2"), INSTALADO EM REDE DE ALIMENTAÇÃO PARA SPRINKLER - FORNECIMENTO E INSTALAÇÃO. AF_01/2026</v>
          </cell>
          <cell r="D6357" t="str">
            <v>UN</v>
          </cell>
          <cell r="E6357">
            <v>165.9</v>
          </cell>
        </row>
        <row r="6358">
          <cell r="B6358">
            <v>97449</v>
          </cell>
          <cell r="C6358" t="str">
            <v>LUVA, EM AÇO, CONEXÃO SOLDADA, DN 80 (3"), INSTALADO EM PRUMADAS - FORNECIMENTO E INSTALAÇÃO. AF_01/2026</v>
          </cell>
          <cell r="D6358" t="str">
            <v>UN</v>
          </cell>
          <cell r="E6358">
            <v>247.83</v>
          </cell>
        </row>
        <row r="6359">
          <cell r="B6359">
            <v>97477</v>
          </cell>
          <cell r="C6359" t="str">
            <v>LUVA, EM AÇO, CONEXÃO SOLDADA, DN 80 (3"), INSTALADO EM REDE DE ALIMENTAÇÃO PARA HIDRANTE - FORNECIMENTO E INSTALAÇÃO. AF_01/2026</v>
          </cell>
          <cell r="D6359" t="str">
            <v>UN</v>
          </cell>
          <cell r="E6359">
            <v>239.2</v>
          </cell>
        </row>
        <row r="6360">
          <cell r="B6360">
            <v>97514</v>
          </cell>
          <cell r="C6360" t="str">
            <v>LUVA, EM AÇO, CONEXÃO SOLDADA, DN 80 (3"), INSTALADO EM REDE DE ALIMENTAÇÃO PARA SPRINKLER - FORNECIMENTO E INSTALAÇÃO. AF_01/2026</v>
          </cell>
          <cell r="D6360" t="str">
            <v>UN</v>
          </cell>
          <cell r="E6360">
            <v>220.97</v>
          </cell>
        </row>
        <row r="6361">
          <cell r="B6361">
            <v>101920</v>
          </cell>
          <cell r="C6361" t="str">
            <v>LUVA, EM FERRO GALVANIZADO, 4", CONEXÃO ROSQUEADA, INSTALADO EM PRUMADAS - FORNECIMENTO E INSTALAÇÃO. AF_01/2026</v>
          </cell>
          <cell r="D6361" t="str">
            <v>UN</v>
          </cell>
          <cell r="E6361">
            <v>220.28</v>
          </cell>
        </row>
        <row r="6362">
          <cell r="B6362">
            <v>101929</v>
          </cell>
          <cell r="C6362" t="str">
            <v>LUVA, EM FERRO GALVANIZADO, 4", CONEXÃO ROSQUEADA, INSTALADO EM REDE DE ALIMENTAÇÃO PARA HIDRANTE - FORNECIMENTO E INSTALAÇÃO. AF_01/2026</v>
          </cell>
          <cell r="D6362" t="str">
            <v>UN</v>
          </cell>
          <cell r="E6362">
            <v>228.82</v>
          </cell>
        </row>
        <row r="6363">
          <cell r="B6363">
            <v>92693</v>
          </cell>
          <cell r="C6363" t="str">
            <v>LUVA, EM FERRO GALVANIZADO, CONEXÃO ROSQUEADA, DN 15 (1/2"), INSTALADO EM RAMAIS E SUB-RAMAIS DE GÁS - FORNECIMENTO E INSTALAÇÃO. AF_01/2026</v>
          </cell>
          <cell r="D6363" t="str">
            <v>UN</v>
          </cell>
          <cell r="E6363">
            <v>16.739999999999998</v>
          </cell>
        </row>
        <row r="6364">
          <cell r="B6364">
            <v>92695</v>
          </cell>
          <cell r="C6364" t="str">
            <v>LUVA, EM FERRO GALVANIZADO, CONEXÃO ROSQUEADA, DN 20 (3/4"), INSTALADO EM RAMAIS E SUB-RAMAIS DE GÁS - FORNECIMENTO E INSTALAÇÃO. AF_01/2026</v>
          </cell>
          <cell r="D6364" t="str">
            <v>UN</v>
          </cell>
          <cell r="E6364">
            <v>26.24</v>
          </cell>
        </row>
        <row r="6365">
          <cell r="B6365">
            <v>92697</v>
          </cell>
          <cell r="C6365" t="str">
            <v>LUVA, EM FERRO GALVANIZADO, CONEXÃO ROSQUEADA, DN 25 (1"), INSTALADO EM RAMAIS E SUB-RAMAIS DE GÁS - FORNECIMENTO E INSTALAÇÃO. AF_01/2026</v>
          </cell>
          <cell r="D6365" t="str">
            <v>UN</v>
          </cell>
          <cell r="E6365">
            <v>42.59</v>
          </cell>
        </row>
        <row r="6366">
          <cell r="B6366">
            <v>92658</v>
          </cell>
          <cell r="C6366" t="str">
            <v>LUVA, EM FERRO GALVANIZADO, CONEXÃO ROSQUEADA, DN 25 (1"), INSTALADO EM REDE DE ALIMENTAÇÃO PARA SPRINKLER - FORNECIMENTO E INSTALAÇÃO. AF_01/2026</v>
          </cell>
          <cell r="D6366" t="str">
            <v>UN</v>
          </cell>
          <cell r="E6366">
            <v>32.200000000000003</v>
          </cell>
        </row>
        <row r="6367">
          <cell r="B6367">
            <v>92660</v>
          </cell>
          <cell r="C6367" t="str">
            <v>LUVA, EM FERRO GALVANIZADO, CONEXÃO ROSQUEADA, DN 32 (1 1/4"), INSTALADO EM REDE DE ALIMENTAÇÃO PARA SPRINKLER - FORNECIMENTO E INSTALAÇÃO. AF_01/2026</v>
          </cell>
          <cell r="D6367" t="str">
            <v>UN</v>
          </cell>
          <cell r="E6367">
            <v>39.93</v>
          </cell>
        </row>
        <row r="6368">
          <cell r="B6368">
            <v>92662</v>
          </cell>
          <cell r="C6368" t="str">
            <v>LUVA, EM FERRO GALVANIZADO, CONEXÃO ROSQUEADA, DN 40 (1 1/2"), INSTALADO EM REDE DE ALIMENTAÇÃO PARA SPRINKLER - FORNECIMENTO E INSTALAÇÃO. AF_01/2026</v>
          </cell>
          <cell r="D6368" t="str">
            <v>UN</v>
          </cell>
          <cell r="E6368">
            <v>46.62</v>
          </cell>
        </row>
        <row r="6369">
          <cell r="B6369">
            <v>92664</v>
          </cell>
          <cell r="C6369" t="str">
            <v>LUVA, EM FERRO GALVANIZADO, CONEXÃO ROSQUEADA, DN 50 (2"), INSTALADO EM REDE DE ALIMENTAÇÃO PARA SPRINKLER - FORNECIMENTO E INSTALAÇÃO. AF_01/2026</v>
          </cell>
          <cell r="D6369" t="str">
            <v>UN</v>
          </cell>
          <cell r="E6369">
            <v>62.74</v>
          </cell>
        </row>
        <row r="6370">
          <cell r="B6370">
            <v>92666</v>
          </cell>
          <cell r="C6370" t="str">
            <v>LUVA, EM FERRO GALVANIZADO, CONEXÃO ROSQUEADA, DN 65 (2 1/2"), INSTALADO EM REDE DE ALIMENTAÇÃO PARA SPRINKLER - FORNECIMENTO E INSTALAÇÃO. AF_01/2026</v>
          </cell>
          <cell r="D6370" t="str">
            <v>UN</v>
          </cell>
          <cell r="E6370">
            <v>98.81</v>
          </cell>
        </row>
        <row r="6371">
          <cell r="B6371">
            <v>92668</v>
          </cell>
          <cell r="C6371" t="str">
            <v>LUVA, EM FERRO GALVANIZADO, CONEXÃO ROSQUEADA, DN 80 (3"), INSTALADO EM REDE DE ALIMENTAÇÃO PARA SPRINKLER - FORNECIMENTO E INSTALAÇÃO. AF_01/2026</v>
          </cell>
          <cell r="D6371" t="str">
            <v>UN</v>
          </cell>
          <cell r="E6371">
            <v>138.9</v>
          </cell>
        </row>
        <row r="6372">
          <cell r="B6372">
            <v>92370</v>
          </cell>
          <cell r="C6372" t="str">
            <v>LUVA, EM FERRO GALVANIZADO, DN 25 (1"), CONEXÃO ROSQUEADA, INSTALADO EM REDE DE ALIMENTAÇÃO PARA HIDRANTE - FORNECIMENTO E INSTALAÇÃO. AF_01/2026</v>
          </cell>
          <cell r="D6372" t="str">
            <v>UN</v>
          </cell>
          <cell r="E6372">
            <v>41.39</v>
          </cell>
        </row>
        <row r="6373">
          <cell r="B6373">
            <v>92372</v>
          </cell>
          <cell r="C6373" t="str">
            <v>LUVA, EM FERRO GALVANIZADO, DN 32 (1 1/4"), CONEXÃO ROSQUEADA, INSTALADO EM REDE DE ALIMENTAÇÃO PARA HIDRANTE - FORNECIMENTO E INSTALAÇÃO. AF_01/2026</v>
          </cell>
          <cell r="D6373" t="str">
            <v>UN</v>
          </cell>
          <cell r="E6373">
            <v>50.39</v>
          </cell>
        </row>
        <row r="6374">
          <cell r="B6374">
            <v>92374</v>
          </cell>
          <cell r="C6374" t="str">
            <v>LUVA, EM FERRO GALVANIZADO, DN 40 (1 1/2"), CONEXÃO ROSQUEADA, INSTALADO EM REDE DE ALIMENTAÇÃO PARA HIDRANTE - FORNECIMENTO E INSTALAÇÃO. AF_01/2026</v>
          </cell>
          <cell r="D6374" t="str">
            <v>UN</v>
          </cell>
          <cell r="E6374">
            <v>58.51</v>
          </cell>
        </row>
        <row r="6375">
          <cell r="B6375">
            <v>92345</v>
          </cell>
          <cell r="C6375" t="str">
            <v>LUVA, EM FERRO GALVANIZADO, DN 50 (2"), CONEXÃO ROSQUEADA, INSTALADO EM PRUMADAS - FORNECIMENTO E INSTALAÇÃO. AF_01/2026</v>
          </cell>
          <cell r="D6375" t="str">
            <v>UN</v>
          </cell>
          <cell r="E6375">
            <v>80.19</v>
          </cell>
        </row>
        <row r="6376">
          <cell r="B6376">
            <v>92376</v>
          </cell>
          <cell r="C6376" t="str">
            <v>LUVA, EM FERRO GALVANIZADO, DN 50 (2"), CONEXÃO ROSQUEADA, INSTALADO EM REDE DE ALIMENTAÇÃO PARA HIDRANTE - FORNECIMENTO E INSTALAÇÃO. AF_01/2026</v>
          </cell>
          <cell r="D6376" t="str">
            <v>UN</v>
          </cell>
          <cell r="E6376">
            <v>76.42</v>
          </cell>
        </row>
        <row r="6377">
          <cell r="B6377">
            <v>92347</v>
          </cell>
          <cell r="C6377" t="str">
            <v>LUVA, EM FERRO GALVANIZADO, DN 65 (2 1/2"), CONEXÃO ROSQUEADA, INSTALADO EM PRUMADAS - FORNECIMENTO E INSTALAÇÃO. AF_01/2026</v>
          </cell>
          <cell r="D6377" t="str">
            <v>UN</v>
          </cell>
          <cell r="E6377">
            <v>115.27</v>
          </cell>
        </row>
        <row r="6378">
          <cell r="B6378">
            <v>92378</v>
          </cell>
          <cell r="C6378" t="str">
            <v>LUVA, EM FERRO GALVANIZADO, DN 65 (2 1/2"), CONEXÃO ROSQUEADA, INSTALADO EM REDE DE ALIMENTAÇÃO PARA HIDRANTE - FORNECIMENTO E INSTALAÇÃO. AF_01/2026</v>
          </cell>
          <cell r="D6378" t="str">
            <v>UN</v>
          </cell>
          <cell r="E6378">
            <v>115.19</v>
          </cell>
        </row>
        <row r="6379">
          <cell r="B6379">
            <v>92349</v>
          </cell>
          <cell r="C6379" t="str">
            <v>LUVA, EM FERRO GALVANIZADO, DN 80 (3"), CONEXÃO ROSQUEADA, INSTALADO EM PRUMADAS - FORNECIMENTO E INSTALAÇÃO. AF_01/2026</v>
          </cell>
          <cell r="D6379" t="str">
            <v>UN</v>
          </cell>
          <cell r="E6379">
            <v>154.36000000000001</v>
          </cell>
        </row>
        <row r="6380">
          <cell r="B6380">
            <v>92380</v>
          </cell>
          <cell r="C6380" t="str">
            <v>LUVA, EM FERRO GALVANIZADO, DN 80 (3"), CONEXÃO ROSQUEADA, INSTALADO EM REDE DE ALIMENTAÇÃO PARA HIDRANTE - FORNECIMENTO E INSTALAÇÃO. AF_01/2026</v>
          </cell>
          <cell r="D6380" t="str">
            <v>UN</v>
          </cell>
          <cell r="E6380">
            <v>157.97999999999999</v>
          </cell>
        </row>
        <row r="6381">
          <cell r="B6381">
            <v>101917</v>
          </cell>
          <cell r="C6381" t="str">
            <v>MANÔMETRO 0 A 200 PSI (0 A 14 KGF/CM2), D = 50MM - FORNECIMENTO E INSTALAÇÃO. AF_01/2026</v>
          </cell>
          <cell r="D6381" t="str">
            <v>UN</v>
          </cell>
          <cell r="E6381">
            <v>162.65</v>
          </cell>
        </row>
        <row r="6382">
          <cell r="B6382">
            <v>101924</v>
          </cell>
          <cell r="C6382" t="str">
            <v>NIPLE, EM FERRO GALVANIZADO, 4", CONEXÃO ROSQUEADA, INSTALADO EM PRUMADAS - FORNECIMENTO E INSTALAÇÃO. AF_01/2026</v>
          </cell>
          <cell r="D6382" t="str">
            <v>UN</v>
          </cell>
          <cell r="E6382">
            <v>207.43</v>
          </cell>
        </row>
        <row r="6383">
          <cell r="B6383">
            <v>101933</v>
          </cell>
          <cell r="C6383" t="str">
            <v>NIPLE, EM FERRO GALVANIZADO, 4", CONEXÃO ROSQUEADA, INSTALADO EM REDE DE ALIMENTAÇÃO PARA HIDRANTE - FORNECIMENTO E INSTALAÇÃO. AF_01/2026</v>
          </cell>
          <cell r="D6383" t="str">
            <v>UN</v>
          </cell>
          <cell r="E6383">
            <v>215.97</v>
          </cell>
        </row>
        <row r="6384">
          <cell r="B6384">
            <v>92692</v>
          </cell>
          <cell r="C6384" t="str">
            <v>NIPLE, EM FERRO GALVANIZADO, CONEXÃO ROSQUEADA, DN 15 (1/2"), INSTALADO EM RAMAIS E SUB-RAMAIS DE GÁS - FORNECIMENTO E INSTALAÇÃO. AF_01/2026</v>
          </cell>
          <cell r="D6384" t="str">
            <v>UN</v>
          </cell>
          <cell r="E6384">
            <v>16.28</v>
          </cell>
        </row>
        <row r="6385">
          <cell r="B6385">
            <v>92694</v>
          </cell>
          <cell r="C6385" t="str">
            <v>NIPLE, EM FERRO GALVANIZADO, CONEXÃO ROSQUEADA, DN 20 (3/4"), INSTALADO EM RAMAIS E SUB-RAMAIS DE GÁS - FORNECIMENTO E INSTALAÇÃO. AF_01/2026</v>
          </cell>
          <cell r="D6385" t="str">
            <v>UN</v>
          </cell>
          <cell r="E6385">
            <v>25.79</v>
          </cell>
        </row>
        <row r="6386">
          <cell r="B6386">
            <v>92696</v>
          </cell>
          <cell r="C6386" t="str">
            <v>NIPLE, EM FERRO GALVANIZADO, CONEXÃO ROSQUEADA, DN 25 (1"), INSTALADO EM RAMAIS E SUB-RAMAIS DE GÁS - FORNECIMENTO E INSTALAÇÃO. AF_01/2026</v>
          </cell>
          <cell r="D6386" t="str">
            <v>UN</v>
          </cell>
          <cell r="E6386">
            <v>40.53</v>
          </cell>
        </row>
        <row r="6387">
          <cell r="B6387">
            <v>92657</v>
          </cell>
          <cell r="C6387" t="str">
            <v>NIPLE, EM FERRO GALVANIZADO, CONEXÃO ROSQUEADA, DN 25 (1"), INSTALADO EM REDE DE ALIMENTAÇÃO PARA SPRINKLER - FORNECIMENTO E INSTALAÇÃO. AF_01/2026</v>
          </cell>
          <cell r="D6387" t="str">
            <v>UN</v>
          </cell>
          <cell r="E6387">
            <v>30.14</v>
          </cell>
        </row>
        <row r="6388">
          <cell r="B6388">
            <v>92659</v>
          </cell>
          <cell r="C6388" t="str">
            <v>NIPLE, EM FERRO GALVANIZADO, CONEXÃO ROSQUEADA, DN 32 (1 1/4"), INSTALADO EM REDE DE ALIMENTAÇÃO PARA SPRINKLER - FORNECIMENTO E INSTALAÇÃO. AF_01/2026</v>
          </cell>
          <cell r="D6388" t="str">
            <v>UN</v>
          </cell>
          <cell r="E6388">
            <v>38.01</v>
          </cell>
        </row>
        <row r="6389">
          <cell r="B6389">
            <v>92661</v>
          </cell>
          <cell r="C6389" t="str">
            <v>NIPLE, EM FERRO GALVANIZADO, CONEXÃO ROSQUEADA, DN 40 (1 1/2"), INSTALADO EM REDE DE ALIMENTAÇÃO PARA SPRINKLER - FORNECIMENTO E INSTALAÇÃO. AF_01/2026</v>
          </cell>
          <cell r="D6389" t="str">
            <v>UN</v>
          </cell>
          <cell r="E6389">
            <v>46.25</v>
          </cell>
        </row>
        <row r="6390">
          <cell r="B6390">
            <v>92663</v>
          </cell>
          <cell r="C6390" t="str">
            <v>NIPLE, EM FERRO GALVANIZADO, CONEXÃO ROSQUEADA, DN 50 (2"), INSTALADO EM REDE DE ALIMENTAÇÃO PARA SPRINKLER - FORNECIMENTO E INSTALAÇÃO. AF_01/2026</v>
          </cell>
          <cell r="D6390" t="str">
            <v>UN</v>
          </cell>
          <cell r="E6390">
            <v>62.77</v>
          </cell>
        </row>
        <row r="6391">
          <cell r="B6391">
            <v>92665</v>
          </cell>
          <cell r="C6391" t="str">
            <v>NIPLE, EM FERRO GALVANIZADO, CONEXÃO ROSQUEADA, DN 65 (2 1/2"), INSTALADO EM REDE DE ALIMENTAÇÃO PARA SPRINKLER - FORNECIMENTO E INSTALAÇÃO. AF_01/2026</v>
          </cell>
          <cell r="D6391" t="str">
            <v>UN</v>
          </cell>
          <cell r="E6391">
            <v>87.36</v>
          </cell>
        </row>
        <row r="6392">
          <cell r="B6392">
            <v>92667</v>
          </cell>
          <cell r="C6392" t="str">
            <v>NIPLE, EM FERRO GALVANIZADO, CONEXÃO ROSQUEADA, DN 80 (3"), INSTALADO EM REDE DE ALIMENTAÇÃO PARA SPRINKLER - FORNECIMENTO E INSTALAÇÃO. AF_01/2026</v>
          </cell>
          <cell r="D6392" t="str">
            <v>UN</v>
          </cell>
          <cell r="E6392">
            <v>128.71</v>
          </cell>
        </row>
        <row r="6393">
          <cell r="B6393">
            <v>92369</v>
          </cell>
          <cell r="C6393" t="str">
            <v>NIPLE, EM FERRO GALVANIZADO, DN 25 (1"), CONEXÃO ROSQUEADA, INSTALADO EM REDE DE ALIMENTAÇÃO PARA HIDRANTE - FORNECIMENTO E INSTALAÇÃO. AF_01/2026</v>
          </cell>
          <cell r="D6393" t="str">
            <v>UN</v>
          </cell>
          <cell r="E6393">
            <v>39.33</v>
          </cell>
        </row>
        <row r="6394">
          <cell r="B6394">
            <v>92371</v>
          </cell>
          <cell r="C6394" t="str">
            <v>NIPLE, EM FERRO GALVANIZADO, DN 32 (1 1/4"), CONEXÃO ROSQUEADA, INSTALADO EM REDE DE ALIMENTAÇÃO PARA HIDRANTE - FORNECIMENTO E INSTALAÇÃO. AF_01/2026</v>
          </cell>
          <cell r="D6394" t="str">
            <v>UN</v>
          </cell>
          <cell r="E6394">
            <v>48.47</v>
          </cell>
        </row>
        <row r="6395">
          <cell r="B6395">
            <v>92373</v>
          </cell>
          <cell r="C6395" t="str">
            <v>NIPLE, EM FERRO GALVANIZADO, DN 40 (1 1/2"), CONEXÃO ROSQUEADA, INSTALADO EM REDE DE ALIMENTAÇÃO PARA HIDRANTE - FORNECIMENTO E INSTALAÇÃO. AF_01/2026</v>
          </cell>
          <cell r="D6395" t="str">
            <v>UN</v>
          </cell>
          <cell r="E6395">
            <v>58.14</v>
          </cell>
        </row>
        <row r="6396">
          <cell r="B6396">
            <v>92344</v>
          </cell>
          <cell r="C6396" t="str">
            <v>NIPLE, EM FERRO GALVANIZADO, DN 50 (2"), CONEXÃO ROSQUEADA, INSTALADO EM PRUMADAS - FORNECIMENTO E INSTALAÇÃO. AF_01/2026</v>
          </cell>
          <cell r="D6396" t="str">
            <v>UN</v>
          </cell>
          <cell r="E6396">
            <v>80.22</v>
          </cell>
        </row>
        <row r="6397">
          <cell r="B6397">
            <v>92375</v>
          </cell>
          <cell r="C6397" t="str">
            <v>NIPLE, EM FERRO GALVANIZADO, DN 50 (2"), CONEXÃO ROSQUEADA, INSTALADO EM REDE DE ALIMENTAÇÃO PARA HIDRANTE - FORNECIMENTO E INSTALAÇÃO. AF_01/2026</v>
          </cell>
          <cell r="D6397" t="str">
            <v>UN</v>
          </cell>
          <cell r="E6397">
            <v>76.45</v>
          </cell>
        </row>
        <row r="6398">
          <cell r="B6398">
            <v>92346</v>
          </cell>
          <cell r="C6398" t="str">
            <v>NIPLE, EM FERRO GALVANIZADO, DN 65 (2 1/2"), CONEXÃO ROSQUEADA, INSTALADO EM PRUMADAS - FORNECIMENTO E INSTALAÇÃO. AF_01/2026</v>
          </cell>
          <cell r="D6398" t="str">
            <v>UN</v>
          </cell>
          <cell r="E6398">
            <v>103.82</v>
          </cell>
        </row>
        <row r="6399">
          <cell r="B6399">
            <v>92377</v>
          </cell>
          <cell r="C6399" t="str">
            <v>NIPLE, EM FERRO GALVANIZADO, DN 65 (2 1/2"), CONEXÃO ROSQUEADA, INSTALADO EM REDE DE ALIMENTAÇÃO PARA HIDRANTE - FORNECIMENTO E INSTALAÇÃO. AF_01/2026</v>
          </cell>
          <cell r="D6399" t="str">
            <v>UN</v>
          </cell>
          <cell r="E6399">
            <v>103.74</v>
          </cell>
        </row>
        <row r="6400">
          <cell r="B6400">
            <v>92348</v>
          </cell>
          <cell r="C6400" t="str">
            <v>NIPLE, EM FERRO GALVANIZADO, DN 80 (3"), CONEXÃO ROSQUEADA, INSTALADO EM PRUMADAS - FORNECIMENTO E INSTALAÇÃO. AF_01/2026</v>
          </cell>
          <cell r="D6400" t="str">
            <v>UN</v>
          </cell>
          <cell r="E6400">
            <v>144.16999999999999</v>
          </cell>
        </row>
        <row r="6401">
          <cell r="B6401">
            <v>92379</v>
          </cell>
          <cell r="C6401" t="str">
            <v>NIPLE, EM FERRO GALVANIZADO, DN 80 (3"), CONEXÃO ROSQUEADA, INSTALADO EM REDE DE ALIMENTAÇÃO PARA HIDRANTE - FORNECIMENTO E INSTALAÇÃO. AF_01/2026</v>
          </cell>
          <cell r="D6401" t="str">
            <v>UN</v>
          </cell>
          <cell r="E6401">
            <v>147.79</v>
          </cell>
        </row>
        <row r="6402">
          <cell r="B6402">
            <v>106677</v>
          </cell>
          <cell r="C6402" t="str">
            <v>REGISTRO DE RECALQUE, HIDRANTE SUBTERRÂNEO PREDIAL, 65 MM - FORNECIMENTO E INSTALAÇÃO. AF_01/2026</v>
          </cell>
          <cell r="D6402" t="str">
            <v>UN</v>
          </cell>
          <cell r="E6402">
            <v>1091.9000000000001</v>
          </cell>
        </row>
        <row r="6403">
          <cell r="B6403">
            <v>95696</v>
          </cell>
          <cell r="C6403" t="str">
            <v>SPRINKLER TIPO PENDENTE, 68 °C, UNIÃO POR ROSCA DN 15 (1/2") - FORNECIMENTO E INSTALAÇÃO. AF_01/2026</v>
          </cell>
          <cell r="D6403" t="str">
            <v>UN</v>
          </cell>
          <cell r="E6403">
            <v>42.43</v>
          </cell>
        </row>
        <row r="6404">
          <cell r="B6404">
            <v>92335</v>
          </cell>
          <cell r="C6404" t="str">
            <v>TUBO DE AÇO GALVANIZADO COM COSTURA, CLASSE MÉDIA, CONEXÃO RANHURADA, DN 50 (2"), INSTALADO EM PRUMADAS - FORNECIMENTO E INSTALAÇÃO. AF_01/2026</v>
          </cell>
          <cell r="D6404" t="str">
            <v>M</v>
          </cell>
          <cell r="E6404">
            <v>112.04</v>
          </cell>
        </row>
        <row r="6405">
          <cell r="B6405">
            <v>92336</v>
          </cell>
          <cell r="C6405" t="str">
            <v>TUBO DE AÇO GALVANIZADO COM COSTURA, CLASSE MÉDIA, CONEXÃO RANHURADA, DN 65 (2 1/2"), INSTALADO EM PRUMADAS - FORNECIMENTO E INSTALAÇÃO. AF_01/2026</v>
          </cell>
          <cell r="D6405" t="str">
            <v>M</v>
          </cell>
          <cell r="E6405">
            <v>135.49</v>
          </cell>
        </row>
        <row r="6406">
          <cell r="B6406">
            <v>92337</v>
          </cell>
          <cell r="C6406" t="str">
            <v>TUBO DE AÇO GALVANIZADO COM COSTURA, CLASSE MÉDIA, CONEXÃO RANHURADA, DN 80 (3"), INSTALADO EM PRUMADAS - FORNECIMENTO E INSTALAÇÃO. AF_01/2026</v>
          </cell>
          <cell r="D6406" t="str">
            <v>M</v>
          </cell>
          <cell r="E6406">
            <v>176.8</v>
          </cell>
        </row>
        <row r="6407">
          <cell r="B6407">
            <v>92687</v>
          </cell>
          <cell r="C6407" t="str">
            <v>TUBO DE AÇO GALVANIZADO COM COSTURA, CLASSE MÉDIA, CONEXÃO ROSQUEADA, DN 15 (1/2"), INSTALADO EM RAMAIS E SUB-RAMAIS DE GÁS - FORNECIMENTO E INSTALAÇÃO. AF_01/2026</v>
          </cell>
          <cell r="D6407" t="str">
            <v>M</v>
          </cell>
          <cell r="E6407">
            <v>33.700000000000003</v>
          </cell>
        </row>
        <row r="6408">
          <cell r="B6408">
            <v>92688</v>
          </cell>
          <cell r="C6408" t="str">
            <v>TUBO DE AÇO GALVANIZADO COM COSTURA, CLASSE MÉDIA, CONEXÃO ROSQUEADA, DN 20 (3/4"), INSTALADO EM RAMAIS E SUB-RAMAIS DE GÁS - FORNECIMENTO E INSTALAÇÃO. AF_01/2026</v>
          </cell>
          <cell r="D6408" t="str">
            <v>M</v>
          </cell>
          <cell r="E6408">
            <v>47.04</v>
          </cell>
        </row>
        <row r="6409">
          <cell r="B6409">
            <v>97536</v>
          </cell>
          <cell r="C6409" t="str">
            <v>TUBO DE AÇO GALVANIZADO COM COSTURA, CLASSE MÉDIA, CONEXÃO ROSQUEADA, DN 25 (1"), INSTALADO EM RAMAIS E SUB-RAMAIS DE GÁS - FORNECIMENTO E INSTALAÇÃO. AF_01/2026</v>
          </cell>
          <cell r="D6409" t="str">
            <v>M</v>
          </cell>
          <cell r="E6409">
            <v>72.209999999999994</v>
          </cell>
        </row>
        <row r="6410">
          <cell r="B6410">
            <v>97535</v>
          </cell>
          <cell r="C6410" t="str">
            <v>TUBO DE AÇO GALVANIZADO COM COSTURA, CLASSE MÉDIA, CONEXÃO ROSQUEADA, DN 25 (1"), INSTALADO EM REDE DE ALIMENTAÇÃO PARA SPRINKLER - FORNECIMENTO E INSTALAÇÃO. AF_01/2026</v>
          </cell>
          <cell r="D6410" t="str">
            <v>M</v>
          </cell>
          <cell r="E6410">
            <v>59.53</v>
          </cell>
        </row>
        <row r="6411">
          <cell r="B6411">
            <v>92652</v>
          </cell>
          <cell r="C6411" t="str">
            <v>TUBO DE AÇO GALVANIZADO COM COSTURA, CLASSE MÉDIA, CONEXÃO ROSQUEADA, DN 32 (1 1/4"), INSTALADO EM REDE DE ALIMENTAÇÃO PARA SPRINKLER - FORNECIMENTO E INSTALAÇÃO. AF_01/2026</v>
          </cell>
          <cell r="D6411" t="str">
            <v>M</v>
          </cell>
          <cell r="E6411">
            <v>72.72</v>
          </cell>
        </row>
        <row r="6412">
          <cell r="B6412">
            <v>92653</v>
          </cell>
          <cell r="C6412" t="str">
            <v>TUBO DE AÇO GALVANIZADO COM COSTURA, CLASSE MÉDIA, CONEXÃO ROSQUEADA, DN 40 (1 1/2"), INSTALADO EM REDE DE ALIMENTAÇÃO PARA SPRINKLER - FORNECIMENTO E INSTALAÇÃO. AF_01/2026</v>
          </cell>
          <cell r="D6412" t="str">
            <v>M</v>
          </cell>
          <cell r="E6412">
            <v>83.56</v>
          </cell>
        </row>
        <row r="6413">
          <cell r="B6413">
            <v>92654</v>
          </cell>
          <cell r="C6413" t="str">
            <v>TUBO DE AÇO GALVANIZADO COM COSTURA, CLASSE MÉDIA, CONEXÃO ROSQUEADA, DN 50 (2"), INSTALADO EM REDE DE ALIMENTAÇÃO PARA SPRINKLER - FORNECIMENTO E INSTALAÇÃO. AF_01/2026</v>
          </cell>
          <cell r="D6413" t="str">
            <v>M</v>
          </cell>
          <cell r="E6413">
            <v>114.73</v>
          </cell>
        </row>
        <row r="6414">
          <cell r="B6414">
            <v>92655</v>
          </cell>
          <cell r="C6414" t="str">
            <v>TUBO DE AÇO GALVANIZADO COM COSTURA, CLASSE MÉDIA, CONEXÃO ROSQUEADA, DN 65 (2 1/2"), INSTALADO EM REDE DE ALIMENTAÇÃO PARA SPRINKLER - FORNECIMENTO E INSTALAÇÃO. AF_01/2026</v>
          </cell>
          <cell r="D6414" t="str">
            <v>M</v>
          </cell>
          <cell r="E6414">
            <v>140.74</v>
          </cell>
        </row>
        <row r="6415">
          <cell r="B6415">
            <v>92656</v>
          </cell>
          <cell r="C6415" t="str">
            <v>TUBO DE AÇO GALVANIZADO COM COSTURA, CLASSE MÉDIA, CONEXÃO ROSQUEADA, DN 80 (3"), INSTALADO EM REDE DE ALIMENTAÇÃO PARA SPRINKLER - FORNECIMENTO E INSTALAÇÃO. AF_01/2026</v>
          </cell>
          <cell r="D6415" t="str">
            <v>M</v>
          </cell>
          <cell r="E6415">
            <v>184.6</v>
          </cell>
        </row>
        <row r="6416">
          <cell r="B6416">
            <v>101918</v>
          </cell>
          <cell r="C6416" t="str">
            <v>TUBO DE AÇO GALVANIZADO COM COSTURA, CLASSE MÉDIA, DN 100 (4"), CONEXÃO ROSQUEADA, INSTALADO EM PRUMADAS - FORNECIMENTO E INSTALAÇÃO. AF_01/2026</v>
          </cell>
          <cell r="D6416" t="str">
            <v>M</v>
          </cell>
          <cell r="E6416">
            <v>254.7</v>
          </cell>
        </row>
        <row r="6417">
          <cell r="B6417">
            <v>101927</v>
          </cell>
          <cell r="C6417" t="str">
            <v>TUBO DE AÇO GALVANIZADO COM COSTURA, CLASSE MÉDIA, DN 100 (4"), CONEXÃO ROSQUEADA, INSTALADO EM REDE DE ALIMENTAÇÃO PARA HIDRANTE - FORNECIMENTO E INSTALAÇÃO. AF_01/2026</v>
          </cell>
          <cell r="D6417" t="str">
            <v>M</v>
          </cell>
          <cell r="E6417">
            <v>239.32</v>
          </cell>
        </row>
        <row r="6418">
          <cell r="B6418">
            <v>97498</v>
          </cell>
          <cell r="C6418" t="str">
            <v>TUBO DE AÇO GALVANIZADO COM COSTURA, CLASSE MÉDIA, DN 25 (1"), CONEXÃO ROSQUEADA, INSTALADO EM REDE DE ALIMENTAÇÃO PARA HIDRANTE - FORNECIMENTO E INSTALAÇÃO. AF_01/2026</v>
          </cell>
          <cell r="D6418" t="str">
            <v>M</v>
          </cell>
          <cell r="E6418">
            <v>54.43</v>
          </cell>
        </row>
        <row r="6419">
          <cell r="B6419">
            <v>92364</v>
          </cell>
          <cell r="C6419" t="str">
            <v>TUBO DE AÇO GALVANIZADO COM COSTURA, CLASSE MÉDIA, DN 32 (1 1/4"), CONEXÃO ROSQUEADA, INSTALADO EM REDE DE ALIMENTAÇÃO PARA HIDRANTE - FORNECIMENTO E INSTALAÇÃO. AF_01/2026</v>
          </cell>
          <cell r="D6419" t="str">
            <v>M</v>
          </cell>
          <cell r="E6419">
            <v>67.23</v>
          </cell>
        </row>
        <row r="6420">
          <cell r="B6420">
            <v>92365</v>
          </cell>
          <cell r="C6420" t="str">
            <v>TUBO DE AÇO GALVANIZADO COM COSTURA, CLASSE MÉDIA, DN 40 (1 1/2"), CONEXÃO ROSQUEADA, INSTALADO EM REDE DE ALIMENTAÇÃO PARA HIDRANTE - FORNECIMENTO E INSTALAÇÃO. AF_01/2026</v>
          </cell>
          <cell r="D6420" t="str">
            <v>M</v>
          </cell>
          <cell r="E6420">
            <v>77.63</v>
          </cell>
        </row>
        <row r="6421">
          <cell r="B6421">
            <v>92341</v>
          </cell>
          <cell r="C6421" t="str">
            <v>TUBO DE AÇO GALVANIZADO COM COSTURA, CLASSE MÉDIA, DN 50 (2"), CONEXÃO ROSQUEADA, INSTALADO EM PRUMADAS - FORNECIMENTO E INSTALAÇÃO. AF_01/2026</v>
          </cell>
          <cell r="D6421" t="str">
            <v>M</v>
          </cell>
          <cell r="E6421">
            <v>124.81</v>
          </cell>
        </row>
        <row r="6422">
          <cell r="B6422">
            <v>92366</v>
          </cell>
          <cell r="C6422" t="str">
            <v>TUBO DE AÇO GALVANIZADO COM COSTURA, CLASSE MÉDIA, DN 50 (2"), CONEXÃO ROSQUEADA, INSTALADO EM REDE DE ALIMENTAÇÃO PARA HIDRANTE - FORNECIMENTO E INSTALAÇÃO. AF_01/2026</v>
          </cell>
          <cell r="D6422" t="str">
            <v>M</v>
          </cell>
          <cell r="E6422">
            <v>108.26</v>
          </cell>
        </row>
        <row r="6423">
          <cell r="B6423">
            <v>92342</v>
          </cell>
          <cell r="C6423" t="str">
            <v>TUBO DE AÇO GALVANIZADO COM COSTURA, CLASSE MÉDIA, DN 65 (2 1/2"), CONEXÃO ROSQUEADA, INSTALADO EM PRUMADAS - FORNECIMENTO E INSTALAÇÃO. AF_01/2026</v>
          </cell>
          <cell r="D6423" t="str">
            <v>M</v>
          </cell>
          <cell r="E6423">
            <v>149.63</v>
          </cell>
        </row>
        <row r="6424">
          <cell r="B6424">
            <v>92367</v>
          </cell>
          <cell r="C6424" t="str">
            <v>TUBO DE AÇO GALVANIZADO COM COSTURA, CLASSE MÉDIA, DN 65 (2 1/2"), CONEXÃO ROSQUEADA, INSTALADO EM REDE DE ALIMENTAÇÃO PARA HIDRANTE - FORNECIMENTO E INSTALAÇÃO. AF_01/2026</v>
          </cell>
          <cell r="D6424" t="str">
            <v>M</v>
          </cell>
          <cell r="E6424">
            <v>133.44</v>
          </cell>
        </row>
        <row r="6425">
          <cell r="B6425">
            <v>92343</v>
          </cell>
          <cell r="C6425" t="str">
            <v>TUBO DE AÇO GALVANIZADO COM COSTURA, CLASSE MÉDIA, DN 80 (3"), CONEXÃO ROSQUEADA, INSTALADO EM PRUMADAS - FORNECIMENTO E INSTALAÇÃO. AF_01/2026</v>
          </cell>
          <cell r="D6425" t="str">
            <v>M</v>
          </cell>
          <cell r="E6425">
            <v>192.31</v>
          </cell>
        </row>
        <row r="6426">
          <cell r="B6426">
            <v>92368</v>
          </cell>
          <cell r="C6426" t="str">
            <v>TUBO DE AÇO GALVANIZADO COM COSTURA, CLASSE MÉDIA, DN 80 (3"), CONEXÃO ROSQUEADA, INSTALADO EM REDE DE ALIMENTAÇÃO PARA HIDRANTE - FORNECIMENTO E INSTALAÇÃO. AF_01/2026</v>
          </cell>
          <cell r="D6426" t="str">
            <v>M</v>
          </cell>
          <cell r="E6426">
            <v>176.47</v>
          </cell>
        </row>
        <row r="6427">
          <cell r="B6427">
            <v>92689</v>
          </cell>
          <cell r="C6427" t="str">
            <v>TUBO DE AÇO PRETO SEM COSTURA, CLASSE MÉDIA, CONEXÃO SOLDADA, DN 15 (1/2"), INSTALADO EM RAMAIS E SUB-RAMAIS DE GÁS - FORNECIMENTO E INSTALAÇÃO. AF_01/2026</v>
          </cell>
          <cell r="D6427" t="str">
            <v>M</v>
          </cell>
          <cell r="E6427">
            <v>52.43</v>
          </cell>
        </row>
        <row r="6428">
          <cell r="B6428">
            <v>92690</v>
          </cell>
          <cell r="C6428" t="str">
            <v>TUBO DE AÇO PRETO SEM COSTURA, CLASSE MÉDIA, CONEXÃO SOLDADA, DN 20 (3/4"), INSTALADO EM RAMAIS E SUB-RAMAIS DE GÁS - FORNECIMENTO E INSTALAÇÃO. AF_01/2026</v>
          </cell>
          <cell r="D6428" t="str">
            <v>M</v>
          </cell>
          <cell r="E6428">
            <v>75.099999999999994</v>
          </cell>
        </row>
        <row r="6429">
          <cell r="B6429">
            <v>92691</v>
          </cell>
          <cell r="C6429" t="str">
            <v>TUBO DE AÇO PRETO SEM COSTURA, CLASSE MÉDIA, CONEXÃO SOLDADA, DN 25 (1"), INSTALADO EM RAMAIS E SUB-RAMAIS DE GÁS - FORNECIMENTO E INSTALAÇÃO. AF_01/2026</v>
          </cell>
          <cell r="D6429" t="str">
            <v>M</v>
          </cell>
          <cell r="E6429">
            <v>98.91</v>
          </cell>
        </row>
        <row r="6430">
          <cell r="B6430">
            <v>92359</v>
          </cell>
          <cell r="C6430" t="str">
            <v>TUBO DE AÇO PRETO SEM COSTURA, CONEXÃO SOLDADA, DN 25 (1"), INSTALADO EM REDE DE ALIMENTAÇÃO PARA HIDRANTE - FORNECIMENTO E INSTALAÇÃO. AF_01/2026</v>
          </cell>
          <cell r="D6430" t="str">
            <v>M</v>
          </cell>
          <cell r="E6430">
            <v>69.510000000000005</v>
          </cell>
        </row>
        <row r="6431">
          <cell r="B6431">
            <v>92645</v>
          </cell>
          <cell r="C6431" t="str">
            <v>TUBO DE AÇO PRETO SEM COSTURA, CONEXÃO SOLDADA, DN 25 (1"), INSTALADO EM REDE DE ALIMENTAÇÃO PARA SPRINKLER - FORNECIMENTO E INSTALAÇÃO. AF_01/2026</v>
          </cell>
          <cell r="D6431" t="str">
            <v>M</v>
          </cell>
          <cell r="E6431">
            <v>73.739999999999995</v>
          </cell>
        </row>
        <row r="6432">
          <cell r="B6432">
            <v>92360</v>
          </cell>
          <cell r="C6432" t="str">
            <v>TUBO DE AÇO PRETO SEM COSTURA, CONEXÃO SOLDADA, DN 32 (1 1/4"), INSTALADO EM REDE DE ALIMENTAÇÃO PARA HIDRANTE - FORNECIMENTO E INSTALAÇÃO. AF_01/2026</v>
          </cell>
          <cell r="D6432" t="str">
            <v>M</v>
          </cell>
          <cell r="E6432">
            <v>92.81</v>
          </cell>
        </row>
        <row r="6433">
          <cell r="B6433">
            <v>92646</v>
          </cell>
          <cell r="C6433" t="str">
            <v>TUBO DE AÇO PRETO SEM COSTURA, CONEXÃO SOLDADA, DN 32 (1 1/4"), INSTALADO EM REDE DE ALIMENTAÇÃO PARA SPRINKLER - FORNECIMENTO E INSTALAÇÃO. AF_01/2026</v>
          </cell>
          <cell r="D6433" t="str">
            <v>M</v>
          </cell>
          <cell r="E6433">
            <v>97.03</v>
          </cell>
        </row>
        <row r="6434">
          <cell r="B6434">
            <v>95697</v>
          </cell>
          <cell r="C6434" t="str">
            <v>TUBO DE AÇO PRETO SEM COSTURA, CONEXÃO SOLDADA, DN 40 (1 1/2"), INSTALADO EM REDE DE ALIMENTAÇÃO PARA HIDRANTE - FORNECIMENTO E INSTALAÇÃO. AF_01/2026</v>
          </cell>
          <cell r="D6434" t="str">
            <v>M</v>
          </cell>
          <cell r="E6434">
            <v>102.04</v>
          </cell>
        </row>
        <row r="6435">
          <cell r="B6435">
            <v>92648</v>
          </cell>
          <cell r="C6435" t="str">
            <v>TUBO DE AÇO PRETO SEM COSTURA, CONEXÃO SOLDADA, DN 40 (1 1/2"), INSTALADO EM REDE DE ALIMENTAÇÃO PARA SPRINKLER - FORNECIMENTO E INSTALAÇÃO. AF_01/2026</v>
          </cell>
          <cell r="D6435" t="str">
            <v>M</v>
          </cell>
          <cell r="E6435">
            <v>106.26</v>
          </cell>
        </row>
        <row r="6436">
          <cell r="B6436">
            <v>92338</v>
          </cell>
          <cell r="C6436" t="str">
            <v>TUBO DE AÇO PRETO SEM COSTURA, CONEXÃO SOLDADA, DN 50 (2"), INSTALADO EM PRUMADAS - FORNECIMENTO E INSTALAÇÃO. AF_01/2026</v>
          </cell>
          <cell r="D6436" t="str">
            <v>M</v>
          </cell>
          <cell r="E6436">
            <v>150.29</v>
          </cell>
        </row>
        <row r="6437">
          <cell r="B6437">
            <v>92361</v>
          </cell>
          <cell r="C6437" t="str">
            <v>TUBO DE AÇO PRETO SEM COSTURA, CONEXÃO SOLDADA, DN 50 (2"), INSTALADO EM REDE DE ALIMENTAÇÃO PARA HIDRANTE - FORNECIMENTO E INSTALAÇÃO. AF_01/2026</v>
          </cell>
          <cell r="D6437" t="str">
            <v>M</v>
          </cell>
          <cell r="E6437">
            <v>125.34</v>
          </cell>
        </row>
        <row r="6438">
          <cell r="B6438">
            <v>92649</v>
          </cell>
          <cell r="C6438" t="str">
            <v>TUBO DE AÇO PRETO SEM COSTURA, CONEXÃO SOLDADA, DN 50 (2"), INSTALADO EM REDE DE ALIMENTAÇÃO PARA SPRINKLER - FORNECIMENTO E INSTALAÇÃO. AF_01/2026</v>
          </cell>
          <cell r="D6438" t="str">
            <v>M</v>
          </cell>
          <cell r="E6438">
            <v>129.56</v>
          </cell>
        </row>
        <row r="6439">
          <cell r="B6439">
            <v>92339</v>
          </cell>
          <cell r="C6439" t="str">
            <v>TUBO DE AÇO PRETO SEM COSTURA, CONEXÃO SOLDADA, DN 65 (2 1/2"), INSTALADO EM PRUMADAS - FORNECIMENTO E INSTALAÇÃO. AF_01/2026</v>
          </cell>
          <cell r="D6439" t="str">
            <v>M</v>
          </cell>
          <cell r="E6439">
            <v>223.25</v>
          </cell>
        </row>
        <row r="6440">
          <cell r="B6440">
            <v>92362</v>
          </cell>
          <cell r="C6440" t="str">
            <v>TUBO DE AÇO PRETO SEM COSTURA, CONEXÃO SOLDADA, DN 65 (2 1/2"), INSTALADO EM REDE DE ALIMENTAÇÃO PARA HIDRANTE - FORNECIMENTO E INSTALAÇÃO. AF_01/2026</v>
          </cell>
          <cell r="D6440" t="str">
            <v>M</v>
          </cell>
          <cell r="E6440">
            <v>200.05</v>
          </cell>
        </row>
        <row r="6441">
          <cell r="B6441">
            <v>92650</v>
          </cell>
          <cell r="C6441" t="str">
            <v>TUBO DE AÇO PRETO SEM COSTURA, CONEXÃO SOLDADA, DN 65 (2 1/2"), INSTALADO EM REDE DE ALIMENTAÇÃO PARA SPRINKLER - FORNECIMENTO E INSTALAÇÃO. AF_01/2026</v>
          </cell>
          <cell r="D6441" t="str">
            <v>M</v>
          </cell>
          <cell r="E6441">
            <v>204.27</v>
          </cell>
        </row>
        <row r="6442">
          <cell r="B6442">
            <v>106674</v>
          </cell>
          <cell r="C6442" t="str">
            <v>TUBO DE AÇO PRETO SEM COSTURA, CONEXÃO SOLDADA, DN 80 (3"), INSTALADO EM PRUMADAS - FORNECIMENTO E INSTALAÇÃO. AF_01/2026</v>
          </cell>
          <cell r="D6442" t="str">
            <v>M</v>
          </cell>
          <cell r="E6442">
            <v>272.92</v>
          </cell>
        </row>
        <row r="6443">
          <cell r="B6443">
            <v>106675</v>
          </cell>
          <cell r="C6443" t="str">
            <v>TUBO DE AÇO PRETO SEM COSTURA, CONEXÃO SOLDADA, DN 80 (3"), INSTALADO EM REDE DE ALIMENTAÇÃO PARA HIDRANTE - FORNECIMENTO E INSTALAÇÃO. AF_01/2026</v>
          </cell>
          <cell r="D6443" t="str">
            <v>M</v>
          </cell>
          <cell r="E6443">
            <v>251.49</v>
          </cell>
        </row>
        <row r="6444">
          <cell r="B6444">
            <v>106676</v>
          </cell>
          <cell r="C6444" t="str">
            <v>TUBO DE AÇO PRETO SEM COSTURA, CONEXÃO SOLDADA, DN 80 (3"), INSTALADO EM REDE DE ALIMENTAÇÃO PARA SPRINKLER - FORNECIMENTO E INSTALAÇÃO. AF_01/2026</v>
          </cell>
          <cell r="D6444" t="str">
            <v>M</v>
          </cell>
          <cell r="E6444">
            <v>255.71</v>
          </cell>
        </row>
        <row r="6445">
          <cell r="B6445">
            <v>97439</v>
          </cell>
          <cell r="C6445" t="str">
            <v>TÊ, EM AÇO, CONEXÃO RANHURADA, DN 50 (2"), INSTALADO EM PRUMADAS - FORNECIMENTO E INSTALAÇÃO. AF_01/2026</v>
          </cell>
          <cell r="D6445" t="str">
            <v>UN</v>
          </cell>
          <cell r="E6445">
            <v>140.76</v>
          </cell>
        </row>
        <row r="6446">
          <cell r="B6446">
            <v>97440</v>
          </cell>
          <cell r="C6446" t="str">
            <v>TÊ, EM AÇO, CONEXÃO RANHURADA, DN 65 (2 1/2"), INSTALADO EM PRUMADAS - FORNECIMENTO E INSTALAÇÃO. AF_01/2026</v>
          </cell>
          <cell r="D6446" t="str">
            <v>UN</v>
          </cell>
          <cell r="E6446">
            <v>162.47</v>
          </cell>
        </row>
        <row r="6447">
          <cell r="B6447">
            <v>97442</v>
          </cell>
          <cell r="C6447" t="str">
            <v>TÊ, EM AÇO, CONEXÃO RANHURADA, DN 80 (3"), INSTALADO EM PRUMADAS - FORNECIMENTO E INSTALAÇÃO. AF_01/2026</v>
          </cell>
          <cell r="D6447" t="str">
            <v>UN</v>
          </cell>
          <cell r="E6447">
            <v>175.41</v>
          </cell>
        </row>
        <row r="6448">
          <cell r="B6448">
            <v>97552</v>
          </cell>
          <cell r="C6448" t="str">
            <v>TÊ, EM AÇO, CONEXÃO SOLDADA, DN 15 (1/2"), INSTALADO EM RAMAIS E SUB-RAMAIS DE GÁS - FORNECIMENTO E INSTALAÇÃO. AF_01/2026</v>
          </cell>
          <cell r="D6448" t="str">
            <v>UN</v>
          </cell>
          <cell r="E6448">
            <v>53.07</v>
          </cell>
        </row>
        <row r="6449">
          <cell r="B6449">
            <v>97553</v>
          </cell>
          <cell r="C6449" t="str">
            <v>TÊ, EM AÇO, CONEXÃO SOLDADA, DN 20 (3/4"), INSTALADO EM RAMAIS E SUB-RAMAIS DE GÁS - FORNECIMENTO E INSTALAÇÃO. AF_01/2026</v>
          </cell>
          <cell r="D6449" t="str">
            <v>UN</v>
          </cell>
          <cell r="E6449">
            <v>77.09</v>
          </cell>
        </row>
        <row r="6450">
          <cell r="B6450">
            <v>97554</v>
          </cell>
          <cell r="C6450" t="str">
            <v>TÊ, EM AÇO, CONEXÃO SOLDADA, DN 25 (1"), INSTALADO EM RAMAIS E SUB-RAMAIS DE GÁS - FORNECIMENTO E INSTALAÇÃO. AF_01/2026</v>
          </cell>
          <cell r="D6450" t="str">
            <v>UN</v>
          </cell>
          <cell r="E6450">
            <v>134.16999999999999</v>
          </cell>
        </row>
        <row r="6451">
          <cell r="B6451">
            <v>97491</v>
          </cell>
          <cell r="C6451" t="str">
            <v>TÊ, EM AÇO, CONEXÃO SOLDADA, DN 25 (1"), INSTALADO EM REDE DE ALIMENTAÇÃO PARA HIDRANTE - FORNECIMENTO E INSTALAÇÃO. AF_01/2026</v>
          </cell>
          <cell r="D6451" t="str">
            <v>UN</v>
          </cell>
          <cell r="E6451">
            <v>91.83</v>
          </cell>
        </row>
        <row r="6452">
          <cell r="B6452">
            <v>97529</v>
          </cell>
          <cell r="C6452" t="str">
            <v>TÊ, EM AÇO, CONEXÃO SOLDADA, DN 25 (1"), INSTALADO EM REDE DE ALIMENTAÇÃO PARA SPRINKLER - FORNECIMENTO E INSTALAÇÃO. AF_01/2026</v>
          </cell>
          <cell r="D6452" t="str">
            <v>UN</v>
          </cell>
          <cell r="E6452">
            <v>86.63</v>
          </cell>
        </row>
        <row r="6453">
          <cell r="B6453">
            <v>97492</v>
          </cell>
          <cell r="C6453" t="str">
            <v>TÊ, EM AÇO, CONEXÃO SOLDADA, DN 32 (1 1/4"), INSTALADO EM REDE DE ALIMENTAÇÃO PARA HIDRANTE - FORNECIMENTO E INSTALAÇÃO. AF_01/2026</v>
          </cell>
          <cell r="D6453" t="str">
            <v>UN</v>
          </cell>
          <cell r="E6453">
            <v>133.74</v>
          </cell>
        </row>
        <row r="6454">
          <cell r="B6454">
            <v>97530</v>
          </cell>
          <cell r="C6454" t="str">
            <v>TÊ, EM AÇO, CONEXÃO SOLDADA, DN 32 (1 1/4"), INSTALADO EM REDE DE ALIMENTAÇÃO PARA SPRINKLER - FORNECIMENTO E INSTALAÇÃO. AF_01/2026</v>
          </cell>
          <cell r="D6454" t="str">
            <v>UN</v>
          </cell>
          <cell r="E6454">
            <v>124.55</v>
          </cell>
        </row>
        <row r="6455">
          <cell r="B6455">
            <v>97493</v>
          </cell>
          <cell r="C6455" t="str">
            <v>TÊ, EM AÇO, CONEXÃO SOLDADA, DN 40 (1 1/2"), INSTALADO EM REDE DE ALIMENTAÇÃO PARA HIDRANTE - FORNECIMENTO E INSTALAÇÃO. AF_01/2026</v>
          </cell>
          <cell r="D6455" t="str">
            <v>UN</v>
          </cell>
          <cell r="E6455">
            <v>171.96</v>
          </cell>
        </row>
        <row r="6456">
          <cell r="B6456">
            <v>97531</v>
          </cell>
          <cell r="C6456" t="str">
            <v>TÊ, EM AÇO, CONEXÃO SOLDADA, DN 40 (1 1/2"), INSTALADO EM REDE DE ALIMENTAÇÃO PARA SPRINKLER - FORNECIMENTO E INSTALAÇÃO. AF_01/2026</v>
          </cell>
          <cell r="D6456" t="str">
            <v>UN</v>
          </cell>
          <cell r="E6456">
            <v>158.22999999999999</v>
          </cell>
        </row>
        <row r="6457">
          <cell r="B6457">
            <v>97458</v>
          </cell>
          <cell r="C6457" t="str">
            <v>TÊ, EM AÇO, CONEXÃO SOLDADA, DN 50 (2"), INSTALADO EM PRUMADAS - FORNECIMENTO E INSTALAÇÃO. AF_01/2026</v>
          </cell>
          <cell r="D6457" t="str">
            <v>UN</v>
          </cell>
          <cell r="E6457">
            <v>307.22000000000003</v>
          </cell>
        </row>
        <row r="6458">
          <cell r="B6458">
            <v>97494</v>
          </cell>
          <cell r="C6458" t="str">
            <v>TÊ, EM AÇO, CONEXÃO SOLDADA, DN 50 (2"), INSTALADO EM REDE DE ALIMENTAÇÃO PARA HIDRANTE - FORNECIMENTO E INSTALAÇÃO. AF_01/2026</v>
          </cell>
          <cell r="D6458" t="str">
            <v>UN</v>
          </cell>
          <cell r="E6458">
            <v>265.45</v>
          </cell>
        </row>
        <row r="6459">
          <cell r="B6459">
            <v>97532</v>
          </cell>
          <cell r="C6459" t="str">
            <v>TÊ, EM AÇO, CONEXÃO SOLDADA, DN 50 (2"), INSTALADO EM REDE DE ALIMENTAÇÃO PARA SPRINKLER - FORNECIMENTO E INSTALAÇÃO. AF_01/2026</v>
          </cell>
          <cell r="D6459" t="str">
            <v>UN</v>
          </cell>
          <cell r="E6459">
            <v>246.04</v>
          </cell>
        </row>
        <row r="6460">
          <cell r="B6460">
            <v>97459</v>
          </cell>
          <cell r="C6460" t="str">
            <v>TÊ, EM AÇO, CONEXÃO SOLDADA, DN 65 (2 1/2"), INSTALADO EM PRUMADAS - FORNECIMENTO E INSTALAÇÃO. AF_01/2026</v>
          </cell>
          <cell r="D6460" t="str">
            <v>UN</v>
          </cell>
          <cell r="E6460">
            <v>513.67999999999995</v>
          </cell>
        </row>
        <row r="6461">
          <cell r="B6461">
            <v>97495</v>
          </cell>
          <cell r="C6461" t="str">
            <v>TÊ, EM AÇO, CONEXÃO SOLDADA, DN 65 (2 1/2"), INSTALADO EM REDE DE ALIMENTAÇÃO PARA HIDRANTE - FORNECIMENTO E INSTALAÇÃO. AF_01/2026</v>
          </cell>
          <cell r="D6461" t="str">
            <v>UN</v>
          </cell>
          <cell r="E6461">
            <v>484.16</v>
          </cell>
        </row>
        <row r="6462">
          <cell r="B6462">
            <v>97533</v>
          </cell>
          <cell r="C6462" t="str">
            <v>TÊ, EM AÇO, CONEXÃO SOLDADA, DN 65 (2 1/2"), INSTALADO EM REDE DE ALIMENTAÇÃO PARA SPRINKLER - FORNECIMENTO E INSTALAÇÃO. AF_01/2026</v>
          </cell>
          <cell r="D6462" t="str">
            <v>UN</v>
          </cell>
          <cell r="E6462">
            <v>456.23</v>
          </cell>
        </row>
        <row r="6463">
          <cell r="B6463">
            <v>97460</v>
          </cell>
          <cell r="C6463" t="str">
            <v>TÊ, EM AÇO, CONEXÃO SOLDADA, DN 80 (3"), INSTALADO EM PRUMADAS - FORNECIMENTO E INSTALAÇÃO. AF_01/2026</v>
          </cell>
          <cell r="D6463" t="str">
            <v>UN</v>
          </cell>
          <cell r="E6463">
            <v>780.73</v>
          </cell>
        </row>
        <row r="6464">
          <cell r="B6464">
            <v>97496</v>
          </cell>
          <cell r="C6464" t="str">
            <v>TÊ, EM AÇO, CONEXÃO SOLDADA, DN 80 (3"), INSTALADO EM REDE DE ALIMENTAÇÃO PARA HIDRANTE - FORNECIMENTO E INSTALAÇÃO. AF_01/2026</v>
          </cell>
          <cell r="D6464" t="str">
            <v>UN</v>
          </cell>
          <cell r="E6464">
            <v>763.46</v>
          </cell>
        </row>
        <row r="6465">
          <cell r="B6465">
            <v>97534</v>
          </cell>
          <cell r="C6465" t="str">
            <v>TÊ, EM AÇO, CONEXÃO SOLDADA, DN 80 (3"), INSTALADO EM REDE DE ALIMENTAÇÃO PARA SPRINKLER - FORNECIMENTO E INSTALAÇÃO. AF_01/2026</v>
          </cell>
          <cell r="D6465" t="str">
            <v>UN</v>
          </cell>
          <cell r="E6465">
            <v>727</v>
          </cell>
        </row>
        <row r="6466">
          <cell r="B6466">
            <v>101926</v>
          </cell>
          <cell r="C6466" t="str">
            <v>TÊ, EM FERRO GALVANIZADO, 4", CONEXÃO ROSQUEADA, INSTALADO EM PRUMADAS - FORNECIMENTO E INSTALAÇÃO. AF_01/2026</v>
          </cell>
          <cell r="D6466" t="str">
            <v>UN</v>
          </cell>
          <cell r="E6466">
            <v>446.85</v>
          </cell>
        </row>
        <row r="6467">
          <cell r="B6467">
            <v>101935</v>
          </cell>
          <cell r="C6467" t="str">
            <v>TÊ, EM FERRO GALVANIZADO, 4", CONEXÃO ROSQUEADA, INSTALADO EM REDE DE ALIMENTAÇÃO PARA HIDRANTE - FORNECIMENTO E INSTALAÇÃO. AF_01/2026</v>
          </cell>
          <cell r="D6467" t="str">
            <v>UN</v>
          </cell>
          <cell r="E6467">
            <v>463.93</v>
          </cell>
        </row>
        <row r="6468">
          <cell r="B6468">
            <v>92704</v>
          </cell>
          <cell r="C6468" t="str">
            <v>TÊ, EM FERRO GALVANIZADO, CONEXÃO ROSQUEADA, DN 15 (1/2"), INSTALADO EM RAMAIS E SUB-RAMAIS DE GÁS - FORNECIMENTO E INSTALAÇÃO. AF_01/2026</v>
          </cell>
          <cell r="D6468" t="str">
            <v>UN</v>
          </cell>
          <cell r="E6468">
            <v>30.39</v>
          </cell>
        </row>
        <row r="6469">
          <cell r="B6469">
            <v>92705</v>
          </cell>
          <cell r="C6469" t="str">
            <v>TÊ, EM FERRO GALVANIZADO, CONEXÃO ROSQUEADA, DN 20 (3/4"), INSTALADO EM RAMAIS E SUB-RAMAIS DE GÁS - FORNECIMENTO E INSTALAÇÃO. AF_01/2026</v>
          </cell>
          <cell r="D6469" t="str">
            <v>UN</v>
          </cell>
          <cell r="E6469">
            <v>48.93</v>
          </cell>
        </row>
        <row r="6470">
          <cell r="B6470">
            <v>92706</v>
          </cell>
          <cell r="C6470" t="str">
            <v>TÊ, EM FERRO GALVANIZADO, CONEXÃO ROSQUEADA, DN 25 (1"), INSTALADO EM RAMAIS E SUB-RAMAIS DE GÁS - FORNECIMENTO E INSTALAÇÃO. AF_01/2026</v>
          </cell>
          <cell r="D6470" t="str">
            <v>UN</v>
          </cell>
          <cell r="E6470">
            <v>79.209999999999994</v>
          </cell>
        </row>
        <row r="6471">
          <cell r="B6471">
            <v>92637</v>
          </cell>
          <cell r="C6471" t="str">
            <v>TÊ, EM FERRO GALVANIZADO, CONEXÃO ROSQUEADA, DN 25 (1"), INSTALADO EM REDE DE ALIMENTAÇÃO PARA HIDRANTE - FORNECIMENTO E INSTALAÇÃO. AF_01/2026</v>
          </cell>
          <cell r="D6471" t="str">
            <v>UN</v>
          </cell>
          <cell r="E6471">
            <v>117.04</v>
          </cell>
        </row>
        <row r="6472">
          <cell r="B6472">
            <v>92681</v>
          </cell>
          <cell r="C6472" t="str">
            <v>TÊ, EM FERRO GALVANIZADO, CONEXÃO ROSQUEADA, DN 25 (1"), INSTALADO EM REDE DE ALIMENTAÇÃO PARA SPRINKLER - FORNECIMENTO E INSTALAÇÃO. AF_01/2026</v>
          </cell>
          <cell r="D6472" t="str">
            <v>UN</v>
          </cell>
          <cell r="E6472">
            <v>58.42</v>
          </cell>
        </row>
        <row r="6473">
          <cell r="B6473">
            <v>92638</v>
          </cell>
          <cell r="C6473" t="str">
            <v>TÊ, EM FERRO GALVANIZADO, CONEXÃO ROSQUEADA, DN 32 (1 1/4"), INSTALADO EM REDE DE ALIMENTAÇÃO PARA HIDRANTE - FORNECIMENTO E INSTALAÇÃO. AF_01/2026</v>
          </cell>
          <cell r="D6473" t="str">
            <v>UN</v>
          </cell>
          <cell r="E6473">
            <v>157.55000000000001</v>
          </cell>
        </row>
        <row r="6474">
          <cell r="B6474">
            <v>92682</v>
          </cell>
          <cell r="C6474" t="str">
            <v>TÊ, EM FERRO GALVANIZADO, CONEXÃO ROSQUEADA, DN 32 (1 1/4"), INSTALADO EM REDE DE ALIMENTAÇÃO PARA SPRINKLER - FORNECIMENTO E INSTALAÇÃO. AF_01/2026</v>
          </cell>
          <cell r="D6474" t="str">
            <v>UN</v>
          </cell>
          <cell r="E6474">
            <v>74.72</v>
          </cell>
        </row>
        <row r="6475">
          <cell r="B6475">
            <v>92639</v>
          </cell>
          <cell r="C6475" t="str">
            <v>TÊ, EM FERRO GALVANIZADO, CONEXÃO ROSQUEADA, DN 40 (1 1/2"), INSTALADO EM REDE DE ALIMENTAÇÃO PARA HIDRANTE - FORNECIMENTO E INSTALAÇÃO. AF_01/2026</v>
          </cell>
          <cell r="D6475" t="str">
            <v>UN</v>
          </cell>
          <cell r="E6475">
            <v>194.33</v>
          </cell>
        </row>
        <row r="6476">
          <cell r="B6476">
            <v>92683</v>
          </cell>
          <cell r="C6476" t="str">
            <v>TÊ, EM FERRO GALVANIZADO, CONEXÃO ROSQUEADA, DN 40 (1 1/2"), INSTALADO EM REDE DE ALIMENTAÇÃO PARA SPRINKLER - FORNECIMENTO E INSTALAÇÃO. AF_01/2026</v>
          </cell>
          <cell r="D6476" t="str">
            <v>UN</v>
          </cell>
          <cell r="E6476">
            <v>88.53</v>
          </cell>
        </row>
        <row r="6477">
          <cell r="B6477">
            <v>92640</v>
          </cell>
          <cell r="C6477" t="str">
            <v>TÊ, EM FERRO GALVANIZADO, CONEXÃO ROSQUEADA, DN 50 (2"), INSTALADO EM REDE DE ALIMENTAÇÃO PARA HIDRANTE - FORNECIMENTO E INSTALAÇÃO- FORNECIMENTO E INSTALAÇÃO. AF_01/2026</v>
          </cell>
          <cell r="D6477" t="str">
            <v>UN</v>
          </cell>
          <cell r="E6477">
            <v>148.18</v>
          </cell>
        </row>
        <row r="6478">
          <cell r="B6478">
            <v>92684</v>
          </cell>
          <cell r="C6478" t="str">
            <v>TÊ, EM FERRO GALVANIZADO, CONEXÃO ROSQUEADA, DN 50 (2"), INSTALADO EM REDE DE ALIMENTAÇÃO PARA SPRINKLER - FORNECIMENTO E INSTALAÇÃO. AF_01/2026</v>
          </cell>
          <cell r="D6478" t="str">
            <v>UN</v>
          </cell>
          <cell r="E6478">
            <v>120.81</v>
          </cell>
        </row>
        <row r="6479">
          <cell r="B6479">
            <v>92642</v>
          </cell>
          <cell r="C6479" t="str">
            <v>TÊ, EM FERRO GALVANIZADO, CONEXÃO ROSQUEADA, DN 65 (2 1/2"), INSTALADO EM REDE DE ALIMENTAÇÃO PARA HIDRANTE - FORNECIMENTO E INSTALAÇÃO. AF_01/2026</v>
          </cell>
          <cell r="D6479" t="str">
            <v>UN</v>
          </cell>
          <cell r="E6479">
            <v>227.54</v>
          </cell>
        </row>
        <row r="6480">
          <cell r="B6480">
            <v>92685</v>
          </cell>
          <cell r="C6480" t="str">
            <v>TÊ, EM FERRO GALVANIZADO, CONEXÃO ROSQUEADA, DN 65 (2 1/2"), INSTALADO EM REDE DE ALIMENTAÇÃO PARA SPRINKLER - FORNECIMENTO E INSTALAÇÃO. AF_01/2026</v>
          </cell>
          <cell r="D6480" t="str">
            <v>UN</v>
          </cell>
          <cell r="E6480">
            <v>194.78</v>
          </cell>
        </row>
        <row r="6481">
          <cell r="B6481">
            <v>92644</v>
          </cell>
          <cell r="C6481" t="str">
            <v>TÊ, EM FERRO GALVANIZADO, CONEXÃO ROSQUEADA, DN 80 (3"), INSTALADO EM REDE DE ALIMENTAÇÃO PARA HIDRANTE - FORNECIMENTO E INSTALAÇÃO. AF_01/2026</v>
          </cell>
          <cell r="D6481" t="str">
            <v>UN</v>
          </cell>
          <cell r="E6481">
            <v>288.05</v>
          </cell>
        </row>
        <row r="6482">
          <cell r="B6482">
            <v>92686</v>
          </cell>
          <cell r="C6482" t="str">
            <v>TÊ, EM FERRO GALVANIZADO, CONEXÃO ROSQUEADA, DN 80 (3"), INSTALADO EM REDE DE ALIMENTAÇÃO PARA SPRINKLER - FORNECIMENTO E INSTALAÇÃO. AF_01/2026</v>
          </cell>
          <cell r="D6482" t="str">
            <v>UN</v>
          </cell>
          <cell r="E6482">
            <v>249.9</v>
          </cell>
        </row>
        <row r="6483">
          <cell r="B6483">
            <v>92356</v>
          </cell>
          <cell r="C6483" t="str">
            <v>TÊ, EM FERRO GALVANIZADO, DN 50 (2"), CONEXÃO ROSQUEADA, INSTALADO EM PRUMADAS - FORNECIMENTO E INSTALAÇÃO. AF_01/2026</v>
          </cell>
          <cell r="D6483" t="str">
            <v>UN</v>
          </cell>
          <cell r="E6483">
            <v>155.69999999999999</v>
          </cell>
        </row>
        <row r="6484">
          <cell r="B6484">
            <v>92357</v>
          </cell>
          <cell r="C6484" t="str">
            <v>TÊ, EM FERRO GALVANIZADO, DN 65 (2 1/2"), CONEXÃO ROSQUEADA, INSTALADO EM PRUMADAS - FORNECIMENTO E INSTALAÇÃO. AF_01/2026</v>
          </cell>
          <cell r="D6484" t="str">
            <v>UN</v>
          </cell>
          <cell r="E6484">
            <v>227.69</v>
          </cell>
        </row>
        <row r="6485">
          <cell r="B6485">
            <v>92358</v>
          </cell>
          <cell r="C6485" t="str">
            <v>TÊ, EM FERRO GALVANIZADO, DN 80 (3"), CONEXÃO ROSQUEADA, INSTALADO EM PRUMADAS - FORNECIMENTO E INSTALAÇÃO. AF_01/2026</v>
          </cell>
          <cell r="D6485" t="str">
            <v>UN</v>
          </cell>
          <cell r="E6485">
            <v>280.81</v>
          </cell>
        </row>
        <row r="6486">
          <cell r="B6486">
            <v>101919</v>
          </cell>
          <cell r="C6486" t="str">
            <v>UNIÃO, EM FERRO GALVANIZADO, 4", CONEXÃO ROSQUEADA, INSTALADO EM PRUMADAS - FORNECIMENTO E INSTALAÇÃO. AF_01/2026</v>
          </cell>
          <cell r="D6486" t="str">
            <v>UN</v>
          </cell>
          <cell r="E6486">
            <v>458.83</v>
          </cell>
        </row>
        <row r="6487">
          <cell r="B6487">
            <v>101928</v>
          </cell>
          <cell r="C6487" t="str">
            <v>UNIÃO, EM FERRO GALVANIZADO, 4", CONEXÃO ROSQUEADA, INSTALADO EM REDE DE ALIMENTAÇÃO PARA HIDRANTE - FORNECIMENTO E INSTALAÇÃO. AF_01/2026</v>
          </cell>
          <cell r="D6487" t="str">
            <v>UN</v>
          </cell>
          <cell r="E6487">
            <v>467.37</v>
          </cell>
        </row>
        <row r="6488">
          <cell r="B6488">
            <v>92904</v>
          </cell>
          <cell r="C6488" t="str">
            <v>UNIÃO, EM FERRO GALVANIZADO, CONEXÃO ROSQUEADA, DN 15 (1/2"), INSTALADO EM RAMAIS E SUB-RAMAIS DE GÁS - FORNECIMENTO E INSTALAÇÃO. AF_01/2026</v>
          </cell>
          <cell r="D6488" t="str">
            <v>UN</v>
          </cell>
          <cell r="E6488">
            <v>37.049999999999997</v>
          </cell>
        </row>
        <row r="6489">
          <cell r="B6489">
            <v>92905</v>
          </cell>
          <cell r="C6489" t="str">
            <v>UNIÃO, EM FERRO GALVANIZADO, CONEXÃO ROSQUEADA, DN 20 (3/4"), INSTALADO EM RAMAIS E SUB-RAMAIS DE GÁS - FORNECIMENTO E INSTALAÇÃO. AF_01/2026</v>
          </cell>
          <cell r="D6489" t="str">
            <v>UN</v>
          </cell>
          <cell r="E6489">
            <v>52.9</v>
          </cell>
        </row>
        <row r="6490">
          <cell r="B6490">
            <v>92906</v>
          </cell>
          <cell r="C6490" t="str">
            <v>UNIÃO, EM FERRO GALVANIZADO, CONEXÃO ROSQUEADA, DN 25 (1"), INSTALADO EM RAMAIS E SUB-RAMAIS DE GÁS - FORNECIMENTO E INSTALAÇÃO. AF_01/2026</v>
          </cell>
          <cell r="D6490" t="str">
            <v>UN</v>
          </cell>
          <cell r="E6490">
            <v>64.72</v>
          </cell>
        </row>
        <row r="6491">
          <cell r="B6491">
            <v>92898</v>
          </cell>
          <cell r="C6491" t="str">
            <v>UNIÃO, EM FERRO GALVANIZADO, CONEXÃO ROSQUEADA, DN 25 (1"), INSTALADO EM REDE DE ALIMENTAÇÃO PARA SPRINKLER - FORNECIMENTO E INSTALAÇÃO. AF_01/2026</v>
          </cell>
          <cell r="D6491" t="str">
            <v>UN</v>
          </cell>
          <cell r="E6491">
            <v>54.33</v>
          </cell>
        </row>
        <row r="6492">
          <cell r="B6492">
            <v>92899</v>
          </cell>
          <cell r="C6492" t="str">
            <v>UNIÃO, EM FERRO GALVANIZADO, CONEXÃO ROSQUEADA, DN 32 (1 1/4"), INSTALADO EM REDE DE ALIMENTAÇÃO PARA SPRINKLER - FORNECIMENTO E INSTALAÇÃO. AF_01/2026</v>
          </cell>
          <cell r="D6492" t="str">
            <v>UN</v>
          </cell>
          <cell r="E6492">
            <v>81.06</v>
          </cell>
        </row>
        <row r="6493">
          <cell r="B6493">
            <v>92900</v>
          </cell>
          <cell r="C6493" t="str">
            <v>UNIÃO, EM FERRO GALVANIZADO, CONEXÃO ROSQUEADA, DN 40 (1 1/2"), INSTALADO EM REDE DE ALIMENTAÇÃO PARA SPRINKLER - FORNECIMENTO E INSTALAÇÃO. AF_01/2026</v>
          </cell>
          <cell r="D6493" t="str">
            <v>UN</v>
          </cell>
          <cell r="E6493">
            <v>98.25</v>
          </cell>
        </row>
        <row r="6494">
          <cell r="B6494">
            <v>92901</v>
          </cell>
          <cell r="C6494" t="str">
            <v>UNIÃO, EM FERRO GALVANIZADO, CONEXÃO ROSQUEADA, DN 50 (2"), INSTALADO EM REDE DE ALIMENTAÇÃO PARA SPRINKLER - FORNECIMENTO E INSTALAÇÃO. AF_01/2026</v>
          </cell>
          <cell r="D6494" t="str">
            <v>UN</v>
          </cell>
          <cell r="E6494">
            <v>137.1</v>
          </cell>
        </row>
        <row r="6495">
          <cell r="B6495">
            <v>92902</v>
          </cell>
          <cell r="C6495" t="str">
            <v>UNIÃO, EM FERRO GALVANIZADO, CONEXÃO ROSQUEADA, DN 65 (2 1/2"), INSTALADO EM REDE DE ALIMENTAÇÃO PARA SPRINKLER - FORNECIMENTO E INSTALAÇÃO. AF_01/2026</v>
          </cell>
          <cell r="D6495" t="str">
            <v>UN</v>
          </cell>
          <cell r="E6495">
            <v>215.19</v>
          </cell>
        </row>
        <row r="6496">
          <cell r="B6496">
            <v>92903</v>
          </cell>
          <cell r="C6496" t="str">
            <v>UNIÃO, EM FERRO GALVANIZADO, CONEXÃO ROSQUEADA, DN 80 (3"), INSTALADO EM REDE DE ALIMENTAÇÃO PARA SPRINKLER - FORNECIMENTO E INSTALAÇÃO. AF_01/2026</v>
          </cell>
          <cell r="D6496" t="str">
            <v>UN</v>
          </cell>
          <cell r="E6496">
            <v>322.11</v>
          </cell>
        </row>
        <row r="6497">
          <cell r="B6497">
            <v>92892</v>
          </cell>
          <cell r="C6497" t="str">
            <v>UNIÃO, EM FERRO GALVANIZADO, DN 25 (1"), CONEXÃO ROSQUEADA, INSTALADO EM REDE DE ALIMENTAÇÃO PARA HIDRANTE - FORNECIMENTO E INSTALAÇÃO. AF_01/2026</v>
          </cell>
          <cell r="D6497" t="str">
            <v>UN</v>
          </cell>
          <cell r="E6497">
            <v>63.52</v>
          </cell>
        </row>
        <row r="6498">
          <cell r="B6498">
            <v>92893</v>
          </cell>
          <cell r="C6498" t="str">
            <v>UNIÃO, EM FERRO GALVANIZADO, DN 32 (1 1/4"), CONEXÃO ROSQUEADA, INSTALADO EM REDE DE ALIMENTAÇÃO PARA HIDRANTE - FORNECIMENTO E INSTALAÇÃO. AF_01/2026</v>
          </cell>
          <cell r="D6498" t="str">
            <v>UN</v>
          </cell>
          <cell r="E6498">
            <v>91.52</v>
          </cell>
        </row>
        <row r="6499">
          <cell r="B6499">
            <v>92894</v>
          </cell>
          <cell r="C6499" t="str">
            <v>UNIÃO, EM FERRO GALVANIZADO, DN 40 (1 1/2"), CONEXÃO ROSQUEADA, INSTALADO EM REDE DE ALIMENTAÇÃO PARA HIDRANTE - FORNECIMENTO E INSTALAÇÃO. AF_01/2026</v>
          </cell>
          <cell r="D6499" t="str">
            <v>UN</v>
          </cell>
          <cell r="E6499">
            <v>110.14</v>
          </cell>
        </row>
        <row r="6500">
          <cell r="B6500">
            <v>92889</v>
          </cell>
          <cell r="C6500" t="str">
            <v>UNIÃO, EM FERRO GALVANIZADO, DN 50 (2"), CONEXÃO ROSQUEADA, INSTALADO EM PRUMADAS - FORNECIMENTO E INSTALAÇÃO. AF_01/2026</v>
          </cell>
          <cell r="D6500" t="str">
            <v>UN</v>
          </cell>
          <cell r="E6500">
            <v>154.55000000000001</v>
          </cell>
        </row>
        <row r="6501">
          <cell r="B6501">
            <v>92895</v>
          </cell>
          <cell r="C6501" t="str">
            <v>UNIÃO, EM FERRO GALVANIZADO, DN 50 (2"), CONEXÃO ROSQUEADA, INSTALADO EM REDE DE ALIMENTAÇÃO PARA HIDRANTE - FORNECIMENTO E INSTALAÇÃO. AF_01/2026</v>
          </cell>
          <cell r="D6501" t="str">
            <v>UN</v>
          </cell>
          <cell r="E6501">
            <v>150.78</v>
          </cell>
        </row>
        <row r="6502">
          <cell r="B6502">
            <v>92890</v>
          </cell>
          <cell r="C6502" t="str">
            <v>UNIÃO, EM FERRO GALVANIZADO, DN 65 (2 1/2"), CONEXÃO ROSQUEADA, INSTALADO EM PRUMADAS - FORNECIMENTO E INSTALAÇÃO. AF_01/2026</v>
          </cell>
          <cell r="D6502" t="str">
            <v>UN</v>
          </cell>
          <cell r="E6502">
            <v>231.65</v>
          </cell>
        </row>
        <row r="6503">
          <cell r="B6503">
            <v>92896</v>
          </cell>
          <cell r="C6503" t="str">
            <v>UNIÃO, EM FERRO GALVANIZADO, DN 65 (2 1/2"), CONEXÃO ROSQUEADA, INSTALADO EM REDE DE ALIMENTAÇÃO PARA HIDRANTE - FORNECIMENTO E INSTALAÇÃO. AF_01/2026</v>
          </cell>
          <cell r="D6503" t="str">
            <v>UN</v>
          </cell>
          <cell r="E6503">
            <v>231.57</v>
          </cell>
        </row>
        <row r="6504">
          <cell r="B6504">
            <v>92891</v>
          </cell>
          <cell r="C6504" t="str">
            <v>UNIÃO, EM FERRO GALVANIZADO, DN 80 (3"), CONEXÃO ROSQUEADA, INSTALADO EM PRUMADAS - FORNECIMENTO E INSTALAÇÃO. AF_01/2026</v>
          </cell>
          <cell r="D6504" t="str">
            <v>UN</v>
          </cell>
          <cell r="E6504">
            <v>337.57</v>
          </cell>
        </row>
        <row r="6505">
          <cell r="B6505">
            <v>92897</v>
          </cell>
          <cell r="C6505" t="str">
            <v>UNIÃO, EM FERRO GALVANIZADO, DN 80 (3"), CONEXÃO ROSQUEADA, INSTALADO EM REDE DE ALIMENTAÇÃO PARA HIDRANTE - FORNECIMENTO E INSTALAÇÃO. AF_01/2026</v>
          </cell>
          <cell r="D6505" t="str">
            <v>UN</v>
          </cell>
          <cell r="E6505">
            <v>341.19</v>
          </cell>
        </row>
        <row r="6506">
          <cell r="B6506">
            <v>100822</v>
          </cell>
          <cell r="C6506" t="str">
            <v>CONEXÃO FIXA, ROSCA FÊMEA, METÁLICA, PARA INSTALAÇÕES EM PEX MULTICAMADA, DN 16MM X 1/2", CONEXÃO POR CRIMPAGEM - FORNECIMENTO E INSTALAÇÃO. AF_01/2020</v>
          </cell>
          <cell r="D6506" t="str">
            <v>UN</v>
          </cell>
          <cell r="E6506">
            <v>0</v>
          </cell>
        </row>
        <row r="6507">
          <cell r="B6507">
            <v>100823</v>
          </cell>
          <cell r="C6507" t="str">
            <v>CONEXÃO FIXA, ROSCA FÊMEA, METÁLICA, PARA INSTALAÇÕES EM PEX MULTICAMADA, DN 20MM X 3/4", CONEXÃO POR CRIMPAGEM - FORNECIMENTO E INSTALAÇÃO. AF_01/2020</v>
          </cell>
          <cell r="D6507" t="str">
            <v>UN</v>
          </cell>
          <cell r="E6507">
            <v>0</v>
          </cell>
        </row>
        <row r="6508">
          <cell r="B6508">
            <v>100824</v>
          </cell>
          <cell r="C6508" t="str">
            <v>CONEXÃO FIXA, ROSCA FÊMEA, METÁLICA, PARA INSTALAÇÕES EM PEX MULTICAMADA, DN 26MM X 1", CONEXÃO POR CRIMPAGEM - FORNECIMENTO E INSTALAÇÃO. AF_01/2020</v>
          </cell>
          <cell r="D6508" t="str">
            <v>UN</v>
          </cell>
          <cell r="E6508">
            <v>0</v>
          </cell>
        </row>
        <row r="6509">
          <cell r="B6509">
            <v>100825</v>
          </cell>
          <cell r="C6509" t="str">
            <v>CONEXÃO FIXA, ROSCA FÊMEA, METÁLICA, PARA INSTALAÇÕES EM PEX MULTICAMADA, DN 32MM X 1 1/4", CONEXÃO POR CRIMPAGEM - FORNECIMENTO E INSTALAÇÃO. AF_01/2020</v>
          </cell>
          <cell r="D6509" t="str">
            <v>UN</v>
          </cell>
          <cell r="E6509">
            <v>0</v>
          </cell>
        </row>
        <row r="6510">
          <cell r="B6510">
            <v>100818</v>
          </cell>
          <cell r="C6510" t="str">
            <v>CONEXÃO FIXA, ROSCA MACHO, METÁLICA, PARA INSTALAÇÕES EM PEX MULTICAMADA, DN 16MM X 1/2", CONEXÃO POR CRIMPAGEM - FORNECIMENTO E INSTALAÇÃO. AF_01/2020</v>
          </cell>
          <cell r="D6510" t="str">
            <v>UN</v>
          </cell>
          <cell r="E6510">
            <v>0</v>
          </cell>
        </row>
        <row r="6511">
          <cell r="B6511">
            <v>100819</v>
          </cell>
          <cell r="C6511" t="str">
            <v>CONEXÃO FIXA, ROSCA MACHO, METÁLICA, PARA INSTALAÇÕES EM PEX MULTICAMADA, DN 20MM X 3/4", CONEXÃO POR CRIMPAGEM - FORNECIMENTO E INSTALAÇÃO. AF_01/2020</v>
          </cell>
          <cell r="D6511" t="str">
            <v>UN</v>
          </cell>
          <cell r="E6511">
            <v>0</v>
          </cell>
        </row>
        <row r="6512">
          <cell r="B6512">
            <v>100820</v>
          </cell>
          <cell r="C6512" t="str">
            <v>CONEXÃO FIXA, ROSCA MACHO, METÁLICA, PARA INSTALAÇÕES EM PEX MULTICAMADA, DN 26MM X 1", CONEXÃO POR CRIMPAGEM - FORNECIMENTO E INSTALAÇÃO. AF_01/2020</v>
          </cell>
          <cell r="D6512" t="str">
            <v>UN</v>
          </cell>
          <cell r="E6512">
            <v>0</v>
          </cell>
        </row>
        <row r="6513">
          <cell r="B6513">
            <v>100821</v>
          </cell>
          <cell r="C6513" t="str">
            <v>CONEXÃO FIXA, ROSCA MACHO, METÁLICA, PARA INSTALAÇÕES EM PEX MULTICAMADA, DN 32MM X 1 1/4", CONEXÃO POR CRIMPAGEM - FORNECIMENTO E INSTALAÇÃO. AF_01/2020</v>
          </cell>
          <cell r="D6513" t="str">
            <v>UN</v>
          </cell>
          <cell r="E6513">
            <v>0</v>
          </cell>
        </row>
        <row r="6514">
          <cell r="B6514">
            <v>100846</v>
          </cell>
          <cell r="C6514" t="str">
            <v>FIXAÇÃO DE TUBOS VERTICAIS DE MULTICAMADA, DIÂMETROS MENORES OU IGUAIS A 32 MM, COM ABRAÇADEIRA TIPO SUPORTE MÚLTIPLO, FIXADA EM PAREDE EXTERNA - FORNECIMENTO E INSTALAÇÃO. AF_01/2020</v>
          </cell>
          <cell r="D6514" t="str">
            <v>UN</v>
          </cell>
          <cell r="E6514">
            <v>0</v>
          </cell>
        </row>
        <row r="6515">
          <cell r="B6515">
            <v>100834</v>
          </cell>
          <cell r="C6515" t="str">
            <v>JOELHO 90 GRAUS, PARA INSTALAÇÕES EM PEX MULTICAMADA, DN 16 MM, CONEXÃO POR CRIMPAGEM - FORNECIMENTO E INSTALAÇÃO. AF_01/2020</v>
          </cell>
          <cell r="D6515" t="str">
            <v>UN</v>
          </cell>
          <cell r="E6515">
            <v>0</v>
          </cell>
        </row>
        <row r="6516">
          <cell r="B6516">
            <v>100835</v>
          </cell>
          <cell r="C6516" t="str">
            <v>JOELHO 90 GRAUS, PARA INSTALAÇÕES EM PEX MULTICAMADA, DN 20 MM, CONEXÃO POR CRIMPAGEM - FORNECIMENTO E INSTALAÇÃO. AF_01/2020</v>
          </cell>
          <cell r="D6516" t="str">
            <v>UN</v>
          </cell>
          <cell r="E6516">
            <v>0</v>
          </cell>
        </row>
        <row r="6517">
          <cell r="B6517">
            <v>100836</v>
          </cell>
          <cell r="C6517" t="str">
            <v>JOELHO 90 GRAUS, PARA INSTALAÇÕES EM PEX MULTICAMADA, DN 26 MM, CONEXÃO POR CRIMPAGEM - FORNECIMENTO E INSTALAÇÃO. AF_01/2020</v>
          </cell>
          <cell r="D6517" t="str">
            <v>UN</v>
          </cell>
          <cell r="E6517">
            <v>0</v>
          </cell>
        </row>
        <row r="6518">
          <cell r="B6518">
            <v>100837</v>
          </cell>
          <cell r="C6518" t="str">
            <v>JOELHO 90 GRAUS, PARA INSTALAÇÕES EM PEX MULTICAMADA, DN 32 MM, CONEXÃO POR CRIMPAGEM - FORNECIMENTO E INSTALAÇÃO. AF_01/2020</v>
          </cell>
          <cell r="D6518" t="str">
            <v>UN</v>
          </cell>
          <cell r="E6518">
            <v>0</v>
          </cell>
        </row>
        <row r="6519">
          <cell r="B6519">
            <v>100826</v>
          </cell>
          <cell r="C6519" t="str">
            <v>JOELHO 90 GRAUS, ROSCA FÊMEA, PARA INSTALAÇÕES EM PEX MULTICAMADA, DN 16 MM X 1/2'', CONEXÃO POR CRIMPAGEM - FORNECIMENTO E INSTALAÇÃO. AF_01/2020</v>
          </cell>
          <cell r="D6519" t="str">
            <v>UN</v>
          </cell>
          <cell r="E6519">
            <v>0</v>
          </cell>
        </row>
        <row r="6520">
          <cell r="B6520">
            <v>100827</v>
          </cell>
          <cell r="C6520" t="str">
            <v>JOELHO 90 GRAUS, ROSCA FÊMEA, PARA INSTALAÇÕES EM PEX MULTICAMADA, DN 20 MM X 3/4", CONEXÃO POR CRIMPAGEM - FORNECIMENTO E INSTALAÇÃO. AF_01/2020</v>
          </cell>
          <cell r="D6520" t="str">
            <v>UN</v>
          </cell>
          <cell r="E6520">
            <v>0</v>
          </cell>
        </row>
        <row r="6521">
          <cell r="B6521">
            <v>100828</v>
          </cell>
          <cell r="C6521" t="str">
            <v>JOELHO 90 GRAUS, ROSCA FÊMEA, PARA INSTALAÇÕES EM PEX MULTICAMADA, DN 25 MM X 1'', CONEXÃO POR CRIMPAGEM - FORNECIMENTO E INSTALAÇÃO. AF_01/2020</v>
          </cell>
          <cell r="D6521" t="str">
            <v>UN</v>
          </cell>
          <cell r="E6521">
            <v>0</v>
          </cell>
        </row>
        <row r="6522">
          <cell r="B6522">
            <v>100829</v>
          </cell>
          <cell r="C6522" t="str">
            <v>JOELHO 90 GRAUS, ROSCA FÊMEA, PARA INSTALAÇÕES EM PEX MULTICAMADA, DN 32 MM X 1 1/4'', CONEXÃO POR CRIMPAGEM - FORNECIMENTO E INSTALAÇÃO. AF_01/2020</v>
          </cell>
          <cell r="D6522" t="str">
            <v>UN</v>
          </cell>
          <cell r="E6522">
            <v>0</v>
          </cell>
        </row>
        <row r="6523">
          <cell r="B6523">
            <v>100830</v>
          </cell>
          <cell r="C6523" t="str">
            <v>JOELHO 90 GRAUS, ROSCA MACHO, PARA INSTALAÇÕES EM PEX MULTICAMADA, DN 16 MM X 1/2'', CONEXÃO POR CRIMPAGEM - FORNECIMENTO E INSTALAÇÃO. AF_01/2020</v>
          </cell>
          <cell r="D6523" t="str">
            <v>UN</v>
          </cell>
          <cell r="E6523">
            <v>0</v>
          </cell>
        </row>
        <row r="6524">
          <cell r="B6524">
            <v>100831</v>
          </cell>
          <cell r="C6524" t="str">
            <v>JOELHO 90 GRAUS, ROSCA MACHO, PARA INSTALAÇÕES EM PEX MULTICAMADA, DN 20 MM X 3/4", CONEXÃO POR CRIMPAGEM - FORNECIMENTO E INSTALAÇÃO. AF_01/2020</v>
          </cell>
          <cell r="D6524" t="str">
            <v>UN</v>
          </cell>
          <cell r="E6524">
            <v>0</v>
          </cell>
        </row>
        <row r="6525">
          <cell r="B6525">
            <v>100832</v>
          </cell>
          <cell r="C6525" t="str">
            <v>JOELHO 90 GRAUS, ROSCA MACHO, PARA INSTALAÇÕES EM PEX MULTICAMADA, DN 25 MM X 1'', CONEXÃO POR CRIMPAGEM - FORNECIMENTO E INSTALAÇÃO. AF_01/2020</v>
          </cell>
          <cell r="D6525" t="str">
            <v>UN</v>
          </cell>
          <cell r="E6525">
            <v>0</v>
          </cell>
        </row>
        <row r="6526">
          <cell r="B6526">
            <v>100833</v>
          </cell>
          <cell r="C6526" t="str">
            <v>JOELHO 90 GRAUS, ROSCA MACHO, PARA INSTALAÇÕES EM PEX MULTICAMADA, DN 32 MM X 1 1/4'', CONEXÃO POR CRIMPAGEM - FORNECIMENTO E INSTALAÇÃO. AF_01/2020</v>
          </cell>
          <cell r="D6526" t="str">
            <v>UN</v>
          </cell>
          <cell r="E6526">
            <v>0</v>
          </cell>
        </row>
        <row r="6527">
          <cell r="B6527">
            <v>100790</v>
          </cell>
          <cell r="C6527" t="str">
            <v>KIT CAVALETE PARA GÁS - COM MEDIDOR E REGULADOR - ENTRADA INDIVIDUAL PRINCIPAL, EM AÇO GALVANIZADO DN 15 E 25 MM (1/2" E 1") - FORNECIMENTO E INSTALAÇÃO. AF_01/2020</v>
          </cell>
          <cell r="D6527" t="str">
            <v>UN</v>
          </cell>
          <cell r="E6527">
            <v>0</v>
          </cell>
        </row>
        <row r="6528">
          <cell r="B6528">
            <v>100789</v>
          </cell>
          <cell r="C6528" t="str">
            <v>KIT CAVALETE PARA GÁS - SEM MEDIDOR COM REGULADOR - ENTRADA INDIVIDUAL PRINCIPAL, EM AÇO GALVANIZADO DN 15 E 25 MM (1/2" E 1") - FORNECIMENTO E INSTALAÇÃO. AF_01/2020</v>
          </cell>
          <cell r="D6528" t="str">
            <v>UN</v>
          </cell>
          <cell r="E6528">
            <v>0</v>
          </cell>
        </row>
        <row r="6529">
          <cell r="B6529">
            <v>100788</v>
          </cell>
          <cell r="C6529" t="str">
            <v>KIT CAVALETE PARA GÁS - SEM MEDIDOR OU REGULADOR - ENTRADA INDIVIDUAL PRINCIPAL, EM AÇO GALVANIZADO DN 15 E 25 MM (1/2" E 1") - FORNECIMENTO E INSTALAÇÃO. AF_01/2020</v>
          </cell>
          <cell r="D6529" t="str">
            <v>UN</v>
          </cell>
          <cell r="E6529">
            <v>996.06</v>
          </cell>
        </row>
        <row r="6530">
          <cell r="B6530">
            <v>100811</v>
          </cell>
          <cell r="C6530" t="str">
            <v>LUVA DE REDUÇÃO PARA INSTALAÇÕES EM PEX MULTICAMADA, DN 20 X 16 MM, CONEXÃO POR CRIMPAGEM - FORNECIMENTO E INSTALAÇÃO. AF_01/2020</v>
          </cell>
          <cell r="D6530" t="str">
            <v>UN</v>
          </cell>
          <cell r="E6530">
            <v>0</v>
          </cell>
        </row>
        <row r="6531">
          <cell r="B6531">
            <v>100812</v>
          </cell>
          <cell r="C6531" t="str">
            <v>LUVA DE REDUÇÃO PARA INSTALAÇÕES EM PEX MULTICAMADA, DN 26 X 20 MM, CONEXÃO POR CRIMPAGEM - FORNECIMENTO E INSTALAÇÃO. AF_01/2020</v>
          </cell>
          <cell r="D6531" t="str">
            <v>UN</v>
          </cell>
          <cell r="E6531">
            <v>0</v>
          </cell>
        </row>
        <row r="6532">
          <cell r="B6532">
            <v>100813</v>
          </cell>
          <cell r="C6532" t="str">
            <v>LUVA DE REDUÇÃO PARA INSTALAÇÕES EM PEX MULTICAMADA, DN 32 X 26 MM, CONEXÃO POR CRIMPAGEM - FORNECIMENTO E INSTALAÇÃO. AF_01/2020</v>
          </cell>
          <cell r="D6532" t="str">
            <v>UN</v>
          </cell>
          <cell r="E6532">
            <v>0</v>
          </cell>
        </row>
        <row r="6533">
          <cell r="B6533">
            <v>100814</v>
          </cell>
          <cell r="C6533" t="str">
            <v>LUVA PARA INSTALAÇÕES EM PEX MULTICAMADA, DN 16 MM, CONEXÃO POR CRIMPAGEM - FORNECIMENTO E INSTALAÇÃO. AF_01/2020</v>
          </cell>
          <cell r="D6533" t="str">
            <v>UN</v>
          </cell>
          <cell r="E6533">
            <v>0</v>
          </cell>
        </row>
        <row r="6534">
          <cell r="B6534">
            <v>100815</v>
          </cell>
          <cell r="C6534" t="str">
            <v>LUVA PARA INSTALAÇÕES EM PEX MULTICAMADA, DN 20 MM, CONEXÃO POR CRIMPAGEM - FORNECIMENTO E INSTALAÇÃO. AF_01/2020</v>
          </cell>
          <cell r="D6534" t="str">
            <v>UN</v>
          </cell>
          <cell r="E6534">
            <v>0</v>
          </cell>
        </row>
        <row r="6535">
          <cell r="B6535">
            <v>100816</v>
          </cell>
          <cell r="C6535" t="str">
            <v>LUVA PARA INSTALAÇÕES EM PEX MULTICAMADA, DN 26 MM, CONEXÃO POR CRIMPAGEM - FORNECIMENTO E INSTALAÇÃO. AF_01/2020</v>
          </cell>
          <cell r="D6535" t="str">
            <v>UN</v>
          </cell>
          <cell r="E6535">
            <v>0</v>
          </cell>
        </row>
        <row r="6536">
          <cell r="B6536">
            <v>100817</v>
          </cell>
          <cell r="C6536" t="str">
            <v>LUVA PARA INSTALAÇÕES EM PEX MULTICAMADA, DN 32 MM, CONEXÃO POR CRIMPAGEM - FORNECIMENTO E INSTALAÇÃO. AF_01/2020</v>
          </cell>
          <cell r="D6536" t="str">
            <v>UN</v>
          </cell>
          <cell r="E6536">
            <v>0</v>
          </cell>
        </row>
        <row r="6537">
          <cell r="B6537">
            <v>100795</v>
          </cell>
          <cell r="C6537" t="str">
            <v>TUBO, PEX, MULTICAMADA, COM PROTEÇÃO UV, DN 16, INSTALADO EM IMPLANTAÇÃO DE INSTALAÇÕES DE GÁS - FORNECIMENTO E INSTALAÇÃO. AF_01/2020</v>
          </cell>
          <cell r="D6537" t="str">
            <v>M</v>
          </cell>
          <cell r="E6537">
            <v>0</v>
          </cell>
        </row>
        <row r="6538">
          <cell r="B6538">
            <v>100842</v>
          </cell>
          <cell r="C6538" t="str">
            <v>TUBO, PEX, MULTICAMADA, COM PROTEÇÃO UV, DN 16, INSTALADO EM PRUMADA DE INSTALAÇÕES DE GÁS - FORNECIMENTO E INSTALAÇÃO. AF_01/2020</v>
          </cell>
          <cell r="D6538" t="str">
            <v>M</v>
          </cell>
          <cell r="E6538">
            <v>0</v>
          </cell>
        </row>
        <row r="6539">
          <cell r="B6539">
            <v>100796</v>
          </cell>
          <cell r="C6539" t="str">
            <v>TUBO, PEX, MULTICAMADA, COM PROTEÇÃO UV, DN 20, INSTALADO EM IMPLANTAÇÃO DE INSTALAÇÕES DE GÁS - FORNECIMENTO E INSTALAÇÃO. AF_01/2020</v>
          </cell>
          <cell r="D6539" t="str">
            <v>M</v>
          </cell>
          <cell r="E6539">
            <v>0</v>
          </cell>
        </row>
        <row r="6540">
          <cell r="B6540">
            <v>100843</v>
          </cell>
          <cell r="C6540" t="str">
            <v>TUBO, PEX, MULTICAMADA, COM PROTEÇÃO UV, DN 20, INSTALADO EM PRUMADA DE INSTALAÇÕES DE GÁS - FORNECIMENTO E INSTALAÇÃO. AF_01/2020</v>
          </cell>
          <cell r="D6540" t="str">
            <v>M</v>
          </cell>
          <cell r="E6540">
            <v>0</v>
          </cell>
        </row>
        <row r="6541">
          <cell r="B6541">
            <v>100844</v>
          </cell>
          <cell r="C6541" t="str">
            <v>TUBO, PEX, MULTICAMADA, COM PROTEÇÃO UV, DN 25, INSTALADO EM PRUMADA DE INSTALAÇÕES DE GÁS - FORNECIMENTO E INSTALAÇÃO. AF_01/2020</v>
          </cell>
          <cell r="D6541" t="str">
            <v>M</v>
          </cell>
          <cell r="E6541">
            <v>0</v>
          </cell>
        </row>
        <row r="6542">
          <cell r="B6542">
            <v>100797</v>
          </cell>
          <cell r="C6542" t="str">
            <v>TUBO, PEX, MULTICAMADA, COM PROTEÇÃO UV, DN 26, INSTALADO EM IMPLANTAÇÃO DE INSTALAÇÕES DE GÁS - FORNECIMENTO E INSTALAÇÃO. AF_01/2020</v>
          </cell>
          <cell r="D6542" t="str">
            <v>M</v>
          </cell>
          <cell r="E6542">
            <v>0</v>
          </cell>
        </row>
        <row r="6543">
          <cell r="B6543">
            <v>100798</v>
          </cell>
          <cell r="C6543" t="str">
            <v>TUBO, PEX, MULTICAMADA, COM PROTEÇÃO UV, DN 32, INSTALADO EM IMPLANTAÇÃO DE INSTALAÇÕES DE GÁS - FORNECIMENTO E INSTALAÇÃO. AF_01/2020</v>
          </cell>
          <cell r="D6543" t="str">
            <v>M</v>
          </cell>
          <cell r="E6543">
            <v>0</v>
          </cell>
        </row>
        <row r="6544">
          <cell r="B6544">
            <v>100845</v>
          </cell>
          <cell r="C6544" t="str">
            <v>TUBO, PEX, MULTICAMADA, COM PROTEÇÃO UV, DN 32, INSTALADO EM PRUMADA DE INSTALAÇÕES DE GÁS - FORNECIMENTO E INSTALAÇÃO. AF_01/2020</v>
          </cell>
          <cell r="D6544" t="str">
            <v>M</v>
          </cell>
          <cell r="E6544">
            <v>0</v>
          </cell>
        </row>
        <row r="6545">
          <cell r="B6545">
            <v>100799</v>
          </cell>
          <cell r="C6545" t="str">
            <v>TUBO, PEX, MULTICAMADA, COM TUBO LUVA, DN 16, INSTALADO EM IMPLANTAÇÃO DE INSTALAÇÕES DE GÁS - FORNECIMENTO E INSTALAÇÃO. AF_01/2020</v>
          </cell>
          <cell r="D6545" t="str">
            <v>M</v>
          </cell>
          <cell r="E6545">
            <v>20.18</v>
          </cell>
        </row>
        <row r="6546">
          <cell r="B6546">
            <v>100807</v>
          </cell>
          <cell r="C6546" t="str">
            <v>TUBO, PEX, MULTICAMADA, COM TUBO LUVA, DN 16, INSTALADO EM RAMAL INTERNO DE INSTALAÇÕES DE GÁS - FORNECIMENTO E INSTALAÇÃO. AF_01/2020</v>
          </cell>
          <cell r="D6546" t="str">
            <v>M</v>
          </cell>
          <cell r="E6546">
            <v>27.11</v>
          </cell>
        </row>
        <row r="6547">
          <cell r="B6547">
            <v>100800</v>
          </cell>
          <cell r="C6547" t="str">
            <v>TUBO, PEX, MULTICAMADA, COM TUBO LUVA, DN 20, INSTALADO EM IMPLANTAÇÃO DE INSTALAÇÕES DE GÁS - FORNECIMENTO E INSTALAÇÃO. AF_01/2020</v>
          </cell>
          <cell r="D6547" t="str">
            <v>M</v>
          </cell>
          <cell r="E6547">
            <v>28.45</v>
          </cell>
        </row>
        <row r="6548">
          <cell r="B6548">
            <v>100808</v>
          </cell>
          <cell r="C6548" t="str">
            <v>TUBO, PEX, MULTICAMADA, COM TUBO LUVA, DN 20, INSTALADO EM RAMAL INTERNO DE INSTALAÇÕES DE GÁS - FORNECIMENTO E INSTALAÇÃO. AF_01/2020</v>
          </cell>
          <cell r="D6548" t="str">
            <v>M</v>
          </cell>
          <cell r="E6548">
            <v>36.68</v>
          </cell>
        </row>
        <row r="6549">
          <cell r="B6549">
            <v>100801</v>
          </cell>
          <cell r="C6549" t="str">
            <v>TUBO, PEX, MULTICAMADA, COM TUBO LUVA, DN 26, INSTALADO EM IMPLANTAÇÃO DE INSTALAÇÕES DE GÁS - FORNECIMENTO E INSTALAÇÃO. AF_01/2020</v>
          </cell>
          <cell r="D6549" t="str">
            <v>M</v>
          </cell>
          <cell r="E6549">
            <v>37.090000000000003</v>
          </cell>
        </row>
        <row r="6550">
          <cell r="B6550">
            <v>100809</v>
          </cell>
          <cell r="C6550" t="str">
            <v>TUBO, PEX, MULTICAMADA, COM TUBO LUVA, DN 26, INSTALADO EM RAMAL INTERNO DE INSTALAÇÕES DE GÁS - FORNECIMENTO E INSTALAÇÃO. AF_01/2020</v>
          </cell>
          <cell r="D6550" t="str">
            <v>M</v>
          </cell>
          <cell r="E6550">
            <v>46.93</v>
          </cell>
        </row>
        <row r="6551">
          <cell r="B6551">
            <v>100802</v>
          </cell>
          <cell r="C6551" t="str">
            <v>TUBO, PEX, MULTICAMADA, COM TUBO LUVA, DN 32, INSTALADO EM IMPLANTAÇÃO DE INSTALAÇÕES DE GÁS - FORNECIMENTO E INSTALAÇÃO. AF_01/2020</v>
          </cell>
          <cell r="D6551" t="str">
            <v>M</v>
          </cell>
          <cell r="E6551">
            <v>49.28</v>
          </cell>
        </row>
        <row r="6552">
          <cell r="B6552">
            <v>100810</v>
          </cell>
          <cell r="C6552" t="str">
            <v>TUBO, PEX, MULTICAMADA, COM TUBO LUVA, DN 32, INSTALADO EM RAMAL INTERNO DE INSTALAÇÕES DE GÁS - FORNECIMENTO E INSTALAÇÃO. AF_01/2020</v>
          </cell>
          <cell r="D6552" t="str">
            <v>M</v>
          </cell>
          <cell r="E6552">
            <v>61.39</v>
          </cell>
        </row>
        <row r="6553">
          <cell r="B6553">
            <v>100791</v>
          </cell>
          <cell r="C6553" t="str">
            <v>TUBO, PEX, MULTICAMADA, DN 16, INSTALADO EM IMPLANTAÇÃO DE INSTALAÇÕES DE GÁS - FORNECIMENTO E INSTALAÇÃO. AF_01/2020</v>
          </cell>
          <cell r="D6553" t="str">
            <v>M</v>
          </cell>
          <cell r="E6553">
            <v>19.579999999999998</v>
          </cell>
        </row>
        <row r="6554">
          <cell r="B6554">
            <v>100803</v>
          </cell>
          <cell r="C6554" t="str">
            <v>TUBO, PEX, MULTICAMADA, DN 16, INSTALADO EM RAMAL INTERNO DE INSTALAÇÕES DE GÁS - FORNECIMENTO E INSTALAÇÃO. AF_01/2020</v>
          </cell>
          <cell r="D6554" t="str">
            <v>M</v>
          </cell>
          <cell r="E6554">
            <v>18.37</v>
          </cell>
        </row>
        <row r="6555">
          <cell r="B6555">
            <v>100792</v>
          </cell>
          <cell r="C6555" t="str">
            <v>TUBO, PEX, MULTICAMADA, DN 20, INSTALADO EM IMPLANTAÇÃO DE INSTALAÇÕES DE GÁS - FORNECIMENTO E INSTALAÇÃO. AF_01/2020</v>
          </cell>
          <cell r="D6555" t="str">
            <v>M</v>
          </cell>
          <cell r="E6555">
            <v>27.86</v>
          </cell>
        </row>
        <row r="6556">
          <cell r="B6556">
            <v>100804</v>
          </cell>
          <cell r="C6556" t="str">
            <v>TUBO, PEX, MULTICAMADA, DN 20, INSTALADO EM RAMAL INTERNO DE INSTALAÇÕES DE GÁS - FORNECIMENTO E INSTALAÇÃO. AF_01/2020</v>
          </cell>
          <cell r="D6556" t="str">
            <v>M</v>
          </cell>
          <cell r="E6556">
            <v>26.41</v>
          </cell>
        </row>
        <row r="6557">
          <cell r="B6557">
            <v>100793</v>
          </cell>
          <cell r="C6557" t="str">
            <v>TUBO, PEX, MULTICAMADA, DN 26, INSTALADO EM IMPLANTAÇÃO DE INSTALAÇÕES DE GÁS - FORNECIMENTO E INSTALAÇÃO. AF_01/2020</v>
          </cell>
          <cell r="D6557" t="str">
            <v>M</v>
          </cell>
          <cell r="E6557">
            <v>36.49</v>
          </cell>
        </row>
        <row r="6558">
          <cell r="B6558">
            <v>100805</v>
          </cell>
          <cell r="C6558" t="str">
            <v>TUBO, PEX, MULTICAMADA, DN 26, INSTALADO EM RAMAL INTERNO DE INSTALAÇÕES DE GÁS - FORNECIMENTO E INSTALAÇÃO. AF_01/2020</v>
          </cell>
          <cell r="D6558" t="str">
            <v>M</v>
          </cell>
          <cell r="E6558">
            <v>34.770000000000003</v>
          </cell>
        </row>
        <row r="6559">
          <cell r="B6559">
            <v>100794</v>
          </cell>
          <cell r="C6559" t="str">
            <v>TUBO, PEX, MULTICAMADA, DN 32, INSTALADO EM IMPLANTAÇÃO DE INSTALAÇÕES DE GÁS - FORNECIMENTO E INSTALAÇÃO. AF_01/2020</v>
          </cell>
          <cell r="D6559" t="str">
            <v>M</v>
          </cell>
          <cell r="E6559">
            <v>48.7</v>
          </cell>
        </row>
        <row r="6560">
          <cell r="B6560">
            <v>100806</v>
          </cell>
          <cell r="C6560" t="str">
            <v>TUBO, PEX, MULTICAMADA, DN 32, INSTALADO EM RAMAL INTERNO DE INSTALAÇÕES DE GÁS - FORNECIMENTO E INSTALAÇÃO. AF_01/2020</v>
          </cell>
          <cell r="D6560" t="str">
            <v>M</v>
          </cell>
          <cell r="E6560">
            <v>46.56</v>
          </cell>
        </row>
        <row r="6561">
          <cell r="B6561">
            <v>100838</v>
          </cell>
          <cell r="C6561" t="str">
            <v>TÊ, PARA INSTALAÇÕES EM PEX MULTICAMADA, DN 16 MM, CONEXÃO POR CRIMPAGEM - FORNECIMENTO E INSTALAÇÃO. AF_01/2020</v>
          </cell>
          <cell r="D6561" t="str">
            <v>UN</v>
          </cell>
          <cell r="E6561">
            <v>0</v>
          </cell>
        </row>
        <row r="6562">
          <cell r="B6562">
            <v>100839</v>
          </cell>
          <cell r="C6562" t="str">
            <v>TÊ, PARA INSTALAÇÕES EM PEX MULTICAMADA, DN 20 MM, CONEXÃO POR CRIMPAGEM - FORNECIMENTO E INSTALAÇÃO. AF_01/2020</v>
          </cell>
          <cell r="D6562" t="str">
            <v>UN</v>
          </cell>
          <cell r="E6562">
            <v>0</v>
          </cell>
        </row>
        <row r="6563">
          <cell r="B6563">
            <v>100840</v>
          </cell>
          <cell r="C6563" t="str">
            <v>TÊ, PARA INSTALAÇÕES EM PEX MULTICAMADA, DN 26 MM, CONEXÃO POR CRIMPAGEM - FORNECIMENTO E INSTALAÇÃO. AF_01/2020</v>
          </cell>
          <cell r="D6563" t="str">
            <v>UN</v>
          </cell>
          <cell r="E6563">
            <v>0</v>
          </cell>
        </row>
        <row r="6564">
          <cell r="B6564">
            <v>100841</v>
          </cell>
          <cell r="C6564" t="str">
            <v>TÊ, PARA INSTALAÇÕES EM PEX MULTICAMADA, DN 32 MM, CONEXÃO POR CRIMPAGEM - FORNECIMENTO E INSTALAÇÃO. AF_01/2020</v>
          </cell>
          <cell r="D6564" t="str">
            <v>UN</v>
          </cell>
          <cell r="E6564">
            <v>0</v>
          </cell>
        </row>
        <row r="6565">
          <cell r="B6565">
            <v>103283</v>
          </cell>
          <cell r="C6565" t="str">
            <v>AR CONDICIONADO JANELA, 10000 BTU/H, CICLO FRIO - FORNECIMENTO E INSTALAÇÃO. AF_11/2021</v>
          </cell>
          <cell r="D6565" t="str">
            <v>UN</v>
          </cell>
          <cell r="E6565">
            <v>0</v>
          </cell>
        </row>
        <row r="6566">
          <cell r="B6566">
            <v>103284</v>
          </cell>
          <cell r="C6566" t="str">
            <v>AR CONDICIONADO JANELA, 12000 BTU/H, CICLO FRIO - FORNECIMENTO E INSTALAÇÃO. AF_11/2021</v>
          </cell>
          <cell r="D6566" t="str">
            <v>UN</v>
          </cell>
          <cell r="E6566">
            <v>0</v>
          </cell>
        </row>
        <row r="6567">
          <cell r="B6567">
            <v>103282</v>
          </cell>
          <cell r="C6567" t="str">
            <v>AR CONDICIONADO JANELA, 7500 BTU/H, CICLO FRIO - FORNECIMENTO E INSTALAÇÃO. AF_11/2021</v>
          </cell>
          <cell r="D6567" t="str">
            <v>UN</v>
          </cell>
          <cell r="E6567">
            <v>0</v>
          </cell>
        </row>
        <row r="6568">
          <cell r="B6568">
            <v>103279</v>
          </cell>
          <cell r="C6568" t="str">
            <v>AR CONDICIONADO SPLIT DUTO, 18000 BTU/H, CICLO QUENTE/FRIO - FORNECIMENTO E INSTALAÇÃO. AF_11/2021</v>
          </cell>
          <cell r="D6568" t="str">
            <v>UN</v>
          </cell>
          <cell r="E6568">
            <v>0</v>
          </cell>
        </row>
        <row r="6569">
          <cell r="B6569">
            <v>103280</v>
          </cell>
          <cell r="C6569" t="str">
            <v>AR CONDICIONADO SPLIT DUTO, 24000 BTU/H, CICLO QUENTE/FRIO - FORNECIMENTO E INSTALAÇÃO. AF_11/2021</v>
          </cell>
          <cell r="D6569" t="str">
            <v>UN</v>
          </cell>
          <cell r="E6569">
            <v>0</v>
          </cell>
        </row>
        <row r="6570">
          <cell r="B6570">
            <v>103281</v>
          </cell>
          <cell r="C6570" t="str">
            <v>AR CONDICIONADO SPLIT DUTO, 36000 BTU/H, CICLO QUENTE/FRIO - FORNECIMENTO E INSTALAÇÃO. AF_11/2021</v>
          </cell>
          <cell r="D6570" t="str">
            <v>UN</v>
          </cell>
          <cell r="E6570">
            <v>0</v>
          </cell>
        </row>
        <row r="6571">
          <cell r="B6571">
            <v>103247</v>
          </cell>
          <cell r="C6571" t="str">
            <v>AR CONDICIONADO SPLIT INVERTER, HI-WALL (PAREDE), 12000 BTU/H, CICLO FRIO - FORNECIMENTO E INSTALAÇÃO. AF_11/2021_PE</v>
          </cell>
          <cell r="D6571" t="str">
            <v>UN</v>
          </cell>
          <cell r="E6571">
            <v>2424.54</v>
          </cell>
        </row>
        <row r="6572">
          <cell r="B6572">
            <v>103250</v>
          </cell>
          <cell r="C6572" t="str">
            <v>AR CONDICIONADO SPLIT INVERTER, HI-WALL (PAREDE), 18000 BTU/H, CICLO FRIO - FORNECIMENTO E INSTALAÇÃO. AF_11/2021_PE</v>
          </cell>
          <cell r="D6572" t="str">
            <v>UN</v>
          </cell>
          <cell r="E6572">
            <v>3503.84</v>
          </cell>
        </row>
        <row r="6573">
          <cell r="B6573">
            <v>103253</v>
          </cell>
          <cell r="C6573" t="str">
            <v>AR CONDICIONADO SPLIT INVERTER, HI-WALL (PAREDE), 24000 BTU/H, CICLO FRIO - FORNECIMENTO E INSTALAÇÃO. AF_11/2021_PE</v>
          </cell>
          <cell r="D6573" t="str">
            <v>UN</v>
          </cell>
          <cell r="E6573">
            <v>4760.09</v>
          </cell>
        </row>
        <row r="6574">
          <cell r="B6574">
            <v>103244</v>
          </cell>
          <cell r="C6574" t="str">
            <v>AR CONDICIONADO SPLIT INVERTER, HI-WALL (PAREDE), 9000 BTU/H, CICLO FRIO - FORNECIMENTO E INSTALAÇÃO. AF_11/2021_PE</v>
          </cell>
          <cell r="D6574" t="str">
            <v>UN</v>
          </cell>
          <cell r="E6574">
            <v>2189.11</v>
          </cell>
        </row>
        <row r="6575">
          <cell r="B6575">
            <v>103256</v>
          </cell>
          <cell r="C6575" t="str">
            <v>AR CONDICIONADO SPLIT INVERTER, PISO TETO, 18000 BTU/H, CICLO FRIO - FORNECIMENTO E INSTALAÇÃO. AF_11/2021_PSE</v>
          </cell>
          <cell r="D6575" t="str">
            <v>UN</v>
          </cell>
          <cell r="E6575">
            <v>8817.66</v>
          </cell>
        </row>
        <row r="6576">
          <cell r="B6576">
            <v>103258</v>
          </cell>
          <cell r="C6576" t="str">
            <v>AR CONDICIONADO SPLIT INVERTER, PISO TETO, 24000 BTU/H, CICLO FRIO - FORNECIMENTO E INSTALAÇÃO. AF_11/2021_PSE</v>
          </cell>
          <cell r="D6576" t="str">
            <v>UN</v>
          </cell>
          <cell r="E6576">
            <v>9850.85</v>
          </cell>
        </row>
        <row r="6577">
          <cell r="B6577">
            <v>103260</v>
          </cell>
          <cell r="C6577" t="str">
            <v>AR CONDICIONADO SPLIT INVERTER, PISO TETO, 24000 BTU/H, QUENTE/FRIO - FORNECIMENTO E INSTALAÇÃO. AF_11/2021_PSE</v>
          </cell>
          <cell r="D6577" t="str">
            <v>UN</v>
          </cell>
          <cell r="E6577">
            <v>5487</v>
          </cell>
        </row>
        <row r="6578">
          <cell r="B6578">
            <v>103261</v>
          </cell>
          <cell r="C6578" t="str">
            <v>AR CONDICIONADO SPLIT INVERTER, PISO TETO, 36000 BTU/H, CICLO FRIO - FORNECIMENTO E INSTALAÇÃO. AF_11/2021_PSE</v>
          </cell>
          <cell r="D6578" t="str">
            <v>UN</v>
          </cell>
          <cell r="E6578">
            <v>11109.71</v>
          </cell>
        </row>
        <row r="6579">
          <cell r="B6579">
            <v>103263</v>
          </cell>
          <cell r="C6579" t="str">
            <v>AR CONDICIONADO SPLIT INVERTER, PISO TETO, 48000 BTU/H, CICLO FRIO - FORNECIMENTO E INSTALAÇÃO. AF_11/2021_PE</v>
          </cell>
          <cell r="D6579" t="str">
            <v>UN</v>
          </cell>
          <cell r="E6579">
            <v>15463.52</v>
          </cell>
        </row>
        <row r="6580">
          <cell r="B6580">
            <v>103265</v>
          </cell>
          <cell r="C6580" t="str">
            <v>AR CONDICIONADO SPLIT INVERTER, PISO TETO, APRESENTANDO ENTRE 54000 E 58000 BTU/H, CICLO FRIO - FORNECIMENTO E INSTALAÇÃO. AF_11/2021_PE</v>
          </cell>
          <cell r="D6580" t="str">
            <v>UN</v>
          </cell>
          <cell r="E6580">
            <v>18610.86</v>
          </cell>
        </row>
        <row r="6581">
          <cell r="B6581">
            <v>103268</v>
          </cell>
          <cell r="C6581" t="str">
            <v>AR CONDICIONADO SPLIT ON/OFF, CASSETE (TETO), 18000 BTU/H, CICLO QUENTE/FRIO - FORNECIMENTO E INSTALAÇÃO. AF_11/2021_PE</v>
          </cell>
          <cell r="D6581" t="str">
            <v>UN</v>
          </cell>
          <cell r="E6581">
            <v>6559.66</v>
          </cell>
        </row>
        <row r="6582">
          <cell r="B6582">
            <v>103270</v>
          </cell>
          <cell r="C6582" t="str">
            <v>AR CONDICIONADO SPLIT ON/OFF, CASSETE (TETO), 24000 BTU/H, CICLO QUENTE/FRIO - FORNECIMENTO E INSTALAÇÃO. AF_11/2021_PE</v>
          </cell>
          <cell r="D6582" t="str">
            <v>UN</v>
          </cell>
          <cell r="E6582">
            <v>7047.35</v>
          </cell>
        </row>
        <row r="6583">
          <cell r="B6583">
            <v>103272</v>
          </cell>
          <cell r="C6583" t="str">
            <v>AR CONDICIONADO SPLIT ON/OFF, CASSETE (TETO), 36000 BTU/H, CICLO QUENTE/FRIO - FORNECIMENTO E INSTALAÇÃO. AF_11/2021_PE</v>
          </cell>
          <cell r="D6583" t="str">
            <v>UN</v>
          </cell>
          <cell r="E6583">
            <v>10287.219999999999</v>
          </cell>
        </row>
        <row r="6584">
          <cell r="B6584">
            <v>103274</v>
          </cell>
          <cell r="C6584" t="str">
            <v>AR CONDICIONADO SPLIT ON/OFF, CASSETE (TETO), 48000 BTU/H, CICLO QUENTE/FRIO - FORNECIMENTO E INSTALAÇÃO. AF_11/2021_PE</v>
          </cell>
          <cell r="D6584" t="str">
            <v>UN</v>
          </cell>
          <cell r="E6584">
            <v>12175.85</v>
          </cell>
        </row>
        <row r="6585">
          <cell r="B6585">
            <v>103276</v>
          </cell>
          <cell r="C6585" t="str">
            <v>AR CONDICIONADO SPLIT ON/OFF, CASSETE (TETO), 60000 BTU/H, CICLO QUENTE/FRIO - FORNECIMENTO E INSTALAÇÃO. AF_11/2021_PE</v>
          </cell>
          <cell r="D6585" t="str">
            <v>UN</v>
          </cell>
          <cell r="E6585">
            <v>12703.9</v>
          </cell>
        </row>
        <row r="6586">
          <cell r="B6586">
            <v>103267</v>
          </cell>
          <cell r="C6586" t="str">
            <v>AR CONDICIONADO SPLIT ON/OFF, CASSETE (TETO), FRIO 4 VIAS 18000 BTU/H - FORNECIMENTO E INSTALAÇÃO. AF_11/2021_PE</v>
          </cell>
          <cell r="D6586" t="str">
            <v>UN</v>
          </cell>
          <cell r="E6586">
            <v>5538.04</v>
          </cell>
        </row>
        <row r="6587">
          <cell r="B6587">
            <v>103269</v>
          </cell>
          <cell r="C6587" t="str">
            <v>AR CONDICIONADO SPLIT ON/OFF, CASSETE (TETO), FRIO 4 VIAS 24000 BTU/H - FORNECIMENTO E INSTALAÇÃO. AF_11/2021_PE</v>
          </cell>
          <cell r="D6587" t="str">
            <v>UN</v>
          </cell>
          <cell r="E6587">
            <v>6792.13</v>
          </cell>
        </row>
        <row r="6588">
          <cell r="B6588">
            <v>103271</v>
          </cell>
          <cell r="C6588" t="str">
            <v>AR CONDICIONADO SPLIT ON/OFF, CASSETE (TETO), FRIO 4 VIAS 36000 BTU/H - FORNECIMENTO E INSTALAÇÃO. AF_11/2021_PE</v>
          </cell>
          <cell r="D6588" t="str">
            <v>UN</v>
          </cell>
          <cell r="E6588">
            <v>9962.67</v>
          </cell>
        </row>
        <row r="6589">
          <cell r="B6589">
            <v>103273</v>
          </cell>
          <cell r="C6589" t="str">
            <v>AR CONDICIONADO SPLIT ON/OFF, CASSETE (TETO), FRIO 4 VIAS 48000 BTU/H - FORNECIMENTO E INSTALAÇÃO. AF_11/2021_PE</v>
          </cell>
          <cell r="D6589" t="str">
            <v>UN</v>
          </cell>
          <cell r="E6589">
            <v>10649.44</v>
          </cell>
        </row>
        <row r="6590">
          <cell r="B6590">
            <v>103275</v>
          </cell>
          <cell r="C6590" t="str">
            <v>AR CONDICIONADO SPLIT ON/OFF, CASSETE (TETO), FRIO 4 VIAS 60000 BTU/H - FORNECIMENTO E INSTALAÇÃO. AF_11/2021_PE</v>
          </cell>
          <cell r="D6590" t="str">
            <v>UN</v>
          </cell>
          <cell r="E6590">
            <v>12113.53</v>
          </cell>
        </row>
        <row r="6591">
          <cell r="B6591">
            <v>103248</v>
          </cell>
          <cell r="C6591" t="str">
            <v>AR CONDICIONADO SPLIT ON/OFF, HI-WALL (PAREDE), 12000 BTUS/H, CICLO FRIO - FORNECIMENTO E INSTALAÇÃO. AF_11/2021_PE</v>
          </cell>
          <cell r="D6591" t="str">
            <v>UN</v>
          </cell>
          <cell r="E6591">
            <v>1989.78</v>
          </cell>
        </row>
        <row r="6592">
          <cell r="B6592">
            <v>103249</v>
          </cell>
          <cell r="C6592" t="str">
            <v>AR CONDICIONADO SPLIT ON/OFF, HI-WALL (PAREDE), 12000 BTUS/H, CICLO QUENTE/FRIO - FORNECIMENTO E INSTALAÇÃO. AF_11/2021_PE</v>
          </cell>
          <cell r="D6592" t="str">
            <v>UN</v>
          </cell>
          <cell r="E6592">
            <v>2134.2399999999998</v>
          </cell>
        </row>
        <row r="6593">
          <cell r="B6593">
            <v>103251</v>
          </cell>
          <cell r="C6593" t="str">
            <v>AR CONDICIONADO SPLIT ON/OFF, HI-WALL (PAREDE), 18000 BTUS/H, CICLO FRIO - FORNECIMENTO E INSTALAÇÃO. AF_11/2021_PE</v>
          </cell>
          <cell r="D6593" t="str">
            <v>UN</v>
          </cell>
          <cell r="E6593">
            <v>2777.72</v>
          </cell>
        </row>
        <row r="6594">
          <cell r="B6594">
            <v>103252</v>
          </cell>
          <cell r="C6594" t="str">
            <v>AR CONDICIONADO SPLIT ON/OFF, HI-WALL (PAREDE), 18000 BTUS/H, CICLO QUENTE/FRIO - FORNECIMENTO E INSTALAÇÃO. AF_11/2021_PE</v>
          </cell>
          <cell r="D6594" t="str">
            <v>UN</v>
          </cell>
          <cell r="E6594">
            <v>3070.54</v>
          </cell>
        </row>
        <row r="6595">
          <cell r="B6595">
            <v>103254</v>
          </cell>
          <cell r="C6595" t="str">
            <v>AR CONDICIONADO SPLIT ON/OFF, HI-WALL (PAREDE), 24000 BTUS/H, CICLO FRIO - FORNECIMENTO E INSTALAÇÃO. AF_11/2021_PE</v>
          </cell>
          <cell r="D6595" t="str">
            <v>UN</v>
          </cell>
          <cell r="E6595">
            <v>3572.96</v>
          </cell>
        </row>
        <row r="6596">
          <cell r="B6596">
            <v>103255</v>
          </cell>
          <cell r="C6596" t="str">
            <v>AR CONDICIONADO SPLIT ON/OFF, HI-WALL (PAREDE), 24000 BTUS/H, CICLO QUENTE/FRIO - FORNECIMENTO E INSTALAÇÃO. AF_11/2021_PE</v>
          </cell>
          <cell r="D6596" t="str">
            <v>UN</v>
          </cell>
          <cell r="E6596">
            <v>3991.81</v>
          </cell>
        </row>
        <row r="6597">
          <cell r="B6597">
            <v>103245</v>
          </cell>
          <cell r="C6597" t="str">
            <v>AR CONDICIONADO SPLIT ON/OFF, HI-WALL (PAREDE), 9000 BTUS/H, CICLO FRIO - FORNECIMENTO E INSTALAÇÃO. AF_11/2021_PE</v>
          </cell>
          <cell r="D6597" t="str">
            <v>UN</v>
          </cell>
          <cell r="E6597">
            <v>1736.47</v>
          </cell>
        </row>
        <row r="6598">
          <cell r="B6598">
            <v>103246</v>
          </cell>
          <cell r="C6598" t="str">
            <v>AR CONDICIONADO SPLIT ON/OFF, HI-WALL (PAREDE), 9000 BTUS/H, CICLO QUENTE/FRIO - FORNECIMENTO E INSTALAÇÃO. AF_11/2021_PE</v>
          </cell>
          <cell r="D6598" t="str">
            <v>UN</v>
          </cell>
          <cell r="E6598">
            <v>1889.55</v>
          </cell>
        </row>
        <row r="6599">
          <cell r="B6599">
            <v>103257</v>
          </cell>
          <cell r="C6599" t="str">
            <v>AR CONDICIONADO SPLIT ON/OFF, PISO TETO, 18.000 BTU/H, CICLO FRIO - FORNECIMENTO E INSTALAÇÃO. AF_11/2021_PSE</v>
          </cell>
          <cell r="D6599" t="str">
            <v>UN</v>
          </cell>
          <cell r="E6599">
            <v>5068.63</v>
          </cell>
        </row>
        <row r="6600">
          <cell r="B6600">
            <v>103259</v>
          </cell>
          <cell r="C6600" t="str">
            <v>AR CONDICIONADO SPLIT ON/OFF, PISO TETO, 24.000 BTU/H, CICLO FRIO - FORNECIMENTO E INSTALAÇÃO. AF_11/2021_PSE</v>
          </cell>
          <cell r="D6600" t="str">
            <v>UN</v>
          </cell>
          <cell r="E6600">
            <v>5343.56</v>
          </cell>
        </row>
        <row r="6601">
          <cell r="B6601">
            <v>103262</v>
          </cell>
          <cell r="C6601" t="str">
            <v>AR CONDICIONADO SPLIT ON/OFF, PISO TETO, 36.000 BTU/H, CICLO FRIO - FORNECIMENTO E INSTALAÇÃO. AF_11/2021_PSE</v>
          </cell>
          <cell r="D6601" t="str">
            <v>UN</v>
          </cell>
          <cell r="E6601">
            <v>7002.96</v>
          </cell>
        </row>
        <row r="6602">
          <cell r="B6602">
            <v>103264</v>
          </cell>
          <cell r="C6602" t="str">
            <v>AR CONDICIONADO SPLIT ON/OFF, PISO TETO, 48.000 BTU/H, CICLO FRIO - FORNECIMENTO E INSTALAÇÃO. AF_11/2021_PE</v>
          </cell>
          <cell r="D6602" t="str">
            <v>UN</v>
          </cell>
          <cell r="E6602">
            <v>8739.59</v>
          </cell>
        </row>
        <row r="6603">
          <cell r="B6603">
            <v>103266</v>
          </cell>
          <cell r="C6603" t="str">
            <v>AR CONDICIONADO SPLIT ON/OFF, PISO TETO, 60.000 BTU/H, CICLO FRIO - FORNECIMENTO E INSTALAÇÃO. AF_11/2021_PE</v>
          </cell>
          <cell r="D6603" t="str">
            <v>UN</v>
          </cell>
          <cell r="E6603">
            <v>9742.56</v>
          </cell>
        </row>
        <row r="6604">
          <cell r="B6604">
            <v>103277</v>
          </cell>
          <cell r="C6604" t="str">
            <v>AR CONDICIONADO SPLITÃO 10 TR - FORNECIMENTO E INSTALAÇÃO. AF_11/2021_PE</v>
          </cell>
          <cell r="D6604" t="str">
            <v>UN</v>
          </cell>
          <cell r="E6604">
            <v>23394</v>
          </cell>
        </row>
        <row r="6605">
          <cell r="B6605">
            <v>103278</v>
          </cell>
          <cell r="C6605" t="str">
            <v>AR CONDICIONADO SPLITÃO 15 TR - FORNECIMENTO E INSTALAÇÃO. AF_11/2021_PE</v>
          </cell>
          <cell r="D6605" t="str">
            <v>UN</v>
          </cell>
          <cell r="E6605">
            <v>29883.5</v>
          </cell>
        </row>
        <row r="6606">
          <cell r="B6606">
            <v>103285</v>
          </cell>
          <cell r="C6606" t="str">
            <v>DAMPER DE REGULAGEM PARA SISTEMA DE AR CONDICIONADO, 1000X500 MM - FORNECIMENTO E INSTALAÇÃO. AF_11/2021</v>
          </cell>
          <cell r="D6606" t="str">
            <v>UN</v>
          </cell>
          <cell r="E6606">
            <v>0</v>
          </cell>
        </row>
        <row r="6607">
          <cell r="B6607">
            <v>103286</v>
          </cell>
          <cell r="C6607" t="str">
            <v>DIFUSOR PARA SISTEMA DE AR CONDICIONADO, 400X400 MM - FORNECIMENTO E INSTALAÇÃO. AF_11/2021</v>
          </cell>
          <cell r="D6607" t="str">
            <v>UN</v>
          </cell>
          <cell r="E6607">
            <v>0</v>
          </cell>
        </row>
        <row r="6608">
          <cell r="B6608">
            <v>103287</v>
          </cell>
          <cell r="C6608" t="str">
            <v>GRELHA PARA SISTEMA DE AR CONDICIONADO, 400X400 MM - FORNECIMENTO E INSTALAÇÃO. AF_11/2021</v>
          </cell>
          <cell r="D6608" t="str">
            <v>UN</v>
          </cell>
          <cell r="E6608">
            <v>0</v>
          </cell>
        </row>
        <row r="6609">
          <cell r="B6609">
            <v>103288</v>
          </cell>
          <cell r="C6609" t="str">
            <v>RASGO E CHUMBAMENTO EM ALVENARIA PARA TUBOS DE SPLIT PAREDE DE 9000 A 24000 BTUS/H. AF_11/2021</v>
          </cell>
          <cell r="D6609" t="str">
            <v>UN</v>
          </cell>
          <cell r="E6609">
            <v>18.04</v>
          </cell>
        </row>
        <row r="6610">
          <cell r="B6610">
            <v>103291</v>
          </cell>
          <cell r="C6610" t="str">
            <v>TUBO EM COBRE FLEXÍVEL, DN 1/2", COM ISOLAMENTO, INSTALADO EM FORRO, PARA RAMAL DE ALIMENTAÇÃO DE AR CONDICIONADO, INCLUSO FIXADOR. AF_11/2021</v>
          </cell>
          <cell r="D6610" t="str">
            <v>M</v>
          </cell>
          <cell r="E6610">
            <v>92.92</v>
          </cell>
        </row>
        <row r="6611">
          <cell r="B6611">
            <v>103289</v>
          </cell>
          <cell r="C6611" t="str">
            <v>TUBO EM COBRE FLEXÍVEL, DN 1/4", COM ISOLAMENTO, INSTALADO EM FORRO, PARA RAMAL DE ALIMENTAÇÃO DE AR CONDICIONADO, INCLUSO FIXADOR. AF_11/2021</v>
          </cell>
          <cell r="D6611" t="str">
            <v>M</v>
          </cell>
          <cell r="E6611">
            <v>46.27</v>
          </cell>
        </row>
        <row r="6612">
          <cell r="B6612">
            <v>103290</v>
          </cell>
          <cell r="C6612" t="str">
            <v>TUBO EM COBRE FLEXÍVEL, DN 3/8", COM ISOLAMENTO, INSTALADO EM FORRO, PARA RAMAL DE ALIMENTAÇÃO DE AR CONDICIONADO, INCLUSO FIXADOR. AF_11/2021</v>
          </cell>
          <cell r="D6612" t="str">
            <v>M</v>
          </cell>
          <cell r="E6612">
            <v>72.33</v>
          </cell>
        </row>
        <row r="6613">
          <cell r="B6613">
            <v>103292</v>
          </cell>
          <cell r="C6613" t="str">
            <v>TUBO EM COBRE FLEXÍVEL, DN 5/8", COM ISOLAMENTO, INSTALADO EM FORRO, PARA RAMAL DE ALIMENTAÇÃO DE AR CONDICIONADO, INCLUSO FIXADOR. AF_11/2021</v>
          </cell>
          <cell r="D6613" t="str">
            <v>M</v>
          </cell>
          <cell r="E6613">
            <v>113.47</v>
          </cell>
        </row>
        <row r="6614">
          <cell r="B6614">
            <v>106044</v>
          </cell>
          <cell r="C6614" t="str">
            <v>COTOVELO EM COBRE, 45 GRAUS, DN 1 1/8", INSTALADO EM RAMAL DE ALIMENTAÇÃO DE AR-CONDICIONADO COM CONDENSADORA CENTRAL - FORNECIMENTO E INSTALAÇÃO. AF_07/2025</v>
          </cell>
          <cell r="D6614" t="str">
            <v>UN</v>
          </cell>
          <cell r="E6614">
            <v>80.239999999999995</v>
          </cell>
        </row>
        <row r="6615">
          <cell r="B6615">
            <v>106045</v>
          </cell>
          <cell r="C6615" t="str">
            <v>COTOVELO EM COBRE, 45 GRAUS, DN 1 5/8", INSTALADO EM RAMAL DE ALIMENTAÇÃO DE AR-CONDICIONADO COM CONDENSADORA CENTRAL - FORNECIMENTO E INSTALAÇÃO. AF_07/2025</v>
          </cell>
          <cell r="D6615" t="str">
            <v>UN</v>
          </cell>
          <cell r="E6615">
            <v>198.72</v>
          </cell>
        </row>
        <row r="6616">
          <cell r="B6616">
            <v>106042</v>
          </cell>
          <cell r="C6616" t="str">
            <v>COTOVELO EM COBRE, 90 GRAUS, DN 1 1/8", INSTALADO EM RAMAL DE ALIMENTAÇÃO DE AR-CONDICIONADO COM CONDENSADORA CENTRAL - FORNECIMENTO E INSTALAÇÃO. AF_07/2025</v>
          </cell>
          <cell r="D6616" t="str">
            <v>UN</v>
          </cell>
          <cell r="E6616">
            <v>83.32</v>
          </cell>
        </row>
        <row r="6617">
          <cell r="B6617">
            <v>106043</v>
          </cell>
          <cell r="C6617" t="str">
            <v>COTOVELO EM COBRE, 90 GRAUS, DN 1 5/8", INSTALADO EM RAMAL DE ALIMENTAÇÃO DE AR-CONDICIONADO COM CONDENSADORA CENTRAL - FORNECIMENTO E INSTALAÇÃO. AF_07/2025</v>
          </cell>
          <cell r="D6617" t="str">
            <v>UN</v>
          </cell>
          <cell r="E6617">
            <v>170.44</v>
          </cell>
        </row>
        <row r="6618">
          <cell r="B6618">
            <v>106046</v>
          </cell>
          <cell r="C6618" t="str">
            <v>LUVA EM COBRE, DN 1 1/8", INSTALADO EM RAMAL DE ALIMENTAÇÃO DE AR-CONDICIONADO COM CONDENSADORA CENTRAL - FORNECIMENTO E INSTALAÇÃO. AF_07/2025</v>
          </cell>
          <cell r="D6618" t="str">
            <v>UN</v>
          </cell>
          <cell r="E6618">
            <v>52.88</v>
          </cell>
        </row>
        <row r="6619">
          <cell r="B6619">
            <v>106047</v>
          </cell>
          <cell r="C6619" t="str">
            <v>LUVA EM COBRE, DN 1 5/8", INSTALADO EM RAMAL DE ALIMENTAÇÃO DE AR-CONDICIONADO COM CONDENSADORA CENTRAL - FORNECIMENTO E INSTALAÇÃO. AF_07/2025</v>
          </cell>
          <cell r="D6619" t="str">
            <v>UN</v>
          </cell>
          <cell r="E6619">
            <v>100.87</v>
          </cell>
        </row>
        <row r="6620">
          <cell r="B6620">
            <v>106038</v>
          </cell>
          <cell r="C6620" t="str">
            <v>REFINETE EM COBRE, DN 1 1/8", INSTALADO EM RAMAL DE ALIMENTAÇÃO DE AR-CONDICIONADO COM CONDENSADORA CENTRAL - INSTALAÇÃO. AF_07/2025</v>
          </cell>
          <cell r="D6620" t="str">
            <v>UN</v>
          </cell>
          <cell r="E6620">
            <v>65.56</v>
          </cell>
        </row>
        <row r="6621">
          <cell r="B6621">
            <v>106039</v>
          </cell>
          <cell r="C6621" t="str">
            <v>REFINETE EM COBRE, DN 1 5/8", INSTALADO EM RAMAL DE ALIMENTAÇÃO DE AR-CONDICIONADO COM CONDENSADORA CENTRAL - INSTALAÇÃO. AF_07/2025</v>
          </cell>
          <cell r="D6621" t="str">
            <v>UN</v>
          </cell>
          <cell r="E6621">
            <v>89.22</v>
          </cell>
        </row>
        <row r="6622">
          <cell r="B6622">
            <v>106040</v>
          </cell>
          <cell r="C6622" t="str">
            <v>TE EM COBRE, DN 1 1/8", INSTALADO EM RAMAL DE ALIMENTAÇÃO DE AR-CONDICIONADO COM CONDENSADORA CENTRAL - FORNECIMENTO E INSTALAÇÃO. AF_07/2025</v>
          </cell>
          <cell r="D6622" t="str">
            <v>UN</v>
          </cell>
          <cell r="E6622">
            <v>108.17</v>
          </cell>
        </row>
        <row r="6623">
          <cell r="B6623">
            <v>106041</v>
          </cell>
          <cell r="C6623" t="str">
            <v>TE EM COBRE, DN 1 5/8", INSTALADO EM RAMAL DE ALIMENTAÇÃO DE AR-CONDICIONADO COM CONDENSADORA CENTRAL - FORNECIMENTO E INSTALAÇÃO. AF_07/2025</v>
          </cell>
          <cell r="D6623" t="str">
            <v>UN</v>
          </cell>
          <cell r="E6623">
            <v>214.71</v>
          </cell>
        </row>
        <row r="6624">
          <cell r="B6624">
            <v>97329</v>
          </cell>
          <cell r="C6624" t="str">
            <v>TUBO EM COBRE FLEXÍVEL, DN 1/2", COM ISOLAMENTO, INSTALADO EM RAMAL DE ALIMENTAÇÃO DE AR-CONDICIONADO - FORNECIMENTO E INSTALAÇÃO. AF_07/2025</v>
          </cell>
          <cell r="D6624" t="str">
            <v>M</v>
          </cell>
          <cell r="E6624">
            <v>88.51</v>
          </cell>
        </row>
        <row r="6625">
          <cell r="B6625">
            <v>97327</v>
          </cell>
          <cell r="C6625" t="str">
            <v>TUBO EM COBRE FLEXÍVEL, DN 1/4", COM ISOLAMENTO, INSTALADO EM RAMAL DE ALIMENTAÇÃO DE AR-CONDICIONADO - FORNECIMENTO E INSTALAÇÃO. AF_07/2025</v>
          </cell>
          <cell r="D6625" t="str">
            <v>M</v>
          </cell>
          <cell r="E6625">
            <v>41.86</v>
          </cell>
        </row>
        <row r="6626">
          <cell r="B6626">
            <v>106034</v>
          </cell>
          <cell r="C6626" t="str">
            <v>TUBO EM COBRE FLEXÍVEL, DN 3/4", COM ISOLAMENTO, INSTALADO EM RAMAL DE ALIMENTAÇÃO DE AR-CONDICIONADO - FORNECIMENTO E INSTALAÇÃO. AF_07/2025</v>
          </cell>
          <cell r="D6626" t="str">
            <v>M</v>
          </cell>
          <cell r="E6626">
            <v>176.11</v>
          </cell>
        </row>
        <row r="6627">
          <cell r="B6627">
            <v>97328</v>
          </cell>
          <cell r="C6627" t="str">
            <v>TUBO EM COBRE FLEXÍVEL, DN 3/8", COM ISOLAMENTO, INSTALADO EM RAMAL DE ALIMENTAÇÃO DE AR-CONDICIONADO - FORNECIMENTO E INSTALAÇÃO. AF_07/2025</v>
          </cell>
          <cell r="D6627" t="str">
            <v>M</v>
          </cell>
          <cell r="E6627">
            <v>67.92</v>
          </cell>
        </row>
        <row r="6628">
          <cell r="B6628">
            <v>97330</v>
          </cell>
          <cell r="C6628" t="str">
            <v>TUBO EM COBRE FLEXÍVEL, DN 5/8", COM ISOLAMENTO, INSTALADO EM RAMAL DE ALIMENTAÇÃO DE AR-CONDICIONADO - FORNECIMENTO E INSTALAÇÃO. AF_07/2025</v>
          </cell>
          <cell r="D6628" t="str">
            <v>M</v>
          </cell>
          <cell r="E6628">
            <v>109.06</v>
          </cell>
        </row>
        <row r="6629">
          <cell r="B6629">
            <v>106035</v>
          </cell>
          <cell r="C6629" t="str">
            <v>TUBO EM COBRE FLEXÍVEL, DN 7/8", COM ISOLAMENTO, INSTALADO EM RAMAL DE ALIMENTAÇÃO DE AR-CONDICIONADO - FORNECIMENTO E INSTALAÇÃO. AF_07/2025</v>
          </cell>
          <cell r="D6629" t="str">
            <v>M</v>
          </cell>
          <cell r="E6629">
            <v>0</v>
          </cell>
        </row>
        <row r="6630">
          <cell r="B6630">
            <v>106036</v>
          </cell>
          <cell r="C6630" t="str">
            <v>TUBO EM COBRE RÍGIDO, DN 1 1/8"", COM ISOLAMENTO, INSTALADO EM RAMAL DE ALIMENTAÇÃO DE AR-CONDICIONADO COM CONDENSADORA CENTRAL - FORNECIMENTO E INSTALAÇÃO. AF_07/2025</v>
          </cell>
          <cell r="D6630" t="str">
            <v>M</v>
          </cell>
          <cell r="E6630">
            <v>0</v>
          </cell>
        </row>
        <row r="6631">
          <cell r="B6631">
            <v>106037</v>
          </cell>
          <cell r="C6631" t="str">
            <v>TUBO EM COBRE RÍGIDO, DN 1 5/8"", COM ISOLAMENTO, INSTALADO EM RAMAL DE ALIMENTAÇÃO DE AR-CONDICIONADO COM CONDENSADORA CENTRAL - FORNECIMENTO E INSTALAÇÃO. AF_07/2025</v>
          </cell>
          <cell r="D6631" t="str">
            <v>M</v>
          </cell>
          <cell r="E6631">
            <v>0</v>
          </cell>
        </row>
        <row r="6632">
          <cell r="B6632">
            <v>93085</v>
          </cell>
          <cell r="C6632" t="str">
            <v>BUCHA DE REDUÇÃO EM COBRE, DN 22 MM X 15 MM, SEM ANEL DE SOLDA, PONTA X BOLSA, INSTALADO EM RAMAL DE DISTRIBUIÇÃO DE HIDRÁULICA PREDIAL - FORNECIMENTO E INSTALAÇÃO. AF_04/2022</v>
          </cell>
          <cell r="D6632" t="str">
            <v>UN</v>
          </cell>
          <cell r="E6632">
            <v>22.08</v>
          </cell>
        </row>
        <row r="6633">
          <cell r="B6633">
            <v>103892</v>
          </cell>
          <cell r="C6633" t="str">
            <v>BUCHA DE REDUÇÃO EM COBRE, DN 22 MM X 15 MM, SEM ANEL DE SOLDA, PONTA X BOLSA, INSTALADO EM RAMAL E SUB-RAMAL DE AQUECIMENTO SOLAR - FORNECIMENTO E INSTALAÇÃO. AF_04/2022</v>
          </cell>
          <cell r="D6633" t="str">
            <v>UN</v>
          </cell>
          <cell r="E6633">
            <v>23.4</v>
          </cell>
        </row>
        <row r="6634">
          <cell r="B6634">
            <v>103823</v>
          </cell>
          <cell r="C6634" t="str">
            <v>BUCHA DE REDUÇÃO EM COBRE, DN 22 MM X 15 MM, SEM ANEL DE SOLDA, PONTA X BOLSA, INSTALADO EM RAMAL E SUB-RAMAL DE GÁS COMBUSTÍVEL - FORNECIMENTO E INSTALAÇÃO. AF_04/2022</v>
          </cell>
          <cell r="D6634" t="str">
            <v>UN</v>
          </cell>
          <cell r="E6634">
            <v>25.75</v>
          </cell>
        </row>
        <row r="6635">
          <cell r="B6635">
            <v>103856</v>
          </cell>
          <cell r="C6635" t="str">
            <v>BUCHA DE REDUÇÃO EM COBRE, DN 22 MM X 15 MM, SEM ANEL DE SOLDA, PONTA X BOLSA, INSTALADO EM RAMAL E SUB-RAMAL DE GÁS MEDICINAL - FORNECIMENTO E INSTALAÇÃO. AF_04/2022</v>
          </cell>
          <cell r="D6635" t="str">
            <v>UN</v>
          </cell>
          <cell r="E6635">
            <v>23.31</v>
          </cell>
        </row>
        <row r="6636">
          <cell r="B6636">
            <v>93108</v>
          </cell>
          <cell r="C6636" t="str">
            <v>BUCHA DE REDUÇÃO EM COBRE, DN 22 MM X 15 MM, SEM ANEL DE SOLDA, PONTA X BOLSA, INSTALADO EM RAMAL E SUB-RAMAL DE HIDRÁULICA PREDIAL - FORNECIMENTO E INSTALAÇÃO. AF_04/2022</v>
          </cell>
          <cell r="D6636" t="str">
            <v>UN</v>
          </cell>
          <cell r="E6636">
            <v>20.21</v>
          </cell>
        </row>
        <row r="6637">
          <cell r="B6637">
            <v>93091</v>
          </cell>
          <cell r="C6637" t="str">
            <v>BUCHA DE REDUÇÃO EM COBRE, DN 28 MM X 22 MM, SEM ANEL DE SOLDA, INSTALADO EM RAMAL DE DISTRIBUIÇÃO DE HIDRÁULICA PREDIAL - FORNECIMENTO E INSTALAÇÃO. AF_04/2022</v>
          </cell>
          <cell r="D6637" t="str">
            <v>UN</v>
          </cell>
          <cell r="E6637">
            <v>25.8</v>
          </cell>
        </row>
        <row r="6638">
          <cell r="B6638">
            <v>103900</v>
          </cell>
          <cell r="C6638" t="str">
            <v>BUCHA DE REDUÇÃO EM COBRE, DN 28 MM X 22 MM, SEM ANEL DE SOLDA, INSTALADO EM RAMAL E SUB-RAMAL DE AQUECIMENTO SOLAR - FORNECIMENTO E INSTALAÇÃO. AF_04/2022</v>
          </cell>
          <cell r="D6638" t="str">
            <v>UN</v>
          </cell>
          <cell r="E6638">
            <v>30.87</v>
          </cell>
        </row>
        <row r="6639">
          <cell r="B6639">
            <v>103831</v>
          </cell>
          <cell r="C6639" t="str">
            <v>BUCHA DE REDUÇÃO EM COBRE, DN 28 MM X 22 MM, SEM ANEL DE SOLDA, INSTALADO EM RAMAL E SUB-RAMAL DE GÁS COMBUSTÍVEL - FORNECIMENTO E INSTALAÇÃO. AF_04/2022</v>
          </cell>
          <cell r="D6639" t="str">
            <v>UN</v>
          </cell>
          <cell r="E6639">
            <v>38.42</v>
          </cell>
        </row>
        <row r="6640">
          <cell r="B6640">
            <v>103864</v>
          </cell>
          <cell r="C6640" t="str">
            <v>BUCHA DE REDUÇÃO EM COBRE, DN 28 MM X 22 MM, SEM ANEL DE SOLDA, INSTALADO EM RAMAL E SUB-RAMAL DE GÁS MEDICINAL - FORNECIMENTO E INSTALAÇÃO. AF_04/2022</v>
          </cell>
          <cell r="D6640" t="str">
            <v>UN</v>
          </cell>
          <cell r="E6640">
            <v>32.31</v>
          </cell>
        </row>
        <row r="6641">
          <cell r="B6641">
            <v>93133</v>
          </cell>
          <cell r="C6641" t="str">
            <v>BUCHA DE REDUÇÃO EM COBRE, DN 28 MM X 22 MM, SEM ANEL DE SOLDA, INSTALADO EM RAMAL E SUB-RAMAL DE HIDRÁULICA PREDIAL - FORNECIMENTO E INSTALAÇÃO. AF_04/2022</v>
          </cell>
          <cell r="D6641" t="str">
            <v>UN</v>
          </cell>
          <cell r="E6641">
            <v>29.31</v>
          </cell>
        </row>
        <row r="6642">
          <cell r="B6642">
            <v>93057</v>
          </cell>
          <cell r="C6642" t="str">
            <v>BUCHA DE REDUÇÃO EM COBRE, DN 28 MM X 22 MM, SEM ANEL DE SOLDA, PONTA X BOLSA, INSTALADO EM PRUMADA DE HIDRÁULICA PREDIAL - FORNECIMENTO E INSTALAÇÃO. AF_04/2022</v>
          </cell>
          <cell r="D6642" t="str">
            <v>UN</v>
          </cell>
          <cell r="E6642">
            <v>22.54</v>
          </cell>
        </row>
        <row r="6643">
          <cell r="B6643">
            <v>93062</v>
          </cell>
          <cell r="C6643" t="str">
            <v>BUCHA DE REDUÇÃO EM COBRE, DN 35 MM X 28 MM, SEM ANEL DE SOLDA, PONTA X BOLSA, INSTALADO EM PRUMADA DE HIDRÁULICA PREDIAL - FORNECIMENTO E INSTALAÇÃO. AF_04/2022</v>
          </cell>
          <cell r="D6643" t="str">
            <v>UN</v>
          </cell>
          <cell r="E6643">
            <v>44.49</v>
          </cell>
        </row>
        <row r="6644">
          <cell r="B6644">
            <v>93065</v>
          </cell>
          <cell r="C6644" t="str">
            <v>BUCHA DE REDUÇÃO EM COBRE, DN 42 MM X 35 MM, SEM ANEL DE SOLDA, PONTA X BOLSA, INSTALADO EM PRUMADA DE HIDRÁULICA PREDIAL - FORNECIMENTO E INSTALAÇÃO. AF_04/2022</v>
          </cell>
          <cell r="D6644" t="str">
            <v>UN</v>
          </cell>
          <cell r="E6644">
            <v>73.599999999999994</v>
          </cell>
        </row>
        <row r="6645">
          <cell r="B6645">
            <v>93068</v>
          </cell>
          <cell r="C6645" t="str">
            <v>BUCHA DE REDUÇÃO EM COBRE, DN 54 MM X 42 MM, SEM ANEL DE SOLDA, PONTA X BOLSA, INSTALADO EM PRUMADA DE HIDRÁULICA PREDIAL - FORNECIMENTO E INSTALAÇÃO. AF_04/2022</v>
          </cell>
          <cell r="D6645" t="str">
            <v>UN</v>
          </cell>
          <cell r="E6645">
            <v>104.06</v>
          </cell>
        </row>
        <row r="6646">
          <cell r="B6646">
            <v>93071</v>
          </cell>
          <cell r="C6646" t="str">
            <v>BUCHA DE REDUÇÃO EM COBRE, DN 66 MM X 54 MM, SEM ANEL DE SOLDA, PONTA X BOLSA, INSTALADO EM PRUMADA DE HIDRÁULICA PREDIAL - FORNECIMENTO E INSTALAÇÃO. AF_04/2022</v>
          </cell>
          <cell r="D6646" t="str">
            <v>UN</v>
          </cell>
          <cell r="E6646">
            <v>289.08</v>
          </cell>
        </row>
        <row r="6647">
          <cell r="B6647">
            <v>93081</v>
          </cell>
          <cell r="C6647" t="str">
            <v>CONECTOR EM BRONZE/LATÃO, DN 15 MM X 1/2", SEM ANEL DE SOLDA, BOLSA X ROSCA F, INSTALADO EM RAMAL DE DISTRIBUIÇÃO DE HIDRÁULICA PREDIAL - FORNECIMENTO E INSTALAÇÃO. AF_04/2022</v>
          </cell>
          <cell r="D6647" t="str">
            <v>UN</v>
          </cell>
          <cell r="E6647">
            <v>30.03</v>
          </cell>
        </row>
        <row r="6648">
          <cell r="B6648">
            <v>103887</v>
          </cell>
          <cell r="C6648" t="str">
            <v>CONECTOR EM BRONZE/LATÃO, DN 15 MM X 1/2", SEM ANEL DE SOLDA, BOLSA X ROSCA F, INSTALADO EM RAMAL E SUB-RAMAL DE AQUECIMENTO SOLAR - FORNECIMENTO E INSTALAÇÃO. AF_04/2022</v>
          </cell>
          <cell r="D6648" t="str">
            <v>UN</v>
          </cell>
          <cell r="E6648">
            <v>31.95</v>
          </cell>
        </row>
        <row r="6649">
          <cell r="B6649">
            <v>103818</v>
          </cell>
          <cell r="C6649" t="str">
            <v>CONECTOR EM BRONZE/LATÃO, DN 15 MM X 1/2", SEM ANEL DE SOLDA, BOLSA X ROSCA F, INSTALADO EM RAMAL E SUB-RAMAL DE GÁS COMBUSTÍVEL - FORNECIMENTO E INSTALAÇÃO. AF_04/2022</v>
          </cell>
          <cell r="D6649" t="str">
            <v>UN</v>
          </cell>
          <cell r="E6649">
            <v>31.93</v>
          </cell>
        </row>
        <row r="6650">
          <cell r="B6650">
            <v>103851</v>
          </cell>
          <cell r="C6650" t="str">
            <v>CONECTOR EM BRONZE/LATÃO, DN 15 MM X 1/2", SEM ANEL DE SOLDA, BOLSA X ROSCA F, INSTALADO EM RAMAL E SUB-RAMAL DE GÁS MEDICINAL - FORNECIMENTO E INSTALAÇÃO. AF_04/2022</v>
          </cell>
          <cell r="D6650" t="str">
            <v>UN</v>
          </cell>
          <cell r="E6650">
            <v>31.65</v>
          </cell>
        </row>
        <row r="6651">
          <cell r="B6651">
            <v>93104</v>
          </cell>
          <cell r="C6651" t="str">
            <v>CONECTOR EM BRONZE/LATÃO, DN 15 MM X 1/2", SEM ANEL DE SOLDA, BOLSA X ROSCA F, INSTALADO EM RAMAL E SUB-RAMAL DE HIDRÁULICA PREDIAL - FORNECIMENTO E INSTALAÇÃO. AF_04/2022</v>
          </cell>
          <cell r="D6651" t="str">
            <v>UN</v>
          </cell>
          <cell r="E6651">
            <v>30.13</v>
          </cell>
        </row>
        <row r="6652">
          <cell r="B6652">
            <v>98602</v>
          </cell>
          <cell r="C6652" t="str">
            <v>CONECTOR EM BRONZE/LATÃO, DN 22 MM X 1/2", SEM ANEL DE SOLDA, BOLSA X ROSCA F, INSTALADO EM PRUMADA DE HIDRÁULICA PREDIAL - FORNECIMENTO E INSTALAÇÃO. AF_04/2022</v>
          </cell>
          <cell r="D6652" t="str">
            <v>UN</v>
          </cell>
          <cell r="E6652">
            <v>29.65</v>
          </cell>
        </row>
        <row r="6653">
          <cell r="B6653">
            <v>93087</v>
          </cell>
          <cell r="C6653" t="str">
            <v>CONECTOR EM BRONZE/LATÃO, DN 22 MM X 1/2", SEM ANEL DE SOLDA, BOLSA X ROSCA F, INSTALADO EM RAMAL DE DISTRIBUIÇÃO DE HIDRÁULICA PREDIAL - FORNECIMENTO E INSTALAÇÃO. AF_04/2022</v>
          </cell>
          <cell r="D6653" t="str">
            <v>UN</v>
          </cell>
          <cell r="E6653">
            <v>31.35</v>
          </cell>
        </row>
        <row r="6654">
          <cell r="B6654">
            <v>103893</v>
          </cell>
          <cell r="C6654" t="str">
            <v>CONECTOR EM BRONZE/LATÃO, DN 22 MM X 1/2", SEM ANEL DE SOLDA, BOLSA X ROSCA F, INSTALADO EM RAMAL E SUB-RAMAL DE AQUECIMENTO SOLAR - FORNECIMENTO E INSTALAÇÃO. AF_04/2022</v>
          </cell>
          <cell r="D6654" t="str">
            <v>UN</v>
          </cell>
          <cell r="E6654">
            <v>33.71</v>
          </cell>
        </row>
        <row r="6655">
          <cell r="B6655">
            <v>103824</v>
          </cell>
          <cell r="C6655" t="str">
            <v>CONECTOR EM BRONZE/LATÃO, DN 22 MM X 1/2", SEM ANEL DE SOLDA, BOLSA X ROSCA F, INSTALADO EM RAMAL E SUB-RAMAL DE GÁS COMBUSTÍVEL - FORNECIMENTO E INSTALAÇÃO. AF_04/2022</v>
          </cell>
          <cell r="D6655" t="str">
            <v>UN</v>
          </cell>
          <cell r="E6655">
            <v>36.340000000000003</v>
          </cell>
        </row>
        <row r="6656">
          <cell r="B6656">
            <v>103857</v>
          </cell>
          <cell r="C6656" t="str">
            <v>CONECTOR EM BRONZE/LATÃO, DN 22 MM X 1/2", SEM ANEL DE SOLDA, BOLSA X ROSCA F, INSTALADO EM RAMAL E SUB-RAMAL DE GÁS MEDICINAL - FORNECIMENTO E INSTALAÇÃO. AF_04/2022</v>
          </cell>
          <cell r="D6656" t="str">
            <v>UN</v>
          </cell>
          <cell r="E6656">
            <v>34.049999999999997</v>
          </cell>
        </row>
        <row r="6657">
          <cell r="B6657">
            <v>93110</v>
          </cell>
          <cell r="C6657" t="str">
            <v>CONECTOR EM BRONZE/LATÃO, DN 22 MM X 1/2", SEM ANEL DE SOLDA, BOLSA X ROSCA F, INSTALADO EM RAMAL E SUB-RAMAL DE HIDRÁULICA PREDIAL - FORNECIMENTO E INSTALAÇÃO. AF_04/2022</v>
          </cell>
          <cell r="D6657" t="str">
            <v>UN</v>
          </cell>
          <cell r="E6657">
            <v>32.6</v>
          </cell>
        </row>
        <row r="6658">
          <cell r="B6658">
            <v>93054</v>
          </cell>
          <cell r="C6658" t="str">
            <v>CONECTOR EM BRONZE/LATÃO, DN 22 MM X 3/4", SEM ANEL DE SOLDA, BOLSA X ROSCA F, INSTALADO EM PRUMADA DE HIDRÁULICA PREDIAL - FORNECIMENTO E INSTALAÇÃO. AF_04/2022</v>
          </cell>
          <cell r="D6658" t="str">
            <v>UN</v>
          </cell>
          <cell r="E6658">
            <v>36.69</v>
          </cell>
        </row>
        <row r="6659">
          <cell r="B6659">
            <v>93088</v>
          </cell>
          <cell r="C6659" t="str">
            <v>CONECTOR EM BRONZE/LATÃO, DN 22 MM X 3/4", SEM ANEL DE SOLDA, BOLSA X ROSCA F, INSTALADO EM RAMAL DE DISTRIBUIÇÃO DE HIDRÁULICA PREDIAL - FORNECIMENTO E INSTALAÇÃO. AF_04/2022</v>
          </cell>
          <cell r="D6659" t="str">
            <v>UN</v>
          </cell>
          <cell r="E6659">
            <v>38.93</v>
          </cell>
        </row>
        <row r="6660">
          <cell r="B6660">
            <v>103894</v>
          </cell>
          <cell r="C6660" t="str">
            <v>CONECTOR EM BRONZE/LATÃO, DN 22 MM X 3/4", SEM ANEL DE SOLDA, BOLSA X ROSCA F, INSTALADO EM RAMAL E SUB-RAMAL DE AQUECIMENTO SOLAR - FORNECIMENTO E INSTALAÇÃO. AF_04/2022</v>
          </cell>
          <cell r="D6660" t="str">
            <v>UN</v>
          </cell>
          <cell r="E6660">
            <v>40.74</v>
          </cell>
        </row>
        <row r="6661">
          <cell r="B6661">
            <v>103825</v>
          </cell>
          <cell r="C6661" t="str">
            <v>CONECTOR EM BRONZE/LATÃO, DN 22 MM X 3/4", SEM ANEL DE SOLDA, BOLSA X ROSCA F, INSTALADO EM RAMAL E SUB-RAMAL DE GÁS COMBUSTÍVEL - FORNECIMENTO E INSTALAÇÃO. AF_04/2022</v>
          </cell>
          <cell r="D6661" t="str">
            <v>UN</v>
          </cell>
          <cell r="E6661">
            <v>43.37</v>
          </cell>
        </row>
        <row r="6662">
          <cell r="B6662">
            <v>103858</v>
          </cell>
          <cell r="C6662" t="str">
            <v>CONECTOR EM BRONZE/LATÃO, DN 22 MM X 3/4", SEM ANEL DE SOLDA, BOLSA X ROSCA F, INSTALADO EM RAMAL E SUB-RAMAL DE GÁS MEDICINAL - FORNECIMENTO E INSTALAÇÃO. AF_04/2022</v>
          </cell>
          <cell r="D6662" t="str">
            <v>UN</v>
          </cell>
          <cell r="E6662">
            <v>41.09</v>
          </cell>
        </row>
        <row r="6663">
          <cell r="B6663">
            <v>93111</v>
          </cell>
          <cell r="C6663" t="str">
            <v>CONECTOR EM BRONZE/LATÃO, DN 22 MM X 3/4", SEM ANEL DE SOLDA, BOLSA X ROSCA F, INSTALADO EM RAMAL E SUB-RAMAL DE HIDRÁULICA PREDIAL - FORNECIMENTO E INSTALAÇÃO. AF_04/2022</v>
          </cell>
          <cell r="D6663" t="str">
            <v>UN</v>
          </cell>
          <cell r="E6663">
            <v>39.65</v>
          </cell>
        </row>
        <row r="6664">
          <cell r="B6664">
            <v>93059</v>
          </cell>
          <cell r="C6664" t="str">
            <v>CONECTOR EM BRONZE/LATÃO, DN 28 MM X 1/2", SEM ANEL DE SOLDA, BOLSA X ROSCA F, INSTALADO EM PRUMADA DE HIDRÁULICA PREDIAL - FORNECIMENTO E INSTALAÇÃO. AF_04/2022</v>
          </cell>
          <cell r="D6664" t="str">
            <v>UN</v>
          </cell>
          <cell r="E6664">
            <v>48.85</v>
          </cell>
        </row>
        <row r="6665">
          <cell r="B6665">
            <v>93093</v>
          </cell>
          <cell r="C6665" t="str">
            <v>CONECTOR EM BRONZE/LATÃO, DN 28 MM X 1/2", SEM ANEL DE SOLDA, BOLSA X ROSCA F, INSTALADO EM RAMAL DE DISTRIBUIÇÃO DE HIDRÁULICA PREDIAL - FORNECIMENTO E INSTALAÇÃO. AF_04/2022</v>
          </cell>
          <cell r="D6665" t="str">
            <v>UN</v>
          </cell>
          <cell r="E6665">
            <v>50.42</v>
          </cell>
        </row>
        <row r="6666">
          <cell r="B6666">
            <v>103899</v>
          </cell>
          <cell r="C6666" t="str">
            <v>CONECTOR EM BRONZE/LATÃO, DN 28 MM X 1/2", SEM ANEL DE SOLDA, BOLSA X ROSCA F, INSTALADO EM RAMAL E SUB-RAMAL DE AQUECIMENTO SOLAR - FORNECIMENTO E INSTALAÇÃO. AF_04/2022</v>
          </cell>
          <cell r="D6666" t="str">
            <v>UN</v>
          </cell>
          <cell r="E6666">
            <v>53.15</v>
          </cell>
        </row>
        <row r="6667">
          <cell r="B6667">
            <v>103830</v>
          </cell>
          <cell r="C6667" t="str">
            <v>CONECTOR EM BRONZE/LATÃO, DN 28 MM X 1/2", SEM ANEL DE SOLDA, BOLSA X ROSCA F, INSTALADO EM RAMAL E SUB-RAMAL DE GÁS COMBUSTÍVEL - FORNECIMENTO E INSTALAÇÃO. AF_04/2022</v>
          </cell>
          <cell r="D6667" t="str">
            <v>UN</v>
          </cell>
          <cell r="E6667">
            <v>57.63</v>
          </cell>
        </row>
        <row r="6668">
          <cell r="B6668">
            <v>103863</v>
          </cell>
          <cell r="C6668" t="str">
            <v>CONECTOR EM BRONZE/LATÃO, DN 28 MM X 1/2", SEM ANEL DE SOLDA, BOLSA X ROSCA F, INSTALADO EM RAMAL E SUB-RAMAL DE GÁS MEDICINAL - FORNECIMENTO E INSTALAÇÃO. AF_04/2022</v>
          </cell>
          <cell r="D6668" t="str">
            <v>UN</v>
          </cell>
          <cell r="E6668">
            <v>54.06</v>
          </cell>
        </row>
        <row r="6669">
          <cell r="B6669">
            <v>93114</v>
          </cell>
          <cell r="C6669" t="str">
            <v>CONECTOR EM BRONZE/LATÃO, DN 28 MM X 1/2", SEM ANEL DE SOLDA, BOLSA X ROSCA F, INSTALADO EM RAMAL E SUB-RAMAL DE HIDRÁULICA PREDIAL - FORNECIMENTO E INSTALAÇÃO. AF_04/2022</v>
          </cell>
          <cell r="D6669" t="str">
            <v>UN</v>
          </cell>
          <cell r="E6669">
            <v>52.67</v>
          </cell>
        </row>
        <row r="6670">
          <cell r="B6670">
            <v>93075</v>
          </cell>
          <cell r="C6670" t="str">
            <v>COTOVELO EM BRONZE/LATÃO, DN 15 MM X 1/2", 90 GRAUS, SEM ANEL DE SOLDA, BOLSA X ROSCA F, INSTALADO EM RAMAL DE DISTRIBUIÇÃO DE HIDRÁULICA PREDIAL - FORNECIMENTO E INSTALAÇÃO. AF_04/2022</v>
          </cell>
          <cell r="D6670" t="str">
            <v>UN</v>
          </cell>
          <cell r="E6670">
            <v>31.36</v>
          </cell>
        </row>
        <row r="6671">
          <cell r="B6671">
            <v>103876</v>
          </cell>
          <cell r="C6671" t="str">
            <v>COTOVELO EM BRONZE/LATÃO, DN 15 MM X 1/2", 90 GRAUS, SEM ANEL DE SOLDA, BOLSA X ROSCA F, INSTALADO EM RAMAL E SUB-RAMAL DE AQUECIMENTO SOLAR - FORNECIMENTO E INSTALAÇÃO. AF_04/2022</v>
          </cell>
          <cell r="D6671" t="str">
            <v>UN</v>
          </cell>
          <cell r="E6671">
            <v>34.229999999999997</v>
          </cell>
        </row>
        <row r="6672">
          <cell r="B6672">
            <v>103807</v>
          </cell>
          <cell r="C6672" t="str">
            <v>COTOVELO EM BRONZE/LATÃO, DN 15 MM X 1/2", 90 GRAUS, SEM ANEL DE SOLDA, BOLSA X ROSCA F, INSTALADO EM RAMAL E SUB-RAMAL DE GÁS COMBUSTÍVEL - FORNECIMENTO E INSTALAÇÃO. AF_04/2022</v>
          </cell>
          <cell r="D6672" t="str">
            <v>UN</v>
          </cell>
          <cell r="E6672">
            <v>34.200000000000003</v>
          </cell>
        </row>
        <row r="6673">
          <cell r="B6673">
            <v>103840</v>
          </cell>
          <cell r="C6673" t="str">
            <v>COTOVELO EM BRONZE/LATÃO, DN 15 MM X 1/2", 90 GRAUS, SEM ANEL DE SOLDA, BOLSA X ROSCA F, INSTALADO EM RAMAL E SUB-RAMAL DE GÁS MEDICINAL - FORNECIMENTO E INSTALAÇÃO. AF_04/2022</v>
          </cell>
          <cell r="D6673" t="str">
            <v>UN</v>
          </cell>
          <cell r="E6673">
            <v>33.76</v>
          </cell>
        </row>
        <row r="6674">
          <cell r="B6674">
            <v>93098</v>
          </cell>
          <cell r="C6674" t="str">
            <v>COTOVELO EM BRONZE/LATÃO, DN 15 MM X 1/2", 90 GRAUS, SEM ANEL DE SOLDA, BOLSA X ROSCA F, INSTALADO EM RAMAL E SUB-RAMAL DE HIDRÁULICA PREDIAL - FORNECIMENTO E INSTALAÇÃO. AF_04/2022</v>
          </cell>
          <cell r="D6674" t="str">
            <v>UN</v>
          </cell>
          <cell r="E6674">
            <v>31.51</v>
          </cell>
        </row>
        <row r="6675">
          <cell r="B6675">
            <v>93120</v>
          </cell>
          <cell r="C6675" t="str">
            <v>COTOVELO EM BRONZE/LATÃO, DN 22 MM X 1/2", 90 GRAUS, SEM ANEL DE SOLDA, BOLSA X ROSCA F, INSTALADO EM PRUMADA DE HIDRÁULICA PREDIAL - FORNECIMENTO E INSTALAÇÃO. AF_04/2022</v>
          </cell>
          <cell r="D6675" t="str">
            <v>UN</v>
          </cell>
          <cell r="E6675">
            <v>42.67</v>
          </cell>
        </row>
        <row r="6676">
          <cell r="B6676">
            <v>93077</v>
          </cell>
          <cell r="C6676" t="str">
            <v>COTOVELO EM BRONZE/LATÃO, DN 22 MM X 1/2", 90 GRAUS, SEM ANEL DE SOLDA, BOLSA X ROSCA F, INSTALADO EM RAMAL DE DISTRIBUIÇÃO DE HIDRÁULICA PREDIAL - FORNECIMENTO E INSTALAÇÃO. AF_04/2022</v>
          </cell>
          <cell r="D6676" t="str">
            <v>UN</v>
          </cell>
          <cell r="E6676">
            <v>45.21</v>
          </cell>
        </row>
        <row r="6677">
          <cell r="B6677">
            <v>103879</v>
          </cell>
          <cell r="C6677" t="str">
            <v>COTOVELO EM BRONZE/LATÃO, DN 22 MM X 1/2", 90 GRAUS, SEM ANEL DE SOLDA, BOLSA X ROSCA F, INSTALADO EM RAMAL E SUB-RAMAL DE AQUECIMENTO SOLAR - FORNECIMENTO E INSTALAÇÃO. AF_04/2022</v>
          </cell>
          <cell r="D6677" t="str">
            <v>UN</v>
          </cell>
          <cell r="E6677">
            <v>48.73</v>
          </cell>
        </row>
        <row r="6678">
          <cell r="B6678">
            <v>103810</v>
          </cell>
          <cell r="C6678" t="str">
            <v>COTOVELO EM BRONZE/LATÃO, DN 22 MM X 1/2", 90 GRAUS, SEM ANEL DE SOLDA, BOLSA X ROSCA F, INSTALADO EM RAMAL E SUB-RAMAL DE GÁS COMBUSTÍVEL - FORNECIMENTO E INSTALAÇÃO. AF_04/2022</v>
          </cell>
          <cell r="D6678" t="str">
            <v>UN</v>
          </cell>
          <cell r="E6678">
            <v>52.63</v>
          </cell>
        </row>
        <row r="6679">
          <cell r="B6679">
            <v>103843</v>
          </cell>
          <cell r="C6679" t="str">
            <v>COTOVELO EM BRONZE/LATÃO, DN 22 MM X 1/2", 90 GRAUS, SEM ANEL DE SOLDA, BOLSA X ROSCA F, INSTALADO EM RAMAL E SUB-RAMAL DE GÁS MEDICINAL - FORNECIMENTO E INSTALAÇÃO. AF_04/2022</v>
          </cell>
          <cell r="D6679" t="str">
            <v>UN</v>
          </cell>
          <cell r="E6679">
            <v>49.23</v>
          </cell>
        </row>
        <row r="6680">
          <cell r="B6680">
            <v>93100</v>
          </cell>
          <cell r="C6680" t="str">
            <v>COTOVELO EM BRONZE/LATÃO, DN 22 MM X 1/2", 90 GRAUS, SEM ANEL DE SOLDA, BOLSA X ROSCA F, INSTALADO EM RAMAL E SUB-RAMAL DE HIDRÁULICA PREDIAL - FORNECIMENTO E INSTALAÇÃO. AF_04/2022</v>
          </cell>
          <cell r="D6680" t="str">
            <v>UN</v>
          </cell>
          <cell r="E6680">
            <v>47.08</v>
          </cell>
        </row>
        <row r="6681">
          <cell r="B6681">
            <v>93121</v>
          </cell>
          <cell r="C6681" t="str">
            <v>COTOVELO EM BRONZE/LATÃO, DN 22 MM X 3/4", 90 GRAUS, SEM ANEL DE SOLDA, BOLSA X ROSCA F, INSTALADO EM PRUMADA DE HIDRÁULICA PREDIAL - FORNECIMENTO E INSTALAÇÃO. AF_04/2022</v>
          </cell>
          <cell r="D6681" t="str">
            <v>UN</v>
          </cell>
          <cell r="E6681">
            <v>48.26</v>
          </cell>
        </row>
        <row r="6682">
          <cell r="B6682">
            <v>93078</v>
          </cell>
          <cell r="C6682" t="str">
            <v>COTOVELO EM BRONZE/LATÃO, DN 22 MM X 3/4", 90 GRAUS, SEM ANEL DE SOLDA, BOLSA X ROSCA F, INSTALADO EM RAMAL DE DISTRIBUIÇÃO DE HIDRÁULICA PREDIAL - FORNECIMENTO E INSTALAÇÃO. AF_04/2022</v>
          </cell>
          <cell r="D6682" t="str">
            <v>UN</v>
          </cell>
          <cell r="E6682">
            <v>50.79</v>
          </cell>
        </row>
        <row r="6683">
          <cell r="B6683">
            <v>103880</v>
          </cell>
          <cell r="C6683" t="str">
            <v>COTOVELO EM BRONZE/LATÃO, DN 22 MM X 3/4", 90 GRAUS, SEM ANEL DE SOLDA, BOLSA X ROSCA F, INSTALADO EM RAMAL E SUB-RAMAL DE AQUECIMENTO SOLAR - FORNECIMENTO E INSTALAÇÃO. AF_04/2022</v>
          </cell>
          <cell r="D6683" t="str">
            <v>UN</v>
          </cell>
          <cell r="E6683">
            <v>54.32</v>
          </cell>
        </row>
        <row r="6684">
          <cell r="B6684">
            <v>103811</v>
          </cell>
          <cell r="C6684" t="str">
            <v>COTOVELO EM BRONZE/LATÃO, DN 22 MM X 3/4", 90 GRAUS, SEM ANEL DE SOLDA, BOLSA X ROSCA F, INSTALADO EM RAMAL E SUB-RAMAL DE GÁS COMBUSTÍVEL - FORNECIMENTO E INSTALAÇÃO. AF_04/2022</v>
          </cell>
          <cell r="D6684" t="str">
            <v>UN</v>
          </cell>
          <cell r="E6684">
            <v>58.22</v>
          </cell>
        </row>
        <row r="6685">
          <cell r="B6685">
            <v>103844</v>
          </cell>
          <cell r="C6685" t="str">
            <v>COTOVELO EM BRONZE/LATÃO, DN 22 MM X 3/4", 90 GRAUS, SEM ANEL DE SOLDA, BOLSA X ROSCA F, INSTALADO EM RAMAL E SUB-RAMAL DE GÁS MEDICINAL - FORNECIMENTO E INSTALAÇÃO. AF_04/2022</v>
          </cell>
          <cell r="D6685" t="str">
            <v>UN</v>
          </cell>
          <cell r="E6685">
            <v>54.82</v>
          </cell>
        </row>
        <row r="6686">
          <cell r="B6686">
            <v>93101</v>
          </cell>
          <cell r="C6686" t="str">
            <v>COTOVELO EM BRONZE/LATÃO, DN 22 MM X 3/4", 90 GRAUS, SEM ANEL DE SOLDA, BOLSA X ROSCA F, INSTALADO EM RAMAL E SUB-RAMAL DE HIDRÁULICA PREDIAL - FORNECIMENTO E INSTALAÇÃO. AF_04/2022</v>
          </cell>
          <cell r="D6686" t="str">
            <v>UN</v>
          </cell>
          <cell r="E6686">
            <v>52.67</v>
          </cell>
        </row>
        <row r="6687">
          <cell r="B6687">
            <v>92311</v>
          </cell>
          <cell r="C6687" t="str">
            <v>COTOVELO EM COBRE, DN 15 MM, 90 GRAUS, SEM ANEL DE SOLDA, INSTALADO EM RAMAL DE DISTRIBUIÇÃO FORNECIMENTO E INSTALAÇÃO. AF_04/2022</v>
          </cell>
          <cell r="D6687" t="str">
            <v>UN</v>
          </cell>
          <cell r="E6687">
            <v>19.03</v>
          </cell>
        </row>
        <row r="6688">
          <cell r="B6688">
            <v>103874</v>
          </cell>
          <cell r="C6688" t="str">
            <v>COTOVELO EM COBRE, DN 15 MM, 90 GRAUS, SEM ANEL DE SOLDA, INSTALADO EM RAMAL E SUB-RAMAL DE AQUECIMENTO SOLAR - FORNECIMENTO E INSTALAÇÃO. AF_04/2022</v>
          </cell>
          <cell r="D6688" t="str">
            <v>UN</v>
          </cell>
          <cell r="E6688">
            <v>25.25</v>
          </cell>
        </row>
        <row r="6689">
          <cell r="B6689">
            <v>103805</v>
          </cell>
          <cell r="C6689" t="str">
            <v>COTOVELO EM COBRE, DN 15 MM, 90 GRAUS, SEM ANEL DE SOLDA, INSTALADO EM RAMAL E SUB-RAMAL DE GÁS COMBUSTÍVEL - FORNECIMENTO E INSTALAÇÃO. AF_04/2022</v>
          </cell>
          <cell r="D6689" t="str">
            <v>UN</v>
          </cell>
          <cell r="E6689">
            <v>25.19</v>
          </cell>
        </row>
        <row r="6690">
          <cell r="B6690">
            <v>103838</v>
          </cell>
          <cell r="C6690" t="str">
            <v>COTOVELO EM COBRE, DN 15 MM, 90 GRAUS, SEM ANEL DE SOLDA, INSTALADO EM RAMAL E SUB-RAMAL DE GÁS MEDICINAL - FORNECIMENTO E INSTALAÇÃO. AF_04/2022</v>
          </cell>
          <cell r="D6690" t="str">
            <v>UN</v>
          </cell>
          <cell r="E6690">
            <v>24.32</v>
          </cell>
        </row>
        <row r="6691">
          <cell r="B6691">
            <v>92326</v>
          </cell>
          <cell r="C6691" t="str">
            <v>COTOVELO EM COBRE, DN 15 MM, 90 GRAUS, SEM ANEL DE SOLDA, INSTALADO EM RAMAL E SUB-RAMAL DE HIDRÁULICA PREDIAL - FORNECIMENTO E INSTALAÇÃO. AF_04/2022</v>
          </cell>
          <cell r="D6691" t="str">
            <v>UN</v>
          </cell>
          <cell r="E6691">
            <v>19.77</v>
          </cell>
        </row>
        <row r="6692">
          <cell r="B6692">
            <v>92287</v>
          </cell>
          <cell r="C6692" t="str">
            <v>COTOVELO EM COBRE, DN 22 MM, 90 GRAUS, SEM ANEL DE SOLDA, INSTALADO EM PRUMADA DE HIDRÁULICA PREDIAL - FORNECIMENTO E INSTALAÇÃO. AF_04/2022</v>
          </cell>
          <cell r="D6692" t="str">
            <v>UN</v>
          </cell>
          <cell r="E6692">
            <v>28.13</v>
          </cell>
        </row>
        <row r="6693">
          <cell r="B6693">
            <v>92312</v>
          </cell>
          <cell r="C6693" t="str">
            <v>COTOVELO EM COBRE, DN 22 MM, 90 GRAUS, SEM ANEL DE SOLDA, INSTALADO EM RAMAL DE DISTRIBUIÇÃO DE HIDRÁULICA PREDIAL - FORNECIMENTO E INSTALAÇÃO. AF_04/2022</v>
          </cell>
          <cell r="D6693" t="str">
            <v>UN</v>
          </cell>
          <cell r="E6693">
            <v>33.18</v>
          </cell>
        </row>
        <row r="6694">
          <cell r="B6694">
            <v>103877</v>
          </cell>
          <cell r="C6694" t="str">
            <v>COTOVELO EM COBRE, DN 22 MM, 90 GRAUS, SEM ANEL DE SOLDA, INSTALADO EM RAMAL E SUB-RAMAL DE AQUECIMENTO SOLAR - FORNECIMENTO E INSTALAÇÃO. AF_04/2022</v>
          </cell>
          <cell r="D6694" t="str">
            <v>UN</v>
          </cell>
          <cell r="E6694">
            <v>40.24</v>
          </cell>
        </row>
        <row r="6695">
          <cell r="B6695">
            <v>103808</v>
          </cell>
          <cell r="C6695" t="str">
            <v>COTOVELO EM COBRE, DN 22 MM, 90 GRAUS, SEM ANEL DE SOLDA, INSTALADO EM RAMAL E SUB-RAMAL DE GÁS COMBUSTÍVEL - FORNECIMENTO E INSTALAÇÃO. AF_04/2022</v>
          </cell>
          <cell r="D6695" t="str">
            <v>UN</v>
          </cell>
          <cell r="E6695">
            <v>48.05</v>
          </cell>
        </row>
        <row r="6696">
          <cell r="B6696">
            <v>103841</v>
          </cell>
          <cell r="C6696" t="str">
            <v>COTOVELO EM COBRE, DN 22 MM, 90 GRAUS, SEM ANEL DE SOLDA, INSTALADO EM RAMAL E SUB-RAMAL DE GÁS MEDICINAL - FORNECIMENTO E INSTALAÇÃO. AF_04/2022</v>
          </cell>
          <cell r="D6696" t="str">
            <v>UN</v>
          </cell>
          <cell r="E6696">
            <v>41.25</v>
          </cell>
        </row>
        <row r="6697">
          <cell r="B6697">
            <v>92327</v>
          </cell>
          <cell r="C6697" t="str">
            <v>COTOVELO EM COBRE, DN 22 MM, 90 GRAUS, SEM ANEL DE SOLDA, INSTALADO EM RAMAL E SUB-RAMAL DE HIDRÁULICA PREDIAL - FORNECIMENTO E INSTALAÇÃO. AF_04/2022</v>
          </cell>
          <cell r="D6697" t="str">
            <v>UN</v>
          </cell>
          <cell r="E6697">
            <v>36.93</v>
          </cell>
        </row>
        <row r="6698">
          <cell r="B6698">
            <v>92288</v>
          </cell>
          <cell r="C6698" t="str">
            <v>COTOVELO EM COBRE, DN 28 MM, 90 GRAUS, SEM ANEL DE SOLDA, INSTALADO EM PRUMADA DE HIDRÁULICA PREDIAL - FORNECIMENTO E INSTALAÇÃO. AF_04/2022</v>
          </cell>
          <cell r="D6698" t="str">
            <v>UN</v>
          </cell>
          <cell r="E6698">
            <v>45.02</v>
          </cell>
        </row>
        <row r="6699">
          <cell r="B6699">
            <v>92313</v>
          </cell>
          <cell r="C6699" t="str">
            <v>COTOVELO EM COBRE, DN 28 MM, 90 GRAUS, SEM ANEL DE SOLDA, INSTALADO EM RAMAL DE DISTRIBUIÇÃO DE HIDRÁULICA PREDIAL - FORNECIMENTO E INSTALAÇÃO. AF_04/2022</v>
          </cell>
          <cell r="D6699" t="str">
            <v>UN</v>
          </cell>
          <cell r="E6699">
            <v>49.7</v>
          </cell>
        </row>
        <row r="6700">
          <cell r="B6700">
            <v>103881</v>
          </cell>
          <cell r="C6700" t="str">
            <v>COTOVELO EM COBRE, DN 28 MM, 90 GRAUS, SEM ANEL DE SOLDA, INSTALADO EM RAMAL E SUB-RAMAL DE AQUECIMENTO SOLAR - FORNECIMENTO E INSTALAÇÃO. AF_04/2022</v>
          </cell>
          <cell r="D6700" t="str">
            <v>UN</v>
          </cell>
          <cell r="E6700">
            <v>57.86</v>
          </cell>
        </row>
        <row r="6701">
          <cell r="B6701">
            <v>103812</v>
          </cell>
          <cell r="C6701" t="str">
            <v>COTOVELO EM COBRE, DN 28 MM, 90 GRAUS, SEM ANEL DE SOLDA, INSTALADO EM RAMAL E SUB-RAMAL DE GÁS COMBUSTÍVEL - FORNECIMENTO E INSTALAÇÃO. AF_04/2022</v>
          </cell>
          <cell r="D6701" t="str">
            <v>UN</v>
          </cell>
          <cell r="E6701">
            <v>72.42</v>
          </cell>
        </row>
        <row r="6702">
          <cell r="B6702">
            <v>103845</v>
          </cell>
          <cell r="C6702" t="str">
            <v>COTOVELO EM COBRE, DN 28 MM, 90 GRAUS, SEM ANEL DE SOLDA, INSTALADO EM RAMAL E SUB-RAMAL DE GÁS MEDICINAL - FORNECIMENTO E INSTALAÇÃO. AF_04/2022</v>
          </cell>
          <cell r="D6702" t="str">
            <v>UN</v>
          </cell>
          <cell r="E6702">
            <v>60.52</v>
          </cell>
        </row>
        <row r="6703">
          <cell r="B6703">
            <v>92328</v>
          </cell>
          <cell r="C6703" t="str">
            <v>COTOVELO EM COBRE, DN 28 MM, 90 GRAUS, SEM ANEL DE SOLDA, INSTALADO EM RAMAL E SUB-RAMAL DE HIDRÁULICA PREDIAL - FORNECIMENTO E INSTALAÇÃO. AF_04/2022</v>
          </cell>
          <cell r="D6703" t="str">
            <v>UN</v>
          </cell>
          <cell r="E6703">
            <v>56.38</v>
          </cell>
        </row>
        <row r="6704">
          <cell r="B6704">
            <v>92289</v>
          </cell>
          <cell r="C6704" t="str">
            <v>COTOVELO EM COBRE, DN 35 MM, 90 GRAUS, SEM ANEL DE SOLDA, INSTALADO EM PRUMADA DE HIDRÁULICA PREDIAL - FORNECIMENTO E INSTALAÇÃO. AF_04/2022</v>
          </cell>
          <cell r="D6704" t="str">
            <v>UN</v>
          </cell>
          <cell r="E6704">
            <v>81.36</v>
          </cell>
        </row>
        <row r="6705">
          <cell r="B6705">
            <v>92290</v>
          </cell>
          <cell r="C6705" t="str">
            <v>COTOVELO EM COBRE, DN 42 MM, 90 GRAUS, SEM ANEL DE SOLDA, INSTALADO EM PRUMADA DE HIDRÁULICA PREDIAL - FORNECIMENTO E INSTALAÇÃO. AF_04/2022</v>
          </cell>
          <cell r="D6705" t="str">
            <v>UN</v>
          </cell>
          <cell r="E6705">
            <v>124.46</v>
          </cell>
        </row>
        <row r="6706">
          <cell r="B6706">
            <v>92291</v>
          </cell>
          <cell r="C6706" t="str">
            <v>COTOVELO EM COBRE, DN 54 MM, 90 GRAUS, SEM ANEL DE SOLDA, INSTALADO EM PRUMADA DE HIDRÁULICA PREDIAL - FORNECIMENTO E INSTALAÇÃO. AF_04/2022</v>
          </cell>
          <cell r="D6706" t="str">
            <v>UN</v>
          </cell>
          <cell r="E6706">
            <v>194.05</v>
          </cell>
        </row>
        <row r="6707">
          <cell r="B6707">
            <v>92292</v>
          </cell>
          <cell r="C6707" t="str">
            <v>COTOVELO EM COBRE, DN 66 MM, 90 GRAUS, SEM ANEL DE SOLDA, INSTALADO EM PRUMADA DE HIDRÁULICA PREDIAL - FORNECIMENTO E INSTALAÇÃO. AF_04/2022</v>
          </cell>
          <cell r="D6707" t="str">
            <v>UN</v>
          </cell>
          <cell r="E6707">
            <v>612.53</v>
          </cell>
        </row>
        <row r="6708">
          <cell r="B6708">
            <v>93082</v>
          </cell>
          <cell r="C6708" t="str">
            <v>CURVA DE TRANSPOSIÇÃO EM BRONZE/LATÃO, DN 15 MM, SEM ANEL DE SOLDA, BOLSA X BOLSA, INSTALADO EM RAMAL DE DISTRIBUIÇÃO DE HIDRÁULICA PREDIAL - FORNECIMENTO E INSTALAÇÃO. AF_04/2022</v>
          </cell>
          <cell r="D6708" t="str">
            <v>UN</v>
          </cell>
          <cell r="E6708">
            <v>39.17</v>
          </cell>
        </row>
        <row r="6709">
          <cell r="B6709">
            <v>103885</v>
          </cell>
          <cell r="C6709" t="str">
            <v>CURVA DE TRANSPOSIÇÃO EM BRONZE/LATÃO, DN 15 MM, SEM ANEL DE SOLDA, BOLSA X BOLSA, INSTALADO EM RAMAL E SUB-RAMAL DE AQUECIMENTO SOLAR - FORNECIMENTO E INSTALAÇÃO. AF_04/2022</v>
          </cell>
          <cell r="D6709" t="str">
            <v>UN</v>
          </cell>
          <cell r="E6709">
            <v>43.01</v>
          </cell>
        </row>
        <row r="6710">
          <cell r="B6710">
            <v>103816</v>
          </cell>
          <cell r="C6710" t="str">
            <v>CURVA DE TRANSPOSIÇÃO EM BRONZE/LATÃO, DN 15 MM, SEM ANEL DE SOLDA, BOLSA X BOLSA, INSTALADO EM RAMAL E SUB-RAMAL DE GÁS COMBUSTÍVEL - FORNECIMENTO E INSTALAÇÃO. AF_04/2022</v>
          </cell>
          <cell r="D6710" t="str">
            <v>UN</v>
          </cell>
          <cell r="E6710">
            <v>43</v>
          </cell>
        </row>
        <row r="6711">
          <cell r="B6711">
            <v>103849</v>
          </cell>
          <cell r="C6711" t="str">
            <v>CURVA DE TRANSPOSIÇÃO EM BRONZE/LATÃO, DN 15 MM, SEM ANEL DE SOLDA, BOLSA X BOLSA, INSTALADO EM RAMAL E SUB-RAMAL DE GÁS MEDICINAL - FORNECIMENTO E INSTALAÇÃO. AF_04/2022</v>
          </cell>
          <cell r="D6711" t="str">
            <v>UN</v>
          </cell>
          <cell r="E6711">
            <v>42.4</v>
          </cell>
        </row>
        <row r="6712">
          <cell r="B6712">
            <v>93105</v>
          </cell>
          <cell r="C6712" t="str">
            <v>CURVA DE TRANSPOSIÇÃO EM BRONZE/LATÃO, DN 15 MM, SEM ANEL DE SOLDA, BOLSA X BOLSA, INSTALADO EM RAMAL E SUB-RAMAL DE HIDRÁULICA PREDIAL - FORNECIMENTO E INSTALAÇÃO. AF_04/2022</v>
          </cell>
          <cell r="D6712" t="str">
            <v>UN</v>
          </cell>
          <cell r="E6712">
            <v>39.380000000000003</v>
          </cell>
        </row>
        <row r="6713">
          <cell r="B6713">
            <v>93055</v>
          </cell>
          <cell r="C6713" t="str">
            <v>CURVA DE TRANSPOSIÇÃO EM BRONZE/LATÃO, DN 22 MM, SEM ANEL DE SOLDA, BOLSA X BOLSA, INSTALADO EM PRUMADA DE HIDRÁULICA PREDIAL - FORNECIMENTO E INSTALAÇÃO. AF_04/2022</v>
          </cell>
          <cell r="D6713" t="str">
            <v>UN</v>
          </cell>
          <cell r="E6713">
            <v>76.430000000000007</v>
          </cell>
        </row>
        <row r="6714">
          <cell r="B6714">
            <v>93089</v>
          </cell>
          <cell r="C6714" t="str">
            <v>CURVA DE TRANSPOSIÇÃO EM BRONZE/LATÃO, DN 22 MM, SEM ANEL DE SOLDA, BOLSA X BOLSA, INSTALADO EM RAMAL DE DISTRIBUIÇÃO DE HIDRÁULICA PREDIAL - FORNECIMENTO E INSTALAÇÃO. AF_04/2022</v>
          </cell>
          <cell r="D6714" t="str">
            <v>UN</v>
          </cell>
          <cell r="E6714">
            <v>79.819999999999993</v>
          </cell>
        </row>
        <row r="6715">
          <cell r="B6715">
            <v>103891</v>
          </cell>
          <cell r="C6715" t="str">
            <v>CURVA DE TRANSPOSIÇÃO EM BRONZE/LATÃO, DN 22 MM, SEM ANEL DE SOLDA, BOLSA X BOLSA, INSTALADO EM RAMAL E SUB-RAMAL DE AQUECIMENTO SOLAR - FORNECIMENTO E INSTALAÇÃO. AF_04/2022</v>
          </cell>
          <cell r="D6715" t="str">
            <v>UN</v>
          </cell>
          <cell r="E6715">
            <v>84.53</v>
          </cell>
        </row>
        <row r="6716">
          <cell r="B6716">
            <v>103822</v>
          </cell>
          <cell r="C6716" t="str">
            <v>CURVA DE TRANSPOSIÇÃO EM BRONZE/LATÃO, DN 22 MM, SEM ANEL DE SOLDA, BOLSA X BOLSA, INSTALADO EM RAMAL E SUB-RAMAL DE GÁS COMBUSTÍVEL - FORNECIMENTO E INSTALAÇÃO. AF_04/2022</v>
          </cell>
          <cell r="D6716" t="str">
            <v>UN</v>
          </cell>
          <cell r="E6716">
            <v>89.8</v>
          </cell>
        </row>
        <row r="6717">
          <cell r="B6717">
            <v>103855</v>
          </cell>
          <cell r="C6717" t="str">
            <v>CURVA DE TRANSPOSIÇÃO EM BRONZE/LATÃO, DN 22 MM, SEM ANEL DE SOLDA, BOLSA X BOLSA, INSTALADO EM RAMAL E SUB-RAMAL DE GÁS MEDICINAL - FORNECIMENTO E INSTALAÇÃO. AF_04/2022</v>
          </cell>
          <cell r="D6717" t="str">
            <v>UN</v>
          </cell>
          <cell r="E6717">
            <v>85.24</v>
          </cell>
        </row>
        <row r="6718">
          <cell r="B6718">
            <v>93112</v>
          </cell>
          <cell r="C6718" t="str">
            <v>CURVA DE TRANSPOSIÇÃO EM BRONZE/LATÃO, DN 22 MM, SEM ANEL DE SOLDA, BOLSA X BOLSA, INSTALADO EM RAMAL E SUB-RAMAL DE HIDRÁULICA PREDIAL - FORNECIMENTO E INSTALAÇÃO. AF_04/2022</v>
          </cell>
          <cell r="D6718" t="str">
            <v>UN</v>
          </cell>
          <cell r="E6718">
            <v>82.34</v>
          </cell>
        </row>
        <row r="6719">
          <cell r="B6719">
            <v>93060</v>
          </cell>
          <cell r="C6719" t="str">
            <v>CURVA DE TRANSPOSIÇÃO EM BRONZE/LATÃO, DN 28 MM, SEM ANEL DE SOLDA, BOLSA X BOLSA, INSTALADO EM PRUMADA DE HIDRÁULICA PREDIAL - FORNECIMENTO E INSTALAÇÃO. AF_04/2022</v>
          </cell>
          <cell r="D6719" t="str">
            <v>UN</v>
          </cell>
          <cell r="E6719">
            <v>134.62</v>
          </cell>
        </row>
        <row r="6720">
          <cell r="B6720">
            <v>93094</v>
          </cell>
          <cell r="C6720" t="str">
            <v>CURVA DE TRANSPOSIÇÃO EM BRONZE/LATÃO, DN 28 MM, SEM ANEL DE SOLDA, BOLSA X BOLSA, INSTALADO EM RAMAL DE DISTRIBUIÇÃO DE HIDRÁULICA PREDIAL - FORNECIMENTO E INSTALAÇÃO. AF_04/2022</v>
          </cell>
          <cell r="D6720" t="str">
            <v>UN</v>
          </cell>
          <cell r="E6720">
            <v>137.76</v>
          </cell>
        </row>
        <row r="6721">
          <cell r="B6721">
            <v>103897</v>
          </cell>
          <cell r="C6721" t="str">
            <v>CURVA DE TRANSPOSIÇÃO EM BRONZE/LATÃO, DN 28 MM, SEM ANEL DE SOLDA, BOLSA X BOLSA, INSTALADO EM RAMAL E SUB-RAMAL DE AQUECIMENTO SOLAR - FORNECIMENTO E INSTALAÇÃO. AF_04/2022</v>
          </cell>
          <cell r="D6721" t="str">
            <v>UN</v>
          </cell>
          <cell r="E6721">
            <v>143.19999999999999</v>
          </cell>
        </row>
        <row r="6722">
          <cell r="B6722">
            <v>103828</v>
          </cell>
          <cell r="C6722" t="str">
            <v>CURVA DE TRANSPOSIÇÃO EM BRONZE/LATÃO, DN 28 MM, SEM ANEL DE SOLDA, BOLSA X BOLSA, INSTALADO EM RAMAL E SUB-RAMAL DE GÁS COMBUSTÍVEL - FORNECIMENTO E INSTALAÇÃO. AF_04/2022</v>
          </cell>
          <cell r="D6722" t="str">
            <v>UN</v>
          </cell>
          <cell r="E6722">
            <v>152.19</v>
          </cell>
        </row>
        <row r="6723">
          <cell r="B6723">
            <v>103861</v>
          </cell>
          <cell r="C6723" t="str">
            <v>CURVA DE TRANSPOSIÇÃO EM BRONZE/LATÃO, DN 28 MM, SEM ANEL DE SOLDA, BOLSA X BOLSA, INSTALADO EM RAMAL E SUB-RAMAL DE GÁS MEDICINAL - FORNECIMENTO E INSTALAÇÃO. AF_04/2022</v>
          </cell>
          <cell r="D6723" t="str">
            <v>UN</v>
          </cell>
          <cell r="E6723">
            <v>145.04</v>
          </cell>
        </row>
        <row r="6724">
          <cell r="B6724">
            <v>93115</v>
          </cell>
          <cell r="C6724" t="str">
            <v>CURVA DE TRANSPOSIÇÃO EM BRONZE/LATÃO, DN 28 MM, SEM ANEL DE SOLDA, BOLSA X BOLSA, INSTALADO EM RAMAL E SUB-RAMAL DE HIDRÁULICA PREDIAL - FORNECIMENTO E INSTALAÇÃO. AF_04/2022</v>
          </cell>
          <cell r="D6724" t="str">
            <v>UN</v>
          </cell>
          <cell r="E6724">
            <v>142.24</v>
          </cell>
        </row>
        <row r="6725">
          <cell r="B6725">
            <v>93074</v>
          </cell>
          <cell r="C6725" t="str">
            <v>CURVA EM COBRE, DN 15 MM, 45 GRAUS, SEM ANEL DE SOLDA, BOLSA X BOLSA, INSTALADO EM RAMAL DE DISTRIBUIÇÃO DE HIDRÁULICA PREDIAL - FORNECIMENTO E INSTALAÇÃO. AF_04/2022</v>
          </cell>
          <cell r="D6725" t="str">
            <v>UN</v>
          </cell>
          <cell r="E6725">
            <v>19.440000000000001</v>
          </cell>
        </row>
        <row r="6726">
          <cell r="B6726">
            <v>103875</v>
          </cell>
          <cell r="C6726" t="str">
            <v>CURVA EM COBRE, DN 15 MM, 45 GRAUS, SEM ANEL DE SOLDA, BOLSA X BOLSA, INSTALADO EM RAMAL E SUB-RAMAL DE AQUECIMENTO SOLAR - FORNECIMENTO E INSTALAÇÃO. AF_04/2022</v>
          </cell>
          <cell r="D6726" t="str">
            <v>UN</v>
          </cell>
          <cell r="E6726">
            <v>25.19</v>
          </cell>
        </row>
        <row r="6727">
          <cell r="B6727">
            <v>103806</v>
          </cell>
          <cell r="C6727" t="str">
            <v>CURVA EM COBRE, DN 15 MM, 45 GRAUS, SEM ANEL DE SOLDA, BOLSA X BOLSA, INSTALADO EM RAMAL E SUB-RAMAL DE GÁS COMBUSTÍVEL - FORNECIMENTO E INSTALAÇÃO. AF_04/2022</v>
          </cell>
          <cell r="D6727" t="str">
            <v>UN</v>
          </cell>
          <cell r="E6727">
            <v>25.13</v>
          </cell>
        </row>
        <row r="6728">
          <cell r="B6728">
            <v>103839</v>
          </cell>
          <cell r="C6728" t="str">
            <v>CURVA EM COBRE, DN 15 MM, 45 GRAUS, SEM ANEL DE SOLDA, BOLSA X BOLSA, INSTALADO EM RAMAL E SUB-RAMAL DE GÁS MEDICINAL - FORNECIMENTO E INSTALAÇÃO. AF_04/2022</v>
          </cell>
          <cell r="D6728" t="str">
            <v>UN</v>
          </cell>
          <cell r="E6728">
            <v>24.26</v>
          </cell>
        </row>
        <row r="6729">
          <cell r="B6729">
            <v>93097</v>
          </cell>
          <cell r="C6729" t="str">
            <v>CURVA EM COBRE, DN 15 MM, 45 GRAUS, SEM ANEL DE SOLDA, BOLSA X BOLSA, INSTALADO EM RAMAL E SUB-RAMAL DE HIDRÁULICA PREDIAL - FORNECIMENTO E INSTALAÇÃO. AF_04/2022</v>
          </cell>
          <cell r="D6729" t="str">
            <v>UN</v>
          </cell>
          <cell r="E6729">
            <v>19.75</v>
          </cell>
        </row>
        <row r="6730">
          <cell r="B6730">
            <v>93119</v>
          </cell>
          <cell r="C6730" t="str">
            <v>CURVA EM COBRE, DN 22 MM, 45 GRAUS, SEM ANEL DE SOLDA, BOLSA X BOLSA, INSTALADO EM PRUMADA DE HIDRÁULICA PREDIAL - FORNECIMENTO E INSTALAÇÃO. AF_04/2022</v>
          </cell>
          <cell r="D6730" t="str">
            <v>UN</v>
          </cell>
          <cell r="E6730">
            <v>27.63</v>
          </cell>
        </row>
        <row r="6731">
          <cell r="B6731">
            <v>93076</v>
          </cell>
          <cell r="C6731" t="str">
            <v>CURVA EM COBRE, DN 22 MM, 45 GRAUS, SEM ANEL DE SOLDA, BOLSA X BOLSA, INSTALADO EM RAMAL DE DISTRIBUIÇÃO DE HIDRÁULICA PREDIAL - FORNECIMENTO E INSTALAÇÃO. AF_04/2022</v>
          </cell>
          <cell r="D6731" t="str">
            <v>UN</v>
          </cell>
          <cell r="E6731">
            <v>32.68</v>
          </cell>
        </row>
        <row r="6732">
          <cell r="B6732">
            <v>103878</v>
          </cell>
          <cell r="C6732" t="str">
            <v>CURVA EM COBRE, DN 22 MM, 45 GRAUS, SEM ANEL DE SOLDA, BOLSA X BOLSA, INSTALADO EM RAMAL E SUB-RAMAL DE AQUECIMENTO SOLAR - FORNECIMENTO E INSTALAÇÃO. AF_04/2022</v>
          </cell>
          <cell r="D6732" t="str">
            <v>UN</v>
          </cell>
          <cell r="E6732">
            <v>39.74</v>
          </cell>
        </row>
        <row r="6733">
          <cell r="B6733">
            <v>103809</v>
          </cell>
          <cell r="C6733" t="str">
            <v>CURVA EM COBRE, DN 22 MM, 45 GRAUS, SEM ANEL DE SOLDA, BOLSA X BOLSA, INSTALADO EM RAMAL E SUB-RAMAL DE GÁS COMBUSTÍVEL - FORNECIMENTO E INSTALAÇÃO. AF_04/2022</v>
          </cell>
          <cell r="D6733" t="str">
            <v>UN</v>
          </cell>
          <cell r="E6733">
            <v>47.55</v>
          </cell>
        </row>
        <row r="6734">
          <cell r="B6734">
            <v>103842</v>
          </cell>
          <cell r="C6734" t="str">
            <v>CURVA EM COBRE, DN 22 MM, 45 GRAUS, SEM ANEL DE SOLDA, BOLSA X BOLSA, INSTALADO EM RAMAL E SUB-RAMAL DE GÁS MEDICINAL - FORNECIMENTO E INSTALAÇÃO. AF_04/2022</v>
          </cell>
          <cell r="D6734" t="str">
            <v>UN</v>
          </cell>
          <cell r="E6734">
            <v>40.75</v>
          </cell>
        </row>
        <row r="6735">
          <cell r="B6735">
            <v>93099</v>
          </cell>
          <cell r="C6735" t="str">
            <v>CURVA EM COBRE, DN 22 MM, 45 GRAUS, SEM ANEL DE SOLDA, BOLSA X BOLSA, INSTALADO EM RAMAL E SUB-RAMAL DE HIDRÁULICA PREDIAL - FORNECIMENTO E INSTALAÇÃO. AF_04/2022</v>
          </cell>
          <cell r="D6735" t="str">
            <v>UN</v>
          </cell>
          <cell r="E6735">
            <v>36.43</v>
          </cell>
        </row>
        <row r="6736">
          <cell r="B6736">
            <v>93122</v>
          </cell>
          <cell r="C6736" t="str">
            <v>CURVA EM COBRE, DN 28 MM, 45 GRAUS, SEM ANEL DE SOLDA, BOLSA X BOLSA, INSTALADO EM PRUMADA DE HIDRÁULICA PREDIAL - FORNECIMENTO E INSTALAÇÃO. AF_04/2022</v>
          </cell>
          <cell r="D6736" t="str">
            <v>UN</v>
          </cell>
          <cell r="E6736">
            <v>41.94</v>
          </cell>
        </row>
        <row r="6737">
          <cell r="B6737">
            <v>93079</v>
          </cell>
          <cell r="C6737" t="str">
            <v>CURVA EM COBRE, DN 28 MM, 45 GRAUS, SEM ANEL DE SOLDA, BOLSA X BOLSA, INSTALADO EM RAMAL DE DISTRIBUIÇÃO DE HIDRÁULICA PREDIAL - FORNECIMENTO E INSTALAÇÃO. AF_04/2022</v>
          </cell>
          <cell r="D6737" t="str">
            <v>UN</v>
          </cell>
          <cell r="E6737">
            <v>46.62</v>
          </cell>
        </row>
        <row r="6738">
          <cell r="B6738">
            <v>103882</v>
          </cell>
          <cell r="C6738" t="str">
            <v>CURVA EM COBRE, DN 28 MM, 45 GRAUS, SEM ANEL DE SOLDA, BOLSA X BOLSA, INSTALADO EM RAMAL E SUB-RAMAL DE AQUECIMENTO SOLAR - FORNECIMENTO E INSTALAÇÃO. AF_04/2022</v>
          </cell>
          <cell r="D6738" t="str">
            <v>UN</v>
          </cell>
          <cell r="E6738">
            <v>54.78</v>
          </cell>
        </row>
        <row r="6739">
          <cell r="B6739">
            <v>103813</v>
          </cell>
          <cell r="C6739" t="str">
            <v>CURVA EM COBRE, DN 28 MM, 45 GRAUS, SEM ANEL DE SOLDA, BOLSA X BOLSA, INSTALADO EM RAMAL E SUB-RAMAL DE GÁS COMBUSTÍVEL - FORNECIMENTO E INSTALAÇÃO. AF_04/2022</v>
          </cell>
          <cell r="D6739" t="str">
            <v>UN</v>
          </cell>
          <cell r="E6739">
            <v>69.34</v>
          </cell>
        </row>
        <row r="6740">
          <cell r="B6740">
            <v>103846</v>
          </cell>
          <cell r="C6740" t="str">
            <v>CURVA EM COBRE, DN 28 MM, 45 GRAUS, SEM ANEL DE SOLDA, BOLSA X BOLSA, INSTALADO EM RAMAL E SUB-RAMAL DE GÁS MEDICINAL - FORNECIMENTO E INSTALAÇÃO. AF_04/2022</v>
          </cell>
          <cell r="D6740" t="str">
            <v>UN</v>
          </cell>
          <cell r="E6740">
            <v>57.44</v>
          </cell>
        </row>
        <row r="6741">
          <cell r="B6741">
            <v>93102</v>
          </cell>
          <cell r="C6741" t="str">
            <v>CURVA EM COBRE, DN 28 MM, 45 GRAUS, SEM ANEL DE SOLDA, BOLSA X BOLSA, INSTALADO EM RAMAL E SUB-RAMAL DE HIDRÁULICA PREDIAL - FORNECIMENTO E INSTALAÇÃO. AF_04/2022</v>
          </cell>
          <cell r="D6741" t="str">
            <v>UN</v>
          </cell>
          <cell r="E6741">
            <v>53.3</v>
          </cell>
        </row>
        <row r="6742">
          <cell r="B6742">
            <v>93123</v>
          </cell>
          <cell r="C6742" t="str">
            <v>CURVA EM COBRE, DN 35 MM, 45 GRAUS, SEM ANEL DE SOLDA, BOLSA X BOLSA, INSTALADO EM PRUMADA DE HIDRÁULICA PREDIAL - FORNECIMENTO E INSTALAÇÃO. AF_04/2022</v>
          </cell>
          <cell r="D6742" t="str">
            <v>UN</v>
          </cell>
          <cell r="E6742">
            <v>96.43</v>
          </cell>
        </row>
        <row r="6743">
          <cell r="B6743">
            <v>93124</v>
          </cell>
          <cell r="C6743" t="str">
            <v>CURVA EM COBRE, DN 42 MM, 45 GRAUS, SEM ANEL DE SOLDA, BOLSA X BOLSA, INSTALADO EM PRUMADA DE HIDRÁULICA PREDIAL - FORNECIMENTO E INSTALAÇÃO. AF_04/2022</v>
          </cell>
          <cell r="D6743" t="str">
            <v>UN</v>
          </cell>
          <cell r="E6743">
            <v>152.74</v>
          </cell>
        </row>
        <row r="6744">
          <cell r="B6744">
            <v>93125</v>
          </cell>
          <cell r="C6744" t="str">
            <v>CURVA EM COBRE, DN 54 MM, 45 GRAUS, SEM ANEL DE SOLDA, BOLSA X BOLSA, INSTALADO EM PRUMADA DE HIDRÁULICA PREDIAL - FORNECIMENTO E INSTALAÇÃO. AF_04/2022</v>
          </cell>
          <cell r="D6744" t="str">
            <v>UN</v>
          </cell>
          <cell r="E6744">
            <v>225.37</v>
          </cell>
        </row>
        <row r="6745">
          <cell r="B6745">
            <v>93126</v>
          </cell>
          <cell r="C6745" t="str">
            <v>CURVA EM COBRE, DN 66 MM, 45 GRAUS, SEM ANEL DE SOLDA, BOLSA X BOLSA, INSTALADO EM PRUMADA DE HIDRÁULICA PREDIAL - FORNECIMENTO E INSTALAÇÃO. AF_04/2022</v>
          </cell>
          <cell r="D6745" t="str">
            <v>UN</v>
          </cell>
          <cell r="E6745">
            <v>503.6</v>
          </cell>
        </row>
        <row r="6746">
          <cell r="B6746">
            <v>93063</v>
          </cell>
          <cell r="C6746" t="str">
            <v>JUNTA DE EXPANSÃO EM BRONZE/LATÃO, DN 35 MM, PONTA X PONTA, INSTALADO EM PRUMADA DE HIDRÁULICA PREDIAL - FORNECIMENTO E INSTALAÇÃO. AF_04/2022</v>
          </cell>
          <cell r="D6746" t="str">
            <v>UN</v>
          </cell>
          <cell r="E6746">
            <v>1133.92</v>
          </cell>
        </row>
        <row r="6747">
          <cell r="B6747">
            <v>93066</v>
          </cell>
          <cell r="C6747" t="str">
            <v>JUNTA DE EXPANSÃO EM BRONZE/LATÃO, DN 42 MM, PONTA X PONTA, INSTALADO EM PRUMADA DE HIDRÁULICA PREDIAL - FORNECIMENTO E INSTALAÇÃO. AF_04/2022</v>
          </cell>
          <cell r="D6747" t="str">
            <v>UN</v>
          </cell>
          <cell r="E6747">
            <v>1423.13</v>
          </cell>
        </row>
        <row r="6748">
          <cell r="B6748">
            <v>93069</v>
          </cell>
          <cell r="C6748" t="str">
            <v>JUNTA DE EXPANSÃO EM BRONZE/LATÃO, DN 54 MM, PONTA X PONTA, INSTALADO EM PRUMADA DE HIDRÁULICA PREDIAL - FORNECIMENTO E INSTALAÇÃO. AF_04/2022</v>
          </cell>
          <cell r="D6748" t="str">
            <v>UN</v>
          </cell>
          <cell r="E6748">
            <v>1972.96</v>
          </cell>
        </row>
        <row r="6749">
          <cell r="B6749">
            <v>93072</v>
          </cell>
          <cell r="C6749" t="str">
            <v>JUNTA DE EXPANSÃO EM BRONZE/LATÃO, DN 66 MM, PONTA X PONTA, INSTALADO EM PRUMADA DE HIDRÁULICA PREDIAL - FORNECIMENTO E INSTALAÇÃO. AF_04/2022</v>
          </cell>
          <cell r="D6749" t="str">
            <v>UN</v>
          </cell>
          <cell r="E6749">
            <v>2604.11</v>
          </cell>
        </row>
        <row r="6750">
          <cell r="B6750">
            <v>93083</v>
          </cell>
          <cell r="C6750" t="str">
            <v>JUNTA DE EXPANSÃO EM COBRE, DN 15 MM, PONTA X PONTA, INSTALADO EM RAMAL DE DISTRIBUIÇÃO DE HIDRÁULICA PREDIAL - FORNECIMENTO E INSTALAÇÃO. AF_04/2022</v>
          </cell>
          <cell r="D6750" t="str">
            <v>UN</v>
          </cell>
          <cell r="E6750">
            <v>778.07</v>
          </cell>
        </row>
        <row r="6751">
          <cell r="B6751">
            <v>103886</v>
          </cell>
          <cell r="C6751" t="str">
            <v>JUNTA DE EXPANSÃO EM COBRE, DN 15 MM, PONTA X PONTA, INSTALADO EM RAMAL E SUB-RAMAL DE AQUECIMENTO SOLAR - FORNECIMENTO E INSTALAÇÃO. AF_04/2022</v>
          </cell>
          <cell r="D6751" t="str">
            <v>UN</v>
          </cell>
          <cell r="E6751">
            <v>781.91</v>
          </cell>
        </row>
        <row r="6752">
          <cell r="B6752">
            <v>103817</v>
          </cell>
          <cell r="C6752" t="str">
            <v>JUNTA DE EXPANSÃO EM COBRE, DN 15 MM, PONTA X PONTA, INSTALADO EM RAMAL E SUB-RAMAL DE GÁS COMBUSTÍVEL - FORNECIMENTO E INSTALAÇÃO. AF_04/2022</v>
          </cell>
          <cell r="D6752" t="str">
            <v>UN</v>
          </cell>
          <cell r="E6752">
            <v>781.9</v>
          </cell>
        </row>
        <row r="6753">
          <cell r="B6753">
            <v>103850</v>
          </cell>
          <cell r="C6753" t="str">
            <v>JUNTA DE EXPANSÃO EM COBRE, DN 15 MM, PONTA X PONTA, INSTALADO EM RAMAL E SUB-RAMAL DE GÁS MEDICINAL - FORNECIMENTO E INSTALAÇÃO. AF_04/2022</v>
          </cell>
          <cell r="D6753" t="str">
            <v>UN</v>
          </cell>
          <cell r="E6753">
            <v>781.3</v>
          </cell>
        </row>
        <row r="6754">
          <cell r="B6754">
            <v>93106</v>
          </cell>
          <cell r="C6754" t="str">
            <v>JUNTA DE EXPANSÃO EM COBRE, DN 15 MM, PONTA X PONTA, INSTALADO EM RAMAL E SUB-RAMAL DE HIDRÁULICA PREDIAL - FORNECIMENTO E INSTALAÇÃO. AF_04/2022</v>
          </cell>
          <cell r="D6754" t="str">
            <v>UN</v>
          </cell>
          <cell r="E6754">
            <v>778.28</v>
          </cell>
        </row>
        <row r="6755">
          <cell r="B6755">
            <v>93052</v>
          </cell>
          <cell r="C6755" t="str">
            <v>JUNTA DE EXPANSÃO EM COBRE, DN 22 MM, PONTA X PONTA, INSTALADO EM PRUMADA DE HIDRÁULICA PREDIAL - FORNECIMENTO E INSTALAÇÃO. AF_04/2022</v>
          </cell>
          <cell r="D6755" t="str">
            <v>UN</v>
          </cell>
          <cell r="E6755">
            <v>899.91</v>
          </cell>
        </row>
        <row r="6756">
          <cell r="B6756">
            <v>93086</v>
          </cell>
          <cell r="C6756" t="str">
            <v>JUNTA DE EXPANSÃO EM COBRE, DN 22 MM, PONTA X PONTA, INSTALADO EM RAMAL DE DISTRIBUIÇÃO DE HIDRÁULICA PREDIAL - FORNECIMENTO E INSTALAÇÃO. AF_04/2022</v>
          </cell>
          <cell r="D6756" t="str">
            <v>UN</v>
          </cell>
          <cell r="E6756">
            <v>903.3</v>
          </cell>
        </row>
        <row r="6757">
          <cell r="B6757">
            <v>103890</v>
          </cell>
          <cell r="C6757" t="str">
            <v>JUNTA DE EXPANSÃO EM COBRE, DN 22 MM, PONTA X PONTA, INSTALADO EM RAMAL E SUB-RAMAL DE AQUECIMENTO SOLAR - FORNECIMENTO E INSTALAÇÃO. AF_04/2022</v>
          </cell>
          <cell r="D6757" t="str">
            <v>UN</v>
          </cell>
          <cell r="E6757">
            <v>908.01</v>
          </cell>
        </row>
        <row r="6758">
          <cell r="B6758">
            <v>103821</v>
          </cell>
          <cell r="C6758" t="str">
            <v>JUNTA DE EXPANSÃO EM COBRE, DN 22 MM, PONTA X PONTA, INSTALADO EM RAMAL E SUB-RAMAL DE GÁS COMBUSTÍVEL - FORNECIMENTO E INSTALAÇÃO. AF_04/2022</v>
          </cell>
          <cell r="D6758" t="str">
            <v>UN</v>
          </cell>
          <cell r="E6758">
            <v>913.28</v>
          </cell>
        </row>
        <row r="6759">
          <cell r="B6759">
            <v>103854</v>
          </cell>
          <cell r="C6759" t="str">
            <v>JUNTA DE EXPANSÃO EM COBRE, DN 22 MM, PONTA X PONTA, INSTALADO EM RAMAL E SUB-RAMAL DE GÁS MEDICINAL - FORNECIMENTO E INSTALAÇÃO. AF_04/2022</v>
          </cell>
          <cell r="D6759" t="str">
            <v>UN</v>
          </cell>
          <cell r="E6759">
            <v>908.72</v>
          </cell>
        </row>
        <row r="6760">
          <cell r="B6760">
            <v>93109</v>
          </cell>
          <cell r="C6760" t="str">
            <v>JUNTA DE EXPANSÃO EM COBRE, DN 22 MM, PONTA X PONTA, INSTALADO EM RAMAL E SUB-RAMAL DE HIDRÁULICA PREDIAL - FORNECIMENTO E INSTALAÇÃO. AF_04/2022</v>
          </cell>
          <cell r="D6760" t="str">
            <v>UN</v>
          </cell>
          <cell r="E6760">
            <v>905.82</v>
          </cell>
        </row>
        <row r="6761">
          <cell r="B6761">
            <v>93058</v>
          </cell>
          <cell r="C6761" t="str">
            <v>JUNTA DE EXPANSÃO EM COBRE, DN 28 MM, PONTA X PONTA, INSTALADO EM PRUMADA DE HIDRÁULICA PREDIAL - FORNECIMENTO E INSTALAÇÃO. AF_04/2022</v>
          </cell>
          <cell r="D6761" t="str">
            <v>UN</v>
          </cell>
          <cell r="E6761">
            <v>989.71</v>
          </cell>
        </row>
        <row r="6762">
          <cell r="B6762">
            <v>93092</v>
          </cell>
          <cell r="C6762" t="str">
            <v>JUNTA DE EXPANSÃO EM COBRE, DN 28 MM, PONTA X PONTA, INSTALADO EM RAMAL DE DISTRIBUIÇÃO DE HIDRÁULICA PREDIAL - FORNECIMENTO E INSTALAÇÃO. AF_04/2022</v>
          </cell>
          <cell r="D6762" t="str">
            <v>UN</v>
          </cell>
          <cell r="E6762">
            <v>992.85</v>
          </cell>
        </row>
        <row r="6763">
          <cell r="B6763">
            <v>103898</v>
          </cell>
          <cell r="C6763" t="str">
            <v>JUNTA DE EXPANSÃO EM COBRE, DN 28 MM, PONTA X PONTA, INSTALADO EM RAMAL E SUB-RAMAL DE AQUECIMENTO SOLAR - FORNECIMENTO E INSTALAÇÃO. AF_04/2022</v>
          </cell>
          <cell r="D6763" t="str">
            <v>UN</v>
          </cell>
          <cell r="E6763">
            <v>998.29</v>
          </cell>
        </row>
        <row r="6764">
          <cell r="B6764">
            <v>103829</v>
          </cell>
          <cell r="C6764" t="str">
            <v>JUNTA DE EXPANSÃO EM COBRE, DN 28 MM, PONTA X PONTA, INSTALADO EM RAMAL E SUB-RAMAL DE GÁS COMBUSTÍVEL - FORNECIMENTO E INSTALAÇÃO. AF_04/2022</v>
          </cell>
          <cell r="D6764" t="str">
            <v>UN</v>
          </cell>
          <cell r="E6764">
            <v>1007.28</v>
          </cell>
        </row>
        <row r="6765">
          <cell r="B6765">
            <v>103862</v>
          </cell>
          <cell r="C6765" t="str">
            <v>JUNTA DE EXPANSÃO EM COBRE, DN 28 MM, PONTA X PONTA, INSTALADO EM RAMAL E SUB-RAMAL DE GÁS MEDICINAL - FORNECIMENTO E INSTALAÇÃO. AF_04/2022</v>
          </cell>
          <cell r="D6765" t="str">
            <v>UN</v>
          </cell>
          <cell r="E6765">
            <v>1000.13</v>
          </cell>
        </row>
        <row r="6766">
          <cell r="B6766">
            <v>93116</v>
          </cell>
          <cell r="C6766" t="str">
            <v>JUNTA DE EXPANSÃO EM COBRE, DN 28 MM, PONTA X PONTA, INSTALADO EM RAMAL E SUB-RAMAL DE HIDRÁULICA PREDIAL - FORNECIMENTO E INSTALAÇÃO. AF_04/2022</v>
          </cell>
          <cell r="D6766" t="str">
            <v>UN</v>
          </cell>
          <cell r="E6766">
            <v>997.33</v>
          </cell>
        </row>
        <row r="6767">
          <cell r="B6767">
            <v>92314</v>
          </cell>
          <cell r="C6767" t="str">
            <v>LUVA EM COBRE, DN 15 MM, SEM ANEL DE SOLDA, INSTALADO EM RAMAL DE DISTRIBUIÇÃO DE HIDRÁULICA PREDIAL - FORNECIMENTO E INSTALAÇÃO. AF_04/2022</v>
          </cell>
          <cell r="D6767" t="str">
            <v>UN</v>
          </cell>
          <cell r="E6767">
            <v>12.54</v>
          </cell>
        </row>
        <row r="6768">
          <cell r="B6768">
            <v>103883</v>
          </cell>
          <cell r="C6768" t="str">
            <v>LUVA EM COBRE, DN 15 MM, SEM ANEL DE SOLDA, INSTALADO EM RAMAL E SUB-RAMAL DE AQUECIMENTO SOLAR - FORNECIMENTO E INSTALAÇÃO. AF_04/2022</v>
          </cell>
          <cell r="D6768" t="str">
            <v>UN</v>
          </cell>
          <cell r="E6768">
            <v>16.38</v>
          </cell>
        </row>
        <row r="6769">
          <cell r="B6769">
            <v>103814</v>
          </cell>
          <cell r="C6769" t="str">
            <v>LUVA EM COBRE, DN 15 MM, SEM ANEL DE SOLDA, INSTALADO EM RAMAL E SUB-RAMAL DE GÁS COMBUSTÍVEL - FORNECIMENTO E INSTALAÇÃO. AF_04/2022</v>
          </cell>
          <cell r="D6769" t="str">
            <v>UN</v>
          </cell>
          <cell r="E6769">
            <v>16.37</v>
          </cell>
        </row>
        <row r="6770">
          <cell r="B6770">
            <v>103847</v>
          </cell>
          <cell r="C6770" t="str">
            <v>LUVA EM COBRE, DN 15 MM, SEM ANEL DE SOLDA, INSTALADO EM RAMAL E SUB-RAMAL DE GÁS MEDICINAL - FORNECIMENTO E INSTALAÇÃO. AF_04/2022</v>
          </cell>
          <cell r="D6770" t="str">
            <v>UN</v>
          </cell>
          <cell r="E6770">
            <v>15.77</v>
          </cell>
        </row>
        <row r="6771">
          <cell r="B6771">
            <v>92329</v>
          </cell>
          <cell r="C6771" t="str">
            <v>LUVA EM COBRE, DN 15 MM, SEM ANEL DE SOLDA, INSTALADO EM RAMAL E SUB-RAMAL DE HIDRÁULICA PREDIAL - FORNECIMENTO E INSTALAÇÃO. AF_04/2022</v>
          </cell>
          <cell r="D6771" t="str">
            <v>UN</v>
          </cell>
          <cell r="E6771">
            <v>12.75</v>
          </cell>
        </row>
        <row r="6772">
          <cell r="B6772">
            <v>92293</v>
          </cell>
          <cell r="C6772" t="str">
            <v>LUVA EM COBRE, DN 22 MM, SEM ANEL DE SOLDA, INSTALADO EM PRUMADA DE HIDRÁULICA PREDIAL - FORNECIMENTO E INSTALAÇÃO. AF_04/2022</v>
          </cell>
          <cell r="D6772" t="str">
            <v>UN</v>
          </cell>
          <cell r="E6772">
            <v>15.73</v>
          </cell>
        </row>
        <row r="6773">
          <cell r="B6773">
            <v>92315</v>
          </cell>
          <cell r="C6773" t="str">
            <v>LUVA EM COBRE, DN 22 MM, SEM ANEL DE SOLDA, INSTALADO EM RAMAL DE DISTRIBUIÇÃO DE HIDRÁULICA PREDIAL - FORNECIMENTO E INSTALAÇÃO. AF_04/2022</v>
          </cell>
          <cell r="D6773" t="str">
            <v>UN</v>
          </cell>
          <cell r="E6773">
            <v>19.12</v>
          </cell>
        </row>
        <row r="6774">
          <cell r="B6774">
            <v>103888</v>
          </cell>
          <cell r="C6774" t="str">
            <v>LUVA EM COBRE, DN 22 MM, SEM ANEL DE SOLDA, INSTALADO EM RAMAL E SUB-RAMAL DE AQUECIMENTO SOLAR - FORNECIMENTO E INSTALAÇÃO. AF_04/2022</v>
          </cell>
          <cell r="D6774" t="str">
            <v>UN</v>
          </cell>
          <cell r="E6774">
            <v>23.83</v>
          </cell>
        </row>
        <row r="6775">
          <cell r="B6775">
            <v>103819</v>
          </cell>
          <cell r="C6775" t="str">
            <v>LUVA EM COBRE, DN 22 MM, SEM ANEL DE SOLDA, INSTALADO EM RAMAL E SUB-RAMAL DE GÁS COMBUSTÍVEL - FORNECIMENTO E INSTALAÇÃO. AF_04/2022</v>
          </cell>
          <cell r="D6775" t="str">
            <v>UN</v>
          </cell>
          <cell r="E6775">
            <v>29.1</v>
          </cell>
        </row>
        <row r="6776">
          <cell r="B6776">
            <v>103852</v>
          </cell>
          <cell r="C6776" t="str">
            <v>LUVA EM COBRE, DN 22 MM, SEM ANEL DE SOLDA, INSTALADO EM RAMAL E SUB-RAMAL DE GÁS MEDICINAL - FORNECIMENTO E INSTALAÇÃO. AF_04/2022</v>
          </cell>
          <cell r="D6776" t="str">
            <v>UN</v>
          </cell>
          <cell r="E6776">
            <v>24.54</v>
          </cell>
        </row>
        <row r="6777">
          <cell r="B6777">
            <v>92330</v>
          </cell>
          <cell r="C6777" t="str">
            <v>LUVA EM COBRE, DN 22 MM, SEM ANEL DE SOLDA, INSTALADO EM RAMAL E SUB-RAMAL DE HIDRÁULICA PREDIAL - FORNECIMENTO E INSTALAÇÃO. AF_04/2022</v>
          </cell>
          <cell r="D6777" t="str">
            <v>UN</v>
          </cell>
          <cell r="E6777">
            <v>21.64</v>
          </cell>
        </row>
        <row r="6778">
          <cell r="B6778">
            <v>92294</v>
          </cell>
          <cell r="C6778" t="str">
            <v>LUVA EM COBRE, DN 28 MM, SEM ANEL DE SOLDA, INSTALADO EM PRUMADA DE HIDRÁULICA PREDIAL - FORNECIMENTO E INSTALAÇÃO. AF_04/2022</v>
          </cell>
          <cell r="D6778" t="str">
            <v>UN</v>
          </cell>
          <cell r="E6778">
            <v>27.23</v>
          </cell>
        </row>
        <row r="6779">
          <cell r="B6779">
            <v>92316</v>
          </cell>
          <cell r="C6779" t="str">
            <v>LUVA EM COBRE, DN 28 MM, SEM ANEL DE SOLDA, INSTALADO EM RAMAL DE DISTRIBUIÇÃO DE HIDRÁULICA PREDIAL - FORNECIMENTO E INSTALAÇÃO. AF_04/2022</v>
          </cell>
          <cell r="D6779" t="str">
            <v>UN</v>
          </cell>
          <cell r="E6779">
            <v>30.37</v>
          </cell>
        </row>
        <row r="6780">
          <cell r="B6780">
            <v>103895</v>
          </cell>
          <cell r="C6780" t="str">
            <v>LUVA EM COBRE, DN 28 MM, SEM ANEL DE SOLDA, INSTALADO EM RAMAL E SUB-RAMAL DE AQUECIMENTO SOLAR - FORNECIMENTO E INSTALAÇÃO. AF_04/2022</v>
          </cell>
          <cell r="D6780" t="str">
            <v>UN</v>
          </cell>
          <cell r="E6780">
            <v>35.81</v>
          </cell>
        </row>
        <row r="6781">
          <cell r="B6781">
            <v>103826</v>
          </cell>
          <cell r="C6781" t="str">
            <v>LUVA EM COBRE, DN 28 MM, SEM ANEL DE SOLDA, INSTALADO EM RAMAL E SUB-RAMAL DE GÁS COMBUSTÍVEL - FORNECIMENTO E INSTALAÇÃO. AF_04/2022</v>
          </cell>
          <cell r="D6781" t="str">
            <v>UN</v>
          </cell>
          <cell r="E6781">
            <v>44.8</v>
          </cell>
        </row>
        <row r="6782">
          <cell r="B6782">
            <v>103859</v>
          </cell>
          <cell r="C6782" t="str">
            <v>LUVA EM COBRE, DN 28 MM, SEM ANEL DE SOLDA, INSTALADO EM RAMAL E SUB-RAMAL DE GÁS MEDICINAL - FORNECIMENTO E INSTALAÇÃO. AF_04/2022</v>
          </cell>
          <cell r="D6782" t="str">
            <v>UN</v>
          </cell>
          <cell r="E6782">
            <v>37.65</v>
          </cell>
        </row>
        <row r="6783">
          <cell r="B6783">
            <v>92331</v>
          </cell>
          <cell r="C6783" t="str">
            <v>LUVA EM COBRE, DN 28 MM, SEM ANEL DE SOLDA, INSTALADO EM RAMAL E SUB-RAMAL DE HIDRÁULICA PREDIAL - FORNECIMENTO E INSTALAÇÃO. AF_04/2022</v>
          </cell>
          <cell r="D6783" t="str">
            <v>UN</v>
          </cell>
          <cell r="E6783">
            <v>34.85</v>
          </cell>
        </row>
        <row r="6784">
          <cell r="B6784">
            <v>92295</v>
          </cell>
          <cell r="C6784" t="str">
            <v>LUVA EM COBRE, DN 35 MM, SEM ANEL DE SOLDA, INSTALADO EM PRUMADA DE HIDRÁULICA PREDIAL - FORNECIMENTO E INSTALAÇÃO. AF_04/2022</v>
          </cell>
          <cell r="D6784" t="str">
            <v>UN</v>
          </cell>
          <cell r="E6784">
            <v>52.68</v>
          </cell>
        </row>
        <row r="6785">
          <cell r="B6785">
            <v>92296</v>
          </cell>
          <cell r="C6785" t="str">
            <v>LUVA EM COBRE, DN 42 MM, SEM ANEL DE SOLDA, INSTALADO EM PRUMADA DE HIDRÁULICA PREDIAL - FORNECIMENTO E INSTALAÇÃO. AF_04/2022</v>
          </cell>
          <cell r="D6785" t="str">
            <v>UN</v>
          </cell>
          <cell r="E6785">
            <v>70.11</v>
          </cell>
        </row>
        <row r="6786">
          <cell r="B6786">
            <v>92297</v>
          </cell>
          <cell r="C6786" t="str">
            <v>LUVA EM COBRE, DN 54 MM, SEM ANEL DE SOLDA, INSTALADO EM PRUMADA DE HIDRÁULICA PREDIAL - FORNECIMENTO E INSTALAÇÃO. AF_04/2022</v>
          </cell>
          <cell r="D6786" t="str">
            <v>UN</v>
          </cell>
          <cell r="E6786">
            <v>109.59</v>
          </cell>
        </row>
        <row r="6787">
          <cell r="B6787">
            <v>92298</v>
          </cell>
          <cell r="C6787" t="str">
            <v>LUVA EM COBRE, DN 66 MM, SEM ANEL DE SOLDA, INSTALADO EM PRUMADA DE HIDRÁULICA PREDIAL - FORNECIMENTO E INSTALAÇÃO. AF_04/2022</v>
          </cell>
          <cell r="D6787" t="str">
            <v>UN</v>
          </cell>
          <cell r="E6787">
            <v>314.36</v>
          </cell>
        </row>
        <row r="6788">
          <cell r="B6788">
            <v>93080</v>
          </cell>
          <cell r="C6788" t="str">
            <v>LUVA PASSANTE EM COBRE, DN 15 MM, SEM ANEL DE SOLDA, INSTALADO EM RAMAL DE DISTRIBUIÇÃO DE HIDRÁULICA PREDIAL - FORNECIMENTO E INSTALAÇÃO. AF_04/2022</v>
          </cell>
          <cell r="D6788" t="str">
            <v>UN</v>
          </cell>
          <cell r="E6788">
            <v>12.59</v>
          </cell>
        </row>
        <row r="6789">
          <cell r="B6789">
            <v>103884</v>
          </cell>
          <cell r="C6789" t="str">
            <v>LUVA PASSANTE EM COBRE, DN 15 MM, SEM ANEL DE SOLDA, INSTALADO EM RAMAL E SUB-RAMAL DE AQUECIMENTO SOLAR - FORNECIMENTO E INSTALAÇÃO. AF_04/2022</v>
          </cell>
          <cell r="D6789" t="str">
            <v>UN</v>
          </cell>
          <cell r="E6789">
            <v>16.43</v>
          </cell>
        </row>
        <row r="6790">
          <cell r="B6790">
            <v>103815</v>
          </cell>
          <cell r="C6790" t="str">
            <v>LUVA PASSANTE EM COBRE, DN 15 MM, SEM ANEL DE SOLDA, INSTALADO EM RAMAL E SUB-RAMAL DE GÁS COMBUSTÍVEL - FORNECIMENTO E INSTALAÇÃO. AF_04/2022</v>
          </cell>
          <cell r="D6790" t="str">
            <v>UN</v>
          </cell>
          <cell r="E6790">
            <v>16.420000000000002</v>
          </cell>
        </row>
        <row r="6791">
          <cell r="B6791">
            <v>103848</v>
          </cell>
          <cell r="C6791" t="str">
            <v>LUVA PASSANTE EM COBRE, DN 15 MM, SEM ANEL DE SOLDA, INSTALADO EM RAMAL E SUB-RAMAL DE GÁS MEDICINAL - FORNECIMENTO E INSTALAÇÃO. AF_04/2022</v>
          </cell>
          <cell r="D6791" t="str">
            <v>UN</v>
          </cell>
          <cell r="E6791">
            <v>15.82</v>
          </cell>
        </row>
        <row r="6792">
          <cell r="B6792">
            <v>93103</v>
          </cell>
          <cell r="C6792" t="str">
            <v>LUVA PASSANTE EM COBRE, DN 15 MM, SEM ANEL DE SOLDA, INSTALADO EM RAMAL E SUB-RAMAL DE HIDRÁULICA PREDIAL - FORNECIMENTO E INSTALAÇÃO. AF_04/2022</v>
          </cell>
          <cell r="D6792" t="str">
            <v>UN</v>
          </cell>
          <cell r="E6792">
            <v>12.8</v>
          </cell>
        </row>
        <row r="6793">
          <cell r="B6793">
            <v>93050</v>
          </cell>
          <cell r="C6793" t="str">
            <v>LUVA PASSANTE EM COBRE, DN 22 MM, SEM ANEL DE SOLDA, INSTALADO EM PRUMADA DE HIDRÁULICA PREDIAL - FORNECIMENTO E INSTALAÇÃO. AF_04/2022</v>
          </cell>
          <cell r="D6793" t="str">
            <v>UN</v>
          </cell>
          <cell r="E6793">
            <v>18.02</v>
          </cell>
        </row>
        <row r="6794">
          <cell r="B6794">
            <v>93084</v>
          </cell>
          <cell r="C6794" t="str">
            <v>LUVA PASSANTE EM COBRE, DN 22 MM, SEM ANEL DE SOLDA, INSTALADO EM RAMAL DE DISTRIBUIÇÃO DE HIDRÁULICA PREDIAL - FORNECIMENTO E INSTALAÇÃO. AF_04/2022</v>
          </cell>
          <cell r="D6794" t="str">
            <v>UN</v>
          </cell>
          <cell r="E6794">
            <v>21.41</v>
          </cell>
        </row>
        <row r="6795">
          <cell r="B6795">
            <v>103889</v>
          </cell>
          <cell r="C6795" t="str">
            <v>LUVA PASSANTE EM COBRE, DN 22 MM, SEM ANEL DE SOLDA, INSTALADO EM RAMAL E SUB-RAMAL DE AQUECIMENTO SOLAR - FORNECIMENTO E INSTALAÇÃO. AF_04/2022</v>
          </cell>
          <cell r="D6795" t="str">
            <v>UN</v>
          </cell>
          <cell r="E6795">
            <v>26.12</v>
          </cell>
        </row>
        <row r="6796">
          <cell r="B6796">
            <v>103820</v>
          </cell>
          <cell r="C6796" t="str">
            <v>LUVA PASSANTE EM COBRE, DN 22 MM, SEM ANEL DE SOLDA, INSTALADO EM RAMAL E SUB-RAMAL DE GÁS COMBUSTÍVEL - FORNECIMENTO E INSTALAÇÃO. AF_04/2022</v>
          </cell>
          <cell r="D6796" t="str">
            <v>UN</v>
          </cell>
          <cell r="E6796">
            <v>31.39</v>
          </cell>
        </row>
        <row r="6797">
          <cell r="B6797">
            <v>103853</v>
          </cell>
          <cell r="C6797" t="str">
            <v>LUVA PASSANTE EM COBRE, DN 22 MM, SEM ANEL DE SOLDA, INSTALADO EM RAMAL E SUB-RAMAL DE GÁS MEDICINAL - FORNECIMENTO E INSTALAÇÃO. AF_04/2022</v>
          </cell>
          <cell r="D6797" t="str">
            <v>UN</v>
          </cell>
          <cell r="E6797">
            <v>26.83</v>
          </cell>
        </row>
        <row r="6798">
          <cell r="B6798">
            <v>93107</v>
          </cell>
          <cell r="C6798" t="str">
            <v>LUVA PASSANTE EM COBRE, DN 22 MM, SEM ANEL DE SOLDA, INSTALADO EM RAMAL E SUB-RAMAL DE HIDRÁULICA PREDIAL - FORNECIMENTO E INSTALAÇÃO. AF_04/2022</v>
          </cell>
          <cell r="D6798" t="str">
            <v>UN</v>
          </cell>
          <cell r="E6798">
            <v>23.93</v>
          </cell>
        </row>
        <row r="6799">
          <cell r="B6799">
            <v>93056</v>
          </cell>
          <cell r="C6799" t="str">
            <v>LUVA PASSANTE EM COBRE, DN 28 MM, SEM ANEL DE SOLDA, INSTALADO EM PRUMADA DE HIDRÁULICA PREDIAL - FORNECIMENTO E INSTALAÇÃO. AF_04/2022</v>
          </cell>
          <cell r="D6799" t="str">
            <v>UN</v>
          </cell>
          <cell r="E6799">
            <v>27.23</v>
          </cell>
        </row>
        <row r="6800">
          <cell r="B6800">
            <v>93090</v>
          </cell>
          <cell r="C6800" t="str">
            <v>LUVA PASSANTE EM COBRE, DN 28 MM, SEM ANEL DE SOLDA, INSTALADO EM RAMAL DE DISTRIBUIÇÃO DE HIDRÁULICA PREDIAL - FORNECIMENTO E INSTALAÇÃO. AF_04/2022</v>
          </cell>
          <cell r="D6800" t="str">
            <v>UN</v>
          </cell>
          <cell r="E6800">
            <v>30.37</v>
          </cell>
        </row>
        <row r="6801">
          <cell r="B6801">
            <v>103896</v>
          </cell>
          <cell r="C6801" t="str">
            <v>LUVA PASSANTE EM COBRE, DN 28 MM, SEM ANEL DE SOLDA, INSTALADO EM RAMAL E SUB-RAMAL DE AQUECIMENTO SOLAR - FORNECIMENTO E INSTALAÇÃO. AF_04/2022</v>
          </cell>
          <cell r="D6801" t="str">
            <v>UN</v>
          </cell>
          <cell r="E6801">
            <v>35.81</v>
          </cell>
        </row>
        <row r="6802">
          <cell r="B6802">
            <v>103827</v>
          </cell>
          <cell r="C6802" t="str">
            <v>LUVA PASSANTE EM COBRE, DN 28 MM, SEM ANEL DE SOLDA, INSTALADO EM RAMAL E SUB-RAMAL DE GÁS COMBUSTÍVEL - FORNECIMENTO E INSTALAÇÃO. AF_04/2022</v>
          </cell>
          <cell r="D6802" t="str">
            <v>UN</v>
          </cell>
          <cell r="E6802">
            <v>44.8</v>
          </cell>
        </row>
        <row r="6803">
          <cell r="B6803">
            <v>103860</v>
          </cell>
          <cell r="C6803" t="str">
            <v>LUVA PASSANTE EM COBRE, DN 28 MM, SEM ANEL DE SOLDA, INSTALADO EM RAMAL E SUB-RAMAL DE GÁS MEDICINAL - FORNECIMENTO E INSTALAÇÃO. AF_04/2022</v>
          </cell>
          <cell r="D6803" t="str">
            <v>UN</v>
          </cell>
          <cell r="E6803">
            <v>37.65</v>
          </cell>
        </row>
        <row r="6804">
          <cell r="B6804">
            <v>93113</v>
          </cell>
          <cell r="C6804" t="str">
            <v>LUVA PASSANTE EM COBRE, DN 28 MM, SEM ANEL DE SOLDA, INSTALADO EM RAMAL E SUB-RAMAL DE HIDRÁULICA PREDIAL - FORNECIMENTO E INSTALAÇÃO. AF_04/2022</v>
          </cell>
          <cell r="D6804" t="str">
            <v>UN</v>
          </cell>
          <cell r="E6804">
            <v>34.85</v>
          </cell>
        </row>
        <row r="6805">
          <cell r="B6805">
            <v>93061</v>
          </cell>
          <cell r="C6805" t="str">
            <v>LUVA PASSANTE EM COBRE, DN 35 MM, SEM ANEL DE SOLDA, INSTALADO EM PRUMADA DE HIDRÁULICA PREDIAL - FORNECIMENTO E INSTALAÇÃO. AF_04/2022</v>
          </cell>
          <cell r="D6805" t="str">
            <v>UN</v>
          </cell>
          <cell r="E6805">
            <v>52.91</v>
          </cell>
        </row>
        <row r="6806">
          <cell r="B6806">
            <v>93064</v>
          </cell>
          <cell r="C6806" t="str">
            <v>LUVA PASSANTE EM COBRE, DN 42 MM, SEM ANEL DE SOLDA, INSTALADO EM PRUMADA DE HIDRÁULICA PREDIAL - FORNECIMENTO E INSTALAÇÃO. AF_04/2022</v>
          </cell>
          <cell r="D6806" t="str">
            <v>UN</v>
          </cell>
          <cell r="E6806">
            <v>82.01</v>
          </cell>
        </row>
        <row r="6807">
          <cell r="B6807">
            <v>93067</v>
          </cell>
          <cell r="C6807" t="str">
            <v>LUVA PASSANTE EM COBRE, DN 54 MM, SEM ANEL DE SOLDA, INSTALADO EM PRUMADA DE HIDRÁULICA PREDIAL - FORNECIMENTO E INSTALAÇÃO. AF_04/2022</v>
          </cell>
          <cell r="D6807" t="str">
            <v>UN</v>
          </cell>
          <cell r="E6807">
            <v>122.55</v>
          </cell>
        </row>
        <row r="6808">
          <cell r="B6808">
            <v>93070</v>
          </cell>
          <cell r="C6808" t="str">
            <v>LUVA PASSANTE EM COBRE, DN 66 MM, SEM ANEL DE SOLDA, INSTALADO EM PRUMADA DE HIDRÁULICA PREDIAL - FORNECIMENTO E INSTALAÇÃO. AF_04/2022</v>
          </cell>
          <cell r="D6808" t="str">
            <v>UN</v>
          </cell>
          <cell r="E6808">
            <v>314.36</v>
          </cell>
        </row>
        <row r="6809">
          <cell r="B6809">
            <v>93117</v>
          </cell>
          <cell r="C6809" t="str">
            <v>TE DUPLA CURVA EM BRONZE/LATÃO, DN 1/2" X 15 MM X 1/2", SEM ANEL DE SOLDA, ROSCA F X BOLSA X ROSCA F, INSTALADO EM RAMAL E SUB-RAMAL DE HIDRÁULICA PREDIAL - FORNECIMENTO E INSTALAÇÃO. AF_04/2022</v>
          </cell>
          <cell r="D6809" t="str">
            <v>UN</v>
          </cell>
          <cell r="E6809">
            <v>97.08</v>
          </cell>
        </row>
        <row r="6810">
          <cell r="B6810">
            <v>93118</v>
          </cell>
          <cell r="C6810" t="str">
            <v>TE DUPLA CURVA EM BRONZE/LATÃO, DN 3/4" X 22 MM X 3/4", SEM ANEL DE SOLDA, ROSCA F X BOLSA X ROSCA F, INSTALADO EM RAMAL E SUB-RAMAL DE HIDRÁULICA PREDIAL - FORNECIMENTO E INSTALAÇÃO. AF_04/2022</v>
          </cell>
          <cell r="D6810" t="str">
            <v>UN</v>
          </cell>
          <cell r="E6810">
            <v>142.94999999999999</v>
          </cell>
        </row>
        <row r="6811">
          <cell r="B6811">
            <v>92317</v>
          </cell>
          <cell r="C6811" t="str">
            <v>TE EM COBRE, DN 15 MM, SEM ANEL DE SOLDA, INSTALADO EM RAMAL DE DISTRIBUIÇÃO DE HIDRÁULICA PREDIAL - FORNECIMENTO E INSTALAÇÃO. AF_04/2022</v>
          </cell>
          <cell r="D6811" t="str">
            <v>UN</v>
          </cell>
          <cell r="E6811">
            <v>26.52</v>
          </cell>
        </row>
        <row r="6812">
          <cell r="B6812">
            <v>92332</v>
          </cell>
          <cell r="C6812" t="str">
            <v>TE EM COBRE, DN 15 MM, SEM ANEL DE SOLDA, INSTALADO EM RAMAL E SUB-RAMAL DE HIDRÁULICA PREDIAL - FORNECIMENTO E INSTALAÇÃO. AF_04/2022</v>
          </cell>
          <cell r="D6812" t="str">
            <v>UN</v>
          </cell>
          <cell r="E6812">
            <v>26.95</v>
          </cell>
        </row>
        <row r="6813">
          <cell r="B6813">
            <v>92299</v>
          </cell>
          <cell r="C6813" t="str">
            <v>TE EM COBRE, DN 22 MM, SEM ANEL DE SOLDA, INSTALADO EM PRUMADA DE HIDRÁULICA PREDIAL - FORNECIMENTO E INSTALAÇÃO. AF_04/2022</v>
          </cell>
          <cell r="D6813" t="str">
            <v>UN</v>
          </cell>
          <cell r="E6813">
            <v>36.950000000000003</v>
          </cell>
        </row>
        <row r="6814">
          <cell r="B6814">
            <v>92318</v>
          </cell>
          <cell r="C6814" t="str">
            <v>TE EM COBRE, DN 22 MM, SEM ANEL DE SOLDA, INSTALADO EM RAMAL DE DISTRIBUIÇÃO DE HIDRÁULICA PREDIAL - FORNECIMENTO E INSTALAÇÃO. AF_04/2022</v>
          </cell>
          <cell r="D6814" t="str">
            <v>UN</v>
          </cell>
          <cell r="E6814">
            <v>43.71</v>
          </cell>
        </row>
        <row r="6815">
          <cell r="B6815">
            <v>103833</v>
          </cell>
          <cell r="C6815" t="str">
            <v>TE EM COBRE, DN 22 MM, SEM ANEL DE SOLDA, INSTALADO EM RAMAL E SUB-RAMAL DE GÁS COMBUSTÍVEL - FORNECIMENTO E INSTALAÇÃO. AF_04/2022</v>
          </cell>
          <cell r="D6815" t="str">
            <v>UN</v>
          </cell>
          <cell r="E6815">
            <v>63.56</v>
          </cell>
        </row>
        <row r="6816">
          <cell r="B6816">
            <v>92333</v>
          </cell>
          <cell r="C6816" t="str">
            <v>TE EM COBRE, DN 22 MM, SEM ANEL DE SOLDA, INSTALADO EM RAMAL E SUB-RAMAL DE HIDRÁULICA PREDIAL - FORNECIMENTO E INSTALAÇÃO. AF_04/2022</v>
          </cell>
          <cell r="D6816" t="str">
            <v>UN</v>
          </cell>
          <cell r="E6816">
            <v>48.71</v>
          </cell>
        </row>
        <row r="6817">
          <cell r="B6817">
            <v>92300</v>
          </cell>
          <cell r="C6817" t="str">
            <v>TE EM COBRE, DN 28 MM, SEM ANEL DE SOLDA, INSTALADO EM PRUMADA DE HIDRÁULICA PREDIAL - FORNECIMENTO E INSTALAÇÃO. AF_04/2022</v>
          </cell>
          <cell r="D6817" t="str">
            <v>UN</v>
          </cell>
          <cell r="E6817">
            <v>57.03</v>
          </cell>
        </row>
        <row r="6818">
          <cell r="B6818">
            <v>92319</v>
          </cell>
          <cell r="C6818" t="str">
            <v>TE EM COBRE, DN 28 MM, SEM ANEL DE SOLDA, INSTALADO EM RAMAL DE DISTRIBUIÇÃO DE HIDRÁULICA PREDIAL - FORNECIMENTO E INSTALAÇÃO. AF_04/2022</v>
          </cell>
          <cell r="D6818" t="str">
            <v>UN</v>
          </cell>
          <cell r="E6818">
            <v>63.27</v>
          </cell>
        </row>
        <row r="6819">
          <cell r="B6819">
            <v>92334</v>
          </cell>
          <cell r="C6819" t="str">
            <v>TE EM COBRE, DN 28 MM, SEM ANEL DE SOLDA, INSTALADO EM RAMAL E SUB-RAMAL DE HIDRÁULICA PREDIAL - FORNECIMENTO E INSTALAÇÃO. AF_04/2022</v>
          </cell>
          <cell r="D6819" t="str">
            <v>UN</v>
          </cell>
          <cell r="E6819">
            <v>72.22</v>
          </cell>
        </row>
        <row r="6820">
          <cell r="B6820">
            <v>92301</v>
          </cell>
          <cell r="C6820" t="str">
            <v>TE EM COBRE, DN 35 MM, SEM ANEL DE SOLDA, INSTALADO EM PRUMADA DE HIDRÁULICA PREDIAL - FORNECIMENTO E INSTALAÇÃO. AF_04/2022</v>
          </cell>
          <cell r="D6820" t="str">
            <v>UN</v>
          </cell>
          <cell r="E6820">
            <v>115.87</v>
          </cell>
        </row>
        <row r="6821">
          <cell r="B6821">
            <v>92302</v>
          </cell>
          <cell r="C6821" t="str">
            <v>TE EM COBRE, DN 42 MM, SEM ANEL DE SOLDA, INSTALADO EM PRUMADA DE HIDRÁULICA PREDIAL - FORNECIMENTO E INSTALAÇÃO. AF_04/2022</v>
          </cell>
          <cell r="D6821" t="str">
            <v>UN</v>
          </cell>
          <cell r="E6821">
            <v>153.68</v>
          </cell>
        </row>
        <row r="6822">
          <cell r="B6822">
            <v>92303</v>
          </cell>
          <cell r="C6822" t="str">
            <v>TE EM COBRE, DN 54 MM, SEM ANEL DE SOLDA, INSTALADO EM PRUMADA DE HIDRÁULICA PREDIAL - FORNECIMENTO E INSTALAÇÃO. AF_04/2022</v>
          </cell>
          <cell r="D6822" t="str">
            <v>UN</v>
          </cell>
          <cell r="E6822">
            <v>285.5</v>
          </cell>
        </row>
        <row r="6823">
          <cell r="B6823">
            <v>92304</v>
          </cell>
          <cell r="C6823" t="str">
            <v>TE EM COBRE, DN 66 MM, SEM ANEL DE SOLDA, INSTALADO EM PRUMADA DE HIDRÁULICA PREDIAL - FORNECIMENTO E INSTALAÇÃO. AF_04/2022</v>
          </cell>
          <cell r="D6823" t="str">
            <v>UN</v>
          </cell>
          <cell r="E6823">
            <v>752.37</v>
          </cell>
        </row>
        <row r="6824">
          <cell r="B6824">
            <v>103835</v>
          </cell>
          <cell r="C6824" t="str">
            <v>TUBO EM COBRE RÍGIDO, DN 15 MM, CLASSE A, SEM ISOLAMENTO, INSTALADO EM RAMAL E SUB-RAMAL DE GÁS MEDICINAL - FORNECIMENTO E INSTALAÇÃO. AF_04/2022</v>
          </cell>
          <cell r="D6824" t="str">
            <v>M</v>
          </cell>
          <cell r="E6824">
            <v>101.67</v>
          </cell>
        </row>
        <row r="6825">
          <cell r="B6825">
            <v>92308</v>
          </cell>
          <cell r="C6825" t="str">
            <v>TUBO EM COBRE RÍGIDO, DN 15 MM, CLASSE E, COM ISOLAMENTO, INSTALADO EM RAMAL DE DISTRIBUIÇÃO DE HIDRÁULICA PREDIAL - FORNECIMENTO E INSTALAÇÃO. AF_04/2022</v>
          </cell>
          <cell r="D6825" t="str">
            <v>M</v>
          </cell>
          <cell r="E6825">
            <v>79.91</v>
          </cell>
        </row>
        <row r="6826">
          <cell r="B6826">
            <v>103871</v>
          </cell>
          <cell r="C6826" t="str">
            <v>TUBO EM COBRE RÍGIDO, DN 15 MM, CLASSE E, COM ISOLAMENTO, INSTALADO EM RAMAL E SUB-RAMAL DE AQUECIMENTO SOLAR - FORNECIMENTO E INSTALAÇÃO. AF_04/2022</v>
          </cell>
          <cell r="D6826" t="str">
            <v>M</v>
          </cell>
          <cell r="E6826">
            <v>91.09</v>
          </cell>
        </row>
        <row r="6827">
          <cell r="B6827">
            <v>92323</v>
          </cell>
          <cell r="C6827" t="str">
            <v>TUBO EM COBRE RÍGIDO, DN 15 MM, CLASSE E, COM ISOLAMENTO, INSTALADO EM RAMAL E SUB-RAMAL DE HIDRÁULICA PREDIAL - FORNECIMENTO E INSTALAÇÃO. AF_04/2022</v>
          </cell>
          <cell r="D6827" t="str">
            <v>M</v>
          </cell>
          <cell r="E6827">
            <v>90.47</v>
          </cell>
        </row>
        <row r="6828">
          <cell r="B6828">
            <v>92305</v>
          </cell>
          <cell r="C6828" t="str">
            <v>TUBO EM COBRE RÍGIDO, DN 15 MM, CLASSE E, SEM ISOLAMENTO, INSTALADO EM RAMAL DE DISTRIBUIÇÃO DE HIDRÁULICA PREDIAL - FORNECIMENTO E INSTALAÇÃO. AF_04/2022</v>
          </cell>
          <cell r="D6828" t="str">
            <v>M</v>
          </cell>
          <cell r="E6828">
            <v>62.54</v>
          </cell>
        </row>
        <row r="6829">
          <cell r="B6829">
            <v>103868</v>
          </cell>
          <cell r="C6829" t="str">
            <v>TUBO EM COBRE RÍGIDO, DN 15 MM, CLASSE E, SEM ISOLAMENTO, INSTALADO EM RAMAL E SUB-RAMAL DE AQUECIMENTO SOLAR - FORNECIMENTO E INSTALAÇÃO. AF_04/2022</v>
          </cell>
          <cell r="D6829" t="str">
            <v>M</v>
          </cell>
          <cell r="E6829">
            <v>77.2</v>
          </cell>
        </row>
        <row r="6830">
          <cell r="B6830">
            <v>103802</v>
          </cell>
          <cell r="C6830" t="str">
            <v>TUBO EM COBRE RÍGIDO, DN 15 MM, CLASSE E, SEM ISOLAMENTO, INSTALADO EM RAMAL E SUB-RAMAL DE GÁS COMBUSTÍVEL - FORNECIMENTO E INSTALAÇÃO. AF_04/2022</v>
          </cell>
          <cell r="D6830" t="str">
            <v>M</v>
          </cell>
          <cell r="E6830">
            <v>65.2</v>
          </cell>
        </row>
        <row r="6831">
          <cell r="B6831">
            <v>92320</v>
          </cell>
          <cell r="C6831" t="str">
            <v>TUBO EM COBRE RÍGIDO, DN 15 MM, CLASSE E, SEM ISOLAMENTO, INSTALADO EM RAMAL E SUB-RAMAL DE HIDRÁULICA PREDIAL - FORNECIMENTO E INSTALAÇÃO. AF_04/2022</v>
          </cell>
          <cell r="D6831" t="str">
            <v>M</v>
          </cell>
          <cell r="E6831">
            <v>76.44</v>
          </cell>
        </row>
        <row r="6832">
          <cell r="B6832">
            <v>97335</v>
          </cell>
          <cell r="C6832" t="str">
            <v>TUBO EM COBRE RÍGIDO, DN 22 MM, CLASSE A, SEM ISOLAMENTO, INSTALADO EM PRUMADA DE GÁS COMBUSTÍVEL - FORNECIMENTO E INSTALAÇÃO. AF_04/2022</v>
          </cell>
          <cell r="D6832" t="str">
            <v>M</v>
          </cell>
          <cell r="E6832">
            <v>138.88999999999999</v>
          </cell>
        </row>
        <row r="6833">
          <cell r="B6833">
            <v>103836</v>
          </cell>
          <cell r="C6833" t="str">
            <v>TUBO EM COBRE RÍGIDO, DN 22 MM, CLASSE A, SEM ISOLAMENTO, INSTALADO EM RAMAL E SUB-RAMAL DE GÁS MEDICINAL - FORNECIMENTO E INSTALAÇÃO. AF_04/2022</v>
          </cell>
          <cell r="D6833" t="str">
            <v>M</v>
          </cell>
          <cell r="E6833">
            <v>159.52000000000001</v>
          </cell>
        </row>
        <row r="6834">
          <cell r="B6834">
            <v>92281</v>
          </cell>
          <cell r="C6834" t="str">
            <v>TUBO EM COBRE RÍGIDO, DN 22 MM, CLASSE E, COM ISOLAMENTO, INSTALADO EM PRUMADA DE HIDRÁULICA PREDIAL - FORNECIMENTO E INSTALAÇÃO. AF_04/2022</v>
          </cell>
          <cell r="D6834" t="str">
            <v>M</v>
          </cell>
          <cell r="E6834">
            <v>160.44</v>
          </cell>
        </row>
        <row r="6835">
          <cell r="B6835">
            <v>92309</v>
          </cell>
          <cell r="C6835" t="str">
            <v>TUBO EM COBRE RÍGIDO, DN 22 MM, CLASSE E, COM ISOLAMENTO, INSTALADO EM RAMAL DE DISTRIBUIÇÃO DE HIDRÁULICA PREDIAL - FORNECIMENTO E INSTALAÇÃO. AF_04/2022</v>
          </cell>
          <cell r="D6835" t="str">
            <v>M</v>
          </cell>
          <cell r="E6835">
            <v>170.58</v>
          </cell>
        </row>
        <row r="6836">
          <cell r="B6836">
            <v>103872</v>
          </cell>
          <cell r="C6836" t="str">
            <v>TUBO EM COBRE RÍGIDO, DN 22 MM, CLASSE E, COM ISOLAMENTO, INSTALADO EM RAMAL E SUB-RAMAL DE AQUECIMENTO SOLAR - FORNECIMENTO E INSTALAÇÃO. AF_04/2022</v>
          </cell>
          <cell r="D6836" t="str">
            <v>M</v>
          </cell>
          <cell r="E6836">
            <v>184.64</v>
          </cell>
        </row>
        <row r="6837">
          <cell r="B6837">
            <v>92324</v>
          </cell>
          <cell r="C6837" t="str">
            <v>TUBO EM COBRE RÍGIDO, DN 22 MM, CLASSE E, COM ISOLAMENTO, INSTALADO EM RAMAL E SUB-RAMAL DE HIDRÁULICA PREDIAL - FORNECIMENTO E INSTALAÇÃO. AF_04/2022</v>
          </cell>
          <cell r="D6837" t="str">
            <v>M</v>
          </cell>
          <cell r="E6837">
            <v>191.2</v>
          </cell>
        </row>
        <row r="6838">
          <cell r="B6838">
            <v>92275</v>
          </cell>
          <cell r="C6838" t="str">
            <v>TUBO EM COBRE RÍGIDO, DN 22 MM, CLASSE E, SEM ISOLAMENTO, INSTALADO EM PRUMADA DE HIDRÁULICA PREDIAL - FORNECIMENTO E INSTALAÇÃO. AF_04/2022</v>
          </cell>
          <cell r="D6838" t="str">
            <v>M</v>
          </cell>
          <cell r="E6838">
            <v>96.19</v>
          </cell>
        </row>
        <row r="6839">
          <cell r="B6839">
            <v>92306</v>
          </cell>
          <cell r="C6839" t="str">
            <v>TUBO EM COBRE RÍGIDO, DN 22 MM, CLASSE E, SEM ISOLAMENTO, INSTALADO EM RAMAL DE DISTRIBUIÇÃO DE HIDRÁULICA PREDIAL - FORNECIMENTO E INSTALAÇÃO. AF_04/2022</v>
          </cell>
          <cell r="D6839" t="str">
            <v>M</v>
          </cell>
          <cell r="E6839">
            <v>102.96</v>
          </cell>
        </row>
        <row r="6840">
          <cell r="B6840">
            <v>103869</v>
          </cell>
          <cell r="C6840" t="str">
            <v>TUBO EM COBRE RÍGIDO, DN 22 MM, CLASSE E, SEM ISOLAMENTO, INSTALADO EM RAMAL E SUB-RAMAL DE AQUECIMENTO SOLAR - FORNECIMENTO E INSTALAÇÃO. AF_04/2022</v>
          </cell>
          <cell r="D6840" t="str">
            <v>M</v>
          </cell>
          <cell r="E6840">
            <v>120.51</v>
          </cell>
        </row>
        <row r="6841">
          <cell r="B6841">
            <v>103803</v>
          </cell>
          <cell r="C6841" t="str">
            <v>TUBO EM COBRE RÍGIDO, DN 22 MM, CLASSE E, SEM ISOLAMENTO, INSTALADO EM RAMAL E SUB-RAMAL DE GÁS COMBUSTÍVEL - FORNECIMENTO E INSTALAÇÃO. AF_04/2022</v>
          </cell>
          <cell r="D6841" t="str">
            <v>M</v>
          </cell>
          <cell r="E6841">
            <v>112.1</v>
          </cell>
        </row>
        <row r="6842">
          <cell r="B6842">
            <v>92321</v>
          </cell>
          <cell r="C6842" t="str">
            <v>TUBO EM COBRE RÍGIDO, DN 22 MM, CLASSE E, SEM ISOLAMENTO, INSTALADO EM RAMAL E SUB-RAMAL DE HIDRÁULICA PREDIAL - FORNECIMENTO E INSTALAÇÃO. AF_04/2022</v>
          </cell>
          <cell r="D6842" t="str">
            <v>M</v>
          </cell>
          <cell r="E6842">
            <v>126.92</v>
          </cell>
        </row>
        <row r="6843">
          <cell r="B6843">
            <v>97336</v>
          </cell>
          <cell r="C6843" t="str">
            <v>TUBO EM COBRE RÍGIDO, DN 28 MM, CLASSE A, SEM ISOLAMENTO, INSTALADO EM PRUMADA DE GÁS COMBUSTÍVEL - FORNECIMENTO E INSTALAÇÃO. AF_04/2022</v>
          </cell>
          <cell r="D6843" t="str">
            <v>M</v>
          </cell>
          <cell r="E6843">
            <v>176.75</v>
          </cell>
        </row>
        <row r="6844">
          <cell r="B6844">
            <v>103837</v>
          </cell>
          <cell r="C6844" t="str">
            <v>TUBO EM COBRE RÍGIDO, DN 28 MM, CLASSE A, SEM ISOLAMENTO, INSTALADO EM RAMAL E SUB-RAMAL DE GÁS MEDICINAL - FORNECIMENTO E INSTALAÇÃO. AF_04/2022</v>
          </cell>
          <cell r="D6844" t="str">
            <v>M</v>
          </cell>
          <cell r="E6844">
            <v>201.58</v>
          </cell>
        </row>
        <row r="6845">
          <cell r="B6845">
            <v>92282</v>
          </cell>
          <cell r="C6845" t="str">
            <v>TUBO EM COBRE RÍGIDO, DN 28 MM, CLASSE E, COM ISOLAMENTO, INSTALADO EM PRUMADA DE HIDRÁULICA PREDIAL - FORNECIMENTO E INSTALAÇÃO. AF_04/2022</v>
          </cell>
          <cell r="D6845" t="str">
            <v>M</v>
          </cell>
          <cell r="E6845">
            <v>189.01</v>
          </cell>
        </row>
        <row r="6846">
          <cell r="B6846">
            <v>92310</v>
          </cell>
          <cell r="C6846" t="str">
            <v>TUBO EM COBRE RÍGIDO, DN 28 MM, CLASSE E, COM ISOLAMENTO, INSTALADO EM RAMAL DE DISTRIBUIÇÃO DE HIDRÁULICA PREDIAL - FORNECIMENTO E INSTALAÇÃO. AF_04/2022</v>
          </cell>
          <cell r="D6846" t="str">
            <v>M</v>
          </cell>
          <cell r="E6846">
            <v>199.46</v>
          </cell>
        </row>
        <row r="6847">
          <cell r="B6847">
            <v>103873</v>
          </cell>
          <cell r="C6847" t="str">
            <v>TUBO EM COBRE RÍGIDO, DN 28 MM, CLASSE E, COM ISOLAMENTO, INSTALADO EM RAMAL E SUB-RAMAL DE AQUECIMENTO SOLAR - FORNECIMENTO E INSTALAÇÃO. AF_04/2022</v>
          </cell>
          <cell r="D6847" t="str">
            <v>M</v>
          </cell>
          <cell r="E6847">
            <v>215.98</v>
          </cell>
        </row>
        <row r="6848">
          <cell r="B6848">
            <v>92325</v>
          </cell>
          <cell r="C6848" t="str">
            <v>TUBO EM COBRE RÍGIDO, DN 28 MM, CLASSE E, COM ISOLAMENTO, INSTALADO EM RAMAL E SUB-RAMAL DE HIDRÁULICA PREDIAL - FORNECIMENTO E INSTALAÇÃO. AF_04/2022</v>
          </cell>
          <cell r="D6848" t="str">
            <v>M</v>
          </cell>
          <cell r="E6848">
            <v>228.68</v>
          </cell>
        </row>
        <row r="6849">
          <cell r="B6849">
            <v>92276</v>
          </cell>
          <cell r="C6849" t="str">
            <v>TUBO EM COBRE RÍGIDO, DN 28 MM, CLASSE E, SEM ISOLAMENTO, INSTALADO EM PRUMADA DE HIDRÁULICA PREDIAL - FORNECIMENTO E INSTALAÇÃO. AF_04/2022</v>
          </cell>
          <cell r="D6849" t="str">
            <v>M</v>
          </cell>
          <cell r="E6849">
            <v>122.16</v>
          </cell>
        </row>
        <row r="6850">
          <cell r="B6850">
            <v>92307</v>
          </cell>
          <cell r="C6850" t="str">
            <v>TUBO EM COBRE RÍGIDO, DN 28 MM, CLASSE E, SEM ISOLAMENTO, INSTALADO EM RAMAL DE DISTRIBUIÇÃO DE HIDRÁULICA PREDIAL - FORNECIMENTO E INSTALAÇÃO. AF_04/2022</v>
          </cell>
          <cell r="D6850" t="str">
            <v>M</v>
          </cell>
          <cell r="E6850">
            <v>129.22999999999999</v>
          </cell>
        </row>
        <row r="6851">
          <cell r="B6851">
            <v>103870</v>
          </cell>
          <cell r="C6851" t="str">
            <v>TUBO EM COBRE RÍGIDO, DN 28 MM, CLASSE E, SEM ISOLAMENTO, INSTALADO EM RAMAL E SUB-RAMAL DE AQUECIMENTO SOLAR - FORNECIMENTO E INSTALAÇÃO. AF_04/2022</v>
          </cell>
          <cell r="D6851" t="str">
            <v>M</v>
          </cell>
          <cell r="E6851">
            <v>149.22999999999999</v>
          </cell>
        </row>
        <row r="6852">
          <cell r="B6852">
            <v>103804</v>
          </cell>
          <cell r="C6852" t="str">
            <v>TUBO EM COBRE RÍGIDO, DN 28 MM, CLASSE E, SEM ISOLAMENTO, INSTALADO EM RAMAL E SUB-RAMAL DE GÁS COMBUSTÍVEL - FORNECIMENTO E INSTALAÇÃO. AF_04/2022</v>
          </cell>
          <cell r="D6852" t="str">
            <v>M</v>
          </cell>
          <cell r="E6852">
            <v>137.29</v>
          </cell>
        </row>
        <row r="6853">
          <cell r="B6853">
            <v>92322</v>
          </cell>
          <cell r="C6853" t="str">
            <v>TUBO EM COBRE RÍGIDO, DN 28 MM, CLASSE E, SEM ISOLAMENTO, INSTALADO EM RAMAL E SUB-RAMAL DE HIDRÁULICA PREDIAL - FORNECIMENTO E INSTALAÇÃO. AF_04/2022</v>
          </cell>
          <cell r="D6853" t="str">
            <v>M</v>
          </cell>
          <cell r="E6853">
            <v>161.80000000000001</v>
          </cell>
        </row>
        <row r="6854">
          <cell r="B6854">
            <v>97337</v>
          </cell>
          <cell r="C6854" t="str">
            <v>TUBO EM COBRE RÍGIDO, DN 35 MM, CLASSE A, SEM ISOLAMENTO, INSTALADO EM PRUMADA DE GÁS COMBUSTÍVEL - FORNECIMENTO E INSTALAÇÃO. AF_04/2022</v>
          </cell>
          <cell r="D6854" t="str">
            <v>M</v>
          </cell>
          <cell r="E6854">
            <v>266.11</v>
          </cell>
        </row>
        <row r="6855">
          <cell r="B6855">
            <v>92283</v>
          </cell>
          <cell r="C6855" t="str">
            <v>TUBO EM COBRE RÍGIDO, DN 35 MM, CLASSE E, COM ISOLAMENTO, INSTALADO EM PRUMADA DE HIDRÁULICA PREDIAL - FORNECIMENTO E INSTALAÇÃO. AF_04/2022</v>
          </cell>
          <cell r="D6855" t="str">
            <v>M</v>
          </cell>
          <cell r="E6855">
            <v>261.12</v>
          </cell>
        </row>
        <row r="6856">
          <cell r="B6856">
            <v>92277</v>
          </cell>
          <cell r="C6856" t="str">
            <v>TUBO EM COBRE RÍGIDO, DN 35 MM, CLASSE E, SEM ISOLAMENTO, INSTALADO EM PRUMADA DE HIDRÁULICA PREDIAL - FORNECIMENTO E INSTALAÇÃO. AF_04/2022</v>
          </cell>
          <cell r="D6856" t="str">
            <v>M</v>
          </cell>
          <cell r="E6856">
            <v>176.74</v>
          </cell>
        </row>
        <row r="6857">
          <cell r="B6857">
            <v>97338</v>
          </cell>
          <cell r="C6857" t="str">
            <v>TUBO EM COBRE RÍGIDO, DN 42 MM, CLASSE A, SEM ISOLAMENTO, INSTALADO EM PRUMADA DE GÁS COMBUSTÍVEL - FORNECIMENTO E INSTALAÇÃO. AF_04/2022</v>
          </cell>
          <cell r="D6857" t="str">
            <v>M</v>
          </cell>
          <cell r="E6857">
            <v>320.19</v>
          </cell>
        </row>
        <row r="6858">
          <cell r="B6858">
            <v>92284</v>
          </cell>
          <cell r="C6858" t="str">
            <v>TUBO EM COBRE RÍGIDO, DN 42 MM, CLASSE E, COM ISOLAMENTO, INSTALADO EM PRUMADA DE HIDRÁULICA PREDIAL - FORNECIMENTO E INSTALAÇÃO. AF_04/2022</v>
          </cell>
          <cell r="D6858" t="str">
            <v>M</v>
          </cell>
          <cell r="E6858">
            <v>334.18</v>
          </cell>
        </row>
        <row r="6859">
          <cell r="B6859">
            <v>92278</v>
          </cell>
          <cell r="C6859" t="str">
            <v>TUBO EM COBRE RÍGIDO, DN 42 MM, CLASSE E, SEM ISOLAMENTO, INSTALADO EM PRUMADA DE HIDRÁULICA PREDIAL - FORNECIMENTO E INSTALAÇÃO. AF_04/2022</v>
          </cell>
          <cell r="D6859" t="str">
            <v>M</v>
          </cell>
          <cell r="E6859">
            <v>238.07</v>
          </cell>
        </row>
        <row r="6860">
          <cell r="B6860">
            <v>97339</v>
          </cell>
          <cell r="C6860" t="str">
            <v>TUBO EM COBRE RÍGIDO, DN 54 MM, CLASSE A, SEM ISOLAMENTO, INSTALADO EM PRUMADA DE GÁS COMBUSTÍVEL - FORNECIMENTO E INSTALAÇÃO. AF_04/2022</v>
          </cell>
          <cell r="D6860" t="str">
            <v>M</v>
          </cell>
          <cell r="E6860">
            <v>454.93</v>
          </cell>
        </row>
        <row r="6861">
          <cell r="B6861">
            <v>92285</v>
          </cell>
          <cell r="C6861" t="str">
            <v>TUBO EM COBRE RÍGIDO, DN 54 MM, CLASSE E, COM ISOLAMENTO, INSTALADO EM PRUMADA DE HIDRÁULICA PREDIAL - FORNECIMENTO E INSTALAÇÃO. AF_04/2022</v>
          </cell>
          <cell r="D6861" t="str">
            <v>M</v>
          </cell>
          <cell r="E6861">
            <v>459.23</v>
          </cell>
        </row>
        <row r="6862">
          <cell r="B6862">
            <v>92279</v>
          </cell>
          <cell r="C6862" t="str">
            <v>TUBO EM COBRE RÍGIDO, DN 54 MM, CLASSE E, SEM ISOLAMENTO, INSTALADO EM PRUMADA DE HIDRÁULICA PREDIAL - FORNECIMENTO E INSTALAÇÃO. AF_04/2022</v>
          </cell>
          <cell r="D6862" t="str">
            <v>M</v>
          </cell>
          <cell r="E6862">
            <v>344.44</v>
          </cell>
        </row>
        <row r="6863">
          <cell r="B6863">
            <v>97340</v>
          </cell>
          <cell r="C6863" t="str">
            <v>TUBO EM COBRE RÍGIDO, DN 66 MM, CLASSE A, SEM ISOLAMENTO, INSTALADO EM PRUMADA DE GÁS COMBUSTÍVEL - FORNECIMENTO E INSTALAÇÃO. AF_04/2022</v>
          </cell>
          <cell r="D6863" t="str">
            <v>M</v>
          </cell>
          <cell r="E6863">
            <v>588.07000000000005</v>
          </cell>
        </row>
        <row r="6864">
          <cell r="B6864">
            <v>92286</v>
          </cell>
          <cell r="C6864" t="str">
            <v>TUBO EM COBRE RÍGIDO, DN 66 MM, CLASSE E, COM ISOLAMENTO, INSTALADO EM PRUMADA DE HIDRÁULICA PREDIAL - FORNECIMENTO E INSTALAÇÃO. AF_04/2022</v>
          </cell>
          <cell r="D6864" t="str">
            <v>M</v>
          </cell>
          <cell r="E6864">
            <v>600.44000000000005</v>
          </cell>
        </row>
        <row r="6865">
          <cell r="B6865">
            <v>92280</v>
          </cell>
          <cell r="C6865" t="str">
            <v>TUBO EM COBRE RÍGIDO, DN 66 MM, CLASSE E, SEM ISOLAMENTO, INSTALADO EM PRUMADA DE HIDRÁULICA PREDIAL - FORNECIMENTO E INSTALAÇÃO. AF_04/2022</v>
          </cell>
          <cell r="D6865" t="str">
            <v>M</v>
          </cell>
          <cell r="E6865">
            <v>484.04</v>
          </cell>
        </row>
        <row r="6866">
          <cell r="B6866">
            <v>103901</v>
          </cell>
          <cell r="C6866" t="str">
            <v>TÊ EM COBRE, DN 15 MM, SEM ANEL DE SOLDA, INSTALADO EM RAMAL E SUB-RAMAL DE AQUECIMENTO SOLAR - FORNECIMENTO E INSTALAÇÃO. AF_04/2022</v>
          </cell>
          <cell r="D6866" t="str">
            <v>UN</v>
          </cell>
          <cell r="E6866">
            <v>34.200000000000003</v>
          </cell>
        </row>
        <row r="6867">
          <cell r="B6867">
            <v>103832</v>
          </cell>
          <cell r="C6867" t="str">
            <v>TÊ EM COBRE, DN 15 MM, SEM ANEL DE SOLDA, INSTALADO EM RAMAL E SUB-RAMAL DE GÁS COMBUSTÍVEL - FORNECIMENTO E INSTALAÇÃO. AF_04/2022</v>
          </cell>
          <cell r="D6867" t="str">
            <v>UN</v>
          </cell>
          <cell r="E6867">
            <v>34.119999999999997</v>
          </cell>
        </row>
        <row r="6868">
          <cell r="B6868">
            <v>103865</v>
          </cell>
          <cell r="C6868" t="str">
            <v>TÊ EM COBRE, DN 15 MM, SEM ANEL DE SOLDA, INSTALADO EM RAMAL E SUB-RAMAL DE GÁS MEDICINAL - FORNECIMENTO E INSTALAÇÃO. AF_04/2022</v>
          </cell>
          <cell r="D6868" t="str">
            <v>UN</v>
          </cell>
          <cell r="E6868">
            <v>32.96</v>
          </cell>
        </row>
        <row r="6869">
          <cell r="B6869">
            <v>103902</v>
          </cell>
          <cell r="C6869" t="str">
            <v>TÊ EM COBRE, DN 22 MM, SEM ANEL DE SOLDA, INSTALADO EM RAMAL E SUB-RAMAL DE AQUECIMENTO SOLAR - FORNECIMENTO E INSTALAÇÃO. AF_04/2022</v>
          </cell>
          <cell r="D6869" t="str">
            <v>UN</v>
          </cell>
          <cell r="E6869">
            <v>53.11</v>
          </cell>
        </row>
        <row r="6870">
          <cell r="B6870">
            <v>103866</v>
          </cell>
          <cell r="C6870" t="str">
            <v>TÊ EM COBRE, DN 22 MM, SEM ANEL DE SOLDA, INSTALADO EM RAMAL E SUB-RAMAL DE GÁS MEDICINAL - FORNECIMENTO E INSTALAÇÃO. AF_04/2022</v>
          </cell>
          <cell r="D6870" t="str">
            <v>UN</v>
          </cell>
          <cell r="E6870">
            <v>54.47</v>
          </cell>
        </row>
        <row r="6871">
          <cell r="B6871">
            <v>103903</v>
          </cell>
          <cell r="C6871" t="str">
            <v>TÊ EM COBRE, DN 28 MM, SEM ANEL DE SOLDA, INSTALADO EM RAMAL E SUB-RAMAL DE AQUECIMENTO SOLAR - FORNECIMENTO E INSTALAÇÃO. AF_04/2022</v>
          </cell>
          <cell r="D6871" t="str">
            <v>UN</v>
          </cell>
          <cell r="E6871">
            <v>74.17</v>
          </cell>
        </row>
        <row r="6872">
          <cell r="B6872">
            <v>103834</v>
          </cell>
          <cell r="C6872" t="str">
            <v>TÊ EM COBRE, DN 28 MM, SEM ANEL DE SOLDA, INSTALADO EM RAMAL E SUB-RAMAL DE GÁS COMBUSTÍVEL - FORNECIMENTO E INSTALAÇÃO. AF_04/2022</v>
          </cell>
          <cell r="D6872" t="str">
            <v>UN</v>
          </cell>
          <cell r="E6872">
            <v>93.64</v>
          </cell>
        </row>
        <row r="6873">
          <cell r="B6873">
            <v>103867</v>
          </cell>
          <cell r="C6873" t="str">
            <v>TÊ EM COBRE, DN 28 MM, SEM ANEL DE SOLDA, INSTALADO EM RAMAL E SUB-RAMAL DE GÁS MEDICINAL - FORNECIMENTO E INSTALAÇÃO. AF_04/2022</v>
          </cell>
          <cell r="D6873" t="str">
            <v>UN</v>
          </cell>
          <cell r="E6873">
            <v>77.75</v>
          </cell>
        </row>
        <row r="6874">
          <cell r="B6874">
            <v>105113</v>
          </cell>
          <cell r="C6874" t="str">
            <v>ESTRUTURA DE MADEIRA PROVISÓRIA PARA SUPORTE DE CAIXA D'ÁGUA ELEVADA DE 2000 LITROS. AF_03/2024</v>
          </cell>
          <cell r="D6874" t="str">
            <v>UN</v>
          </cell>
          <cell r="E6874">
            <v>7767.23</v>
          </cell>
        </row>
        <row r="6875">
          <cell r="B6875">
            <v>98461</v>
          </cell>
          <cell r="C6875" t="str">
            <v>ESTRUTURA DE MADEIRA PROVISÓRIA PARA SUPORTE DE CAIXA DÁGUA ELEVADA DE 1000 LITROS. AF_03/2024</v>
          </cell>
          <cell r="D6875" t="str">
            <v>UN</v>
          </cell>
          <cell r="E6875">
            <v>5876.31</v>
          </cell>
        </row>
        <row r="6876">
          <cell r="B6876">
            <v>98462</v>
          </cell>
          <cell r="C6876" t="str">
            <v>ESTRUTURA DE MADEIRA PROVISÓRIA PARA SUPORTE DE CAIXA DÁGUA ELEVADA DE 3000 LITROS. AF_03/2024</v>
          </cell>
          <cell r="D6876" t="str">
            <v>UN</v>
          </cell>
          <cell r="E6876">
            <v>10025.540000000001</v>
          </cell>
        </row>
        <row r="6877">
          <cell r="B6877">
            <v>105130</v>
          </cell>
          <cell r="C6877" t="str">
            <v>EXECUÇÃO DE PILARETES PARA TAPUMES E CONSTRUÇÕES TEMPORÁRIAS. AF_03/2024</v>
          </cell>
          <cell r="D6877" t="str">
            <v>M</v>
          </cell>
          <cell r="E6877">
            <v>30.95</v>
          </cell>
        </row>
        <row r="6878">
          <cell r="B6878">
            <v>105114</v>
          </cell>
          <cell r="C6878" t="str">
            <v>EXECUÇÃO DOS APOIOS PARA CONTÊINER OU MÓDULO HABITÁVEL. AF_03/2024</v>
          </cell>
          <cell r="D6878" t="str">
            <v>M3</v>
          </cell>
          <cell r="E6878">
            <v>2016.75</v>
          </cell>
        </row>
        <row r="6879">
          <cell r="B6879">
            <v>105129</v>
          </cell>
          <cell r="C6879" t="str">
            <v>INSTALAÇÃO DE CATRACA ELETRÔNICA. AF_03/2024</v>
          </cell>
          <cell r="D6879" t="str">
            <v>UN</v>
          </cell>
          <cell r="E6879">
            <v>0</v>
          </cell>
        </row>
        <row r="6880">
          <cell r="B6880">
            <v>105127</v>
          </cell>
          <cell r="C6880" t="str">
            <v>INSTALAÇÃO DE CONCERTINA DUPLA CLIPADA, ESPIRAL DE 300 MM. AF_03/2024</v>
          </cell>
          <cell r="D6880" t="str">
            <v>M</v>
          </cell>
          <cell r="E6880">
            <v>27.03</v>
          </cell>
        </row>
        <row r="6881">
          <cell r="B6881">
            <v>105128</v>
          </cell>
          <cell r="C6881" t="str">
            <v>INSTALAÇÃO DE CONCERTINA FLAT, ESPIRAL DE 300 MM. AF_03/2024</v>
          </cell>
          <cell r="D6881" t="str">
            <v>M</v>
          </cell>
          <cell r="E6881">
            <v>90.3</v>
          </cell>
        </row>
        <row r="6882">
          <cell r="B6882">
            <v>105126</v>
          </cell>
          <cell r="C6882" t="str">
            <v>INSTALAÇÃO DE CONCERTINA SIMPLES, ESPIRAL DE 300 MM. AF_03/2024</v>
          </cell>
          <cell r="D6882" t="str">
            <v>M</v>
          </cell>
          <cell r="E6882">
            <v>29.78</v>
          </cell>
        </row>
        <row r="6883">
          <cell r="B6883">
            <v>105116</v>
          </cell>
          <cell r="C6883" t="str">
            <v>INSTALAÇÃO E DESINSTALAÇÃO MANUAL DE CONTÊINER OU MÓDULO HABITÁVEL PEQUENO. AF_03/2024</v>
          </cell>
          <cell r="D6883" t="str">
            <v>UN</v>
          </cell>
          <cell r="E6883">
            <v>13.7</v>
          </cell>
        </row>
        <row r="6884">
          <cell r="B6884">
            <v>105115</v>
          </cell>
          <cell r="C6884" t="str">
            <v>INSTALAÇÃO E DESINSTALAÇÃO MECANIZADA DE CONTÊINER OU MÓDULO HABITÁVEL DE USOS DIVERSOS. AF_03/2024</v>
          </cell>
          <cell r="D6884" t="str">
            <v>UN</v>
          </cell>
          <cell r="E6884">
            <v>144.47</v>
          </cell>
        </row>
        <row r="6885">
          <cell r="B6885">
            <v>98453</v>
          </cell>
          <cell r="C6885" t="str">
            <v>PAREDE DE MADEIRA COMPENSADA PARA CONSTRUÇÃO TEMPORÁRIA EM CHAPA DUPLA, EXTERNA, COM ÁREA LÍQUIDA MAIOR OU IGUAL A QUE 6 M², COM VÃO. AF_03/2024</v>
          </cell>
          <cell r="D6885" t="str">
            <v>M2</v>
          </cell>
          <cell r="E6885">
            <v>161.09</v>
          </cell>
        </row>
        <row r="6886">
          <cell r="B6886">
            <v>98454</v>
          </cell>
          <cell r="C6886" t="str">
            <v>PAREDE DE MADEIRA COMPENSADA PARA CONSTRUÇÃO TEMPORÁRIA EM CHAPA DUPLA, EXTERNA, COM ÁREA LÍQUIDA MENOR QUE 6 M², COM VÃO. AF_03/2024</v>
          </cell>
          <cell r="D6886" t="str">
            <v>M2</v>
          </cell>
          <cell r="E6886">
            <v>203.72</v>
          </cell>
        </row>
        <row r="6887">
          <cell r="B6887">
            <v>98449</v>
          </cell>
          <cell r="C6887" t="str">
            <v>PAREDE DE MADEIRA COMPENSADA PARA CONSTRUÇÃO TEMPORÁRIA EM CHAPA DUPLA, EXTERNA, SEM VÃO. AF_03/2024</v>
          </cell>
          <cell r="D6887" t="str">
            <v>M2</v>
          </cell>
          <cell r="E6887">
            <v>138.47999999999999</v>
          </cell>
        </row>
        <row r="6888">
          <cell r="B6888">
            <v>98455</v>
          </cell>
          <cell r="C6888" t="str">
            <v>PAREDE DE MADEIRA COMPENSADA PARA CONSTRUÇÃO TEMPORÁRIA EM CHAPA DUPLA, INTERNA, COM ÁREA LÍQUIDA MAIOR OU IGUAL A 6 M², COM VÃO. AF_03/2024</v>
          </cell>
          <cell r="D6888" t="str">
            <v>M2</v>
          </cell>
          <cell r="E6888">
            <v>129.11000000000001</v>
          </cell>
        </row>
        <row r="6889">
          <cell r="B6889">
            <v>98456</v>
          </cell>
          <cell r="C6889" t="str">
            <v>PAREDE DE MADEIRA COMPENSADA PARA CONSTRUÇÃO TEMPORÁRIA EM CHAPA DUPLA, INTERNA, COM ÁREA LÍQUIDA MENOR QUE 6 M², COM VÃO. AF_03/2024</v>
          </cell>
          <cell r="D6889" t="str">
            <v>M2</v>
          </cell>
          <cell r="E6889">
            <v>164.91</v>
          </cell>
        </row>
        <row r="6890">
          <cell r="B6890">
            <v>98451</v>
          </cell>
          <cell r="C6890" t="str">
            <v>PAREDE DE MADEIRA COMPENSADA PARA CONSTRUÇÃO TEMPORÁRIA EM CHAPA DUPLA, INTERNA, SEM VÃO. AF_03/2024</v>
          </cell>
          <cell r="D6890" t="str">
            <v>M2</v>
          </cell>
          <cell r="E6890">
            <v>111.49</v>
          </cell>
        </row>
        <row r="6891">
          <cell r="B6891">
            <v>98445</v>
          </cell>
          <cell r="C6891" t="str">
            <v>PAREDE DE MADEIRA COMPENSADA PARA CONSTRUÇÃO TEMPORÁRIA EM CHAPA SIMPLES, EXTERNA, COM ÁREA LÍQUIDA MAIOR OU IGUAL A 6 M², COM VÃO. AF_03/2024</v>
          </cell>
          <cell r="D6891" t="str">
            <v>M2</v>
          </cell>
          <cell r="E6891">
            <v>117.63</v>
          </cell>
        </row>
        <row r="6892">
          <cell r="B6892">
            <v>98446</v>
          </cell>
          <cell r="C6892" t="str">
            <v>PAREDE DE MADEIRA COMPENSADA PARA CONSTRUÇÃO TEMPORÁRIA EM CHAPA SIMPLES, EXTERNA, COM ÁREA LÍQUIDA MENOR QUE 6 M², COM VÃO. AF_03/2024</v>
          </cell>
          <cell r="D6892" t="str">
            <v>M2</v>
          </cell>
          <cell r="E6892">
            <v>151.35</v>
          </cell>
        </row>
        <row r="6893">
          <cell r="B6893">
            <v>98441</v>
          </cell>
          <cell r="C6893" t="str">
            <v>PAREDE DE MADEIRA COMPENSADA PARA CONSTRUÇÃO TEMPORÁRIA EM CHAPA SIMPLES, EXTERNA, SEM VÃO. AF_03/2024</v>
          </cell>
          <cell r="D6893" t="str">
            <v>M2</v>
          </cell>
          <cell r="E6893">
            <v>99.66</v>
          </cell>
        </row>
        <row r="6894">
          <cell r="B6894">
            <v>98447</v>
          </cell>
          <cell r="C6894" t="str">
            <v>PAREDE DE MADEIRA COMPENSADA PARA CONSTRUÇÃO TEMPORÁRIA EM CHAPA SIMPLES, INTERNA, COM ÁREA LÍQUIDA MAIOR OU IGUAL A 6 M², COM VÃO. AF_03/2024</v>
          </cell>
          <cell r="D6894" t="str">
            <v>M2</v>
          </cell>
          <cell r="E6894">
            <v>89.84</v>
          </cell>
        </row>
        <row r="6895">
          <cell r="B6895">
            <v>98448</v>
          </cell>
          <cell r="C6895" t="str">
            <v>PAREDE DE MADEIRA COMPENSADA PARA CONSTRUÇÃO TEMPORÁRIA EM CHAPA SIMPLES, INTERNA, COM ÁREA LÍQUIDA MENOR QUE 6 M², COM VÃO. AF_03/2024</v>
          </cell>
          <cell r="D6895" t="str">
            <v>M2</v>
          </cell>
          <cell r="E6895">
            <v>116.28</v>
          </cell>
        </row>
        <row r="6896">
          <cell r="B6896">
            <v>98443</v>
          </cell>
          <cell r="C6896" t="str">
            <v>PAREDE DE MADEIRA COMPENSADA PARA CONSTRUÇÃO TEMPORÁRIA EM CHAPA SIMPLES, INTERNA, SEM VÃO. AF_03/2024</v>
          </cell>
          <cell r="D6896" t="str">
            <v>M2</v>
          </cell>
          <cell r="E6896">
            <v>75.92</v>
          </cell>
        </row>
        <row r="6897">
          <cell r="B6897">
            <v>105122</v>
          </cell>
          <cell r="C6897" t="str">
            <v>PAREDE DE MADEIRA OSB PARA CONSTRUÇÃO TEMPORÁRIA EM CHAPA DUPLA, EXTERNA, COM ÁREA LÍQUIDA MAIOR OU IGUAL A QUE 6 M², COM VÃO. AF_03/2024</v>
          </cell>
          <cell r="D6897" t="str">
            <v>M2</v>
          </cell>
          <cell r="E6897">
            <v>0</v>
          </cell>
        </row>
        <row r="6898">
          <cell r="B6898">
            <v>105125</v>
          </cell>
          <cell r="C6898" t="str">
            <v>PAREDE DE MADEIRA OSB PARA CONSTRUÇÃO TEMPORÁRIA EM CHAPA DUPLA, EXTERNA, COM ÁREA LÍQUIDA MENOR QUE 6 M², COM VÃO. AF_03/2024</v>
          </cell>
          <cell r="D6898" t="str">
            <v>M2</v>
          </cell>
          <cell r="E6898">
            <v>0</v>
          </cell>
        </row>
        <row r="6899">
          <cell r="B6899">
            <v>105133</v>
          </cell>
          <cell r="C6899" t="str">
            <v>PAREDE DE MADEIRA OSB PARA CONSTRUÇÃO TEMPORÁRIA EM CHAPA DUPLA, EXTERNA, SEM VÃO. AF_03/2024</v>
          </cell>
          <cell r="D6899" t="str">
            <v>M2</v>
          </cell>
          <cell r="E6899">
            <v>0</v>
          </cell>
        </row>
        <row r="6900">
          <cell r="B6900">
            <v>105123</v>
          </cell>
          <cell r="C6900" t="str">
            <v>PAREDE DE MADEIRA OSB PARA CONSTRUÇÃO TEMPORÁRIA EM CHAPA DUPLA, INTERNA, COM ÁREA LÍQUIDA MAIOR OU IGUAL A 6 M², COM VÃO. AF_03/2024</v>
          </cell>
          <cell r="D6900" t="str">
            <v>M2</v>
          </cell>
          <cell r="E6900">
            <v>0</v>
          </cell>
        </row>
        <row r="6901">
          <cell r="B6901">
            <v>105124</v>
          </cell>
          <cell r="C6901" t="str">
            <v>PAREDE DE MADEIRA OSB PARA CONSTRUÇÃO TEMPORÁRIA EM CHAPA DUPLA, INTERNA, COM ÁREA LÍQUIDA MENOR QUE 6 M², COM VÃO. AF_03/2024</v>
          </cell>
          <cell r="D6901" t="str">
            <v>M2</v>
          </cell>
          <cell r="E6901">
            <v>0</v>
          </cell>
        </row>
        <row r="6902">
          <cell r="B6902">
            <v>105134</v>
          </cell>
          <cell r="C6902" t="str">
            <v>PAREDE DE MADEIRA OSB PARA CONSTRUÇÃO TEMPORÁRIA EM CHAPA DUPLA, INTERNA, SEM VÃO. AF_03/2024</v>
          </cell>
          <cell r="D6902" t="str">
            <v>M2</v>
          </cell>
          <cell r="E6902">
            <v>0</v>
          </cell>
        </row>
        <row r="6903">
          <cell r="B6903">
            <v>105117</v>
          </cell>
          <cell r="C6903" t="str">
            <v>PAREDE DE MADEIRA OSB PARA CONSTRUÇÃO TEMPORÁRIA EM CHAPA SIMPLES, EXTERNA, COM ÁREA LÍQUIDA MAIOR OU IGUAL A 6 M², COM VÃO. AF_03/2024</v>
          </cell>
          <cell r="D6903" t="str">
            <v>M2</v>
          </cell>
          <cell r="E6903">
            <v>0</v>
          </cell>
        </row>
        <row r="6904">
          <cell r="B6904">
            <v>105119</v>
          </cell>
          <cell r="C6904" t="str">
            <v>PAREDE DE MADEIRA OSB PARA CONSTRUÇÃO TEMPORÁRIA EM CHAPA SIMPLES, EXTERNA, COM ÁREA LÍQUIDA MENOR QUE 6 M², COM VÃO. AF_03/2024</v>
          </cell>
          <cell r="D6904" t="str">
            <v>M2</v>
          </cell>
          <cell r="E6904">
            <v>0</v>
          </cell>
        </row>
        <row r="6905">
          <cell r="B6905">
            <v>105131</v>
          </cell>
          <cell r="C6905" t="str">
            <v>PAREDE DE MADEIRA OSB PARA CONSTRUÇÃO TEMPORÁRIA EM CHAPA SIMPLES, EXTERNA, SEM VÃO. AF_03/2024</v>
          </cell>
          <cell r="D6905" t="str">
            <v>M2</v>
          </cell>
          <cell r="E6905">
            <v>0</v>
          </cell>
        </row>
        <row r="6906">
          <cell r="B6906">
            <v>105120</v>
          </cell>
          <cell r="C6906" t="str">
            <v>PAREDE DE MADEIRA OSB PARA CONSTRUÇÃO TEMPORÁRIA EM CHAPA SIMPLES, INTERNA, COM ÁREA LÍQUIDA MAIOR OU IGUAL A 6 M², COM VÃO. AF_03/2024</v>
          </cell>
          <cell r="D6906" t="str">
            <v>M2</v>
          </cell>
          <cell r="E6906">
            <v>0</v>
          </cell>
        </row>
        <row r="6907">
          <cell r="B6907">
            <v>105121</v>
          </cell>
          <cell r="C6907" t="str">
            <v>PAREDE DE MADEIRA OSB PARA CONSTRUÇÃO TEMPORÁRIA EM CHAPA SIMPLES, INTERNA, COM ÁREA LÍQUIDA MENOR QUE 6 M², COM VÃO. AF_03/2024</v>
          </cell>
          <cell r="D6907" t="str">
            <v>M2</v>
          </cell>
          <cell r="E6907">
            <v>0</v>
          </cell>
        </row>
        <row r="6908">
          <cell r="B6908">
            <v>105132</v>
          </cell>
          <cell r="C6908" t="str">
            <v>PAREDE DE MADEIRA OSB PARA CONSTRUÇÃO TEMPORÁRIA EM CHAPA SIMPLES, INTERNA, SEM VÃO. AF_03/2024</v>
          </cell>
          <cell r="D6908" t="str">
            <v>M2</v>
          </cell>
          <cell r="E6908">
            <v>0</v>
          </cell>
        </row>
        <row r="6909">
          <cell r="B6909">
            <v>98460</v>
          </cell>
          <cell r="C6909" t="str">
            <v>PISO PARA CONSTRUÇÃO TEMPORÁRIA EM MADEIRA, SEM REAPROVEITAMENTO. AF_03/2024</v>
          </cell>
          <cell r="D6909" t="str">
            <v>M2</v>
          </cell>
          <cell r="E6909">
            <v>71.05</v>
          </cell>
        </row>
        <row r="6910">
          <cell r="B6910">
            <v>98457</v>
          </cell>
          <cell r="C6910" t="str">
            <v>TAPUME COM CHAPA METÁLICA. AF_03/2024</v>
          </cell>
          <cell r="D6910" t="str">
            <v>M2</v>
          </cell>
          <cell r="E6910">
            <v>0</v>
          </cell>
        </row>
        <row r="6911">
          <cell r="B6911">
            <v>98458</v>
          </cell>
          <cell r="C6911" t="str">
            <v>TAPUME COM COMPENSADO DE MADEIRA. AF_03/2024</v>
          </cell>
          <cell r="D6911" t="str">
            <v>M2</v>
          </cell>
          <cell r="E6911">
            <v>99.21</v>
          </cell>
        </row>
        <row r="6912">
          <cell r="B6912">
            <v>98459</v>
          </cell>
          <cell r="C6912" t="str">
            <v>TAPUME COM TELHA METÁLICA. AF_03/2024</v>
          </cell>
          <cell r="D6912" t="str">
            <v>M2</v>
          </cell>
          <cell r="E6912">
            <v>87.73</v>
          </cell>
        </row>
        <row r="6913">
          <cell r="B6913">
            <v>105118</v>
          </cell>
          <cell r="C6913" t="str">
            <v>TAPUME EM CHAPA DE MADEIRA OSB. AF_03/2024</v>
          </cell>
          <cell r="D6913" t="str">
            <v>M2</v>
          </cell>
          <cell r="E6913">
            <v>0</v>
          </cell>
        </row>
        <row r="6914">
          <cell r="B6914">
            <v>106056</v>
          </cell>
          <cell r="C6914" t="str">
            <v>LAJE PRÉ-MOLDADA UNIDIRECIONAL COM VÃOS MAIORES QUE 3,0 M, BIAPOIADA, PARA PISO, ENCHIMENTO EM CERÂMICA, VIGOTA PROTENDIDA, ALTURA TOTAL DA LAJE "LT" = 12 CM (ENCHIMENTO+CAPA) = (8+4). AF_08/2025</v>
          </cell>
          <cell r="D6914" t="str">
            <v>M2</v>
          </cell>
          <cell r="E6914">
            <v>211.15</v>
          </cell>
        </row>
        <row r="6915">
          <cell r="B6915">
            <v>106057</v>
          </cell>
          <cell r="C6915" t="str">
            <v>LAJE PRÉ-MOLDADA UNIDIRECIONAL COM VÃOS MAIORES QUE 3,0 M, BIAPOIADA, PARA PISO, ENCHIMENTO EM CERÂMICA, VIGOTA PROTENDIDA, ALTURA TOTAL DA LAJE "LT" = 16 CM (ENCHIMENTO+CAPA) = (12+4). AF_08/2025</v>
          </cell>
          <cell r="D6915" t="str">
            <v>M2</v>
          </cell>
          <cell r="E6915">
            <v>220.21</v>
          </cell>
        </row>
        <row r="6916">
          <cell r="B6916">
            <v>104690</v>
          </cell>
          <cell r="C6916" t="str">
            <v>LAJE PRÉ-MOLDADA UNIDIRECIONAL COM VÃOS MAIORES QUE 3,0 M, BIAPOIADA, PARA PISO, ENCHIMENTO EM CERÂMICA, VIGOTA PROTENDIDA, ALTURA TOTAL DA LAJE "LT" = 20 CM (ENCHIMENTO+CAPA) = (16+4). AF_08/2025</v>
          </cell>
          <cell r="D6916" t="str">
            <v>M2</v>
          </cell>
          <cell r="E6916">
            <v>224.57</v>
          </cell>
        </row>
        <row r="6917">
          <cell r="B6917">
            <v>101958</v>
          </cell>
          <cell r="C6917" t="str">
            <v>LAJE PRÉ-MOLDADA UNIDIRECIONAL COM VÃOS MAIORES QUE 3,0 M, BIAPOIADA, PARA PISO, ENCHIMENTO EM CERÂMICA, VIGOTA PROTENDIDA, ALTURA TOTAL DA LAJE "LT" = 25 CM (ENCHIMENTO+CAPA) = (20+5). AF_08/2025</v>
          </cell>
          <cell r="D6917" t="str">
            <v>M2</v>
          </cell>
          <cell r="E6917">
            <v>267.64999999999998</v>
          </cell>
        </row>
        <row r="6918">
          <cell r="B6918">
            <v>106065</v>
          </cell>
          <cell r="C6918" t="str">
            <v>LAJE PRÉ-MOLDADA UNIDIRECIONAL COM VÃOS MAIORES QUE 3,0 M, BIAPOIADA, PARA PISO, ENCHIMENTO EM CERÂMICA, VIGOTA PROTENDIDA, ALTURA TOTAL DA LAJE "LT" = 30 CM (ENCHIMENTO+CAPA) = (25+5). AF_08/2025</v>
          </cell>
          <cell r="D6918" t="str">
            <v>M2</v>
          </cell>
          <cell r="E6918">
            <v>287.66000000000003</v>
          </cell>
        </row>
        <row r="6919">
          <cell r="B6919">
            <v>101959</v>
          </cell>
          <cell r="C6919" t="str">
            <v>LAJE PRÉ-MOLDADA UNIDIRECIONAL COM VÃOS MAIORES QUE 3,0 M, BIAPOIADA, PARA PISO, ENCHIMENTO EM EPS, VIGOTA PROTENDIDA, ALTURA TOTAL DA LAJE "LT" = 12 CM (ENCHIMENTO+CAPA) = (8+4). AF_08/2025</v>
          </cell>
          <cell r="D6919" t="str">
            <v>M2</v>
          </cell>
          <cell r="E6919">
            <v>193</v>
          </cell>
        </row>
        <row r="6920">
          <cell r="B6920">
            <v>101960</v>
          </cell>
          <cell r="C6920" t="str">
            <v>LAJE PRÉ-MOLDADA UNIDIRECIONAL COM VÃOS MAIORES QUE 3,0 M, BIAPOIADA, PARA PISO, ENCHIMENTO EM EPS, VIGOTA PROTENDIDA, ALTURA TOTAL DA LAJE "LT" = 16 CM (ENCHIMENTO+CAPA) = (12+4). AF_08/2025</v>
          </cell>
          <cell r="D6920" t="str">
            <v>M2</v>
          </cell>
          <cell r="E6920">
            <v>210.28</v>
          </cell>
        </row>
        <row r="6921">
          <cell r="B6921">
            <v>106058</v>
          </cell>
          <cell r="C6921" t="str">
            <v>LAJE PRÉ-MOLDADA UNIDIRECIONAL COM VÃOS MAIORES QUE 3,0 M, BIAPOIADA, PARA PISO, ENCHIMENTO EM EPS, VIGOTA PROTENDIDA, ALTURA TOTAL DA LAJE "LT" = 20 CM (ENCHIMENTO+CAPA) = (16+4). AF_08/2025</v>
          </cell>
          <cell r="D6921" t="str">
            <v>M2</v>
          </cell>
          <cell r="E6921">
            <v>221.47</v>
          </cell>
        </row>
        <row r="6922">
          <cell r="B6922">
            <v>101962</v>
          </cell>
          <cell r="C6922" t="str">
            <v>LAJE PRÉ-MOLDADA UNIDIRECIONAL COM VÃOS MAIORES QUE 3,0 M, BIAPOIADA, PARA PISO, ENCHIMENTO EM EPS, VIGOTA PROTENDIDA, ALTURA TOTAL DA LAJE "LT" = 25 CM (ENCHIMENTO+CAPA) = (20+5). AF_08/2025</v>
          </cell>
          <cell r="D6922" t="str">
            <v>M2</v>
          </cell>
          <cell r="E6922">
            <v>252.51</v>
          </cell>
        </row>
        <row r="6923">
          <cell r="B6923">
            <v>106066</v>
          </cell>
          <cell r="C6923" t="str">
            <v>LAJE PRÉ-MOLDADA UNIDIRECIONAL COM VÃOS MAIORES QUE 3,0 M, BIAPOIADA, PARA PISO, ENCHIMENTO EM EPS, VIGOTA PROTENDIDA, ALTURA TOTAL DA LAJE "LT" = 30 CM (ENCHIMENTO+CAPA) = (25+5). AF_08/2025</v>
          </cell>
          <cell r="D6923" t="str">
            <v>M2</v>
          </cell>
          <cell r="E6923">
            <v>274.75</v>
          </cell>
        </row>
        <row r="6924">
          <cell r="B6924">
            <v>106048</v>
          </cell>
          <cell r="C6924" t="str">
            <v>LAJE PRÉ-MOLDADA UNIDIRECIONAL COM VÃOS MENORES OU IGUAIS A 3,0 M, BIAPOIADA, PARA PISO, ENCHIMENTO EM CERÂMICA, VIGOTA PROTENDIDA, ALTURA TOTAL DA LAJE "LT" = 12 CM (ENCHIMENTO+CAPA) = (8+4). AF_08/2025</v>
          </cell>
          <cell r="D6924" t="str">
            <v>M2</v>
          </cell>
          <cell r="E6924">
            <v>174.4</v>
          </cell>
        </row>
        <row r="6925">
          <cell r="B6925">
            <v>106049</v>
          </cell>
          <cell r="C6925" t="str">
            <v>LAJE PRÉ-MOLDADA UNIDIRECIONAL COM VÃOS MENORES OU IGUAIS A 3,0 M, BIAPOIADA, PARA PISO, ENCHIMENTO EM CERÂMICA, VIGOTA PROTENDIDA, ALTURA TOTAL DA LAJE "LT" = 16 CM (ENCHIMENTO+CAPA) = (12+4). AF_08/2025</v>
          </cell>
          <cell r="D6925" t="str">
            <v>M2</v>
          </cell>
          <cell r="E6925">
            <v>183.46</v>
          </cell>
        </row>
        <row r="6926">
          <cell r="B6926">
            <v>106050</v>
          </cell>
          <cell r="C6926" t="str">
            <v>LAJE PRÉ-MOLDADA UNIDIRECIONAL COM VÃOS MENORES OU IGUAIS A 3,0 M, BIAPOIADA, PARA PISO, ENCHIMENTO EM CERÂMICA, VIGOTA PROTENDIDA, ALTURA TOTAL DA LAJE "LT" = 20 CM (ENCHIMENTO+CAPA) = (16+4). AF_08/2025</v>
          </cell>
          <cell r="D6926" t="str">
            <v>M2</v>
          </cell>
          <cell r="E6926">
            <v>196.24</v>
          </cell>
        </row>
        <row r="6927">
          <cell r="B6927">
            <v>106051</v>
          </cell>
          <cell r="C6927" t="str">
            <v>LAJE PRÉ-MOLDADA UNIDIRECIONAL COM VÃOS MENORES OU IGUAIS A 3,0 M, BIAPOIADA, PARA PISO, ENCHIMENTO EM CERÂMICA, VIGOTA PROTENDIDA, ALTURA TOTAL DA LAJE "LT" = 25 CM (ENCHIMENTO+CAPA) = (20+5). AF_08/2025</v>
          </cell>
          <cell r="D6927" t="str">
            <v>M2</v>
          </cell>
          <cell r="E6927">
            <v>239.32</v>
          </cell>
        </row>
        <row r="6928">
          <cell r="B6928">
            <v>106063</v>
          </cell>
          <cell r="C6928" t="str">
            <v>LAJE PRÉ-MOLDADA UNIDIRECIONAL COM VÃOS MENORES OU IGUAIS A 3,0 M, BIAPOIADA, PARA PISO, ENCHIMENTO EM CERÂMICA, VIGOTA PROTENDIDA, ALTURA TOTAL DA LAJE "LT" = 30 CM (ENCHIMENTO+CAPA) = (25+5). AF_08/2025</v>
          </cell>
          <cell r="D6928" t="str">
            <v>M2</v>
          </cell>
          <cell r="E6928">
            <v>259.33</v>
          </cell>
        </row>
        <row r="6929">
          <cell r="B6929">
            <v>106052</v>
          </cell>
          <cell r="C6929" t="str">
            <v>LAJE PRÉ-MOLDADA UNIDIRECIONAL COM VÃOS MENORES OU IGUAIS A 3,0 M, BIAPOIADA, PARA PISO, ENCHIMENTO EM EPS, VIGOTA PROTENDIDA, ALTURA TOTAL DA LAJE "LT" = 12 CM (ENCHIMENTO+CAPA) = (8+4). AF_08/2025</v>
          </cell>
          <cell r="D6929" t="str">
            <v>M2</v>
          </cell>
          <cell r="E6929">
            <v>154.13999999999999</v>
          </cell>
        </row>
        <row r="6930">
          <cell r="B6930">
            <v>106053</v>
          </cell>
          <cell r="C6930" t="str">
            <v>LAJE PRÉ-MOLDADA UNIDIRECIONAL COM VÃOS MENORES OU IGUAIS A 3,0 M, BIAPOIADA, PARA PISO, ENCHIMENTO EM EPS, VIGOTA PROTENDIDA, ALTURA TOTAL DA LAJE "LT" = 16 CM (ENCHIMENTO+CAPA) = (12+4). AF_08/2025</v>
          </cell>
          <cell r="D6930" t="str">
            <v>M2</v>
          </cell>
          <cell r="E6930">
            <v>171.42</v>
          </cell>
        </row>
        <row r="6931">
          <cell r="B6931">
            <v>106054</v>
          </cell>
          <cell r="C6931" t="str">
            <v>LAJE PRÉ-MOLDADA UNIDIRECIONAL COM VÃOS MENORES OU IGUAIS A 3,0 M, BIAPOIADA, PARA PISO, ENCHIMENTO EM EPS, VIGOTA PROTENDIDA, ALTURA TOTAL DA LAJE "LT" = 20 CM (ENCHIMENTO+CAPA) = (16+4). AF_08/2025</v>
          </cell>
          <cell r="D6931" t="str">
            <v>M2</v>
          </cell>
          <cell r="E6931">
            <v>190.57</v>
          </cell>
        </row>
        <row r="6932">
          <cell r="B6932">
            <v>106055</v>
          </cell>
          <cell r="C6932" t="str">
            <v>LAJE PRÉ-MOLDADA UNIDIRECIONAL COM VÃOS MENORES OU IGUAIS A 3,0 M, BIAPOIADA, PARA PISO, ENCHIMENTO EM EPS, VIGOTA PROTENDIDA, ALTURA TOTAL DA LAJE "LT" = 25 CM (ENCHIMENTO+CAPA) = (20+5). AF_08/2025</v>
          </cell>
          <cell r="D6932" t="str">
            <v>M2</v>
          </cell>
          <cell r="E6932">
            <v>221.61</v>
          </cell>
        </row>
        <row r="6933">
          <cell r="B6933">
            <v>106064</v>
          </cell>
          <cell r="C6933" t="str">
            <v>LAJE PRÉ-MOLDADA UNIDIRECIONAL COM VÃOS MENORES OU IGUAIS A 3,0 M, BIAPOIADA, PARA PISO, ENCHIMENTO EM EPS, VIGOTA PROTENDIDA, ALTURA TOTAL DA LAJE "LT" = 30 CM (ENCHIMENTO+CAPA) = (25+5). AF_08/2025</v>
          </cell>
          <cell r="D6933" t="str">
            <v>M2</v>
          </cell>
          <cell r="E6933">
            <v>243.85</v>
          </cell>
        </row>
        <row r="6934">
          <cell r="B6934">
            <v>106067</v>
          </cell>
          <cell r="C6934" t="str">
            <v>LAJE PRÉ-MOLDADA UNIDIRECIONAL, BIAPOIADA TIPO LAJE PAINEL TRELIÇADO MACIÇO (SEM ENCHIMENTO), PARA PISO, ALTURA TOTAL DA LAJE "LT" = 12 CM (PAINEL+CAPA) = (3+9). AF_08/2025</v>
          </cell>
          <cell r="D6934" t="str">
            <v>M2</v>
          </cell>
          <cell r="E6934">
            <v>319.10000000000002</v>
          </cell>
        </row>
        <row r="6935">
          <cell r="B6935">
            <v>106070</v>
          </cell>
          <cell r="C6935" t="str">
            <v>LAJE PRÉ-MOLDADA UNIDIRECIONAL, BIAPOIADA TIPO LAJE PAINEL TRELIÇADO MACIÇO (SEM ENCHIMENTO), PARA PISO, ALTURA TOTAL DA LAJE "LT" = 16 CM (PAINEL+CAPA) = (3+13). AF_08/2025</v>
          </cell>
          <cell r="D6935" t="str">
            <v>M2</v>
          </cell>
          <cell r="E6935">
            <v>355.41</v>
          </cell>
        </row>
        <row r="6936">
          <cell r="B6936">
            <v>106071</v>
          </cell>
          <cell r="C6936" t="str">
            <v>LAJE PRÉ-MOLDADA UNIDIRECIONAL, BIAPOIADA TIPO LAJE PAINEL TRELIÇADO MACIÇO (SEM ENCHIMENTO), PARA PISO, ALTURA TOTAL DA LAJE "LT" = 20 CM (PAINEL+CAPA) = (3+17). AF_08/2025</v>
          </cell>
          <cell r="D6936" t="str">
            <v>M2</v>
          </cell>
          <cell r="E6936">
            <v>413.08</v>
          </cell>
        </row>
        <row r="6937">
          <cell r="B6937">
            <v>106072</v>
          </cell>
          <cell r="C6937" t="str">
            <v>LAJE PRÉ-MOLDADA UNIDIRECIONAL, BIAPOIADA TIPO LAJE PAINEL TRELIÇADO MACIÇO (SEM ENCHIMENTO), PARA PISO, ALTURA TOTAL DA LAJE "LT" = 25 CM (PAINEL+CAPA) = (3+22). AF_08/2025</v>
          </cell>
          <cell r="D6937" t="str">
            <v>M2</v>
          </cell>
          <cell r="E6937">
            <v>443.44</v>
          </cell>
        </row>
        <row r="6938">
          <cell r="B6938">
            <v>106073</v>
          </cell>
          <cell r="C6938" t="str">
            <v>LAJE PRÉ-MOLDADA UNIDIRECIONAL, BIAPOIADA TIPO LAJE PAINEL TRELIÇADO MACIÇO (SEM ENCHIMENTO), PARA PISO, ALTURA TOTAL DA LAJE "LT" = 30 CM (PAINEL+CAPA) = (3+27). AF_08/2025</v>
          </cell>
          <cell r="D6938" t="str">
            <v>M2</v>
          </cell>
          <cell r="E6938">
            <v>540.75</v>
          </cell>
        </row>
        <row r="6939">
          <cell r="B6939">
            <v>106068</v>
          </cell>
          <cell r="C6939" t="str">
            <v>LAJE PRÉ-MOLDADA UNIDIRECIONAL, BIAPOIADA TIPO LAJE PAINEL TRELIÇADO NERVURADO (COM ENCHIMENTO EM EPS), PARA PISO, ALTURA TOTAL DA LAJE "LT" = 12 CM (PAINEL+ENCHIMENTO+CAPA) = (3+5+4). AF_08/2025</v>
          </cell>
          <cell r="D6939" t="str">
            <v>M2</v>
          </cell>
          <cell r="E6939">
            <v>320.86</v>
          </cell>
        </row>
        <row r="6940">
          <cell r="B6940">
            <v>106069</v>
          </cell>
          <cell r="C6940" t="str">
            <v>LAJE PRÉ-MOLDADA UNIDIRECIONAL, BIAPOIADA TIPO LAJE PAINEL TRELIÇADO NERVURADO (COM ENCHIMENTO EM EPS), PARA PISO, ALTURA TOTAL DA LAJE "LT" = 16 CM (PAINEL+ENCHIMENTO+CAPA) = (3+9+4). AF_08/2025</v>
          </cell>
          <cell r="D6940" t="str">
            <v>M2</v>
          </cell>
          <cell r="E6940">
            <v>354.54</v>
          </cell>
        </row>
        <row r="6941">
          <cell r="B6941">
            <v>106074</v>
          </cell>
          <cell r="C6941" t="str">
            <v>LAJE PRÉ-MOLDADA UNIDIRECIONAL, BIAPOIADA TIPO LAJE PAINEL TRELIÇADO NERVURADO (COM ENCHIMENTO EM EPS), PARA PISO, ALTURA TOTAL DA LAJE "LT" = 20 CM (PAINEL+ENCHIMENTO+CAPA) = (3+13+4). AF_08/2025</v>
          </cell>
          <cell r="D6941" t="str">
            <v>M2</v>
          </cell>
          <cell r="E6941">
            <v>382.72</v>
          </cell>
        </row>
        <row r="6942">
          <cell r="B6942">
            <v>106075</v>
          </cell>
          <cell r="C6942" t="str">
            <v>LAJE PRÉ-MOLDADA UNIDIRECIONAL, BIAPOIADA TIPO LAJE PAINEL TRELIÇADO NERVURADO (COM ENCHIMENTO EM EPS), PARA PISO, ALTURA TOTAL DA LAJE "LT" = 25 CM (PAINEL+ENCHIMENTO+CAPA) = (3+17+5). AF_08/2025</v>
          </cell>
          <cell r="D6942" t="str">
            <v>M2</v>
          </cell>
          <cell r="E6942">
            <v>421.52</v>
          </cell>
        </row>
        <row r="6943">
          <cell r="B6943">
            <v>106076</v>
          </cell>
          <cell r="C6943" t="str">
            <v>LAJE PRÉ-MOLDADA UNIDIRECIONAL, BIAPOIADA TIPO LAJE PAINEL TRELIÇADO NERVURADO (COM ENCHIMENTO EM EPS), PARA PISO, ALTURA TOTAL DA LAJE "LT" = 30 CM (PAINEL+ENCHIMENTO+CAPA) = (3+22+5). AF_08/2025</v>
          </cell>
          <cell r="D6943" t="str">
            <v>M2</v>
          </cell>
          <cell r="E6943">
            <v>494.11</v>
          </cell>
        </row>
        <row r="6944">
          <cell r="B6944">
            <v>101964</v>
          </cell>
          <cell r="C6944" t="str">
            <v>LAJE PRÉ-MOLDADA UNIDIRECIONAL, BIAPOIADA, PARA FORRO, ENCHIMENTO EM CERÂMICA, VIGOTA CONVENCIONAL, ALTURA TOTAL DA LAJE "LT" = 12 CM (ENCHIMENTO+CAPA) = (8+4). AF_08/2025</v>
          </cell>
          <cell r="D6944" t="str">
            <v>M2</v>
          </cell>
          <cell r="E6944">
            <v>206.13</v>
          </cell>
        </row>
        <row r="6945">
          <cell r="B6945">
            <v>106059</v>
          </cell>
          <cell r="C6945" t="str">
            <v>LAJE PRÉ-MOLDADA UNIDIRECIONAL, BIAPOIADA, PARA FORRO, ENCHIMENTO EM CERÂMICA, VIGOTA TRELIÇADA, ALTURA TOTAL DA LAJE "LT" = 12 CM (ENCHIMENTO+CAPA) = (8+4). AF_08/2025</v>
          </cell>
          <cell r="D6945" t="str">
            <v>M2</v>
          </cell>
          <cell r="E6945">
            <v>222.56</v>
          </cell>
        </row>
        <row r="6946">
          <cell r="B6946">
            <v>101963</v>
          </cell>
          <cell r="C6946" t="str">
            <v>LAJE PRÉ-MOLDADA UNIDIRECIONAL, BIAPOIADA, PARA PISO, ENCHIMENTO EM CERÂMICA, VIGOTA CONVENCIONAL, ALTURA TOTAL DA LAJE "LT" = 12 CM (ENCHIMENTO+CAPA) = (8+4). AF_08/2025</v>
          </cell>
          <cell r="D6946" t="str">
            <v>M2</v>
          </cell>
          <cell r="E6946">
            <v>228.72</v>
          </cell>
        </row>
        <row r="6947">
          <cell r="B6947">
            <v>101947</v>
          </cell>
          <cell r="C6947" t="str">
            <v>LAJE PRÉ-MOLDADA UNIDIRECIONAL, BIAPOIADA, PARA PISO, ENCHIMENTO EM CERÂMICA, VIGOTA TRELIÇADA, ALTURA TOTAL DA LAJE "LT" = 12 CM (ENCHIMENTO+CAPA) = (8+4). AF_08/2025</v>
          </cell>
          <cell r="D6947" t="str">
            <v>M2</v>
          </cell>
          <cell r="E6947">
            <v>234.85</v>
          </cell>
        </row>
        <row r="6948">
          <cell r="B6948">
            <v>101948</v>
          </cell>
          <cell r="C6948" t="str">
            <v>LAJE PRÉ-MOLDADA UNIDIRECIONAL, BIAPOIADA, PARA PISO, ENCHIMENTO EM CERÂMICA, VIGOTA TRELIÇADA, ALTURA TOTAL DA LAJE "LT" = 16 CM (ENCHIMENTO+CAPA) = (12+4). AF_08/2025</v>
          </cell>
          <cell r="D6948" t="str">
            <v>M2</v>
          </cell>
          <cell r="E6948">
            <v>250.71</v>
          </cell>
        </row>
        <row r="6949">
          <cell r="B6949">
            <v>101949</v>
          </cell>
          <cell r="C6949" t="str">
            <v>LAJE PRÉ-MOLDADA UNIDIRECIONAL, BIAPOIADA, PARA PISO, ENCHIMENTO EM CERÂMICA, VIGOTA TRELIÇADA, ALTURA TOTAL DA LAJE "LT" = 20 CM (ENCHIMENTO+CAPA) = (16+4). AF_08/2025</v>
          </cell>
          <cell r="D6949" t="str">
            <v>M2</v>
          </cell>
          <cell r="E6949">
            <v>262.26</v>
          </cell>
        </row>
        <row r="6950">
          <cell r="B6950">
            <v>101950</v>
          </cell>
          <cell r="C6950" t="str">
            <v>LAJE PRÉ-MOLDADA UNIDIRECIONAL, BIAPOIADA, PARA PISO, ENCHIMENTO EM CERÂMICA, VIGOTA TRELIÇADA, ALTURA TOTAL DA LAJE "LT" = 25 CM (ENCHIMENTO+CAPA) = (20+5). AF_08/2025</v>
          </cell>
          <cell r="D6950" t="str">
            <v>M2</v>
          </cell>
          <cell r="E6950">
            <v>300.51</v>
          </cell>
        </row>
        <row r="6951">
          <cell r="B6951">
            <v>106061</v>
          </cell>
          <cell r="C6951" t="str">
            <v>LAJE PRÉ-MOLDADA UNIDIRECIONAL, BIAPOIADA, PARA PISO, ENCHIMENTO EM CERÂMICA, VIGOTA TRELIÇADA, ALTURA TOTAL DA LAJE "LT" = 30 CM (ENCHIMENTO+CAPA) = (25+5). AF_08/2025</v>
          </cell>
          <cell r="D6951" t="str">
            <v>M2</v>
          </cell>
          <cell r="E6951">
            <v>342.22</v>
          </cell>
        </row>
        <row r="6952">
          <cell r="B6952">
            <v>101951</v>
          </cell>
          <cell r="C6952" t="str">
            <v>LAJE PRÉ-MOLDADA UNIDIRECIONAL, BIAPOIADA, PARA PISO, ENCHIMENTO EM EPS, VIGOTA TRELIÇADA, ALTURA TOTAL DA LAJE "LT" = 12 CM (ENCHIMENTO+CAPA) = (8+4). AF_08/2025</v>
          </cell>
          <cell r="D6952" t="str">
            <v>M2</v>
          </cell>
          <cell r="E6952">
            <v>235.64</v>
          </cell>
        </row>
        <row r="6953">
          <cell r="B6953">
            <v>101952</v>
          </cell>
          <cell r="C6953" t="str">
            <v>LAJE PRÉ-MOLDADA UNIDIRECIONAL, BIAPOIADA, PARA PISO, ENCHIMENTO EM EPS, VIGOTA TRELIÇADA, ALTURA TOTAL DA LAJE "LT" = 16 CM (ENCHIMENTO+CAPA) = (12+4). AF_08/2025</v>
          </cell>
          <cell r="D6953" t="str">
            <v>M2</v>
          </cell>
          <cell r="E6953">
            <v>256.73</v>
          </cell>
        </row>
        <row r="6954">
          <cell r="B6954">
            <v>101953</v>
          </cell>
          <cell r="C6954" t="str">
            <v>LAJE PRÉ-MOLDADA UNIDIRECIONAL, BIAPOIADA, PARA PISO, ENCHIMENTO EM EPS, VIGOTA TRELIÇADA, ALTURA TOTAL DA LAJE "LT" = 20 CM (ENCHIMENTO+CAPA) = (16+4). AF_08/2025</v>
          </cell>
          <cell r="D6954" t="str">
            <v>M2</v>
          </cell>
          <cell r="E6954">
            <v>274.95999999999998</v>
          </cell>
        </row>
        <row r="6955">
          <cell r="B6955">
            <v>101954</v>
          </cell>
          <cell r="C6955" t="str">
            <v>LAJE PRÉ-MOLDADA UNIDIRECIONAL, BIAPOIADA, PARA PISO, ENCHIMENTO EM EPS, VIGOTA TRELIÇADA, ALTURA TOTAL DA LAJE "LT" = 25 CM (ENCHIMENTO+CAPA) = (20+5). AF_08/2025</v>
          </cell>
          <cell r="D6955" t="str">
            <v>M2</v>
          </cell>
          <cell r="E6955">
            <v>311.74</v>
          </cell>
        </row>
        <row r="6956">
          <cell r="B6956">
            <v>106062</v>
          </cell>
          <cell r="C6956" t="str">
            <v>LAJE PRÉ-MOLDADA UNIDIRECIONAL, BIAPOIADA, PARA PISO, ENCHIMENTO EM EPS, VIGOTA TRELIÇADA, ALTURA TOTAL DA LAJE "LT" = 30 CM (ENCHIMENTO+CAPA) = (25+5). AF_08/2025</v>
          </cell>
          <cell r="D6956" t="str">
            <v>M2</v>
          </cell>
          <cell r="E6956">
            <v>340.29</v>
          </cell>
        </row>
        <row r="6957">
          <cell r="B6957">
            <v>100323</v>
          </cell>
          <cell r="C6957" t="str">
            <v>LASTRO COM MATERIAL GRANULAR (AREIA MÉDIA), APLICADO EM PISOS OU LAJES SOBRE SOLO, ESPESSURA DE *10 CM*. AF_01/2024</v>
          </cell>
          <cell r="D6957" t="str">
            <v>M3</v>
          </cell>
          <cell r="E6957">
            <v>279.81</v>
          </cell>
        </row>
        <row r="6958">
          <cell r="B6958">
            <v>100324</v>
          </cell>
          <cell r="C6958" t="str">
            <v>LASTRO COM MATERIAL GRANULAR (PEDRA BRITADA N.1 E PEDRA BRITADA N.2), APLICADO EM PISOS OU LAJES SOBRE SOLO, ESPESSURA DE *10 CM*. AF_01/2024</v>
          </cell>
          <cell r="D6958" t="str">
            <v>M3</v>
          </cell>
          <cell r="E6958">
            <v>220.6</v>
          </cell>
        </row>
        <row r="6959">
          <cell r="B6959">
            <v>96624</v>
          </cell>
          <cell r="C6959" t="str">
            <v>LASTRO COM MATERIAL GRANULAR (PEDRA BRITADA N.2), APLICADO EM PISOS OU LAJES SOBRE SOLO, ESPESSURA DE *10 CM*. AF_01/2024</v>
          </cell>
          <cell r="D6959" t="str">
            <v>M3</v>
          </cell>
          <cell r="E6959">
            <v>221.01</v>
          </cell>
        </row>
        <row r="6960">
          <cell r="B6960">
            <v>100322</v>
          </cell>
          <cell r="C6960" t="str">
            <v>LASTRO COM MATERIAL GRANULAR (PEDRA BRITADA N.3), APLICADO EM PISOS OU LAJES SOBRE SOLO, ESPESSURA DE *10 CM*. AF_01/2024</v>
          </cell>
          <cell r="D6960" t="str">
            <v>M3</v>
          </cell>
          <cell r="E6960">
            <v>211.84</v>
          </cell>
        </row>
        <row r="6961">
          <cell r="B6961">
            <v>96623</v>
          </cell>
          <cell r="C6961" t="str">
            <v>LASTRO COM MATERIAL GRANULAR, APLICADO EM BLOCOS DE COROAMENTO, ESPESSURA DE *10 CM*. AF_01/2024</v>
          </cell>
          <cell r="D6961" t="str">
            <v>M3</v>
          </cell>
          <cell r="E6961">
            <v>238.24</v>
          </cell>
        </row>
        <row r="6962">
          <cell r="B6962">
            <v>96622</v>
          </cell>
          <cell r="C6962" t="str">
            <v>LASTRO COM MATERIAL GRANULAR, APLICADO EM PISOS OU LAJES SOBRE SOLO, ESPESSURA DE *5 CM*. AF_01/2024</v>
          </cell>
          <cell r="D6962" t="str">
            <v>M3</v>
          </cell>
          <cell r="E6962">
            <v>260.72000000000003</v>
          </cell>
        </row>
        <row r="6963">
          <cell r="B6963">
            <v>96621</v>
          </cell>
          <cell r="C6963" t="str">
            <v>LASTRO COM MATERIAL GRANULAR, APLICAÇÃO EM BLOCOS DE COROAMENTO, ESPESSURA DE *5 CM*. AF_01/2024</v>
          </cell>
          <cell r="D6963" t="str">
            <v>M3</v>
          </cell>
          <cell r="E6963">
            <v>277.94</v>
          </cell>
        </row>
        <row r="6964">
          <cell r="B6964">
            <v>96617</v>
          </cell>
          <cell r="C6964" t="str">
            <v>LASTRO DE CONCRETO MAGRO, APLICADO EM BLOCOS DE COROAMENTO OU SAPATAS, ESPESSURA DE 3 CM. AF_01/2024</v>
          </cell>
          <cell r="D6964" t="str">
            <v>M2</v>
          </cell>
          <cell r="E6964">
            <v>24.08</v>
          </cell>
        </row>
        <row r="6965">
          <cell r="B6965">
            <v>96619</v>
          </cell>
          <cell r="C6965" t="str">
            <v>LASTRO DE CONCRETO MAGRO, APLICADO EM BLOCOS DE COROAMENTO OU SAPATAS, ESPESSURA DE 5 CM. AF_01/2024</v>
          </cell>
          <cell r="D6965" t="str">
            <v>M2</v>
          </cell>
          <cell r="E6965">
            <v>48.15</v>
          </cell>
        </row>
        <row r="6966">
          <cell r="B6966">
            <v>96616</v>
          </cell>
          <cell r="C6966" t="str">
            <v>LASTRO DE CONCRETO MAGRO, APLICADO EM BLOCOS DE COROAMENTO OU SAPATAS. AF_01/2024</v>
          </cell>
          <cell r="D6966" t="str">
            <v>M3</v>
          </cell>
          <cell r="E6966">
            <v>963.36</v>
          </cell>
        </row>
        <row r="6967">
          <cell r="B6967">
            <v>95240</v>
          </cell>
          <cell r="C6967" t="str">
            <v>LASTRO DE CONCRETO MAGRO, APLICADO EM PISOS, LAJES SOBRE SOLO OU RADIERS, ESPESSURA DE 3 CM. AF_01/2024</v>
          </cell>
          <cell r="D6967" t="str">
            <v>M2</v>
          </cell>
          <cell r="E6967">
            <v>23.14</v>
          </cell>
        </row>
        <row r="6968">
          <cell r="B6968">
            <v>95241</v>
          </cell>
          <cell r="C6968" t="str">
            <v>LASTRO DE CONCRETO MAGRO, APLICADO EM PISOS, LAJES SOBRE SOLO OU RADIERS, ESPESSURA DE 5 CM. AF_01/2024</v>
          </cell>
          <cell r="D6968" t="str">
            <v>M2</v>
          </cell>
          <cell r="E6968">
            <v>44.53</v>
          </cell>
        </row>
        <row r="6969">
          <cell r="B6969">
            <v>96620</v>
          </cell>
          <cell r="C6969" t="str">
            <v>LASTRO DE CONCRETO MAGRO, APLICADO EM PISOS, LAJES SOBRE SOLO OU RADIERS. AF_01/2024</v>
          </cell>
          <cell r="D6969" t="str">
            <v>M3</v>
          </cell>
          <cell r="E6969">
            <v>890.97</v>
          </cell>
        </row>
        <row r="6970">
          <cell r="B6970">
            <v>104043</v>
          </cell>
          <cell r="C6970" t="str">
            <v>ADAPTADOR, POLIPROPILENO, PARA TUBOS EM PEAD, 20 MM X 1/2", PARA LIGAÇÃO PREDIAL DE ÁGUA. AF_06/2022</v>
          </cell>
          <cell r="D6970" t="str">
            <v>UN</v>
          </cell>
          <cell r="E6970">
            <v>11.11</v>
          </cell>
        </row>
        <row r="6971">
          <cell r="B6971">
            <v>104044</v>
          </cell>
          <cell r="C6971" t="str">
            <v>ADAPTADOR, POLIPROPILENO, PARA TUBOS EM PEAD, 20 MM X 3/4", PARA LIGAÇÃO PREDIAL DE ÁGUA. AF_06/2022</v>
          </cell>
          <cell r="D6971" t="str">
            <v>UN</v>
          </cell>
          <cell r="E6971">
            <v>11.66</v>
          </cell>
        </row>
        <row r="6972">
          <cell r="B6972">
            <v>104045</v>
          </cell>
          <cell r="C6972" t="str">
            <v>ADAPTADOR, POLIPROPILENO, PARA TUBOS EM PEAD, 32 MM X 1", PARA LIGAÇÃO PREDIAL DE ÁGUA. AF_06/2022</v>
          </cell>
          <cell r="D6972" t="str">
            <v>UN</v>
          </cell>
          <cell r="E6972">
            <v>18.93</v>
          </cell>
        </row>
        <row r="6973">
          <cell r="B6973">
            <v>104049</v>
          </cell>
          <cell r="C6973" t="str">
            <v>ADAPTADOR, PVC, CURTO COM BOLSA E ROSCA, 20 MM X 1/2", PARA LIGAÇÃO PREDIAL DE ÁGUA. AF_06/2022</v>
          </cell>
          <cell r="D6973" t="str">
            <v>UN</v>
          </cell>
          <cell r="E6973">
            <v>6.65</v>
          </cell>
        </row>
        <row r="6974">
          <cell r="B6974">
            <v>104050</v>
          </cell>
          <cell r="C6974" t="str">
            <v>ADAPTADOR, PVC, CURTO COM BOLSA E ROSCA, 32 MM X 1", PARA LIGAÇÃO PREDIAL DE ÁGUA. AF_06/2022</v>
          </cell>
          <cell r="D6974" t="str">
            <v>UN</v>
          </cell>
          <cell r="E6974">
            <v>9.93</v>
          </cell>
        </row>
        <row r="6975">
          <cell r="B6975">
            <v>104084</v>
          </cell>
          <cell r="C6975" t="str">
            <v>CAP, PVC OCRE, JUNTA ELÁSTICA, DN 150 MM, PARA COLETOR PREDIAL DE ESGOTO. AF_06/2022</v>
          </cell>
          <cell r="D6975" t="str">
            <v>UN</v>
          </cell>
          <cell r="E6975">
            <v>87.62</v>
          </cell>
        </row>
        <row r="6976">
          <cell r="B6976">
            <v>104037</v>
          </cell>
          <cell r="C6976" t="str">
            <v>COLAR DE TOMADA, FERRO FUNDIDO, COM PARAFUSOS, DN 50 MM X 3/4", PARA LIGAÇÃO PREDIAL DE ÁGUA. AF_06/2022</v>
          </cell>
          <cell r="D6976" t="str">
            <v>UN</v>
          </cell>
          <cell r="E6976">
            <v>0</v>
          </cell>
        </row>
        <row r="6977">
          <cell r="B6977">
            <v>104035</v>
          </cell>
          <cell r="C6977" t="str">
            <v>COLAR DE TOMADA, POLIPROPILENO, COM PARAFUSOS, 63 MM X 1/2", PARA LIGAÇÃO PREDIAL DE ÁGUA. AF_06/2022</v>
          </cell>
          <cell r="D6977" t="str">
            <v>UN</v>
          </cell>
          <cell r="E6977">
            <v>49.33</v>
          </cell>
        </row>
        <row r="6978">
          <cell r="B6978">
            <v>104036</v>
          </cell>
          <cell r="C6978" t="str">
            <v>COLAR DE TOMADA, POLIPROPILENO, COM PARAFUSOS, 63 MM X 3/4", PARA LIGAÇÃO PREDIAL DE ÁGUA. AF_06/2022</v>
          </cell>
          <cell r="D6978" t="str">
            <v>UN</v>
          </cell>
          <cell r="E6978">
            <v>50.87</v>
          </cell>
        </row>
        <row r="6979">
          <cell r="B6979">
            <v>104034</v>
          </cell>
          <cell r="C6979" t="str">
            <v>COLAR DE TOMADA, PVC, COM TRAVAS, DE 110 MM X 1/2" OU 110 MM X 3/4", PARA LIGAÇÃO PREDIAL DE ÁGUA. AF_06/2022</v>
          </cell>
          <cell r="D6979" t="str">
            <v>UN</v>
          </cell>
          <cell r="E6979">
            <v>34.31</v>
          </cell>
        </row>
        <row r="6980">
          <cell r="B6980">
            <v>104031</v>
          </cell>
          <cell r="C6980" t="str">
            <v>COLAR DE TOMADA, PVC, COM TRAVAS, DE 60 MM X 1/2" OU 60 MM X 3/4", PARA LIGAÇÃO PREDIAL DE ÁGUA. AF_06/2022</v>
          </cell>
          <cell r="D6980" t="str">
            <v>UN</v>
          </cell>
          <cell r="E6980">
            <v>22.86</v>
          </cell>
        </row>
        <row r="6981">
          <cell r="B6981">
            <v>104032</v>
          </cell>
          <cell r="C6981" t="str">
            <v>COLAR DE TOMADA, PVC, COM TRAVAS, DE 75 MM X 1/2" OU 75 MM X 3/4", PARA LIGAÇÃO PREDIAL DE ÁGUA. AF_06/2022</v>
          </cell>
          <cell r="D6981" t="str">
            <v>UN</v>
          </cell>
          <cell r="E6981">
            <v>28.83</v>
          </cell>
        </row>
        <row r="6982">
          <cell r="B6982">
            <v>104033</v>
          </cell>
          <cell r="C6982" t="str">
            <v>COLAR DE TOMADA, PVC, COM TRAVAS, DE 85 MM X 1/2" OU 85 MM X 3/4", PARA LIGAÇÃO PREDIAL DE ÁGUA. AF_06/2022</v>
          </cell>
          <cell r="D6982" t="str">
            <v>UN</v>
          </cell>
          <cell r="E6982">
            <v>26.26</v>
          </cell>
        </row>
        <row r="6983">
          <cell r="B6983">
            <v>104038</v>
          </cell>
          <cell r="C6983" t="str">
            <v>COLAR TOMADA EM FERRO FUNDIDO, COM PARAFUSOS, SAIDA COM ROSCA, DN 75 MM X 3/4", PARA LIGACAO PREDIAL DE AGUA. AF_06/2022</v>
          </cell>
          <cell r="D6983" t="str">
            <v>UN</v>
          </cell>
          <cell r="E6983">
            <v>0</v>
          </cell>
        </row>
        <row r="6984">
          <cell r="B6984">
            <v>104051</v>
          </cell>
          <cell r="C6984" t="str">
            <v>COTOVELO/JOELHO 90°, POLIPROPILENO, PARA TUBOS EM PEAD, 20 X 20 MM, PARA LIGAÇÃO PREDIAL DE ÁGUA. AF_06/2022</v>
          </cell>
          <cell r="D6984" t="str">
            <v>UN</v>
          </cell>
          <cell r="E6984">
            <v>9.86</v>
          </cell>
        </row>
        <row r="6985">
          <cell r="B6985">
            <v>104052</v>
          </cell>
          <cell r="C6985" t="str">
            <v>COTOVELO/JOELHO 90°, POLIPROPILENO, PARA TUBOS EM PEAD, 32 X 32 MM, PARA LIGAÇÃO PREDIAL DE ÁGUA. AF_06/2022</v>
          </cell>
          <cell r="D6985" t="str">
            <v>UN</v>
          </cell>
          <cell r="E6985">
            <v>13.87</v>
          </cell>
        </row>
        <row r="6986">
          <cell r="B6986">
            <v>104046</v>
          </cell>
          <cell r="C6986" t="str">
            <v>COTOVELO/JOELHO COM ADAPTADOR, POLIPROPILENO, PARA TUBOS EM PEAD, 20 MM X 1/2", PARA LIGAÇÃO PREDIAL DE ÁGUA. AF_06/2022</v>
          </cell>
          <cell r="D6986" t="str">
            <v>UN</v>
          </cell>
          <cell r="E6986">
            <v>10.55</v>
          </cell>
        </row>
        <row r="6987">
          <cell r="B6987">
            <v>104047</v>
          </cell>
          <cell r="C6987" t="str">
            <v>COTOVELO/JOELHO COM ADAPTADOR, POLIPROPILENO, PARA TUBOS EM PEAD, 20 MM X 3/4", PARA LIGAÇÃO PREDIAL DE ÁGUA. AF_06/2022</v>
          </cell>
          <cell r="D6987" t="str">
            <v>UN</v>
          </cell>
          <cell r="E6987">
            <v>12.22</v>
          </cell>
        </row>
        <row r="6988">
          <cell r="B6988">
            <v>104048</v>
          </cell>
          <cell r="C6988" t="str">
            <v>COTOVELO/JOELHO COM ADAPTADOR, POLIPROPILENO, PARA TUBOS EM PEAD, 32 MM X 1", PARA LIGAÇÃO PREDIAL DE ÁGUA. AF_06/2022</v>
          </cell>
          <cell r="D6988" t="str">
            <v>UN</v>
          </cell>
          <cell r="E6988">
            <v>18.43</v>
          </cell>
        </row>
        <row r="6989">
          <cell r="B6989">
            <v>104063</v>
          </cell>
          <cell r="C6989" t="str">
            <v>CURVA LONGA, 45 GRAUS, PVC OCRE, JUNTA ELÁSTICA, DN 100 MM, PARA COLETOR PREDIAL DE ESGOTO. AF_06/2022</v>
          </cell>
          <cell r="D6989" t="str">
            <v>UN</v>
          </cell>
          <cell r="E6989">
            <v>74.180000000000007</v>
          </cell>
        </row>
        <row r="6990">
          <cell r="B6990">
            <v>104065</v>
          </cell>
          <cell r="C6990" t="str">
            <v>CURVA LONGA, 45 GRAUS, PVC OCRE, JUNTA ELÁSTICA, DN 150 MM, PARA COLETOR PREDIAL DE ESGOTO. AF_06/2022</v>
          </cell>
          <cell r="D6990" t="str">
            <v>UN</v>
          </cell>
          <cell r="E6990">
            <v>159.71</v>
          </cell>
        </row>
        <row r="6991">
          <cell r="B6991">
            <v>104062</v>
          </cell>
          <cell r="C6991" t="str">
            <v>CURVA LONGA, 90 GRAUS, PVC OCRE, JUNTA ELÁSTICA, DN 100 MM, PARA COLETOR PREDIAL DE ESGOTO. AF_06/2022</v>
          </cell>
          <cell r="D6991" t="str">
            <v>UN</v>
          </cell>
          <cell r="E6991">
            <v>78.02</v>
          </cell>
        </row>
        <row r="6992">
          <cell r="B6992">
            <v>104064</v>
          </cell>
          <cell r="C6992" t="str">
            <v>CURVA LONGA, 90 GRAUS, PVC OCRE, JUNTA ELÁSTICA, DN 150 MM, PARA COLETOR PREDIAL DE ESGOTO. AF_06/2022</v>
          </cell>
          <cell r="D6992" t="str">
            <v>UN</v>
          </cell>
          <cell r="E6992">
            <v>188.6</v>
          </cell>
        </row>
        <row r="6993">
          <cell r="B6993">
            <v>104059</v>
          </cell>
          <cell r="C6993" t="str">
            <v>LUVA, PVC, ROSCÁVEL, 1", PARA LIGAÇÃO PREDIAL DE ÁGUA. AF_06/2022</v>
          </cell>
          <cell r="D6993" t="str">
            <v>UN</v>
          </cell>
          <cell r="E6993">
            <v>12.18</v>
          </cell>
        </row>
        <row r="6994">
          <cell r="B6994">
            <v>104058</v>
          </cell>
          <cell r="C6994" t="str">
            <v>LUVA, PVC, ROSCÁVEL, 1/2", PARA LIGAÇÃO PREDIAL DE ÁGUA. AF_06/2022</v>
          </cell>
          <cell r="D6994" t="str">
            <v>UN</v>
          </cell>
          <cell r="E6994">
            <v>7.58</v>
          </cell>
        </row>
        <row r="6995">
          <cell r="B6995">
            <v>104082</v>
          </cell>
          <cell r="C6995" t="str">
            <v>PLUG, PVC OCRE, JUNTA ELÁSTICA, DN 100 MM, PARA COLETOR PREDIAL DE ESGOTO. AF_06/2022</v>
          </cell>
          <cell r="D6995" t="str">
            <v>UN</v>
          </cell>
          <cell r="E6995">
            <v>32.020000000000003</v>
          </cell>
        </row>
        <row r="6996">
          <cell r="B6996">
            <v>104083</v>
          </cell>
          <cell r="C6996" t="str">
            <v>PLUG, PVC OCRE, JUNTA ELÁSTICA, DN 150 MM, PARA COLETOR PREDIAL DE ESGOTO. AF_06/2022</v>
          </cell>
          <cell r="D6996" t="str">
            <v>UN</v>
          </cell>
          <cell r="E6996">
            <v>76.72</v>
          </cell>
        </row>
        <row r="6997">
          <cell r="B6997">
            <v>104057</v>
          </cell>
          <cell r="C6997" t="str">
            <v>REGISTRO ESFERA, LATÃO NIQUELADO, COM ROSCA, 3/4", PARA LIGAÇÃO PREDIAL DE ÁGUA. AF_06/2022</v>
          </cell>
          <cell r="D6997" t="str">
            <v>UN</v>
          </cell>
          <cell r="E6997">
            <v>0</v>
          </cell>
        </row>
        <row r="6998">
          <cell r="B6998">
            <v>104056</v>
          </cell>
          <cell r="C6998" t="str">
            <v>REGISTRO ESFERA, PVC, COM ROSCA, 1/2", PARA LIGAÇÃO PREDIAL DE ÁGUA. AF_06/2022</v>
          </cell>
          <cell r="D6998" t="str">
            <v>UN</v>
          </cell>
          <cell r="E6998">
            <v>19.29</v>
          </cell>
        </row>
        <row r="6999">
          <cell r="B6999">
            <v>104055</v>
          </cell>
          <cell r="C6999" t="str">
            <v>REGISTRO ESFERA, PVC, DE PASSEIO, PARA POLIETILENO, 20 MM, PARA LIGAÇÃO PREDIAL DE ÁGUA. AF_06/2022</v>
          </cell>
          <cell r="D6999" t="str">
            <v>UN</v>
          </cell>
          <cell r="E6999">
            <v>13.24</v>
          </cell>
        </row>
        <row r="7000">
          <cell r="B7000">
            <v>104076</v>
          </cell>
          <cell r="C7000" t="str">
            <v>SELIM, PVC OCRE, COM TRAVA, DN 125 X 100 MM OU 150 X 100 MM, PARA COLETOR PREDIAL DE ESGOTO. AF_06/2022</v>
          </cell>
          <cell r="D7000" t="str">
            <v>UN</v>
          </cell>
          <cell r="E7000">
            <v>50.3</v>
          </cell>
        </row>
        <row r="7001">
          <cell r="B7001">
            <v>104060</v>
          </cell>
          <cell r="C7001" t="str">
            <v>TUBO, PEAD, PE-80, DE = 20 MM X 2,3 MM, PARA LIGAÇÃO PREDIAL DE ÁGUA. AF_06/2022</v>
          </cell>
          <cell r="D7001" t="str">
            <v>M</v>
          </cell>
          <cell r="E7001">
            <v>9.77</v>
          </cell>
        </row>
        <row r="7002">
          <cell r="B7002">
            <v>104061</v>
          </cell>
          <cell r="C7002" t="str">
            <v>TUBO, PEAD, PE-80, DE = 32 MM X 3,0 MM, PARA LIGAÇÃO PREDIAL DE ÁGUA. AF_06/2022</v>
          </cell>
          <cell r="D7002" t="str">
            <v>M</v>
          </cell>
          <cell r="E7002">
            <v>17.41</v>
          </cell>
        </row>
        <row r="7003">
          <cell r="B7003">
            <v>104085</v>
          </cell>
          <cell r="C7003" t="str">
            <v>TUBO, PVC OCRE, JUNTA ELÁSTICA, DN 100 MM, PARA COLETOR PREDIAL DE ESGOTO. AF_06/2022</v>
          </cell>
          <cell r="D7003" t="str">
            <v>M</v>
          </cell>
          <cell r="E7003">
            <v>59.07</v>
          </cell>
        </row>
        <row r="7004">
          <cell r="B7004">
            <v>104086</v>
          </cell>
          <cell r="C7004" t="str">
            <v>TUBO, PVC OCRE, JUNTA ELÁSTICA, DN 150 MM, PARA COLETOR PREDIAL DE ESGOTO. AF_06/2022</v>
          </cell>
          <cell r="D7004" t="str">
            <v>M</v>
          </cell>
          <cell r="E7004">
            <v>105.02</v>
          </cell>
        </row>
        <row r="7005">
          <cell r="B7005">
            <v>104073</v>
          </cell>
          <cell r="C7005" t="str">
            <v>TÊ DE REDUÇÃO, PVC OCRE, JUNTA ELÁSTICA, DN 150 X 100 MM, PARA COLETOR PREDIAL DE ESGOTO. AF_06/2022</v>
          </cell>
          <cell r="D7005" t="str">
            <v>UN</v>
          </cell>
          <cell r="E7005">
            <v>0</v>
          </cell>
        </row>
        <row r="7006">
          <cell r="B7006">
            <v>104074</v>
          </cell>
          <cell r="C7006" t="str">
            <v>TÊ DE REDUÇÃO, PVC OCRE, JUNTA ELÁSTICA, DN 300 X 100 MM, PARA COLETOR PREDIAL DE ESGOTO. AF_06/2022</v>
          </cell>
          <cell r="D7006" t="str">
            <v>UN</v>
          </cell>
          <cell r="E7006">
            <v>0</v>
          </cell>
        </row>
        <row r="7007">
          <cell r="B7007">
            <v>104075</v>
          </cell>
          <cell r="C7007" t="str">
            <v>TÊ DE REDUÇÃO, PVC OCRE, JUNTA ELÁSTICA, DN 300 X 150 MM, PARA COLETOR PREDIAL DE ESGOTO. AF_06/2022</v>
          </cell>
          <cell r="D7007" t="str">
            <v>UN</v>
          </cell>
          <cell r="E7007">
            <v>0</v>
          </cell>
        </row>
        <row r="7008">
          <cell r="B7008">
            <v>104039</v>
          </cell>
          <cell r="C7008" t="str">
            <v>TÊ DE SERVIÇO INTEGRADO, POLIPROPILENO, PARA TUBOS EM PEAD, 63 MM X 20 MM, PARA LIGAÇÃO PREDIAL DE ÁGUA. AF_06/2022</v>
          </cell>
          <cell r="D7008" t="str">
            <v>UN</v>
          </cell>
          <cell r="E7008">
            <v>101.47</v>
          </cell>
        </row>
        <row r="7009">
          <cell r="B7009">
            <v>104040</v>
          </cell>
          <cell r="C7009" t="str">
            <v>TÊ DE SERVIÇO INTEGRADO, POLIPROPILENO, PARA TUBOS EM PEAD, 63 MM X 32 MM, PARA LIGAÇÃO PREDIAL DE ÁGUA. AF_06/2022</v>
          </cell>
          <cell r="D7009" t="str">
            <v>UN</v>
          </cell>
          <cell r="E7009">
            <v>0</v>
          </cell>
        </row>
        <row r="7010">
          <cell r="B7010">
            <v>104041</v>
          </cell>
          <cell r="C7010" t="str">
            <v>TÊ DE SERVIÇO INTEGRADO, POLIPROPILENO, PARA TUBOS EM PEAD, 90 MM X 20 MM, PARA LIGAÇÃO PREDIAL DE ÁGUA. AF_06/2022</v>
          </cell>
          <cell r="D7010" t="str">
            <v>UN</v>
          </cell>
          <cell r="E7010">
            <v>0</v>
          </cell>
        </row>
        <row r="7011">
          <cell r="B7011">
            <v>104042</v>
          </cell>
          <cell r="C7011" t="str">
            <v>TÊ DE SERVIÇO INTEGRADO, POLIPROPILENO, PARA TUBOS EM PEAD, 90 MM X 32 MM, PARA LIGAÇÃO PREDIAL DE ÁGUA. AF_06/2022</v>
          </cell>
          <cell r="D7011" t="str">
            <v>UN</v>
          </cell>
          <cell r="E7011">
            <v>0</v>
          </cell>
        </row>
        <row r="7012">
          <cell r="B7012">
            <v>104072</v>
          </cell>
          <cell r="C7012" t="str">
            <v>TÊ, PVC OCRE, JUNTA ELÁSTICA, DN 200 MM, PARA COLETOR PREDIAL DE ESGOTO. AF_06/2022</v>
          </cell>
          <cell r="D7012" t="str">
            <v>UN</v>
          </cell>
          <cell r="E7012">
            <v>290.99</v>
          </cell>
        </row>
        <row r="7013">
          <cell r="B7013">
            <v>104053</v>
          </cell>
          <cell r="C7013" t="str">
            <v>UNIÃO, POLIPROPILENO, PARA TUBOS EM PEAD, 20 MM, PARA LIGAÇÃO PREDIAL DE ÁGUA. AF_06/2022</v>
          </cell>
          <cell r="D7013" t="str">
            <v>UN</v>
          </cell>
          <cell r="E7013">
            <v>11.69</v>
          </cell>
        </row>
        <row r="7014">
          <cell r="B7014">
            <v>104054</v>
          </cell>
          <cell r="C7014" t="str">
            <v>UNIÃO, POLIPROPILENO, PARA TUBOS EM PEAD, 32 MM, PARA LIGAÇÃO PREDIAL DE ÁGUA. AF_06/2022</v>
          </cell>
          <cell r="D7014" t="str">
            <v>UN</v>
          </cell>
          <cell r="E7014">
            <v>23.93</v>
          </cell>
        </row>
        <row r="7015">
          <cell r="B7015">
            <v>99818</v>
          </cell>
          <cell r="C7015" t="str">
            <v>LIMPEZA DE BACIA SANITÁRIA, BIDÊ OU MICTÓRIO EM LOUÇA, INCLUSIVE METAIS CORRESPONDENTES. AF_10/2025_PS</v>
          </cell>
          <cell r="D7015" t="str">
            <v>UN</v>
          </cell>
          <cell r="E7015">
            <v>6.63</v>
          </cell>
        </row>
        <row r="7016">
          <cell r="B7016">
            <v>99819</v>
          </cell>
          <cell r="C7016" t="str">
            <v>LIMPEZA DE BANCADA COM PLACA DE ROCHA (MÁRMORE OU GRANITO). AF_10/2025_PS</v>
          </cell>
          <cell r="D7016" t="str">
            <v>M2</v>
          </cell>
          <cell r="E7016">
            <v>19.14</v>
          </cell>
        </row>
        <row r="7017">
          <cell r="B7017">
            <v>99817</v>
          </cell>
          <cell r="C7017" t="str">
            <v>LIMPEZA DE BANCADA COM PLACA DE ROCHA E CUBA DE LOUÇA, INCLUSIVE METAIS CORRESPONDENTES. AF_10/2025_PS</v>
          </cell>
          <cell r="D7017" t="str">
            <v>UN</v>
          </cell>
          <cell r="E7017">
            <v>7.49</v>
          </cell>
        </row>
        <row r="7018">
          <cell r="B7018">
            <v>99815</v>
          </cell>
          <cell r="C7018" t="str">
            <v>LIMPEZA DE BANCADA DE PIA COM PLACA DE ROCHA E CUBA DE INOX, INCLUSIVE METAIS CORRESPONDENTES. AF_10/2025_PS</v>
          </cell>
          <cell r="D7018" t="str">
            <v>UN</v>
          </cell>
          <cell r="E7018">
            <v>10.32</v>
          </cell>
        </row>
        <row r="7019">
          <cell r="B7019">
            <v>99811</v>
          </cell>
          <cell r="C7019" t="str">
            <v>LIMPEZA DE CONTRAPISO COM VASSOURA A SECO. AF_10/2025</v>
          </cell>
          <cell r="D7019" t="str">
            <v>M2</v>
          </cell>
          <cell r="E7019">
            <v>0.71</v>
          </cell>
        </row>
        <row r="7020">
          <cell r="B7020">
            <v>99826</v>
          </cell>
          <cell r="C7020" t="str">
            <v>LIMPEZA DE FORRO REMOVÍVEL COM PANO ÚMIDO. AF_10/2025_PS</v>
          </cell>
          <cell r="D7020" t="str">
            <v>M2</v>
          </cell>
          <cell r="E7020">
            <v>1.78</v>
          </cell>
        </row>
        <row r="7021">
          <cell r="B7021">
            <v>106170</v>
          </cell>
          <cell r="C7021" t="str">
            <v>LIMPEZA DE GRADIL. AF_10/2025_PS</v>
          </cell>
          <cell r="D7021" t="str">
            <v>M2</v>
          </cell>
          <cell r="E7021">
            <v>7.21</v>
          </cell>
        </row>
        <row r="7022">
          <cell r="B7022">
            <v>99821</v>
          </cell>
          <cell r="C7022" t="str">
            <v>LIMPEZA DE JANELA DE VIDRO COM CAIXILHO EM AÇO/ALUMÍNIO/PVC. AF_10/2025_PS</v>
          </cell>
          <cell r="D7022" t="str">
            <v>M2</v>
          </cell>
          <cell r="E7022">
            <v>5.39</v>
          </cell>
        </row>
        <row r="7023">
          <cell r="B7023">
            <v>99820</v>
          </cell>
          <cell r="C7023" t="str">
            <v>LIMPEZA DE JANELA INTEIRAMENTE DE VIDRO. AF_10/2025_PS</v>
          </cell>
          <cell r="D7023" t="str">
            <v>M2</v>
          </cell>
          <cell r="E7023">
            <v>3.03</v>
          </cell>
        </row>
        <row r="7024">
          <cell r="B7024">
            <v>99805</v>
          </cell>
          <cell r="C7024" t="str">
            <v>LIMPEZA DE PISO CERÂMICO OU COM PEDRAS RÚSTICAS UTILIZANDO ÁCIDO MURIÁTICO. AF_10/2025_PS</v>
          </cell>
          <cell r="D7024" t="str">
            <v>M2</v>
          </cell>
          <cell r="E7024">
            <v>12.3</v>
          </cell>
        </row>
        <row r="7025">
          <cell r="B7025">
            <v>99803</v>
          </cell>
          <cell r="C7025" t="str">
            <v>LIMPEZA DE PISO CERÂMICO OU PORCELANATO COM PANO ÚMIDO. AF_10/2025_PS</v>
          </cell>
          <cell r="D7025" t="str">
            <v>M2</v>
          </cell>
          <cell r="E7025">
            <v>4.5</v>
          </cell>
        </row>
        <row r="7026">
          <cell r="B7026">
            <v>99802</v>
          </cell>
          <cell r="C7026" t="str">
            <v>LIMPEZA DE PISO CERÂMICO OU PORCELANATO COM VASSOURA A SECO. AF_10/2025</v>
          </cell>
          <cell r="D7026" t="str">
            <v>M2</v>
          </cell>
          <cell r="E7026">
            <v>0.56999999999999995</v>
          </cell>
        </row>
        <row r="7027">
          <cell r="B7027">
            <v>99810</v>
          </cell>
          <cell r="C7027" t="str">
            <v>LIMPEZA DE PISO CERÂMICO/ PORCELANATO/ MÁRMORE/ GRANITO UTILIZANDO DETERGENTE NEUTRO E ESCOVAÇÃO MANUAL. AF_10/2025_PS</v>
          </cell>
          <cell r="D7027" t="str">
            <v>M2</v>
          </cell>
          <cell r="E7027">
            <v>7.24</v>
          </cell>
        </row>
        <row r="7028">
          <cell r="B7028">
            <v>99809</v>
          </cell>
          <cell r="C7028" t="str">
            <v>LIMPEZA DE PISO DE LADRILHO HIDRÁULICO COM PANO ÚMIDO. AF_10/2025_PS</v>
          </cell>
          <cell r="D7028" t="str">
            <v>M2</v>
          </cell>
          <cell r="E7028">
            <v>7.59</v>
          </cell>
        </row>
        <row r="7029">
          <cell r="B7029">
            <v>99801</v>
          </cell>
          <cell r="C7029" t="str">
            <v>LIMPEZA DE PISO UTILIZANDO DETERGENTE NEUTRO E ESCOVAÇÃO MECÂNICA. AF_10/2025</v>
          </cell>
          <cell r="D7029" t="str">
            <v>M2</v>
          </cell>
          <cell r="E7029">
            <v>0</v>
          </cell>
        </row>
        <row r="7030">
          <cell r="B7030">
            <v>106166</v>
          </cell>
          <cell r="C7030" t="str">
            <v>LIMPEZA DE PISO VINÍLICO COM VASSOURA E PANO ÚMIDO. AF_10/2025_PS</v>
          </cell>
          <cell r="D7030" t="str">
            <v>M2</v>
          </cell>
          <cell r="E7030">
            <v>1.48</v>
          </cell>
        </row>
        <row r="7031">
          <cell r="B7031">
            <v>99822</v>
          </cell>
          <cell r="C7031" t="str">
            <v>LIMPEZA DE PORTA DE MADEIRA. AF_10/2025_PS</v>
          </cell>
          <cell r="D7031" t="str">
            <v>M2</v>
          </cell>
          <cell r="E7031">
            <v>1.1599999999999999</v>
          </cell>
        </row>
        <row r="7032">
          <cell r="B7032">
            <v>99825</v>
          </cell>
          <cell r="C7032" t="str">
            <v>LIMPEZA DE PORTA DE VIDRO COM CAIXILHO EM AÇO/ ALUMÍNIO/ PVC. AF_10/2025_PS</v>
          </cell>
          <cell r="D7032" t="str">
            <v>M2</v>
          </cell>
          <cell r="E7032">
            <v>5.18</v>
          </cell>
        </row>
        <row r="7033">
          <cell r="B7033">
            <v>99824</v>
          </cell>
          <cell r="C7033" t="str">
            <v>LIMPEZA DE PORTA EM AÇO/ALUMÍNIO. AF_10/2025_PS</v>
          </cell>
          <cell r="D7033" t="str">
            <v>M2</v>
          </cell>
          <cell r="E7033">
            <v>3.16</v>
          </cell>
        </row>
        <row r="7034">
          <cell r="B7034">
            <v>99823</v>
          </cell>
          <cell r="C7034" t="str">
            <v>LIMPEZA DE PORTA INTEIRAMENTE DE VIDRO. AF_10/2025_PS</v>
          </cell>
          <cell r="D7034" t="str">
            <v>M2</v>
          </cell>
          <cell r="E7034">
            <v>2.81</v>
          </cell>
        </row>
        <row r="7035">
          <cell r="B7035">
            <v>99806</v>
          </cell>
          <cell r="C7035" t="str">
            <v>LIMPEZA DE REVESTIMENTO CERÂMICO EM PAREDE COM PANO ÚMIDO. AF_10/2025_PS</v>
          </cell>
          <cell r="D7035" t="str">
            <v>M2</v>
          </cell>
          <cell r="E7035">
            <v>3.3</v>
          </cell>
        </row>
        <row r="7036">
          <cell r="B7036">
            <v>99813</v>
          </cell>
          <cell r="C7036" t="str">
            <v>LIMPEZA DE REVESTIMENTO CERÂMICO/ MÁRMORE/ GRANITO EM PAREDE UTILIZANDO DETERGENTE NEUTRO E ESCOVAÇÃO MANUAL. AF_10/2025_PS</v>
          </cell>
          <cell r="D7036" t="str">
            <v>M2</v>
          </cell>
          <cell r="E7036">
            <v>3.5</v>
          </cell>
        </row>
        <row r="7037">
          <cell r="B7037">
            <v>106169</v>
          </cell>
          <cell r="C7037" t="str">
            <v>LIMPEZA DE RODAS DE CAMINHÕES COM JATO DE ALTA PRESSÃO, POR EIXO. AF_10/2025</v>
          </cell>
          <cell r="D7037" t="str">
            <v>UN</v>
          </cell>
          <cell r="E7037">
            <v>3.86</v>
          </cell>
        </row>
        <row r="7038">
          <cell r="B7038">
            <v>106167</v>
          </cell>
          <cell r="C7038" t="str">
            <v>LIMPEZA DE RUA COM CAMINHÃO PIPA. AF_10/2025</v>
          </cell>
          <cell r="D7038" t="str">
            <v>M2</v>
          </cell>
          <cell r="E7038">
            <v>0.08</v>
          </cell>
        </row>
        <row r="7039">
          <cell r="B7039">
            <v>106168</v>
          </cell>
          <cell r="C7039" t="str">
            <v>LIMPEZA DE RUA COM JATO DE ALTA PRESSÃO. AF_10/2025</v>
          </cell>
          <cell r="D7039" t="str">
            <v>M2</v>
          </cell>
          <cell r="E7039">
            <v>0.67</v>
          </cell>
        </row>
        <row r="7040">
          <cell r="B7040">
            <v>99814</v>
          </cell>
          <cell r="C7040" t="str">
            <v>LIMPEZA DE SUPERFÍCIE PISO OU PAREDE COM JATO DE ALTA PRESSÃO. AF_10/2025</v>
          </cell>
          <cell r="D7040" t="str">
            <v>M2</v>
          </cell>
          <cell r="E7040">
            <v>1.76</v>
          </cell>
        </row>
        <row r="7041">
          <cell r="B7041">
            <v>99816</v>
          </cell>
          <cell r="C7041" t="str">
            <v>LIMPEZA DE TANQUE OU LAVATÓRIO DE LOUÇA ISOLADO, INCLUSIVE METAIS CORRESPONDENTES. AF_10/2025_PS</v>
          </cell>
          <cell r="D7041" t="str">
            <v>UN</v>
          </cell>
          <cell r="E7041">
            <v>9.9499999999999993</v>
          </cell>
        </row>
        <row r="7042">
          <cell r="B7042">
            <v>106171</v>
          </cell>
          <cell r="C7042" t="str">
            <v>RETIRADA DE SALVA PISO DO CHÃO. AF_10/2025</v>
          </cell>
          <cell r="D7042" t="str">
            <v>M2</v>
          </cell>
          <cell r="E7042">
            <v>1.76</v>
          </cell>
        </row>
        <row r="7043">
          <cell r="B7043">
            <v>88238</v>
          </cell>
          <cell r="C7043" t="str">
            <v>AJUDANTE DE ARMADOR COM ENCARGOS COMPLEMENTARES</v>
          </cell>
          <cell r="D7043" t="str">
            <v>H</v>
          </cell>
          <cell r="E7043">
            <v>27.45</v>
          </cell>
        </row>
        <row r="7044">
          <cell r="B7044">
            <v>101374</v>
          </cell>
          <cell r="C7044" t="str">
            <v>AJUDANTE DE ARMADOR COM ENCARGOS COMPLEMENTARES</v>
          </cell>
          <cell r="D7044" t="str">
            <v>MES</v>
          </cell>
          <cell r="E7044">
            <v>4744.9799999999996</v>
          </cell>
        </row>
        <row r="7045">
          <cell r="B7045">
            <v>88239</v>
          </cell>
          <cell r="C7045" t="str">
            <v>AJUDANTE DE CARPINTEIRO COM ENCARGOS COMPLEMENTARES</v>
          </cell>
          <cell r="D7045" t="str">
            <v>H</v>
          </cell>
          <cell r="E7045">
            <v>27.03</v>
          </cell>
        </row>
        <row r="7046">
          <cell r="B7046">
            <v>101375</v>
          </cell>
          <cell r="C7046" t="str">
            <v>AJUDANTE DE ELETRICISTA COM ENCARGOS COMPLEMENTARES</v>
          </cell>
          <cell r="D7046" t="str">
            <v>MES</v>
          </cell>
          <cell r="E7046">
            <v>4756.0600000000004</v>
          </cell>
        </row>
        <row r="7047">
          <cell r="B7047">
            <v>88240</v>
          </cell>
          <cell r="C7047" t="str">
            <v>AJUDANTE DE ESTRUTURA METÁLICA COM ENCARGOS COMPLEMENTARES</v>
          </cell>
          <cell r="D7047" t="str">
            <v>H</v>
          </cell>
          <cell r="E7047">
            <v>26.15</v>
          </cell>
        </row>
        <row r="7048">
          <cell r="B7048">
            <v>101376</v>
          </cell>
          <cell r="C7048" t="str">
            <v>AJUDANTE DE ESTRUTURAS METÁLICAS COM ENCARGOS COMPLEMENTARES</v>
          </cell>
          <cell r="D7048" t="str">
            <v>MES</v>
          </cell>
          <cell r="E7048">
            <v>4527.07</v>
          </cell>
        </row>
        <row r="7049">
          <cell r="B7049">
            <v>88241</v>
          </cell>
          <cell r="C7049" t="str">
            <v>AJUDANTE DE OPERAÇÃO EM GERAL COM ENCARGOS COMPLEMENTARES</v>
          </cell>
          <cell r="D7049" t="str">
            <v>H</v>
          </cell>
          <cell r="E7049">
            <v>29.12</v>
          </cell>
        </row>
        <row r="7050">
          <cell r="B7050">
            <v>101377</v>
          </cell>
          <cell r="C7050" t="str">
            <v>AJUDANTE DE OPERAÇÃO EM GERAL COM ENCARGOS COMPLEMENTARES</v>
          </cell>
          <cell r="D7050" t="str">
            <v>MES</v>
          </cell>
          <cell r="E7050">
            <v>5041.5600000000004</v>
          </cell>
        </row>
        <row r="7051">
          <cell r="B7051">
            <v>88242</v>
          </cell>
          <cell r="C7051" t="str">
            <v>AJUDANTE DE PEDREIRO COM ENCARGOS COMPLEMENTARES</v>
          </cell>
          <cell r="D7051" t="str">
            <v>H</v>
          </cell>
          <cell r="E7051">
            <v>27.51</v>
          </cell>
        </row>
        <row r="7052">
          <cell r="B7052">
            <v>100301</v>
          </cell>
          <cell r="C7052" t="str">
            <v>AJUDANTE DE PINTOR COM ENCARGOS COMPLEMENTARES</v>
          </cell>
          <cell r="D7052" t="str">
            <v>H</v>
          </cell>
          <cell r="E7052">
            <v>29.41</v>
          </cell>
        </row>
        <row r="7053">
          <cell r="B7053">
            <v>101378</v>
          </cell>
          <cell r="C7053" t="str">
            <v>AJUDANTE DE PINTOR COM ENCARGOS COMPLEMENTARES</v>
          </cell>
          <cell r="D7053" t="str">
            <v>MES</v>
          </cell>
          <cell r="E7053">
            <v>5060.8</v>
          </cell>
        </row>
        <row r="7054">
          <cell r="B7054">
            <v>101379</v>
          </cell>
          <cell r="C7054" t="str">
            <v>AJUDANTE DE SERRALHEIRO COM ENCARGOS COMPLEMENTARES</v>
          </cell>
          <cell r="D7054" t="str">
            <v>MES</v>
          </cell>
          <cell r="E7054">
            <v>4744.9799999999996</v>
          </cell>
        </row>
        <row r="7055">
          <cell r="B7055">
            <v>88243</v>
          </cell>
          <cell r="C7055" t="str">
            <v>AJUDANTE ESPECIALIZADO COM ENCARGOS COMPLEMENTARES</v>
          </cell>
          <cell r="D7055" t="str">
            <v>H</v>
          </cell>
          <cell r="E7055">
            <v>29.06</v>
          </cell>
        </row>
        <row r="7056">
          <cell r="B7056">
            <v>101380</v>
          </cell>
          <cell r="C7056" t="str">
            <v>AJUDANTE ESPECIALIZADO COM ENCARGOS COMPLEMENTARES</v>
          </cell>
          <cell r="D7056" t="str">
            <v>MES</v>
          </cell>
          <cell r="E7056">
            <v>5029.7299999999996</v>
          </cell>
        </row>
        <row r="7057">
          <cell r="B7057">
            <v>90766</v>
          </cell>
          <cell r="C7057" t="str">
            <v>ALMOXARIFE COM ENCARGOS COMPLEMENTARES</v>
          </cell>
          <cell r="D7057" t="str">
            <v>H</v>
          </cell>
          <cell r="E7057">
            <v>33.049999999999997</v>
          </cell>
        </row>
        <row r="7058">
          <cell r="B7058">
            <v>93563</v>
          </cell>
          <cell r="C7058" t="str">
            <v>ALMOXARIFE COM ENCARGOS COMPLEMENTARES</v>
          </cell>
          <cell r="D7058" t="str">
            <v>MES</v>
          </cell>
          <cell r="E7058">
            <v>5768.53</v>
          </cell>
        </row>
        <row r="7059">
          <cell r="B7059">
            <v>90767</v>
          </cell>
          <cell r="C7059" t="str">
            <v>APONTADOR OU APROPRIADOR COM ENCARGOS COMPLEMENTARES</v>
          </cell>
          <cell r="D7059" t="str">
            <v>H</v>
          </cell>
          <cell r="E7059">
            <v>29.86</v>
          </cell>
        </row>
        <row r="7060">
          <cell r="B7060">
            <v>93564</v>
          </cell>
          <cell r="C7060" t="str">
            <v>APONTADOR OU APROPRIADOR COM ENCARGOS COMPLEMENTARES</v>
          </cell>
          <cell r="D7060" t="str">
            <v>MES</v>
          </cell>
          <cell r="E7060">
            <v>5140.7</v>
          </cell>
        </row>
        <row r="7061">
          <cell r="B7061">
            <v>88245</v>
          </cell>
          <cell r="C7061" t="str">
            <v>ARMADOR COM ENCARGOS COMPLEMENTARES</v>
          </cell>
          <cell r="D7061" t="str">
            <v>H</v>
          </cell>
          <cell r="E7061">
            <v>33.369999999999997</v>
          </cell>
        </row>
        <row r="7062">
          <cell r="B7062">
            <v>101381</v>
          </cell>
          <cell r="C7062" t="str">
            <v>ARMADOR COM ENCARGOS COMPLEMENTARES</v>
          </cell>
          <cell r="D7062" t="str">
            <v>MES</v>
          </cell>
          <cell r="E7062">
            <v>5780.22</v>
          </cell>
        </row>
        <row r="7063">
          <cell r="B7063">
            <v>90768</v>
          </cell>
          <cell r="C7063" t="str">
            <v>ARQUITETO DE OBRA JUNIOR COM ENCARGOS COMPLEMENTARES</v>
          </cell>
          <cell r="D7063" t="str">
            <v>H</v>
          </cell>
          <cell r="E7063">
            <v>137.28</v>
          </cell>
        </row>
        <row r="7064">
          <cell r="B7064">
            <v>90769</v>
          </cell>
          <cell r="C7064" t="str">
            <v>ARQUITETO DE OBRA PLENO COM ENCARGOS COMPLEMENTARES</v>
          </cell>
          <cell r="D7064" t="str">
            <v>H</v>
          </cell>
          <cell r="E7064">
            <v>144.56</v>
          </cell>
        </row>
        <row r="7065">
          <cell r="B7065">
            <v>90770</v>
          </cell>
          <cell r="C7065" t="str">
            <v>ARQUITETO DE OBRA SENIOR COM ENCARGOS COMPLEMENTARES</v>
          </cell>
          <cell r="D7065" t="str">
            <v>H</v>
          </cell>
          <cell r="E7065">
            <v>148.96</v>
          </cell>
        </row>
        <row r="7066">
          <cell r="B7066">
            <v>93569</v>
          </cell>
          <cell r="C7066" t="str">
            <v>ARQUITETO JUNIOR COM ENCARGOS COMPLEMENTARES</v>
          </cell>
          <cell r="D7066" t="str">
            <v>MES</v>
          </cell>
          <cell r="E7066">
            <v>24041.46</v>
          </cell>
        </row>
        <row r="7067">
          <cell r="B7067">
            <v>93570</v>
          </cell>
          <cell r="C7067" t="str">
            <v>ARQUITETO PLENO COM ENCARGOS COMPLEMENTARES</v>
          </cell>
          <cell r="D7067" t="str">
            <v>MES</v>
          </cell>
          <cell r="E7067">
            <v>25318.45</v>
          </cell>
        </row>
        <row r="7068">
          <cell r="B7068">
            <v>93571</v>
          </cell>
          <cell r="C7068" t="str">
            <v>ARQUITETO SENIOR COM ENCARGOS COMPLEMENTARES</v>
          </cell>
          <cell r="D7068" t="str">
            <v>MES</v>
          </cell>
          <cell r="E7068">
            <v>26091.93</v>
          </cell>
        </row>
        <row r="7069">
          <cell r="B7069">
            <v>101382</v>
          </cell>
          <cell r="C7069" t="str">
            <v>ASSENTADOR DE MANILHAS COM ENCARGOS COMPLEMENTARES</v>
          </cell>
          <cell r="D7069" t="str">
            <v>MES</v>
          </cell>
          <cell r="E7069">
            <v>4829.9799999999996</v>
          </cell>
        </row>
        <row r="7070">
          <cell r="B7070">
            <v>88246</v>
          </cell>
          <cell r="C7070" t="str">
            <v>ASSENTADOR DE TUBOS COM ENCARGOS COMPLEMENTARES</v>
          </cell>
          <cell r="D7070" t="str">
            <v>H</v>
          </cell>
          <cell r="E7070">
            <v>27.94</v>
          </cell>
        </row>
        <row r="7071">
          <cell r="B7071">
            <v>100303</v>
          </cell>
          <cell r="C7071" t="str">
            <v>AUXILIAR DE AZULEJISTA COM ENCARGOS COMPLEMENTARES</v>
          </cell>
          <cell r="D7071" t="str">
            <v>H</v>
          </cell>
          <cell r="E7071">
            <v>24.87</v>
          </cell>
        </row>
        <row r="7072">
          <cell r="B7072">
            <v>101383</v>
          </cell>
          <cell r="C7072" t="str">
            <v>AUXILIAR DE AZULEJISTA COM ENCARGOS COMPLEMENTARES</v>
          </cell>
          <cell r="D7072" t="str">
            <v>MES</v>
          </cell>
          <cell r="E7072">
            <v>4287.21</v>
          </cell>
        </row>
        <row r="7073">
          <cell r="B7073">
            <v>88247</v>
          </cell>
          <cell r="C7073" t="str">
            <v>AUXILIAR DE ELETRICISTA COM ENCARGOS COMPLEMENTARES</v>
          </cell>
          <cell r="D7073" t="str">
            <v>H</v>
          </cell>
          <cell r="E7073">
            <v>28.03</v>
          </cell>
        </row>
        <row r="7074">
          <cell r="B7074">
            <v>88248</v>
          </cell>
          <cell r="C7074" t="str">
            <v>AUXILIAR DE ENCANADOR OU BOMBEIRO HIDRÁULICO COM ENCARGOS COMPLEMENTARES</v>
          </cell>
          <cell r="D7074" t="str">
            <v>H</v>
          </cell>
          <cell r="E7074">
            <v>27.02</v>
          </cell>
        </row>
        <row r="7075">
          <cell r="B7075">
            <v>101384</v>
          </cell>
          <cell r="C7075" t="str">
            <v>AUXILIAR DE ENCANADOR OU BOMBEIRO HIDRÁULICO COM ENCARGOS COMPLEMENTARES</v>
          </cell>
          <cell r="D7075" t="str">
            <v>MES</v>
          </cell>
          <cell r="E7075">
            <v>4652.38</v>
          </cell>
        </row>
        <row r="7076">
          <cell r="B7076">
            <v>90772</v>
          </cell>
          <cell r="C7076" t="str">
            <v>AUXILIAR DE ESCRITORIO COM ENCARGOS COMPLEMENTARES</v>
          </cell>
          <cell r="D7076" t="str">
            <v>H</v>
          </cell>
          <cell r="E7076">
            <v>28.25</v>
          </cell>
        </row>
        <row r="7077">
          <cell r="B7077">
            <v>93566</v>
          </cell>
          <cell r="C7077" t="str">
            <v>AUXILIAR DE ESCRITORIO COM ENCARGOS COMPLEMENTARES</v>
          </cell>
          <cell r="D7077" t="str">
            <v>MES</v>
          </cell>
          <cell r="E7077">
            <v>4924.58</v>
          </cell>
        </row>
        <row r="7078">
          <cell r="B7078">
            <v>101385</v>
          </cell>
          <cell r="C7078" t="str">
            <v>AUXILIAR DE LABORATORISTA DE SOLOS E DE CONCRETO COM ENCARGOS COMPLEMENTARES</v>
          </cell>
          <cell r="D7078" t="str">
            <v>MES</v>
          </cell>
          <cell r="E7078">
            <v>7126.12</v>
          </cell>
        </row>
        <row r="7079">
          <cell r="B7079">
            <v>88249</v>
          </cell>
          <cell r="C7079" t="str">
            <v>AUXILIAR DE LABORATÓRIO COM ENCARGOS COMPLEMENTARES</v>
          </cell>
          <cell r="D7079" t="str">
            <v>H</v>
          </cell>
          <cell r="E7079">
            <v>40.86</v>
          </cell>
        </row>
        <row r="7080">
          <cell r="B7080">
            <v>88250</v>
          </cell>
          <cell r="C7080" t="str">
            <v>AUXILIAR DE MECÂNICO COM ENCARGOS COMPLEMENTARES</v>
          </cell>
          <cell r="D7080" t="str">
            <v>H</v>
          </cell>
          <cell r="E7080">
            <v>26.15</v>
          </cell>
        </row>
        <row r="7081">
          <cell r="B7081">
            <v>101386</v>
          </cell>
          <cell r="C7081" t="str">
            <v>AUXILIAR DE MECÂNICO COM ENCARGOS COMPLEMENTARES</v>
          </cell>
          <cell r="D7081" t="str">
            <v>MES</v>
          </cell>
          <cell r="E7081">
            <v>4527.07</v>
          </cell>
        </row>
        <row r="7082">
          <cell r="B7082">
            <v>101387</v>
          </cell>
          <cell r="C7082" t="str">
            <v>AUXILIAR DE PEDREIRO COM ENCARGOS COMPLEMENTARES</v>
          </cell>
          <cell r="D7082" t="str">
            <v>MES</v>
          </cell>
          <cell r="E7082">
            <v>4744.9799999999996</v>
          </cell>
        </row>
        <row r="7083">
          <cell r="B7083">
            <v>88251</v>
          </cell>
          <cell r="C7083" t="str">
            <v>AUXILIAR DE SERRALHEIRO COM ENCARGOS COMPLEMENTARES</v>
          </cell>
          <cell r="D7083" t="str">
            <v>H</v>
          </cell>
          <cell r="E7083">
            <v>27.45</v>
          </cell>
        </row>
        <row r="7084">
          <cell r="B7084">
            <v>88252</v>
          </cell>
          <cell r="C7084" t="str">
            <v>AUXILIAR DE SERVIÇOS GERAIS COM ENCARGOS COMPLEMENTARES</v>
          </cell>
          <cell r="D7084" t="str">
            <v>H</v>
          </cell>
          <cell r="E7084">
            <v>25.13</v>
          </cell>
        </row>
        <row r="7085">
          <cell r="B7085">
            <v>101388</v>
          </cell>
          <cell r="C7085" t="str">
            <v>AUXILIAR DE SERVIÇOS GERAIS COM ENCARGOS COMPLEMENTARES</v>
          </cell>
          <cell r="D7085" t="str">
            <v>MES</v>
          </cell>
          <cell r="E7085">
            <v>4339.09</v>
          </cell>
        </row>
        <row r="7086">
          <cell r="B7086">
            <v>88253</v>
          </cell>
          <cell r="C7086" t="str">
            <v>AUXILIAR DE TOPÓGRAFO COM ENCARGOS COMPLEMENTARES</v>
          </cell>
          <cell r="D7086" t="str">
            <v>H</v>
          </cell>
          <cell r="E7086">
            <v>29.73</v>
          </cell>
        </row>
        <row r="7087">
          <cell r="B7087">
            <v>101389</v>
          </cell>
          <cell r="C7087" t="str">
            <v>AUXILIAR DE TOPÓGRAFO COM ENCARGOS COMPLEMENTARES</v>
          </cell>
          <cell r="D7087" t="str">
            <v>MES</v>
          </cell>
          <cell r="E7087">
            <v>5172.2700000000004</v>
          </cell>
        </row>
        <row r="7088">
          <cell r="B7088">
            <v>101390</v>
          </cell>
          <cell r="C7088" t="str">
            <v>AUXILIAR TÉCNICO / ASSISTENTE DE ENGENHARIA COM ENCARGOS COMPLEMENTARES</v>
          </cell>
          <cell r="D7088" t="str">
            <v>MES</v>
          </cell>
          <cell r="E7088">
            <v>8058.24</v>
          </cell>
        </row>
        <row r="7089">
          <cell r="B7089">
            <v>88255</v>
          </cell>
          <cell r="C7089" t="str">
            <v>AUXILIAR TÉCNICO DE ENGENHARIA COM ENCARGOS COMPLEMENTARES</v>
          </cell>
          <cell r="D7089" t="str">
            <v>H</v>
          </cell>
          <cell r="E7089">
            <v>46.22</v>
          </cell>
        </row>
        <row r="7090">
          <cell r="B7090">
            <v>88256</v>
          </cell>
          <cell r="C7090" t="str">
            <v>AZULEJISTA OU LADRILHEIRO COM ENCARGOS COMPLEMENTARES</v>
          </cell>
          <cell r="D7090" t="str">
            <v>H</v>
          </cell>
          <cell r="E7090">
            <v>35.65</v>
          </cell>
        </row>
        <row r="7091">
          <cell r="B7091">
            <v>101391</v>
          </cell>
          <cell r="C7091" t="str">
            <v>AZULEJISTA OU LADRILHEIRO COM ENCARGOS COMPLEMENTARES</v>
          </cell>
          <cell r="D7091" t="str">
            <v>MES</v>
          </cell>
          <cell r="E7091">
            <v>6166.04</v>
          </cell>
        </row>
        <row r="7092">
          <cell r="B7092">
            <v>88257</v>
          </cell>
          <cell r="C7092" t="str">
            <v>BLASTER, DINAMITADOR OU CABO DE FOGO COM ENCARGOS COMPLEMENTARES</v>
          </cell>
          <cell r="D7092" t="str">
            <v>H</v>
          </cell>
          <cell r="E7092">
            <v>31.37</v>
          </cell>
        </row>
        <row r="7093">
          <cell r="B7093">
            <v>101392</v>
          </cell>
          <cell r="C7093" t="str">
            <v>BLASTER, DINAMITADOR OU CABO DE FORÇA COM ENCARGOS COMPLEMENTARES</v>
          </cell>
          <cell r="D7093" t="str">
            <v>MES</v>
          </cell>
          <cell r="E7093">
            <v>5413.72</v>
          </cell>
        </row>
        <row r="7094">
          <cell r="B7094">
            <v>88260</v>
          </cell>
          <cell r="C7094" t="str">
            <v>CALCETEIRO COM ENCARGOS COMPLEMENTARES</v>
          </cell>
          <cell r="D7094" t="str">
            <v>H</v>
          </cell>
          <cell r="E7094">
            <v>25.89</v>
          </cell>
        </row>
        <row r="7095">
          <cell r="B7095">
            <v>101394</v>
          </cell>
          <cell r="C7095" t="str">
            <v>CALCETEIRO COM ENCARGOS COMPLEMENTARES</v>
          </cell>
          <cell r="D7095" t="str">
            <v>MES</v>
          </cell>
          <cell r="E7095">
            <v>4473.0200000000004</v>
          </cell>
        </row>
        <row r="7096">
          <cell r="B7096">
            <v>101395</v>
          </cell>
          <cell r="C7096" t="str">
            <v>CARPINTEIRO AUXILIAR COM ENCARGOS COMPLEMENTARES</v>
          </cell>
          <cell r="D7096" t="str">
            <v>MES</v>
          </cell>
          <cell r="E7096">
            <v>4663.08</v>
          </cell>
        </row>
        <row r="7097">
          <cell r="B7097">
            <v>88261</v>
          </cell>
          <cell r="C7097" t="str">
            <v>CARPINTEIRO DE ESQUADRIAS COM ENCARGOS COMPLEMENTARES</v>
          </cell>
          <cell r="D7097" t="str">
            <v>H</v>
          </cell>
          <cell r="E7097">
            <v>37.14</v>
          </cell>
        </row>
        <row r="7098">
          <cell r="B7098">
            <v>101396</v>
          </cell>
          <cell r="C7098" t="str">
            <v>CARPINTEIRO DE ESQUADRIAS COM ENCARGOS COMPLEMENTARES</v>
          </cell>
          <cell r="D7098" t="str">
            <v>MES</v>
          </cell>
          <cell r="E7098">
            <v>6428.34</v>
          </cell>
        </row>
        <row r="7099">
          <cell r="B7099">
            <v>88262</v>
          </cell>
          <cell r="C7099" t="str">
            <v>CARPINTEIRO DE FORMAS COM ENCARGOS COMPLEMENTARES</v>
          </cell>
          <cell r="D7099" t="str">
            <v>H</v>
          </cell>
          <cell r="E7099">
            <v>32.89</v>
          </cell>
        </row>
        <row r="7100">
          <cell r="B7100">
            <v>101397</v>
          </cell>
          <cell r="C7100" t="str">
            <v>CARPINTEIRO DE FORMAS COM ENCARGOS COMPLEMENTARES</v>
          </cell>
          <cell r="D7100" t="str">
            <v>MES</v>
          </cell>
          <cell r="E7100">
            <v>5698.32</v>
          </cell>
        </row>
        <row r="7101">
          <cell r="B7101">
            <v>101398</v>
          </cell>
          <cell r="C7101" t="str">
            <v>CAVOUQUEIRO OU OPERADOR DE PERFURATRIZ COM ENCARGOS COMPLEMENTARES</v>
          </cell>
          <cell r="D7101" t="str">
            <v>MES</v>
          </cell>
          <cell r="E7101">
            <v>6465.36</v>
          </cell>
        </row>
        <row r="7102">
          <cell r="B7102">
            <v>88263</v>
          </cell>
          <cell r="C7102" t="str">
            <v>CAVOUQUEIRO OU OPERADOR PERFURATRIZ/ROMPEDOR COM ENCARGOS COMPLEMENTARES</v>
          </cell>
          <cell r="D7102" t="str">
            <v>H</v>
          </cell>
          <cell r="E7102">
            <v>37.229999999999997</v>
          </cell>
        </row>
        <row r="7103">
          <cell r="B7103">
            <v>95308</v>
          </cell>
          <cell r="C7103" t="str">
            <v>CURSO DE CAPACITAÇÃO PARA AJUDANTE DE ARMADOR (ENCARGOS COMPLEMENTARES) - HORISTA</v>
          </cell>
          <cell r="D7103" t="str">
            <v>H</v>
          </cell>
          <cell r="E7103">
            <v>0.23</v>
          </cell>
        </row>
        <row r="7104">
          <cell r="B7104">
            <v>101286</v>
          </cell>
          <cell r="C7104" t="str">
            <v>CURSO DE CAPACITAÇÃO PARA AJUDANTE DE ARMADOR (ENCARGOS COMPLEMENTARES) - MENSALISTA</v>
          </cell>
          <cell r="D7104" t="str">
            <v>MES</v>
          </cell>
          <cell r="E7104">
            <v>30.75</v>
          </cell>
        </row>
        <row r="7105">
          <cell r="B7105">
            <v>95309</v>
          </cell>
          <cell r="C7105" t="str">
            <v>CURSO DE CAPACITAÇÃO PARA AJUDANTE DE CARPINTEIRO (ENCARGOS COMPLEMENTARES) - HORISTA</v>
          </cell>
          <cell r="D7105" t="str">
            <v>H</v>
          </cell>
          <cell r="E7105">
            <v>0.28999999999999998</v>
          </cell>
        </row>
        <row r="7106">
          <cell r="B7106">
            <v>101287</v>
          </cell>
          <cell r="C7106" t="str">
            <v>CURSO DE CAPACITAÇÃO PARA AJUDANTE DE ELETRICISTA (ENCARGOS COMPLEMENTARES) - MENSALISTA</v>
          </cell>
          <cell r="D7106" t="str">
            <v>MES</v>
          </cell>
          <cell r="E7106">
            <v>99.46</v>
          </cell>
        </row>
        <row r="7107">
          <cell r="B7107">
            <v>95310</v>
          </cell>
          <cell r="C7107" t="str">
            <v>CURSO DE CAPACITAÇÃO PARA AJUDANTE DE ESTRUTURA METÁLICA (ENCARGOS COMPLEMENTARES) - HORISTA</v>
          </cell>
          <cell r="D7107" t="str">
            <v>H</v>
          </cell>
          <cell r="E7107">
            <v>0.23</v>
          </cell>
        </row>
        <row r="7108">
          <cell r="B7108">
            <v>101288</v>
          </cell>
          <cell r="C7108" t="str">
            <v>CURSO DE CAPACITAÇÃO PARA AJUDANTE DE ESTRUTURAS METÁLICAS(ENCARGOS COMPLEMENTARES) - MENSALISTA</v>
          </cell>
          <cell r="D7108" t="str">
            <v>MES</v>
          </cell>
          <cell r="E7108">
            <v>30.75</v>
          </cell>
        </row>
        <row r="7109">
          <cell r="B7109">
            <v>95311</v>
          </cell>
          <cell r="C7109" t="str">
            <v>CURSO DE CAPACITAÇÃO PARA AJUDANTE DE OPERAÇÃO EM GERAL (ENCARGOS COMPLEMENTARES) - HORISTA</v>
          </cell>
          <cell r="D7109" t="str">
            <v>H</v>
          </cell>
          <cell r="E7109">
            <v>0.24</v>
          </cell>
        </row>
        <row r="7110">
          <cell r="B7110">
            <v>101289</v>
          </cell>
          <cell r="C7110" t="str">
            <v>CURSO DE CAPACITAÇÃO PARA AJUDANTE DE OPERAÇÃO EM GERAL (ENCARGOS COMPLEMENTARES) - MENSALISTA</v>
          </cell>
          <cell r="D7110" t="str">
            <v>MES</v>
          </cell>
          <cell r="E7110">
            <v>33.32</v>
          </cell>
        </row>
        <row r="7111">
          <cell r="B7111">
            <v>95312</v>
          </cell>
          <cell r="C7111" t="str">
            <v>CURSO DE CAPACITAÇÃO PARA AJUDANTE DE PEDREIRO (ENCARGOS COMPLEMENTARES) - HORISTA</v>
          </cell>
          <cell r="D7111" t="str">
            <v>H</v>
          </cell>
          <cell r="E7111">
            <v>0.28999999999999998</v>
          </cell>
        </row>
        <row r="7112">
          <cell r="B7112">
            <v>100291</v>
          </cell>
          <cell r="C7112" t="str">
            <v>CURSO DE CAPACITAÇÃO PARA AJUDANTE DE PINTOR (ENCARGOS COMPLEMENTARES) - HORISTA</v>
          </cell>
          <cell r="D7112" t="str">
            <v>H</v>
          </cell>
          <cell r="E7112">
            <v>0.28999999999999998</v>
          </cell>
        </row>
        <row r="7113">
          <cell r="B7113">
            <v>101290</v>
          </cell>
          <cell r="C7113" t="str">
            <v>CURSO DE CAPACITAÇÃO PARA AJUDANTE DE PINTOR (ENCARGOS COMPLEMENTARES) - MENSALISTA</v>
          </cell>
          <cell r="D7113" t="str">
            <v>MES</v>
          </cell>
          <cell r="E7113">
            <v>39.340000000000003</v>
          </cell>
        </row>
        <row r="7114">
          <cell r="B7114">
            <v>101291</v>
          </cell>
          <cell r="C7114" t="str">
            <v>CURSO DE CAPACITAÇÃO PARA AJUDANTE DE SERRALHEIRO (ENCARGOS COMPLEMENTARES) - MENSALISTA</v>
          </cell>
          <cell r="D7114" t="str">
            <v>MES</v>
          </cell>
          <cell r="E7114">
            <v>30.75</v>
          </cell>
        </row>
        <row r="7115">
          <cell r="B7115">
            <v>95313</v>
          </cell>
          <cell r="C7115" t="str">
            <v>CURSO DE CAPACITAÇÃO PARA AJUDANTE ESPECIALIZADO (ENCARGOS COMPLEMENTARES) - HORISTA</v>
          </cell>
          <cell r="D7115" t="str">
            <v>H</v>
          </cell>
          <cell r="E7115">
            <v>0.24</v>
          </cell>
        </row>
        <row r="7116">
          <cell r="B7116">
            <v>101292</v>
          </cell>
          <cell r="C7116" t="str">
            <v>CURSO DE CAPACITAÇÃO PARA AJUDANTE ESPECIALIZADO (ENCARGOS COMPLEMENTARES) - MENSALISTA</v>
          </cell>
          <cell r="D7116" t="str">
            <v>MES</v>
          </cell>
          <cell r="E7116">
            <v>33.32</v>
          </cell>
        </row>
        <row r="7117">
          <cell r="B7117">
            <v>95392</v>
          </cell>
          <cell r="C7117" t="str">
            <v>CURSO DE CAPACITAÇÃO PARA ALMOXARIFE (ENCARGOS COMPLEMENTARES) - HORISTA</v>
          </cell>
          <cell r="D7117" t="str">
            <v>H</v>
          </cell>
          <cell r="E7117">
            <v>0.13</v>
          </cell>
        </row>
        <row r="7118">
          <cell r="B7118">
            <v>95413</v>
          </cell>
          <cell r="C7118" t="str">
            <v>CURSO DE CAPACITAÇÃO PARA ALMOXARIFE (ENCARGOS COMPLEMENTARES) - MENSALISTA</v>
          </cell>
          <cell r="D7118" t="str">
            <v>MES</v>
          </cell>
          <cell r="E7118">
            <v>18.39</v>
          </cell>
        </row>
        <row r="7119">
          <cell r="B7119">
            <v>95393</v>
          </cell>
          <cell r="C7119" t="str">
            <v>CURSO DE CAPACITAÇÃO PARA APONTADOR OU APROPRIADOR (ENCARGOS COMPLEMENTARES) - HORISTA</v>
          </cell>
          <cell r="D7119" t="str">
            <v>H</v>
          </cell>
          <cell r="E7119">
            <v>0.5</v>
          </cell>
        </row>
        <row r="7120">
          <cell r="B7120">
            <v>95414</v>
          </cell>
          <cell r="C7120" t="str">
            <v>CURSO DE CAPACITAÇÃO PARA APONTADOR OU APROPRIADOR (ENCARGOS COMPLEMENTARES) - MENSALISTA</v>
          </cell>
          <cell r="D7120" t="str">
            <v>MES</v>
          </cell>
          <cell r="E7120">
            <v>66.680000000000007</v>
          </cell>
        </row>
        <row r="7121">
          <cell r="B7121">
            <v>95314</v>
          </cell>
          <cell r="C7121" t="str">
            <v>CURSO DE CAPACITAÇÃO PARA ARMADOR (ENCARGOS COMPLEMENTARES) - HORISTA</v>
          </cell>
          <cell r="D7121" t="str">
            <v>H</v>
          </cell>
          <cell r="E7121">
            <v>0.28999999999999998</v>
          </cell>
        </row>
        <row r="7122">
          <cell r="B7122">
            <v>101293</v>
          </cell>
          <cell r="C7122" t="str">
            <v>CURSO DE CAPACITAÇÃO PARA ARMADOR (ENCARGOS COMPLEMENTARES) - MENSALISTA</v>
          </cell>
          <cell r="D7122" t="str">
            <v>MES</v>
          </cell>
          <cell r="E7122">
            <v>39.74</v>
          </cell>
        </row>
        <row r="7123">
          <cell r="B7123">
            <v>95394</v>
          </cell>
          <cell r="C7123" t="str">
            <v>CURSO DE CAPACITAÇÃO PARA ARQUITETO DE OBRA JÚNIOR (ENCARGOS COMPLEMENTARES) - HORISTA</v>
          </cell>
          <cell r="D7123" t="str">
            <v>H</v>
          </cell>
          <cell r="E7123">
            <v>1.0900000000000001</v>
          </cell>
        </row>
        <row r="7124">
          <cell r="B7124">
            <v>95395</v>
          </cell>
          <cell r="C7124" t="str">
            <v>CURSO DE CAPACITAÇÃO PARA ARQUITETO DE OBRA PLENO (ENCARGOS COMPLEMENTARES) - HORISTA</v>
          </cell>
          <cell r="D7124" t="str">
            <v>H</v>
          </cell>
          <cell r="E7124">
            <v>1.1499999999999999</v>
          </cell>
        </row>
        <row r="7125">
          <cell r="B7125">
            <v>95396</v>
          </cell>
          <cell r="C7125" t="str">
            <v>CURSO DE CAPACITAÇÃO PARA ARQUITETO DE OBRA SÊNIOR (ENCARGOS COMPLEMENTARES) - HORISTA</v>
          </cell>
          <cell r="D7125" t="str">
            <v>H</v>
          </cell>
          <cell r="E7125">
            <v>1.18</v>
          </cell>
        </row>
        <row r="7126">
          <cell r="B7126">
            <v>95419</v>
          </cell>
          <cell r="C7126" t="str">
            <v>CURSO DE CAPACITAÇÃO PARA ARQUITETO JÚNIOR (ENCARGOS COMPLEMENTARES) - MENSALISTA</v>
          </cell>
          <cell r="D7126" t="str">
            <v>MES</v>
          </cell>
          <cell r="E7126">
            <v>145.25</v>
          </cell>
        </row>
        <row r="7127">
          <cell r="B7127">
            <v>95420</v>
          </cell>
          <cell r="C7127" t="str">
            <v>CURSO DE CAPACITAÇÃO PARA ARQUITETO PLENO (ENCARGOS COMPLEMENTARES) - MENSALISTA</v>
          </cell>
          <cell r="D7127" t="str">
            <v>MES</v>
          </cell>
          <cell r="E7127">
            <v>153.24</v>
          </cell>
        </row>
        <row r="7128">
          <cell r="B7128">
            <v>95421</v>
          </cell>
          <cell r="C7128" t="str">
            <v>CURSO DE CAPACITAÇÃO PARA ARQUITETO SÊNIOR (ENCARGOS COMPLEMENTARES) - MENSALISTA</v>
          </cell>
          <cell r="D7128" t="str">
            <v>MES</v>
          </cell>
          <cell r="E7128">
            <v>158.09</v>
          </cell>
        </row>
        <row r="7129">
          <cell r="B7129">
            <v>101294</v>
          </cell>
          <cell r="C7129" t="str">
            <v>CURSO DE CAPACITAÇÃO PARA ASSENTADOR DE MANILHA (ENCARGOS COMPLEMENTARES) - MENSALISTA</v>
          </cell>
          <cell r="D7129" t="str">
            <v>MES</v>
          </cell>
          <cell r="E7129">
            <v>42.71</v>
          </cell>
        </row>
        <row r="7130">
          <cell r="B7130">
            <v>95315</v>
          </cell>
          <cell r="C7130" t="str">
            <v>CURSO DE CAPACITAÇÃO PARA ASSENTADOR DE TUBOS (ENCARGOS COMPLEMENTARES) - HORISTA</v>
          </cell>
          <cell r="D7130" t="str">
            <v>H</v>
          </cell>
          <cell r="E7130">
            <v>0.32</v>
          </cell>
        </row>
        <row r="7131">
          <cell r="B7131">
            <v>100293</v>
          </cell>
          <cell r="C7131" t="str">
            <v>CURSO DE CAPACITAÇÃO PARA AUXILIAR DE AZULEJISTA (ENCARGOS COMPLEMENTARES) - HORISTA</v>
          </cell>
          <cell r="D7131" t="str">
            <v>H</v>
          </cell>
          <cell r="E7131">
            <v>0.25</v>
          </cell>
        </row>
        <row r="7132">
          <cell r="B7132">
            <v>101295</v>
          </cell>
          <cell r="C7132" t="str">
            <v>CURSO DE CAPACITAÇÃO PARA AUXILIAR DE AZULEJISTA (ENCARGOS COMPLEMENTARES) - MENSALISTA</v>
          </cell>
          <cell r="D7132" t="str">
            <v>MES</v>
          </cell>
          <cell r="E7132">
            <v>34.25</v>
          </cell>
        </row>
        <row r="7133">
          <cell r="B7133">
            <v>95316</v>
          </cell>
          <cell r="C7133" t="str">
            <v>CURSO DE CAPACITAÇÃO PARA AUXILIAR DE ELETRICISTA (ENCARGOS COMPLEMENTARES) - HORISTA</v>
          </cell>
          <cell r="D7133" t="str">
            <v>H</v>
          </cell>
          <cell r="E7133">
            <v>0.74</v>
          </cell>
        </row>
        <row r="7134">
          <cell r="B7134">
            <v>95317</v>
          </cell>
          <cell r="C7134" t="str">
            <v>CURSO DE CAPACITAÇÃO PARA AUXILIAR DE ENCANADOR OU BOMBEIRO HIDRÁULICO (ENCARGOS COMPLEMENTARES) - HORISTA</v>
          </cell>
          <cell r="D7134" t="str">
            <v>H</v>
          </cell>
          <cell r="E7134">
            <v>0.35</v>
          </cell>
        </row>
        <row r="7135">
          <cell r="B7135">
            <v>101296</v>
          </cell>
          <cell r="C7135" t="str">
            <v>CURSO DE CAPACITAÇÃO PARA AUXILIAR DE ENCANADOR OU BOMBEIRO HIDRÁULICO (ENCARGOS COMPLEMENTARES) - MENSALISTA</v>
          </cell>
          <cell r="D7135" t="str">
            <v>MES</v>
          </cell>
          <cell r="E7135">
            <v>47.91</v>
          </cell>
        </row>
        <row r="7136">
          <cell r="B7136">
            <v>95398</v>
          </cell>
          <cell r="C7136" t="str">
            <v>CURSO DE CAPACITAÇÃO PARA AUXILIAR DE ESCRITÓRIO (ENCARGOS COMPLEMENTARES) - HORISTA</v>
          </cell>
          <cell r="D7136" t="str">
            <v>H</v>
          </cell>
          <cell r="E7136">
            <v>0.11</v>
          </cell>
        </row>
        <row r="7137">
          <cell r="B7137">
            <v>95416</v>
          </cell>
          <cell r="C7137" t="str">
            <v>CURSO DE CAPACITAÇÃO PARA AUXILIAR DE ESCRITÓRIO (ENCARGOS COMPLEMENTARES) - MENSALISTA</v>
          </cell>
          <cell r="D7137" t="str">
            <v>MES</v>
          </cell>
          <cell r="E7137">
            <v>15.16</v>
          </cell>
        </row>
        <row r="7138">
          <cell r="B7138">
            <v>101297</v>
          </cell>
          <cell r="C7138" t="str">
            <v>CURSO DE CAPACITAÇÃO PARA AUXILIAR DE LABORATORIO (ENCARGOS COMPLEMENTARES) - MENSALISTA</v>
          </cell>
          <cell r="D7138" t="str">
            <v>MES</v>
          </cell>
          <cell r="E7138">
            <v>38.56</v>
          </cell>
        </row>
        <row r="7139">
          <cell r="B7139">
            <v>95318</v>
          </cell>
          <cell r="C7139" t="str">
            <v>CURSO DE CAPACITAÇÃO PARA AUXILIAR DE LABORATÓRIO (ENCARGOS COMPLEMENTARES) - HORISTA</v>
          </cell>
          <cell r="D7139" t="str">
            <v>H</v>
          </cell>
          <cell r="E7139">
            <v>0.28000000000000003</v>
          </cell>
        </row>
        <row r="7140">
          <cell r="B7140">
            <v>101298</v>
          </cell>
          <cell r="C7140" t="str">
            <v>CURSO DE CAPACITAÇÃO PARA AUXILIAR DE MECANICO (ENCARGOS COMPLEMENTARES) - MENSALISTA</v>
          </cell>
          <cell r="D7140" t="str">
            <v>MES</v>
          </cell>
          <cell r="E7140">
            <v>30.75</v>
          </cell>
        </row>
        <row r="7141">
          <cell r="B7141">
            <v>95319</v>
          </cell>
          <cell r="C7141" t="str">
            <v>CURSO DE CAPACITAÇÃO PARA AUXILIAR DE MECÂNICO (ENCARGOS COMPLEMENTARES) - HORISTA</v>
          </cell>
          <cell r="D7141" t="str">
            <v>H</v>
          </cell>
          <cell r="E7141">
            <v>0.23</v>
          </cell>
        </row>
        <row r="7142">
          <cell r="B7142">
            <v>101299</v>
          </cell>
          <cell r="C7142" t="str">
            <v>CURSO DE CAPACITAÇÃO PARA AUXILIAR DE PEDREIRO (ENCARGOS COMPLEMENTARES) - MENSALISTA</v>
          </cell>
          <cell r="D7142" t="str">
            <v>MES</v>
          </cell>
          <cell r="E7142">
            <v>39.340000000000003</v>
          </cell>
        </row>
        <row r="7143">
          <cell r="B7143">
            <v>95320</v>
          </cell>
          <cell r="C7143" t="str">
            <v>CURSO DE CAPACITAÇÃO PARA AUXILIAR DE SERRALHEIRO (ENCARGOS COMPLEMENTARES) - HORISTA</v>
          </cell>
          <cell r="D7143" t="str">
            <v>H</v>
          </cell>
          <cell r="E7143">
            <v>0.23</v>
          </cell>
        </row>
        <row r="7144">
          <cell r="B7144">
            <v>95321</v>
          </cell>
          <cell r="C7144" t="str">
            <v>CURSO DE CAPACITAÇÃO PARA AUXILIAR DE SERVIÇOS GERAIS (ENCARGOS COMPLEMENTARES) - HORISTA</v>
          </cell>
          <cell r="D7144" t="str">
            <v>H</v>
          </cell>
          <cell r="E7144">
            <v>0.2</v>
          </cell>
        </row>
        <row r="7145">
          <cell r="B7145">
            <v>101300</v>
          </cell>
          <cell r="C7145" t="str">
            <v>CURSO DE CAPACITAÇÃO PARA AUXILIAR DE SERVIÇOS GERAIS (ENCARGOS COMPLEMENTARES) - MENSALISTA</v>
          </cell>
          <cell r="D7145" t="str">
            <v>MES</v>
          </cell>
          <cell r="E7145">
            <v>27.32</v>
          </cell>
        </row>
        <row r="7146">
          <cell r="B7146">
            <v>95322</v>
          </cell>
          <cell r="C7146" t="str">
            <v>CURSO DE CAPACITAÇÃO PARA AUXILIAR DE TOPÓGRAFO (ENCARGOS COMPLEMENTARES) - HORISTA</v>
          </cell>
          <cell r="D7146" t="str">
            <v>H</v>
          </cell>
          <cell r="E7146">
            <v>0.19</v>
          </cell>
        </row>
        <row r="7147">
          <cell r="B7147">
            <v>101301</v>
          </cell>
          <cell r="C7147" t="str">
            <v>CURSO DE CAPACITAÇÃO PARA AUXILIAR DE TOPÓGRAFO (ENCARGOS COMPLEMENTARES) - MENSALISTA</v>
          </cell>
          <cell r="D7147" t="str">
            <v>MES</v>
          </cell>
          <cell r="E7147">
            <v>26.3</v>
          </cell>
        </row>
        <row r="7148">
          <cell r="B7148">
            <v>95323</v>
          </cell>
          <cell r="C7148" t="str">
            <v>CURSO DE CAPACITAÇÃO PARA AUXILIAR TÉCNICO DE ENGENHARIA (ENCARGOS COMPLEMENTARES) - HORISTA</v>
          </cell>
          <cell r="D7148" t="str">
            <v>H</v>
          </cell>
          <cell r="E7148">
            <v>0.33</v>
          </cell>
        </row>
        <row r="7149">
          <cell r="B7149">
            <v>101302</v>
          </cell>
          <cell r="C7149" t="str">
            <v>CURSO DE CAPACITAÇÃO PARA AUXILIAR TÉCNICO DE ENGENHARIA (ENCARGOS COMPLEMENTARES) - MENSALISTA</v>
          </cell>
          <cell r="D7149" t="str">
            <v>MES</v>
          </cell>
          <cell r="E7149">
            <v>44.26</v>
          </cell>
        </row>
        <row r="7150">
          <cell r="B7150">
            <v>95324</v>
          </cell>
          <cell r="C7150" t="str">
            <v>CURSO DE CAPACITAÇÃO PARA AZULEJISTA OU LADRILHEIRO (ENCARGOS COMPLEMENTARES) - HORISTA</v>
          </cell>
          <cell r="D7150" t="str">
            <v>H</v>
          </cell>
          <cell r="E7150">
            <v>0.41</v>
          </cell>
        </row>
        <row r="7151">
          <cell r="B7151">
            <v>101304</v>
          </cell>
          <cell r="C7151" t="str">
            <v>CURSO DE CAPACITAÇÃO PARA AZULEJISTA OU LADRILHEIRO (ENCARGOS COMPLEMENTARES) - MENSALISTA</v>
          </cell>
          <cell r="D7151" t="str">
            <v>MES</v>
          </cell>
          <cell r="E7151">
            <v>55.15</v>
          </cell>
        </row>
        <row r="7152">
          <cell r="B7152">
            <v>95325</v>
          </cell>
          <cell r="C7152" t="str">
            <v>CURSO DE CAPACITAÇÃO PARA BLASTER, DINAMITADOR OU CABO DE FOGO (ENCARGOS COMPLEMENTARES) - HORISTA</v>
          </cell>
          <cell r="D7152" t="str">
            <v>H</v>
          </cell>
          <cell r="E7152">
            <v>0.44</v>
          </cell>
        </row>
        <row r="7153">
          <cell r="B7153">
            <v>101305</v>
          </cell>
          <cell r="C7153" t="str">
            <v>CURSO DE CAPACITAÇÃO PARA BLASTER, DINAMITADOR OU CABO DE FORÇA (ENCARGOS COMPLEMENTARES) - MENSALISTA</v>
          </cell>
          <cell r="D7153" t="str">
            <v>MES</v>
          </cell>
          <cell r="E7153">
            <v>59.91</v>
          </cell>
        </row>
        <row r="7154">
          <cell r="B7154">
            <v>95328</v>
          </cell>
          <cell r="C7154" t="str">
            <v>CURSO DE CAPACITAÇÃO PARA CALCETEIRO (ENCARGOS COMPLEMENTARES) - HORISTA</v>
          </cell>
          <cell r="D7154" t="str">
            <v>H</v>
          </cell>
          <cell r="E7154">
            <v>0.21</v>
          </cell>
        </row>
        <row r="7155">
          <cell r="B7155">
            <v>101307</v>
          </cell>
          <cell r="C7155" t="str">
            <v>CURSO DE CAPACITAÇÃO PARA CALCETEIRO (ENCARGOS COMPLEMENTARES) - MENSALISTA</v>
          </cell>
          <cell r="D7155" t="str">
            <v>MES</v>
          </cell>
          <cell r="E7155">
            <v>28.38</v>
          </cell>
        </row>
        <row r="7156">
          <cell r="B7156">
            <v>101309</v>
          </cell>
          <cell r="C7156" t="str">
            <v>CURSO DE CAPACITAÇÃO PARA CARPINTEIRO AUXILIAR (ENCARGOS COMPLEMENTARES) - MENSALISTA</v>
          </cell>
          <cell r="D7156" t="str">
            <v>MES</v>
          </cell>
          <cell r="E7156">
            <v>39.340000000000003</v>
          </cell>
        </row>
        <row r="7157">
          <cell r="B7157">
            <v>95329</v>
          </cell>
          <cell r="C7157" t="str">
            <v>CURSO DE CAPACITAÇÃO PARA CARPINTEIRO DE ESQUADRIA (ENCARGOS COMPLEMENTARES) - HORISTA</v>
          </cell>
          <cell r="D7157" t="str">
            <v>H</v>
          </cell>
          <cell r="E7157">
            <v>0.44</v>
          </cell>
        </row>
        <row r="7158">
          <cell r="B7158">
            <v>101310</v>
          </cell>
          <cell r="C7158" t="str">
            <v>CURSO DE CAPACITAÇÃO PARA CARPINTEIRO DE ESQUADRIAS (ENCARGOS COMPLEMENTARES) - MENSALISTA</v>
          </cell>
          <cell r="D7158" t="str">
            <v>MES</v>
          </cell>
          <cell r="E7158">
            <v>58.97</v>
          </cell>
        </row>
        <row r="7159">
          <cell r="B7159">
            <v>101311</v>
          </cell>
          <cell r="C7159" t="str">
            <v>CURSO DE CAPACITAÇÃO PARA CARPINTEIRO DE FORMAS (ENCARGOS COMPLEMENTARES) - MENSALISTA</v>
          </cell>
          <cell r="D7159" t="str">
            <v>MES</v>
          </cell>
          <cell r="E7159">
            <v>39.74</v>
          </cell>
        </row>
        <row r="7160">
          <cell r="B7160">
            <v>95330</v>
          </cell>
          <cell r="C7160" t="str">
            <v>CURSO DE CAPACITAÇÃO PARA CARPINTEIRO DE FÔRMAS (ENCARGOS COMPLEMENTARES) - HORISTA</v>
          </cell>
          <cell r="D7160" t="str">
            <v>H</v>
          </cell>
          <cell r="E7160">
            <v>0.28999999999999998</v>
          </cell>
        </row>
        <row r="7161">
          <cell r="B7161">
            <v>101312</v>
          </cell>
          <cell r="C7161" t="str">
            <v>CURSO DE CAPACITAÇÃO PARA CAVOUQUEIRO OU OPERADOR DE PERFURATRIZ (ENCARGOS COMPLEMENTARES) - MENSALISTA</v>
          </cell>
          <cell r="D7161" t="str">
            <v>MES</v>
          </cell>
          <cell r="E7161">
            <v>47.59</v>
          </cell>
        </row>
        <row r="7162">
          <cell r="B7162">
            <v>95331</v>
          </cell>
          <cell r="C7162" t="str">
            <v>CURSO DE CAPACITAÇÃO PARA CAVOUQUEIRO OU OPERADOR PERFURATRIZ/ROMPEDOR (ENCARGOS COMPLEMENTARES) - HORISTA</v>
          </cell>
          <cell r="D7162" t="str">
            <v>H</v>
          </cell>
          <cell r="E7162">
            <v>0.35</v>
          </cell>
        </row>
        <row r="7163">
          <cell r="B7163">
            <v>95400</v>
          </cell>
          <cell r="C7163" t="str">
            <v>CURSO DE CAPACITAÇÃO PARA DESENHISTA PROJETISTA (ENCARGOS COMPLEMENTARES) - HORISTA</v>
          </cell>
          <cell r="D7163" t="str">
            <v>H</v>
          </cell>
          <cell r="E7163">
            <v>0.27</v>
          </cell>
        </row>
        <row r="7164">
          <cell r="B7164">
            <v>95411</v>
          </cell>
          <cell r="C7164" t="str">
            <v>CURSO DE CAPACITAÇÃO PARA DESENHISTA PROJETISTA (ENCARGOS COMPLEMENTARES) - MENSALISTA</v>
          </cell>
          <cell r="D7164" t="str">
            <v>MES</v>
          </cell>
          <cell r="E7164">
            <v>36.35</v>
          </cell>
        </row>
        <row r="7165">
          <cell r="B7165">
            <v>95332</v>
          </cell>
          <cell r="C7165" t="str">
            <v>CURSO DE CAPACITAÇÃO PARA ELETRICISTA (ENCARGOS COMPLEMENTARES) - HORISTA</v>
          </cell>
          <cell r="D7165" t="str">
            <v>H</v>
          </cell>
          <cell r="E7165">
            <v>0.96</v>
          </cell>
        </row>
        <row r="7166">
          <cell r="B7166">
            <v>101313</v>
          </cell>
          <cell r="C7166" t="str">
            <v>CURSO DE CAPACITAÇÃO PARA ELETRICISTA (ENCARGOS COMPLEMENTARES) - MENSALISTA</v>
          </cell>
          <cell r="D7166" t="str">
            <v>MES</v>
          </cell>
          <cell r="E7166">
            <v>128.56</v>
          </cell>
        </row>
        <row r="7167">
          <cell r="B7167">
            <v>95334</v>
          </cell>
          <cell r="C7167" t="str">
            <v>CURSO DE CAPACITAÇÃO PARA ELETROTÉCNICO (ENCARGOS COMPLEMENTARES) - HORISTA</v>
          </cell>
          <cell r="D7167" t="str">
            <v>H</v>
          </cell>
          <cell r="E7167">
            <v>1.24</v>
          </cell>
        </row>
        <row r="7168">
          <cell r="B7168">
            <v>101315</v>
          </cell>
          <cell r="C7168" t="str">
            <v>CURSO DE CAPACITAÇÃO PARA ELETROTÉCNICO (ENCARGOS COMPLEMENTARES) - MENSALISTA</v>
          </cell>
          <cell r="D7168" t="str">
            <v>MES</v>
          </cell>
          <cell r="E7168">
            <v>166.18</v>
          </cell>
        </row>
        <row r="7169">
          <cell r="B7169">
            <v>95335</v>
          </cell>
          <cell r="C7169" t="str">
            <v>CURSO DE CAPACITAÇÃO PARA ENCANADOR OU BOMBEIRO HIDRÁULICO (ENCARGOS COMPLEMENTARES) - HORISTA</v>
          </cell>
          <cell r="D7169" t="str">
            <v>H</v>
          </cell>
          <cell r="E7169">
            <v>0.46</v>
          </cell>
        </row>
        <row r="7170">
          <cell r="B7170">
            <v>101316</v>
          </cell>
          <cell r="C7170" t="str">
            <v>CURSO DE CAPACITAÇÃO PARA ENCANADOR OU BOMBEIRO HIDRÁULICO (ENCARGOS COMPLEMENTARES) - MENSALISTA</v>
          </cell>
          <cell r="D7170" t="str">
            <v>MES</v>
          </cell>
          <cell r="E7170">
            <v>61.92</v>
          </cell>
        </row>
        <row r="7171">
          <cell r="B7171">
            <v>95401</v>
          </cell>
          <cell r="C7171" t="str">
            <v>CURSO DE CAPACITAÇÃO PARA ENCARREGADO GERAL (ENCARGOS COMPLEMENTARES) - HORISTA</v>
          </cell>
          <cell r="D7171" t="str">
            <v>H</v>
          </cell>
          <cell r="E7171">
            <v>1.1100000000000001</v>
          </cell>
        </row>
        <row r="7172">
          <cell r="B7172">
            <v>95422</v>
          </cell>
          <cell r="C7172" t="str">
            <v>CURSO DE CAPACITAÇÃO PARA ENCARREGADO GERAL DE OBRAS (ENCARGOS COMPLEMENTARES) - MENSALISTA</v>
          </cell>
          <cell r="D7172" t="str">
            <v>MES</v>
          </cell>
          <cell r="E7172">
            <v>149.19999999999999</v>
          </cell>
        </row>
        <row r="7173">
          <cell r="B7173">
            <v>95402</v>
          </cell>
          <cell r="C7173" t="str">
            <v>CURSO DE CAPACITAÇÃO PARA ENGENHEIRO CIVIL DE OBRA JÚNIOR (ENCARGOS COMPLEMENTARES) - HORISTA</v>
          </cell>
          <cell r="D7173" t="str">
            <v>H</v>
          </cell>
          <cell r="E7173">
            <v>1.99</v>
          </cell>
        </row>
        <row r="7174">
          <cell r="B7174">
            <v>95415</v>
          </cell>
          <cell r="C7174" t="str">
            <v>CURSO DE CAPACITAÇÃO PARA ENGENHEIRO CIVIL DE OBRA JÚNIOR (ENCARGOS COMPLEMENTARES) - MENSALISTA</v>
          </cell>
          <cell r="D7174" t="str">
            <v>MES</v>
          </cell>
          <cell r="E7174">
            <v>266.33</v>
          </cell>
        </row>
        <row r="7175">
          <cell r="B7175">
            <v>95403</v>
          </cell>
          <cell r="C7175" t="str">
            <v>CURSO DE CAPACITAÇÃO PARA ENGENHEIRO CIVIL DE OBRA PLENO (ENCARGOS COMPLEMENTARES) - HORISTA</v>
          </cell>
          <cell r="D7175" t="str">
            <v>H</v>
          </cell>
          <cell r="E7175">
            <v>2.06</v>
          </cell>
        </row>
        <row r="7176">
          <cell r="B7176">
            <v>95417</v>
          </cell>
          <cell r="C7176" t="str">
            <v>CURSO DE CAPACITAÇÃO PARA ENGENHEIRO CIVIL DE OBRA PLENO (ENCARGOS COMPLEMENTARES) - MENSALISTA</v>
          </cell>
          <cell r="D7176" t="str">
            <v>MES</v>
          </cell>
          <cell r="E7176">
            <v>275.51</v>
          </cell>
        </row>
        <row r="7177">
          <cell r="B7177">
            <v>95404</v>
          </cell>
          <cell r="C7177" t="str">
            <v>CURSO DE CAPACITAÇÃO PARA ENGENHEIRO CIVIL DE OBRA SÊNIOR (ENCARGOS COMPLEMENTARES) - HORISTA</v>
          </cell>
          <cell r="D7177" t="str">
            <v>H</v>
          </cell>
          <cell r="E7177">
            <v>2.58</v>
          </cell>
        </row>
        <row r="7178">
          <cell r="B7178">
            <v>95418</v>
          </cell>
          <cell r="C7178" t="str">
            <v>CURSO DE CAPACITAÇÃO PARA ENGENHEIRO CIVIL DE OBRA SÊNIOR (ENCARGOS COMPLEMENTARES) - MENSALISTA</v>
          </cell>
          <cell r="D7178" t="str">
            <v>MES</v>
          </cell>
          <cell r="E7178">
            <v>344.67</v>
          </cell>
        </row>
        <row r="7179">
          <cell r="B7179">
            <v>95337</v>
          </cell>
          <cell r="C7179" t="str">
            <v>CURSO DE CAPACITAÇÃO PARA GESSEIRO (ENCARGOS COMPLEMENTARES) - HORISTA</v>
          </cell>
          <cell r="D7179" t="str">
            <v>H</v>
          </cell>
          <cell r="E7179">
            <v>0.3</v>
          </cell>
        </row>
        <row r="7180">
          <cell r="B7180">
            <v>101322</v>
          </cell>
          <cell r="C7180" t="str">
            <v>CURSO DE CAPACITAÇÃO PARA GESSEIRO (ENCARGOS COMPLEMENTARES) - MENSALISTA</v>
          </cell>
          <cell r="D7180" t="str">
            <v>MES</v>
          </cell>
          <cell r="E7180">
            <v>40.93</v>
          </cell>
        </row>
        <row r="7181">
          <cell r="B7181">
            <v>95338</v>
          </cell>
          <cell r="C7181" t="str">
            <v>CURSO DE CAPACITAÇÃO PARA IMPERMEABILIZADOR (ENCARGOS COMPLEMENTARES) - HORISTA</v>
          </cell>
          <cell r="D7181" t="str">
            <v>H</v>
          </cell>
          <cell r="E7181">
            <v>0.54</v>
          </cell>
        </row>
        <row r="7182">
          <cell r="B7182">
            <v>101323</v>
          </cell>
          <cell r="C7182" t="str">
            <v>CURSO DE CAPACITAÇÃO PARA IMPERMEABILIZADOR (ENCARGOS COMPLEMENTARES) - MENSALISTA</v>
          </cell>
          <cell r="D7182" t="str">
            <v>MES</v>
          </cell>
          <cell r="E7182">
            <v>73.040000000000006</v>
          </cell>
        </row>
        <row r="7183">
          <cell r="B7183">
            <v>102918</v>
          </cell>
          <cell r="C7183" t="str">
            <v>CURSO DE CAPACITAÇÃO PARA INSTALADOR DE PISO ELEVADO (ENCARGOS COMPLEMENTARES) - HORISTA</v>
          </cell>
          <cell r="D7183" t="str">
            <v>H</v>
          </cell>
          <cell r="E7183">
            <v>0</v>
          </cell>
        </row>
        <row r="7184">
          <cell r="B7184">
            <v>101325</v>
          </cell>
          <cell r="C7184" t="str">
            <v>CURSO DE CAPACITAÇÃO PARA INSTALADOR DE TUBULAÇÕES (ENCARGOS COMPLEMENTARES) - MENSALISTA</v>
          </cell>
          <cell r="D7184" t="str">
            <v>MES</v>
          </cell>
          <cell r="E7184">
            <v>46.35</v>
          </cell>
        </row>
        <row r="7185">
          <cell r="B7185">
            <v>95390</v>
          </cell>
          <cell r="C7185" t="str">
            <v>CURSO DE CAPACITAÇÃO PARA JARDINEIRO (ENCARGOS COMPLEMENTARES) - HORISTA</v>
          </cell>
          <cell r="D7185" t="str">
            <v>H</v>
          </cell>
          <cell r="E7185">
            <v>0.11</v>
          </cell>
        </row>
        <row r="7186">
          <cell r="B7186">
            <v>101326</v>
          </cell>
          <cell r="C7186" t="str">
            <v>CURSO DE CAPACITAÇÃO PARA JARDINEIRO (ENCARGOS COMPLEMENTARES) - MENSALISTA</v>
          </cell>
          <cell r="D7186" t="str">
            <v>MES</v>
          </cell>
          <cell r="E7186">
            <v>14.71</v>
          </cell>
        </row>
        <row r="7187">
          <cell r="B7187">
            <v>95340</v>
          </cell>
          <cell r="C7187" t="str">
            <v>CURSO DE CAPACITAÇÃO PARA MARCENEIRO (ENCARGOS COMPLEMENTARES) - HORISTA</v>
          </cell>
          <cell r="D7187" t="str">
            <v>H</v>
          </cell>
          <cell r="E7187">
            <v>0.38</v>
          </cell>
        </row>
        <row r="7188">
          <cell r="B7188">
            <v>101330</v>
          </cell>
          <cell r="C7188" t="str">
            <v>CURSO DE CAPACITAÇÃO PARA MARCENEIRO (ENCARGOS COMPLEMENTARES) - MENSALISTA</v>
          </cell>
          <cell r="D7188" t="str">
            <v>MES</v>
          </cell>
          <cell r="E7188">
            <v>50.92</v>
          </cell>
        </row>
        <row r="7189">
          <cell r="B7189">
            <v>101331</v>
          </cell>
          <cell r="C7189" t="str">
            <v>CURSO DE CAPACITAÇÃO PARA MARMORISTA / GRANITEIRO (ENCARGOS COMPLEMENTARES) - MENSALISTA</v>
          </cell>
          <cell r="D7189" t="str">
            <v>MES</v>
          </cell>
          <cell r="E7189">
            <v>53.9</v>
          </cell>
        </row>
        <row r="7190">
          <cell r="B7190">
            <v>95341</v>
          </cell>
          <cell r="C7190" t="str">
            <v>CURSO DE CAPACITAÇÃO PARA MARMORISTA/GRANITEIRO (ENCARGOS COMPLEMENTARES) - HORISTA</v>
          </cell>
          <cell r="D7190" t="str">
            <v>H</v>
          </cell>
          <cell r="E7190">
            <v>0.4</v>
          </cell>
        </row>
        <row r="7191">
          <cell r="B7191">
            <v>95339</v>
          </cell>
          <cell r="C7191" t="str">
            <v>CURSO DE CAPACITAÇÃO PARA MAÇARIQUEIRO (ENCARGOS COMPLEMENTARES) - HORISTA</v>
          </cell>
          <cell r="D7191" t="str">
            <v>H</v>
          </cell>
          <cell r="E7191">
            <v>0.41</v>
          </cell>
        </row>
        <row r="7192">
          <cell r="B7192">
            <v>101329</v>
          </cell>
          <cell r="C7192" t="str">
            <v>CURSO DE CAPACITAÇÃO PARA MAÇARIQUEIRO (ENCARGOS COMPLEMENTARES) - MENSALISTA</v>
          </cell>
          <cell r="D7192" t="str">
            <v>MES</v>
          </cell>
          <cell r="E7192">
            <v>55.88</v>
          </cell>
        </row>
        <row r="7193">
          <cell r="B7193">
            <v>95342</v>
          </cell>
          <cell r="C7193" t="str">
            <v>CURSO DE CAPACITAÇÃO PARA MECÂNICO DE EQUIPAMENTOS PESADOS (ENCARGOS COMPLEMENTARES) - HORISTA</v>
          </cell>
          <cell r="D7193" t="str">
            <v>H</v>
          </cell>
          <cell r="E7193">
            <v>0.32</v>
          </cell>
        </row>
        <row r="7194">
          <cell r="B7194">
            <v>101333</v>
          </cell>
          <cell r="C7194" t="str">
            <v>CURSO DE CAPACITAÇÃO PARA MECÂNICO DE EQUIPAMENTOS PESADOS (ENCARGOS COMPLEMENTARES) - MENSALISTA</v>
          </cell>
          <cell r="D7194" t="str">
            <v>MES</v>
          </cell>
          <cell r="E7194">
            <v>43.67</v>
          </cell>
        </row>
        <row r="7195">
          <cell r="B7195">
            <v>100298</v>
          </cell>
          <cell r="C7195" t="str">
            <v>CURSO DE CAPACITAÇÃO PARA MECÂNICO DE REFRIGERAÇÃO (ENCARGOS COMPLEMENTARES) - HORISTA</v>
          </cell>
          <cell r="D7195" t="str">
            <v>H</v>
          </cell>
          <cell r="E7195">
            <v>0.77</v>
          </cell>
        </row>
        <row r="7196">
          <cell r="B7196">
            <v>101334</v>
          </cell>
          <cell r="C7196" t="str">
            <v>CURSO DE CAPACITAÇÃO PARA MECÂNICO DE REFRIGERAÇÃO (ENCARGOS COMPLEMENTARES) - MENSALISTA</v>
          </cell>
          <cell r="D7196" t="str">
            <v>MES</v>
          </cell>
          <cell r="E7196">
            <v>102.89</v>
          </cell>
        </row>
        <row r="7197">
          <cell r="B7197">
            <v>95405</v>
          </cell>
          <cell r="C7197" t="str">
            <v>CURSO DE CAPACITAÇÃO PARA MESTRE DE OBRAS (ENCARGOS COMPLEMENTARES) - HORISTA</v>
          </cell>
          <cell r="D7197" t="str">
            <v>H</v>
          </cell>
          <cell r="E7197">
            <v>1.82</v>
          </cell>
        </row>
        <row r="7198">
          <cell r="B7198">
            <v>95423</v>
          </cell>
          <cell r="C7198" t="str">
            <v>CURSO DE CAPACITAÇÃO PARA MESTRE DE OBRAS (ENCARGOS COMPLEMENTARES) - MENSALISTA</v>
          </cell>
          <cell r="D7198" t="str">
            <v>MES</v>
          </cell>
          <cell r="E7198">
            <v>243.38</v>
          </cell>
        </row>
        <row r="7199">
          <cell r="B7199">
            <v>100295</v>
          </cell>
          <cell r="C7199" t="str">
            <v>CURSO DE CAPACITAÇÃO PARA MONTADOR DE ELETROELETRONICOS (ENCARGOS COMPLEMENTARES) - HORISTA</v>
          </cell>
          <cell r="D7199" t="str">
            <v>H</v>
          </cell>
          <cell r="E7199">
            <v>0.62</v>
          </cell>
        </row>
        <row r="7200">
          <cell r="B7200">
            <v>101303</v>
          </cell>
          <cell r="C7200" t="str">
            <v>CURSO DE CAPACITAÇÃO PARA MONTADOR DE ELETROELETRONICOS(ENCARGOS COMPLEMENTARES) - MENSALISTA</v>
          </cell>
          <cell r="D7200" t="str">
            <v>MES</v>
          </cell>
          <cell r="E7200">
            <v>83.85</v>
          </cell>
        </row>
        <row r="7201">
          <cell r="B7201">
            <v>95344</v>
          </cell>
          <cell r="C7201" t="str">
            <v>CURSO DE CAPACITAÇÃO PARA MONTADOR DE ESTRUTURA METÁLICA (ENCARGOS COMPLEMENTARES) - HORISTA</v>
          </cell>
          <cell r="D7201" t="str">
            <v>H</v>
          </cell>
          <cell r="E7201">
            <v>0.28000000000000003</v>
          </cell>
        </row>
        <row r="7202">
          <cell r="B7202">
            <v>101308</v>
          </cell>
          <cell r="C7202" t="str">
            <v>CURSO DE CAPACITAÇÃO PARA MONTADOR DE ESTRUTURAS METALICAS (ENCARGOS COMPLEMENTARES) - MENSALISTA</v>
          </cell>
          <cell r="D7202" t="str">
            <v>MES</v>
          </cell>
          <cell r="E7202">
            <v>38.18</v>
          </cell>
        </row>
        <row r="7203">
          <cell r="B7203">
            <v>105536</v>
          </cell>
          <cell r="C7203" t="str">
            <v>CURSO DE CAPACITAÇÃO PARA MONTADOR DE FÔRMAS DO SISTEMA DE PAREDES DE CONCRETO (ENCARGOS COMPLEMENTARES) - HORISTA</v>
          </cell>
          <cell r="D7203" t="str">
            <v>H</v>
          </cell>
          <cell r="E7203">
            <v>0</v>
          </cell>
        </row>
        <row r="7204">
          <cell r="B7204">
            <v>101320</v>
          </cell>
          <cell r="C7204" t="str">
            <v>CURSO DE CAPACITAÇÃO PARA MONTADOR DE MAQUINAS (ENCARGOS COMPLEMENTARES) - MENSALISTA</v>
          </cell>
          <cell r="D7204" t="str">
            <v>MES</v>
          </cell>
          <cell r="E7204">
            <v>35.36</v>
          </cell>
        </row>
        <row r="7205">
          <cell r="B7205">
            <v>95343</v>
          </cell>
          <cell r="C7205" t="str">
            <v>CURSO DE CAPACITAÇÃO PARA MONTADOR DE TUBO AÇO/EQUIPAMENTOS (ENCARGOS COMPLEMENTARES) - HORISTA</v>
          </cell>
          <cell r="D7205" t="str">
            <v>H</v>
          </cell>
          <cell r="E7205">
            <v>0.34</v>
          </cell>
        </row>
        <row r="7206">
          <cell r="B7206">
            <v>95345</v>
          </cell>
          <cell r="C7206" t="str">
            <v>CURSO DE CAPACITAÇÃO PARA MONTADOR ELETROMECÂNICO (ENCARGOS COMPLEMENTARES) - HORISTA</v>
          </cell>
          <cell r="D7206" t="str">
            <v>H</v>
          </cell>
          <cell r="E7206">
            <v>0.98</v>
          </cell>
        </row>
        <row r="7207">
          <cell r="B7207">
            <v>95346</v>
          </cell>
          <cell r="C7207" t="str">
            <v>CURSO DE CAPACITAÇÃO PARA MOTORISTA DE BASCULANTE (ENCARGOS COMPLEMENTARES) - HORISTA</v>
          </cell>
          <cell r="D7207" t="str">
            <v>H</v>
          </cell>
          <cell r="E7207">
            <v>0.15</v>
          </cell>
        </row>
        <row r="7208">
          <cell r="B7208">
            <v>101324</v>
          </cell>
          <cell r="C7208" t="str">
            <v>CURSO DE CAPACITAÇÃO PARA MOTORISTA DE CAMINHAO-BASCULANTE (ENCARGOS COMPLEMENTARES) - MENSALISTA</v>
          </cell>
          <cell r="D7208" t="str">
            <v>MES</v>
          </cell>
          <cell r="E7208">
            <v>20.8</v>
          </cell>
        </row>
        <row r="7209">
          <cell r="B7209">
            <v>101328</v>
          </cell>
          <cell r="C7209" t="str">
            <v>CURSO DE CAPACITAÇÃO PARA MOTORISTA DE CAMINHAO-CARRETA (ENCARGOS COMPLEMENTARES) - MENSALISTA</v>
          </cell>
          <cell r="D7209" t="str">
            <v>MES</v>
          </cell>
          <cell r="E7209">
            <v>24.9</v>
          </cell>
        </row>
        <row r="7210">
          <cell r="B7210">
            <v>95347</v>
          </cell>
          <cell r="C7210" t="str">
            <v>CURSO DE CAPACITAÇÃO PARA MOTORISTA DE CAMINHÃO (ENCARGOS COMPLEMENTARES) - HORISTA</v>
          </cell>
          <cell r="D7210" t="str">
            <v>H</v>
          </cell>
          <cell r="E7210">
            <v>0.15</v>
          </cell>
        </row>
        <row r="7211">
          <cell r="B7211">
            <v>95408</v>
          </cell>
          <cell r="C7211" t="str">
            <v>CURSO DE CAPACITAÇÃO PARA MOTORISTA DE CAMINHÃO (ENCARGOS COMPLEMENTARES) - MENSALISTA</v>
          </cell>
          <cell r="D7211" t="str">
            <v>MES</v>
          </cell>
          <cell r="E7211">
            <v>20.02</v>
          </cell>
        </row>
        <row r="7212">
          <cell r="B7212">
            <v>95348</v>
          </cell>
          <cell r="C7212" t="str">
            <v>CURSO DE CAPACITAÇÃO PARA MOTORISTA DE CAMINHÃO E CARRETA (ENCARGOS COMPLEMENTARES) - HORISTA</v>
          </cell>
          <cell r="D7212" t="str">
            <v>H</v>
          </cell>
          <cell r="E7212">
            <v>0.18</v>
          </cell>
        </row>
        <row r="7213">
          <cell r="B7213">
            <v>101332</v>
          </cell>
          <cell r="C7213" t="str">
            <v>CURSO DE CAPACITAÇÃO PARA MOTORISTA DE CARRO DE PASSEIO (ENCARGOS COMPLEMENTARES) - MENSALISTA</v>
          </cell>
          <cell r="D7213" t="str">
            <v>MES</v>
          </cell>
          <cell r="E7213">
            <v>17.57</v>
          </cell>
        </row>
        <row r="7214">
          <cell r="B7214">
            <v>95349</v>
          </cell>
          <cell r="C7214" t="str">
            <v>CURSO DE CAPACITAÇÃO PARA MOTORISTA DE VEÍCULO LEVE (ENCARGOS COMPLEMENTARES) - HORISTA</v>
          </cell>
          <cell r="D7214" t="str">
            <v>H</v>
          </cell>
          <cell r="E7214">
            <v>0.13</v>
          </cell>
        </row>
        <row r="7215">
          <cell r="B7215">
            <v>101336</v>
          </cell>
          <cell r="C7215" t="str">
            <v>CURSO DE CAPACITAÇÃO PARA MOTORISTA OPERADOR DE CAMINHAO COM MUNCK (ENCARGOS COMPLEMENTARES) - MENSALISTA</v>
          </cell>
          <cell r="D7215" t="str">
            <v>MES</v>
          </cell>
          <cell r="E7215">
            <v>72.28</v>
          </cell>
        </row>
        <row r="7216">
          <cell r="B7216">
            <v>95351</v>
          </cell>
          <cell r="C7216" t="str">
            <v>CURSO DE CAPACITAÇÃO PARA MOTORISTA OPERADOR DE MUNCK (ENCARGOS COMPLEMENTARES) - HORISTA</v>
          </cell>
          <cell r="D7216" t="str">
            <v>H</v>
          </cell>
          <cell r="E7216">
            <v>0.54</v>
          </cell>
        </row>
        <row r="7217">
          <cell r="B7217">
            <v>95352</v>
          </cell>
          <cell r="C7217" t="str">
            <v>CURSO DE CAPACITAÇÃO PARA NIVELADOR (ENCARGOS COMPLEMENTARES) - HORISTA</v>
          </cell>
          <cell r="D7217" t="str">
            <v>H</v>
          </cell>
          <cell r="E7217">
            <v>0.16</v>
          </cell>
        </row>
        <row r="7218">
          <cell r="B7218">
            <v>101337</v>
          </cell>
          <cell r="C7218" t="str">
            <v>CURSO DE CAPACITAÇÃO PARA NIVELADOR (ENCARGOS COMPLEMENTARES) - MENSALISTA</v>
          </cell>
          <cell r="D7218" t="str">
            <v>MES</v>
          </cell>
          <cell r="E7218">
            <v>22.15</v>
          </cell>
        </row>
        <row r="7219">
          <cell r="B7219">
            <v>101338</v>
          </cell>
          <cell r="C7219" t="str">
            <v>CURSO DE CAPACITAÇÃO PARA OPERADOR DE BATE-ESTACAS (ENCARGOS COMPLEMENTARES) - MENSALISTA</v>
          </cell>
          <cell r="D7219" t="str">
            <v>MES</v>
          </cell>
          <cell r="E7219">
            <v>31.75</v>
          </cell>
        </row>
        <row r="7220">
          <cell r="B7220">
            <v>95354</v>
          </cell>
          <cell r="C7220" t="str">
            <v>CURSO DE CAPACITAÇÃO PARA OPERADOR DE BETONEIRA (CAMINHÃO) (ENCARGOS COMPLEMENTARES) - HORISTA</v>
          </cell>
          <cell r="D7220" t="str">
            <v>H</v>
          </cell>
          <cell r="E7220">
            <v>0.26</v>
          </cell>
        </row>
        <row r="7221">
          <cell r="B7221">
            <v>101339</v>
          </cell>
          <cell r="C7221" t="str">
            <v>CURSO DE CAPACITAÇÃO PARA OPERADOR DE BETONEIRA (ENCARGOS COMPLEMENTARES) - MENSALISTA</v>
          </cell>
          <cell r="D7221" t="str">
            <v>MES</v>
          </cell>
          <cell r="E7221">
            <v>35.380000000000003</v>
          </cell>
        </row>
        <row r="7222">
          <cell r="B7222">
            <v>101340</v>
          </cell>
          <cell r="C7222" t="str">
            <v>CURSO DE CAPACITAÇÃO PARA OPERADOR DE BETONEIRA ESTACIONARIA / MISTURADOR (ENCARGOS COMPLEMENTARES) - MENSALISTA</v>
          </cell>
          <cell r="D7222" t="str">
            <v>MES</v>
          </cell>
          <cell r="E7222">
            <v>28.84</v>
          </cell>
        </row>
        <row r="7223">
          <cell r="B7223">
            <v>95389</v>
          </cell>
          <cell r="C7223" t="str">
            <v>CURSO DE CAPACITAÇÃO PARA OPERADOR DE BETONEIRA ESTACIONÁRIA/MISTURADOR (ENCARGOS COMPLEMENTARES) - HORISTA</v>
          </cell>
          <cell r="D7223" t="str">
            <v>H</v>
          </cell>
          <cell r="E7223">
            <v>0.21</v>
          </cell>
        </row>
        <row r="7224">
          <cell r="B7224">
            <v>101341</v>
          </cell>
          <cell r="C7224" t="str">
            <v>CURSO DE CAPACITAÇÃO PARA OPERADOR DE COMPRESSOR DE AR OU COMPRESSORISTA (ENCARGOS COMPLEMENTARES) - MENSALISTA</v>
          </cell>
          <cell r="D7224" t="str">
            <v>MES</v>
          </cell>
          <cell r="E7224">
            <v>28.47</v>
          </cell>
        </row>
        <row r="7225">
          <cell r="B7225">
            <v>95355</v>
          </cell>
          <cell r="C7225" t="str">
            <v>CURSO DE CAPACITAÇÃO PARA OPERADOR DE COMPRESSOR OU COMPRESSORISTA (ENCARGOS COMPLEMENTARES) - HORISTA</v>
          </cell>
          <cell r="D7225" t="str">
            <v>H</v>
          </cell>
          <cell r="E7225">
            <v>0.21</v>
          </cell>
        </row>
        <row r="7226">
          <cell r="B7226">
            <v>95356</v>
          </cell>
          <cell r="C7226" t="str">
            <v>CURSO DE CAPACITAÇÃO PARA OPERADOR DE DEMARCADORA DE FAIXAS (ENCARGOS COMPLEMENTARES) - HORISTA</v>
          </cell>
          <cell r="D7226" t="str">
            <v>H</v>
          </cell>
          <cell r="E7226">
            <v>0.26</v>
          </cell>
        </row>
        <row r="7227">
          <cell r="B7227">
            <v>101342</v>
          </cell>
          <cell r="C7227" t="str">
            <v>CURSO DE CAPACITAÇÃO PARA OPERADOR DE DEMARCADORA DE FAIXAS DE TRAFEGO (ENCARGOS COMPLEMENTARES) - MENSALISTA</v>
          </cell>
          <cell r="D7227" t="str">
            <v>MES</v>
          </cell>
          <cell r="E7227">
            <v>35.380000000000003</v>
          </cell>
        </row>
        <row r="7228">
          <cell r="B7228">
            <v>95357</v>
          </cell>
          <cell r="C7228" t="str">
            <v>CURSO DE CAPACITAÇÃO PARA OPERADOR DE ESCAVADEIRA (ENCARGOS COMPLEMENTARES) - HORISTA</v>
          </cell>
          <cell r="D7228" t="str">
            <v>H</v>
          </cell>
          <cell r="E7228">
            <v>0.46</v>
          </cell>
        </row>
        <row r="7229">
          <cell r="B7229">
            <v>101343</v>
          </cell>
          <cell r="C7229" t="str">
            <v>CURSO DE CAPACITAÇÃO PARA OPERADOR DE ESCAVADEIRA (ENCARGOS COMPLEMENTARES) - MENSALISTA</v>
          </cell>
          <cell r="D7229" t="str">
            <v>MES</v>
          </cell>
          <cell r="E7229">
            <v>62.11</v>
          </cell>
        </row>
        <row r="7230">
          <cell r="B7230">
            <v>95358</v>
          </cell>
          <cell r="C7230" t="str">
            <v>CURSO DE CAPACITAÇÃO PARA OPERADOR DE GUINCHO (ENCARGOS COMPLEMENTARES) - HORISTA</v>
          </cell>
          <cell r="D7230" t="str">
            <v>H</v>
          </cell>
          <cell r="E7230">
            <v>0.42</v>
          </cell>
        </row>
        <row r="7231">
          <cell r="B7231">
            <v>101344</v>
          </cell>
          <cell r="C7231" t="str">
            <v>CURSO DE CAPACITAÇÃO PARA OPERADOR DE GUINCHO OU GUINCHEIRO (ENCARGOS COMPLEMENTARES) - MENSALISTA</v>
          </cell>
          <cell r="D7231" t="str">
            <v>MES</v>
          </cell>
          <cell r="E7231">
            <v>56.8</v>
          </cell>
        </row>
        <row r="7232">
          <cell r="B7232">
            <v>95359</v>
          </cell>
          <cell r="C7232" t="str">
            <v>CURSO DE CAPACITAÇÃO PARA OPERADOR DE GUINDASTE (ENCARGOS COMPLEMENTARES) - HORISTA</v>
          </cell>
          <cell r="D7232" t="str">
            <v>H</v>
          </cell>
          <cell r="E7232">
            <v>0.63</v>
          </cell>
        </row>
        <row r="7233">
          <cell r="B7233">
            <v>101345</v>
          </cell>
          <cell r="C7233" t="str">
            <v>CURSO DE CAPACITAÇÃO PARA OPERADOR DE GUINDASTE (ENCARGOS COMPLEMENTARES) - MENSALISTA</v>
          </cell>
          <cell r="D7233" t="str">
            <v>MES</v>
          </cell>
          <cell r="E7233">
            <v>84.35</v>
          </cell>
        </row>
        <row r="7234">
          <cell r="B7234">
            <v>101346</v>
          </cell>
          <cell r="C7234" t="str">
            <v>CURSO DE CAPACITAÇÃO PARA OPERADOR DE JATO ABRASIVO OU JATISTA (ENCARGOS COMPLEMENTARES) - MENSALISTA</v>
          </cell>
          <cell r="D7234" t="str">
            <v>MES</v>
          </cell>
          <cell r="E7234">
            <v>44.26</v>
          </cell>
        </row>
        <row r="7235">
          <cell r="B7235">
            <v>101347</v>
          </cell>
          <cell r="C7235" t="str">
            <v>CURSO DE CAPACITAÇÃO PARA OPERADOR DE MAQUINAS E TRATORES DIVERSOS (ENCARGOS COMPLEMENTARES) - MENSALISTA</v>
          </cell>
          <cell r="D7235" t="str">
            <v>MES</v>
          </cell>
          <cell r="E7235">
            <v>56.89</v>
          </cell>
        </row>
        <row r="7236">
          <cell r="B7236">
            <v>95361</v>
          </cell>
          <cell r="C7236" t="str">
            <v>CURSO DE CAPACITAÇÃO PARA OPERADOR DE MARTELETE OU MARTELETEIRO (ENCARGOS COMPLEMENTARES) - HORISTA</v>
          </cell>
          <cell r="D7236" t="str">
            <v>H</v>
          </cell>
          <cell r="E7236">
            <v>0.21</v>
          </cell>
        </row>
        <row r="7237">
          <cell r="B7237">
            <v>101348</v>
          </cell>
          <cell r="C7237" t="str">
            <v>CURSO DE CAPACITAÇÃO PARA OPERADOR DE MARTELETE OU MARTELETEIRO (ENCARGOS COMPLEMENTARES) - MENSALISTA</v>
          </cell>
          <cell r="D7237" t="str">
            <v>MES</v>
          </cell>
          <cell r="E7237">
            <v>28.33</v>
          </cell>
        </row>
        <row r="7238">
          <cell r="B7238">
            <v>101349</v>
          </cell>
          <cell r="C7238" t="str">
            <v>CURSO DE CAPACITAÇÃO PARA OPERADOR DE MOTO SCRAPER (ENCARGOS COMPLEMENTARES) - MENSALISTA</v>
          </cell>
          <cell r="D7238" t="str">
            <v>MES</v>
          </cell>
          <cell r="E7238">
            <v>47.22</v>
          </cell>
        </row>
        <row r="7239">
          <cell r="B7239">
            <v>95362</v>
          </cell>
          <cell r="C7239" t="str">
            <v>CURSO DE CAPACITAÇÃO PARA OPERADOR DE MOTO-ESCREIPER (ENCARGOS COMPLEMENTARES) - HORISTA</v>
          </cell>
          <cell r="D7239" t="str">
            <v>H</v>
          </cell>
          <cell r="E7239">
            <v>0.35</v>
          </cell>
        </row>
        <row r="7240">
          <cell r="B7240">
            <v>95363</v>
          </cell>
          <cell r="C7240" t="str">
            <v>CURSO DE CAPACITAÇÃO PARA OPERADOR DE MOTONIVELADORA (ENCARGOS COMPLEMENTARES) - HORISTA</v>
          </cell>
          <cell r="D7240" t="str">
            <v>H</v>
          </cell>
          <cell r="E7240">
            <v>0.35</v>
          </cell>
        </row>
        <row r="7241">
          <cell r="B7241">
            <v>101350</v>
          </cell>
          <cell r="C7241" t="str">
            <v>CURSO DE CAPACITAÇÃO PARA OPERADOR DE MOTONIVELADORA (ENCARGOS COMPLEMENTARES) - MENSALISTA</v>
          </cell>
          <cell r="D7241" t="str">
            <v>MES</v>
          </cell>
          <cell r="E7241">
            <v>47.22</v>
          </cell>
        </row>
        <row r="7242">
          <cell r="B7242">
            <v>95360</v>
          </cell>
          <cell r="C7242" t="str">
            <v>CURSO DE CAPACITAÇÃO PARA OPERADOR DE MÁQUINAS E EQUIPAMENTOS (ENCARGOS COMPLEMENTARES) - HORISTA</v>
          </cell>
          <cell r="D7242" t="str">
            <v>H</v>
          </cell>
          <cell r="E7242">
            <v>0.42</v>
          </cell>
        </row>
        <row r="7243">
          <cell r="B7243">
            <v>101351</v>
          </cell>
          <cell r="C7243" t="str">
            <v>CURSO DE CAPACITAÇÃO PARA OPERADOR DE PA CARREGADEIRA (ENCARGOS COMPLEMENTARES) - MENSALISTA</v>
          </cell>
          <cell r="D7243" t="str">
            <v>MES</v>
          </cell>
          <cell r="E7243">
            <v>35.380000000000003</v>
          </cell>
        </row>
        <row r="7244">
          <cell r="B7244">
            <v>95365</v>
          </cell>
          <cell r="C7244" t="str">
            <v>CURSO DE CAPACITAÇÃO PARA OPERADOR DE PAVIMENTADORA (ENCARGOS COMPLEMENTARES) - HORISTA</v>
          </cell>
          <cell r="D7244" t="str">
            <v>H</v>
          </cell>
          <cell r="E7244">
            <v>0.26</v>
          </cell>
        </row>
        <row r="7245">
          <cell r="B7245">
            <v>101352</v>
          </cell>
          <cell r="C7245" t="str">
            <v>CURSO DE CAPACITAÇÃO PARA OPERADOR DE PAVIMENTADORA / MESA VIBROACABADORA (ENCARGOS COMPLEMENTARES) - MENSALISTA</v>
          </cell>
          <cell r="D7245" t="str">
            <v>MES</v>
          </cell>
          <cell r="E7245">
            <v>35.380000000000003</v>
          </cell>
        </row>
        <row r="7246">
          <cell r="B7246">
            <v>95364</v>
          </cell>
          <cell r="C7246" t="str">
            <v>CURSO DE CAPACITAÇÃO PARA OPERADOR DE PÁ CARREGADEIRA (ENCARGOS COMPLEMENTARES) - HORISTA</v>
          </cell>
          <cell r="D7246" t="str">
            <v>H</v>
          </cell>
          <cell r="E7246">
            <v>0.26</v>
          </cell>
        </row>
        <row r="7247">
          <cell r="B7247">
            <v>95366</v>
          </cell>
          <cell r="C7247" t="str">
            <v>CURSO DE CAPACITAÇÃO PARA OPERADOR DE ROLO COMPACTADOR (ENCARGOS COMPLEMENTARES) - HORISTA</v>
          </cell>
          <cell r="D7247" t="str">
            <v>H</v>
          </cell>
          <cell r="E7247">
            <v>0.19</v>
          </cell>
        </row>
        <row r="7248">
          <cell r="B7248">
            <v>101353</v>
          </cell>
          <cell r="C7248" t="str">
            <v>CURSO DE CAPACITAÇÃO PARA OPERADOR DE ROLO COMPACTADOR (ENCARGOS COMPLEMENTARES) - MENSALISTA</v>
          </cell>
          <cell r="D7248" t="str">
            <v>MES</v>
          </cell>
          <cell r="E7248">
            <v>26.61</v>
          </cell>
        </row>
        <row r="7249">
          <cell r="B7249">
            <v>95367</v>
          </cell>
          <cell r="C7249" t="str">
            <v>CURSO DE CAPACITAÇÃO PARA OPERADOR DE USINA DE ASFALTO, DE SOLOS OU DE CONCRETO (ENCARGOS COMPLEMENTARES) - HORISTA</v>
          </cell>
          <cell r="D7249" t="str">
            <v>H</v>
          </cell>
          <cell r="E7249">
            <v>0.35</v>
          </cell>
        </row>
        <row r="7250">
          <cell r="B7250">
            <v>101355</v>
          </cell>
          <cell r="C7250" t="str">
            <v>CURSO DE CAPACITAÇÃO PARA OPERADOR DE USINA DE ASFALTO, DE SOLOS OU DE CONCRETO (ENCARGOS COMPLEMENTARES) - MENSALISTA</v>
          </cell>
          <cell r="D7250" t="str">
            <v>MES</v>
          </cell>
          <cell r="E7250">
            <v>47.22</v>
          </cell>
        </row>
        <row r="7251">
          <cell r="B7251">
            <v>95368</v>
          </cell>
          <cell r="C7251" t="str">
            <v>CURSO DE CAPACITAÇÃO PARA OPERADOR JATO DE AREIA OU JATISTA (ENCARGOS COMPLEMENTARES) - HORISTA</v>
          </cell>
          <cell r="D7251" t="str">
            <v>H</v>
          </cell>
          <cell r="E7251">
            <v>0.33</v>
          </cell>
        </row>
        <row r="7252">
          <cell r="B7252">
            <v>95369</v>
          </cell>
          <cell r="C7252" t="str">
            <v>CURSO DE CAPACITAÇÃO PARA OPERADOR PARA BATE ESTACAS (ENCARGOS COMPLEMENTARES) - HORISTA</v>
          </cell>
          <cell r="D7252" t="str">
            <v>H</v>
          </cell>
          <cell r="E7252">
            <v>0.23</v>
          </cell>
        </row>
        <row r="7253">
          <cell r="B7253">
            <v>95370</v>
          </cell>
          <cell r="C7253" t="str">
            <v>CURSO DE CAPACITAÇÃO PARA PASTILHEIRO (ENCARGOS COMPLEMENTARES) - HORISTA</v>
          </cell>
          <cell r="D7253" t="str">
            <v>H</v>
          </cell>
          <cell r="E7253">
            <v>0.38</v>
          </cell>
        </row>
        <row r="7254">
          <cell r="B7254">
            <v>101356</v>
          </cell>
          <cell r="C7254" t="str">
            <v>CURSO DE CAPACITAÇÃO PARA PASTILHEIRO (ENCARGOS COMPLEMENTARES) - MENSALISTA</v>
          </cell>
          <cell r="D7254" t="str">
            <v>MES</v>
          </cell>
          <cell r="E7254">
            <v>50.86</v>
          </cell>
        </row>
        <row r="7255">
          <cell r="B7255">
            <v>95371</v>
          </cell>
          <cell r="C7255" t="str">
            <v>CURSO DE CAPACITAÇÃO PARA PEDREIRO (ENCARGOS COMPLEMENTARES) - HORISTA</v>
          </cell>
          <cell r="D7255" t="str">
            <v>H</v>
          </cell>
          <cell r="E7255">
            <v>0.54</v>
          </cell>
        </row>
        <row r="7256">
          <cell r="B7256">
            <v>101357</v>
          </cell>
          <cell r="C7256" t="str">
            <v>CURSO DE CAPACITAÇÃO PARA PEDREIRO (ENCARGOS COMPLEMENTARES) - MENSALISTA</v>
          </cell>
          <cell r="D7256" t="str">
            <v>MES</v>
          </cell>
          <cell r="E7256">
            <v>73.040000000000006</v>
          </cell>
        </row>
        <row r="7257">
          <cell r="B7257">
            <v>95372</v>
          </cell>
          <cell r="C7257" t="str">
            <v>CURSO DE CAPACITAÇÃO PARA PINTOR (ENCARGOS COMPLEMENTARES) - HORISTA</v>
          </cell>
          <cell r="D7257" t="str">
            <v>H</v>
          </cell>
          <cell r="E7257">
            <v>0.38</v>
          </cell>
        </row>
        <row r="7258">
          <cell r="B7258">
            <v>101358</v>
          </cell>
          <cell r="C7258" t="str">
            <v>CURSO DE CAPACITAÇÃO PARA PINTOR (ENCARGOS COMPLEMENTARES) - MENSALISTA</v>
          </cell>
          <cell r="D7258" t="str">
            <v>MES</v>
          </cell>
          <cell r="E7258">
            <v>50.86</v>
          </cell>
        </row>
        <row r="7259">
          <cell r="B7259">
            <v>95373</v>
          </cell>
          <cell r="C7259" t="str">
            <v>CURSO DE CAPACITAÇÃO PARA PINTOR DE LETREIROS (ENCARGOS COMPLEMENTARES) - HORISTA</v>
          </cell>
          <cell r="D7259" t="str">
            <v>H</v>
          </cell>
          <cell r="E7259">
            <v>0.37</v>
          </cell>
        </row>
        <row r="7260">
          <cell r="B7260">
            <v>101359</v>
          </cell>
          <cell r="C7260" t="str">
            <v>CURSO DE CAPACITAÇÃO PARA PINTOR DE LETREIROS (ENCARGOS COMPLEMENTARES) - MENSALISTA</v>
          </cell>
          <cell r="D7260" t="str">
            <v>MES</v>
          </cell>
          <cell r="E7260">
            <v>49.38</v>
          </cell>
        </row>
        <row r="7261">
          <cell r="B7261">
            <v>101360</v>
          </cell>
          <cell r="C7261" t="str">
            <v>CURSO DE CAPACITAÇÃO PARA PINTOR PARA TINTA EPOXI (ENCARGOS COMPLEMENTARES) - MENSALISTA</v>
          </cell>
          <cell r="D7261" t="str">
            <v>MES</v>
          </cell>
          <cell r="E7261">
            <v>50.86</v>
          </cell>
        </row>
        <row r="7262">
          <cell r="B7262">
            <v>95374</v>
          </cell>
          <cell r="C7262" t="str">
            <v>CURSO DE CAPACITAÇÃO PARA PINTOR PARA TINTA EPÓXI (ENCARGOS COMPLEMENTARES) - HORISTA</v>
          </cell>
          <cell r="D7262" t="str">
            <v>H</v>
          </cell>
          <cell r="E7262">
            <v>0.38</v>
          </cell>
        </row>
        <row r="7263">
          <cell r="B7263">
            <v>95375</v>
          </cell>
          <cell r="C7263" t="str">
            <v>CURSO DE CAPACITAÇÃO PARA POCEIRO (ENCARGOS COMPLEMENTARES) - HORISTA</v>
          </cell>
          <cell r="D7263" t="str">
            <v>H</v>
          </cell>
          <cell r="E7263">
            <v>0.55000000000000004</v>
          </cell>
        </row>
        <row r="7264">
          <cell r="B7264">
            <v>101361</v>
          </cell>
          <cell r="C7264" t="str">
            <v>CURSO DE CAPACITAÇÃO PARA POCEIRO / ESCAVADOR DE VALAS E TUBULOES (ENCARGOS COMPLEMENTARES) - MENSALISTA</v>
          </cell>
          <cell r="D7264" t="str">
            <v>MES</v>
          </cell>
          <cell r="E7264">
            <v>73.58</v>
          </cell>
        </row>
        <row r="7265">
          <cell r="B7265">
            <v>95376</v>
          </cell>
          <cell r="C7265" t="str">
            <v>CURSO DE CAPACITAÇÃO PARA RASTELEIRO (ENCARGOS COMPLEMENTARES) - HORISTA</v>
          </cell>
          <cell r="D7265" t="str">
            <v>H</v>
          </cell>
          <cell r="E7265">
            <v>0.09</v>
          </cell>
        </row>
        <row r="7266">
          <cell r="B7266">
            <v>95377</v>
          </cell>
          <cell r="C7266" t="str">
            <v>CURSO DE CAPACITAÇÃO PARA SERRALHEIRO (ENCARGOS COMPLEMENTARES) - HORISTA</v>
          </cell>
          <cell r="D7266" t="str">
            <v>H</v>
          </cell>
          <cell r="E7266">
            <v>0.28999999999999998</v>
          </cell>
        </row>
        <row r="7267">
          <cell r="B7267">
            <v>101363</v>
          </cell>
          <cell r="C7267" t="str">
            <v>CURSO DE CAPACITAÇÃO PARA SERRALHEIRO (ENCARGOS COMPLEMENTARES) - MENSALISTA</v>
          </cell>
          <cell r="D7267" t="str">
            <v>MES</v>
          </cell>
          <cell r="E7267">
            <v>39.74</v>
          </cell>
        </row>
        <row r="7268">
          <cell r="B7268">
            <v>95378</v>
          </cell>
          <cell r="C7268" t="str">
            <v>CURSO DE CAPACITAÇÃO PARA SERVENTE (ENCARGOS COMPLEMENTARES) - HORISTA</v>
          </cell>
          <cell r="D7268" t="str">
            <v>H</v>
          </cell>
          <cell r="E7268">
            <v>0.36</v>
          </cell>
        </row>
        <row r="7269">
          <cell r="B7269">
            <v>101364</v>
          </cell>
          <cell r="C7269" t="str">
            <v>CURSO DE CAPACITAÇÃO PARA SERVENTE DE OBRAS (ENCARGOS COMPLEMENTARES) - MENSALISTA</v>
          </cell>
          <cell r="D7269" t="str">
            <v>MES</v>
          </cell>
          <cell r="E7269">
            <v>49.04</v>
          </cell>
        </row>
        <row r="7270">
          <cell r="B7270">
            <v>95379</v>
          </cell>
          <cell r="C7270" t="str">
            <v>CURSO DE CAPACITAÇÃO PARA SOLDADOR (ENCARGOS COMPLEMENTARES) - HORISTA</v>
          </cell>
          <cell r="D7270" t="str">
            <v>H</v>
          </cell>
          <cell r="E7270">
            <v>0.3</v>
          </cell>
        </row>
        <row r="7271">
          <cell r="B7271">
            <v>101365</v>
          </cell>
          <cell r="C7271" t="str">
            <v>CURSO DE CAPACITAÇÃO PARA SOLDADOR (ENCARGOS COMPLEMENTARES) - MENSALISTA</v>
          </cell>
          <cell r="D7271" t="str">
            <v>MES</v>
          </cell>
          <cell r="E7271">
            <v>40.01</v>
          </cell>
        </row>
        <row r="7272">
          <cell r="B7272">
            <v>95380</v>
          </cell>
          <cell r="C7272" t="str">
            <v>CURSO DE CAPACITAÇÃO PARA SOLDADOR A (PARA SOLDA A SER TESTADA COM RAIOS X) (ENCARGOS COMPLEMENTARES) - HORISTA</v>
          </cell>
          <cell r="D7272" t="str">
            <v>H</v>
          </cell>
          <cell r="E7272">
            <v>0.4</v>
          </cell>
        </row>
        <row r="7273">
          <cell r="B7273">
            <v>101366</v>
          </cell>
          <cell r="C7273" t="str">
            <v>CURSO DE CAPACITAÇÃO PARA SOLDADOR ELETRICO (ENCARGOS COMPLEMENTARES) - MENSALISTA</v>
          </cell>
          <cell r="D7273" t="str">
            <v>MES</v>
          </cell>
          <cell r="E7273">
            <v>54.55</v>
          </cell>
        </row>
        <row r="7274">
          <cell r="B7274">
            <v>100535</v>
          </cell>
          <cell r="C7274" t="str">
            <v>CURSO DE CAPACITAÇÃO PARA TECNICO DE EDIFICACOES (ENCARGOS COMPLEMENTARES) - HORISTA</v>
          </cell>
          <cell r="D7274" t="str">
            <v>H</v>
          </cell>
          <cell r="E7274">
            <v>0.74</v>
          </cell>
        </row>
        <row r="7275">
          <cell r="B7275">
            <v>100536</v>
          </cell>
          <cell r="C7275" t="str">
            <v>CURSO DE CAPACITAÇÃO PARA TECNICO DE EDIFICACOES (ENCARGOS COMPLEMENTARES) - MENSALISTA</v>
          </cell>
          <cell r="D7275" t="str">
            <v>MES</v>
          </cell>
          <cell r="E7275">
            <v>99.9</v>
          </cell>
        </row>
        <row r="7276">
          <cell r="B7276">
            <v>101368</v>
          </cell>
          <cell r="C7276" t="str">
            <v>CURSO DE CAPACITAÇÃO PARA TECNICO EM LABORATORIO E CAMPO DE CONSTRUCAO CIVIL (ENCARGOS COMPLEMENTARES) - MENSALISTA</v>
          </cell>
          <cell r="D7276" t="str">
            <v>MES</v>
          </cell>
          <cell r="E7276">
            <v>49.4</v>
          </cell>
        </row>
        <row r="7277">
          <cell r="B7277">
            <v>101369</v>
          </cell>
          <cell r="C7277" t="str">
            <v>CURSO DE CAPACITAÇÃO PARA TECNICO EM SONDAGEM (ENCARGOS COMPLEMENTARES) - MENSALISTA</v>
          </cell>
          <cell r="D7277" t="str">
            <v>MES</v>
          </cell>
          <cell r="E7277">
            <v>45.88</v>
          </cell>
        </row>
        <row r="7278">
          <cell r="B7278">
            <v>95385</v>
          </cell>
          <cell r="C7278" t="str">
            <v>CURSO DE CAPACITAÇÃO PARA TELHADISTA (ENCARGOS COMPLEMENTARES) - HORISTA</v>
          </cell>
          <cell r="D7278" t="str">
            <v>H</v>
          </cell>
          <cell r="E7278">
            <v>0.28999999999999998</v>
          </cell>
        </row>
        <row r="7279">
          <cell r="B7279">
            <v>101370</v>
          </cell>
          <cell r="C7279" t="str">
            <v>CURSO DE CAPACITAÇÃO PARA TELHADOR (ENCARGOS COMPLEMENTARES) - MENSALISTA</v>
          </cell>
          <cell r="D7279" t="str">
            <v>MES</v>
          </cell>
          <cell r="E7279">
            <v>39.270000000000003</v>
          </cell>
        </row>
        <row r="7280">
          <cell r="B7280">
            <v>95406</v>
          </cell>
          <cell r="C7280" t="str">
            <v>CURSO DE CAPACITAÇÃO PARA TOPÓGRAFO (ENCARGOS COMPLEMENTARES) - HORISTA</v>
          </cell>
          <cell r="D7280" t="str">
            <v>H</v>
          </cell>
          <cell r="E7280">
            <v>0.43</v>
          </cell>
        </row>
        <row r="7281">
          <cell r="B7281">
            <v>95424</v>
          </cell>
          <cell r="C7281" t="str">
            <v>CURSO DE CAPACITAÇÃO PARA TOPÓGRAFO (ENCARGOS COMPLEMENTARES) - MENSALISTA</v>
          </cell>
          <cell r="D7281" t="str">
            <v>MES</v>
          </cell>
          <cell r="E7281">
            <v>58.46</v>
          </cell>
        </row>
        <row r="7282">
          <cell r="B7282">
            <v>95386</v>
          </cell>
          <cell r="C7282" t="str">
            <v>CURSO DE CAPACITAÇÃO PARA TRATORISTA (ENCARGOS COMPLEMENTARES) - HORISTA</v>
          </cell>
          <cell r="D7282" t="str">
            <v>H</v>
          </cell>
          <cell r="E7282">
            <v>0.42</v>
          </cell>
        </row>
        <row r="7283">
          <cell r="B7283">
            <v>95383</v>
          </cell>
          <cell r="C7283" t="str">
            <v>CURSO DE CAPACITAÇÃO PARA TÉCNICO DE LABORATÓRIO (ENCARGOS COMPLEMENTARES) - HORISTA</v>
          </cell>
          <cell r="D7283" t="str">
            <v>H</v>
          </cell>
          <cell r="E7283">
            <v>0.37</v>
          </cell>
        </row>
        <row r="7284">
          <cell r="B7284">
            <v>95384</v>
          </cell>
          <cell r="C7284" t="str">
            <v>CURSO DE CAPACITAÇÃO PARA TÉCNICO DE SONDAGEM (ENCARGOS COMPLEMENTARES) - HORISTA</v>
          </cell>
          <cell r="D7284" t="str">
            <v>H</v>
          </cell>
          <cell r="E7284">
            <v>0.34</v>
          </cell>
        </row>
        <row r="7285">
          <cell r="B7285">
            <v>100299</v>
          </cell>
          <cell r="C7285" t="str">
            <v>CURSO DE CAPACITAÇÃO PARA TÉCNICO EM SEGURANÇA DO TRABALHO (ENCARGOS COMPLEMENTARES) - HORISTA</v>
          </cell>
          <cell r="D7285" t="str">
            <v>H</v>
          </cell>
          <cell r="E7285">
            <v>0.79</v>
          </cell>
        </row>
        <row r="7286">
          <cell r="B7286">
            <v>100315</v>
          </cell>
          <cell r="C7286" t="str">
            <v>CURSO DE CAPACITAÇÃO PARA TÉCNICO EM SEGURANÇA DO TRABALHO (ENCARGOS COMPLEMENTARES) - MENSALISTA</v>
          </cell>
          <cell r="D7286" t="str">
            <v>MES</v>
          </cell>
          <cell r="E7286">
            <v>106.44</v>
          </cell>
        </row>
        <row r="7287">
          <cell r="B7287">
            <v>95387</v>
          </cell>
          <cell r="C7287" t="str">
            <v>CURSO DE CAPACITAÇÃO PARA VIDRACEIRO (ENCARGOS COMPLEMENTARES) - HORISTA</v>
          </cell>
          <cell r="D7287" t="str">
            <v>H</v>
          </cell>
          <cell r="E7287">
            <v>0.28000000000000003</v>
          </cell>
        </row>
        <row r="7288">
          <cell r="B7288">
            <v>101371</v>
          </cell>
          <cell r="C7288" t="str">
            <v>CURSO DE CAPACITAÇÃO PARA VIDRACEIRO (ENCARGOS COMPLEMENTARES) - MENSALISTA</v>
          </cell>
          <cell r="D7288" t="str">
            <v>MES</v>
          </cell>
          <cell r="E7288">
            <v>38.42</v>
          </cell>
        </row>
        <row r="7289">
          <cell r="B7289">
            <v>100288</v>
          </cell>
          <cell r="C7289" t="str">
            <v>CURSO DE CAPACITAÇÃO PARA VIGIA DIURNO (ENCARGOS COMPLEMENTARES) - HORISTA</v>
          </cell>
          <cell r="D7289" t="str">
            <v>H</v>
          </cell>
          <cell r="E7289">
            <v>0.1</v>
          </cell>
        </row>
        <row r="7290">
          <cell r="B7290">
            <v>101372</v>
          </cell>
          <cell r="C7290" t="str">
            <v>CURSO DE CAPACITAÇÃO PARA VIGIA DIURNO (ENCARGOS COMPLEMENTARES) - MENSALISTA</v>
          </cell>
          <cell r="D7290" t="str">
            <v>MES</v>
          </cell>
          <cell r="E7290">
            <v>14.33</v>
          </cell>
        </row>
        <row r="7291">
          <cell r="B7291">
            <v>90775</v>
          </cell>
          <cell r="C7291" t="str">
            <v>DESENHISTA PROJETISTA COM ENCARGOS COMPLEMENTARES</v>
          </cell>
          <cell r="D7291" t="str">
            <v>H</v>
          </cell>
          <cell r="E7291">
            <v>59.71</v>
          </cell>
        </row>
        <row r="7292">
          <cell r="B7292">
            <v>93561</v>
          </cell>
          <cell r="C7292" t="str">
            <v>DESENHISTA PROJETISTA COM ENCARGOS COMPLEMENTARES</v>
          </cell>
          <cell r="D7292" t="str">
            <v>MES</v>
          </cell>
          <cell r="E7292">
            <v>10460.39</v>
          </cell>
        </row>
        <row r="7293">
          <cell r="B7293">
            <v>88264</v>
          </cell>
          <cell r="C7293" t="str">
            <v>ELETRICISTA COM ENCARGOS COMPLEMENTARES</v>
          </cell>
          <cell r="D7293" t="str">
            <v>H</v>
          </cell>
          <cell r="E7293">
            <v>34.11</v>
          </cell>
        </row>
        <row r="7294">
          <cell r="B7294">
            <v>101399</v>
          </cell>
          <cell r="C7294" t="str">
            <v>ELETRICISTA COM ENCARGOS COMPLEMENTARES</v>
          </cell>
          <cell r="D7294" t="str">
            <v>MES</v>
          </cell>
          <cell r="E7294">
            <v>5791.3</v>
          </cell>
        </row>
        <row r="7295">
          <cell r="B7295">
            <v>88266</v>
          </cell>
          <cell r="C7295" t="str">
            <v>ELETROTÉCNICO COM ENCARGOS COMPLEMENTARES</v>
          </cell>
          <cell r="D7295" t="str">
            <v>H</v>
          </cell>
          <cell r="E7295">
            <v>48.94</v>
          </cell>
        </row>
        <row r="7296">
          <cell r="B7296">
            <v>101401</v>
          </cell>
          <cell r="C7296" t="str">
            <v>ELETROTÉCNICO COM ENCARGOS COMPLEMENTARES</v>
          </cell>
          <cell r="D7296" t="str">
            <v>MES</v>
          </cell>
          <cell r="E7296">
            <v>8365.2900000000009</v>
          </cell>
        </row>
        <row r="7297">
          <cell r="B7297">
            <v>88267</v>
          </cell>
          <cell r="C7297" t="str">
            <v>ENCANADOR OU BOMBEIRO HIDRÁULICO COM ENCARGOS COMPLEMENTARES</v>
          </cell>
          <cell r="D7297" t="str">
            <v>H</v>
          </cell>
          <cell r="E7297">
            <v>32.99</v>
          </cell>
        </row>
        <row r="7298">
          <cell r="B7298">
            <v>101402</v>
          </cell>
          <cell r="C7298" t="str">
            <v>ENCANADOR OU BOMBEIRO HIDRÁULICO COM ENCARGOS COMPLEMENTARES</v>
          </cell>
          <cell r="D7298" t="str">
            <v>MES</v>
          </cell>
          <cell r="E7298">
            <v>5687.62</v>
          </cell>
        </row>
        <row r="7299">
          <cell r="B7299">
            <v>90776</v>
          </cell>
          <cell r="C7299" t="str">
            <v>ENCARREGADO GERAL COM ENCARGOS COMPLEMENTARES</v>
          </cell>
          <cell r="D7299" t="str">
            <v>H</v>
          </cell>
          <cell r="E7299">
            <v>60.3</v>
          </cell>
        </row>
        <row r="7300">
          <cell r="B7300">
            <v>93572</v>
          </cell>
          <cell r="C7300" t="str">
            <v>ENCARREGADO GERAL DE OBRAS COM ENCARGOS COMPLEMENTARES</v>
          </cell>
          <cell r="D7300" t="str">
            <v>MES</v>
          </cell>
          <cell r="E7300">
            <v>10406.43</v>
          </cell>
        </row>
        <row r="7301">
          <cell r="B7301">
            <v>90777</v>
          </cell>
          <cell r="C7301" t="str">
            <v>ENGENHEIRO CIVIL DE OBRA JUNIOR COM ENCARGOS COMPLEMENTARES</v>
          </cell>
          <cell r="D7301" t="str">
            <v>H</v>
          </cell>
          <cell r="E7301">
            <v>142.41999999999999</v>
          </cell>
        </row>
        <row r="7302">
          <cell r="B7302">
            <v>93565</v>
          </cell>
          <cell r="C7302" t="str">
            <v>ENGENHEIRO CIVIL DE OBRA JUNIOR COM ENCARGOS COMPLEMENTARES</v>
          </cell>
          <cell r="D7302" t="str">
            <v>MES</v>
          </cell>
          <cell r="E7302">
            <v>24788.99</v>
          </cell>
        </row>
        <row r="7303">
          <cell r="B7303">
            <v>90778</v>
          </cell>
          <cell r="C7303" t="str">
            <v>ENGENHEIRO CIVIL DE OBRA PLENO COM ENCARGOS COMPLEMENTARES</v>
          </cell>
          <cell r="D7303" t="str">
            <v>H</v>
          </cell>
          <cell r="E7303">
            <v>147.13999999999999</v>
          </cell>
        </row>
        <row r="7304">
          <cell r="B7304">
            <v>93567</v>
          </cell>
          <cell r="C7304" t="str">
            <v>ENGENHEIRO CIVIL DE OBRA PLENO COM ENCARGOS COMPLEMENTARES</v>
          </cell>
          <cell r="D7304" t="str">
            <v>MES</v>
          </cell>
          <cell r="E7304">
            <v>25614.35</v>
          </cell>
        </row>
        <row r="7305">
          <cell r="B7305">
            <v>90779</v>
          </cell>
          <cell r="C7305" t="str">
            <v>ENGENHEIRO CIVIL DE OBRA SENIOR COM ENCARGOS COMPLEMENTARES</v>
          </cell>
          <cell r="D7305" t="str">
            <v>H</v>
          </cell>
          <cell r="E7305">
            <v>182.82</v>
          </cell>
        </row>
        <row r="7306">
          <cell r="B7306">
            <v>93568</v>
          </cell>
          <cell r="C7306" t="str">
            <v>ENGENHEIRO CIVIL DE OBRA SENIOR COM ENCARGOS COMPLEMENTARES</v>
          </cell>
          <cell r="D7306" t="str">
            <v>MES</v>
          </cell>
          <cell r="E7306">
            <v>31833.19</v>
          </cell>
        </row>
        <row r="7307">
          <cell r="B7307">
            <v>88269</v>
          </cell>
          <cell r="C7307" t="str">
            <v>GESSEIRO COM ENCARGOS COMPLEMENTARES</v>
          </cell>
          <cell r="D7307" t="str">
            <v>H</v>
          </cell>
          <cell r="E7307">
            <v>34.130000000000003</v>
          </cell>
        </row>
        <row r="7308">
          <cell r="B7308">
            <v>101407</v>
          </cell>
          <cell r="C7308" t="str">
            <v>GESSEIRO COM ENCARGOS COMPLEMENTARES</v>
          </cell>
          <cell r="D7308" t="str">
            <v>MES</v>
          </cell>
          <cell r="E7308">
            <v>5916.49</v>
          </cell>
        </row>
        <row r="7309">
          <cell r="B7309">
            <v>88270</v>
          </cell>
          <cell r="C7309" t="str">
            <v>IMPERMEABILIZADOR COM ENCARGOS COMPLEMENTARES</v>
          </cell>
          <cell r="D7309" t="str">
            <v>H</v>
          </cell>
          <cell r="E7309">
            <v>33.619999999999997</v>
          </cell>
        </row>
        <row r="7310">
          <cell r="B7310">
            <v>101408</v>
          </cell>
          <cell r="C7310" t="str">
            <v>IMPERMEABILIZADOR COM ENCARGOS COMPLEMENTARES</v>
          </cell>
          <cell r="D7310" t="str">
            <v>MES</v>
          </cell>
          <cell r="E7310">
            <v>5780.22</v>
          </cell>
        </row>
        <row r="7311">
          <cell r="B7311">
            <v>102919</v>
          </cell>
          <cell r="C7311" t="str">
            <v>INSTALADOR DE PISO ELEVADO COM ENCARGOS COMPLEMENTARES</v>
          </cell>
          <cell r="D7311" t="str">
            <v>H</v>
          </cell>
          <cell r="E7311">
            <v>0</v>
          </cell>
        </row>
        <row r="7312">
          <cell r="B7312">
            <v>101409</v>
          </cell>
          <cell r="C7312" t="str">
            <v>INSTALADOR DE TUBULAÇÕES COM ENCARGOS COMPLEMENTARES</v>
          </cell>
          <cell r="D7312" t="str">
            <v>MES</v>
          </cell>
          <cell r="E7312">
            <v>5156.68</v>
          </cell>
        </row>
        <row r="7313">
          <cell r="B7313">
            <v>88441</v>
          </cell>
          <cell r="C7313" t="str">
            <v>JARDINEIRO COM ENCARGOS COMPLEMENTARES</v>
          </cell>
          <cell r="D7313" t="str">
            <v>H</v>
          </cell>
          <cell r="E7313">
            <v>29.03</v>
          </cell>
        </row>
        <row r="7314">
          <cell r="B7314">
            <v>101410</v>
          </cell>
          <cell r="C7314" t="str">
            <v>JARDINEIRO COM ENCARGOS COMPLEMENTARES</v>
          </cell>
          <cell r="D7314" t="str">
            <v>MES</v>
          </cell>
          <cell r="E7314">
            <v>5048.2</v>
          </cell>
        </row>
        <row r="7315">
          <cell r="B7315">
            <v>88272</v>
          </cell>
          <cell r="C7315" t="str">
            <v>MACARIQUEIRO COM ENCARGOS COMPLEMENTARES</v>
          </cell>
          <cell r="D7315" t="str">
            <v>H</v>
          </cell>
          <cell r="E7315">
            <v>32.29</v>
          </cell>
        </row>
        <row r="7316">
          <cell r="B7316">
            <v>88273</v>
          </cell>
          <cell r="C7316" t="str">
            <v>MARCENEIRO COM ENCARGOS COMPLEMENTARES</v>
          </cell>
          <cell r="D7316" t="str">
            <v>H</v>
          </cell>
          <cell r="E7316">
            <v>33</v>
          </cell>
        </row>
        <row r="7317">
          <cell r="B7317">
            <v>101413</v>
          </cell>
          <cell r="C7317" t="str">
            <v>MARCENEIRO COM ENCARGOS COMPLEMENTARES</v>
          </cell>
          <cell r="D7317" t="str">
            <v>MES</v>
          </cell>
          <cell r="E7317">
            <v>5704.25</v>
          </cell>
        </row>
        <row r="7318">
          <cell r="B7318">
            <v>101414</v>
          </cell>
          <cell r="C7318" t="str">
            <v>MARMORISTA / GRANITEIRO COM ENCARGOS COMPLEMENTARES</v>
          </cell>
          <cell r="D7318" t="str">
            <v>MES</v>
          </cell>
          <cell r="E7318">
            <v>6053.83</v>
          </cell>
        </row>
        <row r="7319">
          <cell r="B7319">
            <v>88274</v>
          </cell>
          <cell r="C7319" t="str">
            <v>MARMORISTA/GRANITEIRO COM ENCARGOS COMPLEMENTARES</v>
          </cell>
          <cell r="D7319" t="str">
            <v>H</v>
          </cell>
          <cell r="E7319">
            <v>35.01</v>
          </cell>
        </row>
        <row r="7320">
          <cell r="B7320">
            <v>101412</v>
          </cell>
          <cell r="C7320" t="str">
            <v>MAÇARIQUEIRO COM ENCARGOS COMPLEMENTARES</v>
          </cell>
          <cell r="D7320" t="str">
            <v>MES</v>
          </cell>
          <cell r="E7320">
            <v>5554.41</v>
          </cell>
        </row>
        <row r="7321">
          <cell r="B7321">
            <v>101415</v>
          </cell>
          <cell r="C7321" t="str">
            <v>MECÂNICO DE EQUIPAMENTOS PESADOS COM ENCARGOS COMPLEMENTARES</v>
          </cell>
          <cell r="D7321" t="str">
            <v>MES</v>
          </cell>
          <cell r="E7321">
            <v>7965.27</v>
          </cell>
        </row>
        <row r="7322">
          <cell r="B7322">
            <v>100308</v>
          </cell>
          <cell r="C7322" t="str">
            <v>MECÂNICO DE REFRIGERAÇÃO COM ENCARGOS COMPLEMENTARES</v>
          </cell>
          <cell r="D7322" t="str">
            <v>H</v>
          </cell>
          <cell r="E7322">
            <v>35.99</v>
          </cell>
        </row>
        <row r="7323">
          <cell r="B7323">
            <v>101416</v>
          </cell>
          <cell r="C7323" t="str">
            <v>MECÂNICO DE REFRIGERAÇÃO COM ENCARGOS COMPLEMENTARES</v>
          </cell>
          <cell r="D7323" t="str">
            <v>MES</v>
          </cell>
          <cell r="E7323">
            <v>6159.45</v>
          </cell>
        </row>
        <row r="7324">
          <cell r="B7324">
            <v>88275</v>
          </cell>
          <cell r="C7324" t="str">
            <v>MECÃNICO DE EQUIPAMENTOS PESADOS COM ENCARGOS COMPLEMENTARES</v>
          </cell>
          <cell r="D7324" t="str">
            <v>H</v>
          </cell>
          <cell r="E7324">
            <v>45.68</v>
          </cell>
        </row>
        <row r="7325">
          <cell r="B7325">
            <v>90780</v>
          </cell>
          <cell r="C7325" t="str">
            <v>MESTRE DE OBRAS COM ENCARGOS COMPLEMENTARES</v>
          </cell>
          <cell r="D7325" t="str">
            <v>H</v>
          </cell>
          <cell r="E7325">
            <v>94.35</v>
          </cell>
        </row>
        <row r="7326">
          <cell r="B7326">
            <v>94295</v>
          </cell>
          <cell r="C7326" t="str">
            <v>MESTRE DE OBRAS COM ENCARGOS COMPLEMENTARES</v>
          </cell>
          <cell r="D7326" t="str">
            <v>MES</v>
          </cell>
          <cell r="E7326">
            <v>16303.91</v>
          </cell>
        </row>
        <row r="7327">
          <cell r="B7327">
            <v>88277</v>
          </cell>
          <cell r="C7327" t="str">
            <v>MONTADOR (TUBO AÇO/EQUIPAMENTOS) COM ENCARGOS COMPLEMENTARES</v>
          </cell>
          <cell r="D7327" t="str">
            <v>H</v>
          </cell>
          <cell r="E7327">
            <v>29.8</v>
          </cell>
        </row>
        <row r="7328">
          <cell r="B7328">
            <v>100307</v>
          </cell>
          <cell r="C7328" t="str">
            <v>MONTADOR DE ELETROELETRÔNICOS COM ENCARGOS COMPLEMENTARES</v>
          </cell>
          <cell r="D7328" t="str">
            <v>H</v>
          </cell>
          <cell r="E7328">
            <v>28.3</v>
          </cell>
        </row>
        <row r="7329">
          <cell r="B7329">
            <v>101417</v>
          </cell>
          <cell r="C7329" t="str">
            <v>MONTADOR DE ELETROELETRÔNICOS COM ENCARGOS COMPLEMENTARES</v>
          </cell>
          <cell r="D7329" t="str">
            <v>MES</v>
          </cell>
          <cell r="E7329">
            <v>4824.3</v>
          </cell>
        </row>
        <row r="7330">
          <cell r="B7330">
            <v>88278</v>
          </cell>
          <cell r="C7330" t="str">
            <v>MONTADOR DE ESTRUTURAS METÁLICAS COM ENCARGOS COMPLEMENTARES</v>
          </cell>
          <cell r="D7330" t="str">
            <v>H</v>
          </cell>
          <cell r="E7330">
            <v>31.04</v>
          </cell>
        </row>
        <row r="7331">
          <cell r="B7331">
            <v>101418</v>
          </cell>
          <cell r="C7331" t="str">
            <v>MONTADOR DE ESTRUTURAS METÁLICAS COM ENCARGOS COMPLEMENTARES</v>
          </cell>
          <cell r="D7331" t="str">
            <v>MES</v>
          </cell>
          <cell r="E7331">
            <v>5382.95</v>
          </cell>
        </row>
        <row r="7332">
          <cell r="B7332">
            <v>105535</v>
          </cell>
          <cell r="C7332" t="str">
            <v>MONTADOR DE FÔRMAS DO SISTEMA DE PAREDES DE CONCRETO COM ENCARGOS COMPLEMENTARES</v>
          </cell>
          <cell r="D7332" t="str">
            <v>H</v>
          </cell>
          <cell r="E7332">
            <v>0</v>
          </cell>
        </row>
        <row r="7333">
          <cell r="B7333">
            <v>101419</v>
          </cell>
          <cell r="C7333" t="str">
            <v>MONTADOR DE MÁQUINAS COM ENCARGOS COMPLEMENTARES</v>
          </cell>
          <cell r="D7333" t="str">
            <v>MES</v>
          </cell>
          <cell r="E7333">
            <v>6867.52</v>
          </cell>
        </row>
        <row r="7334">
          <cell r="B7334">
            <v>88279</v>
          </cell>
          <cell r="C7334" t="str">
            <v>MONTADOR ELETROMECÂNICO COM ENCARGOS COMPLEMENTARES</v>
          </cell>
          <cell r="D7334" t="str">
            <v>H</v>
          </cell>
          <cell r="E7334">
            <v>40.200000000000003</v>
          </cell>
        </row>
        <row r="7335">
          <cell r="B7335">
            <v>88281</v>
          </cell>
          <cell r="C7335" t="str">
            <v>MOTORISTA DE BASCULANTE COM ENCARGOS COMPLEMENTARES</v>
          </cell>
          <cell r="D7335" t="str">
            <v>H</v>
          </cell>
          <cell r="E7335">
            <v>36.770000000000003</v>
          </cell>
        </row>
        <row r="7336">
          <cell r="B7336">
            <v>93558</v>
          </cell>
          <cell r="C7336" t="str">
            <v>MOTORISTA DE CAMINHAO COM ENCARGOS COMPLEMENTARES</v>
          </cell>
          <cell r="D7336" t="str">
            <v>MES</v>
          </cell>
          <cell r="E7336">
            <v>6216.26</v>
          </cell>
        </row>
        <row r="7337">
          <cell r="B7337">
            <v>101420</v>
          </cell>
          <cell r="C7337" t="str">
            <v>MOTORISTA DE CAMINHÃO BASCULANTE COM ENCARGOS COMPLEMENTARES</v>
          </cell>
          <cell r="D7337" t="str">
            <v>MES</v>
          </cell>
          <cell r="E7337">
            <v>6421.2</v>
          </cell>
        </row>
        <row r="7338">
          <cell r="B7338">
            <v>101421</v>
          </cell>
          <cell r="C7338" t="str">
            <v>MOTORISTA DE CAMINHÃO CARRETA COM ENCARGOS COMPLEMENTARES</v>
          </cell>
          <cell r="D7338" t="str">
            <v>MES</v>
          </cell>
          <cell r="E7338">
            <v>7490.9</v>
          </cell>
        </row>
        <row r="7339">
          <cell r="B7339">
            <v>88282</v>
          </cell>
          <cell r="C7339" t="str">
            <v>MOTORISTA DE CAMINHÃO COM ENCARGOS COMPLEMENTARES</v>
          </cell>
          <cell r="D7339" t="str">
            <v>H</v>
          </cell>
          <cell r="E7339">
            <v>35.619999999999997</v>
          </cell>
        </row>
        <row r="7340">
          <cell r="B7340">
            <v>88283</v>
          </cell>
          <cell r="C7340" t="str">
            <v>MOTORISTA DE CAMINHÃO E CARRETA COM ENCARGOS COMPLEMENTARES</v>
          </cell>
          <cell r="D7340" t="str">
            <v>H</v>
          </cell>
          <cell r="E7340">
            <v>42.85</v>
          </cell>
        </row>
        <row r="7341">
          <cell r="B7341">
            <v>101422</v>
          </cell>
          <cell r="C7341" t="str">
            <v>MOTORISTA DE CARRO DE PASSEIO COM ENCARGOS COMPLEMENTARES</v>
          </cell>
          <cell r="D7341" t="str">
            <v>MES</v>
          </cell>
          <cell r="E7341">
            <v>5577.29</v>
          </cell>
        </row>
        <row r="7342">
          <cell r="B7342">
            <v>88284</v>
          </cell>
          <cell r="C7342" t="str">
            <v>MOTORISTA DE VEÍCULO LEVE COM ENCARGOS COMPLEMENTARES</v>
          </cell>
          <cell r="D7342" t="str">
            <v>H</v>
          </cell>
          <cell r="E7342">
            <v>31.97</v>
          </cell>
        </row>
        <row r="7343">
          <cell r="B7343">
            <v>101424</v>
          </cell>
          <cell r="C7343" t="str">
            <v>MOTORISTA OPERADOR DE CAMINHÃO COM MUNCK COM ENCARGOS COMPLEMENTARES</v>
          </cell>
          <cell r="D7343" t="str">
            <v>MES</v>
          </cell>
          <cell r="E7343">
            <v>6850.77</v>
          </cell>
        </row>
        <row r="7344">
          <cell r="B7344">
            <v>88286</v>
          </cell>
          <cell r="C7344" t="str">
            <v>MOTORISTA OPERADOR DE MUNCK COM ENCARGOS COMPLEMENTARES</v>
          </cell>
          <cell r="D7344" t="str">
            <v>H</v>
          </cell>
          <cell r="E7344">
            <v>39.58</v>
          </cell>
        </row>
        <row r="7345">
          <cell r="B7345">
            <v>88288</v>
          </cell>
          <cell r="C7345" t="str">
            <v>NIVELADOR COM ENCARGOS COMPLEMENTARES</v>
          </cell>
          <cell r="D7345" t="str">
            <v>H</v>
          </cell>
          <cell r="E7345">
            <v>25.96</v>
          </cell>
        </row>
        <row r="7346">
          <cell r="B7346">
            <v>101425</v>
          </cell>
          <cell r="C7346" t="str">
            <v>NIVELADOR COM ENCARGOS COMPLEMENTARES</v>
          </cell>
          <cell r="D7346" t="str">
            <v>MES</v>
          </cell>
          <cell r="E7346">
            <v>4508.09</v>
          </cell>
        </row>
        <row r="7347">
          <cell r="B7347">
            <v>101426</v>
          </cell>
          <cell r="C7347" t="str">
            <v>OPERADOR DE BATE-ESTACA COM ENCARGOS COMPLEMENTARES</v>
          </cell>
          <cell r="D7347" t="str">
            <v>MES</v>
          </cell>
          <cell r="E7347">
            <v>6061.64</v>
          </cell>
        </row>
        <row r="7348">
          <cell r="B7348">
            <v>88291</v>
          </cell>
          <cell r="C7348" t="str">
            <v>OPERADOR DE BETONEIRA (CAMINHÃO) COM ENCARGOS COMPLEMENTARES</v>
          </cell>
          <cell r="D7348" t="str">
            <v>H</v>
          </cell>
          <cell r="E7348">
            <v>38.130000000000003</v>
          </cell>
        </row>
        <row r="7349">
          <cell r="B7349">
            <v>101427</v>
          </cell>
          <cell r="C7349" t="str">
            <v>OPERADOR DE BETONEIRA (CAMINHÃO) COM ENCARGOS COMPLEMENTARES</v>
          </cell>
          <cell r="D7349" t="str">
            <v>MES</v>
          </cell>
          <cell r="E7349">
            <v>6641.69</v>
          </cell>
        </row>
        <row r="7350">
          <cell r="B7350">
            <v>101428</v>
          </cell>
          <cell r="C7350" t="str">
            <v>OPERADOR DE BETONEIRA ESTACIONÁRIA COM ENCARGOS COMPLEMENTARES</v>
          </cell>
          <cell r="D7350" t="str">
            <v>MES</v>
          </cell>
          <cell r="E7350">
            <v>5595.93</v>
          </cell>
        </row>
        <row r="7351">
          <cell r="B7351">
            <v>88377</v>
          </cell>
          <cell r="C7351" t="str">
            <v>OPERADOR DE BETONEIRA ESTACIONÁRIA/MISTURADOR COM ENCARGOS COMPLEMENTARES</v>
          </cell>
          <cell r="D7351" t="str">
            <v>H</v>
          </cell>
          <cell r="E7351">
            <v>32.159999999999997</v>
          </cell>
        </row>
        <row r="7352">
          <cell r="B7352">
            <v>101429</v>
          </cell>
          <cell r="C7352" t="str">
            <v>OPERADOR DE COMPRESSOR DE AR OU COMPRESSORISTA COM ENCARGOS COMPLEMENTARES</v>
          </cell>
          <cell r="D7352" t="str">
            <v>MES</v>
          </cell>
          <cell r="E7352">
            <v>5537.71</v>
          </cell>
        </row>
        <row r="7353">
          <cell r="B7353">
            <v>88292</v>
          </cell>
          <cell r="C7353" t="str">
            <v>OPERADOR DE COMPRESSOR OU COMPRESSORISTA COM ENCARGOS COMPLEMENTARES</v>
          </cell>
          <cell r="D7353" t="str">
            <v>H</v>
          </cell>
          <cell r="E7353">
            <v>31.83</v>
          </cell>
        </row>
        <row r="7354">
          <cell r="B7354">
            <v>88293</v>
          </cell>
          <cell r="C7354" t="str">
            <v>OPERADOR DE DEMARCADORA DE FAIXAS COM ENCARGOS COMPLEMENTARES</v>
          </cell>
          <cell r="D7354" t="str">
            <v>H</v>
          </cell>
          <cell r="E7354">
            <v>38.130000000000003</v>
          </cell>
        </row>
        <row r="7355">
          <cell r="B7355">
            <v>101430</v>
          </cell>
          <cell r="C7355" t="str">
            <v>OPERADOR DE DEMARCADORA DE FAIXAS DE TRÁFEGO COM ENCARGOS COMPLEMENTARES</v>
          </cell>
          <cell r="D7355" t="str">
            <v>MES</v>
          </cell>
          <cell r="E7355">
            <v>6641.69</v>
          </cell>
        </row>
        <row r="7356">
          <cell r="B7356">
            <v>88294</v>
          </cell>
          <cell r="C7356" t="str">
            <v>OPERADOR DE ESCAVADEIRA COM ENCARGOS COMPLEMENTARES</v>
          </cell>
          <cell r="D7356" t="str">
            <v>H</v>
          </cell>
          <cell r="E7356">
            <v>46.79</v>
          </cell>
        </row>
        <row r="7357">
          <cell r="B7357">
            <v>101431</v>
          </cell>
          <cell r="C7357" t="str">
            <v>OPERADOR DE ESCAVADEIRA COM ENCARGOS COMPLEMENTARES</v>
          </cell>
          <cell r="D7357" t="str">
            <v>MES</v>
          </cell>
          <cell r="E7357">
            <v>8136.04</v>
          </cell>
        </row>
        <row r="7358">
          <cell r="B7358">
            <v>88295</v>
          </cell>
          <cell r="C7358" t="str">
            <v>OPERADOR DE GUINCHO COM ENCARGOS COMPLEMENTARES</v>
          </cell>
          <cell r="D7358" t="str">
            <v>H</v>
          </cell>
          <cell r="E7358">
            <v>32.369999999999997</v>
          </cell>
        </row>
        <row r="7359">
          <cell r="B7359">
            <v>101432</v>
          </cell>
          <cell r="C7359" t="str">
            <v>OPERADOR DE GUINCHO OU GUINCHEIRO COM ENCARGOS COMPLEMENTARES</v>
          </cell>
          <cell r="D7359" t="str">
            <v>MES</v>
          </cell>
          <cell r="E7359">
            <v>5595.93</v>
          </cell>
        </row>
        <row r="7360">
          <cell r="B7360">
            <v>88296</v>
          </cell>
          <cell r="C7360" t="str">
            <v>OPERADOR DE GUINDASTE COM ENCARGOS COMPLEMENTARES</v>
          </cell>
          <cell r="D7360" t="str">
            <v>H</v>
          </cell>
          <cell r="E7360">
            <v>45.21</v>
          </cell>
        </row>
        <row r="7361">
          <cell r="B7361">
            <v>101433</v>
          </cell>
          <cell r="C7361" t="str">
            <v>OPERADOR DE GUINDASTE COM ENCARGOS COMPLEMENTARES</v>
          </cell>
          <cell r="D7361" t="str">
            <v>MES</v>
          </cell>
          <cell r="E7361">
            <v>7829.78</v>
          </cell>
        </row>
        <row r="7362">
          <cell r="B7362">
            <v>101434</v>
          </cell>
          <cell r="C7362" t="str">
            <v>OPERADOR DE JATO ABRASIVO OU JATISTA COM ENCARGOS COMPLEMENTARES</v>
          </cell>
          <cell r="D7362" t="str">
            <v>MES</v>
          </cell>
          <cell r="E7362">
            <v>6082.72</v>
          </cell>
        </row>
        <row r="7363">
          <cell r="B7363">
            <v>88298</v>
          </cell>
          <cell r="C7363" t="str">
            <v>OPERADOR DE MARTELETE OU MARTELETEIRO COM ENCARGOS COMPLEMENTARES</v>
          </cell>
          <cell r="D7363" t="str">
            <v>H</v>
          </cell>
          <cell r="E7363">
            <v>31.71</v>
          </cell>
        </row>
        <row r="7364">
          <cell r="B7364">
            <v>101436</v>
          </cell>
          <cell r="C7364" t="str">
            <v>OPERADOR DE MARTELETE OU MARTELETEIRO COM ENCARGOS COMPLEMENTARES</v>
          </cell>
          <cell r="D7364" t="str">
            <v>MES</v>
          </cell>
          <cell r="E7364">
            <v>5514.14</v>
          </cell>
        </row>
        <row r="7365">
          <cell r="B7365">
            <v>101437</v>
          </cell>
          <cell r="C7365" t="str">
            <v>OPERADOR DE MOTO SCRAPER COM ENCARGOS COMPLEMENTARES</v>
          </cell>
          <cell r="D7365" t="str">
            <v>MES</v>
          </cell>
          <cell r="E7365">
            <v>8532.9599999999991</v>
          </cell>
        </row>
        <row r="7366">
          <cell r="B7366">
            <v>88299</v>
          </cell>
          <cell r="C7366" t="str">
            <v>OPERADOR DE MOTO-ESCREIPER COM ENCARGOS COMPLEMENTARES</v>
          </cell>
          <cell r="D7366" t="str">
            <v>H</v>
          </cell>
          <cell r="E7366">
            <v>48.91</v>
          </cell>
        </row>
        <row r="7367">
          <cell r="B7367">
            <v>88300</v>
          </cell>
          <cell r="C7367" t="str">
            <v>OPERADOR DE MOTONIVELADORA COM ENCARGOS COMPLEMENTARES</v>
          </cell>
          <cell r="D7367" t="str">
            <v>H</v>
          </cell>
          <cell r="E7367">
            <v>48.91</v>
          </cell>
        </row>
        <row r="7368">
          <cell r="B7368">
            <v>101438</v>
          </cell>
          <cell r="C7368" t="str">
            <v>OPERADOR DE MOTONIVELADORA COM ENCARGOS COMPLEMENTARES</v>
          </cell>
          <cell r="D7368" t="str">
            <v>MES</v>
          </cell>
          <cell r="E7368">
            <v>8532.9599999999991</v>
          </cell>
        </row>
        <row r="7369">
          <cell r="B7369">
            <v>88297</v>
          </cell>
          <cell r="C7369" t="str">
            <v>OPERADOR DE MÁQUINAS E EQUIPAMENTOS COM ENCARGOS COMPLEMENTARES</v>
          </cell>
          <cell r="D7369" t="str">
            <v>H</v>
          </cell>
          <cell r="E7369">
            <v>43.33</v>
          </cell>
        </row>
        <row r="7370">
          <cell r="B7370">
            <v>101435</v>
          </cell>
          <cell r="C7370" t="str">
            <v>OPERADOR DE MÁQUINAS E TRATORES DIVERSOS COM ENCARGOS COMPLEMENTARES</v>
          </cell>
          <cell r="D7370" t="str">
            <v>MES</v>
          </cell>
          <cell r="E7370">
            <v>7535.35</v>
          </cell>
        </row>
        <row r="7371">
          <cell r="B7371">
            <v>101440</v>
          </cell>
          <cell r="C7371" t="str">
            <v>OPERADOR DE PAVIMENTADORA / MESA VIBROACABADORA COM ENCARGOS COMPLEMENTARES</v>
          </cell>
          <cell r="D7371" t="str">
            <v>MES</v>
          </cell>
          <cell r="E7371">
            <v>6641.69</v>
          </cell>
        </row>
        <row r="7372">
          <cell r="B7372">
            <v>88302</v>
          </cell>
          <cell r="C7372" t="str">
            <v>OPERADOR DE PAVIMENTADORA COM ENCARGOS COMPLEMENTARES</v>
          </cell>
          <cell r="D7372" t="str">
            <v>H</v>
          </cell>
          <cell r="E7372">
            <v>38.130000000000003</v>
          </cell>
        </row>
        <row r="7373">
          <cell r="B7373">
            <v>88301</v>
          </cell>
          <cell r="C7373" t="str">
            <v>OPERADOR DE PÁ CARREGADEIRA COM ENCARGOS COMPLEMENTARES</v>
          </cell>
          <cell r="D7373" t="str">
            <v>H</v>
          </cell>
          <cell r="E7373">
            <v>38.130000000000003</v>
          </cell>
        </row>
        <row r="7374">
          <cell r="B7374">
            <v>101439</v>
          </cell>
          <cell r="C7374" t="str">
            <v>OPERADOR DE PÁ CARREGADEIRA COM ENCARGOS COMPLEMENTARES</v>
          </cell>
          <cell r="D7374" t="str">
            <v>MES</v>
          </cell>
          <cell r="E7374">
            <v>6641.69</v>
          </cell>
        </row>
        <row r="7375">
          <cell r="B7375">
            <v>88303</v>
          </cell>
          <cell r="C7375" t="str">
            <v>OPERADOR DE ROLO COMPACTADOR COM ENCARGOS COMPLEMENTARES</v>
          </cell>
          <cell r="D7375" t="str">
            <v>H</v>
          </cell>
          <cell r="E7375">
            <v>30.13</v>
          </cell>
        </row>
        <row r="7376">
          <cell r="B7376">
            <v>101441</v>
          </cell>
          <cell r="C7376" t="str">
            <v>OPERADOR DE ROLO COMPACTADOR COM ENCARGOS COMPLEMENTARES</v>
          </cell>
          <cell r="D7376" t="str">
            <v>MES</v>
          </cell>
          <cell r="E7376">
            <v>5239.92</v>
          </cell>
        </row>
        <row r="7377">
          <cell r="B7377">
            <v>88304</v>
          </cell>
          <cell r="C7377" t="str">
            <v>OPERADOR DE USINA DE ASFALTO, DE SOLOS OU DE CONCRETO COM ENCARGOS COMPLEMENTARES</v>
          </cell>
          <cell r="D7377" t="str">
            <v>H</v>
          </cell>
          <cell r="E7377">
            <v>48.91</v>
          </cell>
        </row>
        <row r="7378">
          <cell r="B7378">
            <v>101443</v>
          </cell>
          <cell r="C7378" t="str">
            <v>OPERADOR DE USINA DE ASFALTO, DE SOLOS OU DE CONCRETO COM ENCARGOS COMPLEMENTARES</v>
          </cell>
          <cell r="D7378" t="str">
            <v>MES</v>
          </cell>
          <cell r="E7378">
            <v>8532.9599999999991</v>
          </cell>
        </row>
        <row r="7379">
          <cell r="B7379">
            <v>88306</v>
          </cell>
          <cell r="C7379" t="str">
            <v>OPERADOR JATO DE AREIA OU JATISTA COM ENCARGOS COMPLEMENTARES</v>
          </cell>
          <cell r="D7379" t="str">
            <v>H</v>
          </cell>
          <cell r="E7379">
            <v>35.049999999999997</v>
          </cell>
        </row>
        <row r="7380">
          <cell r="B7380">
            <v>88307</v>
          </cell>
          <cell r="C7380" t="str">
            <v>OPERADOR PARA BATE ESTACAS COM ENCARGOS COMPLEMENTARES</v>
          </cell>
          <cell r="D7380" t="str">
            <v>H</v>
          </cell>
          <cell r="E7380">
            <v>34.82</v>
          </cell>
        </row>
        <row r="7381">
          <cell r="B7381">
            <v>88308</v>
          </cell>
          <cell r="C7381" t="str">
            <v>PASTILHEIRO COM ENCARGOS COMPLEMENTARES</v>
          </cell>
          <cell r="D7381" t="str">
            <v>H</v>
          </cell>
          <cell r="E7381">
            <v>33.46</v>
          </cell>
        </row>
        <row r="7382">
          <cell r="B7382">
            <v>101444</v>
          </cell>
          <cell r="C7382" t="str">
            <v>PASTILHEIRO COM ENCARGOS COMPLEMENTARES</v>
          </cell>
          <cell r="D7382" t="str">
            <v>MES</v>
          </cell>
          <cell r="E7382">
            <v>5780.88</v>
          </cell>
        </row>
        <row r="7383">
          <cell r="B7383">
            <v>88309</v>
          </cell>
          <cell r="C7383" t="str">
            <v>PEDREIRO COM ENCARGOS COMPLEMENTARES</v>
          </cell>
          <cell r="D7383" t="str">
            <v>H</v>
          </cell>
          <cell r="E7383">
            <v>33.619999999999997</v>
          </cell>
        </row>
        <row r="7384">
          <cell r="B7384">
            <v>101445</v>
          </cell>
          <cell r="C7384" t="str">
            <v>PEDREIRO COM ENCARGOS COMPLEMENTARES</v>
          </cell>
          <cell r="D7384" t="str">
            <v>MES</v>
          </cell>
          <cell r="E7384">
            <v>5780.22</v>
          </cell>
        </row>
        <row r="7385">
          <cell r="B7385">
            <v>88310</v>
          </cell>
          <cell r="C7385" t="str">
            <v>PINTOR COM ENCARGOS COMPLEMENTARES</v>
          </cell>
          <cell r="D7385" t="str">
            <v>H</v>
          </cell>
          <cell r="E7385">
            <v>35.36</v>
          </cell>
        </row>
        <row r="7386">
          <cell r="B7386">
            <v>101446</v>
          </cell>
          <cell r="C7386" t="str">
            <v>PINTOR COM ENCARGOS COMPLEMENTARES</v>
          </cell>
          <cell r="D7386" t="str">
            <v>MES</v>
          </cell>
          <cell r="E7386">
            <v>6096.04</v>
          </cell>
        </row>
        <row r="7387">
          <cell r="B7387">
            <v>88311</v>
          </cell>
          <cell r="C7387" t="str">
            <v>PINTOR DE LETREIROS COM ENCARGOS COMPLEMENTARES</v>
          </cell>
          <cell r="D7387" t="str">
            <v>H</v>
          </cell>
          <cell r="E7387">
            <v>34.590000000000003</v>
          </cell>
        </row>
        <row r="7388">
          <cell r="B7388">
            <v>101447</v>
          </cell>
          <cell r="C7388" t="str">
            <v>PINTOR DE LETREIROS COM ENCARGOS COMPLEMENTARES</v>
          </cell>
          <cell r="D7388" t="str">
            <v>MES</v>
          </cell>
          <cell r="E7388">
            <v>5963.7</v>
          </cell>
        </row>
        <row r="7389">
          <cell r="B7389">
            <v>88312</v>
          </cell>
          <cell r="C7389" t="str">
            <v>PINTOR PARA TINTA EPÓXI COM ENCARGOS COMPLEMENTARES</v>
          </cell>
          <cell r="D7389" t="str">
            <v>H</v>
          </cell>
          <cell r="E7389">
            <v>35.36</v>
          </cell>
        </row>
        <row r="7390">
          <cell r="B7390">
            <v>101448</v>
          </cell>
          <cell r="C7390" t="str">
            <v>PINTOR PARA TINTA EPÓXI COM ENCARGOS COMPLEMENTARES</v>
          </cell>
          <cell r="D7390" t="str">
            <v>MES</v>
          </cell>
          <cell r="E7390">
            <v>6096.04</v>
          </cell>
        </row>
        <row r="7391">
          <cell r="B7391">
            <v>101449</v>
          </cell>
          <cell r="C7391" t="str">
            <v>POCEIRO / ESCAVADOR DE VALAS COM ENCARGOS COMPLEMENTARES</v>
          </cell>
          <cell r="D7391" t="str">
            <v>MES</v>
          </cell>
          <cell r="E7391">
            <v>5595.93</v>
          </cell>
        </row>
        <row r="7392">
          <cell r="B7392">
            <v>88313</v>
          </cell>
          <cell r="C7392" t="str">
            <v>POCEIRO COM ENCARGOS COMPLEMENTARES</v>
          </cell>
          <cell r="D7392" t="str">
            <v>H</v>
          </cell>
          <cell r="E7392">
            <v>32.5</v>
          </cell>
        </row>
        <row r="7393">
          <cell r="B7393">
            <v>88314</v>
          </cell>
          <cell r="C7393" t="str">
            <v>RASTELEIRO COM ENCARGOS COMPLEMENTARES</v>
          </cell>
          <cell r="D7393" t="str">
            <v>H</v>
          </cell>
          <cell r="E7393">
            <v>24.47</v>
          </cell>
        </row>
        <row r="7394">
          <cell r="B7394">
            <v>88315</v>
          </cell>
          <cell r="C7394" t="str">
            <v>SERRALHEIRO COM ENCARGOS COMPLEMENTARES</v>
          </cell>
          <cell r="D7394" t="str">
            <v>H</v>
          </cell>
          <cell r="E7394">
            <v>33.369999999999997</v>
          </cell>
        </row>
        <row r="7395">
          <cell r="B7395">
            <v>101451</v>
          </cell>
          <cell r="C7395" t="str">
            <v>SERRALHEIRO COM ENCARGOS COMPLEMENTARES</v>
          </cell>
          <cell r="D7395" t="str">
            <v>MES</v>
          </cell>
          <cell r="E7395">
            <v>5780.22</v>
          </cell>
        </row>
        <row r="7396">
          <cell r="B7396">
            <v>88316</v>
          </cell>
          <cell r="C7396" t="str">
            <v>SERVENTE COM ENCARGOS COMPLEMENTARES</v>
          </cell>
          <cell r="D7396" t="str">
            <v>H</v>
          </cell>
          <cell r="E7396">
            <v>24.88</v>
          </cell>
        </row>
        <row r="7397">
          <cell r="B7397">
            <v>101452</v>
          </cell>
          <cell r="C7397" t="str">
            <v>SERVENTE DE OBRAS COM ENCARGOS COMPLEMENTARES</v>
          </cell>
          <cell r="D7397" t="str">
            <v>MES</v>
          </cell>
          <cell r="E7397">
            <v>4265.46</v>
          </cell>
        </row>
        <row r="7398">
          <cell r="B7398">
            <v>88318</v>
          </cell>
          <cell r="C7398" t="str">
            <v>SOLDADOR A (PARA SOLDA A SER TESTADA COM RAIOS "X") COM ENCARGOS COMPLEMENTARES</v>
          </cell>
          <cell r="D7398" t="str">
            <v>H</v>
          </cell>
          <cell r="E7398">
            <v>44.43</v>
          </cell>
        </row>
        <row r="7399">
          <cell r="B7399">
            <v>88317</v>
          </cell>
          <cell r="C7399" t="str">
            <v>SOLDADOR COM ENCARGOS COMPLEMENTARES</v>
          </cell>
          <cell r="D7399" t="str">
            <v>H</v>
          </cell>
          <cell r="E7399">
            <v>34.880000000000003</v>
          </cell>
        </row>
        <row r="7400">
          <cell r="B7400">
            <v>101453</v>
          </cell>
          <cell r="C7400" t="str">
            <v>SOLDADOR COM ENCARGOS COMPLEMENTARES</v>
          </cell>
          <cell r="D7400" t="str">
            <v>MES</v>
          </cell>
          <cell r="E7400">
            <v>6031.48</v>
          </cell>
        </row>
        <row r="7401">
          <cell r="B7401">
            <v>101454</v>
          </cell>
          <cell r="C7401" t="str">
            <v>SOLDADOR ELÉTRICO COM ENCARGOS COMPLEMENTARES</v>
          </cell>
          <cell r="D7401" t="str">
            <v>MES</v>
          </cell>
          <cell r="E7401">
            <v>7705.17</v>
          </cell>
        </row>
        <row r="7402">
          <cell r="B7402">
            <v>100533</v>
          </cell>
          <cell r="C7402" t="str">
            <v>TECNICO DE EDIFICACOES COM ENCARGOS COMPLEMENTARES</v>
          </cell>
          <cell r="D7402" t="str">
            <v>H</v>
          </cell>
          <cell r="E7402">
            <v>48.25</v>
          </cell>
        </row>
        <row r="7403">
          <cell r="B7403">
            <v>100534</v>
          </cell>
          <cell r="C7403" t="str">
            <v>TECNICO DE EDIFICACOES COM ENCARGOS COMPLEMENTARES</v>
          </cell>
          <cell r="D7403" t="str">
            <v>MES</v>
          </cell>
          <cell r="E7403">
            <v>8344.11</v>
          </cell>
        </row>
        <row r="7404">
          <cell r="B7404">
            <v>88323</v>
          </cell>
          <cell r="C7404" t="str">
            <v>TELHADISTA COM ENCARGOS COMPLEMENTARES</v>
          </cell>
          <cell r="D7404" t="str">
            <v>H</v>
          </cell>
          <cell r="E7404">
            <v>32.56</v>
          </cell>
        </row>
        <row r="7405">
          <cell r="B7405">
            <v>101458</v>
          </cell>
          <cell r="C7405" t="str">
            <v>TELHADOR COM ENCARGOS COMPLEMENTARES</v>
          </cell>
          <cell r="D7405" t="str">
            <v>MES</v>
          </cell>
          <cell r="E7405">
            <v>5643.95</v>
          </cell>
        </row>
        <row r="7406">
          <cell r="B7406">
            <v>90781</v>
          </cell>
          <cell r="C7406" t="str">
            <v>TOPOGRAFO COM ENCARGOS COMPLEMENTARES</v>
          </cell>
          <cell r="D7406" t="str">
            <v>H</v>
          </cell>
          <cell r="E7406">
            <v>59.03</v>
          </cell>
        </row>
        <row r="7407">
          <cell r="B7407">
            <v>94296</v>
          </cell>
          <cell r="C7407" t="str">
            <v>TOPOGRAFO COM ENCARGOS COMPLEMENTARES</v>
          </cell>
          <cell r="D7407" t="str">
            <v>MES</v>
          </cell>
          <cell r="E7407">
            <v>10308.36</v>
          </cell>
        </row>
        <row r="7408">
          <cell r="B7408">
            <v>88324</v>
          </cell>
          <cell r="C7408" t="str">
            <v>TRATORISTA COM ENCARGOS COMPLEMENTARES</v>
          </cell>
          <cell r="D7408" t="str">
            <v>H</v>
          </cell>
          <cell r="E7408">
            <v>43.33</v>
          </cell>
        </row>
        <row r="7409">
          <cell r="B7409">
            <v>88321</v>
          </cell>
          <cell r="C7409" t="str">
            <v>TÉCNICO DE LABORATÓRIO COM ENCARGOS COMPLEMENTARES</v>
          </cell>
          <cell r="D7409" t="str">
            <v>H</v>
          </cell>
          <cell r="E7409">
            <v>50.74</v>
          </cell>
        </row>
        <row r="7410">
          <cell r="B7410">
            <v>101456</v>
          </cell>
          <cell r="C7410" t="str">
            <v>TÉCNICO DE LABORATÓRIO E CAMPO DE CONSTRUÇÃO COM ENCARGOS COMPLEMENTARES</v>
          </cell>
          <cell r="D7410" t="str">
            <v>MES</v>
          </cell>
          <cell r="E7410">
            <v>8857.64</v>
          </cell>
        </row>
        <row r="7411">
          <cell r="B7411">
            <v>100309</v>
          </cell>
          <cell r="C7411" t="str">
            <v>TÉCNICO EM SEGURANÇA DO TRABALHO COM ENCARGOS COMPLEMENTARES</v>
          </cell>
          <cell r="D7411" t="str">
            <v>H</v>
          </cell>
          <cell r="E7411">
            <v>50.99</v>
          </cell>
        </row>
        <row r="7412">
          <cell r="B7412">
            <v>100321</v>
          </cell>
          <cell r="C7412" t="str">
            <v>TÉCNICO EM SEGURANÇA DO TRABALHO COM ENCARGOS COMPLEMENTARES</v>
          </cell>
          <cell r="D7412" t="str">
            <v>MES</v>
          </cell>
          <cell r="E7412">
            <v>8827.08</v>
          </cell>
        </row>
        <row r="7413">
          <cell r="B7413">
            <v>88322</v>
          </cell>
          <cell r="C7413" t="str">
            <v>TÉCNICO EM SONDAGEM COM ENCARGOS COMPLEMENTARES</v>
          </cell>
          <cell r="D7413" t="str">
            <v>H</v>
          </cell>
          <cell r="E7413">
            <v>36.090000000000003</v>
          </cell>
        </row>
        <row r="7414">
          <cell r="B7414">
            <v>101457</v>
          </cell>
          <cell r="C7414" t="str">
            <v>TÉCNICO EM SONDAGEM COM ENCARGOS COMPLEMENTARES</v>
          </cell>
          <cell r="D7414" t="str">
            <v>MES</v>
          </cell>
          <cell r="E7414">
            <v>6268.22</v>
          </cell>
        </row>
        <row r="7415">
          <cell r="B7415">
            <v>88325</v>
          </cell>
          <cell r="C7415" t="str">
            <v>VIDRACEIRO COM ENCARGOS COMPLEMENTARES</v>
          </cell>
          <cell r="D7415" t="str">
            <v>H</v>
          </cell>
          <cell r="E7415">
            <v>27.02</v>
          </cell>
        </row>
        <row r="7416">
          <cell r="B7416">
            <v>101459</v>
          </cell>
          <cell r="C7416" t="str">
            <v>VIDRACEIRO COM ENCARGOS COMPLEMENTARES</v>
          </cell>
          <cell r="D7416" t="str">
            <v>MES</v>
          </cell>
          <cell r="E7416">
            <v>4661.75</v>
          </cell>
        </row>
        <row r="7417">
          <cell r="B7417">
            <v>100289</v>
          </cell>
          <cell r="C7417" t="str">
            <v>VIGIA DIURNO COM ENCARGOS COMPLEMENTARES</v>
          </cell>
          <cell r="D7417" t="str">
            <v>H</v>
          </cell>
          <cell r="E7417">
            <v>28.4</v>
          </cell>
        </row>
        <row r="7418">
          <cell r="B7418">
            <v>101460</v>
          </cell>
          <cell r="C7418" t="str">
            <v>VIGIA DIURNO COM ENCARGOS COMPLEMENTARES</v>
          </cell>
          <cell r="D7418" t="str">
            <v>MES</v>
          </cell>
          <cell r="E7418">
            <v>4938.37</v>
          </cell>
        </row>
        <row r="7419">
          <cell r="B7419">
            <v>105011</v>
          </cell>
          <cell r="C7419" t="str">
            <v>EXECUÇÃO DE LINHAS DE REFERÊNCIA EM GABARITO OU CAVALETE. AF_03/2024</v>
          </cell>
          <cell r="D7419" t="str">
            <v>M</v>
          </cell>
          <cell r="E7419">
            <v>0.67</v>
          </cell>
        </row>
        <row r="7420">
          <cell r="B7420">
            <v>99061</v>
          </cell>
          <cell r="C7420" t="str">
            <v>LOCAÇÃO COM CAVALETE COM ALTURA DE 0,50 M - 2 UTILIZAÇÕES. AF_03/2024</v>
          </cell>
          <cell r="D7420" t="str">
            <v>UN</v>
          </cell>
          <cell r="E7420">
            <v>143.68</v>
          </cell>
        </row>
        <row r="7421">
          <cell r="B7421">
            <v>99060</v>
          </cell>
          <cell r="C7421" t="str">
            <v>LOCAÇÃO COM CAVALETE COM ALTURA DE 1,00 M - 2 UTILIZAÇÕES. AF_03/2024</v>
          </cell>
          <cell r="D7421" t="str">
            <v>UN</v>
          </cell>
          <cell r="E7421">
            <v>236.21</v>
          </cell>
        </row>
        <row r="7422">
          <cell r="B7422">
            <v>105008</v>
          </cell>
          <cell r="C7422" t="str">
            <v>LOCAÇÃO COM USO EXCLUSIVO DE EQUIPAMENTO TOPOGRÁFICO. AF_03/2024</v>
          </cell>
          <cell r="D7422" t="str">
            <v>UN</v>
          </cell>
          <cell r="E7422">
            <v>0</v>
          </cell>
        </row>
        <row r="7423">
          <cell r="B7423">
            <v>105009</v>
          </cell>
          <cell r="C7423" t="str">
            <v>LOCAÇÃO CONVENCIONAL DE OBRA, UTILIZANDO GABARITO DE TÁBUAS CORRIDAS PONTALETADAS A CADA 1,50M - 2 UTILIZAÇÕES. AF_03/2024</v>
          </cell>
          <cell r="D7423" t="str">
            <v>M</v>
          </cell>
          <cell r="E7423">
            <v>96.54</v>
          </cell>
        </row>
        <row r="7424">
          <cell r="B7424">
            <v>99059</v>
          </cell>
          <cell r="C7424" t="str">
            <v>LOCAÇÃO CONVENCIONAL DE OBRA, UTILIZANDO GABARITO DE TÁBUAS CORRIDAS PONTALETADAS A CADA 2,00M - 2 UTILIZAÇÕES. AF_03/2024</v>
          </cell>
          <cell r="D7424" t="str">
            <v>M</v>
          </cell>
          <cell r="E7424">
            <v>78.37</v>
          </cell>
        </row>
        <row r="7425">
          <cell r="B7425">
            <v>105137</v>
          </cell>
          <cell r="C7425" t="str">
            <v>LOCAÇÃO DE PAVIMENTAÇÃO. AF_03/2024</v>
          </cell>
          <cell r="D7425" t="str">
            <v>M</v>
          </cell>
          <cell r="E7425">
            <v>0</v>
          </cell>
        </row>
        <row r="7426">
          <cell r="B7426">
            <v>105136</v>
          </cell>
          <cell r="C7426" t="str">
            <v>LOCAÇÃO DE PONTO PARA REFERÊNCIA TOPOGRÁFICA. AF_03/2024</v>
          </cell>
          <cell r="D7426" t="str">
            <v>UN</v>
          </cell>
          <cell r="E7426">
            <v>0</v>
          </cell>
        </row>
        <row r="7427">
          <cell r="B7427">
            <v>105007</v>
          </cell>
          <cell r="C7427" t="str">
            <v>LOCAÇÃO DE PRAÇAS EM PONTALETEAMENTO. AF_03/2024</v>
          </cell>
          <cell r="D7427" t="str">
            <v>UN</v>
          </cell>
          <cell r="E7427">
            <v>44.79</v>
          </cell>
        </row>
        <row r="7428">
          <cell r="B7428">
            <v>99063</v>
          </cell>
          <cell r="C7428" t="str">
            <v>LOCAÇÃO DE REDE DE ÁGUA OU ESGOTO. AF_03/2024</v>
          </cell>
          <cell r="D7428" t="str">
            <v>M</v>
          </cell>
          <cell r="E7428">
            <v>11.17</v>
          </cell>
        </row>
        <row r="7429">
          <cell r="B7429">
            <v>105010</v>
          </cell>
          <cell r="C7429" t="str">
            <v>MARCAÇÃO DE PONTOS EM GABARITO OU CAVALETE, COM USO DE ESTAÇÃO TOTAL. AF_03/2024</v>
          </cell>
          <cell r="D7429" t="str">
            <v>UN</v>
          </cell>
          <cell r="E7429">
            <v>0</v>
          </cell>
        </row>
        <row r="7430">
          <cell r="B7430">
            <v>99062</v>
          </cell>
          <cell r="C7430" t="str">
            <v>MARCAÇÃO DE PONTOS EM GABARITO OU CAVALETE. AF_03/2024</v>
          </cell>
          <cell r="D7430" t="str">
            <v>UN</v>
          </cell>
          <cell r="E7430">
            <v>2.41</v>
          </cell>
        </row>
        <row r="7431">
          <cell r="B7431">
            <v>100857</v>
          </cell>
          <cell r="C7431" t="str">
            <v>ACABAMENTO MONOCOMANDO PARA CHUVEIRO - FORNECIMENTO E INSTALAÇÃO. AF_02/2026</v>
          </cell>
          <cell r="D7431" t="str">
            <v>UN</v>
          </cell>
          <cell r="E7431">
            <v>537.38</v>
          </cell>
        </row>
        <row r="7432">
          <cell r="B7432">
            <v>86905</v>
          </cell>
          <cell r="C7432" t="str">
            <v>APARELHO MISTURADOR DE MESA PARA LAVATÓRIO, PADRÃO MÉDIO - FORNECIMENTO E INSTALAÇÃO. AF_02/2026</v>
          </cell>
          <cell r="D7432" t="str">
            <v>UN</v>
          </cell>
          <cell r="E7432">
            <v>415.93</v>
          </cell>
        </row>
        <row r="7433">
          <cell r="B7433">
            <v>86908</v>
          </cell>
          <cell r="C7433" t="str">
            <v>APARELHO MISTURADOR DE MESA PARA PIA DE COZINHA, PADRÃO MÉDIO - FORNECIMENTO E INSTALAÇÃO. AF_02/2026</v>
          </cell>
          <cell r="D7433" t="str">
            <v>UN</v>
          </cell>
          <cell r="E7433">
            <v>494.41</v>
          </cell>
        </row>
        <row r="7434">
          <cell r="B7434">
            <v>100849</v>
          </cell>
          <cell r="C7434" t="str">
            <v>ASSENTO SANITÁRIO CONVENCIONAL - FORNECIMENTO E INSTALAÇÃO. AF_02/2026</v>
          </cell>
          <cell r="D7434" t="str">
            <v>UN</v>
          </cell>
          <cell r="E7434">
            <v>49.12</v>
          </cell>
        </row>
        <row r="7435">
          <cell r="B7435">
            <v>100851</v>
          </cell>
          <cell r="C7435" t="str">
            <v>ASSENTO SANITÁRIO INFANTIL - FORNECIMENTO E INSTALAÇÃO. AF_02/2026</v>
          </cell>
          <cell r="D7435" t="str">
            <v>UN</v>
          </cell>
          <cell r="E7435">
            <v>99.08</v>
          </cell>
        </row>
        <row r="7436">
          <cell r="B7436">
            <v>100850</v>
          </cell>
          <cell r="C7436" t="str">
            <v>ASSENTO SANITÁRIO PARA PCD - FORNECIMENTO E INSTALAÇÃO. AF_02/2026</v>
          </cell>
          <cell r="D7436" t="str">
            <v>UN</v>
          </cell>
          <cell r="E7436">
            <v>0</v>
          </cell>
        </row>
        <row r="7437">
          <cell r="B7437">
            <v>86888</v>
          </cell>
          <cell r="C7437" t="str">
            <v>BACIA SANITÁRIA COM CAIXA ACOPLADA LOUÇA BRANCA - FORNECIMENTO E INSTALAÇÃO. AF_02/2026</v>
          </cell>
          <cell r="D7437" t="str">
            <v>UN</v>
          </cell>
          <cell r="E7437">
            <v>556.04999999999995</v>
          </cell>
        </row>
        <row r="7438">
          <cell r="B7438">
            <v>86932</v>
          </cell>
          <cell r="C7438" t="str">
            <v>BACIA SANITÁRIA COM CAIXA ACOPLADA LOUÇA BRANCA - PADRÃO MÉDIO, INCLUSO ENGATE FLEXÍVEL EM METAL CROMADO, 1/2" X 40 CM - FORNECIMENTO E INSTALAÇÃO. AF_02/2026</v>
          </cell>
          <cell r="D7438" t="str">
            <v>UN</v>
          </cell>
          <cell r="E7438">
            <v>617.73</v>
          </cell>
        </row>
        <row r="7439">
          <cell r="B7439">
            <v>86931</v>
          </cell>
          <cell r="C7439" t="str">
            <v>BACIA SANITÁRIA COM CAIXA ACOPLADA LOUÇA BRANCA, INCLUSO ENGATE FLEXÍVEL EM PLÁSTICO BRANCO, 1/2" X 40 CM - FORNECIMENTO E INSTALAÇÃO. AF_02/2026</v>
          </cell>
          <cell r="D7439" t="str">
            <v>UN</v>
          </cell>
          <cell r="E7439">
            <v>570.9</v>
          </cell>
        </row>
        <row r="7440">
          <cell r="B7440">
            <v>106771</v>
          </cell>
          <cell r="C7440" t="str">
            <v>BACIA SANITÁRIA COM CAIXA ACOPLADA PARA PCD COM FURO FRONTAL EM LOUÇA BRANCA SEM ASSENTO - FORNECIMENTO E INSTALAÇÃO. AF_02/2026</v>
          </cell>
          <cell r="D7440" t="str">
            <v>UN</v>
          </cell>
          <cell r="E7440">
            <v>0</v>
          </cell>
        </row>
        <row r="7441">
          <cell r="B7441">
            <v>100878</v>
          </cell>
          <cell r="C7441" t="str">
            <v>BACIA SANITÁRIA COM CAIXA ACOPLADA, LOUÇA BRANCA - PADRÃO ALTO - FORNECIMENTO E INSTALAÇÃO. AF_02/2026</v>
          </cell>
          <cell r="D7441" t="str">
            <v>UN</v>
          </cell>
          <cell r="E7441">
            <v>750.23</v>
          </cell>
        </row>
        <row r="7442">
          <cell r="B7442">
            <v>95471</v>
          </cell>
          <cell r="C7442" t="str">
            <v>BACIA SANITÁRIA EM LOUÇA BRANCA PARA PCD SEM FURO FRONTAL, COM TUBO DE LIGAÇÃO CROMADO, SEM ASSENTO - FORNECIMENTO E INSTALAÇÃO. AF_02/2026_PS</v>
          </cell>
          <cell r="D7442" t="str">
            <v>UN</v>
          </cell>
          <cell r="E7442">
            <v>900.63</v>
          </cell>
        </row>
        <row r="7443">
          <cell r="B7443">
            <v>95469</v>
          </cell>
          <cell r="C7443" t="str">
            <v>BACIA SANITÁRIA EM LOUÇA BRANCA, COM TUBO DE LIGAÇÃO CROMADO - FORNECIMENTO E INSTALAÇÃO. AF_02/2026_PS</v>
          </cell>
          <cell r="D7443" t="str">
            <v>UN</v>
          </cell>
          <cell r="E7443">
            <v>357.59</v>
          </cell>
        </row>
        <row r="7444">
          <cell r="B7444">
            <v>100848</v>
          </cell>
          <cell r="C7444" t="str">
            <v>BACIA SANITÁRIA INFANTIL LOUÇA BRANCA, COM TUBO DE LIGAÇÃO CROMADO - FORNECIMENTO E INSTALAÇÃO. AF_02/2026_PS</v>
          </cell>
          <cell r="D7444" t="str">
            <v>UN</v>
          </cell>
          <cell r="E7444">
            <v>648.15</v>
          </cell>
        </row>
        <row r="7445">
          <cell r="B7445">
            <v>86895</v>
          </cell>
          <cell r="C7445" t="str">
            <v>BANCADA DE GRANITO CINZA POLIDO, DE 0,50 X 0,60 M, PARA LAVATÓRIO - FORNECIMENTO E INSTALAÇÃO. AF_02/2026</v>
          </cell>
          <cell r="D7445" t="str">
            <v>UN</v>
          </cell>
          <cell r="E7445">
            <v>290.83</v>
          </cell>
        </row>
        <row r="7446">
          <cell r="B7446">
            <v>86889</v>
          </cell>
          <cell r="C7446" t="str">
            <v>BANCADA DE GRANITO CINZA POLIDO, DE 1,50 X 0,60 M, PARA PIA DE COZINHA - FORNECIMENTO E INSTALAÇÃO. AF_02/2026</v>
          </cell>
          <cell r="D7446" t="str">
            <v>UN</v>
          </cell>
          <cell r="E7446">
            <v>633.75</v>
          </cell>
        </row>
        <row r="7447">
          <cell r="B7447">
            <v>106780</v>
          </cell>
          <cell r="C7447" t="str">
            <v>BANCADA DE GRANITO CINZA POLIDO, DE 2,00 X 0,60 M, PARA LAVATÓRIO - FORNECIMENTO E INSTALAÇÃO. AF_02/2026</v>
          </cell>
          <cell r="D7447" t="str">
            <v>UN</v>
          </cell>
          <cell r="E7447">
            <v>832.23</v>
          </cell>
        </row>
        <row r="7448">
          <cell r="B7448">
            <v>106781</v>
          </cell>
          <cell r="C7448" t="str">
            <v>BANCADA DE GRANITO CINZA POLIDO, DE 3,00 X 0,60 M, PARA LAVATÓRIO - FORNECIMENTO E INSTALAÇÃO. AF_02/2026</v>
          </cell>
          <cell r="D7448" t="str">
            <v>UN</v>
          </cell>
          <cell r="E7448">
            <v>1222.6400000000001</v>
          </cell>
        </row>
        <row r="7449">
          <cell r="B7449">
            <v>86899</v>
          </cell>
          <cell r="C7449" t="str">
            <v>BANCADA DE MÁRMORE BRANCO POLIDO, DE 0,50 X 0,60 M, PARA LAVATÓRIO - FORNECIMENTO E INSTALAÇÃO. AF_02/2026</v>
          </cell>
          <cell r="D7449" t="str">
            <v>UN</v>
          </cell>
          <cell r="E7449">
            <v>259.07</v>
          </cell>
        </row>
        <row r="7450">
          <cell r="B7450">
            <v>86893</v>
          </cell>
          <cell r="C7450" t="str">
            <v>BANCADA DE MÁRMORE BRANCO POLIDO, DE 1,50 X 0,60 M, PARA PIA DE COZINHA - FORNECIMENTO E INSTALAÇÃO. AF_02/2026</v>
          </cell>
          <cell r="D7450" t="str">
            <v>UN</v>
          </cell>
          <cell r="E7450">
            <v>549.1</v>
          </cell>
        </row>
        <row r="7451">
          <cell r="B7451">
            <v>86934</v>
          </cell>
          <cell r="C7451" t="str">
            <v>BANCADA DE MÁRMORE SINTÉTICO 120 X 60CM, COM CUBA INTEGRADA, INCLUSO SIFÃO TIPO FLEXÍVEL EM PVC, VÁLVULA EM PLÁSTICO CROMADO TIPO AMERICANA E TORNEIRA CROMADA LONGA, DE PAREDE, PADRÃO POPULAR - FORNECIMENTO E INSTALAÇÃO. AF_02/2026</v>
          </cell>
          <cell r="D7451" t="str">
            <v>UN</v>
          </cell>
          <cell r="E7451">
            <v>500.07</v>
          </cell>
        </row>
        <row r="7452">
          <cell r="B7452">
            <v>86933</v>
          </cell>
          <cell r="C7452" t="str">
            <v>BANCADA DE MÁRMORE SINTÉTICO 120 X 60CM, COM CUBA INTEGRADA, INCLUSO SIFÃO TIPO GARRAFA EM PVC, VÁLVULA EM PLÁSTICO CROMADO TIPO AMERICANA E TORNEIRA CROMADA LONGA, DE PAREDE, PADRÃO POPULAR - FORNECIMENTO E INSTALAÇÃO. AF_02/2026</v>
          </cell>
          <cell r="D7452" t="str">
            <v>UN</v>
          </cell>
          <cell r="E7452">
            <v>512.76</v>
          </cell>
        </row>
        <row r="7453">
          <cell r="B7453">
            <v>86894</v>
          </cell>
          <cell r="C7453" t="str">
            <v>BANCADA DE MÁRMORE SINTÉTICO, DE 120 X 60CM, COM CUBA INTEGRADA - FORNECIMENTO E INSTALAÇÃO. AF_02/2026</v>
          </cell>
          <cell r="D7453" t="str">
            <v>UN</v>
          </cell>
          <cell r="E7453">
            <v>364.15</v>
          </cell>
        </row>
        <row r="7454">
          <cell r="B7454">
            <v>93441</v>
          </cell>
          <cell r="C7454" t="str">
            <v>BANCADA GRANITO CINZA 150 X 60 CM, COM CUBA DE EMBUTIR DE AÇO, VÁLVULA AMERICANA EM METAL, SIFÃO FLEXÍVEL EM PVC, ENGATE FLEXÍVEL 30 CM, TORNEIRA CROMADA LONGA, DE PAREDE, 1/2" OU 3/4", P/ COZINHA, PADRÃO POPULAR - FORNEC. E INSTALAÇÃO. AF_02/2026</v>
          </cell>
          <cell r="D7454" t="str">
            <v>UN</v>
          </cell>
          <cell r="E7454">
            <v>1167.7</v>
          </cell>
        </row>
        <row r="7455">
          <cell r="B7455">
            <v>93396</v>
          </cell>
          <cell r="C7455" t="str">
            <v>BANCADA GRANITO CINZA, 50 X 60 CM, INCL. CUBA DE EMBUTIR OVAL LOUÇA BRANCA 35 X 50 CM, VÁLVULA METAL CROMADO, SIFÃO FLEXÍVEL PVC, ENGATE 30 CM FLEXÍVEL PLÁSTICO E TORNEIRA CROMADA DE MESA, PADRÃO POPULAR - FORNEC. E INSTALAÇÃO. AF_02/2026</v>
          </cell>
          <cell r="D7455" t="str">
            <v>UN</v>
          </cell>
          <cell r="E7455">
            <v>770.1</v>
          </cell>
        </row>
        <row r="7456">
          <cell r="B7456">
            <v>93442</v>
          </cell>
          <cell r="C7456" t="str">
            <v>BANCADA MÁRMORE BRANCO 150 X 60 CM, COM CUBA DE EMBUTIR DE AÇO, VÁLVULA AMERICANA E SIFÃO TIPO GARRAFA EM METAL, ENGATE FLEXÍVEL 30 CM, TORNEIRA CROMADA, DE MESA, 1/2" OU 3/4", PARA PIA COZINHA, PADRÃO ALTO - FORNEC. E INSTALAÇÃO. AF_02/2026</v>
          </cell>
          <cell r="D7456" t="str">
            <v>UN</v>
          </cell>
          <cell r="E7456">
            <v>1362.46</v>
          </cell>
        </row>
        <row r="7457">
          <cell r="B7457">
            <v>86947</v>
          </cell>
          <cell r="C7457" t="str">
            <v>BANCADA MÁRMORE BRANCO, 50 X 60 CM, INCLUSO CUBA DE EMBUTIR OVAL EM LOUÇA BRANCA 35 X 50 CM, VÁLVULA, SIFÃO TIPO GARRAFA E ENGATE FLEXÍVEL 40 CM EM METAL CROMADO E APARELHO MISTURADOR DE MESA, PADRÃO MÉDIO - FORNEC. E INSTALAÇÃO. AF_02/2026</v>
          </cell>
          <cell r="D7457" t="str">
            <v>UN</v>
          </cell>
          <cell r="E7457">
            <v>1441.16</v>
          </cell>
        </row>
        <row r="7458">
          <cell r="B7458">
            <v>100875</v>
          </cell>
          <cell r="C7458" t="str">
            <v>BANCO ARTICULADO, EM AÇO INOX, PARA PCD, FIXADO NA PAREDE - FORNECIMENTO E INSTALAÇÃO. AF_02/2026</v>
          </cell>
          <cell r="D7458" t="str">
            <v>UN</v>
          </cell>
          <cell r="E7458">
            <v>1169.51</v>
          </cell>
        </row>
        <row r="7459">
          <cell r="B7459">
            <v>100863</v>
          </cell>
          <cell r="C7459" t="str">
            <v>BARRA DE APOIO EM "L", EM AÇO INOX POLIDO 70 X 70 CM, FIXADA NA PAREDE - FORNECIMENTO E INSTALAÇÃO. AF_02/2026</v>
          </cell>
          <cell r="D7459" t="str">
            <v>UN</v>
          </cell>
          <cell r="E7459">
            <v>666.75</v>
          </cell>
        </row>
        <row r="7460">
          <cell r="B7460">
            <v>100864</v>
          </cell>
          <cell r="C7460" t="str">
            <v>BARRA DE APOIO EM "L", EM AÇO INOX POLIDO 80 X 80 CM, FIXADA NA PAREDE - FORNECIMENTO E INSTALAÇÃO. AF_02/2026</v>
          </cell>
          <cell r="D7460" t="str">
            <v>UN</v>
          </cell>
          <cell r="E7460">
            <v>728.98</v>
          </cell>
        </row>
        <row r="7461">
          <cell r="B7461">
            <v>100865</v>
          </cell>
          <cell r="C7461" t="str">
            <v>BARRA DE APOIO LATERAL ARTICULADA, COM TRAVA, EM AÇO INOX POLIDO, FIXADA NA PAREDE - FORNECIMENTO E INSTALAÇÃO. AF_02/2026</v>
          </cell>
          <cell r="D7461" t="str">
            <v>UN</v>
          </cell>
          <cell r="E7461">
            <v>632.32000000000005</v>
          </cell>
        </row>
        <row r="7462">
          <cell r="B7462">
            <v>100870</v>
          </cell>
          <cell r="C7462" t="str">
            <v>BARRA DE APOIO RETA, EM ALUMÍNIO, COMPRIMENTO 60 CM, FIXADA NA PAREDE - FORNECIMENTO E INSTALAÇÃO. AF_02/2026</v>
          </cell>
          <cell r="D7462" t="str">
            <v>UN</v>
          </cell>
          <cell r="E7462">
            <v>276.10000000000002</v>
          </cell>
        </row>
        <row r="7463">
          <cell r="B7463">
            <v>100871</v>
          </cell>
          <cell r="C7463" t="str">
            <v>BARRA DE APOIO RETA, EM ALUMÍNIO, COMPRIMENTO 70 CM, FIXADA NA PAREDE - FORNECIMENTO E INSTALAÇÃO. AF_02/2026</v>
          </cell>
          <cell r="D7463" t="str">
            <v>UN</v>
          </cell>
          <cell r="E7463">
            <v>292.61</v>
          </cell>
        </row>
        <row r="7464">
          <cell r="B7464">
            <v>100872</v>
          </cell>
          <cell r="C7464" t="str">
            <v>BARRA DE APOIO RETA, EM ALUMÍNIO, COMPRIMENTO 80 CM, FIXADA NA PAREDE - FORNECIMENTO E INSTALAÇÃO. AF_02/2026</v>
          </cell>
          <cell r="D7464" t="str">
            <v>UN</v>
          </cell>
          <cell r="E7464">
            <v>303.14999999999998</v>
          </cell>
        </row>
        <row r="7465">
          <cell r="B7465">
            <v>100873</v>
          </cell>
          <cell r="C7465" t="str">
            <v>BARRA DE APOIO RETA, EM ALUMÍNIO, COMPRIMENTO 90 CM, FIXADA NA PAREDE - FORNECIMENTO E INSTALAÇÃO. AF_02/2026</v>
          </cell>
          <cell r="D7465" t="str">
            <v>UN</v>
          </cell>
          <cell r="E7465">
            <v>309.73</v>
          </cell>
        </row>
        <row r="7466">
          <cell r="B7466">
            <v>106770</v>
          </cell>
          <cell r="C7466" t="str">
            <v>BARRA DE APOIO RETA, EM AÇO INOX POLIDO, COMPRIMENTO 40 CM, FIXADA NA PAREDE - FORNECIMENTO E INSTALAÇÃO. AF_02/2026</v>
          </cell>
          <cell r="D7466" t="str">
            <v>UN</v>
          </cell>
          <cell r="E7466">
            <v>0</v>
          </cell>
        </row>
        <row r="7467">
          <cell r="B7467">
            <v>100866</v>
          </cell>
          <cell r="C7467" t="str">
            <v>BARRA DE APOIO RETA, EM AÇO INOX POLIDO, COMPRIMENTO 60 CM, FIXADA NA PAREDE - FORNECIMENTO E INSTALAÇÃO. AF_02/2026</v>
          </cell>
          <cell r="D7467" t="str">
            <v>UN</v>
          </cell>
          <cell r="E7467">
            <v>349.09</v>
          </cell>
        </row>
        <row r="7468">
          <cell r="B7468">
            <v>100867</v>
          </cell>
          <cell r="C7468" t="str">
            <v>BARRA DE APOIO RETA, EM AÇO INOX POLIDO, COMPRIMENTO 70 CM, FIXADA NA PAREDE - FORNECIMENTO E INSTALAÇÃO. AF_02/2026</v>
          </cell>
          <cell r="D7468" t="str">
            <v>UN</v>
          </cell>
          <cell r="E7468">
            <v>369.61</v>
          </cell>
        </row>
        <row r="7469">
          <cell r="B7469">
            <v>100868</v>
          </cell>
          <cell r="C7469" t="str">
            <v>BARRA DE APOIO RETA, EM AÇO INOX POLIDO, COMPRIMENTO 80 CM, FIXADA NA PAREDE - FORNECIMENTO E INSTALAÇÃO. AF_02/2026</v>
          </cell>
          <cell r="D7469" t="str">
            <v>UN</v>
          </cell>
          <cell r="E7469">
            <v>383.26</v>
          </cell>
        </row>
        <row r="7470">
          <cell r="B7470">
            <v>100869</v>
          </cell>
          <cell r="C7470" t="str">
            <v>BARRA DE APOIO RETA, EM AÇO INOX POLIDO, COMPRIMENTO 90 CM, FIXADA NA PAREDE - FORNECIMENTO E INSTALAÇÃO. AF_02/2026</v>
          </cell>
          <cell r="D7470" t="str">
            <v>UN</v>
          </cell>
          <cell r="E7470">
            <v>393.73</v>
          </cell>
        </row>
        <row r="7471">
          <cell r="B7471">
            <v>106764</v>
          </cell>
          <cell r="C7471" t="str">
            <v>CABIDE METÁLICO TIPO GANCHO EM METAL CROMADO, INCLUSO FIXAÇÃO. AF_02/2026</v>
          </cell>
          <cell r="D7471" t="str">
            <v>UN</v>
          </cell>
          <cell r="E7471">
            <v>34.799999999999997</v>
          </cell>
        </row>
        <row r="7472">
          <cell r="B7472">
            <v>100860</v>
          </cell>
          <cell r="C7472" t="str">
            <v>CHUVEIRO ELÉTRICO COMUM CORPO PLÁSTICO, TIPO DUCHA - FORNECIMENTO E INSTALAÇÃO. AF_02/2026</v>
          </cell>
          <cell r="D7472" t="str">
            <v>UN</v>
          </cell>
          <cell r="E7472">
            <v>144.29</v>
          </cell>
        </row>
        <row r="7473">
          <cell r="B7473">
            <v>86936</v>
          </cell>
          <cell r="C7473" t="str">
            <v>CUBA DE EMBUTIR DE AÇO INOXIDÁVEL MÉDIA, INCLUSO VÁLVULA TIPO AMERICANA E SIFÃO TIPO GARRAFA EM METAL CROMADO - FORNECIMENTO E INSTALAÇÃO. AF_02/2026</v>
          </cell>
          <cell r="D7473" t="str">
            <v>UN</v>
          </cell>
          <cell r="E7473">
            <v>532.32000000000005</v>
          </cell>
        </row>
        <row r="7474">
          <cell r="B7474">
            <v>86935</v>
          </cell>
          <cell r="C7474" t="str">
            <v>CUBA DE EMBUTIR DE AÇO INOXIDÁVEL MÉDIA, INCLUSO VÁLVULA TIPO AMERICANA EM METAL CROMADO E SIFÃO FLEXÍVEL EM PVC - FORNECIMENTO E INSTALAÇÃO. AF_02/2026</v>
          </cell>
          <cell r="D7474" t="str">
            <v>UN</v>
          </cell>
          <cell r="E7474">
            <v>313.95</v>
          </cell>
        </row>
        <row r="7475">
          <cell r="B7475">
            <v>86938</v>
          </cell>
          <cell r="C7475" t="str">
            <v>CUBA DE EMBUTIR OVAL EM LOUÇA BRANCA, 35 X 50 CM OU EQUIVALENTE, INCLUSO VÁLVULA E SIFÃO TIPO GARRAFA EM METAL CROMADO - FORNECIMENTO E INSTALAÇÃO. AF_02/2026</v>
          </cell>
          <cell r="D7475" t="str">
            <v>UN</v>
          </cell>
          <cell r="E7475">
            <v>473.8</v>
          </cell>
        </row>
        <row r="7476">
          <cell r="B7476">
            <v>86937</v>
          </cell>
          <cell r="C7476" t="str">
            <v>CUBA DE EMBUTIR OVAL EM LOUÇA BRANCA, 35 X 50 CM OU EQUIVALENTE, INCLUSO VÁLVULA EM METAL CROMADO E SIFÃO FLEXÍVEL EM PVC - FORNECIMENTO E INSTALAÇÃO. AF_02/2026</v>
          </cell>
          <cell r="D7476" t="str">
            <v>UN</v>
          </cell>
          <cell r="E7476">
            <v>255.43</v>
          </cell>
        </row>
        <row r="7477">
          <cell r="B7477">
            <v>86901</v>
          </cell>
          <cell r="C7477" t="str">
            <v>CUBA DE EMBUTIR OVAL EM LOUÇA BRANCA, 35 X 50CM OU EQUIVALENTE - FORNECIMENTO E INSTALAÇÃO. AF_02/2026</v>
          </cell>
          <cell r="D7477" t="str">
            <v>UN</v>
          </cell>
          <cell r="E7477">
            <v>164.05</v>
          </cell>
        </row>
        <row r="7478">
          <cell r="B7478">
            <v>106773</v>
          </cell>
          <cell r="C7478" t="str">
            <v>CUBA DE EMBUTIR REDONDA EM LOUÇA BRANCA, 36 CM OU EQUIVALENTE - FORNECIMENTO E INSTALAÇÃO. AF_02/2026</v>
          </cell>
          <cell r="D7478" t="str">
            <v>UN</v>
          </cell>
          <cell r="E7478">
            <v>0</v>
          </cell>
        </row>
        <row r="7479">
          <cell r="B7479">
            <v>86900</v>
          </cell>
          <cell r="C7479" t="str">
            <v>CUBA DE EMBUTIR RETANGULAR DE AÇO INOXIDÁVEL, 46 X 30 X 12 CM - FORNECIMENTO E INSTALAÇÃO. AF_02/2026</v>
          </cell>
          <cell r="D7479" t="str">
            <v>UN</v>
          </cell>
          <cell r="E7479">
            <v>216.65</v>
          </cell>
        </row>
        <row r="7480">
          <cell r="B7480">
            <v>100852</v>
          </cell>
          <cell r="C7480" t="str">
            <v>CUBA DE EMBUTIR RETANGULAR DE AÇO INOXIDÁVEL, 56 X 33 X 12 CM - FORNECIMENTO E INSTALAÇÃO. AF_02/2026</v>
          </cell>
          <cell r="D7480" t="str">
            <v>UN</v>
          </cell>
          <cell r="E7480">
            <v>236.91</v>
          </cell>
        </row>
        <row r="7481">
          <cell r="B7481">
            <v>106769</v>
          </cell>
          <cell r="C7481" t="str">
            <v>DISPENSER DE MESA, PARA SABONETE LÍQUIDO ACABAMENTO METAL CROMADO, ACIONAMENTO HIDROMECÂNICO POR LEVE PRESSÃO MANUAL. AF_02/2026</v>
          </cell>
          <cell r="D7481" t="str">
            <v>UN</v>
          </cell>
          <cell r="E7481">
            <v>0</v>
          </cell>
        </row>
        <row r="7482">
          <cell r="B7482">
            <v>106768</v>
          </cell>
          <cell r="C7482" t="str">
            <v>DISPENSER DE PLÁSTICO COM ALAVANCA PARA TOALHA DE PAPEL EM BOBINA, INCLUSO FIXAÇÃO. AF_02/2026</v>
          </cell>
          <cell r="D7482" t="str">
            <v>UN</v>
          </cell>
          <cell r="E7482">
            <v>0</v>
          </cell>
        </row>
        <row r="7483">
          <cell r="B7483">
            <v>106766</v>
          </cell>
          <cell r="C7483" t="str">
            <v>DISPENSER DE PLÁSTICO PARA PAPEL HIGIÊNICO, INCLUSO FIXAÇÃO. AF_02/2026</v>
          </cell>
          <cell r="D7483" t="str">
            <v>UN</v>
          </cell>
          <cell r="E7483">
            <v>65.08</v>
          </cell>
        </row>
        <row r="7484">
          <cell r="B7484">
            <v>106765</v>
          </cell>
          <cell r="C7484" t="str">
            <v>DISPENSER DE PLÁSTICO PARA TOALHA DE PAPEL INTERFOLHADA, INCLUSO FIXAÇÃO. AF_02/2026</v>
          </cell>
          <cell r="D7484" t="str">
            <v>UN</v>
          </cell>
          <cell r="E7484">
            <v>65.08</v>
          </cell>
        </row>
        <row r="7485">
          <cell r="B7485">
            <v>106774</v>
          </cell>
          <cell r="C7485" t="str">
            <v>DUCHA HIGIÊNICA EM METAL CROMADO, COM GATILHO E REGISTRO - FORNECIMENTO E INSTALAÇÃO. AF_02/2026</v>
          </cell>
          <cell r="D7485" t="str">
            <v>UN</v>
          </cell>
          <cell r="E7485">
            <v>0</v>
          </cell>
        </row>
        <row r="7486">
          <cell r="B7486">
            <v>86886</v>
          </cell>
          <cell r="C7486" t="str">
            <v>ENGATE FLEXÍVEL EM INOX, 1/2" X 30 CM - FORNECIMENTO E INSTALAÇÃO. AF_02/2026</v>
          </cell>
          <cell r="D7486" t="str">
            <v>UN</v>
          </cell>
          <cell r="E7486">
            <v>56.91</v>
          </cell>
        </row>
        <row r="7487">
          <cell r="B7487">
            <v>86887</v>
          </cell>
          <cell r="C7487" t="str">
            <v>ENGATE FLEXÍVEL EM INOX, 1/2" X 40 CM - FORNECIMENTO E INSTALAÇÃO. AF_02/2026</v>
          </cell>
          <cell r="D7487" t="str">
            <v>UN</v>
          </cell>
          <cell r="E7487">
            <v>61.68</v>
          </cell>
        </row>
        <row r="7488">
          <cell r="B7488">
            <v>86884</v>
          </cell>
          <cell r="C7488" t="str">
            <v>ENGATE FLEXÍVEL EM PLÁSTICO BRANCO, 1/2" X 30CM - FORNECIMENTO E INSTALAÇÃO. AF_02/2026</v>
          </cell>
          <cell r="D7488" t="str">
            <v>UN</v>
          </cell>
          <cell r="E7488">
            <v>13.11</v>
          </cell>
        </row>
        <row r="7489">
          <cell r="B7489">
            <v>86885</v>
          </cell>
          <cell r="C7489" t="str">
            <v>ENGATE FLEXÍVEL EM PLÁSTICO BRANCO, 1/2" X 40CM - FORNECIMENTO E INSTALAÇÃO. AF_02/2026</v>
          </cell>
          <cell r="D7489" t="str">
            <v>UN</v>
          </cell>
          <cell r="E7489">
            <v>14.85</v>
          </cell>
        </row>
        <row r="7490">
          <cell r="B7490">
            <v>95546</v>
          </cell>
          <cell r="C7490" t="str">
            <v>KIT DE ACESSÓRIOS PARA BANHEIRO EM METAL CROMADO, 5 PEÇAS, INCLUSO FIXAÇÃO. AF_02/2026</v>
          </cell>
          <cell r="D7490" t="str">
            <v>UN</v>
          </cell>
          <cell r="E7490">
            <v>169</v>
          </cell>
        </row>
        <row r="7491">
          <cell r="B7491">
            <v>106775</v>
          </cell>
          <cell r="C7491" t="str">
            <v>LAVATÓRIO LOUÇA BRANCA COM COLUNA SUSPENSA, PCD, *43 X 53* CM - FORNECIMENTO E INSTALAÇÃO. AF_02/2026</v>
          </cell>
          <cell r="D7491" t="str">
            <v>UN</v>
          </cell>
          <cell r="E7491">
            <v>0</v>
          </cell>
        </row>
        <row r="7492">
          <cell r="B7492">
            <v>86902</v>
          </cell>
          <cell r="C7492" t="str">
            <v>LAVATÓRIO LOUÇA BRANCA COM COLUNA, *44 X 35* CM, PADRÃO POPULAR - FORNECIMENTO E INSTALAÇÃO. AF_02/2026</v>
          </cell>
          <cell r="D7492" t="str">
            <v>UN</v>
          </cell>
          <cell r="E7492">
            <v>342.86</v>
          </cell>
        </row>
        <row r="7493">
          <cell r="B7493">
            <v>86939</v>
          </cell>
          <cell r="C7493" t="str">
            <v>LAVATÓRIO LOUÇA BRANCA COM COLUNA, *44 X 35* CM, PADRÃO POPULAR, INCLUSO SIFÃO FLEXÍVEL EM PVC, VÁLVULA E ENGATE FLEXÍVEL 30 CM EM PLÁSTICO E COM TORNEIRA CROMADA PADRÃO POPULAR - FORNECIMENTO E INSTALAÇÃO. AF_02/2026</v>
          </cell>
          <cell r="D7493" t="str">
            <v>UN</v>
          </cell>
          <cell r="E7493">
            <v>458.26</v>
          </cell>
        </row>
        <row r="7494">
          <cell r="B7494">
            <v>86903</v>
          </cell>
          <cell r="C7494" t="str">
            <v>LAVATÓRIO LOUÇA BRANCA COM COLUNA, *54 X 44* CM OU EQUIVALENTE, PADRÃO MÉDIO - FORNECIMENTO E INSTALAÇÃO. AF_02/2026</v>
          </cell>
          <cell r="D7494" t="str">
            <v>UN</v>
          </cell>
          <cell r="E7494">
            <v>404.17</v>
          </cell>
        </row>
        <row r="7495">
          <cell r="B7495">
            <v>86940</v>
          </cell>
          <cell r="C7495" t="str">
            <v>LAVATÓRIO LOUÇA BRANCA COM COLUNA, 45 X 55 CM OU EQUIVALENTE, PADRÃO MÉDIO, INCLUSO SIFÃO TIPO GARRAFA, VÁLVULA E ENGATE FLEXÍVEL DE 40 CM EM METAL CROMADO, COM APARELHO MISTURADOR PADRÃO MÉDIO - FORNECIMENTO E INSTALAÇÃO. AF_02/2026</v>
          </cell>
          <cell r="D7495" t="str">
            <v>UN</v>
          </cell>
          <cell r="E7495">
            <v>1253.21</v>
          </cell>
        </row>
        <row r="7496">
          <cell r="B7496">
            <v>86941</v>
          </cell>
          <cell r="C7496" t="str">
            <v>LAVATÓRIO LOUÇA BRANCA COM COLUNA, 45 X 55 CM OU EQUIVALENTE, PADRÃO MÉDIO, INCLUSO SIFÃO TIPO GARRAFA, VÁLVULA E ENGATE FLEXÍVEL DE 40 CM EM METAL CROMADO, COM TORNEIRA CROMADA DE MESA, PADRÃO MÉDIO - FORNECIMENTO E INSTALAÇÃO. AF_02/2026</v>
          </cell>
          <cell r="D7496" t="str">
            <v>UN</v>
          </cell>
          <cell r="E7496">
            <v>921.74</v>
          </cell>
        </row>
        <row r="7497">
          <cell r="B7497">
            <v>86904</v>
          </cell>
          <cell r="C7497" t="str">
            <v>LAVATÓRIO LOUÇA BRANCA SUSPENSO, *40 X 30* CM OU EQUIVALENTE, PADRÃO POPULAR - FORNECIMENTO E INSTALAÇÃO. AF_02/2026</v>
          </cell>
          <cell r="D7497" t="str">
            <v>UN</v>
          </cell>
          <cell r="E7497">
            <v>167.82</v>
          </cell>
        </row>
        <row r="7498">
          <cell r="B7498">
            <v>86943</v>
          </cell>
          <cell r="C7498" t="str">
            <v>LAVATÓRIO LOUÇA BRANCA SUSPENSO, *40 X 30* CM OU EQUIVALENTE, PADRÃO POPULAR, INCLUSO SIFÃO FLEXÍVEL EM PVC, VÁLVULA E ENGATE FLEXÍVEL 30 CM EM PLÁSTICO E TORNEIRA CROMADA DE MESA, PADRÃO POPULAR - FORNECIMENTO E INSTALAÇÃO. AF_02/2026</v>
          </cell>
          <cell r="D7498" t="str">
            <v>UN</v>
          </cell>
          <cell r="E7498">
            <v>283.22000000000003</v>
          </cell>
        </row>
        <row r="7499">
          <cell r="B7499">
            <v>86942</v>
          </cell>
          <cell r="C7499" t="str">
            <v>LAVATÓRIO LOUÇA BRANCA SUSPENSO, *40 X 30* CM OU EQUIVALENTE, PADRÃO POPULAR, INCLUSO SIFÃO TIPO GARRAFA EM PVC, VÁLVULA E ENGATE FLEXÍVEL 30 CM EM PLÁSTICO E TORNEIRA CROMADA DE MESA, PADRÃO POPULAR - FORNECIMENTO E INSTALAÇÃO. AF_02/2026</v>
          </cell>
          <cell r="D7499" t="str">
            <v>UN</v>
          </cell>
          <cell r="E7499">
            <v>295.91000000000003</v>
          </cell>
        </row>
        <row r="7500">
          <cell r="B7500">
            <v>100856</v>
          </cell>
          <cell r="C7500" t="str">
            <v>MANOPLA E CANOPLA CROMADA - FORNECIMENTO E INSTALAÇÃO. AF_02/2026</v>
          </cell>
          <cell r="D7500" t="str">
            <v>UN</v>
          </cell>
          <cell r="E7500">
            <v>39.97</v>
          </cell>
        </row>
        <row r="7501">
          <cell r="B7501">
            <v>106776</v>
          </cell>
          <cell r="C7501" t="str">
            <v>MICTÓRIO COLETIVO EM AÇO INOXIDÁVEL, 1,0 M - FORNECIMENTO E INSTALAÇÃO. AF_02/2026</v>
          </cell>
          <cell r="D7501" t="str">
            <v>UN</v>
          </cell>
          <cell r="E7501">
            <v>757.3</v>
          </cell>
        </row>
        <row r="7502">
          <cell r="B7502">
            <v>100858</v>
          </cell>
          <cell r="C7502" t="str">
            <v>MICTÓRIO SIFONADO COM VÁLVULA DE DESCARGA EM LOUÇA BRANCA - PADRÃO MÉDIO - FORNECIMENTO E INSTALAÇÃO. AF_02/2026</v>
          </cell>
          <cell r="D7502" t="str">
            <v>UN</v>
          </cell>
          <cell r="E7502">
            <v>839.72</v>
          </cell>
        </row>
        <row r="7503">
          <cell r="B7503">
            <v>100859</v>
          </cell>
          <cell r="C7503" t="str">
            <v>MICTÓRIO SIFONADO LOUÇA BRANCA PARA ENTRADA DE ÁGUA EMBUTIDA - PADRÃO ALTO - FORNECIMENTO E INSTALAÇÃO. AF_02/2026</v>
          </cell>
          <cell r="D7503" t="str">
            <v>UN</v>
          </cell>
          <cell r="E7503">
            <v>1160.51</v>
          </cell>
        </row>
        <row r="7504">
          <cell r="B7504">
            <v>95544</v>
          </cell>
          <cell r="C7504" t="str">
            <v>PAPELEIRA DE PAREDE EM METAL CROMADO SEM TAMPA, INCLUSO FIXAÇÃO. AF_02/2026</v>
          </cell>
          <cell r="D7504" t="str">
            <v>UN</v>
          </cell>
          <cell r="E7504">
            <v>44.39</v>
          </cell>
        </row>
        <row r="7505">
          <cell r="B7505">
            <v>106772</v>
          </cell>
          <cell r="C7505" t="str">
            <v>PIA DE AÇO INOX, DE *0,55 X 1,20* M COM 1 CUBA - FORNECIMENTO E INSTALAÇÃO. AF_02/2026</v>
          </cell>
          <cell r="D7505" t="str">
            <v>UN</v>
          </cell>
          <cell r="E7505">
            <v>343.45</v>
          </cell>
        </row>
        <row r="7506">
          <cell r="B7506">
            <v>95543</v>
          </cell>
          <cell r="C7506" t="str">
            <v>PORTA TOALHA BANHO EM METAL CROMADO, TIPO BARRA, INCLUSO FIXAÇÃO. AF_02/2026</v>
          </cell>
          <cell r="D7506" t="str">
            <v>UN</v>
          </cell>
          <cell r="E7506">
            <v>65.78</v>
          </cell>
        </row>
        <row r="7507">
          <cell r="B7507">
            <v>95542</v>
          </cell>
          <cell r="C7507" t="str">
            <v>PORTA TOALHA ROSTO EM METAL CROMADO, TIPO ARGOLA, INCLUSO FIXAÇÃO. AF_02/2026</v>
          </cell>
          <cell r="D7507" t="str">
            <v>UN</v>
          </cell>
          <cell r="E7507">
            <v>37.69</v>
          </cell>
        </row>
        <row r="7508">
          <cell r="B7508">
            <v>106767</v>
          </cell>
          <cell r="C7508" t="str">
            <v>PRATELEIRA DE VIDRO COM SUPORTE CROMADO, INCLUSO FIXAÇÃO. AF_02/2026</v>
          </cell>
          <cell r="D7508" t="str">
            <v>UN</v>
          </cell>
          <cell r="E7508">
            <v>0</v>
          </cell>
        </row>
        <row r="7509">
          <cell r="B7509">
            <v>100874</v>
          </cell>
          <cell r="C7509" t="str">
            <v>PUXADOR PARA PCD, FIXADO NA PORTA - FORNECIMENTO E INSTALAÇÃO. AF_02/2026</v>
          </cell>
          <cell r="D7509" t="str">
            <v>UN</v>
          </cell>
          <cell r="E7509">
            <v>349.09</v>
          </cell>
        </row>
        <row r="7510">
          <cell r="B7510">
            <v>95545</v>
          </cell>
          <cell r="C7510" t="str">
            <v>SABONETEIRA DE PAREDE EM METAL CROMADO, INCLUSO FIXAÇÃO. AF_02/2026</v>
          </cell>
          <cell r="D7510" t="str">
            <v>UN</v>
          </cell>
          <cell r="E7510">
            <v>43.68</v>
          </cell>
        </row>
        <row r="7511">
          <cell r="B7511">
            <v>95547</v>
          </cell>
          <cell r="C7511" t="str">
            <v>SABONETEIRA PLÁSTICA TIPO DISPENSER PARA SABONETE LÍQUIDO COM RESERVATÓRIO 800 A 1500 ML, INCLUSO FIXAÇÃO. AF_02/2026</v>
          </cell>
          <cell r="D7511" t="str">
            <v>UN</v>
          </cell>
          <cell r="E7511">
            <v>55.46</v>
          </cell>
        </row>
        <row r="7512">
          <cell r="B7512">
            <v>86883</v>
          </cell>
          <cell r="C7512" t="str">
            <v>SIFÃO DO TIPO FLEXÍVEL EM PVC 1" X 1.1/2" - FORNECIMENTO E INSTALAÇÃO. AF_02/2026</v>
          </cell>
          <cell r="D7512" t="str">
            <v>UN</v>
          </cell>
          <cell r="E7512">
            <v>14.56</v>
          </cell>
        </row>
        <row r="7513">
          <cell r="B7513">
            <v>86881</v>
          </cell>
          <cell r="C7513" t="str">
            <v>SIFÃO DO TIPO GARRAFA EM METAL CROMADO 1" X 1.1/2" - FORNECIMENTO E INSTALAÇÃO. AF_02/2026</v>
          </cell>
          <cell r="D7513" t="str">
            <v>UN</v>
          </cell>
          <cell r="E7513">
            <v>232.93</v>
          </cell>
        </row>
        <row r="7514">
          <cell r="B7514">
            <v>86882</v>
          </cell>
          <cell r="C7514" t="str">
            <v>SIFÃO DO TIPO GARRAFA/COPO EM PVC 1.1/4" X 1.1/2" - FORNECIMENTO E INSTALAÇÃO. AF_02/2026</v>
          </cell>
          <cell r="D7514" t="str">
            <v>UN</v>
          </cell>
          <cell r="E7514">
            <v>27.25</v>
          </cell>
        </row>
        <row r="7515">
          <cell r="B7515">
            <v>100861</v>
          </cell>
          <cell r="C7515" t="str">
            <v>SUPORTE MÃO FRANCESA EM AÇO, ABAS IGUAIS 30 CM, CAPACIDADE MÍNIMA 60 KG, BRANCO - FORNECIMENTO E INSTALAÇÃO. AF_02/2026</v>
          </cell>
          <cell r="D7515" t="str">
            <v>UN</v>
          </cell>
          <cell r="E7515">
            <v>43.04</v>
          </cell>
        </row>
        <row r="7516">
          <cell r="B7516">
            <v>100862</v>
          </cell>
          <cell r="C7516" t="str">
            <v>SUPORTE MÃO FRANCESA EM AÇO, ABAS IGUAIS 40 CM, CAPACIDADE MÍNIMA 70 KG, BRANCO - FORNECIMENTO E INSTALAÇÃO. AF_02/2026</v>
          </cell>
          <cell r="D7516" t="str">
            <v>UN</v>
          </cell>
          <cell r="E7516">
            <v>46.45</v>
          </cell>
        </row>
        <row r="7517">
          <cell r="B7517">
            <v>86872</v>
          </cell>
          <cell r="C7517" t="str">
            <v>TANQUE DE LOUÇA BRANCA COM COLUNA, 30L OU EQUIVALENTE - FORNECIMENTO E INSTALAÇÃO. AF_02/2026</v>
          </cell>
          <cell r="D7517" t="str">
            <v>UN</v>
          </cell>
          <cell r="E7517">
            <v>825.19</v>
          </cell>
        </row>
        <row r="7518">
          <cell r="B7518">
            <v>86919</v>
          </cell>
          <cell r="C7518" t="str">
            <v>TANQUE DE LOUÇA BRANCA COM COLUNA, 30L OU EQUIVALENTE, INCLUSO SIFÃO FLEXÍVEL EM PVC, VÁLVULA METÁLICA E TORNEIRA DE METAL CROMADO PADRÃO MÉDIO - FORNECIMENTO E INSTALAÇÃO. AF_02/2026</v>
          </cell>
          <cell r="D7518" t="str">
            <v>UN</v>
          </cell>
          <cell r="E7518">
            <v>1018.27</v>
          </cell>
        </row>
        <row r="7519">
          <cell r="B7519">
            <v>86920</v>
          </cell>
          <cell r="C7519" t="str">
            <v>TANQUE DE LOUÇA BRANCA COM COLUNA, 30L OU EQUIVALENTE, INCLUSO SIFÃO FLEXÍVEL EM PVC, VÁLVULA PLÁSTICA E TORNEIRA DE METAL CROMADO PADRÃO POPULAR - FORNECIMENTO E INSTALAÇÃO. AF_02/2026</v>
          </cell>
          <cell r="D7519" t="str">
            <v>UN</v>
          </cell>
          <cell r="E7519">
            <v>908.34</v>
          </cell>
        </row>
        <row r="7520">
          <cell r="B7520">
            <v>86921</v>
          </cell>
          <cell r="C7520" t="str">
            <v>TANQUE DE LOUÇA BRANCA COM COLUNA, 30L OU EQUIVALENTE, INCLUSO SIFÃO FLEXÍVEL EM PVC, VÁLVULA PLÁSTICA E TORNEIRA DE PLÁSTICO - FORNECIMENTO E INSTALAÇÃO. AF_02/2026</v>
          </cell>
          <cell r="D7520" t="str">
            <v>UN</v>
          </cell>
          <cell r="E7520">
            <v>878.84</v>
          </cell>
        </row>
        <row r="7521">
          <cell r="B7521">
            <v>86874</v>
          </cell>
          <cell r="C7521" t="str">
            <v>TANQUE DE LOUÇA BRANCA SUSPENSO, *20*L OU EQUIVALENTE - FORNECIMENTO E INSTALAÇÃO. AF_02/2026</v>
          </cell>
          <cell r="D7521" t="str">
            <v>UN</v>
          </cell>
          <cell r="E7521">
            <v>573.80999999999995</v>
          </cell>
        </row>
        <row r="7522">
          <cell r="B7522">
            <v>86922</v>
          </cell>
          <cell r="C7522" t="str">
            <v>TANQUE DE LOUÇA BRANCA SUSPENSO, 20L OU EQUIVALENTE, INCLUSO SIFÃO TIPO GARRAFA EM METAL CROMADO, VÁLVULA METÁLICA E TORNEIRA DE METAL CROMADO PADRÃO MÉDIO - FORNECIMENTO E INSTALAÇÃO. AF_02/2026</v>
          </cell>
          <cell r="D7522" t="str">
            <v>UN</v>
          </cell>
          <cell r="E7522">
            <v>985.26</v>
          </cell>
        </row>
        <row r="7523">
          <cell r="B7523">
            <v>86923</v>
          </cell>
          <cell r="C7523" t="str">
            <v>TANQUE DE LOUÇA BRANCA SUSPENSO, 20L OU EQUIVALENTE, INCLUSO SIFÃO TIPO GARRAFA EM PVC, VÁLVULA PLÁSTICA E TORNEIRA DE METAL CROMADO PADRÃO POPULAR - FORNECIMENTO E INSTALAÇÃO. AF_02/2026</v>
          </cell>
          <cell r="D7523" t="str">
            <v>UN</v>
          </cell>
          <cell r="E7523">
            <v>669.65</v>
          </cell>
        </row>
        <row r="7524">
          <cell r="B7524">
            <v>86924</v>
          </cell>
          <cell r="C7524" t="str">
            <v>TANQUE DE LOUÇA BRANCA SUSPENSO, 20L OU EQUIVALENTE, INCLUSO SIFÃO TIPO GARRAFA EM PVC, VÁLVULA PLÁSTICA E TORNEIRA DE PLÁSTICO - FORNECIMENTO E INSTALAÇÃO. AF_02/2026</v>
          </cell>
          <cell r="D7524" t="str">
            <v>UN</v>
          </cell>
          <cell r="E7524">
            <v>640.15</v>
          </cell>
        </row>
        <row r="7525">
          <cell r="B7525">
            <v>86875</v>
          </cell>
          <cell r="C7525" t="str">
            <v>TANQUE DE MÁRMORE SINTÉTICO COM COLUNA, 22L OU EQUIVALENTE FORNECIMENTO E INSTALAÇÃO. AF_02/2026</v>
          </cell>
          <cell r="D7525" t="str">
            <v>UN</v>
          </cell>
          <cell r="E7525">
            <v>666.71</v>
          </cell>
        </row>
        <row r="7526">
          <cell r="B7526">
            <v>86925</v>
          </cell>
          <cell r="C7526" t="str">
            <v>TANQUE DE MÁRMORE SINTÉTICO COM COLUNA, 22L OU EQUIVALENTE, INCLUSO SIFÃO FLEXÍVEL EM PVC, VÁLVULA PLÁSTICA E TORNEIRA DE METAL CROMADO PADRÃO POPULAR - FORNECIMENTO E INSTALAÇÃO. AF_02/2026</v>
          </cell>
          <cell r="D7526" t="str">
            <v>UN</v>
          </cell>
          <cell r="E7526">
            <v>749.86</v>
          </cell>
        </row>
        <row r="7527">
          <cell r="B7527">
            <v>86926</v>
          </cell>
          <cell r="C7527" t="str">
            <v>TANQUE DE MÁRMORE SINTÉTICO COM COLUNA, 22L OU EQUIVALENTE, INCLUSO SIFÃO FLEXÍVEL EM PVC, VÁLVULA PLÁSTICA E TORNEIRA DE PLÁSTICO - FORNECIMENTO E INSTALAÇÃO. AF_02/2026</v>
          </cell>
          <cell r="D7527" t="str">
            <v>UN</v>
          </cell>
          <cell r="E7527">
            <v>720.36</v>
          </cell>
        </row>
        <row r="7528">
          <cell r="B7528">
            <v>86876</v>
          </cell>
          <cell r="C7528" t="str">
            <v>TANQUE DE MÁRMORE SINTÉTICO SUSPENSO, 22L OU EQUIVALENTE - FORNECIMENTO E INSTALAÇÃO. AF_02/2026</v>
          </cell>
          <cell r="D7528" t="str">
            <v>UN</v>
          </cell>
          <cell r="E7528">
            <v>379.55</v>
          </cell>
        </row>
        <row r="7529">
          <cell r="B7529">
            <v>86929</v>
          </cell>
          <cell r="C7529" t="str">
            <v>TANQUE DE MÁRMORE SINTÉTICO SUSPENSO, 22L OU EQUIVALENTE, INCLUSO SIFÃO FLEXÍVEL EM PVC, VÁLVULA PLÁSTICA E TORNEIRA DE METAL CROMADO PADRÃO POPULAR - FORNECIMENTO E INSTALAÇÃO. AF_02/2026</v>
          </cell>
          <cell r="D7529" t="str">
            <v>UN</v>
          </cell>
          <cell r="E7529">
            <v>462.7</v>
          </cell>
        </row>
        <row r="7530">
          <cell r="B7530">
            <v>86930</v>
          </cell>
          <cell r="C7530" t="str">
            <v>TANQUE DE MÁRMORE SINTÉTICO SUSPENSO, 22L OU EQUIVALENTE, INCLUSO SIFÃO FLEXÍVEL EM PVC, VÁLVULA PLÁSTICA E TORNEIRA DE PLÁSTICO - FORNECIMENTO E INSTALAÇÃO. AF_02/2026</v>
          </cell>
          <cell r="D7530" t="str">
            <v>UN</v>
          </cell>
          <cell r="E7530">
            <v>433.2</v>
          </cell>
        </row>
        <row r="7531">
          <cell r="B7531">
            <v>86927</v>
          </cell>
          <cell r="C7531" t="str">
            <v>TANQUE DE MÁRMORE SINTÉTICO SUSPENSO, 22L OU EQUIVALENTE, INCLUSO SIFÃO TIPO GARRAFA EM PVC, VÁLVULA PLÁSTICA E TORNEIRA DE METAL CROMADO PADRÃO POPULAR - FORNEC. E INSTALAÇÃO. AF_02/2026</v>
          </cell>
          <cell r="D7531" t="str">
            <v>UN</v>
          </cell>
          <cell r="E7531">
            <v>475.39</v>
          </cell>
        </row>
        <row r="7532">
          <cell r="B7532">
            <v>86928</v>
          </cell>
          <cell r="C7532" t="str">
            <v>TANQUE DE MÁRMORE SINTÉTICO SUSPENSO, 22L OU EQUIVALENTE, INCLUSO SIFÃO TIPO GARRAFA EM PVC, VÁLVULA PLÁSTICA E TORNEIRA DE PLÁSTICO - FORNECIMENTO E INSTALAÇÃO. AF_02/2026</v>
          </cell>
          <cell r="D7532" t="str">
            <v>UN</v>
          </cell>
          <cell r="E7532">
            <v>445.89</v>
          </cell>
        </row>
        <row r="7533">
          <cell r="B7533">
            <v>106777</v>
          </cell>
          <cell r="C7533" t="str">
            <v>TANQUE EM AÇO INOXIDÁVEL SUSPENSO, 30L OU EQUIVALENTE - FORNECIMENTO E INSTALAÇÃO. AF_02/2026</v>
          </cell>
          <cell r="D7533" t="str">
            <v>UN</v>
          </cell>
          <cell r="E7533">
            <v>0</v>
          </cell>
        </row>
        <row r="7534">
          <cell r="B7534">
            <v>86914</v>
          </cell>
          <cell r="C7534" t="str">
            <v>TORNEIRA CROMADA 1/2" OU 3/4" PARA TANQUE, PADRÃO MÉDIO - FORNECIMENTO E INSTALAÇÃO. AF_02/2026</v>
          </cell>
          <cell r="D7534" t="str">
            <v>UN</v>
          </cell>
          <cell r="E7534">
            <v>101.7</v>
          </cell>
        </row>
        <row r="7535">
          <cell r="B7535">
            <v>86913</v>
          </cell>
          <cell r="C7535" t="str">
            <v>TORNEIRA CROMADA 1/2" OU 3/4" PARA TANQUE, PADRÃO POPULAR - FORNECIMENTO E INSTALAÇÃO. AF_02/2026</v>
          </cell>
          <cell r="D7535" t="str">
            <v>UN</v>
          </cell>
          <cell r="E7535">
            <v>57.55</v>
          </cell>
        </row>
        <row r="7536">
          <cell r="B7536">
            <v>106778</v>
          </cell>
          <cell r="C7536" t="str">
            <v>TORNEIRA CROMADA DE MESA COM ALAVANCA, PARA LAVATÓRIO DE SANITÁRIO PCD - FORNECIMENTO E INSTALAÇÃO. AF_02/2026</v>
          </cell>
          <cell r="D7536" t="str">
            <v>UN</v>
          </cell>
          <cell r="E7536">
            <v>0</v>
          </cell>
        </row>
        <row r="7537">
          <cell r="B7537">
            <v>106779</v>
          </cell>
          <cell r="C7537" t="str">
            <v>TORNEIRA CROMADA DE MESA COM FECHAMENTO AUTOMÁTICO, PARA LAVATÓRIO - FORNECIMENTO E INSTALAÇÃO. AF_02/2026</v>
          </cell>
          <cell r="D7537" t="str">
            <v>UN</v>
          </cell>
          <cell r="E7537">
            <v>153.35</v>
          </cell>
        </row>
        <row r="7538">
          <cell r="B7538">
            <v>100854</v>
          </cell>
          <cell r="C7538" t="str">
            <v>TORNEIRA CROMADA DE MESA PARA LAVATÓRIO COM SENSOR DE PRESENÇA. AF_02/2026</v>
          </cell>
          <cell r="D7538" t="str">
            <v>UN</v>
          </cell>
          <cell r="E7538">
            <v>1818.74</v>
          </cell>
        </row>
        <row r="7539">
          <cell r="B7539">
            <v>100853</v>
          </cell>
          <cell r="C7539" t="str">
            <v>TORNEIRA CROMADA DE MESA PARA LAVATÓRIO, TIPO MONOCOMANDO. AF_02/2026</v>
          </cell>
          <cell r="D7539" t="str">
            <v>UN</v>
          </cell>
          <cell r="E7539">
            <v>354.38</v>
          </cell>
        </row>
        <row r="7540">
          <cell r="B7540">
            <v>86915</v>
          </cell>
          <cell r="C7540" t="str">
            <v>TORNEIRA CROMADA DE MESA, 1/2" OU 3/4", PARA LAVATÓRIO, PADRÃO MÉDIO - FORNECIMENTO E INSTALAÇÃO. AF_02/2026</v>
          </cell>
          <cell r="D7540" t="str">
            <v>UN</v>
          </cell>
          <cell r="E7540">
            <v>146.13999999999999</v>
          </cell>
        </row>
        <row r="7541">
          <cell r="B7541">
            <v>86906</v>
          </cell>
          <cell r="C7541" t="str">
            <v>TORNEIRA CROMADA DE MESA, 1/2" OU 3/4", PARA LAVATÓRIO, PADRÃO POPULAR - FORNECIMENTO E INSTALAÇÃO. AF_02/2026</v>
          </cell>
          <cell r="D7541" t="str">
            <v>UN</v>
          </cell>
          <cell r="E7541">
            <v>76.69</v>
          </cell>
        </row>
        <row r="7542">
          <cell r="B7542">
            <v>86911</v>
          </cell>
          <cell r="C7542" t="str">
            <v>TORNEIRA CROMADA LONGA, DE PAREDE, 1/2" OU 3/4", PARA PIA DE COZINHA, PADRÃO POPULAR - FORNECIMENTO E INSTALAÇÃO. AF_02/2026</v>
          </cell>
          <cell r="D7542" t="str">
            <v>UN</v>
          </cell>
          <cell r="E7542">
            <v>90.33</v>
          </cell>
        </row>
        <row r="7543">
          <cell r="B7543">
            <v>86909</v>
          </cell>
          <cell r="C7543" t="str">
            <v>TORNEIRA CROMADA TUBO MÓVEL, DE MESA, 1/2" OU 3/4", PARA PIA DE COZINHA, PADRÃO ALTO - FORNECIMENTO E INSTALAÇÃO. AF_02/2026</v>
          </cell>
          <cell r="D7543" t="str">
            <v>UN</v>
          </cell>
          <cell r="E7543">
            <v>133.88999999999999</v>
          </cell>
        </row>
        <row r="7544">
          <cell r="B7544">
            <v>86910</v>
          </cell>
          <cell r="C7544" t="str">
            <v>TORNEIRA CROMADA TUBO MÓVEL, DE PAREDE, 1/2" OU 3/4", PARA PIA DE COZINHA, PADRÃO MÉDIO - FORNECIMENTO E INSTALAÇÃO. AF_02/2026</v>
          </cell>
          <cell r="D7544" t="str">
            <v>UN</v>
          </cell>
          <cell r="E7544">
            <v>131.31</v>
          </cell>
        </row>
        <row r="7545">
          <cell r="B7545">
            <v>86916</v>
          </cell>
          <cell r="C7545" t="str">
            <v>TORNEIRA PLÁSTICA 3/4" PARA TANQUE - FORNECIMENTO E INSTALAÇÃO. AF_02/2026</v>
          </cell>
          <cell r="D7545" t="str">
            <v>UN</v>
          </cell>
          <cell r="E7545">
            <v>28.05</v>
          </cell>
        </row>
        <row r="7546">
          <cell r="B7546">
            <v>86877</v>
          </cell>
          <cell r="C7546" t="str">
            <v>VÁLVULA EM METAL CROMADO 1.1/2" X 1.1/2" PARA TANQUE OU LAVATÓRIO, COM OU SEM LADRÃO - FORNECIMENTO E INSTALAÇÃO. AF_02/2026</v>
          </cell>
          <cell r="D7546" t="str">
            <v>UN</v>
          </cell>
          <cell r="E7546">
            <v>76.819999999999993</v>
          </cell>
        </row>
        <row r="7547">
          <cell r="B7547">
            <v>86878</v>
          </cell>
          <cell r="C7547" t="str">
            <v>VÁLVULA EM METAL CROMADO TIPO AMERICANA 3.1/2" X 1.1/2" PARA PIA - FORNECIMENTO E INSTALAÇÃO. AF_02/2026</v>
          </cell>
          <cell r="D7547" t="str">
            <v>UN</v>
          </cell>
          <cell r="E7547">
            <v>82.74</v>
          </cell>
        </row>
        <row r="7548">
          <cell r="B7548">
            <v>86879</v>
          </cell>
          <cell r="C7548" t="str">
            <v>VÁLVULA EM PLÁSTICO 1" PARA PIA, TANQUE OU LAVATÓRIO, COM OU SEM LADRÃO - FORNECIMENTO E INSTALAÇÃO. AF_02/2026</v>
          </cell>
          <cell r="D7548" t="str">
            <v>UN</v>
          </cell>
          <cell r="E7548">
            <v>11.04</v>
          </cell>
        </row>
        <row r="7549">
          <cell r="B7549">
            <v>86880</v>
          </cell>
          <cell r="C7549" t="str">
            <v>VÁLVULA EM PLÁSTICO CROMADO TIPO AMERICANA 3.1/2" X 1.1/2" SEM ADAPTADOR PARA PIA - FORNECIMENTO E INSTALAÇÃO. AF_02/2026</v>
          </cell>
          <cell r="D7549" t="str">
            <v>UN</v>
          </cell>
          <cell r="E7549">
            <v>31.03</v>
          </cell>
        </row>
        <row r="7550">
          <cell r="B7550">
            <v>101663</v>
          </cell>
          <cell r="C7550" t="str">
            <v>ABRAÇADEIRA DE FIXAÇÃO DE BRAÇOS DE LUMINÁRIAS DE 2" - FORNECIMENTO E INSTALAÇÃO. AF_02/2025</v>
          </cell>
          <cell r="D7550" t="str">
            <v>UN</v>
          </cell>
          <cell r="E7550">
            <v>28.78</v>
          </cell>
        </row>
        <row r="7551">
          <cell r="B7551">
            <v>101664</v>
          </cell>
          <cell r="C7551" t="str">
            <v>ABRAÇADEIRA DE FIXAÇÃO DE BRAÇOS DE LUMINÁRIAS DE 3" - FORNECIMENTO E INSTALAÇÃO. AF_02/2025</v>
          </cell>
          <cell r="D7551" t="str">
            <v>UN</v>
          </cell>
          <cell r="E7551">
            <v>30.09</v>
          </cell>
        </row>
        <row r="7552">
          <cell r="B7552">
            <v>101665</v>
          </cell>
          <cell r="C7552" t="str">
            <v>ABRAÇADEIRA DE FIXAÇÃO DE BRAÇOS DE LUMINÁRIAS DE 4" - FORNECIMENTO E INSTALAÇÃO. AF_02/2025</v>
          </cell>
          <cell r="D7552" t="str">
            <v>UN</v>
          </cell>
          <cell r="E7552">
            <v>35.69</v>
          </cell>
        </row>
        <row r="7553">
          <cell r="B7553">
            <v>101634</v>
          </cell>
          <cell r="C7553" t="str">
            <v>BRAÇO PARA ILUMINAÇÃO PÚBLICA, EM TUBO DE AÇO GALVANIZADO, COMPRIMENTO DE 1,20 M, PARA FIXAÇÃO EM POSTE DE CONCRETO - FORNECIMENTO E INSTALAÇÃO. AF_02/2025</v>
          </cell>
          <cell r="D7553" t="str">
            <v>UN</v>
          </cell>
          <cell r="E7553">
            <v>0</v>
          </cell>
        </row>
        <row r="7554">
          <cell r="B7554">
            <v>101635</v>
          </cell>
          <cell r="C7554" t="str">
            <v>BRAÇO PARA ILUMINAÇÃO PÚBLICA, EM TUBO DE AÇO GALVANIZADO, COMPRIMENTO DE 1,20 M, PARA FIXAÇÃO EM POSTE METÁLICO - FORNECIMENTO E INSTALAÇÃO. AF_02/2025</v>
          </cell>
          <cell r="D7554" t="str">
            <v>UN</v>
          </cell>
          <cell r="E7554">
            <v>0</v>
          </cell>
        </row>
        <row r="7555">
          <cell r="B7555">
            <v>101636</v>
          </cell>
          <cell r="C7555" t="str">
            <v>BRAÇO PARA ILUMINAÇÃO PÚBLICA, EM TUBO DE AÇO GALVANIZADO, COMPRIMENTO DE 1,50 M, PARA FIXAÇÃO EM POSTE DE CONCRETO - FORNECIMENTO E INSTALAÇÃO. AF_02/2025_PS</v>
          </cell>
          <cell r="D7555" t="str">
            <v>UN</v>
          </cell>
          <cell r="E7555">
            <v>149.5</v>
          </cell>
        </row>
        <row r="7556">
          <cell r="B7556">
            <v>101637</v>
          </cell>
          <cell r="C7556" t="str">
            <v>BRAÇO PARA ILUMINAÇÃO PÚBLICA, EM TUBO DE AÇO GALVANIZADO, COMPRIMENTO DE 1,50 M, PARA FIXAÇÃO EM POSTE METÁLICO - FORNECIMENTO E INSTALAÇÃO. AF_02/2025_PS</v>
          </cell>
          <cell r="D7556" t="str">
            <v>UN</v>
          </cell>
          <cell r="E7556">
            <v>142.72</v>
          </cell>
        </row>
        <row r="7557">
          <cell r="B7557">
            <v>101638</v>
          </cell>
          <cell r="C7557" t="str">
            <v>BRAÇO PARA ILUMINAÇÃO PÚBLICA, EM TUBO DE AÇO GALVANIZADO, COMPRIMENTO DE 3,50 M, PARA FIXAÇÃO EM POSTE DE CONCRETO - FORNECIMENTO E INSTALAÇÃO. AF_02/2025</v>
          </cell>
          <cell r="D7557" t="str">
            <v>UN</v>
          </cell>
          <cell r="E7557">
            <v>0</v>
          </cell>
        </row>
        <row r="7558">
          <cell r="B7558">
            <v>101639</v>
          </cell>
          <cell r="C7558" t="str">
            <v>BRAÇO PARA ILUMINAÇÃO PÚBLICA, EM TUBO DE AÇO GALVANIZADO, COMPRIMENTO DE 3,50 M, PARA FIXAÇÃO EM POSTE METÁLICO - FORNECIMENTO E INSTALAÇÃO. AF_02/2025</v>
          </cell>
          <cell r="D7558" t="str">
            <v>UN</v>
          </cell>
          <cell r="E7558">
            <v>0</v>
          </cell>
        </row>
        <row r="7559">
          <cell r="B7559">
            <v>105919</v>
          </cell>
          <cell r="C7559" t="str">
            <v>LUMINÁRIA DE LED PARA ILUMINAÇÃO PÚBLICA, 1000 W - FORNECIMENTO E INSTALAÇÃO. AF_02/2025</v>
          </cell>
          <cell r="D7559" t="str">
            <v>UN</v>
          </cell>
          <cell r="E7559">
            <v>0</v>
          </cell>
        </row>
        <row r="7560">
          <cell r="B7560">
            <v>101658</v>
          </cell>
          <cell r="C7560" t="str">
            <v>LUMINÁRIA DE LED PARA ILUMINAÇÃO PÚBLICA, DE 138 W ATÉ 180 W - FORNECIMENTO E INSTALAÇÃO. AF_02/2025_PS</v>
          </cell>
          <cell r="D7560" t="str">
            <v>UN</v>
          </cell>
          <cell r="E7560">
            <v>504.31</v>
          </cell>
        </row>
        <row r="7561">
          <cell r="B7561">
            <v>101659</v>
          </cell>
          <cell r="C7561" t="str">
            <v>LUMINÁRIA DE LED PARA ILUMINAÇÃO PÚBLICA, DE 181 W ATÉ 239 W - FORNECIMENTO E INSTALAÇÃO. AF_02/2025_PS</v>
          </cell>
          <cell r="D7561" t="str">
            <v>UN</v>
          </cell>
          <cell r="E7561">
            <v>572.89</v>
          </cell>
        </row>
        <row r="7562">
          <cell r="B7562">
            <v>101660</v>
          </cell>
          <cell r="C7562" t="str">
            <v>LUMINÁRIA DE LED PARA ILUMINAÇÃO PÚBLICA, DE 240 W ATÉ 350 W - FORNECIMENTO E INSTALAÇÃO. AF_02/2025_PS</v>
          </cell>
          <cell r="D7562" t="str">
            <v>UN</v>
          </cell>
          <cell r="E7562">
            <v>896.65</v>
          </cell>
        </row>
        <row r="7563">
          <cell r="B7563">
            <v>101654</v>
          </cell>
          <cell r="C7563" t="str">
            <v>LUMINÁRIA DE LED PARA ILUMINAÇÃO PÚBLICA, DE 33 W ATÉ 50 W - FORNECIMENTO E INSTALAÇÃO. AF_02/2025_PS</v>
          </cell>
          <cell r="D7563" t="str">
            <v>UN</v>
          </cell>
          <cell r="E7563">
            <v>207.42</v>
          </cell>
        </row>
        <row r="7564">
          <cell r="B7564">
            <v>101655</v>
          </cell>
          <cell r="C7564" t="str">
            <v>LUMINÁRIA DE LED PARA ILUMINAÇÃO PÚBLICA, DE 51 W ATÉ 67 W - FORNECIMENTO E INSTALAÇÃO. AF_02/2025_PS</v>
          </cell>
          <cell r="D7564" t="str">
            <v>UN</v>
          </cell>
          <cell r="E7564">
            <v>315.24</v>
          </cell>
        </row>
        <row r="7565">
          <cell r="B7565">
            <v>101656</v>
          </cell>
          <cell r="C7565" t="str">
            <v>LUMINÁRIA DE LED PARA ILUMINAÇÃO PÚBLICA, DE 68 W ATÉ 97 W - FORNECIMENTO E INSTALAÇÃO. AF_02/2025_PS</v>
          </cell>
          <cell r="D7565" t="str">
            <v>UN</v>
          </cell>
          <cell r="E7565">
            <v>340.42</v>
          </cell>
        </row>
        <row r="7566">
          <cell r="B7566">
            <v>101657</v>
          </cell>
          <cell r="C7566" t="str">
            <v>LUMINÁRIA DE LED PARA ILUMINAÇÃO PÚBLICA, DE 98 W ATÉ 137 W - FORNECIMENTO E INSTALAÇÃO. AF_02/2025_PS</v>
          </cell>
          <cell r="D7566" t="str">
            <v>UN</v>
          </cell>
          <cell r="E7566">
            <v>394.04</v>
          </cell>
        </row>
        <row r="7567">
          <cell r="B7567">
            <v>105923</v>
          </cell>
          <cell r="C7567" t="str">
            <v>LUMINÁRIA REFLETOR LED PARA ILUMINAÇÃO PÚBLICA, 1000 W - FORNECIMENTO E INSTALAÇÃO. AF_02/2025</v>
          </cell>
          <cell r="D7567" t="str">
            <v>UN</v>
          </cell>
          <cell r="E7567">
            <v>0</v>
          </cell>
        </row>
        <row r="7568">
          <cell r="B7568">
            <v>105921</v>
          </cell>
          <cell r="C7568" t="str">
            <v>LUMINÁRIA REFLETOR LED PARA ILUMINAÇÃO PÚBLICA, 200 W - FORNECIMENTO E INSTALAÇÃO. AF_02/2025</v>
          </cell>
          <cell r="D7568" t="str">
            <v>UN</v>
          </cell>
          <cell r="E7568">
            <v>0</v>
          </cell>
        </row>
        <row r="7569">
          <cell r="B7569">
            <v>105920</v>
          </cell>
          <cell r="C7569" t="str">
            <v>LUMINÁRIA REFLETOR LED PARA ILUMINAÇÃO PÚBLICA, 50 W - FORNECIMENTO E INSTALAÇÃO. AF_02/2025</v>
          </cell>
          <cell r="D7569" t="str">
            <v>UN</v>
          </cell>
          <cell r="E7569">
            <v>0</v>
          </cell>
        </row>
        <row r="7570">
          <cell r="B7570">
            <v>105922</v>
          </cell>
          <cell r="C7570" t="str">
            <v>LUMINÁRIA REFLETOR LED PARA ILUMINAÇÃO PÚBLICA, 600 W - FORNECIMENTO E INSTALAÇÃO. AF_02/2025</v>
          </cell>
          <cell r="D7570" t="str">
            <v>UN</v>
          </cell>
          <cell r="E7570">
            <v>0</v>
          </cell>
        </row>
        <row r="7571">
          <cell r="B7571">
            <v>101632</v>
          </cell>
          <cell r="C7571" t="str">
            <v>RELÉ FOTOELÉTRICO PARA COMANDO DE ILUMINAÇÃO EXTERNA 1000 W - FORNECIMENTO E INSTALAÇÃO. AF_02/2025</v>
          </cell>
          <cell r="D7571" t="str">
            <v>UN</v>
          </cell>
          <cell r="E7571">
            <v>28.24</v>
          </cell>
        </row>
        <row r="7572">
          <cell r="B7572">
            <v>101661</v>
          </cell>
          <cell r="C7572" t="str">
            <v>SUBSTITUIÇÃO DE LUMINÁRIA DE VAPOR DE MERCÚRIO/VAPOR DE SÓDIO POR LUMINÁRIA DE LED PARA ILUMINAÇÃO PÚBLICA (NÃO INCLUI FORNECIMENTO). AF_02/2025_PS</v>
          </cell>
          <cell r="D7572" t="str">
            <v>UN</v>
          </cell>
          <cell r="E7572">
            <v>142.69999999999999</v>
          </cell>
        </row>
        <row r="7573">
          <cell r="B7573">
            <v>105924</v>
          </cell>
          <cell r="C7573" t="str">
            <v>SUBSTITUIÇÃO DE LUMINÁRIA REFLETOR LED PARA ILUMINAÇÃO PÚBLICA (NÃO INCLUI FORNECIMENTO). AF_02/2025</v>
          </cell>
          <cell r="D7573" t="str">
            <v>UN</v>
          </cell>
          <cell r="E7573">
            <v>14.48</v>
          </cell>
        </row>
        <row r="7574">
          <cell r="B7574">
            <v>101651</v>
          </cell>
          <cell r="C7574" t="str">
            <v>SUBSTITUIÇÃO DE LÂMPADA PARA ILUMINAÇÃO PÚBLICA (NÃO INCLUI FORNECIMENTO). AF_02/2025_PS</v>
          </cell>
          <cell r="D7574" t="str">
            <v>UN</v>
          </cell>
          <cell r="E7574">
            <v>70.099999999999994</v>
          </cell>
        </row>
        <row r="7575">
          <cell r="B7575">
            <v>101630</v>
          </cell>
          <cell r="C7575" t="str">
            <v>SUBSTITUIÇÃO DE REATOR PARA ILUMINAÇÃO PÚBLICA (NÃO INCLUI FORNECIMENTO). AF_02/2025_PS</v>
          </cell>
          <cell r="D7575" t="str">
            <v>UN</v>
          </cell>
          <cell r="E7575">
            <v>81.94</v>
          </cell>
        </row>
        <row r="7576">
          <cell r="B7576">
            <v>101633</v>
          </cell>
          <cell r="C7576" t="str">
            <v>SUBSTITUIÇÃO DE RELÉ FOTOELÉTRICO PARA COMANDO DE ILUMINAÇÃO EXTERNA 1000 W - FORNECIMENTO E INSTALAÇÃO. AF_02/2025_PS</v>
          </cell>
          <cell r="D7576" t="str">
            <v>UN</v>
          </cell>
          <cell r="E7576">
            <v>95.59</v>
          </cell>
        </row>
        <row r="7577">
          <cell r="B7577">
            <v>104219</v>
          </cell>
          <cell r="C7577" t="str">
            <v>EMBOÇO OU MASSA ÚNICA EM ARGAMASSA INDUSTRIALIZADA, PREPARO MECÂNICA E APLICAÇÃO COM EQUIPAMENTO DE MISTURA E PROJEÇÃO DE 1,5 M3/H DE ARGAMASSA EM PANOS DE FACHADA COM PRESENÇA DE VÃOS, ESPESSURA DE 25 MM, ACESSO POR ANDAIME. AF_08/2022</v>
          </cell>
          <cell r="D7577" t="str">
            <v>M2</v>
          </cell>
          <cell r="E7577">
            <v>83.16</v>
          </cell>
        </row>
        <row r="7578">
          <cell r="B7578">
            <v>104223</v>
          </cell>
          <cell r="C7578" t="str">
            <v>EMBOÇO OU MASSA ÚNICA EM ARGAMASSA INDUSTRIALIZADA, PREPARO MECÂNICA E APLICAÇÃO COM EQUIPAMENTO DE MISTURA E PROJEÇÃO DE 1,5 M3/H DE ARGAMASSA EM PANOS DE FACHADA COM PRESENÇA DE VÃOS, ESPESSURA DE 35 MM, ACESSO POR ANDAIME. AF_08/2022</v>
          </cell>
          <cell r="D7578" t="str">
            <v>M2</v>
          </cell>
          <cell r="E7578">
            <v>108.7</v>
          </cell>
        </row>
        <row r="7579">
          <cell r="B7579">
            <v>104227</v>
          </cell>
          <cell r="C7579" t="str">
            <v>EMBOÇO OU MASSA ÚNICA EM ARGAMASSA INDUSTRIALIZADA, PREPARO MECÂNICA E APLICAÇÃO COM EQUIPAMENTO DE MISTURA E PROJEÇÃO DE 1,5 M3/H DE ARGAMASSA EM PANOS DE FACHADA COM PRESENÇA DE VÃOS, ESPESSURA DE 45 MM, ACESSO POR ANDAIME. AF_08/2022</v>
          </cell>
          <cell r="D7579" t="str">
            <v>M2</v>
          </cell>
          <cell r="E7579">
            <v>125.29</v>
          </cell>
        </row>
        <row r="7580">
          <cell r="B7580">
            <v>104231</v>
          </cell>
          <cell r="C7580" t="str">
            <v>EMBOÇO OU MASSA ÚNICA EM ARGAMASSA INDUSTRIALIZADA, PREPARO MECÂNICA E APLICAÇÃO COM EQUIPAMENTO DE MISTURA E PROJEÇÃO DE 1,5 M3/H DE ARGAMASSA EM PANOS DE FACHADA COM PRESENÇA DE VÃOS, ESPESSURA DE 50 MM, ACESSO POR ANDAIME. AF_08/2022</v>
          </cell>
          <cell r="D7580" t="str">
            <v>M2</v>
          </cell>
          <cell r="E7580">
            <v>138.19</v>
          </cell>
        </row>
        <row r="7581">
          <cell r="B7581">
            <v>104235</v>
          </cell>
          <cell r="C7581" t="str">
            <v>EMBOÇO OU MASSA ÚNICA EM ARGAMASSA INDUSTRIALIZADA, PREPARO MECÂNICA E APLICAÇÃO COM EQUIPAMENTO DE MISTURA E PROJEÇÃO DE 1,5 M3/H DE ARGAMASSA EM PANOS DE FACHADA SEM PRESENÇA DE VÃOS, ESPESSURA DE 25 MM, ACESSO POR ANDAIME. AF_08/2022</v>
          </cell>
          <cell r="D7581" t="str">
            <v>M2</v>
          </cell>
          <cell r="E7581">
            <v>67.5</v>
          </cell>
        </row>
        <row r="7582">
          <cell r="B7582">
            <v>104239</v>
          </cell>
          <cell r="C7582" t="str">
            <v>EMBOÇO OU MASSA ÚNICA EM ARGAMASSA INDUSTRIALIZADA, PREPARO MECÂNICA E APLICAÇÃO COM EQUIPAMENTO DE MISTURA E PROJEÇÃO DE 1,5 M3/H DE ARGAMASSA EM PANOS DE FACHADA SEM PRESENÇA DE VÃOS, ESPESSURA DE 35 MM, ACESSO POR ANDAIME. AF_08/2022</v>
          </cell>
          <cell r="D7582" t="str">
            <v>M2</v>
          </cell>
          <cell r="E7582">
            <v>92.01</v>
          </cell>
        </row>
        <row r="7583">
          <cell r="B7583">
            <v>104243</v>
          </cell>
          <cell r="C7583" t="str">
            <v>EMBOÇO OU MASSA ÚNICA EM ARGAMASSA INDUSTRIALIZADA, PREPARO MECÂNICA E APLICAÇÃO COM EQUIPAMENTO DE MISTURA E PROJEÇÃO DE 1,5 M3/H DE ARGAMASSA EM PANOS DE FACHADA SEM PRESENÇA DE VÃOS, ESPESSURA DE 45 MM, ACESSO POR ANDAIME. AF_08/2022</v>
          </cell>
          <cell r="D7583" t="str">
            <v>M2</v>
          </cell>
          <cell r="E7583">
            <v>107.51</v>
          </cell>
        </row>
        <row r="7584">
          <cell r="B7584">
            <v>104247</v>
          </cell>
          <cell r="C7584" t="str">
            <v>EMBOÇO OU MASSA ÚNICA EM ARGAMASSA INDUSTRIALIZADA, PREPARO MECÂNICA E APLICAÇÃO COM EQUIPAMENTO DE MISTURA E PROJEÇÃO DE 1,5 M3/H DE ARGAMASSA EM PANOS DE FACHADA SEM PRESENÇA DE VÃOS, ESPESSURA DE 50 MM, ACESSO POR ANDAIME. AF_08/2022</v>
          </cell>
          <cell r="D7584" t="str">
            <v>M2</v>
          </cell>
          <cell r="E7584">
            <v>114.57</v>
          </cell>
        </row>
        <row r="7585">
          <cell r="B7585">
            <v>87795</v>
          </cell>
          <cell r="C7585" t="str">
            <v>EMBOÇO OU MASSA ÚNICA EM ARGAMASSA INDUSTRIALIZADA, PREPARO MECÂNICO E APLICAÇÃO COM EQUIPAMENTO DE MISTURA E PROJEÇÃO DE 1,5 M3/H DE ARGAMASSA EM PANOS CEGOS DE FACHADA (SEM PRESENÇA DE VÃOS), ESPESSURA DE 25 MM. AF_08/2022</v>
          </cell>
          <cell r="D7585" t="str">
            <v>M2</v>
          </cell>
          <cell r="E7585">
            <v>70.010000000000005</v>
          </cell>
        </row>
        <row r="7586">
          <cell r="B7586">
            <v>87800</v>
          </cell>
          <cell r="C7586" t="str">
            <v>EMBOÇO OU MASSA ÚNICA EM ARGAMASSA INDUSTRIALIZADA, PREPARO MECÂNICO E APLICAÇÃO COM EQUIPAMENTO DE MISTURA E PROJEÇÃO DE 1,5 M3/H DE ARGAMASSA EM PANOS CEGOS DE FACHADA (SEM PRESENÇA DE VÃOS), ESPESSURA DE 35 MM. AF_08/2022</v>
          </cell>
          <cell r="D7586" t="str">
            <v>M2</v>
          </cell>
          <cell r="E7586">
            <v>95.64</v>
          </cell>
        </row>
        <row r="7587">
          <cell r="B7587">
            <v>87804</v>
          </cell>
          <cell r="C7587" t="str">
            <v>EMBOÇO OU MASSA ÚNICA EM ARGAMASSA INDUSTRIALIZADA, PREPARO MECÂNICO E APLICAÇÃO COM EQUIPAMENTO DE MISTURA E PROJEÇÃO DE 1,5 M3/H DE ARGAMASSA EM PANOS CEGOS DE FACHADA (SEM PRESENÇA DE VÃOS), ESPESSURA DE 45 MM. AF_08/2022</v>
          </cell>
          <cell r="D7587" t="str">
            <v>M2</v>
          </cell>
          <cell r="E7587">
            <v>111.14</v>
          </cell>
        </row>
        <row r="7588">
          <cell r="B7588">
            <v>87808</v>
          </cell>
          <cell r="C7588" t="str">
            <v>EMBOÇO OU MASSA ÚNICA EM ARGAMASSA INDUSTRIALIZADA, PREPARO MECÂNICO E APLICAÇÃO COM EQUIPAMENTO DE MISTURA E PROJEÇÃO DE 1,5 M3/H DE ARGAMASSA EM PANOS CEGOS DE FACHADA (SEM PRESENÇA DE VÃOS), ESPESSURA MAIOR OU IGUAL A 50 MM. AF_08/2022</v>
          </cell>
          <cell r="D7588" t="str">
            <v>M2</v>
          </cell>
          <cell r="E7588">
            <v>118.09</v>
          </cell>
        </row>
        <row r="7589">
          <cell r="B7589">
            <v>87778</v>
          </cell>
          <cell r="C7589" t="str">
            <v>EMBOÇO OU MASSA ÚNICA EM ARGAMASSA INDUSTRIALIZADA, PREPARO MECÂNICO E APLICAÇÃO COM EQUIPAMENTO DE MISTURA E PROJEÇÃO DE 1,5 M3/H DE ARGAMASSA EM PANOS DE FACHADA COM PRESENÇA DE VÃOS, ESPESSURA DE 25 MM. AF_08/2022</v>
          </cell>
          <cell r="D7589" t="str">
            <v>M2</v>
          </cell>
          <cell r="E7589">
            <v>87.26</v>
          </cell>
        </row>
        <row r="7590">
          <cell r="B7590">
            <v>87783</v>
          </cell>
          <cell r="C7590" t="str">
            <v>EMBOÇO OU MASSA ÚNICA EM ARGAMASSA INDUSTRIALIZADA, PREPARO MECÂNICO E APLICAÇÃO COM EQUIPAMENTO DE MISTURA E PROJEÇÃO DE 1,5 M3/H DE ARGAMASSA EM PANOS DE FACHADA COM PRESENÇA DE VÃOS, ESPESSURA DE 35 MM. AF_08/2022</v>
          </cell>
          <cell r="D7590" t="str">
            <v>M2</v>
          </cell>
          <cell r="E7590">
            <v>114.03</v>
          </cell>
        </row>
        <row r="7591">
          <cell r="B7591">
            <v>87787</v>
          </cell>
          <cell r="C7591" t="str">
            <v>EMBOÇO OU MASSA ÚNICA EM ARGAMASSA INDUSTRIALIZADA, PREPARO MECÂNICO E APLICAÇÃO COM EQUIPAMENTO DE MISTURA E PROJEÇÃO DE 1,5 M3/H DE ARGAMASSA EM PANOS DE FACHADA COM PRESENÇA DE VÃOS, ESPESSURA DE 45 MM. AF_08/2022</v>
          </cell>
          <cell r="D7591" t="str">
            <v>M2</v>
          </cell>
          <cell r="E7591">
            <v>130.62</v>
          </cell>
        </row>
        <row r="7592">
          <cell r="B7592">
            <v>87791</v>
          </cell>
          <cell r="C7592" t="str">
            <v>EMBOÇO OU MASSA ÚNICA EM ARGAMASSA INDUSTRIALIZADA, PREPARO MECÂNICO E APLICAÇÃO COM EQUIPAMENTO DE MISTURA E PROJEÇÃO DE 1,5 M3/H DE ARGAMASSA EM PANOS DE FACHADA COM PRESENÇA DE VÃOS, ESPESSURA MAIOR OU IGUAL A 50 MM. AF_08/2022</v>
          </cell>
          <cell r="D7592" t="str">
            <v>M2</v>
          </cell>
          <cell r="E7592">
            <v>144.04</v>
          </cell>
        </row>
        <row r="7593">
          <cell r="B7593">
            <v>87832</v>
          </cell>
          <cell r="C7593" t="str">
            <v>EMBOÇO OU MASSA ÚNICA EM ARGAMASSA INDUSTRIALIZADA, PREPARO MECÂNICO E APLICAÇÃO COM EQUIPAMENTO DE MISTURA E PROJEÇÃO DE 1,5 M3/H DE ARGAMASSA NAS PAREDES INTERNAS DA SACADA, ESPESSURA 35 MM, SEM USO DE TELA METÁLICA. AF_08/2022</v>
          </cell>
          <cell r="D7593" t="str">
            <v>M2</v>
          </cell>
          <cell r="E7593">
            <v>138.44999999999999</v>
          </cell>
        </row>
        <row r="7594">
          <cell r="B7594">
            <v>87812</v>
          </cell>
          <cell r="C7594" t="str">
            <v>EMBOÇO OU MASSA ÚNICA EM ARGAMASSA INDUSTRIALIZADA, PREPARO MECÂNICO E APLICAÇÃO COM EQUIPAMENTO DE MISTURA E PROJEÇÃO DE 1,5 M3/H EM SUPERFÍCIES EXTERNAS DA SACADA, ESPESSURA 25 MM, SEM USO DE TELA METÁLICA. AF_08/2022</v>
          </cell>
          <cell r="D7594" t="str">
            <v>M2</v>
          </cell>
          <cell r="E7594">
            <v>110.07</v>
          </cell>
        </row>
        <row r="7595">
          <cell r="B7595">
            <v>87816</v>
          </cell>
          <cell r="C7595" t="str">
            <v>EMBOÇO OU MASSA ÚNICA EM ARGAMASSA INDUSTRIALIZADA, PREPARO MECÂNICO E APLICAÇÃO COM EQUIPAMENTO DE MISTURA E PROJEÇÃO DE 1,5 M3/H EM SUPERFÍCIES EXTERNAS DA SACADA, ESPESSURA 35 MM, SEM USO DE TELA METÁLICA. AF_08/2022</v>
          </cell>
          <cell r="D7595" t="str">
            <v>M2</v>
          </cell>
          <cell r="E7595">
            <v>135.75</v>
          </cell>
        </row>
        <row r="7596">
          <cell r="B7596">
            <v>87820</v>
          </cell>
          <cell r="C7596" t="str">
            <v>EMBOÇO OU MASSA ÚNICA EM ARGAMASSA INDUSTRIALIZADA, PREPARO MECÂNICO E APLICAÇÃO COM EQUIPAMENTO DE MISTURA E PROJEÇÃO DE 1,5 M3/H EM SUPERFÍCIES EXTERNAS DA SACADA, ESPESSURA 45 MM, SEM USO DE TELA METÁLICA. AF_08/2022</v>
          </cell>
          <cell r="D7596" t="str">
            <v>M2</v>
          </cell>
          <cell r="E7596">
            <v>151.25</v>
          </cell>
        </row>
        <row r="7597">
          <cell r="B7597">
            <v>87824</v>
          </cell>
          <cell r="C7597" t="str">
            <v>EMBOÇO OU MASSA ÚNICA EM ARGAMASSA INDUSTRIALIZADA, PREPARO MECÂNICO E APLICAÇÃO COM EQUIPAMENTO DE MISTURA E PROJEÇÃO DE 1,5 M3/H EM SUPERFÍCIES EXTERNAS DA SACADA, ESPESSURA MAIOR OU IGUAL A 50 MM, SEM USO DE TELA METÁLICA. AF_08/2022</v>
          </cell>
          <cell r="D7597" t="str">
            <v>M2</v>
          </cell>
          <cell r="E7597">
            <v>176.44</v>
          </cell>
        </row>
        <row r="7598">
          <cell r="B7598">
            <v>87828</v>
          </cell>
          <cell r="C7598" t="str">
            <v>EMBOÇO OU MASSA ÚNICA EM ARGAMASSA INDUSTRIALIZADA, PREPARO MECÂNICO E APLICAÇÃO COM EQUIPAMENTO DE MISTURA E PROJEÇÃO DE 1,5 M3/H NAS PAREDES INTERNAS DA SACADA, ESPESSURA 25 MM, SEM USO DE TELA METÁLICA. AF_08/2022</v>
          </cell>
          <cell r="D7598" t="str">
            <v>M2</v>
          </cell>
          <cell r="E7598">
            <v>110.87</v>
          </cell>
        </row>
        <row r="7599">
          <cell r="B7599">
            <v>104251</v>
          </cell>
          <cell r="C7599" t="str">
            <v>EMBOÇO OU MASSA ÚNICA EM ARGAMASSA INDUSTRIALIZADA, PREPARO MECÂNICO E APLICAÇÃO COM EQUIPAMENTO DE MISTURA E PROJEÇÃO DE 1,5 M3/H, NAS SUPERFÍCIES EXTERNAS DA SACADA, ESPESSURA DE 25 MM, ACESSO POR ANDAIME, SEM USO DE TELA METÁLICA. AF_08/2022</v>
          </cell>
          <cell r="D7599" t="str">
            <v>M2</v>
          </cell>
          <cell r="E7599">
            <v>102.69</v>
          </cell>
        </row>
        <row r="7600">
          <cell r="B7600">
            <v>104255</v>
          </cell>
          <cell r="C7600" t="str">
            <v>EMBOÇO OU MASSA ÚNICA EM ARGAMASSA INDUSTRIALIZADA, PREPARO MECÂNICO E APLICAÇÃO COM EQUIPAMENTO DE MISTURA E PROJEÇÃO DE 1,5 M3/H, NAS SUPERFÍCIES EXTERNAS DA SACADA, ESPESSURA DE 35 MM, ACESSO POR ANDAIME, SEM USO DE TELA METÁLICA. AF_08/2022</v>
          </cell>
          <cell r="D7600" t="str">
            <v>M2</v>
          </cell>
          <cell r="E7600">
            <v>127.21</v>
          </cell>
        </row>
        <row r="7601">
          <cell r="B7601">
            <v>104259</v>
          </cell>
          <cell r="C7601" t="str">
            <v>EMBOÇO OU MASSA ÚNICA EM ARGAMASSA INDUSTRIALIZADA, PREPARO MECÂNICO E APLICAÇÃO COM EQUIPAMENTO DE MISTURA E PROJEÇÃO DE 1,5 M3/H, NAS SUPERFÍCIES EXTERNAS DA SACADA, ESPESSURA DE 45 MM, ACESSO POR ANDAIME, SEM USO DE TELA METÁLICA. AF_08/2022</v>
          </cell>
          <cell r="D7601" t="str">
            <v>M2</v>
          </cell>
          <cell r="E7601">
            <v>142.71</v>
          </cell>
        </row>
        <row r="7602">
          <cell r="B7602">
            <v>104263</v>
          </cell>
          <cell r="C7602" t="str">
            <v>EMBOÇO OU MASSA ÚNICA EM ARGAMASSA INDUSTRIALIZADA, PREPARO MECÂNICO E APLICAÇÃO COM EQUIPAMENTO DE MISTURA E PROJEÇÃO DE 1,5 M3/H, NAS SUPERFÍCIES EXTERNAS DA SACADA, ESPESSURA DE 50 MM, ACESSO POR ANDAIME, SEM USO DE TELA METÁLICA. AF_08/2022</v>
          </cell>
          <cell r="D7602" t="str">
            <v>M2</v>
          </cell>
          <cell r="E7602">
            <v>165.91</v>
          </cell>
        </row>
        <row r="7603">
          <cell r="B7603">
            <v>87794</v>
          </cell>
          <cell r="C7603" t="str">
            <v>EMBOÇO OU MASSA ÚNICA EM ARGAMASSA TRAÇO 1:2:8, PREPARO MANUAL, APLICADA MANUALMENTE EM PANOS CEGOS DE FACHADA (SEM PRESENÇA DE VÃOS), ESPESSURA DE 25 MM. AF_09/2022</v>
          </cell>
          <cell r="D7603" t="str">
            <v>M2</v>
          </cell>
          <cell r="E7603">
            <v>51.47</v>
          </cell>
        </row>
        <row r="7604">
          <cell r="B7604">
            <v>87799</v>
          </cell>
          <cell r="C7604" t="str">
            <v>EMBOÇO OU MASSA ÚNICA EM ARGAMASSA TRAÇO 1:2:8, PREPARO MANUAL, APLICADA MANUALMENTE EM PANOS CEGOS DE FACHADA (SEM PRESENÇA DE VÃOS), ESPESSURA DE 35 MM. AF_08/2022</v>
          </cell>
          <cell r="D7604" t="str">
            <v>M2</v>
          </cell>
          <cell r="E7604">
            <v>71.069999999999993</v>
          </cell>
        </row>
        <row r="7605">
          <cell r="B7605">
            <v>87803</v>
          </cell>
          <cell r="C7605" t="str">
            <v>EMBOÇO OU MASSA ÚNICA EM ARGAMASSA TRAÇO 1:2:8, PREPARO MANUAL, APLICADA MANUALMENTE EM PANOS CEGOS DE FACHADA (SEM PRESENÇA DE VÃOS), ESPESSURA DE 45 MM. AF_08/2022</v>
          </cell>
          <cell r="D7605" t="str">
            <v>M2</v>
          </cell>
          <cell r="E7605">
            <v>79.510000000000005</v>
          </cell>
        </row>
        <row r="7606">
          <cell r="B7606">
            <v>87807</v>
          </cell>
          <cell r="C7606" t="str">
            <v>EMBOÇO OU MASSA ÚNICA EM ARGAMASSA TRAÇO 1:2:8, PREPARO MANUAL, APLICADA MANUALMENTE EM PANOS CEGOS DE FACHADA (SEM PRESENÇA DE VÃOS), ESPESSURA MAIOR OU IGUAL A 50 MM. AF_08/2022</v>
          </cell>
          <cell r="D7606" t="str">
            <v>M2</v>
          </cell>
          <cell r="E7606">
            <v>86.95</v>
          </cell>
        </row>
        <row r="7607">
          <cell r="B7607">
            <v>104218</v>
          </cell>
          <cell r="C7607" t="str">
            <v>EMBOÇO OU MASSA ÚNICA EM ARGAMASSA TRAÇO 1:2:8, PREPARO MANUAL, APLICADA MANUALMENTE EM PANOS DE FACHADA COM PRESENÇA DE VÃOS, ESPESSURA DE 25 MM, ACESSO POR ANDAIME. AF_08/2022</v>
          </cell>
          <cell r="D7607" t="str">
            <v>M2</v>
          </cell>
          <cell r="E7607">
            <v>64.12</v>
          </cell>
        </row>
        <row r="7608">
          <cell r="B7608">
            <v>87777</v>
          </cell>
          <cell r="C7608" t="str">
            <v>EMBOÇO OU MASSA ÚNICA EM ARGAMASSA TRAÇO 1:2:8, PREPARO MANUAL, APLICADA MANUALMENTE EM PANOS DE FACHADA COM PRESENÇA DE VÃOS, ESPESSURA DE 25 MM. AF_08/2022</v>
          </cell>
          <cell r="D7608" t="str">
            <v>M2</v>
          </cell>
          <cell r="E7608">
            <v>68.680000000000007</v>
          </cell>
        </row>
        <row r="7609">
          <cell r="B7609">
            <v>104222</v>
          </cell>
          <cell r="C7609" t="str">
            <v>EMBOÇO OU MASSA ÚNICA EM ARGAMASSA TRAÇO 1:2:8, PREPARO MANUAL, APLICADA MANUALMENTE EM PANOS DE FACHADA COM PRESENÇA DE VÃOS, ESPESSURA DE 35 MM, ACESSO POR ANDAIME. AF_08/2022</v>
          </cell>
          <cell r="D7609" t="str">
            <v>M2</v>
          </cell>
          <cell r="E7609">
            <v>82.98</v>
          </cell>
        </row>
        <row r="7610">
          <cell r="B7610">
            <v>87781</v>
          </cell>
          <cell r="C7610" t="str">
            <v>EMBOÇO OU MASSA ÚNICA EM ARGAMASSA TRAÇO 1:2:8, PREPARO MANUAL, APLICADA MANUALMENTE EM PANOS DE FACHADA COM PRESENÇA DE VÃOS, ESPESSURA DE 35 MM. AF_08/2022</v>
          </cell>
          <cell r="D7610" t="str">
            <v>M2</v>
          </cell>
          <cell r="E7610">
            <v>88.83</v>
          </cell>
        </row>
        <row r="7611">
          <cell r="B7611">
            <v>104226</v>
          </cell>
          <cell r="C7611" t="str">
            <v>EMBOÇO OU MASSA ÚNICA EM ARGAMASSA TRAÇO 1:2:8, PREPARO MANUAL, APLICADA MANUALMENTE EM PANOS DE FACHADA COM PRESENÇA DE VÃOS, ESPESSURA DE 45 MM, ACESSO POR ANDAIME. AF_08/2022</v>
          </cell>
          <cell r="D7611" t="str">
            <v>M2</v>
          </cell>
          <cell r="E7611">
            <v>92</v>
          </cell>
        </row>
        <row r="7612">
          <cell r="B7612">
            <v>87786</v>
          </cell>
          <cell r="C7612" t="str">
            <v>EMBOÇO OU MASSA ÚNICA EM ARGAMASSA TRAÇO 1:2:8, PREPARO MANUAL, APLICADA MANUALMENTE EM PANOS DE FACHADA COM PRESENÇA DE VÃOS, ESPESSURA DE 45 MM. AF_08/2022</v>
          </cell>
          <cell r="D7612" t="str">
            <v>M2</v>
          </cell>
          <cell r="E7612">
            <v>97.85</v>
          </cell>
        </row>
        <row r="7613">
          <cell r="B7613">
            <v>104230</v>
          </cell>
          <cell r="C7613" t="str">
            <v>EMBOÇO OU MASSA ÚNICA EM ARGAMASSA TRAÇO 1:2:8, PREPARO MANUAL, APLICADA MANUALMENTE EM PANOS DE FACHADA COM PRESENÇA DE VÃOS, ESPESSURA DE 50 MM, ACESSO POR ANDAIME. AF_08/2022</v>
          </cell>
          <cell r="D7613" t="str">
            <v>M2</v>
          </cell>
          <cell r="E7613">
            <v>107.7</v>
          </cell>
        </row>
        <row r="7614">
          <cell r="B7614">
            <v>104234</v>
          </cell>
          <cell r="C7614" t="str">
            <v>EMBOÇO OU MASSA ÚNICA EM ARGAMASSA TRAÇO 1:2:8, PREPARO MANUAL, APLICADA MANUALMENTE EM PANOS DE FACHADA SEM PRESENÇA DE VÃOS, ESPESSURA DE 25 MM, ACESSO POR ANDAIME. AF_08/2022</v>
          </cell>
          <cell r="D7614" t="str">
            <v>M2</v>
          </cell>
          <cell r="E7614">
            <v>48.78</v>
          </cell>
        </row>
        <row r="7615">
          <cell r="B7615">
            <v>104238</v>
          </cell>
          <cell r="C7615" t="str">
            <v>EMBOÇO OU MASSA ÚNICA EM ARGAMASSA TRAÇO 1:2:8, PREPARO MANUAL, APLICADA MANUALMENTE EM PANOS DE FACHADA SEM PRESENÇA DE VÃOS, ESPESSURA DE 35 MM, ACESSO POR ANDAIME. AF_08/2022</v>
          </cell>
          <cell r="D7615" t="str">
            <v>M2</v>
          </cell>
          <cell r="E7615">
            <v>67.09</v>
          </cell>
        </row>
        <row r="7616">
          <cell r="B7616">
            <v>104242</v>
          </cell>
          <cell r="C7616" t="str">
            <v>EMBOÇO OU MASSA ÚNICA EM ARGAMASSA TRAÇO 1:2:8, PREPARO MANUAL, APLICADA MANUALMENTE EM PANOS DE FACHADA SEM PRESENÇA DE VÃOS, ESPESSURA DE 45 MM, ACESSO POR ANDAIME. AF_08/2022</v>
          </cell>
          <cell r="D7616" t="str">
            <v>M2</v>
          </cell>
          <cell r="E7616">
            <v>75.53</v>
          </cell>
        </row>
        <row r="7617">
          <cell r="B7617">
            <v>104246</v>
          </cell>
          <cell r="C7617" t="str">
            <v>EMBOÇO OU MASSA ÚNICA EM ARGAMASSA TRAÇO 1:2:8, PREPARO MANUAL, APLICADA MANUALMENTE EM PANOS DE FACHADA SEM PRESENÇA DE VÃOS, ESPESSURA DE 50 MM, ACESSO POR ANDAIME. AF_08/2022</v>
          </cell>
          <cell r="D7617" t="str">
            <v>M2</v>
          </cell>
          <cell r="E7617">
            <v>82.56</v>
          </cell>
        </row>
        <row r="7618">
          <cell r="B7618">
            <v>104250</v>
          </cell>
          <cell r="C7618" t="str">
            <v>EMBOÇO OU MASSA ÚNICA EM ARGAMASSA TRAÇO 1:2:8, PREPARO MANUAL, APLICADA MANUALMENTE EM SUPERFÍCIES EXTERNAS DA SACADA, ESPESSURA DE 25 MM, ACESSO POR ANDAIME, SEM USO DE TELA METÁLICA. AF_08/2022</v>
          </cell>
          <cell r="D7618" t="str">
            <v>M2</v>
          </cell>
          <cell r="E7618">
            <v>87.66</v>
          </cell>
        </row>
        <row r="7619">
          <cell r="B7619">
            <v>87811</v>
          </cell>
          <cell r="C7619" t="str">
            <v>EMBOÇO OU MASSA ÚNICA EM ARGAMASSA TRAÇO 1:2:8, PREPARO MANUAL, APLICADA MANUALMENTE EM SUPERFÍCIES EXTERNAS DA SACADA, ESPESSURA DE 25 MM, SEM USO DE TELA METÁLICA DE REFORÇO CONTRA FISSURAÇÃO. AF_08/2022</v>
          </cell>
          <cell r="D7619" t="str">
            <v>M2</v>
          </cell>
          <cell r="E7619">
            <v>95.85</v>
          </cell>
        </row>
        <row r="7620">
          <cell r="B7620">
            <v>104254</v>
          </cell>
          <cell r="C7620" t="str">
            <v>EMBOÇO OU MASSA ÚNICA EM ARGAMASSA TRAÇO 1:2:8, PREPARO MANUAL, APLICADA MANUALMENTE EM SUPERFÍCIES EXTERNAS DA SACADA, ESPESSURA DE 35 MM, ACESSO POR ANDAIME, SEM USO DE TELA METÁLICA. AF_08/2022</v>
          </cell>
          <cell r="D7620" t="str">
            <v>M2</v>
          </cell>
          <cell r="E7620">
            <v>105.97</v>
          </cell>
        </row>
        <row r="7621">
          <cell r="B7621">
            <v>87815</v>
          </cell>
          <cell r="C7621" t="str">
            <v>EMBOÇO OU MASSA ÚNICA EM ARGAMASSA TRAÇO 1:2:8, PREPARO MANUAL, APLICADA MANUALMENTE EM SUPERFÍCIES EXTERNAS DA SACADA, ESPESSURA DE 35 MM, SEM USO DE TELA METÁLICA DE REFORÇO CONTRA FISSURAÇÃO. AF_08/2022</v>
          </cell>
          <cell r="D7621" t="str">
            <v>M2</v>
          </cell>
          <cell r="E7621">
            <v>115.45</v>
          </cell>
        </row>
        <row r="7622">
          <cell r="B7622">
            <v>104258</v>
          </cell>
          <cell r="C7622" t="str">
            <v>EMBOÇO OU MASSA ÚNICA EM ARGAMASSA TRAÇO 1:2:8, PREPARO MANUAL, APLICADA MANUALMENTE EM SUPERFÍCIES EXTERNAS DA SACADA, ESPESSURA DE 45 MM, ACESSO POR ANDAIME, SEM USO DE TELA METÁLICA. AF_08/2022</v>
          </cell>
          <cell r="D7622" t="str">
            <v>M2</v>
          </cell>
          <cell r="E7622">
            <v>114.41</v>
          </cell>
        </row>
        <row r="7623">
          <cell r="B7623">
            <v>87819</v>
          </cell>
          <cell r="C7623" t="str">
            <v>EMBOÇO OU MASSA ÚNICA EM ARGAMASSA TRAÇO 1:2:8, PREPARO MANUAL, APLICADA MANUALMENTE EM SUPERFÍCIES EXTERNAS DA SACADA, ESPESSURA DE 45 MM, SEM USO DE TELA METÁLICA DE REFORÇO CONTRA FISSURAÇÃO. AF_08/2022</v>
          </cell>
          <cell r="D7623" t="str">
            <v>M2</v>
          </cell>
          <cell r="E7623">
            <v>123.89</v>
          </cell>
        </row>
        <row r="7624">
          <cell r="B7624">
            <v>104262</v>
          </cell>
          <cell r="C7624" t="str">
            <v>EMBOÇO OU MASSA ÚNICA EM ARGAMASSA TRAÇO 1:2:8, PREPARO MANUAL, APLICADA MANUALMENTE EM SUPERFÍCIES EXTERNAS DA SACADA, ESPESSURA DE 50 MM, ACESSO POR ANDAIME, SEM USO DE TELA METÁLICA. AF_08/2022</v>
          </cell>
          <cell r="D7624" t="str">
            <v>M2</v>
          </cell>
          <cell r="E7624">
            <v>146.59</v>
          </cell>
        </row>
        <row r="7625">
          <cell r="B7625">
            <v>87823</v>
          </cell>
          <cell r="C7625" t="str">
            <v>EMBOÇO OU MASSA ÚNICA EM ARGAMASSA TRAÇO 1:2:8, PREPARO MANUAL, APLICADA MANUALMENTE EM SUPERFÍCIES EXTERNAS DA SACADA, ESPESSURA MAIOR OU IGUAL A 50 MM, SEM USO DE TELA METÁLICA DE REFORÇO CONTRA FISSURAÇÃO. AF_08/2022</v>
          </cell>
          <cell r="D7625" t="str">
            <v>M2</v>
          </cell>
          <cell r="E7625">
            <v>159.52000000000001</v>
          </cell>
        </row>
        <row r="7626">
          <cell r="B7626">
            <v>87827</v>
          </cell>
          <cell r="C7626" t="str">
            <v>EMBOÇO OU MASSA ÚNICA EM ARGAMASSA TRAÇO 1:2:8, PREPARO MANUAL, APLICADA MANUALMENTE NAS PAREDES INTERNAS DA SACADA, ESPESSURA DE 25 MM, SEM USO DE TELA METÁLICA DE REFORÇO CONTRA FISSURAÇÃO. AF_08/2022</v>
          </cell>
          <cell r="D7626" t="str">
            <v>M2</v>
          </cell>
          <cell r="E7626">
            <v>90.94</v>
          </cell>
        </row>
        <row r="7627">
          <cell r="B7627">
            <v>87831</v>
          </cell>
          <cell r="C7627" t="str">
            <v>EMBOÇO OU MASSA ÚNICA EM ARGAMASSA TRAÇO 1:2:8, PREPARO MANUAL, APLICADA MANUALMENTE NAS PAREDES INTERNAS DA SACADA, ESPESSURA DE 35 MM, SEM USO DE TELA METÁLICA DE REFORÇO CONTRA FISSURAÇÃO. AF_08/2022</v>
          </cell>
          <cell r="D7627" t="str">
            <v>M2</v>
          </cell>
          <cell r="E7627">
            <v>110.77</v>
          </cell>
        </row>
        <row r="7628">
          <cell r="B7628">
            <v>104220</v>
          </cell>
          <cell r="C7628" t="str">
            <v>EMBOÇO OU MASSA ÚNICA EM ARGAMASSA TRAÇO 1:2:8, PREPARO MECÂNICA COM BETONEIRA 400 L, APLICADA COM PROJETOR TIPO CANEQUINHA EM PANOS DE FACHADA COM PRESENÇA DE VÃOS, ESPESSURA DE 25 MM, ACESSO POR ANDAIME. AF_08/2022</v>
          </cell>
          <cell r="D7628" t="str">
            <v>M2</v>
          </cell>
          <cell r="E7628">
            <v>64.06</v>
          </cell>
        </row>
        <row r="7629">
          <cell r="B7629">
            <v>104203</v>
          </cell>
          <cell r="C7629" t="str">
            <v>EMBOÇO OU MASSA ÚNICA EM ARGAMASSA TRAÇO 1:2:8, PREPARO MECÂNICA COM BETONEIRA 400 L, APLICADA COM PROJETOR TIPO CANEQUINHA EM PANOS DE FACHADA COM PRESENÇA DE VÃOS, ESPESSURA DE 25 MM, ACESSO POR BALANCIM MANUAL. AF_08/2022</v>
          </cell>
          <cell r="D7629" t="str">
            <v>M2</v>
          </cell>
          <cell r="E7629">
            <v>68.78</v>
          </cell>
        </row>
        <row r="7630">
          <cell r="B7630">
            <v>104224</v>
          </cell>
          <cell r="C7630" t="str">
            <v>EMBOÇO OU MASSA ÚNICA EM ARGAMASSA TRAÇO 1:2:8, PREPARO MECÂNICA COM BETONEIRA 400 L, APLICADA COM PROJETOR TIPO CANEQUINHA EM PANOS DE FACHADA COM PRESENÇA DE VÃOS, ESPESSURA DE 35 MM, ACESSO POR ANDAIME. AF_08/2022</v>
          </cell>
          <cell r="D7630" t="str">
            <v>M2</v>
          </cell>
          <cell r="E7630">
            <v>82.9</v>
          </cell>
        </row>
        <row r="7631">
          <cell r="B7631">
            <v>104204</v>
          </cell>
          <cell r="C7631" t="str">
            <v>EMBOÇO OU MASSA ÚNICA EM ARGAMASSA TRAÇO 1:2:8, PREPARO MECÂNICA COM BETONEIRA 400 L, APLICADA COM PROJETOR TIPO CANEQUINHA EM PANOS DE FACHADA COM PRESENÇA DE VÃOS, ESPESSURA DE 35 MM, ACESSO POR BALANCIM MANUAL. AF_08/2022</v>
          </cell>
          <cell r="D7631" t="str">
            <v>M2</v>
          </cell>
          <cell r="E7631">
            <v>89.04</v>
          </cell>
        </row>
        <row r="7632">
          <cell r="B7632">
            <v>104228</v>
          </cell>
          <cell r="C7632" t="str">
            <v>EMBOÇO OU MASSA ÚNICA EM ARGAMASSA TRAÇO 1:2:8, PREPARO MECÂNICA COM BETONEIRA 400 L, APLICADA COM PROJETOR TIPO CANEQUINHA EM PANOS DE FACHADA COM PRESENÇA DE VÃOS, ESPESSURA DE 45 MM, ACESSO POR ANDAIME. AF_08/2022</v>
          </cell>
          <cell r="D7632" t="str">
            <v>M2</v>
          </cell>
          <cell r="E7632">
            <v>91.43</v>
          </cell>
        </row>
        <row r="7633">
          <cell r="B7633">
            <v>104205</v>
          </cell>
          <cell r="C7633" t="str">
            <v>EMBOÇO OU MASSA ÚNICA EM ARGAMASSA TRAÇO 1:2:8, PREPARO MECÂNICA COM BETONEIRA 400 L, APLICADA COM PROJETOR TIPO CANEQUINHA EM PANOS DE FACHADA COM PRESENÇA DE VÃOS, ESPESSURA DE 45 MM, ACESSO POR BALANCIM MANUAL. AF_08/2022</v>
          </cell>
          <cell r="D7633" t="str">
            <v>M2</v>
          </cell>
          <cell r="E7633">
            <v>97.57</v>
          </cell>
        </row>
        <row r="7634">
          <cell r="B7634">
            <v>104232</v>
          </cell>
          <cell r="C7634" t="str">
            <v>EMBOÇO OU MASSA ÚNICA EM ARGAMASSA TRAÇO 1:2:8, PREPARO MECÂNICA COM BETONEIRA 400 L, APLICADA COM PROJETOR TIPO CANEQUINHA EM PANOS DE FACHADA COM PRESENÇA DE VÃOS, ESPESSURA DE 50 MM, ACESSO POR ANDAIME. AF_08/2022</v>
          </cell>
          <cell r="D7634" t="str">
            <v>M2</v>
          </cell>
          <cell r="E7634">
            <v>101.06</v>
          </cell>
        </row>
        <row r="7635">
          <cell r="B7635">
            <v>104206</v>
          </cell>
          <cell r="C7635" t="str">
            <v>EMBOÇO OU MASSA ÚNICA EM ARGAMASSA TRAÇO 1:2:8, PREPARO MECÂNICA COM BETONEIRA 400 L, APLICADA COM PROJETOR TIPO CANEQUINHA EM PANOS DE FACHADA COM PRESENÇA DE VÃOS, ESPESSURA DE 50 MM, ACESSO POR BALANCIM MANUAL. AF_08/2022</v>
          </cell>
          <cell r="D7635" t="str">
            <v>M2</v>
          </cell>
          <cell r="E7635">
            <v>107.8</v>
          </cell>
        </row>
        <row r="7636">
          <cell r="B7636">
            <v>104236</v>
          </cell>
          <cell r="C7636" t="str">
            <v>EMBOÇO OU MASSA ÚNICA EM ARGAMASSA TRAÇO 1:2:8, PREPARO MECÂNICA COM BETONEIRA 400 L, APLICADA COM PROJETOR TIPO CANEQUINHA EM PANOS DE FACHADA SEM PRESENÇA DE VÃOS, ESPESSURA DE 25 MM, ACESSO POR ANDAIME. AF_08/2022</v>
          </cell>
          <cell r="D7636" t="str">
            <v>M2</v>
          </cell>
          <cell r="E7636">
            <v>48.17</v>
          </cell>
        </row>
        <row r="7637">
          <cell r="B7637">
            <v>104207</v>
          </cell>
          <cell r="C7637" t="str">
            <v>EMBOÇO OU MASSA ÚNICA EM ARGAMASSA TRAÇO 1:2:8, PREPARO MECÂNICA COM BETONEIRA 400 L, APLICADA COM PROJETOR TIPO CANEQUINHA EM PANOS DE FACHADA SEM PRESENÇA DE VÃOS, ESPESSURA DE 25 MM, ACESSO POR BALANCIM MANUAL. AF_08/2022</v>
          </cell>
          <cell r="D7637" t="str">
            <v>M2</v>
          </cell>
          <cell r="E7637">
            <v>51.07</v>
          </cell>
        </row>
        <row r="7638">
          <cell r="B7638">
            <v>104240</v>
          </cell>
          <cell r="C7638" t="str">
            <v>EMBOÇO OU MASSA ÚNICA EM ARGAMASSA TRAÇO 1:2:8, PREPARO MECÂNICA COM BETONEIRA 400 L, APLICADA COM PROJETOR TIPO CANEQUINHA EM PANOS DE FACHADA SEM PRESENÇA DE VÃOS, ESPESSURA DE 35 MM, ACESSO POR ANDAIME. AF_08/2022</v>
          </cell>
          <cell r="D7638" t="str">
            <v>M2</v>
          </cell>
          <cell r="E7638">
            <v>66.569999999999993</v>
          </cell>
        </row>
        <row r="7639">
          <cell r="B7639">
            <v>104208</v>
          </cell>
          <cell r="C7639" t="str">
            <v>EMBOÇO OU MASSA ÚNICA EM ARGAMASSA TRAÇO 1:2:8, PREPARO MECÂNICA COM BETONEIRA 400 L, APLICADA COM PROJETOR TIPO CANEQUINHA EM PANOS DE FACHADA SEM PRESENÇA DE VÃOS, ESPESSURA DE 35 MM, ACESSO POR BALANCIM MANUAL. AF_08/2022</v>
          </cell>
          <cell r="D7639" t="str">
            <v>M2</v>
          </cell>
          <cell r="E7639">
            <v>70.760000000000005</v>
          </cell>
        </row>
        <row r="7640">
          <cell r="B7640">
            <v>104244</v>
          </cell>
          <cell r="C7640" t="str">
            <v>EMBOÇO OU MASSA ÚNICA EM ARGAMASSA TRAÇO 1:2:8, PREPARO MECÂNICA COM BETONEIRA 400 L, APLICADA COM PROJETOR TIPO CANEQUINHA EM PANOS DE FACHADA SEM PRESENÇA DE VÃOS, ESPESSURA DE 45 MM, ACESSO POR ANDAIME. AF_08/2022</v>
          </cell>
          <cell r="D7640" t="str">
            <v>M2</v>
          </cell>
          <cell r="E7640">
            <v>74.599999999999994</v>
          </cell>
        </row>
        <row r="7641">
          <cell r="B7641">
            <v>104209</v>
          </cell>
          <cell r="C7641" t="str">
            <v>EMBOÇO OU MASSA ÚNICA EM ARGAMASSA TRAÇO 1:2:8, PREPARO MECÂNICA COM BETONEIRA 400 L, APLICADA COM PROJETOR TIPO CANEQUINHA EM PANOS DE FACHADA SEM PRESENÇA DE VÃOS, ESPESSURA DE 45 MM, ACESSO POR BALANCIM MANUAL. AF_08/2022</v>
          </cell>
          <cell r="D7641" t="str">
            <v>M2</v>
          </cell>
          <cell r="E7641">
            <v>78.78</v>
          </cell>
        </row>
        <row r="7642">
          <cell r="B7642">
            <v>104248</v>
          </cell>
          <cell r="C7642" t="str">
            <v>EMBOÇO OU MASSA ÚNICA EM ARGAMASSA TRAÇO 1:2:8, PREPARO MECÂNICA COM BETONEIRA 400 L, APLICADA COM PROJETOR TIPO CANEQUINHA EM PANOS DE FACHADA SEM PRESENÇA DE VÃOS, ESPESSURA DE 50 MM, ACESSO POR ANDAIME. AF_08/2022</v>
          </cell>
          <cell r="D7642" t="str">
            <v>M2</v>
          </cell>
          <cell r="E7642">
            <v>77.8</v>
          </cell>
        </row>
        <row r="7643">
          <cell r="B7643">
            <v>104210</v>
          </cell>
          <cell r="C7643" t="str">
            <v>EMBOÇO OU MASSA ÚNICA EM ARGAMASSA TRAÇO 1:2:8, PREPARO MECÂNICA COM BETONEIRA 400 L, APLICADA COM PROJETOR TIPO CANEQUINHA EM PANOS DE FACHADA SEM PRESENÇA DE VÃOS, ESPESSURA DE 50 MM, ACESSO POR BALANCIM MANUAL. AF_08/2022</v>
          </cell>
          <cell r="D7643" t="str">
            <v>M2</v>
          </cell>
          <cell r="E7643">
            <v>81.86</v>
          </cell>
        </row>
        <row r="7644">
          <cell r="B7644">
            <v>104252</v>
          </cell>
          <cell r="C7644" t="str">
            <v>EMBOÇO OU MASSA ÚNICA EM ARGAMASSA TRAÇO 1:2:8, PREPARO MECÂNICA COM BETONEIRA 400 L, APLICADA COM PROJETOR TIPO CANEQUINHA EM SUPERFÍCIES EXTERNAS DA SACADA, ESPESSURA DE 25 MM, ACESSO POR ANDAIME, SEM USO DE TELA METÁLICA. AF_08/2022</v>
          </cell>
          <cell r="D7644" t="str">
            <v>M2</v>
          </cell>
          <cell r="E7644">
            <v>89.18</v>
          </cell>
        </row>
        <row r="7645">
          <cell r="B7645">
            <v>104211</v>
          </cell>
          <cell r="C7645" t="str">
            <v>EMBOÇO OU MASSA ÚNICA EM ARGAMASSA TRAÇO 1:2:8, PREPARO MECÂNICA COM BETONEIRA 400 L, APLICADA COM PROJETOR TIPO CANEQUINHA EM SUPERFÍCIES EXTERNAS DA SACADA, ESPESSURA DE 25 MM, ACESSO POR BALANCIM MANUAL, SEM USO DE TELA METÁLICA. AF_08/2022</v>
          </cell>
          <cell r="D7645" t="str">
            <v>M2</v>
          </cell>
          <cell r="E7645">
            <v>97.69</v>
          </cell>
        </row>
        <row r="7646">
          <cell r="B7646">
            <v>104212</v>
          </cell>
          <cell r="C7646" t="str">
            <v>EMBOÇO OU MASSA ÚNICA EM ARGAMASSA TRAÇO 1:2:8, PREPARO MECÂNICA COM BETONEIRA 400 L, APLICADA COM PROJETOR TIPO CANEQUINHA EM SUPERFÍCIES EXTERNAS DA SACADA, ESPESSURA DE 35 MM, ACESSO POR BALANCIM MANUAL, SEM USO DE TELA METÁLICA. AF_08/2022</v>
          </cell>
          <cell r="D7646" t="str">
            <v>M2</v>
          </cell>
          <cell r="E7646">
            <v>117.44</v>
          </cell>
        </row>
        <row r="7647">
          <cell r="B7647">
            <v>104213</v>
          </cell>
          <cell r="C7647" t="str">
            <v>EMBOÇO OU MASSA ÚNICA EM ARGAMASSA TRAÇO 1:2:8, PREPARO MECÂNICA COM BETONEIRA 400 L, APLICADA COM PROJETOR TIPO CANEQUINHA EM SUPERFÍCIES EXTERNAS DA SACADA, ESPESSURA DE 45 MM, ACESSO POR BALANCIM MANUAL, SEM USO DE TELA METÁLICA. AF_08/2022</v>
          </cell>
          <cell r="D7647" t="str">
            <v>M2</v>
          </cell>
          <cell r="E7647">
            <v>125.46</v>
          </cell>
        </row>
        <row r="7648">
          <cell r="B7648">
            <v>104214</v>
          </cell>
          <cell r="C7648" t="str">
            <v>EMBOÇO OU MASSA ÚNICA EM ARGAMASSA TRAÇO 1:2:8, PREPARO MECÂNICA COM BETONEIRA 400 L, APLICADA COM PROJETOR TIPO CANEQUINHA EM SUPERFÍCIES EXTERNAS DA SACADA, ESPESSURA DE 50 MM, ACESSO POR BALANCIM MANUAL, SEM USO DE TELA METÁLICA. AF_08/2022</v>
          </cell>
          <cell r="D7648" t="str">
            <v>M2</v>
          </cell>
          <cell r="E7648">
            <v>149.57</v>
          </cell>
        </row>
        <row r="7649">
          <cell r="B7649">
            <v>104215</v>
          </cell>
          <cell r="C7649" t="str">
            <v>EMBOÇO OU MASSA ÚNICA EM ARGAMASSA TRAÇO 1:2:8, PREPARO MECÂNICA COM BETONEIRA 400 L, APLICADA COM PROJETOR TIPO CANEQUINHA EM SUPERFÍCIES INTERNAS DA SACADA, ESPESSURA DE 25 MM, SEM USO DE TELA METÁLICA. AF_08/2022</v>
          </cell>
          <cell r="D7649" t="str">
            <v>M2</v>
          </cell>
          <cell r="E7649">
            <v>91.62</v>
          </cell>
        </row>
        <row r="7650">
          <cell r="B7650">
            <v>104216</v>
          </cell>
          <cell r="C7650" t="str">
            <v>EMBOÇO OU MASSA ÚNICA EM ARGAMASSA TRAÇO 1:2:8, PREPARO MECÂNICA COM BETONEIRA 400 L, APLICADA COM PROJETOR TIPO CANEQUINHA EM SUPERFÍCIES INTERNAS DA SACADA, ESPESSURA DE 35 MM, SEM USO DE TELA METÁLICA. AF_08/2022</v>
          </cell>
          <cell r="D7650" t="str">
            <v>M2</v>
          </cell>
          <cell r="E7650">
            <v>111.22</v>
          </cell>
        </row>
        <row r="7651">
          <cell r="B7651">
            <v>104217</v>
          </cell>
          <cell r="C7651" t="str">
            <v>EMBOÇO OU MASSA ÚNICA EM ARGAMASSA TRAÇO 1:2:8, PREPARO MECÂNICA COM BETONEIRA 400 L, APLICADA MANUALMENTE EM PANOS DE FACHADA COM PRESENÇA DE VÃOS, ESPESSURA DE 25 MM, ACESSO POR ANDAIME. AF_08/2022</v>
          </cell>
          <cell r="D7651" t="str">
            <v>M2</v>
          </cell>
          <cell r="E7651">
            <v>60.43</v>
          </cell>
        </row>
        <row r="7652">
          <cell r="B7652">
            <v>104221</v>
          </cell>
          <cell r="C7652" t="str">
            <v>EMBOÇO OU MASSA ÚNICA EM ARGAMASSA TRAÇO 1:2:8, PREPARO MECÂNICA COM BETONEIRA 400 L, APLICADA MANUALMENTE EM PANOS DE FACHADA COM PRESENÇA DE VÃOS, ESPESSURA DE 35 MM, ACESSO POR ANDAIME. AF_08/2022</v>
          </cell>
          <cell r="D7652" t="str">
            <v>M2</v>
          </cell>
          <cell r="E7652">
            <v>78.03</v>
          </cell>
        </row>
        <row r="7653">
          <cell r="B7653">
            <v>104225</v>
          </cell>
          <cell r="C7653" t="str">
            <v>EMBOÇO OU MASSA ÚNICA EM ARGAMASSA TRAÇO 1:2:8, PREPARO MECÂNICA COM BETONEIRA 400 L, APLICADA MANUALMENTE EM PANOS DE FACHADA COM PRESENÇA DE VÃOS, ESPESSURA DE 45 MM, ACESSO POR ANDAIME. AF_08/2022</v>
          </cell>
          <cell r="D7653" t="str">
            <v>M2</v>
          </cell>
          <cell r="E7653">
            <v>85.8</v>
          </cell>
        </row>
        <row r="7654">
          <cell r="B7654">
            <v>104229</v>
          </cell>
          <cell r="C7654" t="str">
            <v>EMBOÇO OU MASSA ÚNICA EM ARGAMASSA TRAÇO 1:2:8, PREPARO MECÂNICA COM BETONEIRA 400 L, APLICADA MANUALMENTE EM PANOS DE FACHADA COM PRESENÇA DE VÃOS, ESPESSURA DE 50 MM, ACESSO POR ANDAIME. AF_08/2022</v>
          </cell>
          <cell r="D7654" t="str">
            <v>M2</v>
          </cell>
          <cell r="E7654">
            <v>100.87</v>
          </cell>
        </row>
        <row r="7655">
          <cell r="B7655">
            <v>104233</v>
          </cell>
          <cell r="C7655" t="str">
            <v>EMBOÇO OU MASSA ÚNICA EM ARGAMASSA TRAÇO 1:2:8, PREPARO MECÂNICA COM BETONEIRA 400 L, APLICADA MANUALMENTE EM PANOS DE FACHADA SEM PRESENÇA DE VÃOS, ESPESSURA DE 25 MM, ACESSO POR ANDAIME. AF_08/2022</v>
          </cell>
          <cell r="D7655" t="str">
            <v>M2</v>
          </cell>
          <cell r="E7655">
            <v>45.33</v>
          </cell>
        </row>
        <row r="7656">
          <cell r="B7656">
            <v>104237</v>
          </cell>
          <cell r="C7656" t="str">
            <v>EMBOÇO OU MASSA ÚNICA EM ARGAMASSA TRAÇO 1:2:8, PREPARO MECÂNICA COM BETONEIRA 400 L, APLICADA MANUALMENTE EM PANOS DE FACHADA SEM PRESENÇA DE VÃOS, ESPESSURA DE 35 MM, ACESSO POR ANDAIME. AF_08/2022</v>
          </cell>
          <cell r="D7656" t="str">
            <v>M2</v>
          </cell>
          <cell r="E7656">
            <v>62.48</v>
          </cell>
        </row>
        <row r="7657">
          <cell r="B7657">
            <v>104241</v>
          </cell>
          <cell r="C7657" t="str">
            <v>EMBOÇO OU MASSA ÚNICA EM ARGAMASSA TRAÇO 1:2:8, PREPARO MECÂNICA COM BETONEIRA 400 L, APLICADA MANUALMENTE EM PANOS DE FACHADA SEM PRESENÇA DE VÃOS, ESPESSURA DE 45 MM, ACESSO POR ANDAIME. AF_08/2022</v>
          </cell>
          <cell r="D7657" t="str">
            <v>M2</v>
          </cell>
          <cell r="E7657">
            <v>69.739999999999995</v>
          </cell>
        </row>
        <row r="7658">
          <cell r="B7658">
            <v>104245</v>
          </cell>
          <cell r="C7658" t="str">
            <v>EMBOÇO OU MASSA ÚNICA EM ARGAMASSA TRAÇO 1:2:8, PREPARO MECÂNICA COM BETONEIRA 400 L, APLICADA MANUALMENTE EM PANOS DE FACHADA SEM PRESENÇA DE VÃOS, ESPESSURA DE 50 MM, ACESSO POR ANDAIME. AF_08/2022</v>
          </cell>
          <cell r="D7658" t="str">
            <v>M2</v>
          </cell>
          <cell r="E7658">
            <v>76.180000000000007</v>
          </cell>
        </row>
        <row r="7659">
          <cell r="B7659">
            <v>104249</v>
          </cell>
          <cell r="C7659" t="str">
            <v>EMBOÇO OU MASSA ÚNICA EM ARGAMASSA TRAÇO 1:2:8, PREPARO MECÂNICA COM BETONEIRA 400 L, APLICADA MANUALMENTE EM SUPERFÍCIES EXTERNAS DA SACADA, ESPESSURA DE 25 MM, ACESSO POR ANDAIME, SEM USO DE TELA METÁLICA. AF_08/2022</v>
          </cell>
          <cell r="D7659" t="str">
            <v>M2</v>
          </cell>
          <cell r="E7659">
            <v>84.21</v>
          </cell>
        </row>
        <row r="7660">
          <cell r="B7660">
            <v>104253</v>
          </cell>
          <cell r="C7660" t="str">
            <v>EMBOÇO OU MASSA ÚNICA EM ARGAMASSA TRAÇO 1:2:8, PREPARO MECÂNICA COM BETONEIRA 400 L, APLICADA MANUALMENTE EM SUPERFÍCIES EXTERNAS DA SACADA, ESPESSURA DE 35 MM, ACESSO POR ANDAIME, SEM USO DE TELA METÁLICA. AF_08/2022</v>
          </cell>
          <cell r="D7660" t="str">
            <v>M2</v>
          </cell>
          <cell r="E7660">
            <v>101.36</v>
          </cell>
        </row>
        <row r="7661">
          <cell r="B7661">
            <v>104256</v>
          </cell>
          <cell r="C7661" t="str">
            <v>EMBOÇO OU MASSA ÚNICA EM ARGAMASSA TRAÇO 1:2:8, PREPARO MECÂNICO COM BETONEIRA 400 L, APLICADA COM PROJETOR TIPO CANEQUINHA EM SUPERFÍCIES EXTERNAS DA SACADA, ESPESSURA DE 35 MM, ACESSO POR ANDAIME, SEM USO DE TELA METÁLICA. AF_08/2022</v>
          </cell>
          <cell r="D7661" t="str">
            <v>M2</v>
          </cell>
          <cell r="E7661">
            <v>107.59</v>
          </cell>
        </row>
        <row r="7662">
          <cell r="B7662">
            <v>104260</v>
          </cell>
          <cell r="C7662" t="str">
            <v>EMBOÇO OU MASSA ÚNICA EM ARGAMASSA TRAÇO 1:2:8, PREPARO MECÂNICO COM BETONEIRA 400 L, APLICADA COM PROJETOR TIPO CANEQUINHA EM SUPERFÍCIES EXTERNAS DA SACADA, ESPESSURA DE 45 MM, ACESSO POR ANDAIME, SEM USO DE TELA METÁLICA. AF_08/2022</v>
          </cell>
          <cell r="D7662" t="str">
            <v>M2</v>
          </cell>
          <cell r="E7662">
            <v>115.61</v>
          </cell>
        </row>
        <row r="7663">
          <cell r="B7663">
            <v>104264</v>
          </cell>
          <cell r="C7663" t="str">
            <v>EMBOÇO OU MASSA ÚNICA EM ARGAMASSA TRAÇO 1:2:8, PREPARO MECÂNICO COM BETONEIRA 400 L, APLICADA COM PROJETOR TIPO CANEQUINHA EM SUPERFÍCIES EXTERNAS DA SACADA, ESPESSURA DE 50 MM, ACESSO POR ANDAIME, SEM USO DE TELA METÁLICA. AF_08/2022</v>
          </cell>
          <cell r="D7663" t="str">
            <v>M2</v>
          </cell>
          <cell r="E7663">
            <v>137.43</v>
          </cell>
        </row>
        <row r="7664">
          <cell r="B7664">
            <v>87792</v>
          </cell>
          <cell r="C7664" t="str">
            <v>EMBOÇO OU MASSA ÚNICA EM ARGAMASSA TRAÇO 1:2:8, PREPARO MECÂNICO COM BETONEIRA 400 L, APLICADA MANUALMENTE EM PANOS CEGOS DE FACHADA (SEM PRESENÇA DE VÃOS), ESPESSURA DE 25 MM. AF_08/2022</v>
          </cell>
          <cell r="D7664" t="str">
            <v>M2</v>
          </cell>
          <cell r="E7664">
            <v>48.02</v>
          </cell>
        </row>
        <row r="7665">
          <cell r="B7665">
            <v>87797</v>
          </cell>
          <cell r="C7665" t="str">
            <v>EMBOÇO OU MASSA ÚNICA EM ARGAMASSA TRAÇO 1:2:8, PREPARO MECÂNICO COM BETONEIRA 400 L, APLICADA MANUALMENTE EM PANOS CEGOS DE FACHADA (SEM PRESENÇA DE VÃOS), ESPESSURA DE 35 MM. AF_08/2022</v>
          </cell>
          <cell r="D7665" t="str">
            <v>M2</v>
          </cell>
          <cell r="E7665">
            <v>66.459999999999994</v>
          </cell>
        </row>
        <row r="7666">
          <cell r="B7666">
            <v>87801</v>
          </cell>
          <cell r="C7666" t="str">
            <v>EMBOÇO OU MASSA ÚNICA EM ARGAMASSA TRAÇO 1:2:8, PREPARO MECÂNICO COM BETONEIRA 400 L, APLICADA MANUALMENTE EM PANOS CEGOS DE FACHADA (SEM PRESENÇA DE VÃOS), ESPESSURA DE 45 MM. AF_08/2022</v>
          </cell>
          <cell r="D7666" t="str">
            <v>M2</v>
          </cell>
          <cell r="E7666">
            <v>73.72</v>
          </cell>
        </row>
        <row r="7667">
          <cell r="B7667">
            <v>87805</v>
          </cell>
          <cell r="C7667" t="str">
            <v>EMBOÇO OU MASSA ÚNICA EM ARGAMASSA TRAÇO 1:2:8, PREPARO MECÂNICO COM BETONEIRA 400 L, APLICADA MANUALMENTE EM PANOS CEGOS DE FACHADA (SEM PRESENÇA DE VÃOS), ESPESSURA MAIOR OU IGUAL A 50 MM. AF_08/2022</v>
          </cell>
          <cell r="D7667" t="str">
            <v>M2</v>
          </cell>
          <cell r="E7667">
            <v>80.569999999999993</v>
          </cell>
        </row>
        <row r="7668">
          <cell r="B7668">
            <v>87775</v>
          </cell>
          <cell r="C7668" t="str">
            <v>EMBOÇO OU MASSA ÚNICA EM ARGAMASSA TRAÇO 1:2:8, PREPARO MECÂNICO COM BETONEIRA 400 L, APLICADA MANUALMENTE EM PANOS DE FACHADA COM PRESENÇA DE VÃOS, ESPESSURA DE 25 MM. AF_08/2022</v>
          </cell>
          <cell r="D7668" t="str">
            <v>M2</v>
          </cell>
          <cell r="E7668">
            <v>64.989999999999995</v>
          </cell>
        </row>
        <row r="7669">
          <cell r="B7669">
            <v>87779</v>
          </cell>
          <cell r="C7669" t="str">
            <v>EMBOÇO OU MASSA ÚNICA EM ARGAMASSA TRAÇO 1:2:8, PREPARO MECÂNICO COM BETONEIRA 400 L, APLICADA MANUALMENTE EM PANOS DE FACHADA COM PRESENÇA DE VÃOS, ESPESSURA DE 35 MM. AF_08/2022</v>
          </cell>
          <cell r="D7669" t="str">
            <v>M2</v>
          </cell>
          <cell r="E7669">
            <v>83.88</v>
          </cell>
        </row>
        <row r="7670">
          <cell r="B7670">
            <v>87784</v>
          </cell>
          <cell r="C7670" t="str">
            <v>EMBOÇO OU MASSA ÚNICA EM ARGAMASSA TRAÇO 1:2:8, PREPARO MECÂNICO COM BETONEIRA 400 L, APLICADA MANUALMENTE EM PANOS DE FACHADA COM PRESENÇA DE VÃOS, ESPESSURA DE 45 MM. AF_08/2022</v>
          </cell>
          <cell r="D7670" t="str">
            <v>M2</v>
          </cell>
          <cell r="E7670">
            <v>91.65</v>
          </cell>
        </row>
        <row r="7671">
          <cell r="B7671">
            <v>87788</v>
          </cell>
          <cell r="C7671" t="str">
            <v>EMBOÇO OU MASSA ÚNICA EM ARGAMASSA TRAÇO 1:2:8, PREPARO MECÂNICO COM BETONEIRA 400 L, APLICADA MANUALMENTE EM PANOS DE FACHADA COM PRESENÇA DE VÃOS, ESPESSURA MAIOR OU IGUAL A 50 MM. AF_08/2022</v>
          </cell>
          <cell r="D7671" t="str">
            <v>M2</v>
          </cell>
          <cell r="E7671">
            <v>108.13</v>
          </cell>
        </row>
        <row r="7672">
          <cell r="B7672">
            <v>87809</v>
          </cell>
          <cell r="C7672" t="str">
            <v>EMBOÇO OU MASSA ÚNICA EM ARGAMASSA TRAÇO 1:2:8, PREPARO MECÂNICO COM BETONEIRA 400 L, APLICADA MANUALMENTE EM SUPERFÍCIES EXTERNAS DA SACADA, ESPESSURA DE 25 MM, SEM USO DE TELA METÁLICA DE REFORÇO CONTRA FISSURAÇÃO. AF_08/2022</v>
          </cell>
          <cell r="D7672" t="str">
            <v>M2</v>
          </cell>
          <cell r="E7672">
            <v>92.4</v>
          </cell>
        </row>
        <row r="7673">
          <cell r="B7673">
            <v>87813</v>
          </cell>
          <cell r="C7673" t="str">
            <v>EMBOÇO OU MASSA ÚNICA EM ARGAMASSA TRAÇO 1:2:8, PREPARO MECÂNICO COM BETONEIRA 400 L, APLICADA MANUALMENTE EM SUPERFÍCIES EXTERNAS DA SACADA, ESPESSURA DE 35 MM, SEM USO DE TELA METÁLICA DE REFORÇO CONTRA FISSURAÇÃO. AF_08/2022</v>
          </cell>
          <cell r="D7673" t="str">
            <v>M2</v>
          </cell>
          <cell r="E7673">
            <v>110.84</v>
          </cell>
        </row>
        <row r="7674">
          <cell r="B7674">
            <v>104257</v>
          </cell>
          <cell r="C7674" t="str">
            <v>EMBOÇO OU MASSA ÚNICA EM ARGAMASSA TRAÇO 1:2:8, PREPARO MECÂNICO COM BETONEIRA 400 L, APLICADA MANUALMENTE EM SUPERFÍCIES EXTERNAS DA SACADA, ESPESSURA DE 45 MM, ACESSO POR ANDAIME, SEM USO DE TELA METÁLICA. AF_08/2022</v>
          </cell>
          <cell r="D7674" t="str">
            <v>M2</v>
          </cell>
          <cell r="E7674">
            <v>108.62</v>
          </cell>
        </row>
        <row r="7675">
          <cell r="B7675">
            <v>87817</v>
          </cell>
          <cell r="C7675" t="str">
            <v>EMBOÇO OU MASSA ÚNICA EM ARGAMASSA TRAÇO 1:2:8, PREPARO MECÂNICO COM BETONEIRA 400 L, APLICADA MANUALMENTE EM SUPERFÍCIES EXTERNAS DA SACADA, ESPESSURA DE 45 MM, SEM USO DE TELA METÁLICA DE REFORÇO CONTRA FISSURAÇÃO. AF_08/2022</v>
          </cell>
          <cell r="D7675" t="str">
            <v>M2</v>
          </cell>
          <cell r="E7675">
            <v>118.1</v>
          </cell>
        </row>
        <row r="7676">
          <cell r="B7676">
            <v>104261</v>
          </cell>
          <cell r="C7676" t="str">
            <v>EMBOÇO OU MASSA ÚNICA EM ARGAMASSA TRAÇO 1:2:8, PREPARO MECÂNICO COM BETONEIRA 400 L, APLICADA MANUALMENTE EM SUPERFÍCIES EXTERNAS DA SACADA, ESPESSURA DE 50 MM, ACESSO POR ANDAIME, SEM USO DE TELA METÁLICA. AF_08/2022</v>
          </cell>
          <cell r="D7676" t="str">
            <v>M2</v>
          </cell>
          <cell r="E7676">
            <v>140.21</v>
          </cell>
        </row>
        <row r="7677">
          <cell r="B7677">
            <v>87821</v>
          </cell>
          <cell r="C7677" t="str">
            <v>EMBOÇO OU MASSA ÚNICA EM ARGAMASSA TRAÇO 1:2:8, PREPARO MECÂNICO COM BETONEIRA 400 L, APLICADA MANUALMENTE EM SUPERFÍCIES EXTERNAS DA SACADA, ESPESSURA MAIOR OU IGUAL A 50 MM, SEM USO DE TELA METÁLICA DE REFORÇO CONTRA FISSURAÇÃO. AF_08/2022</v>
          </cell>
          <cell r="D7677" t="str">
            <v>M2</v>
          </cell>
          <cell r="E7677">
            <v>153.13999999999999</v>
          </cell>
        </row>
        <row r="7678">
          <cell r="B7678">
            <v>87825</v>
          </cell>
          <cell r="C7678" t="str">
            <v>EMBOÇO OU MASSA ÚNICA EM ARGAMASSA TRAÇO 1:2:8, PREPARO MECÂNICO COM BETONEIRA 400 L, APLICADA MANUALMENTE NAS PAREDES INTERNAS DA SACADA, ESPESSURA DE 25 MM, SEM USO DE TELA METÁLICA DE REFORÇO CONTRA FISSURAÇÃO. AF_08/2022</v>
          </cell>
          <cell r="D7678" t="str">
            <v>M2</v>
          </cell>
          <cell r="E7678">
            <v>86.73</v>
          </cell>
        </row>
        <row r="7679">
          <cell r="B7679">
            <v>87829</v>
          </cell>
          <cell r="C7679" t="str">
            <v>EMBOÇO OU MASSA ÚNICA EM ARGAMASSA TRAÇO 1:2:8, PREPARO MECÂNICO COM BETONEIRA 400 L, APLICADA MANUALMENTE NAS PAREDES INTERNAS DA SACADA, ESPESSURA DE 35 MM, SEM USO DE TELA METÁLICA DE REFORÇO CONTRA FISSURAÇÃO. AF_08/2022</v>
          </cell>
          <cell r="D7679" t="str">
            <v>M2</v>
          </cell>
          <cell r="E7679">
            <v>105.12</v>
          </cell>
        </row>
        <row r="7680">
          <cell r="B7680">
            <v>87557</v>
          </cell>
          <cell r="C7680" t="str">
            <v>EMBOÇO, EM ARGAMASSA INDUSTRIALIZADA, PREPARO MECÂNICO, APLICADO COM EQUIPAMENTO DE MISTURA E PROJEÇÃO DE ARGAMASSA EM PAREDES INTERNAS, E = 10MM, COM TALISCAS. AF_03/2024</v>
          </cell>
          <cell r="D7680" t="str">
            <v>M2</v>
          </cell>
          <cell r="E7680">
            <v>41</v>
          </cell>
        </row>
        <row r="7681">
          <cell r="B7681">
            <v>87539</v>
          </cell>
          <cell r="C7681" t="str">
            <v>EMBOÇO, EM ARGAMASSA INDUSTRIALIZADA, PREPARO MECÂNICO, APLICADO COM EQUIPAMENTO DE MISTURA E PROJEÇÃO DE ARGAMASSA EM PAREDES INTERNAS, E = 17,5MM, COM TALISCAS. AF_03/2024</v>
          </cell>
          <cell r="D7681" t="str">
            <v>M2</v>
          </cell>
          <cell r="E7681">
            <v>61.49</v>
          </cell>
        </row>
        <row r="7682">
          <cell r="B7682">
            <v>104972</v>
          </cell>
          <cell r="C7682" t="str">
            <v>EMBOÇO, EM ARGAMASSA TRAÇO 1:2:8, PREPARO MANUAL, APLICADO MANUALMENTE EM PAREDES INTERNAS DE AMBIENTES COM PÉ-DIREITO DUPLO E ÁREA ENTRE 5M² E 10M², E = 10MM, COM TALISCAS. AF_03/2024</v>
          </cell>
          <cell r="D7682" t="str">
            <v>M2</v>
          </cell>
          <cell r="E7682">
            <v>41.1</v>
          </cell>
        </row>
        <row r="7683">
          <cell r="B7683">
            <v>104954</v>
          </cell>
          <cell r="C7683" t="str">
            <v>EMBOÇO, EM ARGAMASSA TRAÇO 1:2:8, PREPARO MANUAL, APLICADO MANUALMENTE EM PAREDES INTERNAS DE AMBIENTES COM PÉ-DIREITO DUPLO E ÁREA ENTRE 5M² E 10M², E = 17,5MM, COM TALISCAS. AF_03/2024</v>
          </cell>
          <cell r="D7683" t="str">
            <v>M2</v>
          </cell>
          <cell r="E7683">
            <v>57.05</v>
          </cell>
        </row>
        <row r="7684">
          <cell r="B7684">
            <v>104976</v>
          </cell>
          <cell r="C7684" t="str">
            <v>EMBOÇO, EM ARGAMASSA TRAÇO 1:2:8, PREPARO MANUAL, APLICADO MANUALMENTE EM PAREDES INTERNAS DE AMBIENTES COM PÉ-DIREITO DUPLO E ÁREA MAIOR QUE 10M², E = 10MM, COM TALISCAS. AF_03/2024</v>
          </cell>
          <cell r="D7684" t="str">
            <v>M2</v>
          </cell>
          <cell r="E7684">
            <v>36.369999999999997</v>
          </cell>
        </row>
        <row r="7685">
          <cell r="B7685">
            <v>104966</v>
          </cell>
          <cell r="C7685" t="str">
            <v>EMBOÇO, EM ARGAMASSA TRAÇO 1:2:8, PREPARO MANUAL, APLICADO MANUALMENTE EM PAREDES INTERNAS DE AMBIENTES COM PÉ-DIREITO DUPLO E ÁREA MAIOR QUE 10M², E = 17,5MM, COM TALISCAS. AF_03/2024</v>
          </cell>
          <cell r="D7685" t="str">
            <v>M2</v>
          </cell>
          <cell r="E7685">
            <v>52.31</v>
          </cell>
        </row>
        <row r="7686">
          <cell r="B7686">
            <v>104968</v>
          </cell>
          <cell r="C7686" t="str">
            <v>EMBOÇO, EM ARGAMASSA TRAÇO 1:2:8, PREPARO MANUAL, APLICADO MANUALMENTE EM PAREDES INTERNAS DE AMBIENTES COM PÉ-DIREITO DUPLO E ÁREA MENOR QUE 5M², E = 10MM, COM TALISCAS. AF_03/2024</v>
          </cell>
          <cell r="D7686" t="str">
            <v>M2</v>
          </cell>
          <cell r="E7686">
            <v>49.03</v>
          </cell>
        </row>
        <row r="7687">
          <cell r="B7687">
            <v>104962</v>
          </cell>
          <cell r="C7687" t="str">
            <v>EMBOÇO, EM ARGAMASSA TRAÇO 1:2:8, PREPARO MANUAL, APLICADO MANUALMENTE EM PAREDES INTERNAS DE AMBIENTES COM PÉ-DIREITO DUPLO E ÁREA MENOR QUE 5M², E = 17,5MM, COM TALISCAS. AF_03/2024</v>
          </cell>
          <cell r="D7687" t="str">
            <v>M2</v>
          </cell>
          <cell r="E7687">
            <v>64.98</v>
          </cell>
        </row>
        <row r="7688">
          <cell r="B7688">
            <v>87550</v>
          </cell>
          <cell r="C7688" t="str">
            <v>EMBOÇO, EM ARGAMASSA TRAÇO 1:2:8, PREPARO MANUAL, APLICADO MANUALMENTE EM PAREDES INTERNAS DE AMBIENTES COM ÁREA ENTRE 5M² E 10M², E = 10MM, COM TALISCAS. AF_03/2024</v>
          </cell>
          <cell r="D7688" t="str">
            <v>M2</v>
          </cell>
          <cell r="E7688">
            <v>32.32</v>
          </cell>
        </row>
        <row r="7689">
          <cell r="B7689">
            <v>87532</v>
          </cell>
          <cell r="C7689" t="str">
            <v>EMBOÇO, EM ARGAMASSA TRAÇO 1:2:8, PREPARO MANUAL, APLICADO MANUALMENTE EM PAREDES INTERNAS DE AMBIENTES COM ÁREA ENTRE 5M² E 10M², E = 17,5MM, COM TALISCAS. AF_03/2024</v>
          </cell>
          <cell r="D7689" t="str">
            <v>M2</v>
          </cell>
          <cell r="E7689">
            <v>45.9</v>
          </cell>
        </row>
        <row r="7690">
          <cell r="B7690">
            <v>87554</v>
          </cell>
          <cell r="C7690" t="str">
            <v>EMBOÇO, EM ARGAMASSA TRAÇO 1:2:8, PREPARO MANUAL, APLICADO MANUALMENTE EM PAREDES INTERNAS DE AMBIENTES COM ÁREA MAIOR QUE 10M², E = 10MM, COM TALISCAS. AF_03/2024</v>
          </cell>
          <cell r="D7690" t="str">
            <v>M2</v>
          </cell>
          <cell r="E7690">
            <v>29.27</v>
          </cell>
        </row>
        <row r="7691">
          <cell r="B7691">
            <v>87536</v>
          </cell>
          <cell r="C7691" t="str">
            <v>EMBOÇO, EM ARGAMASSA TRAÇO 1:2:8, PREPARO MANUAL, APLICADO MANUALMENTE EM PAREDES INTERNAS DE AMBIENTES COM ÁREA MAIOR QUE 10M², E = 17,5MM, COM TALISCAS. AF_03/2024</v>
          </cell>
          <cell r="D7691" t="str">
            <v>M2</v>
          </cell>
          <cell r="E7691">
            <v>42.86</v>
          </cell>
        </row>
        <row r="7692">
          <cell r="B7692">
            <v>87528</v>
          </cell>
          <cell r="C7692" t="str">
            <v>EMBOÇO, EM ARGAMASSA TRAÇO 1:2:8, PREPARO MANUAL, APLICADO MANUALMENTE EM PAREDES INTERNAS DE AMBIENTES COM ÁREA MENOR QUE 5M², E = 17,5MM, COM TALISCAS. AF_03/2024</v>
          </cell>
          <cell r="D7692" t="str">
            <v>M2</v>
          </cell>
          <cell r="E7692">
            <v>51.02</v>
          </cell>
        </row>
        <row r="7693">
          <cell r="B7693">
            <v>87546</v>
          </cell>
          <cell r="C7693" t="str">
            <v>EMBOÇO, EM ARGAMASSA TRAÇO 1:2:8, PREPARO MANUAL, APLICADO MANUALMENTE EM PAREDES INTERNAS, PARA AMBIENTES COM ÁREA MENOR QUE 5M², E = 10MM, COM TALISCAS. AF_03/2024</v>
          </cell>
          <cell r="D7693" t="str">
            <v>M2</v>
          </cell>
          <cell r="E7693">
            <v>37.44</v>
          </cell>
        </row>
        <row r="7694">
          <cell r="B7694">
            <v>104971</v>
          </cell>
          <cell r="C7694" t="str">
            <v>EMBOÇO, EM ARGAMASSA TRAÇO 1:2:8, PREPARO MECÂNICO, APLICADO MANUALMENTE EM PAREDES INTERNAS DE AMBIENTES COM PÉ-DIREITO DUPLO E ÁREA ENTRE 5M² E 10M², E = 10MM, COM TALISCAS. AF_03/2024</v>
          </cell>
          <cell r="D7694" t="str">
            <v>M2</v>
          </cell>
          <cell r="E7694">
            <v>38.82</v>
          </cell>
        </row>
        <row r="7695">
          <cell r="B7695">
            <v>104965</v>
          </cell>
          <cell r="C7695" t="str">
            <v>EMBOÇO, EM ARGAMASSA TRAÇO 1:2:8, PREPARO MECÂNICO, APLICADO MANUALMENTE EM PAREDES INTERNAS DE AMBIENTES COM PÉ-DIREITO DUPLO E ÁREA ENTRE 5M² E 10M², E = 17,5MM, COM TALISCAS. AF_03/2024</v>
          </cell>
          <cell r="D7695" t="str">
            <v>M2</v>
          </cell>
          <cell r="E7695">
            <v>53.48</v>
          </cell>
        </row>
        <row r="7696">
          <cell r="B7696">
            <v>104975</v>
          </cell>
          <cell r="C7696" t="str">
            <v>EMBOÇO, EM ARGAMASSA TRAÇO 1:2:8, PREPARO MECÂNICO, APLICADO MANUALMENTE EM PAREDES INTERNAS DE AMBIENTES COM PÉ-DIREITO DUPLO E ÁREA MAIOR QUE 10M², E = 10MM, COM TALISCAS. AF_03/2024</v>
          </cell>
          <cell r="D7696" t="str">
            <v>M2</v>
          </cell>
          <cell r="E7696">
            <v>34.090000000000003</v>
          </cell>
        </row>
        <row r="7697">
          <cell r="B7697">
            <v>104957</v>
          </cell>
          <cell r="C7697" t="str">
            <v>EMBOÇO, EM ARGAMASSA TRAÇO 1:2:8, PREPARO MECÂNICO, APLICADO MANUALMENTE EM PAREDES INTERNAS DE AMBIENTES COM PÉ-DIREITO DUPLO E ÁREA MAIOR QUE 10M², E = 17,5MM, COM TALISCAS. AF_03/2024</v>
          </cell>
          <cell r="D7697" t="str">
            <v>M2</v>
          </cell>
          <cell r="E7697">
            <v>48.74</v>
          </cell>
        </row>
        <row r="7698">
          <cell r="B7698">
            <v>104967</v>
          </cell>
          <cell r="C7698" t="str">
            <v>EMBOÇO, EM ARGAMASSA TRAÇO 1:2:8, PREPARO MECÂNICO, APLICADO MANUALMENTE EM PAREDES INTERNAS DE AMBIENTES COM PÉ-DIREITO DUPLO E ÁREA MENOR QUE 5M², E = 10MM, COM TALISCAS. AF_03/2024</v>
          </cell>
          <cell r="D7698" t="str">
            <v>M2</v>
          </cell>
          <cell r="E7698">
            <v>46.75</v>
          </cell>
        </row>
        <row r="7699">
          <cell r="B7699">
            <v>104961</v>
          </cell>
          <cell r="C7699" t="str">
            <v>EMBOÇO, EM ARGAMASSA TRAÇO 1:2:8, PREPARO MECÂNICO, APLICADO MANUALMENTE EM PAREDES INTERNAS DE AMBIENTES COM PÉ-DIREITO DUPLO E ÁREA MENOR QUE 5M², E = 17,5MM, COM TALISCAS. AF_03/2024</v>
          </cell>
          <cell r="D7699" t="str">
            <v>M2</v>
          </cell>
          <cell r="E7699">
            <v>61.41</v>
          </cell>
        </row>
        <row r="7700">
          <cell r="B7700">
            <v>87549</v>
          </cell>
          <cell r="C7700" t="str">
            <v>EMBOÇO, EM ARGAMASSA TRAÇO 1:2:8, PREPARO MECÂNICO, APLICADO MANUALMENTE EM PAREDES INTERNAS DE AMBIENTES COM ÁREA ENTRE 5M² E 10M², E = 10MM, COM TALISCAS. AF_03/2024</v>
          </cell>
          <cell r="D7700" t="str">
            <v>M2</v>
          </cell>
          <cell r="E7700">
            <v>30.04</v>
          </cell>
        </row>
        <row r="7701">
          <cell r="B7701">
            <v>87531</v>
          </cell>
          <cell r="C7701" t="str">
            <v>EMBOÇO, EM ARGAMASSA TRAÇO 1:2:8, PREPARO MECÂNICO, APLICADO MANUALMENTE EM PAREDES INTERNAS DE AMBIENTES COM ÁREA ENTRE 5M² E 10M², E = 17,5MM, COM TALISCAS. AF_03/2024</v>
          </cell>
          <cell r="D7701" t="str">
            <v>M2</v>
          </cell>
          <cell r="E7701">
            <v>42.33</v>
          </cell>
        </row>
        <row r="7702">
          <cell r="B7702">
            <v>87553</v>
          </cell>
          <cell r="C7702" t="str">
            <v>EMBOÇO, EM ARGAMASSA TRAÇO 1:2:8, PREPARO MECÂNICO, APLICADO MANUALMENTE EM PAREDES INTERNAS DE AMBIENTES COM ÁREA MAIOR QUE 10M², E = 10MM, COM TALISCAS. AF_03/2024</v>
          </cell>
          <cell r="D7702" t="str">
            <v>M2</v>
          </cell>
          <cell r="E7702">
            <v>26.99</v>
          </cell>
        </row>
        <row r="7703">
          <cell r="B7703">
            <v>87535</v>
          </cell>
          <cell r="C7703" t="str">
            <v>EMBOÇO, EM ARGAMASSA TRAÇO 1:2:8, PREPARO MECÂNICO, APLICADO MANUALMENTE EM PAREDES INTERNAS DE AMBIENTES COM ÁREA MAIOR QUE 10M², E = 17,5MM, COM TALISCAS. AF_03/2024</v>
          </cell>
          <cell r="D7703" t="str">
            <v>M2</v>
          </cell>
          <cell r="E7703">
            <v>39.29</v>
          </cell>
        </row>
        <row r="7704">
          <cell r="B7704">
            <v>87527</v>
          </cell>
          <cell r="C7704" t="str">
            <v>EMBOÇO, EM ARGAMASSA TRAÇO 1:2:8, PREPARO MECÂNICO, APLICADO MANUALMENTE EM PAREDES INTERNAS DE AMBIENTES COM ÁREA MENOR QUE 5M², E =17,5MM, COM TALISCAS. AF_03/2024</v>
          </cell>
          <cell r="D7704" t="str">
            <v>M2</v>
          </cell>
          <cell r="E7704">
            <v>47.45</v>
          </cell>
        </row>
        <row r="7705">
          <cell r="B7705">
            <v>87545</v>
          </cell>
          <cell r="C7705" t="str">
            <v>EMBOÇO, EM ARGAMASSA TRAÇO 1:2:8, PREPARO MECÂNICO, APLICADO MANUALMENTE EM PAREDES INTERNAS, PARA AMBIENTES COM ÁREA MENOR QUE 5M², E = 10MM, COM TALISCAS. AF_03/2024</v>
          </cell>
          <cell r="D7705" t="str">
            <v>M2</v>
          </cell>
          <cell r="E7705">
            <v>35.159999999999997</v>
          </cell>
        </row>
        <row r="7706">
          <cell r="B7706">
            <v>104960</v>
          </cell>
          <cell r="C7706" t="str">
            <v>MASSA ÚNICA, EM ARGAMASSA INDUSTRIALIZADA, PREPARO MECÂNICO, APLICADA COM EQUIPAMENTO DE MISTURA E PROJEÇÃO DE ARGAMASSA EM PAREDES INTERNAS, E = 10MM, COM TALISCAS. AF_03/2024</v>
          </cell>
          <cell r="D7706" t="str">
            <v>M2</v>
          </cell>
          <cell r="E7706">
            <v>39.17</v>
          </cell>
        </row>
        <row r="7707">
          <cell r="B7707">
            <v>87561</v>
          </cell>
          <cell r="C7707" t="str">
            <v>MASSA ÚNICA, EM ARGAMASSA INDUSTRIALIZADA, PREPARO MECÂNICO, APLICADA COM EQUIPAMENTO DE MISTURA E PROJEÇÃO DE ARGAMASSA EM PAREDES INTERNAS, E = 10MM, SEM TALISCAS. AF_03/2024</v>
          </cell>
          <cell r="D7707" t="str">
            <v>M2</v>
          </cell>
          <cell r="E7707">
            <v>40.32</v>
          </cell>
        </row>
        <row r="7708">
          <cell r="B7708">
            <v>104953</v>
          </cell>
          <cell r="C7708" t="str">
            <v>MASSA ÚNICA, EM ARGAMASSA INDUSTRIALIZADA, PREPARO MECÂNICO, APLICADA COM EQUIPAMENTO DE MISTURA E PROJEÇÃO DE ARGAMASSA EM PAREDES INTERNAS, E = 17,5MM, COM TALISCAS. AF_03/2024</v>
          </cell>
          <cell r="D7708" t="str">
            <v>M2</v>
          </cell>
          <cell r="E7708">
            <v>59.66</v>
          </cell>
        </row>
        <row r="7709">
          <cell r="B7709">
            <v>87543</v>
          </cell>
          <cell r="C7709" t="str">
            <v>MASSA ÚNICA, EM ARGAMASSA INDUSTRIALIZADA, PREPARO MECÂNICO, APLICADA COM EQUIPAMENTO DE MISTURA E PROJEÇÃO DE ARGAMASSA EM PAREDES INTERNAS, E = 5MM, SEM TALISCAS. AF_03/2024</v>
          </cell>
          <cell r="D7709" t="str">
            <v>M2</v>
          </cell>
          <cell r="E7709">
            <v>24.1</v>
          </cell>
        </row>
        <row r="7710">
          <cell r="B7710">
            <v>104959</v>
          </cell>
          <cell r="C7710" t="str">
            <v>MASSA ÚNICA, EM ARGAMASSA TRAÇO 1:2:8 PREPARO MANUAL, APLICADA MANUALMENTE EM PAREDES INTERNAS DE AMBIENTES COM ÁREA MAIOR QUE 10M², E = 10MM, COM TALISCAS. AF_03/2024</v>
          </cell>
          <cell r="D7710" t="str">
            <v>M2</v>
          </cell>
          <cell r="E7710">
            <v>30.03</v>
          </cell>
        </row>
        <row r="7711">
          <cell r="B7711">
            <v>104958</v>
          </cell>
          <cell r="C7711" t="str">
            <v>MASSA ÚNICA, EM ARGAMASSA TRAÇO 1:2:8 PREPARO MECÂNICO, APLICADA MANUALMENTE EM PAREDES INTERNAS DE AMBIENTES COM ÁREA MAIOR QUE 10M², E = 10MM, COM TALISCAS. AF_03/2024</v>
          </cell>
          <cell r="D7711" t="str">
            <v>M2</v>
          </cell>
          <cell r="E7711">
            <v>27.75</v>
          </cell>
        </row>
        <row r="7712">
          <cell r="B7712">
            <v>104970</v>
          </cell>
          <cell r="C7712" t="str">
            <v>MASSA ÚNICA, EM ARGAMASSA TRAÇO 1:2:8, PREPARO MANUAL, APLICADA MANUALMENTE EM PAREDES INTERNAS DE AMBIENTES COM PÉ-DIREITO DUPLO E ÁREA ENTRE 5M² E 10M², E = 10MM, COM TALISCAS. AF_03/2024</v>
          </cell>
          <cell r="D7712" t="str">
            <v>M2</v>
          </cell>
          <cell r="E7712">
            <v>43.39</v>
          </cell>
        </row>
        <row r="7713">
          <cell r="B7713">
            <v>104964</v>
          </cell>
          <cell r="C7713" t="str">
            <v>MASSA ÚNICA, EM ARGAMASSA TRAÇO 1:2:8, PREPARO MANUAL, APLICADA MANUALMENTE EM PAREDES INTERNAS DE AMBIENTES COM PÉ-DIREITO DUPLO E ÁREA ENTRE 5M² E 10M², E = 17,5MM, COM TALISCAS. AF_03/2024</v>
          </cell>
          <cell r="D7713" t="str">
            <v>M2</v>
          </cell>
          <cell r="E7713">
            <v>59.34</v>
          </cell>
        </row>
        <row r="7714">
          <cell r="B7714">
            <v>104956</v>
          </cell>
          <cell r="C7714" t="str">
            <v>MASSA ÚNICA, EM ARGAMASSA TRAÇO 1:2:8, PREPARO MANUAL, APLICADA MANUALMENTE EM PAREDES INTERNAS DE AMBIENTES COM PÉ-DIREITO DUPLO E ÁREA MAIOR QUE 10M², E = 17,5MM, COM TALISCAS. AF_03/2024</v>
          </cell>
          <cell r="D7714" t="str">
            <v>M2</v>
          </cell>
          <cell r="E7714">
            <v>53.5</v>
          </cell>
        </row>
        <row r="7715">
          <cell r="B7715">
            <v>104974</v>
          </cell>
          <cell r="C7715" t="str">
            <v>MASSA ÚNICA, EM ARGAMASSA TRAÇO 1:2:8, PREPARO MANUAL, APLICADA MANUALMENTE EM PAREDES INTERNAS DE AMBIENTES COM PÉ-DIREITO DUPLO ÁREA MAIOR QUE 10M², E = 10MM, COM TALISCAS. AF_03/2024</v>
          </cell>
          <cell r="D7715" t="str">
            <v>M2</v>
          </cell>
          <cell r="E7715">
            <v>37.549999999999997</v>
          </cell>
        </row>
        <row r="7716">
          <cell r="B7716">
            <v>87548</v>
          </cell>
          <cell r="C7716" t="str">
            <v>MASSA ÚNICA, EM ARGAMASSA TRAÇO 1:2:8, PREPARO MANUAL, APLICADA MANUALMENTE EM PAREDES INTERNAS DE AMBIENTES COM ÁREA ENTRE 5M² E 10M², E = 10MM, COM TALISCAS. AF_03/2024</v>
          </cell>
          <cell r="D7716" t="str">
            <v>M2</v>
          </cell>
          <cell r="E7716">
            <v>33.799999999999997</v>
          </cell>
        </row>
        <row r="7717">
          <cell r="B7717">
            <v>87530</v>
          </cell>
          <cell r="C7717" t="str">
            <v>MASSA ÚNICA, EM ARGAMASSA TRAÇO 1:2:8, PREPARO MANUAL, APLICADA MANUALMENTE EM PAREDES INTERNAS DE AMBIENTES COM ÁREA ENTRE 5M² E 10M², E = 17,5MM, COM TALISCAS. AF_03/2024</v>
          </cell>
          <cell r="D7717" t="str">
            <v>M2</v>
          </cell>
          <cell r="E7717">
            <v>47.39</v>
          </cell>
        </row>
        <row r="7718">
          <cell r="B7718">
            <v>104952</v>
          </cell>
          <cell r="C7718" t="str">
            <v>MASSA ÚNICA, EM ARGAMASSA TRAÇO 1:2:8, PREPARO MANUAL, APLICADA MANUALMENTE EM PAREDES INTERNAS DE AMBIENTES COM ÁREA MAIOR QUE 10M², E = 17,5MM, COM TALISCAS. AF_03/2024</v>
          </cell>
          <cell r="D7718" t="str">
            <v>M2</v>
          </cell>
          <cell r="E7718">
            <v>43.62</v>
          </cell>
        </row>
        <row r="7719">
          <cell r="B7719">
            <v>104969</v>
          </cell>
          <cell r="C7719" t="str">
            <v>MASSA ÚNICA, EM ARGAMASSA TRAÇO 1:2:8, PREPARO MECÂNICO, APLICADA MANUALMENTE EM PAREDES INTERNAS DE AMBIENTES COM PÉ-DIREITO DUPLO E ÁREA ENTRE 5M² E 10M², E = 10MM, COM TALISCAS. AF_03/2024</v>
          </cell>
          <cell r="D7719" t="str">
            <v>M2</v>
          </cell>
          <cell r="E7719">
            <v>41.11</v>
          </cell>
        </row>
        <row r="7720">
          <cell r="B7720">
            <v>104963</v>
          </cell>
          <cell r="C7720" t="str">
            <v>MASSA ÚNICA, EM ARGAMASSA TRAÇO 1:2:8, PREPARO MECÂNICO, APLICADA MANUALMENTE EM PAREDES INTERNAS DE AMBIENTES COM PÉ-DIREITO DUPLO E ÁREA ENTRE 5M² E 10M², E = 17,5MM, COM TALISCAS. AF_03/2024</v>
          </cell>
          <cell r="D7720" t="str">
            <v>M2</v>
          </cell>
          <cell r="E7720">
            <v>55.77</v>
          </cell>
        </row>
        <row r="7721">
          <cell r="B7721">
            <v>104955</v>
          </cell>
          <cell r="C7721" t="str">
            <v>MASSA ÚNICA, EM ARGAMASSA TRAÇO 1:2:8, PREPARO MECÂNICO, APLICADA MANUALMENTE EM PAREDES INTERNAS DE AMBIENTES COM PÉ-DIREITO DUPLO E ÁREA MAIOR QUE 10M², E = 17,5MM, COM TALISCAS. AF_03/2024</v>
          </cell>
          <cell r="D7721" t="str">
            <v>M2</v>
          </cell>
          <cell r="E7721">
            <v>49.93</v>
          </cell>
        </row>
        <row r="7722">
          <cell r="B7722">
            <v>104973</v>
          </cell>
          <cell r="C7722" t="str">
            <v>MASSA ÚNICA, EM ARGAMASSA TRAÇO 1:2:8, PREPARO MECÂNICO, APLICADA MANUALMENTE EM PAREDES INTERNAS DE AMBIENTES COM PÉ-DIREITO DUPLO ÁREA MAIOR QUE 10M², E = 10MM, COM TALISCAS. AF_03/2024</v>
          </cell>
          <cell r="D7722" t="str">
            <v>M2</v>
          </cell>
          <cell r="E7722">
            <v>35.270000000000003</v>
          </cell>
        </row>
        <row r="7723">
          <cell r="B7723">
            <v>87547</v>
          </cell>
          <cell r="C7723" t="str">
            <v>MASSA ÚNICA, EM ARGAMASSA TRAÇO 1:2:8, PREPARO MECÂNICO, APLICADA MANUALMENTE EM PAREDES INTERNAS DE AMBIENTES COM ÁREA ENTRE 5M² E 10M², E = 10MM, COM TALISCAS. AF_03/2024</v>
          </cell>
          <cell r="D7723" t="str">
            <v>M2</v>
          </cell>
          <cell r="E7723">
            <v>31.52</v>
          </cell>
        </row>
        <row r="7724">
          <cell r="B7724">
            <v>87529</v>
          </cell>
          <cell r="C7724" t="str">
            <v>MASSA ÚNICA, EM ARGAMASSA TRAÇO 1:2:8, PREPARO MECÂNICO, APLICADA MANUALMENTE EM PAREDES INTERNAS DE AMBIENTES COM ÁREA ENTRE 5M² E 10M², E = 17,5MM, COM TALISCAS. AF_03/2024</v>
          </cell>
          <cell r="D7724" t="str">
            <v>M2</v>
          </cell>
          <cell r="E7724">
            <v>43.82</v>
          </cell>
        </row>
        <row r="7725">
          <cell r="B7725">
            <v>104951</v>
          </cell>
          <cell r="C7725" t="str">
            <v>MASSA ÚNICA, EM ARGAMASSA TRAÇO 1:2:8, PREPARO MECÂNICO, APLICADA MANUALMENTE EM PAREDES INTERNAS DE AMBIENTES COM ÁREA MAIOR QUE 10M², E = 17,5MM, COM TALISCAS. AF_03/2024</v>
          </cell>
          <cell r="D7725" t="str">
            <v>M2</v>
          </cell>
          <cell r="E7725">
            <v>40.049999999999997</v>
          </cell>
        </row>
        <row r="7726">
          <cell r="B7726">
            <v>104978</v>
          </cell>
          <cell r="C7726" t="str">
            <v>MASSA ÚNICA, EM ARGAMASSA TRAÇO 1:2:8, PREPARO MECÂNICO, APLICADA MANUALMENTE EM TETO DE AMBIENTES COM PAREDES EM PÉ-DIREITO DUPLO, E = 10MM, COM TALISCAS. AF_03/2024</v>
          </cell>
          <cell r="D7726" t="str">
            <v>M2</v>
          </cell>
          <cell r="E7726">
            <v>44</v>
          </cell>
        </row>
        <row r="7727">
          <cell r="B7727">
            <v>104977</v>
          </cell>
          <cell r="C7727" t="str">
            <v>MASSA ÚNICA, EM ARGAMASSA TRAÇO 1:2:8, PREPARO MECÂNICO, APLICADA MANUALMENTE EM TETO DE AMBIENTES COM PAREDES EM PÉ-DIREITO DUPLO, E = 17,5MM, COM TALISCAS. AF_03/2024</v>
          </cell>
          <cell r="D7727" t="str">
            <v>M2</v>
          </cell>
          <cell r="E7727">
            <v>58.46</v>
          </cell>
        </row>
        <row r="7728">
          <cell r="B7728">
            <v>90408</v>
          </cell>
          <cell r="C7728" t="str">
            <v>MASSA ÚNICA, EM ARGAMASSA TRAÇO 1:2:8, PREPARO MECÂNICO, APLICADA MANUALMENTE EM TETO, E = 10MM, COM TALISCAS. AF_03/2024</v>
          </cell>
          <cell r="D7728" t="str">
            <v>M2</v>
          </cell>
          <cell r="E7728">
            <v>38.6</v>
          </cell>
        </row>
        <row r="7729">
          <cell r="B7729">
            <v>90406</v>
          </cell>
          <cell r="C7729" t="str">
            <v>MASSA ÚNICA, EM ARGAMASSA TRAÇO 1:2:8, PREPARO MECÂNICO, APLICADA MANUALMENTE EM TETO, E = 17,5MM, COM TALISCAS. AF_03/2024</v>
          </cell>
          <cell r="D7729" t="str">
            <v>M2</v>
          </cell>
          <cell r="E7729">
            <v>51.88</v>
          </cell>
        </row>
        <row r="7730">
          <cell r="B7730">
            <v>106626</v>
          </cell>
          <cell r="C7730" t="str">
            <v>CARGA, MANOBRA E DESCARGA DE ESCAVADEIRA SOBRE ESTEIRAS, PESO OPERACIONAL DE 17 T, EM CAVALO MECÂNICO 6X2 COM PRANCHA RETA. AF_01/2026</v>
          </cell>
          <cell r="D7730" t="str">
            <v>UN</v>
          </cell>
          <cell r="E7730">
            <v>0</v>
          </cell>
        </row>
        <row r="7731">
          <cell r="B7731">
            <v>106627</v>
          </cell>
          <cell r="C7731" t="str">
            <v>CARGA, MANOBRA E DESCARGA DE FRESADORA DE ASFALTO A FRIO SOBRE RODAS, LARGURA 1,0 M, PESO OPERACIONAL DE 14,7 T, EM CAVALO MECÂNICO 6X2 COM PRANCHA RETA. AF_01/2026</v>
          </cell>
          <cell r="D7731" t="str">
            <v>UN</v>
          </cell>
          <cell r="E7731">
            <v>0</v>
          </cell>
        </row>
        <row r="7732">
          <cell r="B7732">
            <v>106628</v>
          </cell>
          <cell r="C7732" t="str">
            <v>CARGA, MANOBRA E DESCARGA DE FRESADORA DE ASFALTO A FRIO SOBRE RODAS, LARGURA 2,0 M, PESO OPERACIONAL DE 27,7 T, EM CAVALO MECÂNICO 6X2 COM PRANCHA REBAIXADA. AF_01/2026</v>
          </cell>
          <cell r="D7732" t="str">
            <v>UN</v>
          </cell>
          <cell r="E7732">
            <v>0</v>
          </cell>
        </row>
        <row r="7733">
          <cell r="B7733">
            <v>106629</v>
          </cell>
          <cell r="C7733" t="str">
            <v>CARGA, MANOBRA E DESCARGA DE GUINDASTE HIDRÁULICO AUTOPROPELIDO, COM LANÇA TRELIÇADA 41 M, PESO OPERACIONAL DE 43 T, EM CAVALO MECÂNICO 6X2 COM PRANCHA REBAIXADA. AF_01/2026</v>
          </cell>
          <cell r="D7733" t="str">
            <v>UN</v>
          </cell>
          <cell r="E7733">
            <v>0</v>
          </cell>
        </row>
        <row r="7734">
          <cell r="B7734">
            <v>106631</v>
          </cell>
          <cell r="C7734" t="str">
            <v>CARGA, MANOBRA E DESCARGA DE MINICARREGADEIRA SOBRE RODAS, PESO OPERACIONAL DE 2,58 T, EM CAMINHÃO GUINCHO-SOCORRO 23000 KG. AF_01/2026</v>
          </cell>
          <cell r="D7734" t="str">
            <v>UN</v>
          </cell>
          <cell r="E7734">
            <v>0</v>
          </cell>
        </row>
        <row r="7735">
          <cell r="B7735">
            <v>106630</v>
          </cell>
          <cell r="C7735" t="str">
            <v>CARGA, MANOBRA E DESCARGA DE MINICARREGADEIRA SOBRE RODAS, PESO OPERACIONAL DE 2,58 T, EM CAMINHÃO PLATAFORMA 16000 KG. AF_01/2026</v>
          </cell>
          <cell r="D7735" t="str">
            <v>UN</v>
          </cell>
          <cell r="E7735">
            <v>0</v>
          </cell>
        </row>
        <row r="7736">
          <cell r="B7736">
            <v>106633</v>
          </cell>
          <cell r="C7736" t="str">
            <v>CARGA, MANOBRA E DESCARGA DE MINIESCAVADEIRA SOBRE ESTEIRA, PESO OPERACIONAL DE 3,5 T, EM CAMINHÃO GUINCHO-SOCORRO 23000 KG. AF_01/2026</v>
          </cell>
          <cell r="D7736" t="str">
            <v>UN</v>
          </cell>
          <cell r="E7736">
            <v>0</v>
          </cell>
        </row>
        <row r="7737">
          <cell r="B7737">
            <v>106632</v>
          </cell>
          <cell r="C7737" t="str">
            <v>CARGA, MANOBRA E DESCARGA DE MINIESCAVADEIRA SOBRE ESTEIRA, PESO OPERACIONAL DE 3,5 T, EM CAMINHÃO PLATAFORMA 16000 KG. AF_01/2026</v>
          </cell>
          <cell r="D7737" t="str">
            <v>UN</v>
          </cell>
          <cell r="E7737">
            <v>0</v>
          </cell>
        </row>
        <row r="7738">
          <cell r="B7738">
            <v>106634</v>
          </cell>
          <cell r="C7738" t="str">
            <v>CARGA, MANOBRA E DESCARGA DE MOTONIVELADORA, PESO OPERACIONAL DE 13 T, EM CAMINHÃO PLATAFORMA 23000 KG. AF_01/2026</v>
          </cell>
          <cell r="D7738" t="str">
            <v>UN</v>
          </cell>
          <cell r="E7738">
            <v>0</v>
          </cell>
        </row>
        <row r="7739">
          <cell r="B7739">
            <v>106636</v>
          </cell>
          <cell r="C7739" t="str">
            <v>CARGA, MANOBRA E DESCARGA DE PÁ CARREGADEIRA SOBRE RODAS, CAÇAMBA DE 1,7 A 2,8 M3, PESO OPERACIONAL DE 11,63 T, EM CAMINHÃO PLATAFORMA 23000 KG. AF_01/2026</v>
          </cell>
          <cell r="D7739" t="str">
            <v>UN</v>
          </cell>
          <cell r="E7739">
            <v>0</v>
          </cell>
        </row>
        <row r="7740">
          <cell r="B7740">
            <v>106635</v>
          </cell>
          <cell r="C7740" t="str">
            <v>CARGA, MANOBRA E DESCARGA DE PÁ CARREGADEIRA SOBRE RODAS, CAÇAMBA DE 2,5 A 3,5 M3, PESO OPERACIONAL DE 18,34 T, EM CAVALO MECÂNICO 6X2 COM PRANCHA RETA. AF_01/2026</v>
          </cell>
          <cell r="D7740" t="str">
            <v>UN</v>
          </cell>
          <cell r="E7740">
            <v>0</v>
          </cell>
        </row>
        <row r="7741">
          <cell r="B7741">
            <v>106637</v>
          </cell>
          <cell r="C7741" t="str">
            <v>CARGA, MANOBRA E DESCARGA DE RECICLADORA DE ASFALTO A FRIO SOBRE RODAS, LARGURA 2,0 M, PESO OPERACIONAL DE 24,2 T, EM CAVALO MECÂNICO 6X2 COM PRANCHA REBAIXADA. AF_01/2026</v>
          </cell>
          <cell r="D7741" t="str">
            <v>UN</v>
          </cell>
          <cell r="E7741">
            <v>0</v>
          </cell>
        </row>
        <row r="7742">
          <cell r="B7742">
            <v>106639</v>
          </cell>
          <cell r="C7742" t="str">
            <v>CARGA, MANOBRA E DESCARGA DE RETROESCAVADEIRA SOBRE RODAS COM CARREGADEIRA E MARTELO ROMPEDOR HIDRÁULICO, PESO OPERACIONAL DE 6,67 T, EM CAMINHÃO GUINCHO-SOCORRO 23000 KG. AF_01/2026</v>
          </cell>
          <cell r="D7742" t="str">
            <v>UN</v>
          </cell>
          <cell r="E7742">
            <v>0</v>
          </cell>
        </row>
        <row r="7743">
          <cell r="B7743">
            <v>106638</v>
          </cell>
          <cell r="C7743" t="str">
            <v>CARGA, MANOBRA E DESCARGA DE RETROESCAVADEIRA SOBRE RODAS COM CARREGADEIRA E MARTELO ROMPEDOR HIDRÁULICO, PESO OPERACIONAL DE 6,67 T, EM CAMINHÃO PLATAFORMA 16000 KG. AF_01/2026</v>
          </cell>
          <cell r="D7743" t="str">
            <v>UN</v>
          </cell>
          <cell r="E7743">
            <v>0</v>
          </cell>
        </row>
        <row r="7744">
          <cell r="B7744">
            <v>106641</v>
          </cell>
          <cell r="C7744" t="str">
            <v>CARGA, MANOBRA E DESCARGA DE RETROESCAVADEIRA SOBRE RODAS COM CARREGADEIRA, PESO OPERACIONAL DE 7,14 T, EM CAMINHÃO GUINCHO-SOCORRO 23000 KG. AF_01/2026</v>
          </cell>
          <cell r="D7744" t="str">
            <v>UN</v>
          </cell>
          <cell r="E7744">
            <v>0</v>
          </cell>
        </row>
        <row r="7745">
          <cell r="B7745">
            <v>106640</v>
          </cell>
          <cell r="C7745" t="str">
            <v>CARGA, MANOBRA E DESCARGA DE RETROESCAVADEIRA SOBRE RODAS COM CARREGADEIRA, PESO OPERACIONAL DE 7,14 T, EM CAMINHÃO PLATAFORMA 16000 KG. AF_01/2026</v>
          </cell>
          <cell r="D7745" t="str">
            <v>UN</v>
          </cell>
          <cell r="E7745">
            <v>0</v>
          </cell>
        </row>
        <row r="7746">
          <cell r="B7746">
            <v>106644</v>
          </cell>
          <cell r="C7746" t="str">
            <v>CARGA, MANOBRA E DESCARGA DE ROLO COMPACTADOR DE CARNEIRO VIBRATORIO, PESO OPERACIONAL SEM LASTRO DE 11,95 T, EM CAMINHÃO PLATAFORMA 23000 KG. AF_01/2026</v>
          </cell>
          <cell r="D7746" t="str">
            <v>UN</v>
          </cell>
          <cell r="E7746">
            <v>0</v>
          </cell>
        </row>
        <row r="7747">
          <cell r="B7747">
            <v>106646</v>
          </cell>
          <cell r="C7747" t="str">
            <v>CARGA, MANOBRA E DESCARGA DE ROLO COMPACTADOR DE CARNEIRO VIBRATORIO, PESO OPERACIONAL SEM LASTRO DE 7,4 T, EM CAMINHÃO GUINCHO-SOCORRO 23000 KG. AF_01/2026</v>
          </cell>
          <cell r="D7747" t="str">
            <v>UN</v>
          </cell>
          <cell r="E7747">
            <v>0</v>
          </cell>
        </row>
        <row r="7748">
          <cell r="B7748">
            <v>106645</v>
          </cell>
          <cell r="C7748" t="str">
            <v>CARGA, MANOBRA E DESCARGA DE ROLO COMPACTADOR DE CARNEIRO VIBRATORIO, PESO OPERACIONAL SEM LASTRO DE 7,4 T, EM CAMINHÃO PLATAFORMA 16000 KG. AF_01/2026</v>
          </cell>
          <cell r="D7748" t="str">
            <v>UN</v>
          </cell>
          <cell r="E7748">
            <v>0</v>
          </cell>
        </row>
        <row r="7749">
          <cell r="B7749">
            <v>106643</v>
          </cell>
          <cell r="C7749" t="str">
            <v>CARGA, MANOBRA E DESCARGA DE ROLO COMPACTADOR DE PNEUS, PESO OPERACIONAL SEM LASTRO DE 10,8 T, EM CAMINHÃO PLATAFORMA 23000 KG. AF_01/2026</v>
          </cell>
          <cell r="D7749" t="str">
            <v>UN</v>
          </cell>
          <cell r="E7749">
            <v>0</v>
          </cell>
        </row>
        <row r="7750">
          <cell r="B7750">
            <v>106642</v>
          </cell>
          <cell r="C7750" t="str">
            <v>CARGA, MANOBRA E DESCARGA DE ROLO COMPACTADOR DE PNEUS, PESO OPERACIONAL SEM LASTRO DE 9,5 T, EM CAMINHÃO PLATAFORMA 16000 KG. AF_01/2026</v>
          </cell>
          <cell r="D7750" t="str">
            <v>UN</v>
          </cell>
          <cell r="E7750">
            <v>0</v>
          </cell>
        </row>
        <row r="7751">
          <cell r="B7751">
            <v>106649</v>
          </cell>
          <cell r="C7751" t="str">
            <v>CARGA, MANOBRA E DESCARGA DE ROLO COMPACTADOR VIBRATORIO TAMDEM LISO, PESO OPERACIONAL SEM LASTRO DE 10,2 T, EM CAMINHÃO PLATAFORMA 23000 KG. AF_01/2026</v>
          </cell>
          <cell r="D7751" t="str">
            <v>UN</v>
          </cell>
          <cell r="E7751">
            <v>0</v>
          </cell>
        </row>
        <row r="7752">
          <cell r="B7752">
            <v>106648</v>
          </cell>
          <cell r="C7752" t="str">
            <v>CARGA, MANOBRA E DESCARGA DE ROLO COMPACTADOR VIBRATORIO TAMDEM LISO, PESO OPERACIONAL SEM LASTRO DE 6,5 T, EM CAMINHÃO GUINCHO-SOCORRO 23000 KG. AF_01/2026</v>
          </cell>
          <cell r="D7752" t="str">
            <v>UN</v>
          </cell>
          <cell r="E7752">
            <v>0</v>
          </cell>
        </row>
        <row r="7753">
          <cell r="B7753">
            <v>106647</v>
          </cell>
          <cell r="C7753" t="str">
            <v>CARGA, MANOBRA E DESCARGA DE ROLO COMPACTADOR VIBRATORIO TAMDEM LISO, PESO OPERACIONAL SEM LASTRO DE 6,5 T, EM CAMINHÃO PLATAFORMA 16000 KG. AF_01/2026</v>
          </cell>
          <cell r="D7753" t="str">
            <v>UN</v>
          </cell>
          <cell r="E7753">
            <v>0</v>
          </cell>
        </row>
        <row r="7754">
          <cell r="B7754">
            <v>106652</v>
          </cell>
          <cell r="C7754" t="str">
            <v>CARGA, MANOBRA E DESCARGA DE TRATOR DE ESTEIRAS, PESO OPERACIONAL DE 12,9 T, EM CAMINHÃO PLATAFORMA 23000 KG. AF_01/2026</v>
          </cell>
          <cell r="D7754" t="str">
            <v>UN</v>
          </cell>
          <cell r="E7754">
            <v>0</v>
          </cell>
        </row>
        <row r="7755">
          <cell r="B7755">
            <v>106653</v>
          </cell>
          <cell r="C7755" t="str">
            <v>CARGA, MANOBRA E DESCARGA DE TRATOR DE ESTEIRAS, PESO OPERACIONAL DE 16,7 T, EM CAVALO MECÂNICO 6X2 COM PRANCHA RETA. AF_01/2026</v>
          </cell>
          <cell r="D7755" t="str">
            <v>UN</v>
          </cell>
          <cell r="E7755">
            <v>0</v>
          </cell>
        </row>
        <row r="7756">
          <cell r="B7756">
            <v>106654</v>
          </cell>
          <cell r="C7756" t="str">
            <v>CARGA, MANOBRA E DESCARGA DE TRATOR DE ESTEIRAS, PESO OPERACIONAL DE 38,5 T, EM CAVALO MECÂNICO 6X2 COM PRANCHA REBAIXADA. AF_01/2026</v>
          </cell>
          <cell r="D7756" t="str">
            <v>UN</v>
          </cell>
          <cell r="E7756">
            <v>0</v>
          </cell>
        </row>
        <row r="7757">
          <cell r="B7757">
            <v>106651</v>
          </cell>
          <cell r="C7757" t="str">
            <v>CARGA, MANOBRA E DESCARGA DE TRATOR DE ESTEIRAS, PESO OPERACIONAL DE 9,4 T, EM CAMINHÃO GUINCHO-SOCORRO 23000 KG. AF_01/2026</v>
          </cell>
          <cell r="D7757" t="str">
            <v>UN</v>
          </cell>
          <cell r="E7757">
            <v>0</v>
          </cell>
        </row>
        <row r="7758">
          <cell r="B7758">
            <v>106650</v>
          </cell>
          <cell r="C7758" t="str">
            <v>CARGA, MANOBRA E DESCARGA DE TRATOR DE ESTEIRAS, PESO OPERACIONAL DE 9,4 T, EM CAMINHÃO PLATAFORMA 16000 KG. AF_01/2026</v>
          </cell>
          <cell r="D7758" t="str">
            <v>UN</v>
          </cell>
          <cell r="E7758">
            <v>0</v>
          </cell>
        </row>
        <row r="7759">
          <cell r="B7759">
            <v>106655</v>
          </cell>
          <cell r="C7759" t="str">
            <v>CARGA, MANOBRA E DESCARGA DE TRATOR DE PNEUS 85 CV COM GRADE DE DISCOS ACOPLADA, PESO OPERACIONAL DO CONJUNTO DE 7,018 T, EM CAVALO MECÂNICO 6X2 COM PRANCHA REBAIXADA. AF_01/2026</v>
          </cell>
          <cell r="D7759" t="str">
            <v>UN</v>
          </cell>
          <cell r="E7759">
            <v>0</v>
          </cell>
        </row>
        <row r="7760">
          <cell r="B7760">
            <v>106657</v>
          </cell>
          <cell r="C7760" t="str">
            <v>CARGA, MANOBRA E DESCARGA DE TRATOR DE PNEUS 85 CV COM VASSOURA MECÂNICA ACOPLADA, PESO OPERACIONAL DO CONJUNTO DE 5,495 T, EM CAMINHÃO GUINCHO-SOCORRO 23000 KG. AF_01/2026</v>
          </cell>
          <cell r="D7760" t="str">
            <v>UN</v>
          </cell>
          <cell r="E7760">
            <v>0</v>
          </cell>
        </row>
        <row r="7761">
          <cell r="B7761">
            <v>106656</v>
          </cell>
          <cell r="C7761" t="str">
            <v>CARGA, MANOBRA E DESCARGA DE TRATOR DE PNEUS 85 CV COM VASSOURA MECÂNICA ACOPLADA, PESO OPERACIONAL DO CONJUNTO DE 5,495 T, EM CAMINHÃO PLATAFORMA 16000 KG. AF_01/2026</v>
          </cell>
          <cell r="D7761" t="str">
            <v>UN</v>
          </cell>
          <cell r="E7761">
            <v>0</v>
          </cell>
        </row>
        <row r="7762">
          <cell r="B7762">
            <v>106661</v>
          </cell>
          <cell r="C7762" t="str">
            <v>CARGA, MANOBRA E DESCARGA DE TRATOR DE PNEUS 85 CV, PESO COM LASTRO DE 4,675 T, EM CAMINHÃO GUINCHO-SOCORRO 23000 KG. AF_01/2026</v>
          </cell>
          <cell r="D7762" t="str">
            <v>UN</v>
          </cell>
          <cell r="E7762">
            <v>0</v>
          </cell>
        </row>
        <row r="7763">
          <cell r="B7763">
            <v>106660</v>
          </cell>
          <cell r="C7763" t="str">
            <v>CARGA, MANOBRA E DESCARGA DE TRATOR DE PNEUS 85 CV, PESO COM LASTRO DE 4,675 T, EM CAMINHÃO PLATAFORMA 16000 KG. AF_01/2026</v>
          </cell>
          <cell r="D7763" t="str">
            <v>UN</v>
          </cell>
          <cell r="E7763">
            <v>0</v>
          </cell>
        </row>
        <row r="7764">
          <cell r="B7764">
            <v>106659</v>
          </cell>
          <cell r="C7764" t="str">
            <v>CARGA, MANOBRA E DESCARGA DE TRATOR DE PNEUS COM ESPARGIDOR DE ASFALTO COM TANQUE 2500 L, PESO OPERACIONAL DE 9,51 T, EM CAMINHÃO GUINCHO-SOCORRO 23000 KG. AF_01/2026</v>
          </cell>
          <cell r="D7764" t="str">
            <v>UN</v>
          </cell>
          <cell r="E7764">
            <v>0</v>
          </cell>
        </row>
        <row r="7765">
          <cell r="B7765">
            <v>106658</v>
          </cell>
          <cell r="C7765" t="str">
            <v>CARGA, MANOBRA E DESCARGA DE TRATOR DE PNEUS COM ESPARGIDOR DE ASFALTO COM TANQUE 2500 L, PESO OPERACIONAL DE 9,51 T, EM CAMINHÃO PLATAFORMA 16000 KG. AF_01/2026</v>
          </cell>
          <cell r="D7765" t="str">
            <v>UN</v>
          </cell>
          <cell r="E7765">
            <v>0</v>
          </cell>
        </row>
        <row r="7766">
          <cell r="B7766">
            <v>106663</v>
          </cell>
          <cell r="C7766" t="str">
            <v>CARGA, MANOBRA E DESCARGA DE VIBROACABADORA DE ASFALTO SOBRE ESTEIRAS, LARGURA DE PAVIMENTAÇÃO 1,90 M A 5,30 M, PESO OPERACIONAL DE 13,575 T, EM CAMINHÃO PLATAFORMA 23000 KG. AF_01/2026</v>
          </cell>
          <cell r="D7766" t="str">
            <v>UN</v>
          </cell>
          <cell r="E7766">
            <v>0</v>
          </cell>
        </row>
        <row r="7767">
          <cell r="B7767">
            <v>106662</v>
          </cell>
          <cell r="C7767" t="str">
            <v>CARGA, MANOBRA E DESCARGA DE VIBROACABADORA DE ASFALTO SOBRE ESTEIRAS, LARGURA DE PAVIMENTAÇÃO MÁXIMA 8,00 M, PESO OPERACIONAL DE 18,4 T, EM CAVALO MECÂNICO 6X2 COM PRANCHA RETA. AF_01/2026</v>
          </cell>
          <cell r="D7767" t="str">
            <v>UN</v>
          </cell>
          <cell r="E7767">
            <v>0</v>
          </cell>
        </row>
        <row r="7768">
          <cell r="B7768">
            <v>106664</v>
          </cell>
          <cell r="C7768" t="str">
            <v>CARGA, MANOBRA E DESCARGA DE VIBROACABADORA DE ASFALTO SOBRE RODAS, LARGURA DE PAVIMENTAÇÃO 1,70 M A 4,20 M, PESO OPERACIONAL DE 12,5 T, EM CAMINHÃO PLATAFORMA 23000 KG. AF_01/2026</v>
          </cell>
          <cell r="D7768" t="str">
            <v>UN</v>
          </cell>
          <cell r="E7768">
            <v>0</v>
          </cell>
        </row>
        <row r="7769">
          <cell r="B7769">
            <v>106602</v>
          </cell>
          <cell r="C7769" t="str">
            <v>TRANSPORTE DE EQUIPAMENTO PESADO COM CAMINHÃO GUINCHO-SOCORRO 23000 KG, EM VIA INTERNA (DENTRO DO CANTEIRO) EM LEITO NATURAL. AF_01/2026</v>
          </cell>
          <cell r="D7769" t="str">
            <v>UNXKM</v>
          </cell>
          <cell r="E7769">
            <v>0</v>
          </cell>
        </row>
        <row r="7770">
          <cell r="B7770">
            <v>106603</v>
          </cell>
          <cell r="C7770" t="str">
            <v>TRANSPORTE DE EQUIPAMENTO PESADO COM CAMINHÃO GUINCHO-SOCORRO 23000 KG, EM VIA INTERNA (DENTRO DO CANTEIRO) EM REVESTIMENTO PRIMÁRIO. AF_01/2026</v>
          </cell>
          <cell r="D7770" t="str">
            <v>UNXKM</v>
          </cell>
          <cell r="E7770">
            <v>0</v>
          </cell>
        </row>
        <row r="7771">
          <cell r="B7771">
            <v>106604</v>
          </cell>
          <cell r="C7771" t="str">
            <v>TRANSPORTE DE EQUIPAMENTO PESADO COM CAMINHÃO GUINCHO-SOCORRO 23000 KG, EM VIA INTERNA (DENTRO DO CANTEIRO) PAVIMENTADA. AF_01/2026</v>
          </cell>
          <cell r="D7771" t="str">
            <v>UNXKM</v>
          </cell>
          <cell r="E7771">
            <v>0</v>
          </cell>
        </row>
        <row r="7772">
          <cell r="B7772">
            <v>106598</v>
          </cell>
          <cell r="C7772" t="str">
            <v>TRANSPORTE DE EQUIPAMENTO PESADO COM CAMINHÃO GUINCHO-SOCORRO 23000 KG, EM VIA URBANA EM LEITO NATURAL. AF_01/2026</v>
          </cell>
          <cell r="D7772" t="str">
            <v>UNXKM</v>
          </cell>
          <cell r="E7772">
            <v>0</v>
          </cell>
        </row>
        <row r="7773">
          <cell r="B7773">
            <v>106599</v>
          </cell>
          <cell r="C7773" t="str">
            <v>TRANSPORTE DE EQUIPAMENTO PESADO COM CAMINHÃO GUINCHO-SOCORRO 23000 KG, EM VIA URBANA EM REVESTIMENTO PRIMÁRIO. AF_01/2026</v>
          </cell>
          <cell r="D7773" t="str">
            <v>UNXKM</v>
          </cell>
          <cell r="E7773">
            <v>0</v>
          </cell>
        </row>
        <row r="7774">
          <cell r="B7774">
            <v>106601</v>
          </cell>
          <cell r="C7774" t="str">
            <v>TRANSPORTE DE EQUIPAMENTO PESADO COM CAMINHÃO GUINCHO-SOCORRO 23000 KG, EM VIA URBANA PAVIMENTADA, ADICIONAL PARA DMT EXCEDENTE A 30 KM. AF_01/2026</v>
          </cell>
          <cell r="D7774" t="str">
            <v>UNXKM</v>
          </cell>
          <cell r="E7774">
            <v>0</v>
          </cell>
        </row>
        <row r="7775">
          <cell r="B7775">
            <v>106600</v>
          </cell>
          <cell r="C7775" t="str">
            <v>TRANSPORTE DE EQUIPAMENTO PESADO COM CAMINHÃO GUINCHO-SOCORRO 23000 KG, EM VIA URBANA PAVIMENTADA, DMT ATÉ 30 KM. AF_01/2026</v>
          </cell>
          <cell r="D7775" t="str">
            <v>UNXKM</v>
          </cell>
          <cell r="E7775">
            <v>0</v>
          </cell>
        </row>
        <row r="7776">
          <cell r="B7776">
            <v>106609</v>
          </cell>
          <cell r="C7776" t="str">
            <v>TRANSPORTE DE EQUIPAMENTO PESADO COM CAMINHÃO GUINCHO-SOCORRO 29000 KG, EM VIA INTERNA (DENTRO DO CANTEIRO) EM LEITO NATURAL. AF_01/2026</v>
          </cell>
          <cell r="D7776" t="str">
            <v>UNXKM</v>
          </cell>
          <cell r="E7776">
            <v>0</v>
          </cell>
        </row>
        <row r="7777">
          <cell r="B7777">
            <v>106610</v>
          </cell>
          <cell r="C7777" t="str">
            <v>TRANSPORTE DE EQUIPAMENTO PESADO COM CAMINHÃO GUINCHO-SOCORRO 29000 KG, EM VIA INTERNA (DENTRO DO CANTEIRO) EM REVESTIMENTO PRIMÁRIO. AF_01/2026</v>
          </cell>
          <cell r="D7777" t="str">
            <v>UNXKM</v>
          </cell>
          <cell r="E7777">
            <v>0</v>
          </cell>
        </row>
        <row r="7778">
          <cell r="B7778">
            <v>106611</v>
          </cell>
          <cell r="C7778" t="str">
            <v>TRANSPORTE DE EQUIPAMENTO PESADO COM CAMINHÃO GUINCHO-SOCORRO 29000 KG, EM VIA INTERNA (DENTRO DO CANTEIRO) PAVIMENTADA. AF_01/2026</v>
          </cell>
          <cell r="D7778" t="str">
            <v>UNXKM</v>
          </cell>
          <cell r="E7778">
            <v>0</v>
          </cell>
        </row>
        <row r="7779">
          <cell r="B7779">
            <v>106605</v>
          </cell>
          <cell r="C7779" t="str">
            <v>TRANSPORTE DE EQUIPAMENTO PESADO COM CAMINHÃO GUINCHO-SOCORRO 29000 KG, EM VIA URBANA EM LEITO NATURAL. AF_01/2026</v>
          </cell>
          <cell r="D7779" t="str">
            <v>UNXKM</v>
          </cell>
          <cell r="E7779">
            <v>0</v>
          </cell>
        </row>
        <row r="7780">
          <cell r="B7780">
            <v>106606</v>
          </cell>
          <cell r="C7780" t="str">
            <v>TRANSPORTE DE EQUIPAMENTO PESADO COM CAMINHÃO GUINCHO-SOCORRO 29000 KG, EM VIA URBANA EM REVESTIMENTO PRIMÁRIO. AF_01/2026</v>
          </cell>
          <cell r="D7780" t="str">
            <v>UNXKM</v>
          </cell>
          <cell r="E7780">
            <v>0</v>
          </cell>
        </row>
        <row r="7781">
          <cell r="B7781">
            <v>106608</v>
          </cell>
          <cell r="C7781" t="str">
            <v>TRANSPORTE DE EQUIPAMENTO PESADO COM CAMINHÃO GUINCHO-SOCORRO 29000 KG, EM VIA URBANA PAVIMENTADA, ADICIONAL PARA DMT EXCEDENTE A 30 KM. AF_01/2026</v>
          </cell>
          <cell r="D7781" t="str">
            <v>UNXKM</v>
          </cell>
          <cell r="E7781">
            <v>0</v>
          </cell>
        </row>
        <row r="7782">
          <cell r="B7782">
            <v>106607</v>
          </cell>
          <cell r="C7782" t="str">
            <v>TRANSPORTE DE EQUIPAMENTO PESADO COM CAMINHÃO GUINCHO-SOCORRO 29000 KG, EM VIA URBANA PAVIMENTADA, DMT ATÉ 30 KM. AF_01/2026</v>
          </cell>
          <cell r="D7782" t="str">
            <v>UNXKM</v>
          </cell>
          <cell r="E7782">
            <v>0</v>
          </cell>
        </row>
        <row r="7783">
          <cell r="B7783">
            <v>106581</v>
          </cell>
          <cell r="C7783" t="str">
            <v>TRANSPORTE DE EQUIPAMENTO PESADO COM CAMINHÃO PLATAFORMA 16000 KG, EM VIA INTERNA (DENTRO DO CANTEIRO) EM LEITO NATURAL. AF_01/2026</v>
          </cell>
          <cell r="D7783" t="str">
            <v>UNXKM</v>
          </cell>
          <cell r="E7783">
            <v>0</v>
          </cell>
        </row>
        <row r="7784">
          <cell r="B7784">
            <v>106582</v>
          </cell>
          <cell r="C7784" t="str">
            <v>TRANSPORTE DE EQUIPAMENTO PESADO COM CAMINHÃO PLATAFORMA 16000 KG, EM VIA INTERNA (DENTRO DO CANTEIRO) EM REVESTIMENTO PRIMÁRIO. AF_01/2026</v>
          </cell>
          <cell r="D7784" t="str">
            <v>UNXKM</v>
          </cell>
          <cell r="E7784">
            <v>0</v>
          </cell>
        </row>
        <row r="7785">
          <cell r="B7785">
            <v>106583</v>
          </cell>
          <cell r="C7785" t="str">
            <v>TRANSPORTE DE EQUIPAMENTO PESADO COM CAMINHÃO PLATAFORMA 16000 KG, EM VIA INTERNA (DENTRO DO CANTEIRO) PAVIMENTADA. AF_01/2026</v>
          </cell>
          <cell r="D7785" t="str">
            <v>UNXKM</v>
          </cell>
          <cell r="E7785">
            <v>0</v>
          </cell>
        </row>
        <row r="7786">
          <cell r="B7786">
            <v>106577</v>
          </cell>
          <cell r="C7786" t="str">
            <v>TRANSPORTE DE EQUIPAMENTO PESADO COM CAMINHÃO PLATAFORMA 16000 KG, EM VIA URBANA EM LEITO NATURAL. AF_01/2026</v>
          </cell>
          <cell r="D7786" t="str">
            <v>UNXKM</v>
          </cell>
          <cell r="E7786">
            <v>0</v>
          </cell>
        </row>
        <row r="7787">
          <cell r="B7787">
            <v>106578</v>
          </cell>
          <cell r="C7787" t="str">
            <v>TRANSPORTE DE EQUIPAMENTO PESADO COM CAMINHÃO PLATAFORMA 16000 KG, EM VIA URBANA EM REVESTIMENTO PRIMÁRIO. AF_01/2026</v>
          </cell>
          <cell r="D7787" t="str">
            <v>UNXKM</v>
          </cell>
          <cell r="E7787">
            <v>0</v>
          </cell>
        </row>
        <row r="7788">
          <cell r="B7788">
            <v>106580</v>
          </cell>
          <cell r="C7788" t="str">
            <v>TRANSPORTE DE EQUIPAMENTO PESADO COM CAMINHÃO PLATAFORMA 16000 KG, EM VIA URBANA PAVIMENTADA, ADICIONAL PARA DMT EXCEDENTE A 30 KM. AF_01/2026</v>
          </cell>
          <cell r="D7788" t="str">
            <v>UNXKM</v>
          </cell>
          <cell r="E7788">
            <v>0</v>
          </cell>
        </row>
        <row r="7789">
          <cell r="B7789">
            <v>106579</v>
          </cell>
          <cell r="C7789" t="str">
            <v>TRANSPORTE DE EQUIPAMENTO PESADO COM CAMINHÃO PLATAFORMA 16000 KG, EM VIA URBANA PAVIMENTADA, DMT ATÉ 30 KM. AF_01/2026</v>
          </cell>
          <cell r="D7789" t="str">
            <v>UNXKM</v>
          </cell>
          <cell r="E7789">
            <v>0</v>
          </cell>
        </row>
        <row r="7790">
          <cell r="B7790">
            <v>106588</v>
          </cell>
          <cell r="C7790" t="str">
            <v>TRANSPORTE DE EQUIPAMENTO PESADO COM CAMINHÃO PLATAFORMA 23000 KG, EM VIA INTERNA (DENTRO DO CANTEIRO) EM LEITO NATURAL. AF_01/2026</v>
          </cell>
          <cell r="D7790" t="str">
            <v>UNXKM</v>
          </cell>
          <cell r="E7790">
            <v>0</v>
          </cell>
        </row>
        <row r="7791">
          <cell r="B7791">
            <v>106589</v>
          </cell>
          <cell r="C7791" t="str">
            <v>TRANSPORTE DE EQUIPAMENTO PESADO COM CAMINHÃO PLATAFORMA 23000 KG, EM VIA INTERNA (DENTRO DO CANTEIRO) EM REVESTIMENTO PRIMÁRIO. AF_01/2026</v>
          </cell>
          <cell r="D7791" t="str">
            <v>UNXKM</v>
          </cell>
          <cell r="E7791">
            <v>0</v>
          </cell>
        </row>
        <row r="7792">
          <cell r="B7792">
            <v>106590</v>
          </cell>
          <cell r="C7792" t="str">
            <v>TRANSPORTE DE EQUIPAMENTO PESADO COM CAMINHÃO PLATAFORMA 23000 KG, EM VIA INTERNA (DENTRO DO CANTEIRO) PAVIMENTADA. AF_01/2026</v>
          </cell>
          <cell r="D7792" t="str">
            <v>UNXKM</v>
          </cell>
          <cell r="E7792">
            <v>0</v>
          </cell>
        </row>
        <row r="7793">
          <cell r="B7793">
            <v>106584</v>
          </cell>
          <cell r="C7793" t="str">
            <v>TRANSPORTE DE EQUIPAMENTO PESADO COM CAMINHÃO PLATAFORMA 23000 KG, EM VIA URBANA EM LEITO NATURAL. AF_01/2026</v>
          </cell>
          <cell r="D7793" t="str">
            <v>UNXKM</v>
          </cell>
          <cell r="E7793">
            <v>0</v>
          </cell>
        </row>
        <row r="7794">
          <cell r="B7794">
            <v>106585</v>
          </cell>
          <cell r="C7794" t="str">
            <v>TRANSPORTE DE EQUIPAMENTO PESADO COM CAMINHÃO PLATAFORMA 23000 KG, EM VIA URBANA EM REVESTIMENTO PRIMÁRIO. AF_01/2026</v>
          </cell>
          <cell r="D7794" t="str">
            <v>UNXKM</v>
          </cell>
          <cell r="E7794">
            <v>0</v>
          </cell>
        </row>
        <row r="7795">
          <cell r="B7795">
            <v>106587</v>
          </cell>
          <cell r="C7795" t="str">
            <v>TRANSPORTE DE EQUIPAMENTO PESADO COM CAMINHÃO PLATAFORMA 23000 KG, EM VIA URBANA PAVIMENTADA, ADICIONAL PARA DMT EXCEDENTE A 30 KM. AF_01/2026</v>
          </cell>
          <cell r="D7795" t="str">
            <v>UNXKM</v>
          </cell>
          <cell r="E7795">
            <v>0</v>
          </cell>
        </row>
        <row r="7796">
          <cell r="B7796">
            <v>106586</v>
          </cell>
          <cell r="C7796" t="str">
            <v>TRANSPORTE DE EQUIPAMENTO PESADO COM CAMINHÃO PLATAFORMA 23000 KG, EM VIA URBANA PAVIMENTADA, DMT ATÉ 30 KM. AF_01/2026</v>
          </cell>
          <cell r="D7796" t="str">
            <v>UNXKM</v>
          </cell>
          <cell r="E7796">
            <v>0</v>
          </cell>
        </row>
        <row r="7797">
          <cell r="B7797">
            <v>106595</v>
          </cell>
          <cell r="C7797" t="str">
            <v>TRANSPORTE DE EQUIPAMENTO PESADO COM CAMINHÃO PLATAFORMA 29000 KG, EM VIA INTERNA (DENTRO DO CANTEIRO) EM LEITO NATURAL. AF_01/2026</v>
          </cell>
          <cell r="D7797" t="str">
            <v>UNXKM</v>
          </cell>
          <cell r="E7797">
            <v>0</v>
          </cell>
        </row>
        <row r="7798">
          <cell r="B7798">
            <v>106596</v>
          </cell>
          <cell r="C7798" t="str">
            <v>TRANSPORTE DE EQUIPAMENTO PESADO COM CAMINHÃO PLATAFORMA 29000 KG, EM VIA INTERNA (DENTRO DO CANTEIRO) EM REVESTIMENTO PRIMÁRIO. AF_01/2026</v>
          </cell>
          <cell r="D7798" t="str">
            <v>UNXKM</v>
          </cell>
          <cell r="E7798">
            <v>0</v>
          </cell>
        </row>
        <row r="7799">
          <cell r="B7799">
            <v>106597</v>
          </cell>
          <cell r="C7799" t="str">
            <v>TRANSPORTE DE EQUIPAMENTO PESADO COM CAMINHÃO PLATAFORMA 29000 KG, EM VIA INTERNA (DENTRO DO CANTEIRO) PAVIMENTADA. AF_01/2026</v>
          </cell>
          <cell r="D7799" t="str">
            <v>UNXKM</v>
          </cell>
          <cell r="E7799">
            <v>0</v>
          </cell>
        </row>
        <row r="7800">
          <cell r="B7800">
            <v>106591</v>
          </cell>
          <cell r="C7800" t="str">
            <v>TRANSPORTE DE EQUIPAMENTO PESADO COM CAMINHÃO PLATAFORMA 29000 KG, EM VIA URBANA EM LEITO NATURAL. AF_01/2026</v>
          </cell>
          <cell r="D7800" t="str">
            <v>UNXKM</v>
          </cell>
          <cell r="E7800">
            <v>0</v>
          </cell>
        </row>
        <row r="7801">
          <cell r="B7801">
            <v>106592</v>
          </cell>
          <cell r="C7801" t="str">
            <v>TRANSPORTE DE EQUIPAMENTO PESADO COM CAMINHÃO PLATAFORMA 29000 KG, EM VIA URBANA EM REVESTIMENTO PRIMÁRIO. AF_01/2026</v>
          </cell>
          <cell r="D7801" t="str">
            <v>UNXKM</v>
          </cell>
          <cell r="E7801">
            <v>0</v>
          </cell>
        </row>
        <row r="7802">
          <cell r="B7802">
            <v>106594</v>
          </cell>
          <cell r="C7802" t="str">
            <v>TRANSPORTE DE EQUIPAMENTO PESADO COM CAMINHÃO PLATAFORMA 29000 KG, EM VIA URBANA PAVIMENTADA, ADICIONAL PARA DMT EXCEDENTE A 30 KM. AF_01/2026</v>
          </cell>
          <cell r="D7802" t="str">
            <v>UNXKM</v>
          </cell>
          <cell r="E7802">
            <v>0</v>
          </cell>
        </row>
        <row r="7803">
          <cell r="B7803">
            <v>106593</v>
          </cell>
          <cell r="C7803" t="str">
            <v>TRANSPORTE DE EQUIPAMENTO PESADO COM CAMINHÃO PLATAFORMA 29000 KG, EM VIA URBANA PAVIMENTADA, DMT ATÉ 30 KM. AF_01/2026</v>
          </cell>
          <cell r="D7803" t="str">
            <v>UNXKM</v>
          </cell>
          <cell r="E7803">
            <v>0</v>
          </cell>
        </row>
        <row r="7804">
          <cell r="B7804">
            <v>106616</v>
          </cell>
          <cell r="C7804" t="str">
            <v>TRANSPORTE DE EQUIPAMENTO PESADO COM CAVALO MECÂNICO 6X2 COM PRANCHA REBAIXADA KG, EM VIA INTERNA (DENTRO DO CANTEIRO) EM LEITO NATURAL. AF_01/2026</v>
          </cell>
          <cell r="D7804" t="str">
            <v>UNXKM</v>
          </cell>
          <cell r="E7804">
            <v>0</v>
          </cell>
        </row>
        <row r="7805">
          <cell r="B7805">
            <v>106617</v>
          </cell>
          <cell r="C7805" t="str">
            <v>TRANSPORTE DE EQUIPAMENTO PESADO COM CAVALO MECÂNICO 6X2 COM PRANCHA REBAIXADA KG, EM VIA INTERNA (DENTRO DO CANTEIRO) EM REVESTIMENTO PRIMÁRIO. AF_01/2026</v>
          </cell>
          <cell r="D7805" t="str">
            <v>UNXKM</v>
          </cell>
          <cell r="E7805">
            <v>0</v>
          </cell>
        </row>
        <row r="7806">
          <cell r="B7806">
            <v>106618</v>
          </cell>
          <cell r="C7806" t="str">
            <v>TRANSPORTE DE EQUIPAMENTO PESADO COM CAVALO MECÂNICO 6X2 COM PRANCHA REBAIXADA KG, EM VIA INTERNA (DENTRO DO CANTEIRO) PAVIMENTADA. AF_01/2026</v>
          </cell>
          <cell r="D7806" t="str">
            <v>UNXKM</v>
          </cell>
          <cell r="E7806">
            <v>0</v>
          </cell>
        </row>
        <row r="7807">
          <cell r="B7807">
            <v>106612</v>
          </cell>
          <cell r="C7807" t="str">
            <v>TRANSPORTE DE EQUIPAMENTO PESADO COM CAVALO MECÂNICO 6X2 COM PRANCHA REBAIXADA KG, EM VIA URBANA EM LEITO NATURAL. AF_01/2026</v>
          </cell>
          <cell r="D7807" t="str">
            <v>UNXKM</v>
          </cell>
          <cell r="E7807">
            <v>0</v>
          </cell>
        </row>
        <row r="7808">
          <cell r="B7808">
            <v>106613</v>
          </cell>
          <cell r="C7808" t="str">
            <v>TRANSPORTE DE EQUIPAMENTO PESADO COM CAVALO MECÂNICO 6X2 COM PRANCHA REBAIXADA KG, EM VIA URBANA EM REVESTIMENTO PRIMÁRIO. AF_01/2026</v>
          </cell>
          <cell r="D7808" t="str">
            <v>UNXKM</v>
          </cell>
          <cell r="E7808">
            <v>0</v>
          </cell>
        </row>
        <row r="7809">
          <cell r="B7809">
            <v>106615</v>
          </cell>
          <cell r="C7809" t="str">
            <v>TRANSPORTE DE EQUIPAMENTO PESADO COM CAVALO MECÂNICO 6X2 COM PRANCHA REBAIXADA KG, EM VIA URBANA PAVIMENTADA, ADICIONAL PARA DMT EXCEDENTE A 30 KM. AF_01/2026</v>
          </cell>
          <cell r="D7809" t="str">
            <v>UNXKM</v>
          </cell>
          <cell r="E7809">
            <v>0</v>
          </cell>
        </row>
        <row r="7810">
          <cell r="B7810">
            <v>106614</v>
          </cell>
          <cell r="C7810" t="str">
            <v>TRANSPORTE DE EQUIPAMENTO PESADO COM CAVALO MECÂNICO 6X2 COM PRANCHA REBAIXADA KG, EM VIA URBANA PAVIMENTADA, DMT ATÉ 30 KM. AF_01/2026</v>
          </cell>
          <cell r="D7810" t="str">
            <v>UNXKM</v>
          </cell>
          <cell r="E7810">
            <v>0</v>
          </cell>
        </row>
        <row r="7811">
          <cell r="B7811">
            <v>106623</v>
          </cell>
          <cell r="C7811" t="str">
            <v>TRANSPORTE DE EQUIPAMENTO PESADO COM CAVALO MECÂNICO 6X2 COM PRANCHA RETA KG, EM VIA INTERNA (DENTRO DO CANTEIRO) EM LEITO NATURAL. AF_01/2026</v>
          </cell>
          <cell r="D7811" t="str">
            <v>UNXKM</v>
          </cell>
          <cell r="E7811">
            <v>0</v>
          </cell>
        </row>
        <row r="7812">
          <cell r="B7812">
            <v>106624</v>
          </cell>
          <cell r="C7812" t="str">
            <v>TRANSPORTE DE EQUIPAMENTO PESADO COM CAVALO MECÂNICO 6X2 COM PRANCHA RETA KG, EM VIA INTERNA (DENTRO DO CANTEIRO) EM REVESTIMENTO PRIMÁRIO. AF_01/2026</v>
          </cell>
          <cell r="D7812" t="str">
            <v>UNXKM</v>
          </cell>
          <cell r="E7812">
            <v>0</v>
          </cell>
        </row>
        <row r="7813">
          <cell r="B7813">
            <v>106625</v>
          </cell>
          <cell r="C7813" t="str">
            <v>TRANSPORTE DE EQUIPAMENTO PESADO COM CAVALO MECÂNICO 6X2 COM PRANCHA RETA KG, EM VIA INTERNA (DENTRO DO CANTEIRO) PAVIMENTADA. AF_01/2026</v>
          </cell>
          <cell r="D7813" t="str">
            <v>UNXKM</v>
          </cell>
          <cell r="E7813">
            <v>0</v>
          </cell>
        </row>
        <row r="7814">
          <cell r="B7814">
            <v>106619</v>
          </cell>
          <cell r="C7814" t="str">
            <v>TRANSPORTE DE EQUIPAMENTO PESADO COM CAVALO MECÂNICO 6X2 COM PRANCHA RETA KG, EM VIA URBANA EM LEITO NATURAL. AF_01/2026</v>
          </cell>
          <cell r="D7814" t="str">
            <v>UNXKM</v>
          </cell>
          <cell r="E7814">
            <v>0</v>
          </cell>
        </row>
        <row r="7815">
          <cell r="B7815">
            <v>106620</v>
          </cell>
          <cell r="C7815" t="str">
            <v>TRANSPORTE DE EQUIPAMENTO PESADO COM CAVALO MECÂNICO 6X2 COM PRANCHA RETA KG, EM VIA URBANA EM REVESTIMENTO PRIMÁRIO. AF_01/2026</v>
          </cell>
          <cell r="D7815" t="str">
            <v>UNXKM</v>
          </cell>
          <cell r="E7815">
            <v>0</v>
          </cell>
        </row>
        <row r="7816">
          <cell r="B7816">
            <v>106622</v>
          </cell>
          <cell r="C7816" t="str">
            <v>TRANSPORTE DE EQUIPAMENTO PESADO COM CAVALO MECÂNICO 6X2 COM PRANCHA RETA KG, EM VIA URBANA PAVIMENTADA, ADICIONAL PARA DMT EXCEDENTE A 30 KM. AF_01/2026</v>
          </cell>
          <cell r="D7816" t="str">
            <v>UNXKM</v>
          </cell>
          <cell r="E7816">
            <v>0</v>
          </cell>
        </row>
        <row r="7817">
          <cell r="B7817">
            <v>106621</v>
          </cell>
          <cell r="C7817" t="str">
            <v>TRANSPORTE DE EQUIPAMENTO PESADO COM CAVALO MECÂNICO 6X2 COM PRANCHA RETA KG, EM VIA URBANA PAVIMENTADA, DMT ATÉ 30 KM. AF_01/2026</v>
          </cell>
          <cell r="D7817" t="str">
            <v>UNXKM</v>
          </cell>
          <cell r="E7817">
            <v>0</v>
          </cell>
        </row>
        <row r="7818">
          <cell r="B7818">
            <v>103313</v>
          </cell>
          <cell r="C7818" t="str">
            <v>INSTALAÇÃO DE BALIZADOR METÁLICO COM LED, EM ALUMÍNIO COM DIFUSOR EM POLICARBONATO E DIMENSÕES 6,2 CM X30 CM, COM PINTURA ELETROSTÁTICA, SOBRE PISO DE CONCRETO EXISTENTE. AF_11/2021</v>
          </cell>
          <cell r="D7818" t="str">
            <v>UN</v>
          </cell>
          <cell r="E7818">
            <v>0</v>
          </cell>
        </row>
        <row r="7819">
          <cell r="B7819">
            <v>103309</v>
          </cell>
          <cell r="C7819" t="str">
            <v>INSTALAÇÃO DE BALIZADOR METÁLICO, MODELO OLEGÁRIO, EM TUBO DE AÇO GALVANIZADO ESPESSURA 3" E DIMENSÕES 9 CM X 78,5 CM, COM PINTURA ELETROSTÁTICA, SOBRE PISO DE CONCRETO EXISTENTE. AF_11/2021</v>
          </cell>
          <cell r="D7819" t="str">
            <v>UN</v>
          </cell>
          <cell r="E7819">
            <v>0</v>
          </cell>
        </row>
        <row r="7820">
          <cell r="B7820">
            <v>103312</v>
          </cell>
          <cell r="C7820" t="str">
            <v>INSTALAÇÃO DE BALIZADOR METÁLICO, MODELO OLEGÁRIO, EM TUBO DE AÇO GALVANIZADO ESPESSURA 3" E DIMENSÕES 9 CM X 78,5 CM, COM PINTURA ELETROSTÁTICA, SOBRE SOLO. AF_11/2021</v>
          </cell>
          <cell r="D7820" t="str">
            <v>UN</v>
          </cell>
          <cell r="E7820">
            <v>0</v>
          </cell>
        </row>
        <row r="7821">
          <cell r="B7821">
            <v>103296</v>
          </cell>
          <cell r="C7821" t="str">
            <v>INSTALAÇÃO DE BALIZADOR PRÉ-FABRICADO DE CONCRETO, DIMENSÕES 30 CM X 60 CM, SOBRE PISO DE CONCRETO EXISTENTE. AF_11/2021</v>
          </cell>
          <cell r="D7821" t="str">
            <v>UN</v>
          </cell>
          <cell r="E7821">
            <v>0</v>
          </cell>
        </row>
        <row r="7822">
          <cell r="B7822">
            <v>103300</v>
          </cell>
          <cell r="C7822" t="str">
            <v>INSTALAÇÃO DE BALIZADOR PRÉ-FABRICADO DE CONCRETO, DIMENSÕES 30 CM X 60 CM, SOBRE SOLO. AF_11/2021</v>
          </cell>
          <cell r="D7822" t="str">
            <v>UN</v>
          </cell>
          <cell r="E7822">
            <v>0</v>
          </cell>
        </row>
        <row r="7823">
          <cell r="B7823">
            <v>103301</v>
          </cell>
          <cell r="C7823" t="str">
            <v>INSTALAÇÃO DE BANCO CIRCULAR PRÉ-FABRICADO DE CONCRETO, DIMENSÕES 60 CM X 40 CM. AF_11/2021</v>
          </cell>
          <cell r="D7823" t="str">
            <v>UN</v>
          </cell>
          <cell r="E7823">
            <v>0</v>
          </cell>
        </row>
        <row r="7824">
          <cell r="B7824">
            <v>103304</v>
          </cell>
          <cell r="C7824" t="str">
            <v>INSTALAÇÃO DE BANCO METÁLICO COM ENCOSTO, 1,60 M DE COMPRIMENTO, EM TUBO DE AÇO CARBONO COM PINTURA ELETROSTÁTICA, SOBRE PISO DE CONCRETO EXISTENTE. AF_11/2021</v>
          </cell>
          <cell r="D7824" t="str">
            <v>UN</v>
          </cell>
          <cell r="E7824">
            <v>1256.52</v>
          </cell>
        </row>
        <row r="7825">
          <cell r="B7825">
            <v>103305</v>
          </cell>
          <cell r="C7825" t="str">
            <v>INSTALAÇÃO DE BANCO METÁLICO SEM ENCOSTO, EM TUBOS E CHAPAS DE AÇO CARBONO, PINTURA POR PROCESSO ELETROSTÁTICO, DIMENSÕES 49 CM X 157 CM X 34 CM, SOBRE PISO DE CONCRETO EXISTENTE. AF_11/2021</v>
          </cell>
          <cell r="D7825" t="str">
            <v>UN</v>
          </cell>
          <cell r="E7825">
            <v>0</v>
          </cell>
        </row>
        <row r="7826">
          <cell r="B7826">
            <v>103294</v>
          </cell>
          <cell r="C7826" t="str">
            <v>INSTALAÇÃO DE BANCO PRÉ-FABRICADO DE CONCRETO COM ENCOSTO, DIMENSÕES 180 CM X 64 CM X 89 CM, SOBRE PISO DE CONCRETO EXISTENTE. AF_11/2021</v>
          </cell>
          <cell r="D7826" t="str">
            <v>UN</v>
          </cell>
          <cell r="E7826">
            <v>0</v>
          </cell>
        </row>
        <row r="7827">
          <cell r="B7827">
            <v>103298</v>
          </cell>
          <cell r="C7827" t="str">
            <v>INSTALAÇÃO DE BANCO PRÉ-FABRICADO DE CONCRETO COM ENCOSTO, DIMENSÕES 180 CM X 64 CM X 89 CM, SOBRE SOLO. AF_11/2021</v>
          </cell>
          <cell r="D7827" t="str">
            <v>UN</v>
          </cell>
          <cell r="E7827">
            <v>0</v>
          </cell>
        </row>
        <row r="7828">
          <cell r="B7828">
            <v>103293</v>
          </cell>
          <cell r="C7828" t="str">
            <v>INSTALAÇÃO DE BANCO PRÉ-FABRICADO DE CONCRETO SEM ENCOSTO, DIMENSÕES 115 CM X 50 CM X 45 CM, SOBRE PISO DE CONCRETO EXISTENTE. AF_11/2021</v>
          </cell>
          <cell r="D7828" t="str">
            <v>UN</v>
          </cell>
          <cell r="E7828">
            <v>0</v>
          </cell>
        </row>
        <row r="7829">
          <cell r="B7829">
            <v>103297</v>
          </cell>
          <cell r="C7829" t="str">
            <v>INSTALAÇÃO DE BANCO PRÉ-FABRICADO DE CONCRETO SEM ENCOSTO, DIMENSÕES 115 CM X 50 CM X 45 CM, SOBRE SOLO. AF_11/2021</v>
          </cell>
          <cell r="D7829" t="str">
            <v>UN</v>
          </cell>
          <cell r="E7829">
            <v>0</v>
          </cell>
        </row>
        <row r="7830">
          <cell r="B7830">
            <v>103311</v>
          </cell>
          <cell r="C7830" t="str">
            <v>INSTALAÇÃO DE BICICLETÁRIO MODELO U INVERTIDO, DIMENSÕES 110 CM X 78 CM EM TUBO CIRCULAR DE AÇO Ø 2'' COM PINTURA ELETROSTÁTICA, FIXADO COM CONCRETO, SOBRE SOLO. AF_11/2021</v>
          </cell>
          <cell r="D7830" t="str">
            <v>UN</v>
          </cell>
          <cell r="E7830">
            <v>0</v>
          </cell>
        </row>
        <row r="7831">
          <cell r="B7831">
            <v>103306</v>
          </cell>
          <cell r="C7831" t="str">
            <v>INSTALAÇÃO DE BICICLETÁRIO MODELO U INVERTIDO, DIMENSÕES 82 CM X 78 CM EM TUBO CIRCULAR DE AÇO Ø 2'' COM PINTURA ELETROSTÁTICA, FIXADO COM CHUMBADOR MECÂNICO, SOBRE PISO DE CONCRETO EXISTENTE. AF_11/2021</v>
          </cell>
          <cell r="D7831" t="str">
            <v>UN</v>
          </cell>
          <cell r="E7831">
            <v>0</v>
          </cell>
        </row>
        <row r="7832">
          <cell r="B7832">
            <v>103308</v>
          </cell>
          <cell r="C7832" t="str">
            <v>INSTALAÇÃO DE BICICLETÁRIO MODELO U INVERTIDO, DIMENSÕES 82 CM X 78 CM EM TUBO CIRCULAR DE AÇO Ø 2'' COM PINTURA ELETROSTÁTICA, FIXADO COM CONCRETO, SOBRE PISO DE CONCRETO EXISTENTE. AF_11/2021</v>
          </cell>
          <cell r="D7832" t="str">
            <v>UN</v>
          </cell>
          <cell r="E7832">
            <v>0</v>
          </cell>
        </row>
        <row r="7833">
          <cell r="B7833">
            <v>103295</v>
          </cell>
          <cell r="C7833" t="str">
            <v>INSTALAÇÃO DE CONJUNTO COM MESA E QUATRO BANCOS PRÉ-FABRICADO DE CONCRETO, DIMENSÕES 90 CM X 95 CM (MESA) E 20 CM X 60 CM (BANCO), SOBRE PISO DE CONCRETO EXISTENTE. AF_11/2021</v>
          </cell>
          <cell r="D7833" t="str">
            <v>UN</v>
          </cell>
          <cell r="E7833">
            <v>0</v>
          </cell>
        </row>
        <row r="7834">
          <cell r="B7834">
            <v>103299</v>
          </cell>
          <cell r="C7834" t="str">
            <v>INSTALAÇÃO DE CONJUNTO COM MESA E QUATRO BANCOS PRÉ-FABRICADO DE CONCRETO, DIMENSÕES 90 CM X 95 CM (MESA) E 20 CM X 60 CM (BANCO), SOBRE SOLO. AF_11/2021</v>
          </cell>
          <cell r="D7834" t="str">
            <v>UN</v>
          </cell>
          <cell r="E7834">
            <v>0</v>
          </cell>
        </row>
        <row r="7835">
          <cell r="B7835">
            <v>103302</v>
          </cell>
          <cell r="C7835" t="str">
            <v>INSTALAÇÃO DE FLOREIRA CIRCULAR PRÉ-FABRICADO DE CONCRETO, DIMENSÕES 60 CM X 40 CM. AF_11/2021</v>
          </cell>
          <cell r="D7835" t="str">
            <v>UN</v>
          </cell>
          <cell r="E7835">
            <v>0</v>
          </cell>
        </row>
        <row r="7836">
          <cell r="B7836">
            <v>103307</v>
          </cell>
          <cell r="C7836" t="str">
            <v>INSTALAÇÃO DE LIXEIRA METÁLICA DUPLA, CAPACIDADE DE 60 L, EM TUBO DE AÇO CARBONO E CESTOS EM CHAPA DE AÇO COM PINTURA ELETROSTÁTICA, SOBRE PISO DE CONCRETO EXISTENTE. AF_11/2021</v>
          </cell>
          <cell r="D7836" t="str">
            <v>UN</v>
          </cell>
          <cell r="E7836">
            <v>1358</v>
          </cell>
        </row>
        <row r="7837">
          <cell r="B7837">
            <v>103310</v>
          </cell>
          <cell r="C7837" t="str">
            <v>INSTALAÇÃO DE LIXEIRA METÁLICA DUPLA, CAPACIDADE DE 60 L, EM TUBO DE AÇO CARBONO E CESTOS EM CHAPA DE AÇO COM PINTURA ELETROSTÁTICA, SOBRE SOLO. AF_11/2021</v>
          </cell>
          <cell r="D7837" t="str">
            <v>UN</v>
          </cell>
          <cell r="E7837">
            <v>1296.76</v>
          </cell>
        </row>
        <row r="7838">
          <cell r="B7838">
            <v>103303</v>
          </cell>
          <cell r="C7838" t="str">
            <v>INSTALAÇÃO DE LIXEIRA PRÉ-FABRICADA DE CONCRETO, VOLUME MÍNIMO DE 120 L. AF_11/2021</v>
          </cell>
          <cell r="D7838" t="str">
            <v>UN</v>
          </cell>
          <cell r="E7838">
            <v>0</v>
          </cell>
        </row>
        <row r="7839">
          <cell r="B7839">
            <v>103314</v>
          </cell>
          <cell r="C7839" t="str">
            <v>INSTALAÇÃO DE PERGOLADO DE MADEIRA, EM MAÇARANDUBA, ANGELIM OU EQUIVALENTE DA REGIÃO, FIXADO COM CONCRETO SOBRE PISO DE CONCRETO EXISTENTE. AF_11/2021</v>
          </cell>
          <cell r="D7839" t="str">
            <v>M2</v>
          </cell>
          <cell r="E7839">
            <v>374.58</v>
          </cell>
        </row>
        <row r="7840">
          <cell r="B7840">
            <v>103315</v>
          </cell>
          <cell r="C7840" t="str">
            <v>INSTALAÇÃO DE PERGOLADO DE MADEIRA, EM MAÇARANDUBA, ANGELIM OU EQUIVALENTE DA REGIÃO, FIXADO COM CONCRETO SOBRE SOLO. AF_11/2021</v>
          </cell>
          <cell r="D7840" t="str">
            <v>M2</v>
          </cell>
          <cell r="E7840">
            <v>364.33</v>
          </cell>
        </row>
        <row r="7841">
          <cell r="B7841">
            <v>105188</v>
          </cell>
          <cell r="C7841" t="str">
            <v>REVESTIMENTO DECORATIVO MONOCAMADA EXECUTADO COM EQUIPAMENTO DE PROJEÇÃO EM FACHADA DE UM EDIFÍCIO DE ALVENARIA ESTRUTURAL E ACABAMENTO CHAPISCADO/FLOCADO. AF_03/2024</v>
          </cell>
          <cell r="D7841" t="str">
            <v>M2</v>
          </cell>
          <cell r="E7841">
            <v>132.83000000000001</v>
          </cell>
        </row>
        <row r="7842">
          <cell r="B7842">
            <v>87841</v>
          </cell>
          <cell r="C7842" t="str">
            <v>REVESTIMENTO DECORATIVO MONOCAMADA EXECUTADO COM EQUIPAMENTO DE PROJEÇÃO EM FACHADA DE UM EDIFÍCIO DE ALVENARIA ESTRUTURAL E ACABAMENTO RASPADO. AF_03/2024</v>
          </cell>
          <cell r="D7842" t="str">
            <v>M2</v>
          </cell>
          <cell r="E7842">
            <v>120.63</v>
          </cell>
        </row>
        <row r="7843">
          <cell r="B7843">
            <v>87853</v>
          </cell>
          <cell r="C7843" t="str">
            <v>REVESTIMENTO DECORATIVO MONOCAMADA EXECUTADO COM EQUIPAMENTO DE PROJEÇÃO EM FACHADA DE UM EDIFÍCIO DE ALVENARIA ESTRUTURAL E ACABAMENTO TRAVERTINO. AF_03/2024</v>
          </cell>
          <cell r="D7843" t="str">
            <v>M2</v>
          </cell>
          <cell r="E7843">
            <v>135.4</v>
          </cell>
        </row>
        <row r="7844">
          <cell r="B7844">
            <v>105187</v>
          </cell>
          <cell r="C7844" t="str">
            <v>REVESTIMENTO DECORATIVO MONOCAMADA EXECUTADO COM EQUIPAMENTO DE PROJEÇÃO EM FACHADA DE UM EDIFÍCIO DE ESTRUTURA CONVENCIONAL E ACABAMENTO CHAPISCADO/FLOCADO. AF_03/2024</v>
          </cell>
          <cell r="D7844" t="str">
            <v>M2</v>
          </cell>
          <cell r="E7844">
            <v>180.47</v>
          </cell>
        </row>
        <row r="7845">
          <cell r="B7845">
            <v>87840</v>
          </cell>
          <cell r="C7845" t="str">
            <v>REVESTIMENTO DECORATIVO MONOCAMADA EXECUTADO COM EQUIPAMENTO DE PROJEÇÃO EM FACHADA DE UM EDIFÍCIO DE ESTRUTURA CONVENCIONAL E ACABAMENTO RASPADO. AF_03/2024</v>
          </cell>
          <cell r="D7845" t="str">
            <v>M2</v>
          </cell>
          <cell r="E7845">
            <v>168.27</v>
          </cell>
        </row>
        <row r="7846">
          <cell r="B7846">
            <v>87852</v>
          </cell>
          <cell r="C7846" t="str">
            <v>REVESTIMENTO DECORATIVO MONOCAMADA EXECUTADO COM EQUIPAMENTO DE PROJEÇÃO EM FACHADA DE UM EDIFÍCIO DE ESTRUTURA CONVENCIONAL E ACABAMENTO TRAVERTINO. AF_03/2024</v>
          </cell>
          <cell r="D7846" t="str">
            <v>M2</v>
          </cell>
          <cell r="E7846">
            <v>183.04</v>
          </cell>
        </row>
        <row r="7847">
          <cell r="B7847">
            <v>105186</v>
          </cell>
          <cell r="C7847" t="str">
            <v>REVESTIMENTO DECORATIVO MONOCAMADA EXECUTADO MANUALMENTE EM FACHADA DE UM EDIFÍCIO DE ALVENARIA ESTRUTURAL E ACABAMENTO CHAPISCADO/FLOCADO. AF_03/2024</v>
          </cell>
          <cell r="D7847" t="str">
            <v>M2</v>
          </cell>
          <cell r="E7847">
            <v>138.83000000000001</v>
          </cell>
        </row>
        <row r="7848">
          <cell r="B7848">
            <v>87839</v>
          </cell>
          <cell r="C7848" t="str">
            <v>REVESTIMENTO DECORATIVO MONOCAMADA EXECUTADO MANUALMENTE EM FACHADA DE UM EDIFÍCIO DE ALVENARIA ESTRUTURAL E ACABAMENTO RASPADO. AF_03/2024</v>
          </cell>
          <cell r="D7848" t="str">
            <v>M2</v>
          </cell>
          <cell r="E7848">
            <v>126.85</v>
          </cell>
        </row>
        <row r="7849">
          <cell r="B7849">
            <v>87851</v>
          </cell>
          <cell r="C7849" t="str">
            <v>REVESTIMENTO DECORATIVO MONOCAMADA EXECUTADO MANUALMENTE EM FACHADA DE UM EDIFÍCIO DE ALVENARIA ESTRUTURAL E ACABAMENTO TRAVERTINO. AF_03/2024</v>
          </cell>
          <cell r="D7849" t="str">
            <v>M2</v>
          </cell>
          <cell r="E7849">
            <v>142.13999999999999</v>
          </cell>
        </row>
        <row r="7850">
          <cell r="B7850">
            <v>105185</v>
          </cell>
          <cell r="C7850" t="str">
            <v>REVESTIMENTO DECORATIVO MONOCAMADA EXECUTADO MANUALMENTE EM FACHADA DE UM EDIFÍCIO DE ESTRUTURA CONVENCIONAL E ACABAMENTO CHAPISCADO/FLOCADO. AF_03/2024</v>
          </cell>
          <cell r="D7850" t="str">
            <v>M2</v>
          </cell>
          <cell r="E7850">
            <v>186.51</v>
          </cell>
        </row>
        <row r="7851">
          <cell r="B7851">
            <v>87838</v>
          </cell>
          <cell r="C7851" t="str">
            <v>REVESTIMENTO DECORATIVO MONOCAMADA EXECUTADO MANUALMENTE EM FACHADA DE UM EDIFÍCIO DE ESTRUTURA CONVENCIONAL E ACABAMENTO RASPADO. AF_03/2024</v>
          </cell>
          <cell r="D7851" t="str">
            <v>M2</v>
          </cell>
          <cell r="E7851">
            <v>174.59</v>
          </cell>
        </row>
        <row r="7852">
          <cell r="B7852">
            <v>87850</v>
          </cell>
          <cell r="C7852" t="str">
            <v>REVESTIMENTO DECORATIVO MONOCAMADA EXECUTADO MANUALMENTE EM FACHADA DE UM EDIFÍCIO DE ESTRUTURA CONVENCIONAL E ACABAMENTO TRAVERTINO. AF_03/2024</v>
          </cell>
          <cell r="D7852" t="str">
            <v>M2</v>
          </cell>
          <cell r="E7852">
            <v>189.87</v>
          </cell>
        </row>
        <row r="7853">
          <cell r="B7853">
            <v>105110</v>
          </cell>
          <cell r="C7853" t="str">
            <v>ASCENSÃO DE GRUA ASCENSIONAL. AF_03/2024</v>
          </cell>
          <cell r="D7853" t="str">
            <v>M</v>
          </cell>
          <cell r="E7853">
            <v>229.09</v>
          </cell>
        </row>
        <row r="7854">
          <cell r="B7854">
            <v>105105</v>
          </cell>
          <cell r="C7854" t="str">
            <v>ASCENSÃO DE MINI GRUA. AF_03/2024</v>
          </cell>
          <cell r="D7854" t="str">
            <v>M</v>
          </cell>
          <cell r="E7854">
            <v>75.81</v>
          </cell>
        </row>
        <row r="7855">
          <cell r="B7855">
            <v>105103</v>
          </cell>
          <cell r="C7855" t="str">
            <v>ASCENSÃO E DESCIDA DE ELEVADOR DE CREMALHEIRA. AF_03/2024</v>
          </cell>
          <cell r="D7855" t="str">
            <v>M</v>
          </cell>
          <cell r="E7855">
            <v>107.96</v>
          </cell>
        </row>
        <row r="7856">
          <cell r="B7856">
            <v>105112</v>
          </cell>
          <cell r="C7856" t="str">
            <v>ASCENSÃO E DESCIDA DE GRUA FIXA. AF_03/2024</v>
          </cell>
          <cell r="D7856" t="str">
            <v>M</v>
          </cell>
          <cell r="E7856">
            <v>191.33</v>
          </cell>
        </row>
        <row r="7857">
          <cell r="B7857">
            <v>105109</v>
          </cell>
          <cell r="C7857" t="str">
            <v>MONTAGEM E DESMONTAGEM DE GRUA ASCENSIONAL, UTILIZAÇÃO DE GUINDASTE AUTOPROPELIDO 90T. AF_03/2024</v>
          </cell>
          <cell r="D7857" t="str">
            <v>UN</v>
          </cell>
          <cell r="E7857">
            <v>0</v>
          </cell>
        </row>
        <row r="7858">
          <cell r="B7858">
            <v>105108</v>
          </cell>
          <cell r="C7858" t="str">
            <v>MONTAGEM E DESMONTAGEM DE GRUA ASCENSIONAL, UTILIZAÇÃO DE GUINDASTE DERRICK. AF_03/2024</v>
          </cell>
          <cell r="D7858" t="str">
            <v>UN</v>
          </cell>
          <cell r="E7858">
            <v>0</v>
          </cell>
        </row>
        <row r="7859">
          <cell r="B7859">
            <v>105104</v>
          </cell>
          <cell r="C7859" t="str">
            <v>MONTAGEM E DESMONTAGEM DE MINI GRUA. AF_03/2024</v>
          </cell>
          <cell r="D7859" t="str">
            <v>UN</v>
          </cell>
          <cell r="E7859">
            <v>5156.8900000000003</v>
          </cell>
        </row>
        <row r="7860">
          <cell r="B7860">
            <v>105107</v>
          </cell>
          <cell r="C7860" t="str">
            <v>MONTAGEM E DESMONTAGEM DE TRECHO INICIAL DE ELEVADOR DE CREMALHEIRA, CABINE DUPLA - EXCLUSO FUNDAÇÕES. AF_03/2024</v>
          </cell>
          <cell r="D7860" t="str">
            <v>UN</v>
          </cell>
          <cell r="E7860">
            <v>3628.79</v>
          </cell>
        </row>
        <row r="7861">
          <cell r="B7861">
            <v>105106</v>
          </cell>
          <cell r="C7861" t="str">
            <v>MONTAGEM E DESMONTAGEM DE TRECHO INICIAL DE ELEVADOR DE CREMALHEIRA, CABINE SIMPLES - EXCLUSO FUNDAÇÕES. AF_03/2024</v>
          </cell>
          <cell r="D7861" t="str">
            <v>UN</v>
          </cell>
          <cell r="E7861">
            <v>2457.54</v>
          </cell>
        </row>
        <row r="7862">
          <cell r="B7862">
            <v>105111</v>
          </cell>
          <cell r="C7862" t="str">
            <v>MONTAGEM E DESMONTAGEM DO TRECHO INICIAL DE GRUA FIXA (ALTURA LIVRE) - EXCLUSO FUNDAÇÕES. AF_03/2024</v>
          </cell>
          <cell r="D7862" t="str">
            <v>UN</v>
          </cell>
          <cell r="E7862">
            <v>19380.18</v>
          </cell>
        </row>
        <row r="7863">
          <cell r="B7863">
            <v>98520</v>
          </cell>
          <cell r="C7863" t="str">
            <v>APLICAÇÃO DE ADUBO EM SOLO. AF_07/2024</v>
          </cell>
          <cell r="D7863" t="str">
            <v>M2</v>
          </cell>
          <cell r="E7863">
            <v>6.08</v>
          </cell>
        </row>
        <row r="7864">
          <cell r="B7864">
            <v>98521</v>
          </cell>
          <cell r="C7864" t="str">
            <v>APLICAÇÃO DE CALCÁRIO PARA CORREÇÃO DO PH DO SOLO. AF_07/2024</v>
          </cell>
          <cell r="D7864" t="str">
            <v>M2</v>
          </cell>
          <cell r="E7864">
            <v>0.38</v>
          </cell>
        </row>
        <row r="7865">
          <cell r="B7865">
            <v>105521</v>
          </cell>
          <cell r="C7865" t="str">
            <v>ESPALHAMENTO DE TERRA VEGETAL PARA O PLANTIO. AF_07/2024</v>
          </cell>
          <cell r="D7865" t="str">
            <v>M2</v>
          </cell>
          <cell r="E7865">
            <v>4.0999999999999996</v>
          </cell>
        </row>
        <row r="7866">
          <cell r="B7866">
            <v>98509</v>
          </cell>
          <cell r="C7866" t="str">
            <v>PLANTIO DE ARBUSTO OU CERCA VIVA. AF_07/2024</v>
          </cell>
          <cell r="D7866" t="str">
            <v>UN</v>
          </cell>
          <cell r="E7866">
            <v>75.94</v>
          </cell>
        </row>
        <row r="7867">
          <cell r="B7867">
            <v>98507</v>
          </cell>
          <cell r="C7867" t="str">
            <v>PLANTIO DE ESPÉCIE VEGETAL, TIPO COMIGO-NINGUÉM-PODE OU EQUIVALENTE, COM ALTURA DE MUDA MAIOR QUE 0,50 M E MENOR OU IGUAL A 1,00 M. AF_07/2024</v>
          </cell>
          <cell r="D7867" t="str">
            <v>UN</v>
          </cell>
          <cell r="E7867">
            <v>0</v>
          </cell>
        </row>
        <row r="7868">
          <cell r="B7868">
            <v>98508</v>
          </cell>
          <cell r="C7868" t="str">
            <v>PLANTIO DE ESPÉCIE VEGETAL, TIPO COMIGO-NINGUÉM-PODE OU EQUIVALENTE, COM ALTURA DE MUDA MAIOR QUE 1,00 M. AF_07/2024</v>
          </cell>
          <cell r="D7868" t="str">
            <v>UN</v>
          </cell>
          <cell r="E7868">
            <v>0</v>
          </cell>
        </row>
        <row r="7869">
          <cell r="B7869">
            <v>98506</v>
          </cell>
          <cell r="C7869" t="str">
            <v>PLANTIO DE ESPÉCIE VEGETAL, TIPO COMIGO-NINGUÉM-PODE OU EQUIVALENTE, COM ALTURA DE MUDA MENOR OU IGUAL A 0,50 M. AF_07/2024</v>
          </cell>
          <cell r="D7869" t="str">
            <v>UN</v>
          </cell>
          <cell r="E7869">
            <v>0</v>
          </cell>
        </row>
        <row r="7870">
          <cell r="B7870">
            <v>98505</v>
          </cell>
          <cell r="C7870" t="str">
            <v>PLANTIO DE FORRAÇÃO. AF_07/2024</v>
          </cell>
          <cell r="D7870" t="str">
            <v>M2</v>
          </cell>
          <cell r="E7870">
            <v>112.02</v>
          </cell>
        </row>
        <row r="7871">
          <cell r="B7871">
            <v>98504</v>
          </cell>
          <cell r="C7871" t="str">
            <v>PLANTIO DE GRAMA BATATAIS EM PLACAS. AF_07/2024</v>
          </cell>
          <cell r="D7871" t="str">
            <v>M2</v>
          </cell>
          <cell r="E7871">
            <v>15.31</v>
          </cell>
        </row>
        <row r="7872">
          <cell r="B7872">
            <v>98503</v>
          </cell>
          <cell r="C7872" t="str">
            <v>PLANTIO DE GRAMA EM PAVIMENTO CONCREGRAMA. AF_07/2024</v>
          </cell>
          <cell r="D7872" t="str">
            <v>M2</v>
          </cell>
          <cell r="E7872">
            <v>23.49</v>
          </cell>
        </row>
        <row r="7873">
          <cell r="B7873">
            <v>103946</v>
          </cell>
          <cell r="C7873" t="str">
            <v>PLANTIO DE GRAMA ESMERALDA OU SÃO CARLOS OU CURITIBANA, EM PLACAS. AF_07/2024</v>
          </cell>
          <cell r="D7873" t="str">
            <v>M2</v>
          </cell>
          <cell r="E7873">
            <v>19.739999999999998</v>
          </cell>
        </row>
        <row r="7874">
          <cell r="B7874">
            <v>98517</v>
          </cell>
          <cell r="C7874" t="str">
            <v>PLANTIO DE PALMEIRA COM ALTURA DE MUDA MAIOR QUE 2,00 M E MENOR OU IGUAL A 4,00 M. AF_07/2024</v>
          </cell>
          <cell r="D7874" t="str">
            <v>UN</v>
          </cell>
          <cell r="E7874">
            <v>0</v>
          </cell>
        </row>
        <row r="7875">
          <cell r="B7875">
            <v>98518</v>
          </cell>
          <cell r="C7875" t="str">
            <v>PLANTIO DE PALMEIRA COM ALTURA DE MUDA MAIOR QUE 4,00 M . AF_07/2024</v>
          </cell>
          <cell r="D7875" t="str">
            <v>UN</v>
          </cell>
          <cell r="E7875">
            <v>0</v>
          </cell>
        </row>
        <row r="7876">
          <cell r="B7876">
            <v>98516</v>
          </cell>
          <cell r="C7876" t="str">
            <v>PLANTIO DE PALMEIRA COM ALTURA DE MUDA MENOR OU IGUAL A 2,00 M . AF_07/2024</v>
          </cell>
          <cell r="D7876" t="str">
            <v>UN</v>
          </cell>
          <cell r="E7876">
            <v>402.68</v>
          </cell>
        </row>
        <row r="7877">
          <cell r="B7877">
            <v>98514</v>
          </cell>
          <cell r="C7877" t="str">
            <v>PLANTIO DE ÁRVORE FRUTÍFERA COM ALTURA DE MUDA MAIOR QUE 2,00 M E MENOR OU IGUAL A 4,00 M. AF_07/2024</v>
          </cell>
          <cell r="D7877" t="str">
            <v>UN</v>
          </cell>
          <cell r="E7877">
            <v>0</v>
          </cell>
        </row>
        <row r="7878">
          <cell r="B7878">
            <v>98515</v>
          </cell>
          <cell r="C7878" t="str">
            <v>PLANTIO DE ÁRVORE FRUTÍFERA COM ALTURA DE MUDA MAIOR QUE 4,00 M. AF_07/2024</v>
          </cell>
          <cell r="D7878" t="str">
            <v>UN</v>
          </cell>
          <cell r="E7878">
            <v>0</v>
          </cell>
        </row>
        <row r="7879">
          <cell r="B7879">
            <v>98513</v>
          </cell>
          <cell r="C7879" t="str">
            <v>PLANTIO DE ÁRVORE FRUTÍFERA COM ALTURA DE MUDA MENOR OU IGUAL A 2,00 M. AF_07/2024</v>
          </cell>
          <cell r="D7879" t="str">
            <v>UN</v>
          </cell>
          <cell r="E7879">
            <v>0</v>
          </cell>
        </row>
        <row r="7880">
          <cell r="B7880">
            <v>98511</v>
          </cell>
          <cell r="C7880" t="str">
            <v>PLANTIO DE ÁRVORE ORNAMENTAL COM ALTURA DE MUDA MAIOR QUE 2,00 M E MENOR OU IGUAL A 4,00 M . AF_07/2024</v>
          </cell>
          <cell r="D7880" t="str">
            <v>UN</v>
          </cell>
          <cell r="E7880">
            <v>219.26</v>
          </cell>
        </row>
        <row r="7881">
          <cell r="B7881">
            <v>98512</v>
          </cell>
          <cell r="C7881" t="str">
            <v>PLANTIO DE ÁRVORE ORNAMENTAL COM ALTURA DE MUDA MAIOR QUE 4,00 M. AF_07/2024</v>
          </cell>
          <cell r="D7881" t="str">
            <v>UN</v>
          </cell>
          <cell r="E7881">
            <v>0</v>
          </cell>
        </row>
        <row r="7882">
          <cell r="B7882">
            <v>98510</v>
          </cell>
          <cell r="C7882" t="str">
            <v>PLANTIO DE ÁRVORE ORNAMENTAL COM ALTURA DE MUDA MENOR OU IGUAL A 2,00 M . AF_07/2024</v>
          </cell>
          <cell r="D7882" t="str">
            <v>UN</v>
          </cell>
          <cell r="E7882">
            <v>121.14</v>
          </cell>
        </row>
        <row r="7883">
          <cell r="B7883">
            <v>98519</v>
          </cell>
          <cell r="C7883" t="str">
            <v>REVOLVIMENTO E LIMPEZA MANUAL DE SOLO. AF_07/2024</v>
          </cell>
          <cell r="D7883" t="str">
            <v>M2</v>
          </cell>
          <cell r="E7883">
            <v>4.29</v>
          </cell>
        </row>
        <row r="7884">
          <cell r="B7884">
            <v>91599</v>
          </cell>
          <cell r="C7884" t="str">
            <v>ARMAÇÃO DO SISTEMA DE PAREDES DE CONCRETO, EXECUTADA COMO ARMADURA NEGATIVA DE LAJES, TELA L-159. AF_12/2024</v>
          </cell>
          <cell r="D7884" t="str">
            <v>KG</v>
          </cell>
          <cell r="E7884">
            <v>8.57</v>
          </cell>
        </row>
        <row r="7885">
          <cell r="B7885">
            <v>100065</v>
          </cell>
          <cell r="C7885" t="str">
            <v>ARMAÇÃO DO SISTEMA DE PAREDES DE CONCRETO, EXECUTADA COMO ARMADURA NEGATIVA DE LAJES, TELA L-196. AF_12/2024</v>
          </cell>
          <cell r="D7885" t="str">
            <v>KG</v>
          </cell>
          <cell r="E7885">
            <v>0</v>
          </cell>
        </row>
        <row r="7886">
          <cell r="B7886">
            <v>100069</v>
          </cell>
          <cell r="C7886" t="str">
            <v>ARMAÇÃO DO SISTEMA DE PAREDES DE CONCRETO, EXECUTADA COMO ARMADURA NEGATIVA DE LAJES, TELA T-138. AF_12/2024</v>
          </cell>
          <cell r="D7886" t="str">
            <v>KG</v>
          </cell>
          <cell r="E7886">
            <v>0</v>
          </cell>
        </row>
        <row r="7887">
          <cell r="B7887">
            <v>100063</v>
          </cell>
          <cell r="C7887" t="str">
            <v>ARMAÇÃO DO SISTEMA DE PAREDES DE CONCRETO, EXECUTADA COMO ARMADURA NEGATIVA DE LAJES, TELA T-159. AF_12/2024</v>
          </cell>
          <cell r="D7887" t="str">
            <v>KG</v>
          </cell>
          <cell r="E7887">
            <v>0</v>
          </cell>
        </row>
        <row r="7888">
          <cell r="B7888">
            <v>91597</v>
          </cell>
          <cell r="C7888" t="str">
            <v>ARMAÇÃO DO SISTEMA DE PAREDES DE CONCRETO, EXECUTADA COMO ARMADURA NEGATIVA DE LAJES, TELA T-196. AF_12/2024</v>
          </cell>
          <cell r="D7888" t="str">
            <v>KG</v>
          </cell>
          <cell r="E7888">
            <v>8.19</v>
          </cell>
        </row>
        <row r="7889">
          <cell r="B7889">
            <v>91598</v>
          </cell>
          <cell r="C7889" t="str">
            <v>ARMAÇÃO DO SISTEMA DE PAREDES DE CONCRETO, EXECUTADA COMO ARMADURA POSITIVA DE LAJES, TELA Q-113. AF_12/2024</v>
          </cell>
          <cell r="D7889" t="str">
            <v>KG</v>
          </cell>
          <cell r="E7889">
            <v>10.64</v>
          </cell>
        </row>
        <row r="7890">
          <cell r="B7890">
            <v>91596</v>
          </cell>
          <cell r="C7890" t="str">
            <v>ARMAÇÃO DO SISTEMA DE PAREDES DE CONCRETO, EXECUTADA COMO ARMADURA POSITIVA DE LAJES, TELA Q-138. AF_12/2024</v>
          </cell>
          <cell r="D7890" t="str">
            <v>KG</v>
          </cell>
          <cell r="E7890">
            <v>10.95</v>
          </cell>
        </row>
        <row r="7891">
          <cell r="B7891">
            <v>100064</v>
          </cell>
          <cell r="C7891" t="str">
            <v>ARMAÇÃO DO SISTEMA DE PAREDES DE CONCRETO, EXECUTADA COMO ARMADURA POSITIVA DE LAJES, TELA Q-159. AF_12/2024</v>
          </cell>
          <cell r="D7891" t="str">
            <v>KG</v>
          </cell>
          <cell r="E7891">
            <v>10.87</v>
          </cell>
        </row>
        <row r="7892">
          <cell r="B7892">
            <v>100066</v>
          </cell>
          <cell r="C7892" t="str">
            <v>ARMAÇÃO DO SISTEMA DE PAREDES DE CONCRETO, EXECUTADA COMO ARMADURA POSITIVA DE LAJES, TELA Q-196. AF_12/2024</v>
          </cell>
          <cell r="D7892" t="str">
            <v>KG</v>
          </cell>
          <cell r="E7892">
            <v>10.88</v>
          </cell>
        </row>
        <row r="7893">
          <cell r="B7893">
            <v>91603</v>
          </cell>
          <cell r="C7893" t="str">
            <v>ARMAÇÃO DO SISTEMA DE PAREDES DE CONCRETO, EXECUTADA COMO REFORÇO, VERGALHÃO DE 10,0 MM DE DIÂMETRO. AF_12/2024</v>
          </cell>
          <cell r="D7893" t="str">
            <v>KG</v>
          </cell>
          <cell r="E7893">
            <v>8.92</v>
          </cell>
        </row>
        <row r="7894">
          <cell r="B7894">
            <v>100068</v>
          </cell>
          <cell r="C7894" t="str">
            <v>ARMAÇÃO DO SISTEMA DE PAREDES DE CONCRETO, EXECUTADA COMO REFORÇO, VERGALHÃO DE 12,5 MM DE DIÂMETRO. AF_12/2024</v>
          </cell>
          <cell r="D7894" t="str">
            <v>KG</v>
          </cell>
          <cell r="E7894">
            <v>7.65</v>
          </cell>
        </row>
        <row r="7895">
          <cell r="B7895">
            <v>100067</v>
          </cell>
          <cell r="C7895" t="str">
            <v>ARMAÇÃO DO SISTEMA DE PAREDES DE CONCRETO, EXECUTADA COMO REFORÇO, VERGALHÃO DE 5,0 MM DE DIÂMETRO. AF_12/2024</v>
          </cell>
          <cell r="D7895" t="str">
            <v>KG</v>
          </cell>
          <cell r="E7895">
            <v>11.21</v>
          </cell>
        </row>
        <row r="7896">
          <cell r="B7896">
            <v>91601</v>
          </cell>
          <cell r="C7896" t="str">
            <v>ARMAÇÃO DO SISTEMA DE PAREDES DE CONCRETO, EXECUTADA COMO REFORÇO, VERGALHÃO DE 6,3 MM DE DIÂMETRO. AF_12/2024</v>
          </cell>
          <cell r="D7896" t="str">
            <v>KG</v>
          </cell>
          <cell r="E7896">
            <v>11.27</v>
          </cell>
        </row>
        <row r="7897">
          <cell r="B7897">
            <v>91602</v>
          </cell>
          <cell r="C7897" t="str">
            <v>ARMAÇÃO DO SISTEMA DE PAREDES DE CONCRETO, EXECUTADA COMO REFORÇO, VERGALHÃO DE 8,0 MM DE DIÂMETRO. AF_12/2024</v>
          </cell>
          <cell r="D7897" t="str">
            <v>KG</v>
          </cell>
          <cell r="E7897">
            <v>10.199999999999999</v>
          </cell>
        </row>
        <row r="7898">
          <cell r="B7898">
            <v>91593</v>
          </cell>
          <cell r="C7898" t="str">
            <v>ARMAÇÃO DO SISTEMA DE PAREDES DE CONCRETO, EXECUTADA EM PAREDES DE EDIFICAÇÕES MULTIFAMILIARES, TELA Q-138. AF_12/2024_PS</v>
          </cell>
          <cell r="D7898" t="str">
            <v>KG</v>
          </cell>
          <cell r="E7898">
            <v>11.02</v>
          </cell>
        </row>
        <row r="7899">
          <cell r="B7899">
            <v>105814</v>
          </cell>
          <cell r="C7899" t="str">
            <v>ARMAÇÃO DO SISTEMA DE PAREDES DE CONCRETO, EXECUTADA EM PAREDES DE EDIFICAÇÕES MULTIFAMILIARES, TELA Q-283. AF_12/2024_PS</v>
          </cell>
          <cell r="D7899" t="str">
            <v>KG</v>
          </cell>
          <cell r="E7899">
            <v>10.68</v>
          </cell>
        </row>
        <row r="7900">
          <cell r="B7900">
            <v>91594</v>
          </cell>
          <cell r="C7900" t="str">
            <v>ARMAÇÃO DO SISTEMA DE PAREDES DE CONCRETO, EXECUTADA EM PAREDES DE EDIFICAÇÕES UNIFAMILIARES OU MULTIFAMILIARES, TELA Q-92. AF_12/2024_PS</v>
          </cell>
          <cell r="D7900" t="str">
            <v>KG</v>
          </cell>
          <cell r="E7900">
            <v>11.03</v>
          </cell>
        </row>
        <row r="7901">
          <cell r="B7901">
            <v>91595</v>
          </cell>
          <cell r="C7901" t="str">
            <v>ARMAÇÃO DO SISTEMA DE PAREDES DE CONCRETO, EXECUTADA EM PAREDES DE EDIFICAÇÕES UNIFAMILIARES, TELA Q-61. AF_12/2024_PS</v>
          </cell>
          <cell r="D7901" t="str">
            <v>KG</v>
          </cell>
          <cell r="E7901">
            <v>11.33</v>
          </cell>
        </row>
        <row r="7902">
          <cell r="B7902">
            <v>105815</v>
          </cell>
          <cell r="C7902" t="str">
            <v>ARMAÇÃO DO SISTEMA DE PAREDES DE CONCRETO, EXECUTADA EM PAREDES DE EDIFICAÇÕES UNIFAMILIARES, TELA Q-75. AF_12/2024</v>
          </cell>
          <cell r="D7902" t="str">
            <v>KG</v>
          </cell>
          <cell r="E7902">
            <v>0</v>
          </cell>
        </row>
        <row r="7903">
          <cell r="B7903">
            <v>91600</v>
          </cell>
          <cell r="C7903" t="str">
            <v>ARMAÇÃO DO SISTEMA DE PAREDES DE CONCRETO, EXECUTADA EM PLATIBANDAS, TELA Q-92. AF_12/2024_PS</v>
          </cell>
          <cell r="D7903" t="str">
            <v>KG</v>
          </cell>
          <cell r="E7903">
            <v>12.39</v>
          </cell>
        </row>
        <row r="7904">
          <cell r="B7904">
            <v>99235</v>
          </cell>
          <cell r="C7904" t="str">
            <v>CONCRETAGEM DE EDIFICAÇÕES (PAREDES E LAJES) FEITAS COM SISTEMA DE FÔRMAS MANUSEÁVEIS, COM CONCRETO USINADO AUTOADENSÁVEL FCK 25 MPA - LANÇAMENTO E ACABAMENTO. AF_09/2024</v>
          </cell>
          <cell r="D7904" t="str">
            <v>M3</v>
          </cell>
          <cell r="E7904">
            <v>730.48</v>
          </cell>
        </row>
        <row r="7905">
          <cell r="B7905">
            <v>105539</v>
          </cell>
          <cell r="C7905" t="str">
            <v>CONCRETAGEM DE EDIFICAÇÕES (PAREDES E LAJES) FEITAS COM SISTEMA DE FÔRMAS MANUSEÁVEIS, COM CONCRETO USINADO AUTOADENSÁVEL REFORÇADO COM FIBRAS DE POLIPROPILENO, FCK 25 MPA - LANÇAMENTO E ACABAMENTO. AF_09/2024</v>
          </cell>
          <cell r="D7905" t="str">
            <v>M3</v>
          </cell>
          <cell r="E7905">
            <v>0</v>
          </cell>
        </row>
        <row r="7906">
          <cell r="B7906">
            <v>99439</v>
          </cell>
          <cell r="C7906" t="str">
            <v>CONCRETAGEM DE EDIFICAÇÕES (PAREDES E LAJES) FEITAS COM SISTEMA DE FÔRMAS MANUSEÁVEIS, COM CONCRETO USINADO BOMBEÁVEL FCK 25 MPA - LANÇAMENTO, ADENSAMENTO E ACABAMENTO. AF_09/2024</v>
          </cell>
          <cell r="D7906" t="str">
            <v>M3</v>
          </cell>
          <cell r="E7906">
            <v>805.03</v>
          </cell>
        </row>
        <row r="7907">
          <cell r="B7907">
            <v>105540</v>
          </cell>
          <cell r="C7907" t="str">
            <v>CONCRETAGEM DE ESCADAS EM EDIFICAÇÕES MULTIFAMILIARES FEITAS COM SISTEMA DE FÔRMAS MANUSEÁVEIS COM CONCRETO USINADO AUTOADENSÁVEL REFORÇADO COM FIBRAS DE POLIPROPILENO, FCK 25 MPA - LANÇAMENTO E ACABAMENTO. AF_09/2024</v>
          </cell>
          <cell r="D7907" t="str">
            <v>M3</v>
          </cell>
          <cell r="E7907">
            <v>0</v>
          </cell>
        </row>
        <row r="7908">
          <cell r="B7908">
            <v>103184</v>
          </cell>
          <cell r="C7908" t="str">
            <v>CONCRETAGEM DE ESCADAS EM EDIFICAÇÕES MULTIFAMILIARES FEITAS COM SISTEMA DE FÔRMAS MANUSEÁVEIS COM CONCRETO USINADO AUTOADENSÁVEL, FCK 25 MPA - LANÇAMENTO E ACABAMENTO. AF_09/2024</v>
          </cell>
          <cell r="D7908" t="str">
            <v>M3</v>
          </cell>
          <cell r="E7908">
            <v>755.2</v>
          </cell>
        </row>
        <row r="7909">
          <cell r="B7909">
            <v>103183</v>
          </cell>
          <cell r="C7909" t="str">
            <v>CONCRETAGEM DE ESCADAS EM EDIFICAÇÕES MULTIFAMILIARES FEITAS COM SISTEMA DE FÔRMAS MANUSEÁVEIS COM CONCRETO USINADO BOMBEÁVEL, FCK 25 MPA - LANÇAMENTO, ADENSAMENTO E ACABAMENTO. AF_09/2024</v>
          </cell>
          <cell r="D7909" t="str">
            <v>M3</v>
          </cell>
          <cell r="E7909">
            <v>890.27</v>
          </cell>
        </row>
        <row r="7910">
          <cell r="B7910">
            <v>99434</v>
          </cell>
          <cell r="C7910" t="str">
            <v>CONCRETAGEM DE LAJES EM EDIFICAÇÕES MULTIFAMILIARES FEITAS COM SISTEMA DE FÔRMAS MANUSEÁVEIS, COM CONCRETO USINADO BOMBEÁVEL FCK 25 MPA - LANÇAMENTO, ADENSAMENTO E ACABAMENTO. AF_09/2024</v>
          </cell>
          <cell r="D7910" t="str">
            <v>M3</v>
          </cell>
          <cell r="E7910">
            <v>819.27</v>
          </cell>
        </row>
        <row r="7911">
          <cell r="B7911">
            <v>99431</v>
          </cell>
          <cell r="C7911" t="str">
            <v>CONCRETAGEM DE LAJES EM EDIFICAÇÕES UNIFAMILIARES FEITAS COM SISTEMA DE FÔRMAS MANUSEÁVEIS, COM CONCRETO USINADO BOMBEÁVEL FCK 25 MPA - LANÇAMENTO, ADENSAMENTO E ACABAMENTO. AF_09/2024</v>
          </cell>
          <cell r="D7911" t="str">
            <v>M3</v>
          </cell>
          <cell r="E7911">
            <v>814.97</v>
          </cell>
        </row>
        <row r="7912">
          <cell r="B7912">
            <v>99435</v>
          </cell>
          <cell r="C7912" t="str">
            <v>CONCRETAGEM DE PAREDES EM EDIFICAÇÕES MULTIFAMILIARES FEITAS COM SISTEMA DE FÔRMAS MANUSEÁVEIS, COM CONCRETO USINADO BOMBEÁVEL FCK 25 MPA - LANÇAMENTO, ADENSAMENTO E ACABAMENTO. AF_09/2024</v>
          </cell>
          <cell r="D7912" t="str">
            <v>M3</v>
          </cell>
          <cell r="E7912">
            <v>799.6</v>
          </cell>
        </row>
        <row r="7913">
          <cell r="B7913">
            <v>99432</v>
          </cell>
          <cell r="C7913" t="str">
            <v>CONCRETAGEM DE PAREDES EM EDIFICAÇÕES UNIFAMILIARES FEITAS COM SISTEMA DE FÔRMAS MANUSEÁVEIS, COM CONCRETO USINADO BOMBEÁVEL FCK 25 MPA - LANÇAMENTO, ADENSAMENTO E ACABAMENTO. AF_09/2024</v>
          </cell>
          <cell r="D7913" t="str">
            <v>M3</v>
          </cell>
          <cell r="E7913">
            <v>796.53</v>
          </cell>
        </row>
        <row r="7914">
          <cell r="B7914">
            <v>99438</v>
          </cell>
          <cell r="C7914" t="str">
            <v>CONCRETAGEM DE PLATIBANDA EM EDIFICAÇÕES MULTIFAMILIARES FEITAS COM SISTEMA DE FÔRMAS MANUSEÁVEIS, COM CONCRETO USINADO AUTOADENSÁVEL FCK 25 MPA - LANÇAMENTO E ACABAMENTO. AF_09/2024</v>
          </cell>
          <cell r="D7914" t="str">
            <v>M3</v>
          </cell>
          <cell r="E7914">
            <v>785.33</v>
          </cell>
        </row>
        <row r="7915">
          <cell r="B7915">
            <v>105538</v>
          </cell>
          <cell r="C7915" t="str">
            <v>CONCRETAGEM DE PLATIBANDA EM EDIFICAÇÕES MULTIFAMILIARES FEITAS COM SISTEMA DE FÔRMAS MANUSEÁVEIS, COM CONCRETO USINADO AUTOADENSÁVEL REFORÇADO COM FIBRAS DE POLIPROPILENO, FCK 25 MPA - LANÇAMENTO E ACABAMENTO. AF_09/2024</v>
          </cell>
          <cell r="D7915" t="str">
            <v>M3</v>
          </cell>
          <cell r="E7915">
            <v>0</v>
          </cell>
        </row>
        <row r="7916">
          <cell r="B7916">
            <v>99436</v>
          </cell>
          <cell r="C7916" t="str">
            <v>CONCRETAGEM DE PLATIBANDA EM EDIFICAÇÕES MULTIFAMILIARES FEITAS COM SISTEMA DE FÔRMAS MANUSEÁVEIS, COM CONCRETO USINADO BOMBEÁVEL FCK 25 MPA - LANÇAMENTO, ADENSAMENTO E ACABAMENTO. AF_09/2024</v>
          </cell>
          <cell r="D7916" t="str">
            <v>M3</v>
          </cell>
          <cell r="E7916">
            <v>889.28</v>
          </cell>
        </row>
        <row r="7917">
          <cell r="B7917">
            <v>99437</v>
          </cell>
          <cell r="C7917" t="str">
            <v>CONCRETAGEM DE PLATIBANDA EM EDIFICAÇÕES UNIFAMILIARES FEITAS COM SISTEMA DE FÔRMAS MANUSEÁVEIS, COM CONCRETO USINADO AUTOADENSÁVEL FCK 25 MPA - LANÇAMENTO E ACABAMENTO. AF_09/2024</v>
          </cell>
          <cell r="D7917" t="str">
            <v>M3</v>
          </cell>
          <cell r="E7917">
            <v>777.19</v>
          </cell>
        </row>
        <row r="7918">
          <cell r="B7918">
            <v>105537</v>
          </cell>
          <cell r="C7918" t="str">
            <v>CONCRETAGEM DE PLATIBANDA EM EDIFICAÇÕES UNIFAMILIARES FEITAS COM SISTEMA DE FÔRMAS MANUSEÁVEIS, COM CONCRETO USINADO AUTOADENSÁVEL REFORÇADO COM FIBRAS DE POLIPROPILENO, FCK 25 MPA - LANÇAMENTO E ACABAMENTO. AF_09/2024</v>
          </cell>
          <cell r="D7918" t="str">
            <v>M3</v>
          </cell>
          <cell r="E7918">
            <v>0</v>
          </cell>
        </row>
        <row r="7919">
          <cell r="B7919">
            <v>99433</v>
          </cell>
          <cell r="C7919" t="str">
            <v>CONCRETAGEM DE PLATIBANDA EM EDIFICAÇÕES UNIFAMILIARES FEITAS COM SISTEMA DE FÔRMAS MANUSEÁVEIS, COM CONCRETO USINADO BOMBEÁVEL FCK 25 MPA - LANÇAMENTO, ADENSAMENTO E ACABAMENTO. AF_09/2024</v>
          </cell>
          <cell r="D7919" t="str">
            <v>M3</v>
          </cell>
          <cell r="E7919">
            <v>864.82</v>
          </cell>
        </row>
        <row r="7920">
          <cell r="B7920">
            <v>104422</v>
          </cell>
          <cell r="C7920" t="str">
            <v>ESTUCAMENTO DE DENSIDADE ALTA DE PANOS DE FACHADA DO SISTEMA DE PAREDES DE CONCRETO EM EDIFICAÇÕES DE MÚLTIPLOS PAVIMENTOS, PAVIMENTO TÉRREO, UTILIZAÇÃO DE ARGAMASSA COLANTE. AF_12/2024</v>
          </cell>
          <cell r="D7920" t="str">
            <v>M2</v>
          </cell>
          <cell r="E7920">
            <v>10.59</v>
          </cell>
        </row>
        <row r="7921">
          <cell r="B7921">
            <v>105824</v>
          </cell>
          <cell r="C7921" t="str">
            <v>ESTUCAMENTO DE DENSIDADE ALTA DE PANOS DE FACHADA DO SISTEMA DE PAREDES DE CONCRETO EM EDIFICAÇÕES DE MÚLTIPLOS PAVIMENTOS, PAVIMENTO TÉRREO, UTILIZAÇÃO DE ARGAMASSA POLIMÉRICA. AF_12/2024</v>
          </cell>
          <cell r="D7921" t="str">
            <v>M2</v>
          </cell>
          <cell r="E7921">
            <v>13.52</v>
          </cell>
        </row>
        <row r="7922">
          <cell r="B7922">
            <v>105825</v>
          </cell>
          <cell r="C7922" t="str">
            <v>ESTUCAMENTO DE DENSIDADE ALTA DE PANOS DE FACHADA DO SISTEMA DE PAREDES DE CONCRETO EM EDIFICAÇÕES DE MÚLTIPLOS PAVIMENTOS, PAVIMENTO TÉRREO, UTILIZAÇÃO DE ARGAMASSA TRAÇO 1:0,5:4,5 (CIM:CAL:AREIA). AF_12/2024</v>
          </cell>
          <cell r="D7922" t="str">
            <v>M2</v>
          </cell>
          <cell r="E7922">
            <v>7.72</v>
          </cell>
        </row>
        <row r="7923">
          <cell r="B7923">
            <v>104421</v>
          </cell>
          <cell r="C7923" t="str">
            <v>ESTUCAMENTO DE DENSIDADE ALTA DE PANOS DE FACHADA DO SISTEMA DE PAREDES DE CONCRETO EM EDIFICAÇÕES DE MÚLTIPLOS PAVIMENTOS, PAVIMENTOS SUPERIORES, UTILIZAÇÃO DE ARGAMASSA COLANTE. AF_12/2024</v>
          </cell>
          <cell r="D7923" t="str">
            <v>M2</v>
          </cell>
          <cell r="E7923">
            <v>16.73</v>
          </cell>
        </row>
        <row r="7924">
          <cell r="B7924">
            <v>105822</v>
          </cell>
          <cell r="C7924" t="str">
            <v>ESTUCAMENTO DE DENSIDADE ALTA DE PANOS DE FACHADA DO SISTEMA DE PAREDES DE CONCRETO EM EDIFICAÇÕES DE MÚLTIPLOS PAVIMENTOS, PAVIMENTOS SUPERIORES, UTILIZAÇÃO DE ARGAMASSA POLIMÉRICA. AF_12/2024</v>
          </cell>
          <cell r="D7924" t="str">
            <v>M2</v>
          </cell>
          <cell r="E7924">
            <v>19.66</v>
          </cell>
        </row>
        <row r="7925">
          <cell r="B7925">
            <v>105823</v>
          </cell>
          <cell r="C7925" t="str">
            <v>ESTUCAMENTO DE DENSIDADE ALTA DE PANOS DE FACHADA DO SISTEMA DE PAREDES DE CONCRETO EM EDIFICAÇÕES DE MÚLTIPLOS PAVIMENTOS, PAVIMENTOS SUPERIORES, UTILIZAÇÃO DE ARGAMASSA TRAÇO 1:0,5:4,5 (CIM:CAL:AREIA). AF_12/2024</v>
          </cell>
          <cell r="D7925" t="str">
            <v>M2</v>
          </cell>
          <cell r="E7925">
            <v>13.86</v>
          </cell>
        </row>
        <row r="7926">
          <cell r="B7926">
            <v>104423</v>
          </cell>
          <cell r="C7926" t="str">
            <v>ESTUCAMENTO DE DENSIDADE ALTA DE PANOS DE FACHADA DO SISTEMA DE PAREDES DE CONCRETO EM UNIDADES HABITACIONAIS DE DOIS PAVIMENTOS (SOBRADO), ACESSO COM ANDAIME FACHADEIRO, UTILIZAÇÃO DE ARGAMASSA COLANTE. AF_12/2024</v>
          </cell>
          <cell r="D7926" t="str">
            <v>M2</v>
          </cell>
          <cell r="E7926">
            <v>14.9</v>
          </cell>
        </row>
        <row r="7927">
          <cell r="B7927">
            <v>105826</v>
          </cell>
          <cell r="C7927" t="str">
            <v>ESTUCAMENTO DE DENSIDADE ALTA DE PANOS DE FACHADA DO SISTEMA DE PAREDES DE CONCRETO EM UNIDADES HABITACIONAIS DE DOIS PAVIMENTOS (SOBRADO), ACESSO COM ANDAIME FACHADEIRO, UTILIZAÇÃO DE ARGAMASSA POLIMÉRICA. AF_12/2024</v>
          </cell>
          <cell r="D7927" t="str">
            <v>M2</v>
          </cell>
          <cell r="E7927">
            <v>17.829999999999998</v>
          </cell>
        </row>
        <row r="7928">
          <cell r="B7928">
            <v>105827</v>
          </cell>
          <cell r="C7928" t="str">
            <v>ESTUCAMENTO DE DENSIDADE ALTA DE PANOS DE FACHADA DO SISTEMA DE PAREDES DE CONCRETO EM UNIDADES HABITACIONAIS DE DOIS PAVIMENTOS (SOBRADO), ACESSO COM ANDAIME FACHADEIRO, UTILIZAÇÃO DE ARGAMASSA TRAÇO 1:0,5:4,5 (CIM:CAL:AREIA). AF_12/2024</v>
          </cell>
          <cell r="D7928" t="str">
            <v>M2</v>
          </cell>
          <cell r="E7928">
            <v>12.03</v>
          </cell>
        </row>
        <row r="7929">
          <cell r="B7929">
            <v>104425</v>
          </cell>
          <cell r="C7929" t="str">
            <v>ESTUCAMENTO DE DENSIDADE ALTA DE PANOS DE FACHADA DO SISTEMA DE PAREDES DE CONCRETO EM UNIDADES HABITACIONAIS DE PAVIMENTO ÚNICO, UTILIZAÇÃO DE ARGAMASSA COLANTE. AF_12/2024</v>
          </cell>
          <cell r="D7929" t="str">
            <v>M2</v>
          </cell>
          <cell r="E7929">
            <v>8.7200000000000006</v>
          </cell>
        </row>
        <row r="7930">
          <cell r="B7930">
            <v>105828</v>
          </cell>
          <cell r="C7930" t="str">
            <v>ESTUCAMENTO DE DENSIDADE ALTA DE PANOS DE FACHADA DO SISTEMA DE PAREDES DE CONCRETO EM UNIDADES HABITACIONAIS DE PAVIMENTO ÚNICO, UTILIZAÇÃO DE ARGAMASSA POLIMÉRICA. AF_12/2024</v>
          </cell>
          <cell r="D7930" t="str">
            <v>M2</v>
          </cell>
          <cell r="E7930">
            <v>11.65</v>
          </cell>
        </row>
        <row r="7931">
          <cell r="B7931">
            <v>105829</v>
          </cell>
          <cell r="C7931" t="str">
            <v>ESTUCAMENTO DE DENSIDADE ALTA DE PANOS DE FACHADA DO SISTEMA DE PAREDES DE CONCRETO EM UNIDADES HABITACIONAIS DE PAVIMENTO ÚNICO, UTILIZAÇÃO DE ARGAMASSA TRAÇO 1:0,5:4,5 (CIM:CAL:AREIA). AF_12/2024</v>
          </cell>
          <cell r="D7931" t="str">
            <v>M2</v>
          </cell>
          <cell r="E7931">
            <v>5.85</v>
          </cell>
        </row>
        <row r="7932">
          <cell r="B7932">
            <v>91525</v>
          </cell>
          <cell r="C7932" t="str">
            <v>ESTUCAMENTO DE DENSIDADE ALTA NAS FACES INTERNAS DE PAREDES DO SISTEMA DE PAREDES DE CONCRETO, EM AMBIENTES COM ÁREA ENTRE 5 M² E 10 M², UTILIZAÇÃO DE ARGAMASSA COLANTE. AF_12/2024</v>
          </cell>
          <cell r="D7932" t="str">
            <v>M2</v>
          </cell>
          <cell r="E7932">
            <v>7.59</v>
          </cell>
        </row>
        <row r="7933">
          <cell r="B7933">
            <v>105818</v>
          </cell>
          <cell r="C7933" t="str">
            <v>ESTUCAMENTO DE DENSIDADE ALTA NAS FACES INTERNAS DE PAREDES DO SISTEMA DE PAREDES DE CONCRETO, EM AMBIENTES COM ÁREA ENTRE 5 M² E 10 M², UTILIZAÇÃO DE ARGAMASSA POLIMÉRICA. AF_12/2024</v>
          </cell>
          <cell r="D7933" t="str">
            <v>M2</v>
          </cell>
          <cell r="E7933">
            <v>11.96</v>
          </cell>
        </row>
        <row r="7934">
          <cell r="B7934">
            <v>105819</v>
          </cell>
          <cell r="C7934" t="str">
            <v>ESTUCAMENTO DE DENSIDADE ALTA NAS FACES INTERNAS DE PAREDES DO SISTEMA DE PAREDES DE CONCRETO, EM AMBIENTES COM ÁREA ENTRE 5 M² E 10 M², UTILIZAÇÃO DE ARGAMASSA TRAÇO 1:1:6 (CIM:CAL:AREIA). AF_12/2024</v>
          </cell>
          <cell r="D7934" t="str">
            <v>M2</v>
          </cell>
          <cell r="E7934">
            <v>6.2</v>
          </cell>
        </row>
        <row r="7935">
          <cell r="B7935">
            <v>104414</v>
          </cell>
          <cell r="C7935" t="str">
            <v>ESTUCAMENTO DE DENSIDADE ALTA NAS FACES INTERNAS DE PAREDES DO SISTEMA DE PAREDES DE CONCRETO, EM AMBIENTES COM ÁREA MAIOR OU IGUAL A 10 M², UTILIZAÇÃO DE ARGAMASSA COLANTE. AF_12/2024</v>
          </cell>
          <cell r="D7935" t="str">
            <v>M2</v>
          </cell>
          <cell r="E7935">
            <v>6.63</v>
          </cell>
        </row>
        <row r="7936">
          <cell r="B7936">
            <v>105816</v>
          </cell>
          <cell r="C7936" t="str">
            <v>ESTUCAMENTO DE DENSIDADE ALTA NAS FACES INTERNAS DE PAREDES DO SISTEMA DE PAREDES DE CONCRETO, EM AMBIENTES COM ÁREA MAIOR OU IGUAL A 10 M², UTILIZAÇÃO DE ARGAMASSA POLIMÉRICA. AF_12/2024</v>
          </cell>
          <cell r="D7936" t="str">
            <v>M2</v>
          </cell>
          <cell r="E7936">
            <v>11</v>
          </cell>
        </row>
        <row r="7937">
          <cell r="B7937">
            <v>105817</v>
          </cell>
          <cell r="C7937" t="str">
            <v>ESTUCAMENTO DE DENSIDADE ALTA NAS FACES INTERNAS DE PAREDES DO SISTEMA DE PAREDES DE CONCRETO, EM AMBIENTES COM ÁREA MAIOR OU IGUAL A 10 M², UTILIZAÇÃO DE ARGAMASSA TRAÇO 1:1:6 (CIM:CAL:AREIA). AF_12/2024</v>
          </cell>
          <cell r="D7937" t="str">
            <v>M2</v>
          </cell>
          <cell r="E7937">
            <v>5.24</v>
          </cell>
        </row>
        <row r="7938">
          <cell r="B7938">
            <v>104415</v>
          </cell>
          <cell r="C7938" t="str">
            <v>ESTUCAMENTO DE DENSIDADE ALTA NAS FACES INTERNAS DE PAREDES DO SISTEMA DE PAREDES DE CONCRETO, EM AMBIENTES COM ÁREA MENOR OU IGUAL A 5 M², UTILIZAÇÃO DE ARGAMASSA COLANTE. AF_12/2024</v>
          </cell>
          <cell r="D7938" t="str">
            <v>M2</v>
          </cell>
          <cell r="E7938">
            <v>12.69</v>
          </cell>
        </row>
        <row r="7939">
          <cell r="B7939">
            <v>105820</v>
          </cell>
          <cell r="C7939" t="str">
            <v>ESTUCAMENTO DE DENSIDADE ALTA NAS FACES INTERNAS DE PAREDES DO SISTEMA DE PAREDES DE CONCRETO, EM AMBIENTES COM ÁREA MENOR OU IGUAL A 5 M², UTILIZAÇÃO DE ARGAMASSA POLIMÉRICA. AF_12/2024</v>
          </cell>
          <cell r="D7939" t="str">
            <v>M2</v>
          </cell>
          <cell r="E7939">
            <v>17.059999999999999</v>
          </cell>
        </row>
        <row r="7940">
          <cell r="B7940">
            <v>105821</v>
          </cell>
          <cell r="C7940" t="str">
            <v>ESTUCAMENTO DE DENSIDADE ALTA NAS FACES INTERNAS DE PAREDES DO SISTEMA DE PAREDES DE CONCRETO, EM AMBIENTES COM ÁREA MENOR OU IGUAL A 5 M², UTILIZAÇÃO DE ARGAMASSA TRAÇO 1:1:6 (CIM:CAL:AREIA). AF_12/2024</v>
          </cell>
          <cell r="D7940" t="str">
            <v>M2</v>
          </cell>
          <cell r="E7940">
            <v>11.3</v>
          </cell>
        </row>
        <row r="7941">
          <cell r="B7941">
            <v>104418</v>
          </cell>
          <cell r="C7941" t="str">
            <v>ESTUCAMENTO DE DENSIDADE BAIXA DE PANOS DE FACHADA DO SISTEMA DE PAREDES DE CONCRETO EM EDIFICAÇÕES DE MÚLTIPLOS PAVIMENTOS, PAVIMENTO TÉRREO, UTILIZAÇÃO DE ARGAMASSA COLANTE. AF_12/2024</v>
          </cell>
          <cell r="D7941" t="str">
            <v>M2</v>
          </cell>
          <cell r="E7941">
            <v>3.04</v>
          </cell>
        </row>
        <row r="7942">
          <cell r="B7942">
            <v>91515</v>
          </cell>
          <cell r="C7942" t="str">
            <v>ESTUCAMENTO DE DENSIDADE BAIXA DE PANOS DE FACHADA DO SISTEMA DE PAREDES DE CONCRETO EM EDIFICAÇÕES DE MÚLTIPLOS PAVIMENTOS, PAVIMENTOS SUPERIORES, UTILIZAÇÃO DE ARGAMASSA COLANTE. AF_12/2024</v>
          </cell>
          <cell r="D7942" t="str">
            <v>M2</v>
          </cell>
          <cell r="E7942">
            <v>5.61</v>
          </cell>
        </row>
        <row r="7943">
          <cell r="B7943">
            <v>104419</v>
          </cell>
          <cell r="C7943" t="str">
            <v>ESTUCAMENTO DE DENSIDADE BAIXA DE PANOS DE FACHADA DO SISTEMA DE PAREDES DE CONCRETO EM UNIDADES HABITACIONAIS DE DOIS PAVIMENTOS (SOBRADO), ACESSO COM ANDAIME FACHADEIRO, UTILIZAÇÃO DE ARGAMASSA COLANTE. AF_12/2024</v>
          </cell>
          <cell r="D7943" t="str">
            <v>M2</v>
          </cell>
          <cell r="E7943">
            <v>4.8499999999999996</v>
          </cell>
        </row>
        <row r="7944">
          <cell r="B7944">
            <v>91519</v>
          </cell>
          <cell r="C7944" t="str">
            <v>ESTUCAMENTO DE DENSIDADE BAIXA DE PANOS DE FACHADA DO SISTEMA DE PAREDES DE CONCRETO EM UNIDADES HABITACIONAIS DE PAVIMENTO ÚNICO, UTILIZAÇÃO DE ARGAMASSA COLANTE. AF_12/2024</v>
          </cell>
          <cell r="D7944" t="str">
            <v>M2</v>
          </cell>
          <cell r="E7944">
            <v>2.3199999999999998</v>
          </cell>
        </row>
        <row r="7945">
          <cell r="B7945">
            <v>91520</v>
          </cell>
          <cell r="C7945" t="str">
            <v>ESTUCAMENTO DE DENSIDADE BAIXA NAS FACES INTERNAS DE PAREDES DO SISTEMA DE PAREDES DE CONCRETO, EM AMBIENTES COM ÁREA ENTRE 5 M² E 10 M², UTILIZAÇÃO DE ARGAMASSA COLANTE. AF_12/2024</v>
          </cell>
          <cell r="D7945" t="str">
            <v>M2</v>
          </cell>
          <cell r="E7945">
            <v>2.36</v>
          </cell>
        </row>
        <row r="7946">
          <cell r="B7946">
            <v>104416</v>
          </cell>
          <cell r="C7946" t="str">
            <v>ESTUCAMENTO DE DENSIDADE BAIXA NAS FACES INTERNAS DE PAREDES DO SISTEMA DE PAREDES DE CONCRETO, EM AMBIENTES COM ÁREA MAIOR OU IGUAL A 10 M², UTILIZAÇÃO DE ARGAMASSA COLANTE. AF_12/2024</v>
          </cell>
          <cell r="D7946" t="str">
            <v>M2</v>
          </cell>
          <cell r="E7946">
            <v>1.95</v>
          </cell>
        </row>
        <row r="7947">
          <cell r="B7947">
            <v>104417</v>
          </cell>
          <cell r="C7947" t="str">
            <v>ESTUCAMENTO DE DENSIDADE BAIXA NAS FACES INTERNAS DE PAREDES DO SISTEMA DE PAREDES DE CONCRETO, EM AMBIENTES COM ÁREA MENOR OU IGUAL A 5 M², UTILIZAÇÃO DE ARGAMASSA COLANTE. AF_12/2024</v>
          </cell>
          <cell r="D7947" t="str">
            <v>M2</v>
          </cell>
          <cell r="E7947">
            <v>4.45</v>
          </cell>
        </row>
        <row r="7948">
          <cell r="B7948">
            <v>91522</v>
          </cell>
          <cell r="C7948" t="str">
            <v>ESTUCAMENTO PARA QUALQUER REVESTIMENTO, EM TETO DO SISTEMA DE PAREDES DE CONCRETO, EM AMBIENTES COM ÁREA ENTRE 5 M² E 10 M², UTILIZAÇÃO DE ARGAMASSA COLANTE. AF_12/2024</v>
          </cell>
          <cell r="D7948" t="str">
            <v>M2</v>
          </cell>
          <cell r="E7948">
            <v>4</v>
          </cell>
        </row>
        <row r="7949">
          <cell r="B7949">
            <v>104412</v>
          </cell>
          <cell r="C7949" t="str">
            <v>ESTUCAMENTO PARA QUALQUER REVESTIMENTO, EM TETO DO SISTEMA DE PAREDES DE CONCRETO, EM AMBIENTES COM ÁREA MAIOR OU IGUAL A 10 M², UTILIZAÇÃO DE ARGAMASSA COLANTE. AF_12/2024</v>
          </cell>
          <cell r="D7949" t="str">
            <v>M2</v>
          </cell>
          <cell r="E7949">
            <v>3.59</v>
          </cell>
        </row>
        <row r="7950">
          <cell r="B7950">
            <v>104413</v>
          </cell>
          <cell r="C7950" t="str">
            <v>ESTUCAMENTO PARA QUALQUER REVESTIMENTO, EM TETO DO SISTEMA DE PAREDES DE CONCRETO, EM AMBIENTES COM ÁREA MENOR OU IGUAL A 5 M², UTILIZAÇÃO DE ARGAMASSA COLANTE. AF_12/2024</v>
          </cell>
          <cell r="D7950" t="str">
            <v>M2</v>
          </cell>
          <cell r="E7950">
            <v>6.13</v>
          </cell>
        </row>
        <row r="7951">
          <cell r="B7951">
            <v>102569</v>
          </cell>
          <cell r="C7951" t="str">
            <v>FÔRMAS MANUSEÁVEIS DA ALUMÍNIO PARA PAREDES DE CONCRETO MOLDADAS IN LOCO, EM PLATIBANDA. AF_11/2024</v>
          </cell>
          <cell r="D7951" t="str">
            <v>M2</v>
          </cell>
          <cell r="E7951">
            <v>0</v>
          </cell>
        </row>
        <row r="7952">
          <cell r="B7952">
            <v>102574</v>
          </cell>
          <cell r="C7952" t="str">
            <v>FÔRMAS MANUSEÁVEIS DE ALUMÍNIO PARA PAREDES DE CONCRETO MOLDADAS IN LOCO, DE EDIFICAÇÕES DE MÚLTIPLOS PAVIMENTOS, EM LAJES. AF_11/2024</v>
          </cell>
          <cell r="D7952" t="str">
            <v>M2</v>
          </cell>
          <cell r="E7952">
            <v>0</v>
          </cell>
        </row>
        <row r="7953">
          <cell r="B7953">
            <v>102573</v>
          </cell>
          <cell r="C7953" t="str">
            <v>FÔRMAS MANUSEÁVEIS DE ALUMÍNIO PARA PAREDES DE CONCRETO MOLDADAS IN LOCO, DE EDIFICAÇÕES DE MÚLTIPLOS PAVIMENTOS, EM PAREDES. AF_11/2024</v>
          </cell>
          <cell r="D7953" t="str">
            <v>M2</v>
          </cell>
          <cell r="E7953">
            <v>0</v>
          </cell>
        </row>
        <row r="7954">
          <cell r="B7954">
            <v>102577</v>
          </cell>
          <cell r="C7954" t="str">
            <v>FÔRMAS MANUSEÁVEIS DE ALUMÍNIO PARA PAREDES DE CONCRETO MOLDADAS IN LOCO, DE EDIFICAÇÕES UNIFAMILIARES, EM LAJES. AF_11/2024</v>
          </cell>
          <cell r="D7954" t="str">
            <v>M2</v>
          </cell>
          <cell r="E7954">
            <v>0</v>
          </cell>
        </row>
        <row r="7955">
          <cell r="B7955">
            <v>102576</v>
          </cell>
          <cell r="C7955" t="str">
            <v>FÔRMAS MANUSEÁVEIS DE ALUMÍNIO PARA PAREDES DE CONCRETO MOLDADAS IN LOCO, DE EDIFICAÇÕES UNIFAMILIARES, EM PAREDES. AF_11/2024</v>
          </cell>
          <cell r="D7955" t="str">
            <v>M2</v>
          </cell>
          <cell r="E7955">
            <v>0</v>
          </cell>
        </row>
        <row r="7956">
          <cell r="B7956">
            <v>103083</v>
          </cell>
          <cell r="C7956" t="str">
            <v>FÔRMAS MANUSEÁVEIS DE PLÁSTICO ESTRUTURADO EM AÇO PARA PAREDES DE CONCRETO MOLDADAS IN LOCO, DE EDIFICAÇÕES DE MÚLTIPLOS PAVIMENTOS, EM LAJES. AF_11/2024</v>
          </cell>
          <cell r="D7956" t="str">
            <v>M2</v>
          </cell>
          <cell r="E7956">
            <v>0</v>
          </cell>
        </row>
        <row r="7957">
          <cell r="B7957">
            <v>103081</v>
          </cell>
          <cell r="C7957" t="str">
            <v>FÔRMAS MANUSEÁVEIS DE PLÁSTICO ESTRUTURADO EM AÇO PARA PAREDES DE CONCRETO MOLDADAS IN LOCO, DE EDIFICAÇÕES DE MÚLTIPLOS PAVIMENTOS, EM PLATIBANDA. AF_11/2024</v>
          </cell>
          <cell r="D7957" t="str">
            <v>M2</v>
          </cell>
          <cell r="E7957">
            <v>0</v>
          </cell>
        </row>
        <row r="7958">
          <cell r="B7958">
            <v>103082</v>
          </cell>
          <cell r="C7958" t="str">
            <v>FÔRMAS MANUSEÁVEIS DE PLÁSTICO ESTRUTURADO EM AÇO PARA PAREDES DE CONCRETO MOLDADAS IN LOCO, DE EDIFICAÇÕES MÚLTIPLOS PAVIMENTOS, EM PAREDES. AF_11/2024</v>
          </cell>
          <cell r="D7958" t="str">
            <v>M2</v>
          </cell>
          <cell r="E7958">
            <v>0</v>
          </cell>
        </row>
        <row r="7959">
          <cell r="B7959">
            <v>103086</v>
          </cell>
          <cell r="C7959" t="str">
            <v>FÔRMAS MANUSEÁVEIS DE PLÁSTICO ESTRUTURADO EM AÇO PARA PAREDES DE CONCRETO MOLDADAS IN LOCO, DE EDIFICAÇÕES UNIFAMILIARES, EM LAJES. AF_11/2024</v>
          </cell>
          <cell r="D7959" t="str">
            <v>M2</v>
          </cell>
          <cell r="E7959">
            <v>0</v>
          </cell>
        </row>
        <row r="7960">
          <cell r="B7960">
            <v>103085</v>
          </cell>
          <cell r="C7960" t="str">
            <v>FÔRMAS MANUSEÁVEIS DE PLÁSTICO ESTRUTURADO EM AÇO PARA PAREDES DE CONCRETO MOLDADAS IN LOCO, DE EDIFICAÇÕES UNIFAMILIARES, EM PAREDES. AF_11/2024</v>
          </cell>
          <cell r="D7960" t="str">
            <v>M2</v>
          </cell>
          <cell r="E7960">
            <v>0</v>
          </cell>
        </row>
        <row r="7961">
          <cell r="B7961">
            <v>104726</v>
          </cell>
          <cell r="C7961" t="str">
            <v>INSTALAÇÃO DE ISOLAMENTO COM LÃ DE PET EM PAREDE DRYWALL. AF_07/2023</v>
          </cell>
          <cell r="D7961" t="str">
            <v>M2</v>
          </cell>
          <cell r="E7961">
            <v>0</v>
          </cell>
        </row>
        <row r="7962">
          <cell r="B7962">
            <v>104725</v>
          </cell>
          <cell r="C7962" t="str">
            <v>INSTALAÇÃO DE ISOLAMENTO COM LÃ DE VIDRO EM PAREDE DRYWALL. AF_07/2023</v>
          </cell>
          <cell r="D7962" t="str">
            <v>M2</v>
          </cell>
          <cell r="E7962">
            <v>0</v>
          </cell>
        </row>
        <row r="7963">
          <cell r="B7963">
            <v>96374</v>
          </cell>
          <cell r="C7963" t="str">
            <v>INSTALAÇÃO DE REFORÇO DE MADEIRA EM PAREDE DRYWALL. AF_07/2023</v>
          </cell>
          <cell r="D7963" t="str">
            <v>M</v>
          </cell>
          <cell r="E7963">
            <v>42.2</v>
          </cell>
        </row>
        <row r="7964">
          <cell r="B7964">
            <v>96373</v>
          </cell>
          <cell r="C7964" t="str">
            <v>INSTALAÇÃO DE REFORÇO METÁLICO EM PAREDE DRYWALL. AF_07/2023</v>
          </cell>
          <cell r="D7964" t="str">
            <v>M</v>
          </cell>
          <cell r="E7964">
            <v>11.2</v>
          </cell>
        </row>
        <row r="7965">
          <cell r="B7965">
            <v>96368</v>
          </cell>
          <cell r="C7965" t="str">
            <v>PAREDE COM SISTEMA EM CHAPAS DE GESSO PARA DRYWALL, USO INTERNO COM DUAS FACES DUPLAS E ESTRUTURA METÁLICA COM GUIAS DUPLAS, SEM VÃOS. AF_07/2023_PS</v>
          </cell>
          <cell r="D7965" t="str">
            <v>M2</v>
          </cell>
          <cell r="E7965">
            <v>179.94</v>
          </cell>
        </row>
        <row r="7966">
          <cell r="B7966">
            <v>96364</v>
          </cell>
          <cell r="C7966" t="str">
            <v>PAREDE COM SISTEMA EM CHAPAS DE GESSO PARA DRYWALL, USO INTERNO COM UMA FACE SIMPLES E OUTRA FACE DUPLA E ESTRUTURA METÁLICA COM GUIAS DUPLAS, SEM VÃOS. AF_07/2023_PS</v>
          </cell>
          <cell r="D7966" t="str">
            <v>M2</v>
          </cell>
          <cell r="E7966">
            <v>151.57</v>
          </cell>
        </row>
        <row r="7967">
          <cell r="B7967">
            <v>96369</v>
          </cell>
          <cell r="C7967" t="str">
            <v>PAREDE COM SISTEMA EM CHAPAS DE GESSO PARA DRYWALL, USO INTERNO, COM DUAS FACES DUPLAS E ESTRUTURA METÁLICA COM GUIAS DUPLAS PARA PAREDES COM ÁREA LÍQUIDA MAIOR OU IGUAL A 6 M2, COM VÃOS. AF_07/2023_PS</v>
          </cell>
          <cell r="D7967" t="str">
            <v>M2</v>
          </cell>
          <cell r="E7967">
            <v>201.98</v>
          </cell>
        </row>
        <row r="7968">
          <cell r="B7968">
            <v>104723</v>
          </cell>
          <cell r="C7968" t="str">
            <v>PAREDE COM SISTEMA EM CHAPAS DE GESSO PARA DRYWALL, USO INTERNO, COM DUAS FACES DUPLAS E ESTRUTURA METÁLICA COM GUIAS DUPLAS PARA PAREDES COM ÁREA LÍQUIDA MENOR QUE 6 M2, COM VÃOS. AF_07/2023_PS</v>
          </cell>
          <cell r="D7968" t="str">
            <v>M2</v>
          </cell>
          <cell r="E7968">
            <v>240.93</v>
          </cell>
        </row>
        <row r="7969">
          <cell r="B7969">
            <v>96367</v>
          </cell>
          <cell r="C7969" t="str">
            <v>PAREDE COM SISTEMA EM CHAPAS DE GESSO PARA DRYWALL, USO INTERNO, COM DUAS FACES DUPLAS E ESTRUTURA METÁLICA COM GUIAS SIMPLES PARA PAREDES COM ÁREA LÍQUIDA MAIOR OU IGUAL A 6 M2, COM VÃOS. AF_07/2023_PS</v>
          </cell>
          <cell r="D7969" t="str">
            <v>M2</v>
          </cell>
          <cell r="E7969">
            <v>164.88</v>
          </cell>
        </row>
        <row r="7970">
          <cell r="B7970">
            <v>104722</v>
          </cell>
          <cell r="C7970" t="str">
            <v>PAREDE COM SISTEMA EM CHAPAS DE GESSO PARA DRYWALL, USO INTERNO, COM DUAS FACES DUPLAS E ESTRUTURA METÁLICA COM GUIAS SIMPLES PARA PAREDES COM ÁREA LÍQUIDA MENOR QUE 6 M2, COM VÃOS. AF_07/2023_PS</v>
          </cell>
          <cell r="D7970" t="str">
            <v>M2</v>
          </cell>
          <cell r="E7970">
            <v>187.56</v>
          </cell>
        </row>
        <row r="7971">
          <cell r="B7971">
            <v>96366</v>
          </cell>
          <cell r="C7971" t="str">
            <v>PAREDE COM SISTEMA EM CHAPAS DE GESSO PARA DRYWALL, USO INTERNO, COM DUAS FACES DUPLAS E ESTRUTURA METÁLICA COM GUIAS SIMPLES, SEM VÃOS. AF_07/2023_PS</v>
          </cell>
          <cell r="D7971" t="str">
            <v>M2</v>
          </cell>
          <cell r="E7971">
            <v>152.46</v>
          </cell>
        </row>
        <row r="7972">
          <cell r="B7972">
            <v>96361</v>
          </cell>
          <cell r="C7972" t="str">
            <v>PAREDE COM SISTEMA EM CHAPAS DE GESSO PARA DRYWALL, USO INTERNO, COM DUAS FACES SIMPLES E ESTRUTURA METÁLICA COM GUIAS DUPLAS PARA PAREDES COM ÁREA LÍQUIDA MAIOR OU IGUAL A 6 M2, COM VÃOS. AF_07/2023_PS</v>
          </cell>
          <cell r="D7972" t="str">
            <v>M2</v>
          </cell>
          <cell r="E7972">
            <v>143.85</v>
          </cell>
        </row>
        <row r="7973">
          <cell r="B7973">
            <v>104719</v>
          </cell>
          <cell r="C7973" t="str">
            <v>PAREDE COM SISTEMA EM CHAPAS DE GESSO PARA DRYWALL, USO INTERNO, COM DUAS FACES SIMPLES E ESTRUTURA METÁLICA COM GUIAS DUPLAS PARA PAREDES COM ÁREA LÍQUIDA MENOR QUE 6 M2, COM VÃOS. AF_07/2023_PS</v>
          </cell>
          <cell r="D7973" t="str">
            <v>M2</v>
          </cell>
          <cell r="E7973">
            <v>179.99</v>
          </cell>
        </row>
        <row r="7974">
          <cell r="B7974">
            <v>96360</v>
          </cell>
          <cell r="C7974" t="str">
            <v>PAREDE COM SISTEMA EM CHAPAS DE GESSO PARA DRYWALL, USO INTERNO, COM DUAS FACES SIMPLES E ESTRUTURA METÁLICA COM GUIAS DUPLAS, SEM VÃOS. AF_07/2023_PS</v>
          </cell>
          <cell r="D7974" t="str">
            <v>M2</v>
          </cell>
          <cell r="E7974">
            <v>123.23</v>
          </cell>
        </row>
        <row r="7975">
          <cell r="B7975">
            <v>96359</v>
          </cell>
          <cell r="C7975" t="str">
            <v>PAREDE COM SISTEMA EM CHAPAS DE GESSO PARA DRYWALL, USO INTERNO, COM DUAS FACES SIMPLES E ESTRUTURA METÁLICA COM GUIAS SIMPLES PARA PAREDES COM ÁREA LÍQUIDA MAIOR OU IGUAL A 6 M2, COM VÃOS. AF_07/2023_PS</v>
          </cell>
          <cell r="D7975" t="str">
            <v>M2</v>
          </cell>
          <cell r="E7975">
            <v>106.78</v>
          </cell>
        </row>
        <row r="7976">
          <cell r="B7976">
            <v>104718</v>
          </cell>
          <cell r="C7976" t="str">
            <v>PAREDE COM SISTEMA EM CHAPAS DE GESSO PARA DRYWALL, USO INTERNO, COM DUAS FACES SIMPLES E ESTRUTURA METÁLICA COM GUIAS SIMPLES PARA PAREDES COM ÁREA LÍQUIDA MENOR QUE 6 M2, COM VÃOS. AF_07/2023_PS</v>
          </cell>
          <cell r="D7976" t="str">
            <v>M2</v>
          </cell>
          <cell r="E7976">
            <v>126.63</v>
          </cell>
        </row>
        <row r="7977">
          <cell r="B7977">
            <v>96358</v>
          </cell>
          <cell r="C7977" t="str">
            <v>PAREDE COM SISTEMA EM CHAPAS DE GESSO PARA DRYWALL, USO INTERNO, COM DUAS FACES SIMPLES E ESTRUTURA METÁLICA COM GUIAS SIMPLES, SEM VÃOS. AF_07/2023_PS</v>
          </cell>
          <cell r="D7977" t="str">
            <v>M2</v>
          </cell>
          <cell r="E7977">
            <v>95.78</v>
          </cell>
        </row>
        <row r="7978">
          <cell r="B7978">
            <v>96371</v>
          </cell>
          <cell r="C7978" t="str">
            <v>PAREDE COM SISTEMA EM CHAPAS DE GESSO PARA DRYWALL, USO INTERNO, COM UMA FACE SIMPLES E ESTRUTURA METÁLICA COM GUIAS SIMPLES PARA PAREDES COM ÁREA LÍQUIDA MAIOR OU IGUAL A 6 M2, COM VÃOS. AF_07/2023_PS</v>
          </cell>
          <cell r="D7978" t="str">
            <v>M2</v>
          </cell>
          <cell r="E7978">
            <v>73.36</v>
          </cell>
        </row>
        <row r="7979">
          <cell r="B7979">
            <v>104724</v>
          </cell>
          <cell r="C7979" t="str">
            <v>PAREDE COM SISTEMA EM CHAPAS DE GESSO PARA DRYWALL, USO INTERNO, COM UMA FACE SIMPLES E ESTRUTURA METÁLICA COM GUIAS SIMPLES PARA PAREDES COM ÁREA LÍQUIDA MENOR QUE 6 M2, COM VÃOS. AF_07/2023_PS</v>
          </cell>
          <cell r="D7979" t="str">
            <v>M2</v>
          </cell>
          <cell r="E7979">
            <v>91.79</v>
          </cell>
        </row>
        <row r="7980">
          <cell r="B7980">
            <v>96370</v>
          </cell>
          <cell r="C7980" t="str">
            <v>PAREDE COM SISTEMA EM CHAPAS DE GESSO PARA DRYWALL, USO INTERNO, COM UMA FACE SIMPLES E ESTRUTURA METÁLICA COM GUIAS SIMPLES, SEM VÃOS. AF_07/2023_PS</v>
          </cell>
          <cell r="D7980" t="str">
            <v>M2</v>
          </cell>
          <cell r="E7980">
            <v>63.09</v>
          </cell>
        </row>
        <row r="7981">
          <cell r="B7981">
            <v>96365</v>
          </cell>
          <cell r="C7981" t="str">
            <v>PAREDE COM SISTEMA EM CHAPAS DE GESSO PARA DRYWALL, USO INTERNO, COM UMA FACE SIMPLES E OUTRA FACE DUPLA E ESTRUTURA METÁLICA COM GUIAS DUPLAS PARA PAREDES COM ÁREA LÍQUIDA MAIOR OU IGUAL A 6 M2, COM VÃOS. AF_07/2023_PS</v>
          </cell>
          <cell r="D7981" t="str">
            <v>M2</v>
          </cell>
          <cell r="E7981">
            <v>172.93</v>
          </cell>
        </row>
        <row r="7982">
          <cell r="B7982">
            <v>104721</v>
          </cell>
          <cell r="C7982" t="str">
            <v>PAREDE COM SISTEMA EM CHAPAS DE GESSO PARA DRYWALL, USO INTERNO, COM UMA FACE SIMPLES E OUTRA FACE DUPLA E ESTRUTURA METÁLICA COM GUIAS DUPLAS PARA PAREDES COM ÁREA LÍQUIDA MENOR QUE 6 M2, COM VÃOS. AF_07/2023_PS</v>
          </cell>
          <cell r="D7982" t="str">
            <v>M2</v>
          </cell>
          <cell r="E7982">
            <v>210.46</v>
          </cell>
        </row>
        <row r="7983">
          <cell r="B7983">
            <v>96363</v>
          </cell>
          <cell r="C7983" t="str">
            <v>PAREDE COM SISTEMA EM CHAPAS DE GESSO PARA DRYWALL, USO INTERNO, COM UMA FACE SIMPLES E OUTRA FACE DUPLA E ESTRUTURA METÁLICA COM GUIAS SIMPLES PARA PAREDES COM ÁREA LÍQUIDA MAIOR OU IGUAL A 6 M2, COM VÃOS. AF_07/2023_PS</v>
          </cell>
          <cell r="D7983" t="str">
            <v>M2</v>
          </cell>
          <cell r="E7983">
            <v>135.83000000000001</v>
          </cell>
        </row>
        <row r="7984">
          <cell r="B7984">
            <v>104720</v>
          </cell>
          <cell r="C7984" t="str">
            <v>PAREDE COM SISTEMA EM CHAPAS DE GESSO PARA DRYWALL, USO INTERNO, COM UMA FACE SIMPLES E OUTRA FACE DUPLA E ESTRUTURA METÁLICA COM GUIAS SIMPLES PARA PAREDES COM ÁREA LÍQUIDA MENOR QUE 6 M2, COM VÃOS. AF_07/2023_PS</v>
          </cell>
          <cell r="D7984" t="str">
            <v>M2</v>
          </cell>
          <cell r="E7984">
            <v>157.09</v>
          </cell>
        </row>
        <row r="7985">
          <cell r="B7985">
            <v>96362</v>
          </cell>
          <cell r="C7985" t="str">
            <v>PAREDE COM SISTEMA EM CHAPAS DE GESSO PARA DRYWALL, USO INTERNO, COM UMA FACE SIMPLES E OUTRA FACE DUPLA E ESTRUTURA METÁLICA COM GUIAS SIMPLES, SEM VÃOS. AF_07/2023_PS</v>
          </cell>
          <cell r="D7985" t="str">
            <v>M2</v>
          </cell>
          <cell r="E7985">
            <v>124.12</v>
          </cell>
        </row>
        <row r="7986">
          <cell r="B7986">
            <v>103191</v>
          </cell>
          <cell r="C7986" t="str">
            <v>INSTALAÇÃO DE ALONGADOR COM TRÊS ALTURAS, EM TUBO DE AÇO CARBONO - EQUIPAMENTO DE GINASTICA PARA ACADEMIA AO AR LIVRE / ACADEMIA DA TERCEIRA IDADE - ATI, INSTALADO SOBRE SOLO. AF_10/2021</v>
          </cell>
          <cell r="D7986" t="str">
            <v>UN</v>
          </cell>
          <cell r="E7986">
            <v>2402.77</v>
          </cell>
        </row>
        <row r="7987">
          <cell r="B7987">
            <v>103206</v>
          </cell>
          <cell r="C7987" t="str">
            <v>INSTALAÇÃO DE ALONGADOR COM TRÊS ALTURAS, EM TUBO DE AÇO CARBONO - EQUIPAMENTO DE GINÁSTICA PARA ACADEMIA AO AR LIVRE / ACADEMIA DA TERCEIRA IDADE - ATI, INSTALADO SOBRE PISO DE CONCRETO EXISTENTE. AF_10/2021</v>
          </cell>
          <cell r="D7987" t="str">
            <v>UN</v>
          </cell>
          <cell r="E7987">
            <v>2420.9699999999998</v>
          </cell>
        </row>
        <row r="7988">
          <cell r="B7988">
            <v>103211</v>
          </cell>
          <cell r="C7988" t="str">
            <v>INSTALAÇÃO DE BALANÇO DE 2 LUGARES COM ESTRUTURA DE MADEIRA TRATADA, INSTALADO SOBRE PISO DE CONCRETO EXISTENTE. AF_10/2021</v>
          </cell>
          <cell r="D7988" t="str">
            <v>UN</v>
          </cell>
          <cell r="E7988">
            <v>0</v>
          </cell>
        </row>
        <row r="7989">
          <cell r="B7989">
            <v>103196</v>
          </cell>
          <cell r="C7989" t="str">
            <v>INSTALAÇÃO DE BALANÇO DE 2 LUGARES COM ESTRUTURA DE MADEIRA TRATADA, INSTALADO SOBRE SOLO. AF_10/2021</v>
          </cell>
          <cell r="D7989" t="str">
            <v>UN</v>
          </cell>
          <cell r="E7989">
            <v>0</v>
          </cell>
        </row>
        <row r="7990">
          <cell r="B7990">
            <v>103212</v>
          </cell>
          <cell r="C7990" t="str">
            <v>INSTALAÇÃO DE BALANÇO DE 2 LUGARES COM ESTRUTURA METÁLICA EM TUBOS DE AÇO CARBONO, INSTALADO SOBRE PISO DE CONCRETO EXISTENTE. AF_10/2021</v>
          </cell>
          <cell r="D7990" t="str">
            <v>UN</v>
          </cell>
          <cell r="E7990">
            <v>0</v>
          </cell>
        </row>
        <row r="7991">
          <cell r="B7991">
            <v>103197</v>
          </cell>
          <cell r="C7991" t="str">
            <v>INSTALAÇÃO DE BALANÇO DE 2 LUGARES COM ESTRUTURA METÁLICA EM TUBOS DE AÇO CARBONO, INSTALADO SOBRE SOLO. AF_10/2021</v>
          </cell>
          <cell r="D7991" t="str">
            <v>UN</v>
          </cell>
          <cell r="E7991">
            <v>0</v>
          </cell>
        </row>
        <row r="7992">
          <cell r="B7992">
            <v>103217</v>
          </cell>
          <cell r="C7992" t="str">
            <v>INSTALAÇÃO DE CASINHA DE MADEIRA TRATADA COM RAMPA ESCALADA, ESCORREGADOR E ESCADA MARINHEIRO, INSTALADO SOBRE PISO DE CONCRETO EXISTENTE. AF_10/2021</v>
          </cell>
          <cell r="D7992" t="str">
            <v>UN</v>
          </cell>
          <cell r="E7992">
            <v>0</v>
          </cell>
        </row>
        <row r="7993">
          <cell r="B7993">
            <v>103202</v>
          </cell>
          <cell r="C7993" t="str">
            <v>INSTALAÇÃO DE CASINHA DE MADEIRA TRATADA COM RAMPA ESCALADA, ESCORREGADOR E ESCADA MARINHEIRO, INSTALADO SOBRE SOLO. AF_10/2021</v>
          </cell>
          <cell r="D7993" t="str">
            <v>UN</v>
          </cell>
          <cell r="E7993">
            <v>0</v>
          </cell>
        </row>
        <row r="7994">
          <cell r="B7994">
            <v>103215</v>
          </cell>
          <cell r="C7994" t="str">
            <v>INSTALAÇÃO DE ESCORREGADOR DE MADEIRA TRATADA, INSTALADO SOBRE PISO DE CONCRETO EXISTENTE. AF_10/2021</v>
          </cell>
          <cell r="D7994" t="str">
            <v>UN</v>
          </cell>
          <cell r="E7994">
            <v>0</v>
          </cell>
        </row>
        <row r="7995">
          <cell r="B7995">
            <v>103200</v>
          </cell>
          <cell r="C7995" t="str">
            <v>INSTALAÇÃO DE ESCORREGADOR DE MADEIRA TRATADA, INSTALADO SOBRE SOLO. AF_10/2021</v>
          </cell>
          <cell r="D7995" t="str">
            <v>UN</v>
          </cell>
          <cell r="E7995">
            <v>0</v>
          </cell>
        </row>
        <row r="7996">
          <cell r="B7996">
            <v>103216</v>
          </cell>
          <cell r="C7996" t="str">
            <v>INSTALAÇÃO DE ESCORREGADOR METÁLICO EM TUBOS E CHAPAS DE AÇO CARBONO, INSTALADO SOBRE PISO DE CONCRETO EXISTENTE. AF_10/2021</v>
          </cell>
          <cell r="D7996" t="str">
            <v>UN</v>
          </cell>
          <cell r="E7996">
            <v>0</v>
          </cell>
        </row>
        <row r="7997">
          <cell r="B7997">
            <v>103201</v>
          </cell>
          <cell r="C7997" t="str">
            <v>INSTALAÇÃO DE ESCORREGADOR METÁLICO EM TUBOS E CHAPAS DE AÇO CARBONO, INSTALADO SOBRE SOLO. AF_10/2021</v>
          </cell>
          <cell r="D7997" t="str">
            <v>UN</v>
          </cell>
          <cell r="E7997">
            <v>0</v>
          </cell>
        </row>
        <row r="7998">
          <cell r="B7998">
            <v>103185</v>
          </cell>
          <cell r="C7998" t="str">
            <v>INSTALAÇÃO DE ESQUI TRIPLO, EM TUBO DE AÇO CARBONO - EQUIPAMENTO DE GINÁSTICA PARA ACADEMIA AO AR LIVRE / ACADEMIA DA TERCEIRA IDADE - ATI, INSTALADO SOBRE PISO DE CONCRETO EXISTENTE. AF_10/2021</v>
          </cell>
          <cell r="D7998" t="str">
            <v>UN</v>
          </cell>
          <cell r="E7998">
            <v>6179.52</v>
          </cell>
        </row>
        <row r="7999">
          <cell r="B7999">
            <v>103218</v>
          </cell>
          <cell r="C7999" t="str">
            <v>INSTALAÇÃO DE GAIOLA LABIRINTO METÁLICA EM TUBOS DE AÇO CARBONO, INSTALADA SOBRE PISO DE CONCRETO EXISTENTE. AF_10/2021</v>
          </cell>
          <cell r="D7999" t="str">
            <v>UN</v>
          </cell>
          <cell r="E7999">
            <v>0</v>
          </cell>
        </row>
        <row r="8000">
          <cell r="B8000">
            <v>103203</v>
          </cell>
          <cell r="C8000" t="str">
            <v>INSTALAÇÃO DE GAIOLA LABIRINTO METÁLICA EM TUBOS DE AÇO CARBONO, INSTALADO SOBRE SOLO. AF_10/2021</v>
          </cell>
          <cell r="D8000" t="str">
            <v>UN</v>
          </cell>
          <cell r="E8000">
            <v>0</v>
          </cell>
        </row>
        <row r="8001">
          <cell r="B8001">
            <v>103213</v>
          </cell>
          <cell r="C8001" t="str">
            <v>INSTALAÇÃO DE GANGORRA SIMPLES DE MADEIRA TRATADA, INSTALADA SOBRE PISO DE CONCRETO EXISTENTE. AF_10/2021</v>
          </cell>
          <cell r="D8001" t="str">
            <v>UN</v>
          </cell>
          <cell r="E8001">
            <v>0</v>
          </cell>
        </row>
        <row r="8002">
          <cell r="B8002">
            <v>103198</v>
          </cell>
          <cell r="C8002" t="str">
            <v>INSTALAÇÃO DE GANGORRA SIMPLES DE MADEIRA TRATADA, INSTALADA SOBRE SOLO. AF_10/2021</v>
          </cell>
          <cell r="D8002" t="str">
            <v>UN</v>
          </cell>
          <cell r="E8002">
            <v>0</v>
          </cell>
        </row>
        <row r="8003">
          <cell r="B8003">
            <v>103214</v>
          </cell>
          <cell r="C8003" t="str">
            <v>INSTALAÇÃO DE GANGORRA SIMPLES METÁLICA EM TUBOS DE AÇO CARBONO, INSTALADA SOBRE PISO DE CONCRETO EXISTENTE. AF_10/2021</v>
          </cell>
          <cell r="D8003" t="str">
            <v>UN</v>
          </cell>
          <cell r="E8003">
            <v>0</v>
          </cell>
        </row>
        <row r="8004">
          <cell r="B8004">
            <v>103199</v>
          </cell>
          <cell r="C8004" t="str">
            <v>INSTALAÇÃO DE GANGORRA SIMPLES METÁLICA EM TUBOS DE AÇO CARBONO, INSTALADA SOBRE SOLO. AF_10/2021</v>
          </cell>
          <cell r="D8004" t="str">
            <v>UN</v>
          </cell>
          <cell r="E8004">
            <v>0</v>
          </cell>
        </row>
        <row r="8005">
          <cell r="B8005">
            <v>103219</v>
          </cell>
          <cell r="C8005" t="str">
            <v>INSTALAÇÃO DE GIRA-GIRA METÁLICO EM TUBOS DE AÇO CARBONO, INSTALADO SOBRE PISO DE CONCRETO EXISTENTE. AF_10/2021</v>
          </cell>
          <cell r="D8005" t="str">
            <v>UN</v>
          </cell>
          <cell r="E8005">
            <v>0</v>
          </cell>
        </row>
        <row r="8006">
          <cell r="B8006">
            <v>103204</v>
          </cell>
          <cell r="C8006" t="str">
            <v>INSTALAÇÃO DE GIRA-GIRA METÁLICO EM TUBOS DE AÇO CARBONO, INSTALADO SOBRE SOLO. AF_10/2021</v>
          </cell>
          <cell r="D8006" t="str">
            <v>UN</v>
          </cell>
          <cell r="E8006">
            <v>0</v>
          </cell>
        </row>
        <row r="8007">
          <cell r="B8007">
            <v>103186</v>
          </cell>
          <cell r="C8007" t="str">
            <v>INSTALAÇÃO DE MULTIEXERCITADOR COM SEIS FUNÇÕES, EM TUBO DE AÇO CARBONO - EQUIPAMENTO DE GINÁSTICA PARA ACADEMIA AO AR LIVRE / ACADEMIA DA TERCEIRA IDADE - ATI, INSTALADO SOBRE PISO DE CONCRETO EXISTENTE. AF_10/2021</v>
          </cell>
          <cell r="D8007" t="str">
            <v>UN</v>
          </cell>
          <cell r="E8007">
            <v>6497.48</v>
          </cell>
        </row>
        <row r="8008">
          <cell r="B8008">
            <v>103210</v>
          </cell>
          <cell r="C8008" t="str">
            <v>INSTALAÇÃO DE PLACA ORIENTATIVA SOBRE EXERCÍCIOS, 2,00M X 1,00M, EM TUBO DE AÇO CARBONO - PARA ACADEMIA AO AR LIVRE / ACADEMIA DA TERCEIRA IDADE - ATI, INSTALADO SOBRE PISO DE CONCRETO EXISTENTE. AF_10/2021</v>
          </cell>
          <cell r="D8008" t="str">
            <v>UN</v>
          </cell>
          <cell r="E8008">
            <v>2343.56</v>
          </cell>
        </row>
        <row r="8009">
          <cell r="B8009">
            <v>103195</v>
          </cell>
          <cell r="C8009" t="str">
            <v>INSTALAÇÃO DE PLACA ORIENTATIVA SOBRE EXERCÍCIOS, 2,00M X 1,00M, EM TUBO DE AÇO CARBONO - PARA ACADEMIA AO AR LIVRE / ACADEMIA DA TERCEIRA IDADE - ATI, INSTALADO SOBRE SOLO. AF_10/2021</v>
          </cell>
          <cell r="D8009" t="str">
            <v>UN</v>
          </cell>
          <cell r="E8009">
            <v>2216.59</v>
          </cell>
        </row>
        <row r="8010">
          <cell r="B8010">
            <v>103205</v>
          </cell>
          <cell r="C8010" t="str">
            <v>INSTALAÇÃO DE PRESSÃO DE PERNAS TRIPLO, EM TUBO DE AÇO CARBONO - EQUIPAMENTO DE GINÁSTICA PARA ACADEMIA AO AR LIVRE / ACADEMIA DA TERCEIRA IDADE - ATI, INSTALADO SOBRE PISO DE CONCRETO EXISTENTE. AF_10/2021</v>
          </cell>
          <cell r="D8010" t="str">
            <v>UN</v>
          </cell>
          <cell r="E8010">
            <v>4127.1000000000004</v>
          </cell>
        </row>
        <row r="8011">
          <cell r="B8011">
            <v>103190</v>
          </cell>
          <cell r="C8011" t="str">
            <v>INSTALAÇÃO DE PRESSÃO DE PERNAS TRIPLO, EM TUBO DE AÇO CARBONO - EQUIPAMENTO DE GINÁSTICA PARA ACADEMIA AO AR LIVRE / ACADEMIA DA TERCEIRA IDADE - ATI, INSTALADO SOBRE SOLO. AF_10/2021</v>
          </cell>
          <cell r="D8011" t="str">
            <v>UN</v>
          </cell>
          <cell r="E8011">
            <v>4108.8900000000003</v>
          </cell>
        </row>
        <row r="8012">
          <cell r="B8012">
            <v>103207</v>
          </cell>
          <cell r="C8012" t="str">
            <v>INSTALAÇÃO DE ROTAÇÃO DIAGONAL DUPLA, APARELHO TRIPLO, EM TUBO DE AÇO CARBONO - EQUIPAMENTO DE GINÁSTICA PARA ACADEMIA AO AR LIVRE / ACADEMIA DA TERCEIRA IDADE - ATI, INSTALADO SOBRE PISO DE CONCRETO EXISTENTE. AF_10/2021</v>
          </cell>
          <cell r="D8012" t="str">
            <v>UN</v>
          </cell>
          <cell r="E8012">
            <v>2574.61</v>
          </cell>
        </row>
        <row r="8013">
          <cell r="B8013">
            <v>103192</v>
          </cell>
          <cell r="C8013" t="str">
            <v>INSTALAÇÃO DE ROTAÇÃO DIAGONAL DUPLA, APARELHO TRIPLO, EM TUBO DE AÇO CARBONO - EQUIPAMENTO DE GINÁSTICA PARA ACADEMIA AO AR LIVRE / ACADEMIA DA TERCEIRA IDADE - ATI, INSTALADO SOBRE SOLO. AF_10/2021</v>
          </cell>
          <cell r="D8013" t="str">
            <v>UN</v>
          </cell>
          <cell r="E8013">
            <v>2556.41</v>
          </cell>
        </row>
        <row r="8014">
          <cell r="B8014">
            <v>103208</v>
          </cell>
          <cell r="C8014" t="str">
            <v>INSTALAÇÃO DE ROTAÇÃO VERTICAL DUPLO, EM TUBO DE ACO CARBONO - EQUIPAMENTO DE GINASTICA PARA ACADEMIA AO AR LIVRE / ACADEMIA DA TERCEIRA IDADE - ATI, INSTALADO SOBRE PISO DE CONCRETO EXISTENTE. AF_10/2021</v>
          </cell>
          <cell r="D8014" t="str">
            <v>UN</v>
          </cell>
          <cell r="E8014">
            <v>1993.34</v>
          </cell>
        </row>
        <row r="8015">
          <cell r="B8015">
            <v>103193</v>
          </cell>
          <cell r="C8015" t="str">
            <v>INSTALAÇÃO DE ROTAÇÃO VERTICAL DUPLO, EM TUBO DE AÇO CARBONO - EQUIPAMENTO DE GINÁSTICA PARA ACADEMIA AO AR LIVRE / ACADEMIA DA TERCEIRA IDADE - ATI, INSTALADO SOBRE SOLO. AF_10/2021</v>
          </cell>
          <cell r="D8015" t="str">
            <v>UN</v>
          </cell>
          <cell r="E8015">
            <v>1975.14</v>
          </cell>
        </row>
        <row r="8016">
          <cell r="B8016">
            <v>103187</v>
          </cell>
          <cell r="C8016" t="str">
            <v>INSTALAÇÃO DE SIMULADOR DE CAMINHADA TRIPLO, EM TUBO DE AÇO CARBONO - EQUIPAMENTO DE GINÁSTICA PARA ACADEMIA AO AR LIVRE / ACADEMIA DA TERCEIRA IDADE - ATI, INSTALADO SOBRE PISO DE CONCRETO EXISTENTE. AF_10/2021</v>
          </cell>
          <cell r="D8016" t="str">
            <v>UN</v>
          </cell>
          <cell r="E8016">
            <v>4894.8</v>
          </cell>
        </row>
        <row r="8017">
          <cell r="B8017">
            <v>103188</v>
          </cell>
          <cell r="C8017" t="str">
            <v>INSTALAÇÃO DE SIMULADOR DE CAVALGADA TRIPLO, EM TUBO DE AÇO CARBONO - EQUIPAMENTO DE GINÁSTICA PARA ACADEMIA AO AR LIVRE / ACADEMIA DA TERCEIRA IDADE - ATI, INSTALADO SOBRE PISO DE CONCRETO EXISTENTE. AF_10/2021</v>
          </cell>
          <cell r="D8017" t="str">
            <v>UN</v>
          </cell>
          <cell r="E8017">
            <v>5256.63</v>
          </cell>
        </row>
        <row r="8018">
          <cell r="B8018">
            <v>103189</v>
          </cell>
          <cell r="C8018" t="str">
            <v>INSTALAÇÃO DE SIMULADOR DE REMO INDIVIDUAL, EM TUBO DE AÇO CARBONO - EQUIPAMENTO DE GINÁSTICA PARA ACADEMIA AO AR LIVRE / ACADEMIA DA TERCEIRA IDADE - ATI, INSTALADO SOBRE PISO DE CONCRETO EXISTENTE. AF_10/2021</v>
          </cell>
          <cell r="D8018" t="str">
            <v>UN</v>
          </cell>
          <cell r="E8018">
            <v>2637.62</v>
          </cell>
        </row>
        <row r="8019">
          <cell r="B8019">
            <v>103209</v>
          </cell>
          <cell r="C8019" t="str">
            <v>INSTALAÇÃO DE SURF DUPLO, EM TUBO DE AÇO CARBONO - EQUIPAMENTO DE GINÁSTICA PARA ACADEMIA AO AR LIVRE / ACADEMIA DA TERCEIRA IDADE - ATI, INSTALADO SOBRE PISO DE CONCRETO EXISTENTE. AF_10/2021</v>
          </cell>
          <cell r="D8019" t="str">
            <v>UN</v>
          </cell>
          <cell r="E8019">
            <v>2851.31</v>
          </cell>
        </row>
        <row r="8020">
          <cell r="B8020">
            <v>103194</v>
          </cell>
          <cell r="C8020" t="str">
            <v>INSTALAÇÃO DE SURF DUPLO, EM TUBO DE AÇO CARBONO - EQUIPAMENTO DE GINÁSTICA PARA ACADEMIA AO AR LIVRE / ACADEMIA DA TERCEIRA IDADE - ATI, INSTALADO SOBRE SOLO. AF_10/2021</v>
          </cell>
          <cell r="D8020" t="str">
            <v>UN</v>
          </cell>
          <cell r="E8020">
            <v>2833.11</v>
          </cell>
        </row>
        <row r="8021">
          <cell r="B8021">
            <v>95001</v>
          </cell>
          <cell r="C8021" t="str">
            <v>EXECUÇÃO DE PASSEIO (CALÇADA) COM CONCRETO MOLDADO IN LOCO, FEITO EM OBRA, ACABAMENTO ESTAMPADO, ESPESSURA 6 CM, ARMADO. AF_08/2022</v>
          </cell>
          <cell r="D8021" t="str">
            <v>M2</v>
          </cell>
          <cell r="E8021">
            <v>0</v>
          </cell>
        </row>
        <row r="8022">
          <cell r="B8022">
            <v>95000</v>
          </cell>
          <cell r="C8022" t="str">
            <v>EXECUÇÃO DE PASSEIO (CALÇADA) COM CONCRETO MOLDADO IN LOCO, FEITO EM OBRA, ACABAMENTO ESTAMPADO, ESPESSURA 6 CM, NÃO ARMADO. AF_08/2022</v>
          </cell>
          <cell r="D8022" t="str">
            <v>M2</v>
          </cell>
          <cell r="E8022">
            <v>0</v>
          </cell>
        </row>
        <row r="8023">
          <cell r="B8023">
            <v>95005</v>
          </cell>
          <cell r="C8023" t="str">
            <v>EXECUÇÃO DE PASSEIO (CALÇADA) COM CONCRETO MOLDADO IN LOCO, FEITO EM OBRA, ACABAMENTO ESTAMPADO, ESPESSURA 8 CM, ARMADO. AF_08/2022</v>
          </cell>
          <cell r="D8023" t="str">
            <v>M2</v>
          </cell>
          <cell r="E8023">
            <v>0</v>
          </cell>
        </row>
        <row r="8024">
          <cell r="B8024">
            <v>95004</v>
          </cell>
          <cell r="C8024" t="str">
            <v>EXECUÇÃO DE PASSEIO (CALÇADA) COM CONCRETO MOLDADO IN LOCO, FEITO EM OBRA, ACABAMENTO ESTAMPADO, ESPESSURA 8 CM, NÃO ARMADO. AF_08/2022</v>
          </cell>
          <cell r="D8024" t="str">
            <v>M2</v>
          </cell>
          <cell r="E8024">
            <v>0</v>
          </cell>
        </row>
        <row r="8025">
          <cell r="B8025">
            <v>95003</v>
          </cell>
          <cell r="C8025" t="str">
            <v>EXECUÇÃO DE PASSEIO (CALÇADA) COM CONCRETO MOLDADO IN LOCO, USINADO, ACABAMENTO ESTAMPADO, ESPESSURA 6 CM, ARMADO. AF_08/2022</v>
          </cell>
          <cell r="D8025" t="str">
            <v>M2</v>
          </cell>
          <cell r="E8025">
            <v>0</v>
          </cell>
        </row>
        <row r="8026">
          <cell r="B8026">
            <v>95002</v>
          </cell>
          <cell r="C8026" t="str">
            <v>EXECUÇÃO DE PASSEIO (CALÇADA) COM CONCRETO MOLDADO IN LOCO, USINADO, ACABAMENTO ESTAMPADO, ESPESSURA 6 CM, NÃO ARMADO. AF_08/2022</v>
          </cell>
          <cell r="D8026" t="str">
            <v>M2</v>
          </cell>
          <cell r="E8026">
            <v>0</v>
          </cell>
        </row>
        <row r="8027">
          <cell r="B8027">
            <v>95007</v>
          </cell>
          <cell r="C8027" t="str">
            <v>EXECUÇÃO DE PASSEIO (CALÇADA) COM CONCRETO MOLDADO IN LOCO, USINADO, ACABAMENTO ESTAMPADO, ESPESSURA 8 CM, ARMADO. AF_08/2022</v>
          </cell>
          <cell r="D8027" t="str">
            <v>M2</v>
          </cell>
          <cell r="E8027">
            <v>0</v>
          </cell>
        </row>
        <row r="8028">
          <cell r="B8028">
            <v>95006</v>
          </cell>
          <cell r="C8028" t="str">
            <v>EXECUÇÃO DE PASSEIO (CALÇADA) COM CONCRETO MOLDADO IN LOCO, USINADO, ACABAMENTO ESTAMPADO, ESPESSURA 8 CM, NÃO ARMADO. AF_08/2022</v>
          </cell>
          <cell r="D8028" t="str">
            <v>M2</v>
          </cell>
          <cell r="E8028">
            <v>0</v>
          </cell>
        </row>
        <row r="8029">
          <cell r="B8029">
            <v>104313</v>
          </cell>
          <cell r="C8029" t="str">
            <v>EXECUÇÃO DE PASSEIO (CALÇADA) COM PLACAS DE CONCRETO PRÉ-FABRICADAS, ASSENTADAS COM ARGAMASSA, PLACAS DE 100 X 100 CM, NÃO ARMADO. AF_08/2022</v>
          </cell>
          <cell r="D8029" t="str">
            <v>M2</v>
          </cell>
          <cell r="E8029">
            <v>0</v>
          </cell>
        </row>
        <row r="8030">
          <cell r="B8030">
            <v>104312</v>
          </cell>
          <cell r="C8030" t="str">
            <v>EXECUÇÃO DE PASSEIO (CALÇADA) COM PLACAS DE CONCRETO PRÉ-FABRICADAS, ASSENTADAS COM ARGAMASSA, PLACAS DE 40 X 40 CM, NÃO ARMADO. AF_08/2022</v>
          </cell>
          <cell r="D8030" t="str">
            <v>M2</v>
          </cell>
          <cell r="E8030">
            <v>0</v>
          </cell>
        </row>
        <row r="8031">
          <cell r="B8031">
            <v>94992</v>
          </cell>
          <cell r="C8031" t="str">
            <v>EXECUÇÃO DE PASSEIO (CALÇADA) OU PISO DE CONCRETO COM CONCRETO MOLDADO IN LOCO, FEITO EM OBRA, ACABAMENTO CONVENCIONAL, ESPESSURA 6 CM, ARMADO. AF_08/2022</v>
          </cell>
          <cell r="D8031" t="str">
            <v>M2</v>
          </cell>
          <cell r="E8031">
            <v>88.47</v>
          </cell>
        </row>
        <row r="8032">
          <cell r="B8032">
            <v>94994</v>
          </cell>
          <cell r="C8032" t="str">
            <v>EXECUÇÃO DE PASSEIO (CALÇADA) OU PISO DE CONCRETO COM CONCRETO MOLDADO IN LOCO, FEITO EM OBRA, ACABAMENTO CONVENCIONAL, ESPESSURA 8 CM, ARMADO. AF_08/2022</v>
          </cell>
          <cell r="D8032" t="str">
            <v>M2</v>
          </cell>
          <cell r="E8032">
            <v>107.18</v>
          </cell>
        </row>
        <row r="8033">
          <cell r="B8033">
            <v>94990</v>
          </cell>
          <cell r="C8033" t="str">
            <v>EXECUÇÃO DE PASSEIO (CALÇADA) OU PISO DE CONCRETO COM CONCRETO MOLDADO IN LOCO, FEITO EM OBRA, ACABAMENTO CONVENCIONAL, NÃO ARMADO. AF_08/2022</v>
          </cell>
          <cell r="D8033" t="str">
            <v>M3</v>
          </cell>
          <cell r="E8033">
            <v>911.86</v>
          </cell>
        </row>
        <row r="8034">
          <cell r="B8034">
            <v>94991</v>
          </cell>
          <cell r="C8034" t="str">
            <v>EXECUÇÃO DE PASSEIO (CALÇADA) OU PISO DE CONCRETO COM CONCRETO MOLDADO IN LOCO, USINADO C20, ACABAMENTO CONVENCIONAL, NÃO ARMADO. AF_08/2022</v>
          </cell>
          <cell r="D8034" t="str">
            <v>M3</v>
          </cell>
          <cell r="E8034">
            <v>804.87</v>
          </cell>
        </row>
        <row r="8035">
          <cell r="B8035">
            <v>104626</v>
          </cell>
          <cell r="C8035" t="str">
            <v>EXECUÇÃO DE PASSEIO (CALÇADA) OU PISO DE CONCRETO COM CONCRETO MOLDADO IN LOCO, USINADO C25, ACABAMENTO CONVENCIONAL, NÃO ARMADO. AF_03/2023</v>
          </cell>
          <cell r="D8035" t="str">
            <v>M3</v>
          </cell>
          <cell r="E8035">
            <v>823.96</v>
          </cell>
        </row>
        <row r="8036">
          <cell r="B8036">
            <v>94993</v>
          </cell>
          <cell r="C8036" t="str">
            <v>EXECUÇÃO DE PASSEIO (CALÇADA) OU PISO DE CONCRETO COM CONCRETO MOLDADO IN LOCO, USINADO, ACABAMENTO CONVENCIONAL, ESPESSURA 6 CM, ARMADO. AF_08/2022</v>
          </cell>
          <cell r="D8036" t="str">
            <v>M2</v>
          </cell>
          <cell r="E8036">
            <v>82.05</v>
          </cell>
        </row>
        <row r="8037">
          <cell r="B8037">
            <v>94995</v>
          </cell>
          <cell r="C8037" t="str">
            <v>EXECUÇÃO DE PASSEIO (CALÇADA) OU PISO DE CONCRETO COM CONCRETO MOLDADO IN LOCO, USINADO, ACABAMENTO CONVENCIONAL, ESPESSURA 8 CM, ARMADO. AF_08/2022</v>
          </cell>
          <cell r="D8037" t="str">
            <v>M2</v>
          </cell>
          <cell r="E8037">
            <v>98.62</v>
          </cell>
        </row>
        <row r="8038">
          <cell r="B8038">
            <v>101169</v>
          </cell>
          <cell r="C8038" t="str">
            <v>EXECUÇÃO DE PAVIMENTO EM PARALELEPÍPEDOS, REJUNTAMENTO COM ARGAMASSA TRAÇO 1:3 (CIMENTO E AREIA). AF_05/2020</v>
          </cell>
          <cell r="D8038" t="str">
            <v>M2</v>
          </cell>
          <cell r="E8038">
            <v>220.51</v>
          </cell>
        </row>
        <row r="8039">
          <cell r="B8039">
            <v>104383</v>
          </cell>
          <cell r="C8039" t="str">
            <v>EXECUÇÃO DE PAVIMENTO EM PARALELEPÍPEDOS, REJUNTAMENTO COM PEDRISCO E EMULSÃO ASFÁLTICA. AF_05/2020</v>
          </cell>
          <cell r="D8039" t="str">
            <v>M2</v>
          </cell>
          <cell r="E8039">
            <v>0</v>
          </cell>
        </row>
        <row r="8040">
          <cell r="B8040">
            <v>101167</v>
          </cell>
          <cell r="C8040" t="str">
            <v>EXECUÇÃO DE PAVIMENTO EM PARALELEPÍPEDOS, REJUNTAMENTO COM PÓ DE PEDRA. AF_05/2020</v>
          </cell>
          <cell r="D8040" t="str">
            <v>M2</v>
          </cell>
          <cell r="E8040">
            <v>203.81</v>
          </cell>
        </row>
        <row r="8041">
          <cell r="B8041">
            <v>101172</v>
          </cell>
          <cell r="C8041" t="str">
            <v>EXECUÇÃO DE PAVIMENTO EM PEDRAS POLIÉDRICAS, REJUNTAMENTO COM ARGAMASSA TRAÇO 1:3 (CIMENTO E AREIA). AF_05/2020</v>
          </cell>
          <cell r="D8041" t="str">
            <v>M2</v>
          </cell>
          <cell r="E8041">
            <v>91.5</v>
          </cell>
        </row>
        <row r="8042">
          <cell r="B8042">
            <v>104384</v>
          </cell>
          <cell r="C8042" t="str">
            <v>EXECUÇÃO DE PAVIMENTO EM PEDRAS POLIÉDRICAS, REJUNTAMENTO COM PEDRISCO E EMULSÃO ASFÁLTICA. AF_05/2020</v>
          </cell>
          <cell r="D8042" t="str">
            <v>M2</v>
          </cell>
          <cell r="E8042">
            <v>0</v>
          </cell>
        </row>
        <row r="8043">
          <cell r="B8043">
            <v>101170</v>
          </cell>
          <cell r="C8043" t="str">
            <v>EXECUÇÃO DE PAVIMENTO EM PEDRAS POLIÉDRICAS, REJUNTAMENTO COM PÓ DE PEDRA. AF_05/2020</v>
          </cell>
          <cell r="D8043" t="str">
            <v>M2</v>
          </cell>
          <cell r="E8043">
            <v>61.61</v>
          </cell>
        </row>
        <row r="8044">
          <cell r="B8044">
            <v>104438</v>
          </cell>
          <cell r="C8044" t="str">
            <v>EXECUÇÃO DE PASSEIO COM PLACAS DE CONCRETO PERMEÁVEL (DRENANTE), PRÉ-FABRICADAS, DE 40 X 40 CM, ESPESSURA 6 CM. AF_10/2022</v>
          </cell>
          <cell r="D8044" t="str">
            <v>M2</v>
          </cell>
          <cell r="E8044">
            <v>0</v>
          </cell>
        </row>
        <row r="8045">
          <cell r="B8045">
            <v>92402</v>
          </cell>
          <cell r="C8045" t="str">
            <v>EXECUÇÃO DE PASSEIO EM PISO INTERTRAVADO, COM BLOCO 16 FACES DE 22 X 11 CM, ESPESSURA 6 CM. AF_10/2022</v>
          </cell>
          <cell r="D8045" t="str">
            <v>M2</v>
          </cell>
          <cell r="E8045">
            <v>92.73</v>
          </cell>
        </row>
        <row r="8046">
          <cell r="B8046">
            <v>104429</v>
          </cell>
          <cell r="C8046" t="str">
            <v>EXECUÇÃO DE PASSEIO EM PISO INTERTRAVADO, COM BLOCO DE CONCRETO PERMEÁVEL (DRENANTE) 16 FACES DE 22 X 11 CM, ESPESSURA 6 CM. AF_10/2022</v>
          </cell>
          <cell r="D8046" t="str">
            <v>M2</v>
          </cell>
          <cell r="E8046">
            <v>0</v>
          </cell>
        </row>
        <row r="8047">
          <cell r="B8047">
            <v>104426</v>
          </cell>
          <cell r="C8047" t="str">
            <v>EXECUÇÃO DE PASSEIO EM PISO INTERTRAVADO, COM BLOCO DE CONCRETO PERMEÁVEL RETANGULAR DE 20 X 10 CM, ESPESSURA 6 CM. AF_10/2022</v>
          </cell>
          <cell r="D8047" t="str">
            <v>M2</v>
          </cell>
          <cell r="E8047">
            <v>0</v>
          </cell>
        </row>
        <row r="8048">
          <cell r="B8048">
            <v>104436</v>
          </cell>
          <cell r="C8048" t="str">
            <v>EXECUÇÃO DE PASSEIO EM PISO INTERTRAVADO, COM BLOCO PODOTÁTIL (ALERTA OU DIRECIONAL) QUADRADO DE 20 X 20 CM, ESPESSURA 6 CM. AF_10/2022</v>
          </cell>
          <cell r="D8048" t="str">
            <v>M2</v>
          </cell>
          <cell r="E8048">
            <v>0</v>
          </cell>
        </row>
        <row r="8049">
          <cell r="B8049">
            <v>104434</v>
          </cell>
          <cell r="C8049" t="str">
            <v>EXECUÇÃO DE PASSEIO EM PISO INTERTRAVADO, COM BLOCO PODOTÁTIL (ALERTA OU DIRECIONAL) RETANGULAR DE 20 X 10 CM, ESPESSURA 6 CM. AF_10/2022</v>
          </cell>
          <cell r="D8049" t="str">
            <v>M2</v>
          </cell>
          <cell r="E8049">
            <v>0</v>
          </cell>
        </row>
        <row r="8050">
          <cell r="B8050">
            <v>104432</v>
          </cell>
          <cell r="C8050" t="str">
            <v>EXECUÇÃO DE PASSEIO EM PISO INTERTRAVADO, COM BLOCO RAQUETE 22 X 13,5 CM, ESPESSURA 6 CM. AF_10/2022</v>
          </cell>
          <cell r="D8050" t="str">
            <v>M2</v>
          </cell>
          <cell r="E8050">
            <v>115.51</v>
          </cell>
        </row>
        <row r="8051">
          <cell r="B8051">
            <v>93679</v>
          </cell>
          <cell r="C8051" t="str">
            <v>EXECUÇÃO DE PASSEIO EM PISO INTERTRAVADO, COM BLOCO RETANGULAR COLORIDO DE 20 X 10 CM, ESPESSURA 6 CM. AF_10/2022</v>
          </cell>
          <cell r="D8051" t="str">
            <v>M2</v>
          </cell>
          <cell r="E8051">
            <v>111.81</v>
          </cell>
        </row>
        <row r="8052">
          <cell r="B8052">
            <v>92396</v>
          </cell>
          <cell r="C8052" t="str">
            <v>EXECUÇÃO DE PASSEIO EM PISO INTERTRAVADO, COM BLOCO RETANGULAR COR NATURAL DE 20 X 10 CM, ESPESSURA 6 CM. AF_10/2022</v>
          </cell>
          <cell r="D8052" t="str">
            <v>M2</v>
          </cell>
          <cell r="E8052">
            <v>94.94</v>
          </cell>
        </row>
        <row r="8053">
          <cell r="B8053">
            <v>104439</v>
          </cell>
          <cell r="C8053" t="str">
            <v>EXECUÇÃO DE PAVIMENTO COM PLACAS DE CONCRETO PERMEÁVEL (DRENANTE), PRÉ-FABRICADAS, DE 40 X 40 CM, ESPESSURA 6 CM. AF_10/2022</v>
          </cell>
          <cell r="D8053" t="str">
            <v>M2</v>
          </cell>
          <cell r="E8053">
            <v>0</v>
          </cell>
        </row>
        <row r="8054">
          <cell r="B8054">
            <v>104440</v>
          </cell>
          <cell r="C8054" t="str">
            <v>EXECUÇÃO DE PAVIMENTO COM PLACAS DE CONCRETO PERMEÁVEL (DRENANTE), PRÉ-FABRICADAS, DE 40 X 40 CM, ESPESSURA 8 CM. AF_10/2022</v>
          </cell>
          <cell r="D8054" t="str">
            <v>M2</v>
          </cell>
          <cell r="E8054">
            <v>0</v>
          </cell>
        </row>
        <row r="8055">
          <cell r="B8055">
            <v>92406</v>
          </cell>
          <cell r="C8055" t="str">
            <v>EXECUÇÃO DE PAVIMENTO EM PISO INTERTRAVADO, COM BLOCO 16 FACES DE 22 X 11 CM, ESPESSURA 10 CM. AF_10/2022</v>
          </cell>
          <cell r="D8055" t="str">
            <v>M2</v>
          </cell>
          <cell r="E8055">
            <v>157.52000000000001</v>
          </cell>
        </row>
        <row r="8056">
          <cell r="B8056">
            <v>92403</v>
          </cell>
          <cell r="C8056" t="str">
            <v>EXECUÇÃO DE PAVIMENTO EM PISO INTERTRAVADO, COM BLOCO 16 FACES DE 22 X 11 CM, ESPESSURA 6 CM. AF_10/2022</v>
          </cell>
          <cell r="D8056" t="str">
            <v>M2</v>
          </cell>
          <cell r="E8056">
            <v>81.52</v>
          </cell>
        </row>
        <row r="8057">
          <cell r="B8057">
            <v>92404</v>
          </cell>
          <cell r="C8057" t="str">
            <v>EXECUÇÃO DE PAVIMENTO EM PISO INTERTRAVADO, COM BLOCO 16 FACES DE 22 X 11 CM, ESPESSURA 8 CM. AF_10/2022</v>
          </cell>
          <cell r="D8057" t="str">
            <v>M2</v>
          </cell>
          <cell r="E8057">
            <v>93.48</v>
          </cell>
        </row>
        <row r="8058">
          <cell r="B8058">
            <v>104430</v>
          </cell>
          <cell r="C8058" t="str">
            <v>EXECUÇÃO DE PAVIMENTO EM PISO INTERTRAVADO, COM BLOCO DE CONCRETO PERMEÁVEL (DRENANTE) 16 FACES DE 22 X 11 CM, ESPESSURA 6 CM. AF_10/2022</v>
          </cell>
          <cell r="D8058" t="str">
            <v>M2</v>
          </cell>
          <cell r="E8058">
            <v>0</v>
          </cell>
        </row>
        <row r="8059">
          <cell r="B8059">
            <v>104431</v>
          </cell>
          <cell r="C8059" t="str">
            <v>EXECUÇÃO DE PAVIMENTO EM PISO INTERTRAVADO, COM BLOCO DE CONCRETO PERMEÁVEL (DRENANTE) 16 FACES DE 22 X 11 CM, ESPESSURA 8 CM. AF_10/2022</v>
          </cell>
          <cell r="D8059" t="str">
            <v>M2</v>
          </cell>
          <cell r="E8059">
            <v>0</v>
          </cell>
        </row>
        <row r="8060">
          <cell r="B8060">
            <v>104427</v>
          </cell>
          <cell r="C8060" t="str">
            <v>EXECUÇÃO DE PAVIMENTO EM PISO INTERTRAVADO, COM BLOCO DE CONCRETO PERMEÁVEL (DRENANTE) RETANGULAR DE 20 X 10 CM, ESPESSURA 6 CM. AF_10/2022</v>
          </cell>
          <cell r="D8060" t="str">
            <v>M2</v>
          </cell>
          <cell r="E8060">
            <v>0</v>
          </cell>
        </row>
        <row r="8061">
          <cell r="B8061">
            <v>104428</v>
          </cell>
          <cell r="C8061" t="str">
            <v>EXECUÇÃO DE PAVIMENTO EM PISO INTERTRAVADO, COM BLOCO DE CONCRETO PERMEÁVEL (DRENANTE) RETANGULAR DE 20 X 10 CM, ESPESSURA 8 CM. AF_10/2022</v>
          </cell>
          <cell r="D8061" t="str">
            <v>M2</v>
          </cell>
          <cell r="E8061">
            <v>0</v>
          </cell>
        </row>
        <row r="8062">
          <cell r="B8062">
            <v>92391</v>
          </cell>
          <cell r="C8062" t="str">
            <v>EXECUÇÃO DE PAVIMENTO EM PISO INTERTRAVADO, COM BLOCO PISOGRAMA DE 35 X 15 CM, ESPESSURA 6 CM. AF_10/2022</v>
          </cell>
          <cell r="D8062" t="str">
            <v>M2</v>
          </cell>
          <cell r="E8062">
            <v>88.12</v>
          </cell>
        </row>
        <row r="8063">
          <cell r="B8063">
            <v>92392</v>
          </cell>
          <cell r="C8063" t="str">
            <v>EXECUÇÃO DE PAVIMENTO EM PISO INTERTRAVADO, COM BLOCO PISOGRAMA DE 35 X 15 CM, ESPESSURA 8 CM. AF_10/2022</v>
          </cell>
          <cell r="D8063" t="str">
            <v>M2</v>
          </cell>
          <cell r="E8063">
            <v>96.02</v>
          </cell>
        </row>
        <row r="8064">
          <cell r="B8064">
            <v>104437</v>
          </cell>
          <cell r="C8064" t="str">
            <v>EXECUÇÃO DE PAVIMENTO EM PISO INTERTRAVADO, COM BLOCO PODOTÁTIL (ALERTA OU DIRECIONAL) QUADRADO DE 20 X 20 CM, ESPESSURA 6 CM. AF_10/2022</v>
          </cell>
          <cell r="D8064" t="str">
            <v>M2</v>
          </cell>
          <cell r="E8064">
            <v>0</v>
          </cell>
        </row>
        <row r="8065">
          <cell r="B8065">
            <v>104435</v>
          </cell>
          <cell r="C8065" t="str">
            <v>EXECUÇÃO DE PAVIMENTO EM PISO INTERTRAVADO, COM BLOCO PODOTÁTIL (ALERTA OU DIRECIONAL) RETANGULAR DE 20 X 10 CM, ESPESSURA 6 CM. AF_10/2022</v>
          </cell>
          <cell r="D8065" t="str">
            <v>M2</v>
          </cell>
          <cell r="E8065">
            <v>0</v>
          </cell>
        </row>
        <row r="8066">
          <cell r="B8066">
            <v>104433</v>
          </cell>
          <cell r="C8066" t="str">
            <v>EXECUÇÃO DE PAVIMENTO EM PISO INTERTRAVADO, COM BLOCO RAQUETE 22 X 13,5 CM, ESPESSURA 6 CM. AF_10/2022</v>
          </cell>
          <cell r="D8066" t="str">
            <v>M2</v>
          </cell>
          <cell r="E8066">
            <v>102.96</v>
          </cell>
        </row>
        <row r="8067">
          <cell r="B8067">
            <v>93680</v>
          </cell>
          <cell r="C8067" t="str">
            <v>EXECUÇÃO DE PAVIMENTO EM PISO INTERTRAVADO, COM BLOCO RETANGULAR COLORIDO DE 20 X 10 CM, ESPESSURA 6 CM. AF_10/2022</v>
          </cell>
          <cell r="D8067" t="str">
            <v>M2</v>
          </cell>
          <cell r="E8067">
            <v>100.56</v>
          </cell>
        </row>
        <row r="8068">
          <cell r="B8068">
            <v>93681</v>
          </cell>
          <cell r="C8068" t="str">
            <v>EXECUÇÃO DE PAVIMENTO EM PISO INTERTRAVADO, COM BLOCO RETANGULAR COLORIDO DE 20 X 10 CM, ESPESSURA 8 CM. AF_10/2022</v>
          </cell>
          <cell r="D8068" t="str">
            <v>M2</v>
          </cell>
          <cell r="E8068">
            <v>119.08</v>
          </cell>
        </row>
        <row r="8069">
          <cell r="B8069">
            <v>92397</v>
          </cell>
          <cell r="C8069" t="str">
            <v>EXECUÇÃO DE PAVIMENTO EM PISO INTERTRAVADO, COM BLOCO RETANGULAR COR NATURAL DE 20 X 10 CM, ESPESSURA 6 CM. AF_10/2022</v>
          </cell>
          <cell r="D8069" t="str">
            <v>M2</v>
          </cell>
          <cell r="E8069">
            <v>84.11</v>
          </cell>
        </row>
        <row r="8070">
          <cell r="B8070">
            <v>92398</v>
          </cell>
          <cell r="C8070" t="str">
            <v>EXECUÇÃO DE PAVIMENTO EM PISO INTERTRAVADO, COM BLOCO RETANGULAR COR NATURAL DE 20 X 10 CM, ESPESSURA 8 CM. AF_10/2022</v>
          </cell>
          <cell r="D8070" t="str">
            <v>M2</v>
          </cell>
          <cell r="E8070">
            <v>96.06</v>
          </cell>
        </row>
        <row r="8071">
          <cell r="B8071">
            <v>92400</v>
          </cell>
          <cell r="C8071" t="str">
            <v>EXECUÇÃO DE PAVIMENTO EM PISO INTERTRAVADO, COM BLOCO RETANGULAR DE 20 X 10 CM, ESPESSURA 10 CM. AF_10/2022</v>
          </cell>
          <cell r="D8071" t="str">
            <v>M2</v>
          </cell>
          <cell r="E8071">
            <v>111.32</v>
          </cell>
        </row>
        <row r="8072">
          <cell r="B8072">
            <v>92395</v>
          </cell>
          <cell r="C8072" t="str">
            <v>EXECUÇÃO DE PAVIMENTO EM PISO INTERTRAVADO, COM BLOCO SEXTAVADO DE 25 X 25 CM, ESPESSURA 10 CM. AF_10/2022</v>
          </cell>
          <cell r="D8072" t="str">
            <v>M2</v>
          </cell>
          <cell r="E8072">
            <v>135.74</v>
          </cell>
        </row>
        <row r="8073">
          <cell r="B8073">
            <v>92393</v>
          </cell>
          <cell r="C8073" t="str">
            <v>EXECUÇÃO DE PAVIMENTO EM PISO INTERTRAVADO, COM BLOCO SEXTAVADO DE 25 X 25 CM, ESPESSURA 6 CM. AF_10/2022</v>
          </cell>
          <cell r="D8073" t="str">
            <v>M2</v>
          </cell>
          <cell r="E8073">
            <v>88.5</v>
          </cell>
        </row>
        <row r="8074">
          <cell r="B8074">
            <v>92394</v>
          </cell>
          <cell r="C8074" t="str">
            <v>EXECUÇÃO DE PAVIMENTO EM PISO INTERTRAVADO, COM BLOCO SEXTAVADO DE 25 X 25 CM, ESPESSURA 8 CM. AF_10/2022</v>
          </cell>
          <cell r="D8074" t="str">
            <v>M2</v>
          </cell>
          <cell r="E8074">
            <v>105.05</v>
          </cell>
        </row>
        <row r="8075">
          <cell r="B8075">
            <v>97115</v>
          </cell>
          <cell r="C8075" t="str">
            <v>APLICAÇÃO DE GRAXA EM BARRAS DE TRANSFERÊNCIA PARA EXECUÇÃO DE PAVIMENTO DE CONCRETO. AF_04/2022</v>
          </cell>
          <cell r="D8075" t="str">
            <v>KG</v>
          </cell>
          <cell r="E8075">
            <v>68.13</v>
          </cell>
        </row>
        <row r="8076">
          <cell r="B8076">
            <v>97113</v>
          </cell>
          <cell r="C8076" t="str">
            <v>APLICAÇÃO DE LONA PLÁSTICA PARA EXECUÇÃO DE PAVIMENTOS DE CONCRETO. AF_04/2022</v>
          </cell>
          <cell r="D8076" t="str">
            <v>M2</v>
          </cell>
          <cell r="E8076">
            <v>3.39</v>
          </cell>
        </row>
        <row r="8077">
          <cell r="B8077">
            <v>97120</v>
          </cell>
          <cell r="C8077" t="str">
            <v>BARRAS DE LIGAÇÃO, AÇO CA-50 DE 10 MM, PARA EXECUÇÃO DE PAVIMENTO DE CONCRETO - FORNECIMENTO E INSTALAÇÃO. AF_04/2022</v>
          </cell>
          <cell r="D8077" t="str">
            <v>KG</v>
          </cell>
          <cell r="E8077">
            <v>8.69</v>
          </cell>
        </row>
        <row r="8078">
          <cell r="B8078">
            <v>97116</v>
          </cell>
          <cell r="C8078" t="str">
            <v>BARRAS DE TRANSFERÊNCIA, AÇO CA-25 DE 16,0 MM, PARA EXECUÇÃO DE PAVIMENTO DE CONCRETO - FORNECIMENTO E INSTALAÇÃO. AF_04/2022</v>
          </cell>
          <cell r="D8078" t="str">
            <v>KG</v>
          </cell>
          <cell r="E8078">
            <v>23.44</v>
          </cell>
        </row>
        <row r="8079">
          <cell r="B8079">
            <v>97117</v>
          </cell>
          <cell r="C8079" t="str">
            <v>BARRAS DE TRANSFERÊNCIA, AÇO CA-25 DE 20,0 MM, PARA EXECUÇÃO DE PAVIMENTO DE CONCRETO - FORNECIMENTO E INSTALAÇÃO. AF_04/2022</v>
          </cell>
          <cell r="D8079" t="str">
            <v>KG</v>
          </cell>
          <cell r="E8079">
            <v>19.48</v>
          </cell>
        </row>
        <row r="8080">
          <cell r="B8080">
            <v>97118</v>
          </cell>
          <cell r="C8080" t="str">
            <v>BARRAS DE TRANSFERÊNCIA, AÇO CA-25 DE 25,0 MM, PARA EXECUÇÃO DE PAVIMENTO DE CONCRETO - FORNECIMENTO E INSTALAÇÃO. AF_04/2022</v>
          </cell>
          <cell r="D8080" t="str">
            <v>KG</v>
          </cell>
          <cell r="E8080">
            <v>15.63</v>
          </cell>
        </row>
        <row r="8081">
          <cell r="B8081">
            <v>97119</v>
          </cell>
          <cell r="C8081" t="str">
            <v>BARRAS DE TRANSFERÊNCIA, AÇO CA-25 DE 32,0 MM, PARA EXECUÇÃO DE PAVIMENTO DE CONCRETO - FORNECIMENTO E INSTALAÇÃO. AF_04/2022</v>
          </cell>
          <cell r="D8081" t="str">
            <v>KG</v>
          </cell>
          <cell r="E8081">
            <v>13.59</v>
          </cell>
        </row>
        <row r="8082">
          <cell r="B8082">
            <v>97114</v>
          </cell>
          <cell r="C8082" t="str">
            <v>EXECUÇÃO DE JUNTAS DE CONTRAÇÃO PARA PAVIMENTOS DE CONCRETO. AF_04/2022</v>
          </cell>
          <cell r="D8082" t="str">
            <v>M</v>
          </cell>
          <cell r="E8082">
            <v>0.45</v>
          </cell>
        </row>
        <row r="8083">
          <cell r="B8083">
            <v>97111</v>
          </cell>
          <cell r="C8083" t="str">
            <v>EXECUÇÃO DE PAVIMENTO DE CONCRETO ARMADO (PCA), FCK = 30 MPA, ESPESSURA DE 15,0 CM. AF_04/2022</v>
          </cell>
          <cell r="D8083" t="str">
            <v>M2</v>
          </cell>
          <cell r="E8083">
            <v>227.26</v>
          </cell>
        </row>
        <row r="8084">
          <cell r="B8084">
            <v>97112</v>
          </cell>
          <cell r="C8084" t="str">
            <v>EXECUÇÃO DE PAVIMENTO DE CONCRETO ARMADO (PCA), FCK = 30 MPA, ESPESSURA DE 17,5 CM. AF_04/2022</v>
          </cell>
          <cell r="D8084" t="str">
            <v>M2</v>
          </cell>
          <cell r="E8084">
            <v>236.42</v>
          </cell>
        </row>
        <row r="8085">
          <cell r="B8085">
            <v>103904</v>
          </cell>
          <cell r="C8085" t="str">
            <v>EXECUÇÃO DE PAVIMENTO DE CONCRETO SIMPLES (PCS), FCK = 35 MPA, ESPESSURA DE 15,0 CM. AF_04/2022</v>
          </cell>
          <cell r="D8085" t="str">
            <v>M2</v>
          </cell>
          <cell r="E8085">
            <v>141.79</v>
          </cell>
        </row>
        <row r="8086">
          <cell r="B8086">
            <v>103905</v>
          </cell>
          <cell r="C8086" t="str">
            <v>EXECUÇÃO DE PAVIMENTO DE CONCRETO SIMPLES (PCS), FCK = 35 MPA, ESPESSURA DE 16,0 CM. AF_04/2022</v>
          </cell>
          <cell r="D8086" t="str">
            <v>M2</v>
          </cell>
          <cell r="E8086">
            <v>149.93</v>
          </cell>
        </row>
        <row r="8087">
          <cell r="B8087">
            <v>103907</v>
          </cell>
          <cell r="C8087" t="str">
            <v>EXECUÇÃO DE PAVIMENTO DE CONCRETO SIMPLES (PCS), FCK = 35 MPA, ESPESSURA DE 17,5 CM. AF_04/2022</v>
          </cell>
          <cell r="D8087" t="str">
            <v>M2</v>
          </cell>
          <cell r="E8087">
            <v>157.37</v>
          </cell>
        </row>
        <row r="8088">
          <cell r="B8088">
            <v>103911</v>
          </cell>
          <cell r="C8088" t="str">
            <v>EXECUÇÃO DE PAVIMENTO DE CONCRETO SIMPLES (PCS), FCK = 35 MPA, ESPESSURA DE 25,0 CM. AF_04/2022</v>
          </cell>
          <cell r="D8088" t="str">
            <v>M2</v>
          </cell>
          <cell r="E8088">
            <v>228.93</v>
          </cell>
        </row>
        <row r="8089">
          <cell r="B8089">
            <v>97104</v>
          </cell>
          <cell r="C8089" t="str">
            <v>EXECUÇÃO DE PAVIMENTO DE CONCRETO SIMPLES (PCS), FCK = 40 MPA, ESPESSURA DE 15,0 CM. AF_04/2022</v>
          </cell>
          <cell r="D8089" t="str">
            <v>M2</v>
          </cell>
          <cell r="E8089">
            <v>145.93</v>
          </cell>
        </row>
        <row r="8090">
          <cell r="B8090">
            <v>103906</v>
          </cell>
          <cell r="C8090" t="str">
            <v>EXECUÇÃO DE PAVIMENTO DE CONCRETO SIMPLES (PCS), FCK = 40 MPA, ESPESSURA DE 16,0 CM. AF_04/2022</v>
          </cell>
          <cell r="D8090" t="str">
            <v>M2</v>
          </cell>
          <cell r="E8090">
            <v>183.53</v>
          </cell>
        </row>
        <row r="8091">
          <cell r="B8091">
            <v>97105</v>
          </cell>
          <cell r="C8091" t="str">
            <v>EXECUÇÃO DE PAVIMENTO DE CONCRETO SIMPLES (PCS), FCK = 40 MPA, ESPESSURA DE 17,5 CM. AF_04/2022</v>
          </cell>
          <cell r="D8091" t="str">
            <v>M2</v>
          </cell>
          <cell r="E8091">
            <v>165.43</v>
          </cell>
        </row>
        <row r="8092">
          <cell r="B8092">
            <v>97106</v>
          </cell>
          <cell r="C8092" t="str">
            <v>EXECUÇÃO DE PAVIMENTO DE CONCRETO SIMPLES (PCS), FCK = 40 MPA, ESPESSURA DE 20,0 CM. AF_04/2022</v>
          </cell>
          <cell r="D8092" t="str">
            <v>M2</v>
          </cell>
          <cell r="E8092">
            <v>183.78</v>
          </cell>
        </row>
        <row r="8093">
          <cell r="B8093">
            <v>97107</v>
          </cell>
          <cell r="C8093" t="str">
            <v>EXECUÇÃO DE PAVIMENTO DE CONCRETO SIMPLES (PCS), FCK = 40 MPA, ESPESSURA DE 22,5 CM. AF_04/2022</v>
          </cell>
          <cell r="D8093" t="str">
            <v>M2</v>
          </cell>
          <cell r="E8093">
            <v>208.88</v>
          </cell>
        </row>
        <row r="8094">
          <cell r="B8094">
            <v>97108</v>
          </cell>
          <cell r="C8094" t="str">
            <v>EXECUÇÃO DE PAVIMENTO DE CONCRETO SIMPLES (PCS), FCK = 40 MPA, ESPESSURA DE 25,0 CM. AF_04/2022</v>
          </cell>
          <cell r="D8094" t="str">
            <v>M2</v>
          </cell>
          <cell r="E8094">
            <v>235.83</v>
          </cell>
        </row>
        <row r="8095">
          <cell r="B8095">
            <v>97109</v>
          </cell>
          <cell r="C8095" t="str">
            <v>EXECUÇÃO DE PAVIMENTO DE CONCRETO SIMPLES (PCS), FCK = 40 MPA, ESPESSURA DE 27,5 CM. AF_04/2022</v>
          </cell>
          <cell r="D8095" t="str">
            <v>M2</v>
          </cell>
          <cell r="E8095">
            <v>259.95999999999998</v>
          </cell>
        </row>
        <row r="8096">
          <cell r="B8096">
            <v>103913</v>
          </cell>
          <cell r="C8096" t="str">
            <v>EXECUÇÃO DE PISO INDUSTRIAL DE CONCRETO ARMADO, FCK = 20 MPA, ESPESSURA DE 12,0 CM. AF_04/2022</v>
          </cell>
          <cell r="D8096" t="str">
            <v>M2</v>
          </cell>
          <cell r="E8096">
            <v>131.99</v>
          </cell>
        </row>
        <row r="8097">
          <cell r="B8097">
            <v>103914</v>
          </cell>
          <cell r="C8097" t="str">
            <v>EXECUÇÃO DE PISO INDUSTRIAL DE CONCRETO ARMADO, FCK = 20 MPA, ESPESSURA DE 14,0 CM. AF_04/2022</v>
          </cell>
          <cell r="D8097" t="str">
            <v>M2</v>
          </cell>
          <cell r="E8097">
            <v>153.02000000000001</v>
          </cell>
        </row>
        <row r="8098">
          <cell r="B8098">
            <v>103915</v>
          </cell>
          <cell r="C8098" t="str">
            <v>EXECUÇÃO DE PISO INDUSTRIAL DE CONCRETO ARMADO, FCK = 20 MPA, ESPESSURA DE 15,0 CM. AF_04/2022</v>
          </cell>
          <cell r="D8098" t="str">
            <v>M2</v>
          </cell>
          <cell r="E8098">
            <v>166.6</v>
          </cell>
        </row>
        <row r="8099">
          <cell r="B8099">
            <v>103916</v>
          </cell>
          <cell r="C8099" t="str">
            <v>EXECUÇÃO DE PISO INDUSTRIAL DE CONCRETO ARMADO, FCK = 20 MPA, ESPESSURA DE 18,0 CM. AF_04/2022</v>
          </cell>
          <cell r="D8099" t="str">
            <v>M2</v>
          </cell>
          <cell r="E8099">
            <v>190.93</v>
          </cell>
        </row>
        <row r="8100">
          <cell r="B8100">
            <v>103917</v>
          </cell>
          <cell r="C8100" t="str">
            <v>EXECUÇÃO DE PISO INDUSTRIAL DE CONCRETO ARMADO, FCK = 20 MPA, ESPESSURA DE 20,0 CM. AF_04/2022</v>
          </cell>
          <cell r="D8100" t="str">
            <v>M2</v>
          </cell>
          <cell r="E8100">
            <v>218.87</v>
          </cell>
        </row>
        <row r="8101">
          <cell r="B8101">
            <v>103918</v>
          </cell>
          <cell r="C8101" t="str">
            <v>EXECUÇÃO DE PISO INDUSTRIAL DE CONCRETO ARMADO, FCK = 20 MPA, ESPESSURA DE 22,0 CM. AF_04/2022</v>
          </cell>
          <cell r="D8101" t="str">
            <v>M2</v>
          </cell>
          <cell r="E8101">
            <v>232.41</v>
          </cell>
        </row>
        <row r="8102">
          <cell r="B8102">
            <v>103919</v>
          </cell>
          <cell r="C8102" t="str">
            <v>EXECUÇÃO DE PISO INDUSTRIAL REFORÇADO COM FIBRAS, FCK = 30 MPA, ESPESSURA DE 12,0 CM. AF_04/2022</v>
          </cell>
          <cell r="D8102" t="str">
            <v>M2</v>
          </cell>
          <cell r="E8102">
            <v>0</v>
          </cell>
        </row>
        <row r="8103">
          <cell r="B8103">
            <v>103920</v>
          </cell>
          <cell r="C8103" t="str">
            <v>EXECUÇÃO DE PISO INDUSTRIAL REFORÇADO COM FIBRAS, FCK = 30 MPA, ESPESSURA DE 14,0 CM. AF_04/2022</v>
          </cell>
          <cell r="D8103" t="str">
            <v>M2</v>
          </cell>
          <cell r="E8103">
            <v>0</v>
          </cell>
        </row>
        <row r="8104">
          <cell r="B8104">
            <v>103921</v>
          </cell>
          <cell r="C8104" t="str">
            <v>EXECUÇÃO DE PISO INDUSTRIAL REFORÇADO COM FIBRAS, FCK = 30 MPA, ESPESSURA DE 16,0 CM. AF_04/2022</v>
          </cell>
          <cell r="D8104" t="str">
            <v>M2</v>
          </cell>
          <cell r="E8104">
            <v>0</v>
          </cell>
        </row>
        <row r="8105">
          <cell r="B8105">
            <v>103922</v>
          </cell>
          <cell r="C8105" t="str">
            <v>EXECUÇÃO DE PISO INDUSTRIAL REFORÇADO COM FIBRAS, FCK = 30 MPA, ESPESSURA DE 18,0 CM. AF_04/2022</v>
          </cell>
          <cell r="D8105" t="str">
            <v>M2</v>
          </cell>
          <cell r="E8105">
            <v>0</v>
          </cell>
        </row>
        <row r="8106">
          <cell r="B8106">
            <v>103923</v>
          </cell>
          <cell r="C8106" t="str">
            <v>EXECUÇÃO DE PISO INDUSTRIAL REFORÇADO COM FIBRAS, FCK = 30 MPA, ESPESSURA DE 20,0 CM. AF_04/2022</v>
          </cell>
          <cell r="D8106" t="str">
            <v>M2</v>
          </cell>
          <cell r="E8106">
            <v>0</v>
          </cell>
        </row>
        <row r="8107">
          <cell r="B8107">
            <v>103908</v>
          </cell>
          <cell r="C8107" t="str">
            <v>EXECUÇÃO PAVIMENTO DE CONCRETO SIMPLES (PCS), FCK = 35 MPA, ESPESSURA DE 20,0 CM. AF_04/2022</v>
          </cell>
          <cell r="D8107" t="str">
            <v>M2</v>
          </cell>
          <cell r="E8107">
            <v>178.26</v>
          </cell>
        </row>
        <row r="8108">
          <cell r="B8108">
            <v>103909</v>
          </cell>
          <cell r="C8108" t="str">
            <v>EXECUÇÃO PAVIMENTO DE CONCRETO SIMPLES (PCS), FCK = 35 MPA, ESPESSURA DE 22,5 CM. AF_04/2022</v>
          </cell>
          <cell r="D8108" t="str">
            <v>M2</v>
          </cell>
          <cell r="E8108">
            <v>202.67</v>
          </cell>
        </row>
        <row r="8109">
          <cell r="B8109">
            <v>103912</v>
          </cell>
          <cell r="C8109" t="str">
            <v>EXECUÇÃO PAVIMENTO DE CONCRETO SIMPLES (PCS), FCK = 35 MPA, ESPESSURA DE 27,5 CM. AF_04/2022</v>
          </cell>
          <cell r="D8109" t="str">
            <v>M2</v>
          </cell>
          <cell r="E8109">
            <v>252.37</v>
          </cell>
        </row>
        <row r="8110">
          <cell r="B8110">
            <v>101979</v>
          </cell>
          <cell r="C8110" t="str">
            <v>CHAPIM (RUFO CAPA) EM AÇO GALVANIZADO, CORTE 33. AF_11/2020</v>
          </cell>
          <cell r="D8110" t="str">
            <v>M</v>
          </cell>
          <cell r="E8110">
            <v>41.58</v>
          </cell>
        </row>
        <row r="8111">
          <cell r="B8111">
            <v>101970</v>
          </cell>
          <cell r="C8111" t="str">
            <v>CHAPIM SOBRE MUROS LINEARES, EM CONCRETO PRÉ-MOLDADO, COMPRIMENTO DE ATÉ 6 M, ASSENTADO COM ARGAMASSA 1:6 COM ADITIVO. AF_11/2020</v>
          </cell>
          <cell r="D8111" t="str">
            <v>M</v>
          </cell>
          <cell r="E8111">
            <v>0</v>
          </cell>
        </row>
        <row r="8112">
          <cell r="B8112">
            <v>101972</v>
          </cell>
          <cell r="C8112" t="str">
            <v>CHAPIM SOBRE MUROS LINEARES, EM CONCRETO PRÉ-MOLDADO, COMPRIMENTO MAIOR QUE 6 M, ASSENTADO COM ARGAMASSA 1:6 COM ADITIVO. AF_11/2020</v>
          </cell>
          <cell r="D8112" t="str">
            <v>M</v>
          </cell>
          <cell r="E8112">
            <v>0</v>
          </cell>
        </row>
        <row r="8113">
          <cell r="B8113">
            <v>101966</v>
          </cell>
          <cell r="C8113" t="str">
            <v>CHAPIM SOBRE MUROS LINEARES, EM GRANITO OU MÁRMORE, L = 25 CM, ASSENTADO COM ARGAMASSA 1:6 COM ADITIVO. AF_11/2020</v>
          </cell>
          <cell r="D8113" t="str">
            <v>M</v>
          </cell>
          <cell r="E8113">
            <v>140.55000000000001</v>
          </cell>
        </row>
        <row r="8114">
          <cell r="B8114">
            <v>101976</v>
          </cell>
          <cell r="C8114" t="str">
            <v>CHAPIM SOBRE MUROS NÃO LINEARES, EM CONCRETO PRÉ-MOLDADO, COMPRIMENTO DE ATÉ 6 M, ASSENTADO COM ARGAMASSA 1:6 COM ADITIVO. AF_11/2020</v>
          </cell>
          <cell r="D8114" t="str">
            <v>M</v>
          </cell>
          <cell r="E8114">
            <v>0</v>
          </cell>
        </row>
        <row r="8115">
          <cell r="B8115">
            <v>101978</v>
          </cell>
          <cell r="C8115" t="str">
            <v>CHAPIM SOBRE MUROS NÃO LINEARES, EM CONCRETO PRÉ-MOLDADO, COMPRIMENTO MAIOR QUE 6 M, ASSENTADO COM ARGAMASSA 1:6 COM ADITIVO. AF_11/2020</v>
          </cell>
          <cell r="D8115" t="str">
            <v>M</v>
          </cell>
          <cell r="E8115">
            <v>0</v>
          </cell>
        </row>
        <row r="8116">
          <cell r="B8116">
            <v>101967</v>
          </cell>
          <cell r="C8116" t="str">
            <v>PEITORIL LINEAR EM CONCRETO PRÉ-MOLDADO, COMPRIMENTO DE ATÉ 2 M, ASSENTADO COM ARGAMASSA 1:6 COM ADITIVO. AF_11/2020</v>
          </cell>
          <cell r="D8116" t="str">
            <v>M</v>
          </cell>
          <cell r="E8116">
            <v>0</v>
          </cell>
        </row>
        <row r="8117">
          <cell r="B8117">
            <v>101968</v>
          </cell>
          <cell r="C8117" t="str">
            <v>PEITORIL LINEAR EM CONCRETO PRÉ-MOLDADO, COMPRIMENTO MAIOR QUE 2 M, ASSENTADO COM ARGAMASSA 1:6 COM ADITIVO. AF_11/2020</v>
          </cell>
          <cell r="D8117" t="str">
            <v>M</v>
          </cell>
          <cell r="E8117">
            <v>0</v>
          </cell>
        </row>
        <row r="8118">
          <cell r="B8118">
            <v>101965</v>
          </cell>
          <cell r="C8118" t="str">
            <v>PEITORIL LINEAR EM GRANITO OU MÁRMORE, L = 15CM, ASSENTADO COM ARGAMASSA 1:6 COM ADITIVO. AF_11/2020</v>
          </cell>
          <cell r="D8118" t="str">
            <v>M</v>
          </cell>
          <cell r="E8118">
            <v>122.16</v>
          </cell>
        </row>
        <row r="8119">
          <cell r="B8119">
            <v>104100</v>
          </cell>
          <cell r="C8119" t="str">
            <v>FACHADA CORTINA EM VIDRO NO SISTEMA STICK, CONSIDERANDO MODULAÇÃO DE 1,25 X 3,20 M, COM ABERTURA, ACABAMENTO ANODIZADO OU PINTADO - FORNECIMENTO E INSTALAÇÃO. AF_06/2022</v>
          </cell>
          <cell r="D8119" t="str">
            <v>M2</v>
          </cell>
          <cell r="E8119">
            <v>0</v>
          </cell>
        </row>
        <row r="8120">
          <cell r="B8120">
            <v>104099</v>
          </cell>
          <cell r="C8120" t="str">
            <v>FACHADA CORTINA EM VIDRO NO SISTEMA STICK, CONSIDERANDO MODULAÇÃO DE 1,25 X 3,20 M, SEM ABERTURA, ACABAMENTO ANODIZADO OU PINTADO - FORNECIMENTO E INSTALAÇÃO. AF_06/2022</v>
          </cell>
          <cell r="D8120" t="str">
            <v>M2</v>
          </cell>
          <cell r="E8120">
            <v>0</v>
          </cell>
        </row>
        <row r="8121">
          <cell r="B8121">
            <v>104102</v>
          </cell>
          <cell r="C8121" t="str">
            <v>FACHADA CORTINA EM VIDRO NO SISTEMA UNITIZADO, CONSIDERANDO MODULAÇÃO DE 1,25 X 3,20 M, COM ABERTURA, ACABAMENTO ANODIZADO OU PINTADO - FORNECIMENTO E INSTALAÇÃO. AF_06/2022</v>
          </cell>
          <cell r="D8121" t="str">
            <v>M2</v>
          </cell>
          <cell r="E8121">
            <v>0</v>
          </cell>
        </row>
        <row r="8122">
          <cell r="B8122">
            <v>104101</v>
          </cell>
          <cell r="C8122" t="str">
            <v>FACHADA CORTINA EM VIDRO NO SISTEMA UNITIZADO, CONSIDERANDO MODULAÇÃO DE 1,25 X 3,20 M, SEM ABERTURA, ACABAMENTO ANODIZADO OU PINTADO - FORNECIMENTO E INSTALAÇÃO. AF_06/2022</v>
          </cell>
          <cell r="D8122" t="str">
            <v>M2</v>
          </cell>
          <cell r="E8122">
            <v>0</v>
          </cell>
        </row>
        <row r="8123">
          <cell r="B8123">
            <v>104103</v>
          </cell>
          <cell r="C8123" t="str">
            <v>FACHADA EM VIDRO NO SISTEMA SPIDER GLASS, CONSIDERANDO MÓDULOS DE 2,00 X 2,50 M, FIXADO EM ESTRUTURA METÁLICA FORNECIMENTO E INSTALAÇÃO. AF_06/2022</v>
          </cell>
          <cell r="D8123" t="str">
            <v>M2</v>
          </cell>
          <cell r="E8123">
            <v>0</v>
          </cell>
        </row>
        <row r="8124">
          <cell r="B8124">
            <v>92123</v>
          </cell>
          <cell r="C8124" t="str">
            <v>ENSACAMENTO DE AREIA. AF_01/2026</v>
          </cell>
          <cell r="D8124" t="str">
            <v>M3</v>
          </cell>
          <cell r="E8124">
            <v>72.95</v>
          </cell>
        </row>
        <row r="8125">
          <cell r="B8125">
            <v>106665</v>
          </cell>
          <cell r="C8125" t="str">
            <v>PENEIRAMENTO DE AREIA COM PENEIRA ELÉTRICA. AF_01/2026</v>
          </cell>
          <cell r="D8125" t="str">
            <v>M3</v>
          </cell>
          <cell r="E8125">
            <v>0</v>
          </cell>
        </row>
        <row r="8126">
          <cell r="B8126">
            <v>92122</v>
          </cell>
          <cell r="C8126" t="str">
            <v>PENEIRAMENTO DE AREIA COM PENEIRA MANUAL. AF_01/2026</v>
          </cell>
          <cell r="D8126" t="str">
            <v>M3</v>
          </cell>
          <cell r="E8126">
            <v>88.82</v>
          </cell>
        </row>
        <row r="8127">
          <cell r="B8127">
            <v>103615</v>
          </cell>
          <cell r="C8127" t="str">
            <v>PERFURAÇÃO HORIZONTAL DIRECIONAL E INSTALAÇÃO DE TUBULAÇÃO PEAD 110 MM, EM SOLO DE 1ª CATEGORIA. AF_01/2022</v>
          </cell>
          <cell r="D8127" t="str">
            <v>M</v>
          </cell>
          <cell r="E8127">
            <v>0</v>
          </cell>
        </row>
        <row r="8128">
          <cell r="B8128">
            <v>103637</v>
          </cell>
          <cell r="C8128" t="str">
            <v>PERFURAÇÃO HORIZONTAL DIRECIONAL E INSTALAÇÃO DE TUBULAÇÃO PEAD 110 MM, EM SOLO DE 2ª CATEGORIA. AF_01/2022</v>
          </cell>
          <cell r="D8128" t="str">
            <v>M</v>
          </cell>
          <cell r="E8128">
            <v>0</v>
          </cell>
        </row>
        <row r="8129">
          <cell r="B8129">
            <v>103593</v>
          </cell>
          <cell r="C8129" t="str">
            <v>PERFURAÇÃO HORIZONTAL DIRECIONAL E INSTALAÇÃO DE TUBULAÇÃO PEAD 110 MM, EM SOLO MOLE. AF_01/2022</v>
          </cell>
          <cell r="D8129" t="str">
            <v>M</v>
          </cell>
          <cell r="E8129">
            <v>0</v>
          </cell>
        </row>
        <row r="8130">
          <cell r="B8130">
            <v>103616</v>
          </cell>
          <cell r="C8130" t="str">
            <v>PERFURAÇÃO HORIZONTAL DIRECIONAL E INSTALAÇÃO DE TUBULAÇÃO PEAD 160 MM, EM SOLO DE 1ª CATEGORIA. AF_01/2022</v>
          </cell>
          <cell r="D8130" t="str">
            <v>M</v>
          </cell>
          <cell r="E8130">
            <v>0</v>
          </cell>
        </row>
        <row r="8131">
          <cell r="B8131">
            <v>103638</v>
          </cell>
          <cell r="C8131" t="str">
            <v>PERFURAÇÃO HORIZONTAL DIRECIONAL E INSTALAÇÃO DE TUBULAÇÃO PEAD 160 MM, EM SOLO DE 2ª CATEGORIA. AF_01/2022</v>
          </cell>
          <cell r="D8131" t="str">
            <v>M</v>
          </cell>
          <cell r="E8131">
            <v>0</v>
          </cell>
        </row>
        <row r="8132">
          <cell r="B8132">
            <v>103594</v>
          </cell>
          <cell r="C8132" t="str">
            <v>PERFURAÇÃO HORIZONTAL DIRECIONAL E INSTALAÇÃO DE TUBULAÇÃO PEAD 160 MM, EM SOLO MOLE. AF_01/2022</v>
          </cell>
          <cell r="D8132" t="str">
            <v>M</v>
          </cell>
          <cell r="E8132">
            <v>0</v>
          </cell>
        </row>
        <row r="8133">
          <cell r="B8133">
            <v>103617</v>
          </cell>
          <cell r="C8133" t="str">
            <v>PERFURAÇÃO HORIZONTAL DIRECIONAL E INSTALAÇÃO DE TUBULAÇÃO PEAD 180 MM, EM SOLO DE 1ª CATEGORIA. AF_01/2022</v>
          </cell>
          <cell r="D8133" t="str">
            <v>M</v>
          </cell>
          <cell r="E8133">
            <v>0</v>
          </cell>
        </row>
        <row r="8134">
          <cell r="B8134">
            <v>103639</v>
          </cell>
          <cell r="C8134" t="str">
            <v>PERFURAÇÃO HORIZONTAL DIRECIONAL E INSTALAÇÃO DE TUBULAÇÃO PEAD 180 MM, EM SOLO DE 2ª CATEGORIA. AF_01/2022</v>
          </cell>
          <cell r="D8134" t="str">
            <v>M</v>
          </cell>
          <cell r="E8134">
            <v>0</v>
          </cell>
        </row>
        <row r="8135">
          <cell r="B8135">
            <v>103595</v>
          </cell>
          <cell r="C8135" t="str">
            <v>PERFURAÇÃO HORIZONTAL DIRECIONAL E INSTALAÇÃO DE TUBULAÇÃO PEAD 180 MM, EM SOLO MOLE. AF_01/2022</v>
          </cell>
          <cell r="D8135" t="str">
            <v>M</v>
          </cell>
          <cell r="E8135">
            <v>0</v>
          </cell>
        </row>
        <row r="8136">
          <cell r="B8136">
            <v>103609</v>
          </cell>
          <cell r="C8136" t="str">
            <v>PERFURAÇÃO HORIZONTAL DIRECIONAL E INSTALAÇÃO DE TUBULAÇÃO PEAD 20 MM, EM SOLO DE 1ª CATEGORIA. AF_01/2022</v>
          </cell>
          <cell r="D8136" t="str">
            <v>M</v>
          </cell>
          <cell r="E8136">
            <v>0</v>
          </cell>
        </row>
        <row r="8137">
          <cell r="B8137">
            <v>103631</v>
          </cell>
          <cell r="C8137" t="str">
            <v>PERFURAÇÃO HORIZONTAL DIRECIONAL E INSTALAÇÃO DE TUBULAÇÃO PEAD 20 MM, EM SOLO DE 2ª CATEGORIA. AF_01/2022</v>
          </cell>
          <cell r="D8137" t="str">
            <v>M</v>
          </cell>
          <cell r="E8137">
            <v>0</v>
          </cell>
        </row>
        <row r="8138">
          <cell r="B8138">
            <v>103587</v>
          </cell>
          <cell r="C8138" t="str">
            <v>PERFURAÇÃO HORIZONTAL DIRECIONAL E INSTALAÇÃO DE TUBULAÇÃO PEAD 20 MM, EM SOLO MOLE. AF_01/2022</v>
          </cell>
          <cell r="D8138" t="str">
            <v>M</v>
          </cell>
          <cell r="E8138">
            <v>0</v>
          </cell>
        </row>
        <row r="8139">
          <cell r="B8139">
            <v>103618</v>
          </cell>
          <cell r="C8139" t="str">
            <v>PERFURAÇÃO HORIZONTAL DIRECIONAL E INSTALAÇÃO DE TUBULAÇÃO PEAD 200 MM, EM SOLO DE 1ª CATEGORIA. AF_01/2022</v>
          </cell>
          <cell r="D8139" t="str">
            <v>M</v>
          </cell>
          <cell r="E8139">
            <v>0</v>
          </cell>
        </row>
        <row r="8140">
          <cell r="B8140">
            <v>103640</v>
          </cell>
          <cell r="C8140" t="str">
            <v>PERFURAÇÃO HORIZONTAL DIRECIONAL E INSTALAÇÃO DE TUBULAÇÃO PEAD 200 MM, EM SOLO DE 2ª CATEGORIA. AF_01/2022</v>
          </cell>
          <cell r="D8140" t="str">
            <v>M</v>
          </cell>
          <cell r="E8140">
            <v>0</v>
          </cell>
        </row>
        <row r="8141">
          <cell r="B8141">
            <v>103596</v>
          </cell>
          <cell r="C8141" t="str">
            <v>PERFURAÇÃO HORIZONTAL DIRECIONAL E INSTALAÇÃO DE TUBULAÇÃO PEAD 200 MM, EM SOLO MOLE. AF_01/2022</v>
          </cell>
          <cell r="D8141" t="str">
            <v>M</v>
          </cell>
          <cell r="E8141">
            <v>0</v>
          </cell>
        </row>
        <row r="8142">
          <cell r="B8142">
            <v>103619</v>
          </cell>
          <cell r="C8142" t="str">
            <v>PERFURAÇÃO HORIZONTAL DIRECIONAL E INSTALAÇÃO DE TUBULAÇÃO PEAD 225 MM, EM SOLO DE 1ª CATEGORIA. AF_01/2022</v>
          </cell>
          <cell r="D8142" t="str">
            <v>M</v>
          </cell>
          <cell r="E8142">
            <v>0</v>
          </cell>
        </row>
        <row r="8143">
          <cell r="B8143">
            <v>103641</v>
          </cell>
          <cell r="C8143" t="str">
            <v>PERFURAÇÃO HORIZONTAL DIRECIONAL E INSTALAÇÃO DE TUBULAÇÃO PEAD 225 MM, EM SOLO DE 2ª CATEGORIA. AF_01/2022</v>
          </cell>
          <cell r="D8143" t="str">
            <v>M</v>
          </cell>
          <cell r="E8143">
            <v>0</v>
          </cell>
        </row>
        <row r="8144">
          <cell r="B8144">
            <v>103597</v>
          </cell>
          <cell r="C8144" t="str">
            <v>PERFURAÇÃO HORIZONTAL DIRECIONAL E INSTALAÇÃO DE TUBULAÇÃO PEAD 225 MM, EM SOLO MOLE. AF_01/2022</v>
          </cell>
          <cell r="D8144" t="str">
            <v>M</v>
          </cell>
          <cell r="E8144">
            <v>0</v>
          </cell>
        </row>
        <row r="8145">
          <cell r="B8145">
            <v>103620</v>
          </cell>
          <cell r="C8145" t="str">
            <v>PERFURAÇÃO HORIZONTAL DIRECIONAL E INSTALAÇÃO DE TUBULAÇÃO PEAD 250 MM, EM SOLO DE 1ª CATEGORIA. AF_01/2022</v>
          </cell>
          <cell r="D8145" t="str">
            <v>M</v>
          </cell>
          <cell r="E8145">
            <v>0</v>
          </cell>
        </row>
        <row r="8146">
          <cell r="B8146">
            <v>103642</v>
          </cell>
          <cell r="C8146" t="str">
            <v>PERFURAÇÃO HORIZONTAL DIRECIONAL E INSTALAÇÃO DE TUBULAÇÃO PEAD 250 MM, EM SOLO DE 2ª CATEGORIA. AF_01/2022</v>
          </cell>
          <cell r="D8146" t="str">
            <v>M</v>
          </cell>
          <cell r="E8146">
            <v>0</v>
          </cell>
        </row>
        <row r="8147">
          <cell r="B8147">
            <v>103598</v>
          </cell>
          <cell r="C8147" t="str">
            <v>PERFURAÇÃO HORIZONTAL DIRECIONAL E INSTALAÇÃO DE TUBULAÇÃO PEAD 250 MM, EM SOLO MOLE. AF_01/2022</v>
          </cell>
          <cell r="D8147" t="str">
            <v>M</v>
          </cell>
          <cell r="E8147">
            <v>0</v>
          </cell>
        </row>
        <row r="8148">
          <cell r="B8148">
            <v>103621</v>
          </cell>
          <cell r="C8148" t="str">
            <v>PERFURAÇÃO HORIZONTAL DIRECIONAL E INSTALAÇÃO DE TUBULAÇÃO PEAD 280 MM, EM SOLO DE 1ª CATEGORIA. AF_01/2022</v>
          </cell>
          <cell r="D8148" t="str">
            <v>M</v>
          </cell>
          <cell r="E8148">
            <v>0</v>
          </cell>
        </row>
        <row r="8149">
          <cell r="B8149">
            <v>103643</v>
          </cell>
          <cell r="C8149" t="str">
            <v>PERFURAÇÃO HORIZONTAL DIRECIONAL E INSTALAÇÃO DE TUBULAÇÃO PEAD 280 MM, EM SOLO DE 2ª CATEGORIA. AF_01/2022</v>
          </cell>
          <cell r="D8149" t="str">
            <v>M</v>
          </cell>
          <cell r="E8149">
            <v>0</v>
          </cell>
        </row>
        <row r="8150">
          <cell r="B8150">
            <v>103599</v>
          </cell>
          <cell r="C8150" t="str">
            <v>PERFURAÇÃO HORIZONTAL DIRECIONAL E INSTALAÇÃO DE TUBULAÇÃO PEAD 280 MM, EM SOLO MOLE. AF_01/2022</v>
          </cell>
          <cell r="D8150" t="str">
            <v>M</v>
          </cell>
          <cell r="E8150">
            <v>0</v>
          </cell>
        </row>
        <row r="8151">
          <cell r="B8151">
            <v>103622</v>
          </cell>
          <cell r="C8151" t="str">
            <v>PERFURAÇÃO HORIZONTAL DIRECIONAL E INSTALAÇÃO DE TUBULAÇÃO PEAD 315 MM, EM SOLO DE 1ª CATEGORIA. AF_01/2022</v>
          </cell>
          <cell r="D8151" t="str">
            <v>M</v>
          </cell>
          <cell r="E8151">
            <v>0</v>
          </cell>
        </row>
        <row r="8152">
          <cell r="B8152">
            <v>103644</v>
          </cell>
          <cell r="C8152" t="str">
            <v>PERFURAÇÃO HORIZONTAL DIRECIONAL E INSTALAÇÃO DE TUBULAÇÃO PEAD 315 MM, EM SOLO DE 2ª CATEGORIA. AF_01/2022</v>
          </cell>
          <cell r="D8152" t="str">
            <v>M</v>
          </cell>
          <cell r="E8152">
            <v>0</v>
          </cell>
        </row>
        <row r="8153">
          <cell r="B8153">
            <v>103600</v>
          </cell>
          <cell r="C8153" t="str">
            <v>PERFURAÇÃO HORIZONTAL DIRECIONAL E INSTALAÇÃO DE TUBULAÇÃO PEAD 315 MM, EM SOLO MOLE. AF_01/2022</v>
          </cell>
          <cell r="D8153" t="str">
            <v>M</v>
          </cell>
          <cell r="E8153">
            <v>0</v>
          </cell>
        </row>
        <row r="8154">
          <cell r="B8154">
            <v>103610</v>
          </cell>
          <cell r="C8154" t="str">
            <v>PERFURAÇÃO HORIZONTAL DIRECIONAL E INSTALAÇÃO DE TUBULAÇÃO PEAD 32 MM, EM SOLO DE 1ª CATEGORIA. AF_01/2022</v>
          </cell>
          <cell r="D8154" t="str">
            <v>M</v>
          </cell>
          <cell r="E8154">
            <v>0</v>
          </cell>
        </row>
        <row r="8155">
          <cell r="B8155">
            <v>103632</v>
          </cell>
          <cell r="C8155" t="str">
            <v>PERFURAÇÃO HORIZONTAL DIRECIONAL E INSTALAÇÃO DE TUBULAÇÃO PEAD 32 MM, EM SOLO DE 2ª CATEGORIA. AF_01/2022</v>
          </cell>
          <cell r="D8155" t="str">
            <v>M</v>
          </cell>
          <cell r="E8155">
            <v>0</v>
          </cell>
        </row>
        <row r="8156">
          <cell r="B8156">
            <v>103588</v>
          </cell>
          <cell r="C8156" t="str">
            <v>PERFURAÇÃO HORIZONTAL DIRECIONAL E INSTALAÇÃO DE TUBULAÇÃO PEAD 32 MM, EM SOLO MOLE. AF_01/2022</v>
          </cell>
          <cell r="D8156" t="str">
            <v>M</v>
          </cell>
          <cell r="E8156">
            <v>0</v>
          </cell>
        </row>
        <row r="8157">
          <cell r="B8157">
            <v>103623</v>
          </cell>
          <cell r="C8157" t="str">
            <v>PERFURAÇÃO HORIZONTAL DIRECIONAL E INSTALAÇÃO DE TUBULAÇÃO PEAD 355 MM, EM SOLO DE 1ª CATEGORIA. AF_01/2022</v>
          </cell>
          <cell r="D8157" t="str">
            <v>M</v>
          </cell>
          <cell r="E8157">
            <v>0</v>
          </cell>
        </row>
        <row r="8158">
          <cell r="B8158">
            <v>103645</v>
          </cell>
          <cell r="C8158" t="str">
            <v>PERFURAÇÃO HORIZONTAL DIRECIONAL E INSTALAÇÃO DE TUBULAÇÃO PEAD 355 MM, EM SOLO DE 2ª CATEGORIA. AF_01/2022</v>
          </cell>
          <cell r="D8158" t="str">
            <v>M</v>
          </cell>
          <cell r="E8158">
            <v>0</v>
          </cell>
        </row>
        <row r="8159">
          <cell r="B8159">
            <v>103601</v>
          </cell>
          <cell r="C8159" t="str">
            <v>PERFURAÇÃO HORIZONTAL DIRECIONAL E INSTALAÇÃO DE TUBULAÇÃO PEAD 355 MM, EM SOLO MOLE. AF_01/2022</v>
          </cell>
          <cell r="D8159" t="str">
            <v>M</v>
          </cell>
          <cell r="E8159">
            <v>0</v>
          </cell>
        </row>
        <row r="8160">
          <cell r="B8160">
            <v>103624</v>
          </cell>
          <cell r="C8160" t="str">
            <v>PERFURAÇÃO HORIZONTAL DIRECIONAL E INSTALAÇÃO DE TUBULAÇÃO PEAD 400 MM, EM SOLO DE 1ª CATEGORIA. AF_01/2022</v>
          </cell>
          <cell r="D8160" t="str">
            <v>M</v>
          </cell>
          <cell r="E8160">
            <v>0</v>
          </cell>
        </row>
        <row r="8161">
          <cell r="B8161">
            <v>103646</v>
          </cell>
          <cell r="C8161" t="str">
            <v>PERFURAÇÃO HORIZONTAL DIRECIONAL E INSTALAÇÃO DE TUBULAÇÃO PEAD 400 MM, EM SOLO DE 2ª CATEGORIA. AF_01/2022</v>
          </cell>
          <cell r="D8161" t="str">
            <v>M</v>
          </cell>
          <cell r="E8161">
            <v>0</v>
          </cell>
        </row>
        <row r="8162">
          <cell r="B8162">
            <v>103602</v>
          </cell>
          <cell r="C8162" t="str">
            <v>PERFURAÇÃO HORIZONTAL DIRECIONAL E INSTALAÇÃO DE TUBULAÇÃO PEAD 400 MM, EM SOLO MOLE. AF_01/2022</v>
          </cell>
          <cell r="D8162" t="str">
            <v>M</v>
          </cell>
          <cell r="E8162">
            <v>0</v>
          </cell>
        </row>
        <row r="8163">
          <cell r="B8163">
            <v>103625</v>
          </cell>
          <cell r="C8163" t="str">
            <v>PERFURAÇÃO HORIZONTAL DIRECIONAL E INSTALAÇÃO DE TUBULAÇÃO PEAD 450 MM, EM SOLO DE 1ª CATEGORIA. AF_01/2022</v>
          </cell>
          <cell r="D8163" t="str">
            <v>M</v>
          </cell>
          <cell r="E8163">
            <v>0</v>
          </cell>
        </row>
        <row r="8164">
          <cell r="B8164">
            <v>103647</v>
          </cell>
          <cell r="C8164" t="str">
            <v>PERFURAÇÃO HORIZONTAL DIRECIONAL E INSTALAÇÃO DE TUBULAÇÃO PEAD 450 MM, EM SOLO DE 2ª CATEGORIA. AF_01/2022</v>
          </cell>
          <cell r="D8164" t="str">
            <v>M</v>
          </cell>
          <cell r="E8164">
            <v>0</v>
          </cell>
        </row>
        <row r="8165">
          <cell r="B8165">
            <v>103603</v>
          </cell>
          <cell r="C8165" t="str">
            <v>PERFURAÇÃO HORIZONTAL DIRECIONAL E INSTALAÇÃO DE TUBULAÇÃO PEAD 450 MM, EM SOLO MOLE. AF_01/2022</v>
          </cell>
          <cell r="D8165" t="str">
            <v>M</v>
          </cell>
          <cell r="E8165">
            <v>0</v>
          </cell>
        </row>
        <row r="8166">
          <cell r="B8166">
            <v>103611</v>
          </cell>
          <cell r="C8166" t="str">
            <v>PERFURAÇÃO HORIZONTAL DIRECIONAL E INSTALAÇÃO DE TUBULAÇÃO PEAD 50 MM, EM SOLO DE 1ª CATEGORIA. AF_01/2022</v>
          </cell>
          <cell r="D8166" t="str">
            <v>M</v>
          </cell>
          <cell r="E8166">
            <v>0</v>
          </cell>
        </row>
        <row r="8167">
          <cell r="B8167">
            <v>103633</v>
          </cell>
          <cell r="C8167" t="str">
            <v>PERFURAÇÃO HORIZONTAL DIRECIONAL E INSTALAÇÃO DE TUBULAÇÃO PEAD 50 MM, EM SOLO DE 2ª CATEGORIA. AF_01/2022</v>
          </cell>
          <cell r="D8167" t="str">
            <v>M</v>
          </cell>
          <cell r="E8167">
            <v>0</v>
          </cell>
        </row>
        <row r="8168">
          <cell r="B8168">
            <v>103589</v>
          </cell>
          <cell r="C8168" t="str">
            <v>PERFURAÇÃO HORIZONTAL DIRECIONAL E INSTALAÇÃO DE TUBULAÇÃO PEAD 50 MM, EM SOLO MOLE. AF_01/2022</v>
          </cell>
          <cell r="D8168" t="str">
            <v>M</v>
          </cell>
          <cell r="E8168">
            <v>0</v>
          </cell>
        </row>
        <row r="8169">
          <cell r="B8169">
            <v>103626</v>
          </cell>
          <cell r="C8169" t="str">
            <v>PERFURAÇÃO HORIZONTAL DIRECIONAL E INSTALAÇÃO DE TUBULAÇÃO PEAD 500 MM, EM SOLO DE 1ª CATEGORIA. AF_01/2022</v>
          </cell>
          <cell r="D8169" t="str">
            <v>M</v>
          </cell>
          <cell r="E8169">
            <v>0</v>
          </cell>
        </row>
        <row r="8170">
          <cell r="B8170">
            <v>103648</v>
          </cell>
          <cell r="C8170" t="str">
            <v>PERFURAÇÃO HORIZONTAL DIRECIONAL E INSTALAÇÃO DE TUBULAÇÃO PEAD 500 MM, EM SOLO DE 2ª CATEGORIA. AF_01/2022</v>
          </cell>
          <cell r="D8170" t="str">
            <v>M</v>
          </cell>
          <cell r="E8170">
            <v>0</v>
          </cell>
        </row>
        <row r="8171">
          <cell r="B8171">
            <v>103604</v>
          </cell>
          <cell r="C8171" t="str">
            <v>PERFURAÇÃO HORIZONTAL DIRECIONAL E INSTALAÇÃO DE TUBULAÇÃO PEAD 500 MM, EM SOLO MOLE. AF_01/2022</v>
          </cell>
          <cell r="D8171" t="str">
            <v>M</v>
          </cell>
          <cell r="E8171">
            <v>0</v>
          </cell>
        </row>
        <row r="8172">
          <cell r="B8172">
            <v>103627</v>
          </cell>
          <cell r="C8172" t="str">
            <v>PERFURAÇÃO HORIZONTAL DIRECIONAL E INSTALAÇÃO DE TUBULAÇÃO PEAD 560 MM, EM SOLO DE 1ª CATEGORIA. AF_01/2022</v>
          </cell>
          <cell r="D8172" t="str">
            <v>M</v>
          </cell>
          <cell r="E8172">
            <v>0</v>
          </cell>
        </row>
        <row r="8173">
          <cell r="B8173">
            <v>103649</v>
          </cell>
          <cell r="C8173" t="str">
            <v>PERFURAÇÃO HORIZONTAL DIRECIONAL E INSTALAÇÃO DE TUBULAÇÃO PEAD 560 MM, EM SOLO DE 2ª CATEGORIA. AF_01/2022</v>
          </cell>
          <cell r="D8173" t="str">
            <v>M</v>
          </cell>
          <cell r="E8173">
            <v>0</v>
          </cell>
        </row>
        <row r="8174">
          <cell r="B8174">
            <v>103605</v>
          </cell>
          <cell r="C8174" t="str">
            <v>PERFURAÇÃO HORIZONTAL DIRECIONAL E INSTALAÇÃO DE TUBULAÇÃO PEAD 560 MM, EM SOLO MOLE. AF_01/2022</v>
          </cell>
          <cell r="D8174" t="str">
            <v>M</v>
          </cell>
          <cell r="E8174">
            <v>0</v>
          </cell>
        </row>
        <row r="8175">
          <cell r="B8175">
            <v>103612</v>
          </cell>
          <cell r="C8175" t="str">
            <v>PERFURAÇÃO HORIZONTAL DIRECIONAL E INSTALAÇÃO DE TUBULAÇÃO PEAD 63 MM, EM SOLO DE 1ª CATEGORIA. AF_01/2022</v>
          </cell>
          <cell r="D8175" t="str">
            <v>M</v>
          </cell>
          <cell r="E8175">
            <v>0</v>
          </cell>
        </row>
        <row r="8176">
          <cell r="B8176">
            <v>103634</v>
          </cell>
          <cell r="C8176" t="str">
            <v>PERFURAÇÃO HORIZONTAL DIRECIONAL E INSTALAÇÃO DE TUBULAÇÃO PEAD 63 MM, EM SOLO DE 2ª CATEGORIA. AF_01/2022</v>
          </cell>
          <cell r="D8176" t="str">
            <v>M</v>
          </cell>
          <cell r="E8176">
            <v>0</v>
          </cell>
        </row>
        <row r="8177">
          <cell r="B8177">
            <v>103590</v>
          </cell>
          <cell r="C8177" t="str">
            <v>PERFURAÇÃO HORIZONTAL DIRECIONAL E INSTALAÇÃO DE TUBULAÇÃO PEAD 63 MM, EM SOLO MOLE. AF_01/2022</v>
          </cell>
          <cell r="D8177" t="str">
            <v>M</v>
          </cell>
          <cell r="E8177">
            <v>0</v>
          </cell>
        </row>
        <row r="8178">
          <cell r="B8178">
            <v>103628</v>
          </cell>
          <cell r="C8178" t="str">
            <v>PERFURAÇÃO HORIZONTAL DIRECIONAL E INSTALAÇÃO DE TUBULAÇÃO PEAD 630 MM, EM SOLO DE 1ª CATEGORIA. AF_01/2022</v>
          </cell>
          <cell r="D8178" t="str">
            <v>M</v>
          </cell>
          <cell r="E8178">
            <v>0</v>
          </cell>
        </row>
        <row r="8179">
          <cell r="B8179">
            <v>103650</v>
          </cell>
          <cell r="C8179" t="str">
            <v>PERFURAÇÃO HORIZONTAL DIRECIONAL E INSTALAÇÃO DE TUBULAÇÃO PEAD 630 MM, EM SOLO DE 2ª CATEGORIA. AF_01/2022</v>
          </cell>
          <cell r="D8179" t="str">
            <v>M</v>
          </cell>
          <cell r="E8179">
            <v>0</v>
          </cell>
        </row>
        <row r="8180">
          <cell r="B8180">
            <v>103606</v>
          </cell>
          <cell r="C8180" t="str">
            <v>PERFURAÇÃO HORIZONTAL DIRECIONAL E INSTALAÇÃO DE TUBULAÇÃO PEAD 630 MM, EM SOLO MOLE. AF_01/2022</v>
          </cell>
          <cell r="D8180" t="str">
            <v>M</v>
          </cell>
          <cell r="E8180">
            <v>0</v>
          </cell>
        </row>
        <row r="8181">
          <cell r="B8181">
            <v>103629</v>
          </cell>
          <cell r="C8181" t="str">
            <v>PERFURAÇÃO HORIZONTAL DIRECIONAL E INSTALAÇÃO DE TUBULAÇÃO PEAD 710 MM, EM SOLO DE 1ª CATEGORIA. AF_01/2022</v>
          </cell>
          <cell r="D8181" t="str">
            <v>M</v>
          </cell>
          <cell r="E8181">
            <v>0</v>
          </cell>
        </row>
        <row r="8182">
          <cell r="B8182">
            <v>103651</v>
          </cell>
          <cell r="C8182" t="str">
            <v>PERFURAÇÃO HORIZONTAL DIRECIONAL E INSTALAÇÃO DE TUBULAÇÃO PEAD 710 MM, EM SOLO DE 2ª CATEGORIA. AF_01/2022</v>
          </cell>
          <cell r="D8182" t="str">
            <v>M</v>
          </cell>
          <cell r="E8182">
            <v>0</v>
          </cell>
        </row>
        <row r="8183">
          <cell r="B8183">
            <v>103607</v>
          </cell>
          <cell r="C8183" t="str">
            <v>PERFURAÇÃO HORIZONTAL DIRECIONAL E INSTALAÇÃO DE TUBULAÇÃO PEAD 710 MM, EM SOLO MOLE. AF_01/2022</v>
          </cell>
          <cell r="D8183" t="str">
            <v>M</v>
          </cell>
          <cell r="E8183">
            <v>0</v>
          </cell>
        </row>
        <row r="8184">
          <cell r="B8184">
            <v>103613</v>
          </cell>
          <cell r="C8184" t="str">
            <v>PERFURAÇÃO HORIZONTAL DIRECIONAL E INSTALAÇÃO DE TUBULAÇÃO PEAD 75 MM, EM SOLO DE 1ª CATEGORIA. AF_01/2022</v>
          </cell>
          <cell r="D8184" t="str">
            <v>M</v>
          </cell>
          <cell r="E8184">
            <v>0</v>
          </cell>
        </row>
        <row r="8185">
          <cell r="B8185">
            <v>103635</v>
          </cell>
          <cell r="C8185" t="str">
            <v>PERFURAÇÃO HORIZONTAL DIRECIONAL E INSTALAÇÃO DE TUBULAÇÃO PEAD 75 MM, EM SOLO DE 2ª CATEGORIA. AF_01/2022</v>
          </cell>
          <cell r="D8185" t="str">
            <v>M</v>
          </cell>
          <cell r="E8185">
            <v>0</v>
          </cell>
        </row>
        <row r="8186">
          <cell r="B8186">
            <v>103591</v>
          </cell>
          <cell r="C8186" t="str">
            <v>PERFURAÇÃO HORIZONTAL DIRECIONAL E INSTALAÇÃO DE TUBULAÇÃO PEAD 75 MM, EM SOLO MOLE. AF_01/2022</v>
          </cell>
          <cell r="D8186" t="str">
            <v>M</v>
          </cell>
          <cell r="E8186">
            <v>0</v>
          </cell>
        </row>
        <row r="8187">
          <cell r="B8187">
            <v>103630</v>
          </cell>
          <cell r="C8187" t="str">
            <v>PERFURAÇÃO HORIZONTAL DIRECIONAL E INSTALAÇÃO DE TUBULAÇÃO PEAD 800 MM, EM SOLO DE 1ª CATEGORIA. AF_01/2022</v>
          </cell>
          <cell r="D8187" t="str">
            <v>M</v>
          </cell>
          <cell r="E8187">
            <v>0</v>
          </cell>
        </row>
        <row r="8188">
          <cell r="B8188">
            <v>103652</v>
          </cell>
          <cell r="C8188" t="str">
            <v>PERFURAÇÃO HORIZONTAL DIRECIONAL E INSTALAÇÃO DE TUBULAÇÃO PEAD 800 MM, EM SOLO DE 2ª CATEGORIA. AF_01/2022</v>
          </cell>
          <cell r="D8188" t="str">
            <v>M</v>
          </cell>
          <cell r="E8188">
            <v>0</v>
          </cell>
        </row>
        <row r="8189">
          <cell r="B8189">
            <v>103608</v>
          </cell>
          <cell r="C8189" t="str">
            <v>PERFURAÇÃO HORIZONTAL DIRECIONAL E INSTALAÇÃO DE TUBULAÇÃO PEAD 800 MM, EM SOLO MOLE. AF_01/2022</v>
          </cell>
          <cell r="D8189" t="str">
            <v>M</v>
          </cell>
          <cell r="E8189">
            <v>0</v>
          </cell>
        </row>
        <row r="8190">
          <cell r="B8190">
            <v>103614</v>
          </cell>
          <cell r="C8190" t="str">
            <v>PERFURAÇÃO HORIZONTAL DIRECIONAL E INSTALAÇÃO DE TUBULAÇÃO PEAD 90 MM, EM SOLO DE 1ª CATEGORIA. AF_01/2022</v>
          </cell>
          <cell r="D8190" t="str">
            <v>M</v>
          </cell>
          <cell r="E8190">
            <v>0</v>
          </cell>
        </row>
        <row r="8191">
          <cell r="B8191">
            <v>103636</v>
          </cell>
          <cell r="C8191" t="str">
            <v>PERFURAÇÃO HORIZONTAL DIRECIONAL E INSTALAÇÃO DE TUBULAÇÃO PEAD 90 MM, EM SOLO DE 2ª CATEGORIA. AF_01/2022</v>
          </cell>
          <cell r="D8191" t="str">
            <v>M</v>
          </cell>
          <cell r="E8191">
            <v>0</v>
          </cell>
        </row>
        <row r="8192">
          <cell r="B8192">
            <v>103592</v>
          </cell>
          <cell r="C8192" t="str">
            <v>PERFURAÇÃO HORIZONTAL DIRECIONAL E INSTALAÇÃO DE TUBULAÇÃO PEAD 90 MM, EM SOLO MOLE. AF_01/2022</v>
          </cell>
          <cell r="D8192" t="str">
            <v>M</v>
          </cell>
          <cell r="E8192">
            <v>0</v>
          </cell>
        </row>
        <row r="8193">
          <cell r="B8193">
            <v>88412</v>
          </cell>
          <cell r="C8193" t="str">
            <v>APLICAÇÃO MANUAL DE FUNDO SELADOR ACRÍLICO EM PANOS CEGOS DE FACHADA (SEM PRESENÇA DE VÃOS) DE EDIFÍCIOS DE MÚLTIPLOS PAVIMENTOS. AF_03/2024</v>
          </cell>
          <cell r="D8193" t="str">
            <v>M2</v>
          </cell>
          <cell r="E8193">
            <v>4.88</v>
          </cell>
        </row>
        <row r="8194">
          <cell r="B8194">
            <v>88411</v>
          </cell>
          <cell r="C8194" t="str">
            <v>APLICAÇÃO MANUAL DE FUNDO SELADOR ACRÍLICO EM PANOS COM PRESENÇA DE VÃOS DE EDIFÍCIOS DE MÚLTIPLOS PAVIMENTOS. AF_03/2024</v>
          </cell>
          <cell r="D8194" t="str">
            <v>M2</v>
          </cell>
          <cell r="E8194">
            <v>5.92</v>
          </cell>
        </row>
        <row r="8195">
          <cell r="B8195">
            <v>88415</v>
          </cell>
          <cell r="C8195" t="str">
            <v>APLICAÇÃO MANUAL DE FUNDO SELADOR ACRÍLICO EM PAREDES EXTERNAS DE CASAS. AF_03/2024</v>
          </cell>
          <cell r="D8195" t="str">
            <v>M2</v>
          </cell>
          <cell r="E8195">
            <v>6</v>
          </cell>
        </row>
        <row r="8196">
          <cell r="B8196">
            <v>88413</v>
          </cell>
          <cell r="C8196" t="str">
            <v>APLICAÇÃO MANUAL DE FUNDO SELADOR ACRÍLICO EM SUPERFÍCIES EXTERNAS DE SACADA DE EDIFÍCIOS DE MÚLTIPLOS PAVIMENTOS. AF_03/2024</v>
          </cell>
          <cell r="D8196" t="str">
            <v>M2</v>
          </cell>
          <cell r="E8196">
            <v>7.21</v>
          </cell>
        </row>
        <row r="8197">
          <cell r="B8197">
            <v>88414</v>
          </cell>
          <cell r="C8197" t="str">
            <v>APLICAÇÃO MANUAL DE FUNDO SELADOR ACRÍLICO EM SUPERFÍCIES INTERNAS DA SACADA DE EDIFÍCIOS DE MÚLTIPLOS PAVIMENTOS. AF_03/2024</v>
          </cell>
          <cell r="D8197" t="str">
            <v>M2</v>
          </cell>
          <cell r="E8197">
            <v>8.59</v>
          </cell>
        </row>
        <row r="8198">
          <cell r="B8198">
            <v>96131</v>
          </cell>
          <cell r="C8198" t="str">
            <v>APLICAÇÃO MANUAL DE MASSA ACRÍLICA EM PANOS DE FACHADA COM PRESENÇA DE VÃOS, DE EDIFÍCIOS DE MÚLTIPLOS PAVIMENTOS, DUAS DEMÃOS. AF_03/2024</v>
          </cell>
          <cell r="D8198" t="str">
            <v>M2</v>
          </cell>
          <cell r="E8198">
            <v>32.47</v>
          </cell>
        </row>
        <row r="8199">
          <cell r="B8199">
            <v>96126</v>
          </cell>
          <cell r="C8199" t="str">
            <v>APLICAÇÃO MANUAL DE MASSA ACRÍLICA EM PANOS DE FACHADA COM PRESENÇA DE VÃOS, DE EDIFÍCIOS DE MÚLTIPLOS PAVIMENTOS, UMA DEMÃO. AF_03/2024</v>
          </cell>
          <cell r="D8199" t="str">
            <v>M2</v>
          </cell>
          <cell r="E8199">
            <v>20.69</v>
          </cell>
        </row>
        <row r="8200">
          <cell r="B8200">
            <v>96132</v>
          </cell>
          <cell r="C8200" t="str">
            <v>APLICAÇÃO MANUAL DE MASSA ACRÍLICA EM PANOS DE FACHADA SEM PRESENÇA DE VÃOS, DE EDIFÍCIOS DE MÚLTIPLOS PAVIMENTOS, DUAS DEMÃOS. AF_03/2024</v>
          </cell>
          <cell r="D8200" t="str">
            <v>M2</v>
          </cell>
          <cell r="E8200">
            <v>21.35</v>
          </cell>
        </row>
        <row r="8201">
          <cell r="B8201">
            <v>96127</v>
          </cell>
          <cell r="C8201" t="str">
            <v>APLICAÇÃO MANUAL DE MASSA ACRÍLICA EM PANOS DE FACHADA SEM PRESENÇA DE VÃOS, DE EDIFÍCIOS DE MÚLTIPLOS PAVIMENTOS, UMA DEMÃO. AF_03/2024</v>
          </cell>
          <cell r="D8201" t="str">
            <v>M2</v>
          </cell>
          <cell r="E8201">
            <v>13.21</v>
          </cell>
        </row>
        <row r="8202">
          <cell r="B8202">
            <v>96135</v>
          </cell>
          <cell r="C8202" t="str">
            <v>APLICAÇÃO MANUAL DE MASSA ACRÍLICA EM PAREDES EXTERNAS DE CASAS, DUAS DEMÃOS. AF_03/2024</v>
          </cell>
          <cell r="D8202" t="str">
            <v>M2</v>
          </cell>
          <cell r="E8202">
            <v>34.94</v>
          </cell>
        </row>
        <row r="8203">
          <cell r="B8203">
            <v>96130</v>
          </cell>
          <cell r="C8203" t="str">
            <v>APLICAÇÃO MANUAL DE MASSA ACRÍLICA EM PAREDES EXTERNAS DE CASAS, UMA DEMÃO. AF_03/2024</v>
          </cell>
          <cell r="D8203" t="str">
            <v>M2</v>
          </cell>
          <cell r="E8203">
            <v>22.43</v>
          </cell>
        </row>
        <row r="8204">
          <cell r="B8204">
            <v>96133</v>
          </cell>
          <cell r="C8204" t="str">
            <v>APLICAÇÃO MANUAL DE MASSA ACRÍLICA EM SUPERFÍCIES EXTERNAS DE SACADA DE EDIFÍCIOS DE MÚLTIPLOS PAVIMENTOS, DUAS DEMÃOS. AF_03/2024</v>
          </cell>
          <cell r="D8204" t="str">
            <v>M2</v>
          </cell>
          <cell r="E8204">
            <v>52.56</v>
          </cell>
        </row>
        <row r="8205">
          <cell r="B8205">
            <v>96128</v>
          </cell>
          <cell r="C8205" t="str">
            <v>APLICAÇÃO MANUAL DE MASSA ACRÍLICA EM SUPERFÍCIES EXTERNAS DE SACADA DE EDIFÍCIOS DE MÚLTIPLOS PAVIMENTOS, UMA DEMÃO. AF_03/2024</v>
          </cell>
          <cell r="D8205" t="str">
            <v>M2</v>
          </cell>
          <cell r="E8205">
            <v>34.479999999999997</v>
          </cell>
        </row>
        <row r="8206">
          <cell r="B8206">
            <v>96134</v>
          </cell>
          <cell r="C8206" t="str">
            <v>APLICAÇÃO MANUAL DE MASSA ACRÍLICA EM SUPERFÍCIES INTERNAS DE SACADA DE EDIFÍCIOS DE MÚLTIPLOS PAVIMENTOS, DUAS DEMÃOS. AF_03/2024</v>
          </cell>
          <cell r="D8206" t="str">
            <v>M2</v>
          </cell>
          <cell r="E8206">
            <v>61.88</v>
          </cell>
        </row>
        <row r="8207">
          <cell r="B8207">
            <v>96129</v>
          </cell>
          <cell r="C8207" t="str">
            <v>APLICAÇÃO MANUAL DE MASSA ACRÍLICA EM SUPERFÍCIES INTERNAS DE SACADA DE EDIFÍCIOS DE MÚLTIPLOS PAVIMENTOS, UMA DEMÃO. AF_03/2024</v>
          </cell>
          <cell r="D8207" t="str">
            <v>M2</v>
          </cell>
          <cell r="E8207">
            <v>40.520000000000003</v>
          </cell>
        </row>
        <row r="8208">
          <cell r="B8208">
            <v>88432</v>
          </cell>
          <cell r="C8208" t="str">
            <v>APLICAÇÃO MANUAL DE PINTURA COM TINTA TEXTURIZADA ACRÍLICA EM MOLDURAS DE EPS. AF_03/2024</v>
          </cell>
          <cell r="D8208" t="str">
            <v>M2</v>
          </cell>
          <cell r="E8208">
            <v>36.119999999999997</v>
          </cell>
        </row>
        <row r="8209">
          <cell r="B8209">
            <v>88426</v>
          </cell>
          <cell r="C8209" t="str">
            <v>APLICAÇÃO MANUAL DE PINTURA COM TINTA TEXTURIZADA ACRÍLICA EM PANOS CEGOS DE FACHADA (SEM PRESENÇA DE VÃOS) DE EDIFÍCIOS DE MÚLTIPLOS PAVIMENTOS, DUAS CORES. AF_03/2024</v>
          </cell>
          <cell r="D8209" t="str">
            <v>M2</v>
          </cell>
          <cell r="E8209">
            <v>22.29</v>
          </cell>
        </row>
        <row r="8210">
          <cell r="B8210">
            <v>88417</v>
          </cell>
          <cell r="C8210" t="str">
            <v>APLICAÇÃO MANUAL DE PINTURA COM TINTA TEXTURIZADA ACRÍLICA EM PANOS CEGOS DE FACHADA (SEM PRESENÇA DE VÃOS) DE EDIFÍCIOS DE MÚLTIPLOS PAVIMENTOS, UMA COR. AF_03/2024</v>
          </cell>
          <cell r="D8210" t="str">
            <v>M2</v>
          </cell>
          <cell r="E8210">
            <v>20.04</v>
          </cell>
        </row>
        <row r="8211">
          <cell r="B8211">
            <v>88424</v>
          </cell>
          <cell r="C8211" t="str">
            <v>APLICAÇÃO MANUAL DE PINTURA COM TINTA TEXTURIZADA ACRÍLICA EM PANOS COM PRESENÇA DE VÃOS DE EDIFÍCIOS DE MÚLTIPLOS PAVIMENTOS, DUAS CORES. AF_03/2024</v>
          </cell>
          <cell r="D8211" t="str">
            <v>M2</v>
          </cell>
          <cell r="E8211">
            <v>27.93</v>
          </cell>
        </row>
        <row r="8212">
          <cell r="B8212">
            <v>88416</v>
          </cell>
          <cell r="C8212" t="str">
            <v>APLICAÇÃO MANUAL DE PINTURA COM TINTA TEXTURIZADA ACRÍLICA EM PANOS COM PRESENÇA DE VÃOS DE EDIFÍCIOS DE MÚLTIPLOS PAVIMENTOS, UMA COR. AF_03/2024</v>
          </cell>
          <cell r="D8212" t="str">
            <v>M2</v>
          </cell>
          <cell r="E8212">
            <v>23.75</v>
          </cell>
        </row>
        <row r="8213">
          <cell r="B8213">
            <v>88431</v>
          </cell>
          <cell r="C8213" t="str">
            <v>APLICAÇÃO MANUAL DE PINTURA COM TINTA TEXTURIZADA ACRÍLICA EM PAREDES EXTERNAS DE CASAS, DUAS CORES. AF_03/2024</v>
          </cell>
          <cell r="D8213" t="str">
            <v>M2</v>
          </cell>
          <cell r="E8213">
            <v>28.49</v>
          </cell>
        </row>
        <row r="8214">
          <cell r="B8214">
            <v>88423</v>
          </cell>
          <cell r="C8214" t="str">
            <v>APLICAÇÃO MANUAL DE PINTURA COM TINTA TEXTURIZADA ACRÍLICA EM PAREDES EXTERNAS DE CASAS, UMA COR. AF_03/2024</v>
          </cell>
          <cell r="D8214" t="str">
            <v>M2</v>
          </cell>
          <cell r="E8214">
            <v>23.79</v>
          </cell>
        </row>
        <row r="8215">
          <cell r="B8215">
            <v>88428</v>
          </cell>
          <cell r="C8215" t="str">
            <v>APLICAÇÃO MANUAL DE PINTURA COM TINTA TEXTURIZADA ACRÍLICA EM SUPERFÍCIES EXTERNAS DE SACADA DE EDIFÍCIOS DE MÚLTIPLOS PAVIMENTOS, DUAS CORES. AF_03/2024</v>
          </cell>
          <cell r="D8215" t="str">
            <v>M2</v>
          </cell>
          <cell r="E8215">
            <v>35.44</v>
          </cell>
        </row>
        <row r="8216">
          <cell r="B8216">
            <v>88420</v>
          </cell>
          <cell r="C8216" t="str">
            <v>APLICAÇÃO MANUAL DE PINTURA COM TINTA TEXTURIZADA ACRÍLICA EM SUPERFÍCIES EXTERNAS DE SACADA DE EDIFÍCIOS DE MÚLTIPLOS PAVIMENTOS, UMA COR. AF_03/2024</v>
          </cell>
          <cell r="D8216" t="str">
            <v>M2</v>
          </cell>
          <cell r="E8216">
            <v>27.42</v>
          </cell>
        </row>
        <row r="8217">
          <cell r="B8217">
            <v>88429</v>
          </cell>
          <cell r="C8217" t="str">
            <v>APLICAÇÃO MANUAL DE PINTURA COM TINTA TEXTURIZADA ACRÍLICA EM SUPERFÍCIES INTERNAS DA SACADA DE EDIFÍCIOS DE MÚLTIPLOS PAVIMENTOS, DUAS CORES. AF_03/2024</v>
          </cell>
          <cell r="D8217" t="str">
            <v>M2</v>
          </cell>
          <cell r="E8217">
            <v>42.4</v>
          </cell>
        </row>
        <row r="8218">
          <cell r="B8218">
            <v>88421</v>
          </cell>
          <cell r="C8218" t="str">
            <v>APLICAÇÃO MANUAL DE PINTURA COM TINTA TEXTURIZADA ACRÍLICA EM SUPERFÍCIES INTERNAS DA SACADA DE EDIFÍCIOS DE MÚLTIPLOS PAVIMENTOS, UMA COR. AF_03/2024</v>
          </cell>
          <cell r="D8218" t="str">
            <v>M2</v>
          </cell>
          <cell r="E8218">
            <v>33.06</v>
          </cell>
        </row>
        <row r="8219">
          <cell r="B8219">
            <v>95622</v>
          </cell>
          <cell r="C8219" t="str">
            <v>APLICAÇÃO MANUAL DE TINTA LÁTEX ACRÍLICA EM PANOS COM PRESENÇA DE VÃOS DE EDIFÍCIOS DE MÚLTIPLOS PAVIMENTOS, DUAS DEMÃOS. AF_03/2024</v>
          </cell>
          <cell r="D8219" t="str">
            <v>M2</v>
          </cell>
          <cell r="E8219">
            <v>17.05</v>
          </cell>
        </row>
        <row r="8220">
          <cell r="B8220">
            <v>95623</v>
          </cell>
          <cell r="C8220" t="str">
            <v>APLICAÇÃO MANUAL DE TINTA LÁTEX ACRÍLICA EM PANOS SEM PRESENÇA DE VÃOS DE EDIFÍCIOS DE MÚLTIPLOS PAVIMENTOS, DUAS DEMÃOS. AF_03/2024</v>
          </cell>
          <cell r="D8220" t="str">
            <v>M2</v>
          </cell>
          <cell r="E8220">
            <v>11.87</v>
          </cell>
        </row>
        <row r="8221">
          <cell r="B8221">
            <v>95626</v>
          </cell>
          <cell r="C8221" t="str">
            <v>APLICAÇÃO MANUAL DE TINTA LÁTEX ACRÍLICA EM PAREDE EXTERNAS DE CASAS, DUAS DEMÃOS. AF_03/2024</v>
          </cell>
          <cell r="D8221" t="str">
            <v>M2</v>
          </cell>
          <cell r="E8221">
            <v>18.079999999999998</v>
          </cell>
        </row>
        <row r="8222">
          <cell r="B8222">
            <v>95624</v>
          </cell>
          <cell r="C8222" t="str">
            <v>APLICAÇÃO MANUAL DE TINTA LÁTEX ACRÍLICA EM SUPERFÍCIES EXTERNAS DE SACADA DE EDIFÍCIOS DE MÚLTIPLOS PAVIMENTOS, DUAS DEMÃOS. AF_03/2024</v>
          </cell>
          <cell r="D8222" t="str">
            <v>M2</v>
          </cell>
          <cell r="E8222">
            <v>25.98</v>
          </cell>
        </row>
        <row r="8223">
          <cell r="B8223">
            <v>95625</v>
          </cell>
          <cell r="C8223" t="str">
            <v>APLICAÇÃO MANUAL DE TINTA LÁTEX ACRÍLICA EM SUPERFÍCIES INTERNAS DE SACADA DE EDIFÍCIOS DE MÚLTIPLOS PAVIMENTOS, DUAS DEMÃOS. AF_03/2024</v>
          </cell>
          <cell r="D8223" t="str">
            <v>M2</v>
          </cell>
          <cell r="E8223">
            <v>30.7</v>
          </cell>
        </row>
        <row r="8224">
          <cell r="B8224">
            <v>88497</v>
          </cell>
          <cell r="C8224" t="str">
            <v>EMASSAMENTO COM MASSA LÁTEX, APLICAÇÃO EM PAREDE, DUAS DEMÃOS, LIXAMENTO MANUAL. AF_04/2023</v>
          </cell>
          <cell r="D8224" t="str">
            <v>M2</v>
          </cell>
          <cell r="E8224">
            <v>21.12</v>
          </cell>
        </row>
        <row r="8225">
          <cell r="B8225">
            <v>104648</v>
          </cell>
          <cell r="C8225" t="str">
            <v>EMASSAMENTO COM MASSA LÁTEX, APLICAÇÃO EM PAREDE, DUAS DEMÃOS, LIXAMENTO MECANIZADO. AF_04/2023</v>
          </cell>
          <cell r="D8225" t="str">
            <v>M2</v>
          </cell>
          <cell r="E8225">
            <v>0</v>
          </cell>
        </row>
        <row r="8226">
          <cell r="B8226">
            <v>88495</v>
          </cell>
          <cell r="C8226" t="str">
            <v>EMASSAMENTO COM MASSA LÁTEX, APLICAÇÃO EM PAREDE, UMA DEMÃO, LIXAMENTO MANUAL. AF_04/2023</v>
          </cell>
          <cell r="D8226" t="str">
            <v>M2</v>
          </cell>
          <cell r="E8226">
            <v>13.65</v>
          </cell>
        </row>
        <row r="8227">
          <cell r="B8227">
            <v>104646</v>
          </cell>
          <cell r="C8227" t="str">
            <v>EMASSAMENTO COM MASSA LÁTEX, APLICAÇÃO EM PAREDE, UMA DEMÃO, LIXAMENTO MECANIZADO. AF_04/2023</v>
          </cell>
          <cell r="D8227" t="str">
            <v>M2</v>
          </cell>
          <cell r="E8227">
            <v>0</v>
          </cell>
        </row>
        <row r="8228">
          <cell r="B8228">
            <v>88496</v>
          </cell>
          <cell r="C8228" t="str">
            <v>EMASSAMENTO COM MASSA LÁTEX, APLICAÇÃO EM TETO, DUAS DEMÃOS, LIXAMENTO MANUAL. AF_04/2023</v>
          </cell>
          <cell r="D8228" t="str">
            <v>M2</v>
          </cell>
          <cell r="E8228">
            <v>37.75</v>
          </cell>
        </row>
        <row r="8229">
          <cell r="B8229">
            <v>104647</v>
          </cell>
          <cell r="C8229" t="str">
            <v>EMASSAMENTO COM MASSA LÁTEX, APLICAÇÃO EM TETO, DUAS DEMÃOS, LIXAMENTO MECANIZADO. AF_04/2023</v>
          </cell>
          <cell r="D8229" t="str">
            <v>M2</v>
          </cell>
          <cell r="E8229">
            <v>0</v>
          </cell>
        </row>
        <row r="8230">
          <cell r="B8230">
            <v>88494</v>
          </cell>
          <cell r="C8230" t="str">
            <v>EMASSAMENTO COM MASSA LÁTEX, APLICAÇÃO EM TETO, UMA DEMÃO, LIXAMENTO MANUAL. AF_04/2023</v>
          </cell>
          <cell r="D8230" t="str">
            <v>M2</v>
          </cell>
          <cell r="E8230">
            <v>24.98</v>
          </cell>
        </row>
        <row r="8231">
          <cell r="B8231">
            <v>104645</v>
          </cell>
          <cell r="C8231" t="str">
            <v>EMASSAMENTO COM MASSA LÁTEX, APLICAÇÃO EM TETO, UMA DEMÃO, LIXAMENTO MECANIZADO. AF_04/2023</v>
          </cell>
          <cell r="D8231" t="str">
            <v>M2</v>
          </cell>
          <cell r="E8231">
            <v>0</v>
          </cell>
        </row>
        <row r="8232">
          <cell r="B8232">
            <v>88485</v>
          </cell>
          <cell r="C8232" t="str">
            <v>FUNDO SELADOR ACRÍLICO, APLICAÇÃO MANUAL EM PAREDE, UMA DEMÃO. AF_04/2023</v>
          </cell>
          <cell r="D8232" t="str">
            <v>M2</v>
          </cell>
          <cell r="E8232">
            <v>5.03</v>
          </cell>
        </row>
        <row r="8233">
          <cell r="B8233">
            <v>88484</v>
          </cell>
          <cell r="C8233" t="str">
            <v>FUNDO SELADOR ACRÍLICO, APLICAÇÃO MANUAL EM TETO, UMA DEMÃO. AF_04/2023</v>
          </cell>
          <cell r="D8233" t="str">
            <v>M2</v>
          </cell>
          <cell r="E8233">
            <v>6.16</v>
          </cell>
        </row>
        <row r="8234">
          <cell r="B8234">
            <v>104638</v>
          </cell>
          <cell r="C8234" t="str">
            <v>FUNDO SELADOR ACRÍLICO, APLICAÇÃO MECÂNICA EM PAREDE, UMA DEMÃO. AF_04/2023</v>
          </cell>
          <cell r="D8234" t="str">
            <v>M2</v>
          </cell>
          <cell r="E8234">
            <v>0</v>
          </cell>
        </row>
        <row r="8235">
          <cell r="B8235">
            <v>104637</v>
          </cell>
          <cell r="C8235" t="str">
            <v>FUNDO SELADOR ACRÍLICO, APLICAÇÃO MECÂNICA EM TETO, UMA DEMÃO. AF_04/2023</v>
          </cell>
          <cell r="D8235" t="str">
            <v>M2</v>
          </cell>
          <cell r="E8235">
            <v>0</v>
          </cell>
        </row>
        <row r="8236">
          <cell r="B8236">
            <v>104641</v>
          </cell>
          <cell r="C8236" t="str">
            <v>PINTURA LÁTEX ACRÍLICA ECONÔMICA, APLICAÇÃO MANUAL EM PAREDES, DUAS DEMÃOS. AF_04/2023</v>
          </cell>
          <cell r="D8236" t="str">
            <v>M2</v>
          </cell>
          <cell r="E8236">
            <v>10.79</v>
          </cell>
        </row>
        <row r="8237">
          <cell r="B8237">
            <v>104639</v>
          </cell>
          <cell r="C8237" t="str">
            <v>PINTURA LÁTEX ACRÍLICA ECONÔMICA, APLICAÇÃO MANUAL EM TETO, DUAS DEMÃOS. AF_04/2023</v>
          </cell>
          <cell r="D8237" t="str">
            <v>M2</v>
          </cell>
          <cell r="E8237">
            <v>13.58</v>
          </cell>
        </row>
        <row r="8238">
          <cell r="B8238">
            <v>104644</v>
          </cell>
          <cell r="C8238" t="str">
            <v>PINTURA LÁTEX ACRÍLICA ECONÔMICA, APLICAÇÃO MECÂNICA EM PAREDES, DUAS DEMÃOS. AF_04/2023</v>
          </cell>
          <cell r="D8238" t="str">
            <v>M2</v>
          </cell>
          <cell r="E8238">
            <v>0</v>
          </cell>
        </row>
        <row r="8239">
          <cell r="B8239">
            <v>104643</v>
          </cell>
          <cell r="C8239" t="str">
            <v>PINTURA LÁTEX ACRÍLICA ECONÔMICA, APLICAÇÃO MECÂNICA EM TETO, DUAS DEMÃOS. AF_04/2023</v>
          </cell>
          <cell r="D8239" t="str">
            <v>M2</v>
          </cell>
          <cell r="E8239">
            <v>0</v>
          </cell>
        </row>
        <row r="8240">
          <cell r="B8240">
            <v>88489</v>
          </cell>
          <cell r="C8240" t="str">
            <v>PINTURA LÁTEX ACRÍLICA PREMIUM, APLICAÇÃO MANUAL EM PAREDES, DUAS DEMÃOS. AF_04/2023</v>
          </cell>
          <cell r="D8240" t="str">
            <v>M2</v>
          </cell>
          <cell r="E8240">
            <v>14.64</v>
          </cell>
        </row>
        <row r="8241">
          <cell r="B8241">
            <v>88488</v>
          </cell>
          <cell r="C8241" t="str">
            <v>PINTURA LÁTEX ACRÍLICA PREMIUM, APLICAÇÃO MANUAL EM TETO, DUAS DEMÃOS. AF_04/2023</v>
          </cell>
          <cell r="D8241" t="str">
            <v>M2</v>
          </cell>
          <cell r="E8241">
            <v>17.43</v>
          </cell>
        </row>
        <row r="8242">
          <cell r="B8242">
            <v>104642</v>
          </cell>
          <cell r="C8242" t="str">
            <v>PINTURA LÁTEX ACRÍLICA STANDARD, APLICAÇÃO MANUAL EM PAREDES, DUAS DEMÃOS. AF_04/2023</v>
          </cell>
          <cell r="D8242" t="str">
            <v>M2</v>
          </cell>
          <cell r="E8242">
            <v>12.21</v>
          </cell>
        </row>
        <row r="8243">
          <cell r="B8243">
            <v>104640</v>
          </cell>
          <cell r="C8243" t="str">
            <v>PINTURA LÁTEX ACRÍLICA STANDARD, APLICAÇÃO MANUAL EM TETO, DUAS DEMÃOS. AF_04/2023</v>
          </cell>
          <cell r="D8243" t="str">
            <v>M2</v>
          </cell>
          <cell r="E8243">
            <v>15</v>
          </cell>
        </row>
        <row r="8244">
          <cell r="B8244">
            <v>95305</v>
          </cell>
          <cell r="C8244" t="str">
            <v>TEXTURA ACRÍLICA, APLICAÇÃO MANUAL EM PAREDE, UMA DEMÃO. AF_04/2023</v>
          </cell>
          <cell r="D8244" t="str">
            <v>M2</v>
          </cell>
          <cell r="E8244">
            <v>15.42</v>
          </cell>
        </row>
        <row r="8245">
          <cell r="B8245">
            <v>95306</v>
          </cell>
          <cell r="C8245" t="str">
            <v>TEXTURA ACRÍLICA, APLICAÇÃO MANUAL EM TETO, UMA DEMÃO. AF_04/2023</v>
          </cell>
          <cell r="D8245" t="str">
            <v>M2</v>
          </cell>
          <cell r="E8245">
            <v>18.059999999999999</v>
          </cell>
        </row>
        <row r="8246">
          <cell r="B8246">
            <v>102201</v>
          </cell>
          <cell r="C8246" t="str">
            <v>APLICAÇÃO MASSA ACRÍLICA PARA MADEIRA, PARA PINTURA COM TINTA DE ACABAMENTO (PIGMENTADA). AF_01/2021</v>
          </cell>
          <cell r="D8246" t="str">
            <v>M2</v>
          </cell>
          <cell r="E8246">
            <v>22.59</v>
          </cell>
        </row>
        <row r="8247">
          <cell r="B8247">
            <v>102200</v>
          </cell>
          <cell r="C8247" t="str">
            <v>APLICAÇÃO MASSA ALQUÍDICA PARA MADEIRA, PARA PINTURA COM TINTA DE ACABAMENTO (PIGMENTADA). AF_01/2021</v>
          </cell>
          <cell r="D8247" t="str">
            <v>M2</v>
          </cell>
          <cell r="E8247">
            <v>24.19</v>
          </cell>
        </row>
        <row r="8248">
          <cell r="B8248">
            <v>102202</v>
          </cell>
          <cell r="C8248" t="str">
            <v>APLICAÇÃO MASSA EPÓXI PARA MADEIRA, PARA PINTURA COM TINTA PU DE ACABAMENTO (PIGMENTADA). AF_01/2021</v>
          </cell>
          <cell r="D8248" t="str">
            <v>M2</v>
          </cell>
          <cell r="E8248">
            <v>57.23</v>
          </cell>
        </row>
        <row r="8249">
          <cell r="B8249">
            <v>102193</v>
          </cell>
          <cell r="C8249" t="str">
            <v>LIXAMENTO DE MADEIRA PARA APLICAÇÃO DE FUNDO OU PINTURA. AF_01/2021</v>
          </cell>
          <cell r="D8249" t="str">
            <v>M2</v>
          </cell>
          <cell r="E8249">
            <v>2.44</v>
          </cell>
        </row>
        <row r="8250">
          <cell r="B8250">
            <v>102194</v>
          </cell>
          <cell r="C8250" t="str">
            <v>LIXAMENTO DE MASSA PARA MADEIRA. AF_01/2021</v>
          </cell>
          <cell r="D8250" t="str">
            <v>M2</v>
          </cell>
          <cell r="E8250">
            <v>9.8699999999999992</v>
          </cell>
        </row>
        <row r="8251">
          <cell r="B8251">
            <v>102198</v>
          </cell>
          <cell r="C8251" t="str">
            <v>PINTURA FUNDO NIVELADOR ACRÍLICO BRANCO EM MADEIRA. AF_01/2021</v>
          </cell>
          <cell r="D8251" t="str">
            <v>M2</v>
          </cell>
          <cell r="E8251">
            <v>0</v>
          </cell>
        </row>
        <row r="8252">
          <cell r="B8252">
            <v>102197</v>
          </cell>
          <cell r="C8252" t="str">
            <v>PINTURA FUNDO NIVELADOR ALQUÍDICO BRANCO EM MADEIRA. AF_01/2021</v>
          </cell>
          <cell r="D8252" t="str">
            <v>M2</v>
          </cell>
          <cell r="E8252">
            <v>30.53</v>
          </cell>
        </row>
        <row r="8253">
          <cell r="B8253">
            <v>102195</v>
          </cell>
          <cell r="C8253" t="str">
            <v>PINTURA FUNDO NIVELADOR ALQUÍDICO INCOLOR EM MADEIRA. AF_01/2021</v>
          </cell>
          <cell r="D8253" t="str">
            <v>M2</v>
          </cell>
          <cell r="E8253">
            <v>0</v>
          </cell>
        </row>
        <row r="8254">
          <cell r="B8254">
            <v>102199</v>
          </cell>
          <cell r="C8254" t="str">
            <v>PINTURA FUNDO NIVELADOR POLIURETÂNICO BRANCO EM MADEIRA. AF_01/2021</v>
          </cell>
          <cell r="D8254" t="str">
            <v>M2</v>
          </cell>
          <cell r="E8254">
            <v>0</v>
          </cell>
        </row>
        <row r="8255">
          <cell r="B8255">
            <v>102196</v>
          </cell>
          <cell r="C8255" t="str">
            <v>PINTURA FUNDO NIVELADOR POLIURETÂNICO INCOLOR EM MADEIRA. AF_01/2021</v>
          </cell>
          <cell r="D8255" t="str">
            <v>M2</v>
          </cell>
          <cell r="E8255">
            <v>0</v>
          </cell>
        </row>
        <row r="8256">
          <cell r="B8256">
            <v>102233</v>
          </cell>
          <cell r="C8256" t="str">
            <v>PINTURA IMUNIZANTE PARA MADEIRA, 1 DEMÃO. AF_01/2021</v>
          </cell>
          <cell r="D8256" t="str">
            <v>M2</v>
          </cell>
          <cell r="E8256">
            <v>12.1</v>
          </cell>
        </row>
        <row r="8257">
          <cell r="B8257">
            <v>102234</v>
          </cell>
          <cell r="C8257" t="str">
            <v>PINTURA IMUNIZANTE PARA MADEIRA, 2 DEMÃOS. AF_01/2021</v>
          </cell>
          <cell r="D8257" t="str">
            <v>M2</v>
          </cell>
          <cell r="E8257">
            <v>24.21</v>
          </cell>
        </row>
        <row r="8258">
          <cell r="B8258">
            <v>102207</v>
          </cell>
          <cell r="C8258" t="str">
            <v>PINTURA TINTA DE ACABAMENTO (PIGMENTADA) A ÓLEO EM MADEIRA, 1 DEMÃO. AF_01/2021</v>
          </cell>
          <cell r="D8258" t="str">
            <v>M2</v>
          </cell>
          <cell r="E8258">
            <v>10.67</v>
          </cell>
        </row>
        <row r="8259">
          <cell r="B8259">
            <v>102217</v>
          </cell>
          <cell r="C8259" t="str">
            <v>PINTURA TINTA DE ACABAMENTO (PIGMENTADA) A ÓLEO EM MADEIRA, 2 DEMÃOS. AF_01/2021</v>
          </cell>
          <cell r="D8259" t="str">
            <v>M2</v>
          </cell>
          <cell r="E8259">
            <v>21.37</v>
          </cell>
        </row>
        <row r="8260">
          <cell r="B8260">
            <v>102227</v>
          </cell>
          <cell r="C8260" t="str">
            <v>PINTURA TINTA DE ACABAMENTO (PIGMENTADA) A ÓLEO EM MADEIRA, 3 DEMÃOS. AF_01/2021</v>
          </cell>
          <cell r="D8260" t="str">
            <v>M2</v>
          </cell>
          <cell r="E8260">
            <v>32.049999999999997</v>
          </cell>
        </row>
        <row r="8261">
          <cell r="B8261">
            <v>102211</v>
          </cell>
          <cell r="C8261" t="str">
            <v>PINTURA TINTA DE ACABAMENTO (PIGMENTADA) ESMALTE BASE ÁGUA EM MADEIRA, 1 DEMÃO. AF_01/2021</v>
          </cell>
          <cell r="D8261" t="str">
            <v>M2</v>
          </cell>
          <cell r="E8261">
            <v>0</v>
          </cell>
        </row>
        <row r="8262">
          <cell r="B8262">
            <v>102221</v>
          </cell>
          <cell r="C8262" t="str">
            <v>PINTURA TINTA DE ACABAMENTO (PIGMENTADA) ESMALTE BASE ÁGUA EM MADEIRA, 2 DEMÃOS. AF_01/2021</v>
          </cell>
          <cell r="D8262" t="str">
            <v>M2</v>
          </cell>
          <cell r="E8262">
            <v>0</v>
          </cell>
        </row>
        <row r="8263">
          <cell r="B8263">
            <v>102231</v>
          </cell>
          <cell r="C8263" t="str">
            <v>PINTURA TINTA DE ACABAMENTO (PIGMENTADA) ESMALTE BASE ÁGUA EM MADEIRA, 3 DEMÃOS. AF_01/2021</v>
          </cell>
          <cell r="D8263" t="str">
            <v>M2</v>
          </cell>
          <cell r="E8263">
            <v>0</v>
          </cell>
        </row>
        <row r="8264">
          <cell r="B8264">
            <v>102209</v>
          </cell>
          <cell r="C8264" t="str">
            <v>PINTURA TINTA DE ACABAMENTO (PIGMENTADA) ESMALTE SINTÉTICO ACETINADO EM MADEIRA, 1 DEMÃO. AF_01/2021</v>
          </cell>
          <cell r="D8264" t="str">
            <v>M2</v>
          </cell>
          <cell r="E8264">
            <v>10.48</v>
          </cell>
        </row>
        <row r="8265">
          <cell r="B8265">
            <v>102219</v>
          </cell>
          <cell r="C8265" t="str">
            <v>PINTURA TINTA DE ACABAMENTO (PIGMENTADA) ESMALTE SINTÉTICO ACETINADO EM MADEIRA, 2 DEMÃOS. AF_01/2021</v>
          </cell>
          <cell r="D8265" t="str">
            <v>M2</v>
          </cell>
          <cell r="E8265">
            <v>20.97</v>
          </cell>
        </row>
        <row r="8266">
          <cell r="B8266">
            <v>102229</v>
          </cell>
          <cell r="C8266" t="str">
            <v>PINTURA TINTA DE ACABAMENTO (PIGMENTADA) ESMALTE SINTÉTICO ACETINADO EM MADEIRA, 3 DEMÃOS. AF_01/2021</v>
          </cell>
          <cell r="D8266" t="str">
            <v>M2</v>
          </cell>
          <cell r="E8266">
            <v>31.47</v>
          </cell>
        </row>
        <row r="8267">
          <cell r="B8267">
            <v>102210</v>
          </cell>
          <cell r="C8267" t="str">
            <v>PINTURA TINTA DE ACABAMENTO (PIGMENTADA) ESMALTE SINTÉTICO BRILHANTE EM MADEIRA, 1 DEMÃO. AF_01/2021</v>
          </cell>
          <cell r="D8267" t="str">
            <v>M2</v>
          </cell>
          <cell r="E8267">
            <v>9.9700000000000006</v>
          </cell>
        </row>
        <row r="8268">
          <cell r="B8268">
            <v>102220</v>
          </cell>
          <cell r="C8268" t="str">
            <v>PINTURA TINTA DE ACABAMENTO (PIGMENTADA) ESMALTE SINTÉTICO BRILHANTE EM MADEIRA, 2 DEMÃOS. AF_01/2021</v>
          </cell>
          <cell r="D8268" t="str">
            <v>M2</v>
          </cell>
          <cell r="E8268">
            <v>19.96</v>
          </cell>
        </row>
        <row r="8269">
          <cell r="B8269">
            <v>102230</v>
          </cell>
          <cell r="C8269" t="str">
            <v>PINTURA TINTA DE ACABAMENTO (PIGMENTADA) ESMALTE SINTÉTICO BRILHANTE EM MADEIRA, 3 DEMÃOS. AF_01/2021</v>
          </cell>
          <cell r="D8269" t="str">
            <v>M2</v>
          </cell>
          <cell r="E8269">
            <v>29.95</v>
          </cell>
        </row>
        <row r="8270">
          <cell r="B8270">
            <v>102208</v>
          </cell>
          <cell r="C8270" t="str">
            <v>PINTURA TINTA DE ACABAMENTO (PIGMENTADA) ESMALTE SINTÉTICO FOSCO EM MADEIRA, 1 DEMÃO. AF_01/2021</v>
          </cell>
          <cell r="D8270" t="str">
            <v>M2</v>
          </cell>
          <cell r="E8270">
            <v>10.14</v>
          </cell>
        </row>
        <row r="8271">
          <cell r="B8271">
            <v>102218</v>
          </cell>
          <cell r="C8271" t="str">
            <v>PINTURA TINTA DE ACABAMENTO (PIGMENTADA) ESMALTE SINTÉTICO FOSCO EM MADEIRA, 2 DEMÃOS. AF_01/2021</v>
          </cell>
          <cell r="D8271" t="str">
            <v>M2</v>
          </cell>
          <cell r="E8271">
            <v>20.29</v>
          </cell>
        </row>
        <row r="8272">
          <cell r="B8272">
            <v>102228</v>
          </cell>
          <cell r="C8272" t="str">
            <v>PINTURA TINTA DE ACABAMENTO (PIGMENTADA) ESMALTE SINTÉTICO FOSCO EM MADEIRA, 3 DEMÃOS. AF_01/2021</v>
          </cell>
          <cell r="D8272" t="str">
            <v>M2</v>
          </cell>
          <cell r="E8272">
            <v>30.47</v>
          </cell>
        </row>
        <row r="8273">
          <cell r="B8273">
            <v>102212</v>
          </cell>
          <cell r="C8273" t="str">
            <v>PINTURA TINTA DE ACABAMENTO (PIGMENTADA) POLIURETÂNICA EM MADEIRA, 1 DEMÃO. AF_01/2021</v>
          </cell>
          <cell r="D8273" t="str">
            <v>M2</v>
          </cell>
          <cell r="E8273">
            <v>0</v>
          </cell>
        </row>
        <row r="8274">
          <cell r="B8274">
            <v>102222</v>
          </cell>
          <cell r="C8274" t="str">
            <v>PINTURA TINTA DE ACABAMENTO (PIGMENTADA) POLIURETÂNICA EM MADEIRA, 2 DEMÃOS. AF_01/2021</v>
          </cell>
          <cell r="D8274" t="str">
            <v>M2</v>
          </cell>
          <cell r="E8274">
            <v>0</v>
          </cell>
        </row>
        <row r="8275">
          <cell r="B8275">
            <v>102232</v>
          </cell>
          <cell r="C8275" t="str">
            <v>PINTURA TINTA DE ACABAMENTO (PIGMENTADA) POLIURETÂNICA EM MADEIRA, 3 DEMÃOS. AF_01/2021</v>
          </cell>
          <cell r="D8275" t="str">
            <v>M2</v>
          </cell>
          <cell r="E8275">
            <v>0</v>
          </cell>
        </row>
        <row r="8276">
          <cell r="B8276">
            <v>102203</v>
          </cell>
          <cell r="C8276" t="str">
            <v>PINTURA VERNIZ (INCOLOR) ALQUÍDICO EM MADEIRA, USO INTERNO E EXTERNO, 1 DEMÃO. AF_01/2021</v>
          </cell>
          <cell r="D8276" t="str">
            <v>M2</v>
          </cell>
          <cell r="E8276">
            <v>12.31</v>
          </cell>
        </row>
        <row r="8277">
          <cell r="B8277">
            <v>102213</v>
          </cell>
          <cell r="C8277" t="str">
            <v>PINTURA VERNIZ (INCOLOR) ALQUÍDICO EM MADEIRA, USO INTERNO E EXTERNO, 2 DEMÃOS. AF_01/2021</v>
          </cell>
          <cell r="D8277" t="str">
            <v>M2</v>
          </cell>
          <cell r="E8277">
            <v>24.64</v>
          </cell>
        </row>
        <row r="8278">
          <cell r="B8278">
            <v>102223</v>
          </cell>
          <cell r="C8278" t="str">
            <v>PINTURA VERNIZ (INCOLOR) ALQUÍDICO EM MADEIRA, USO INTERNO E EXTERNO, 3 DEMÃOS. AF_01/2021</v>
          </cell>
          <cell r="D8278" t="str">
            <v>M2</v>
          </cell>
          <cell r="E8278">
            <v>36.96</v>
          </cell>
        </row>
        <row r="8279">
          <cell r="B8279">
            <v>102204</v>
          </cell>
          <cell r="C8279" t="str">
            <v>PINTURA VERNIZ (INCOLOR) ALQUÍDICO EM MADEIRA, USO INTERNO, 1 DEMÃO. AF_01/2021</v>
          </cell>
          <cell r="D8279" t="str">
            <v>M2</v>
          </cell>
          <cell r="E8279">
            <v>12.68</v>
          </cell>
        </row>
        <row r="8280">
          <cell r="B8280">
            <v>102214</v>
          </cell>
          <cell r="C8280" t="str">
            <v>PINTURA VERNIZ (INCOLOR) ALQUÍDICO EM MADEIRA, USO INTERNO, 2 DEMÃOS. AF_01/2021</v>
          </cell>
          <cell r="D8280" t="str">
            <v>M2</v>
          </cell>
          <cell r="E8280">
            <v>25.38</v>
          </cell>
        </row>
        <row r="8281">
          <cell r="B8281">
            <v>102224</v>
          </cell>
          <cell r="C8281" t="str">
            <v>PINTURA VERNIZ (INCOLOR) ALQUÍDICO EM MADEIRA, USO INTERNO, 3 DEMÃOS. AF_01/2021</v>
          </cell>
          <cell r="D8281" t="str">
            <v>M2</v>
          </cell>
          <cell r="E8281">
            <v>38.07</v>
          </cell>
        </row>
        <row r="8282">
          <cell r="B8282">
            <v>102205</v>
          </cell>
          <cell r="C8282" t="str">
            <v>PINTURA VERNIZ (INCOLOR) POLIURETÂNICO (RESINA ALQUÍDICA MODIFICADA) EM MADEIRA, 1 DEMÃO. AF_01/2021</v>
          </cell>
          <cell r="D8282" t="str">
            <v>M2</v>
          </cell>
          <cell r="E8282">
            <v>11.48</v>
          </cell>
        </row>
        <row r="8283">
          <cell r="B8283">
            <v>102215</v>
          </cell>
          <cell r="C8283" t="str">
            <v>PINTURA VERNIZ (INCOLOR) POLIURETÂNICO (RESINA ALQUÍDICA MODIFICADA) EM MADEIRA, 2 DEMÃOS. AF_01/2021</v>
          </cell>
          <cell r="D8283" t="str">
            <v>M2</v>
          </cell>
          <cell r="E8283">
            <v>22.98</v>
          </cell>
        </row>
        <row r="8284">
          <cell r="B8284">
            <v>102225</v>
          </cell>
          <cell r="C8284" t="str">
            <v>PINTURA VERNIZ (INCOLOR) POLIURETÂNICO (RESINA ALQUÍDICA MODIFICADA) EM MADEIRA, 3 DEMÃOS. AF_01/2021</v>
          </cell>
          <cell r="D8284" t="str">
            <v>M2</v>
          </cell>
          <cell r="E8284">
            <v>34.47</v>
          </cell>
        </row>
        <row r="8285">
          <cell r="B8285">
            <v>102206</v>
          </cell>
          <cell r="C8285" t="str">
            <v>PINTURA VERNIZ (INCOLOR) POLIURETÂNICO (RESINA POLIURETÂNICA) EM MADEIRA, 1 DEMÃO. AF_01/2021</v>
          </cell>
          <cell r="D8285" t="str">
            <v>M2</v>
          </cell>
          <cell r="E8285">
            <v>0</v>
          </cell>
        </row>
        <row r="8286">
          <cell r="B8286">
            <v>102216</v>
          </cell>
          <cell r="C8286" t="str">
            <v>PINTURA VERNIZ (INCOLOR) POLIURETÂNICO (RESINA POLIURETÂNICA) EM MADEIRA, 2 DEMÃOS. AF_01/2021</v>
          </cell>
          <cell r="D8286" t="str">
            <v>M2</v>
          </cell>
          <cell r="E8286">
            <v>0</v>
          </cell>
        </row>
        <row r="8287">
          <cell r="B8287">
            <v>102226</v>
          </cell>
          <cell r="C8287" t="str">
            <v>PINTURA VERNIZ (INCOLOR) POLIURETÂNICO (RESINA POLIURETÂNICA) EM MADEIRA, 3 DEMÃOS. AF_01/2021</v>
          </cell>
          <cell r="D8287" t="str">
            <v>M2</v>
          </cell>
          <cell r="E8287">
            <v>0</v>
          </cell>
        </row>
        <row r="8288">
          <cell r="B8288">
            <v>100718</v>
          </cell>
          <cell r="C8288" t="str">
            <v>COLOCAÇÃO DE FITA PROTETORA PARA PINTURA. AF_01/2020</v>
          </cell>
          <cell r="D8288" t="str">
            <v>M</v>
          </cell>
          <cell r="E8288">
            <v>1.79</v>
          </cell>
        </row>
        <row r="8289">
          <cell r="B8289">
            <v>100716</v>
          </cell>
          <cell r="C8289" t="str">
            <v>JATEAMENTO ABRASIVO COM GRANALHA DE AÇO EM PERFIL METÁLICO EM FÁBRICA. AF_01/2020</v>
          </cell>
          <cell r="D8289" t="str">
            <v>M2</v>
          </cell>
          <cell r="E8289">
            <v>25.67</v>
          </cell>
        </row>
        <row r="8290">
          <cell r="B8290">
            <v>100717</v>
          </cell>
          <cell r="C8290" t="str">
            <v>LIXAMENTO MANUAL EM SUPERFÍCIES METÁLICAS EM OBRA. AF_01/2020</v>
          </cell>
          <cell r="D8290" t="str">
            <v>M2</v>
          </cell>
          <cell r="E8290">
            <v>11.74</v>
          </cell>
        </row>
        <row r="8291">
          <cell r="B8291">
            <v>100754</v>
          </cell>
          <cell r="C8291" t="str">
            <v>PINTURA COM TINTA ACRÍLICA DE ACABAMENTO APLICADA A ROLO OU PINCEL SOBRE SUPERFÍCIES METÁLICAS (EXCETO PERFIL) EXECUTADO EM OBRA (02 DEMÃOS). AF_01/2020</v>
          </cell>
          <cell r="D8291" t="str">
            <v>M2</v>
          </cell>
          <cell r="E8291">
            <v>36.29</v>
          </cell>
        </row>
        <row r="8292">
          <cell r="B8292">
            <v>100736</v>
          </cell>
          <cell r="C8292" t="str">
            <v>PINTURA COM TINTA ACRÍLICA DE ACABAMENTO APLICADA A ROLO OU PINCEL SOBRE SUPERFÍCIES METÁLICAS (EXCETO PERFIL) EXECUTADO EM OBRA (POR DEMÃO). AF_01/2020</v>
          </cell>
          <cell r="D8292" t="str">
            <v>M2</v>
          </cell>
          <cell r="E8292">
            <v>18.14</v>
          </cell>
        </row>
        <row r="8293">
          <cell r="B8293">
            <v>100753</v>
          </cell>
          <cell r="C8293" t="str">
            <v>PINTURA COM TINTA ACRÍLICA DE ACABAMENTO PULVERIZADA SOBRE SUPERFÍCIES METÁLICAS (EXCETO PERFIL) EXECUTADO EM OBRA (02 DEMÃOS). AF_01/2020_PE</v>
          </cell>
          <cell r="D8293" t="str">
            <v>M2</v>
          </cell>
          <cell r="E8293">
            <v>27.44</v>
          </cell>
        </row>
        <row r="8294">
          <cell r="B8294">
            <v>100735</v>
          </cell>
          <cell r="C8294" t="str">
            <v>PINTURA COM TINTA ACRÍLICA DE ACABAMENTO PULVERIZADA SOBRE SUPERFÍCIES METÁLICAS (EXCETO PERFIL) EXECUTADO EM OBRA (POR DEMÃO). AF_01/2020_PE</v>
          </cell>
          <cell r="D8294" t="str">
            <v>M2</v>
          </cell>
          <cell r="E8294">
            <v>13.71</v>
          </cell>
        </row>
        <row r="8295">
          <cell r="B8295">
            <v>100734</v>
          </cell>
          <cell r="C8295" t="str">
            <v>PINTURA COM TINTA ACRÍLICA DE FUNDO APLICADA A ROLO OU PINCEL SOBRE SUPERFÍCIES METÁLICAS (EXCETO PERFIL) EXECUTADO EM OBRA (POR DEMÃO). AF_01/2020</v>
          </cell>
          <cell r="D8295" t="str">
            <v>M2</v>
          </cell>
          <cell r="E8295">
            <v>19.63</v>
          </cell>
        </row>
        <row r="8296">
          <cell r="B8296">
            <v>100733</v>
          </cell>
          <cell r="C8296" t="str">
            <v>PINTURA COM TINTA ACRÍLICA DE FUNDO PULVERIZADA SOBRE SUPERFÍCIES METÁLICAS (EXCETO PERFIL) EXECUTADO EM OBRA (POR DEMÃO). AF_01/2020_PE</v>
          </cell>
          <cell r="D8296" t="str">
            <v>M2</v>
          </cell>
          <cell r="E8296">
            <v>15.48</v>
          </cell>
        </row>
        <row r="8297">
          <cell r="B8297">
            <v>100740</v>
          </cell>
          <cell r="C8297" t="str">
            <v>PINTURA COM TINTA ALQUÍDICA DE ACABAMENTO (ESMALTE SINTÉTICO ACETINADO) APLICADA A ROLO OU PINCEL SOBRE PERFIL METÁLICO EXECUTADO EM FÁBRICA (POR DEMÃO). AF_01/2020</v>
          </cell>
          <cell r="D8297" t="str">
            <v>M2</v>
          </cell>
          <cell r="E8297">
            <v>14.25</v>
          </cell>
        </row>
        <row r="8298">
          <cell r="B8298">
            <v>100758</v>
          </cell>
          <cell r="C8298" t="str">
            <v>PINTURA COM TINTA ALQUÍDICA DE ACABAMENTO (ESMALTE SINTÉTICO ACETINADO) APLICADA A ROLO OU PINCEL SOBRE SUPERFÍCIES METÁLICAS (EXCETO PERFIL) EXECUTADO EM OBRA (02 DEMÃOS). AF_01/2020</v>
          </cell>
          <cell r="D8298" t="str">
            <v>M2</v>
          </cell>
          <cell r="E8298">
            <v>61.61</v>
          </cell>
        </row>
        <row r="8299">
          <cell r="B8299">
            <v>100742</v>
          </cell>
          <cell r="C8299" t="str">
            <v>PINTURA COM TINTA ALQUÍDICA DE ACABAMENTO (ESMALTE SINTÉTICO ACETINADO) APLICADA A ROLO OU PINCEL SOBRE SUPERFÍCIES METÁLICAS (EXCETO PERFIL) EXECUTADO EM OBRA (POR DEMÃO). AF_01/2020</v>
          </cell>
          <cell r="D8299" t="str">
            <v>M2</v>
          </cell>
          <cell r="E8299">
            <v>30.79</v>
          </cell>
        </row>
        <row r="8300">
          <cell r="B8300">
            <v>100739</v>
          </cell>
          <cell r="C8300" t="str">
            <v>PINTURA COM TINTA ALQUÍDICA DE ACABAMENTO (ESMALTE SINTÉTICO ACETINADO) PULVERIZADA SOBRE PERFIL METÁLICO EXECUTADO EM FÁBRICA (POR DEMÃO). AF_01/2020_PE</v>
          </cell>
          <cell r="D8300" t="str">
            <v>M2</v>
          </cell>
          <cell r="E8300">
            <v>13.89</v>
          </cell>
        </row>
        <row r="8301">
          <cell r="B8301">
            <v>100757</v>
          </cell>
          <cell r="C8301" t="str">
            <v>PINTURA COM TINTA ALQUÍDICA DE ACABAMENTO (ESMALTE SINTÉTICO ACETINADO) PULVERIZADA SOBRE SUPERFÍCIES METÁLICAS (EXCETO PERFIL) EXECUTADO EM OBRA (02 DEMÃOS). AF_01/2020_PE</v>
          </cell>
          <cell r="D8301" t="str">
            <v>M2</v>
          </cell>
          <cell r="E8301">
            <v>62</v>
          </cell>
        </row>
        <row r="8302">
          <cell r="B8302">
            <v>100741</v>
          </cell>
          <cell r="C8302" t="str">
            <v>PINTURA COM TINTA ALQUÍDICA DE ACABAMENTO (ESMALTE SINTÉTICO ACETINADO) PULVERIZADA SOBRE SUPERFÍCIES METÁLICAS (EXCETO PERFIL) EXECUTADO EM OBRA (POR DEMÃO). AF_01/2020_PE</v>
          </cell>
          <cell r="D8302" t="str">
            <v>M2</v>
          </cell>
          <cell r="E8302">
            <v>31</v>
          </cell>
        </row>
        <row r="8303">
          <cell r="B8303">
            <v>100744</v>
          </cell>
          <cell r="C8303" t="str">
            <v>PINTURA COM TINTA ALQUÍDICA DE ACABAMENTO (ESMALTE SINTÉTICO BRILHANTE) APLICADA A ROLO OU PINCEL SOBRE PERFIL METÁLICO EXECUTADO EM FÁBRICA (POR DEMÃO). AF_01/2020</v>
          </cell>
          <cell r="D8303" t="str">
            <v>M2</v>
          </cell>
          <cell r="E8303">
            <v>14.05</v>
          </cell>
        </row>
        <row r="8304">
          <cell r="B8304">
            <v>100760</v>
          </cell>
          <cell r="C8304" t="str">
            <v>PINTURA COM TINTA ALQUÍDICA DE ACABAMENTO (ESMALTE SINTÉTICO BRILHANTE) APLICADA A ROLO OU PINCEL SOBRE SUPERFÍCIES METÁLICAS (EXCETO PERFIL) EXECUTADO EM OBRA (02 DEMÃOS). AF_01/2020</v>
          </cell>
          <cell r="D8304" t="str">
            <v>M2</v>
          </cell>
          <cell r="E8304">
            <v>61.2</v>
          </cell>
        </row>
        <row r="8305">
          <cell r="B8305">
            <v>100746</v>
          </cell>
          <cell r="C8305" t="str">
            <v>PINTURA COM TINTA ALQUÍDICA DE ACABAMENTO (ESMALTE SINTÉTICO BRILHANTE) APLICADA A ROLO OU PINCEL SOBRE SUPERFÍCIES METÁLICAS (EXCETO PERFIL) EXECUTADO EM OBRA (POR DEMÃO). AF_01/2020</v>
          </cell>
          <cell r="D8305" t="str">
            <v>M2</v>
          </cell>
          <cell r="E8305">
            <v>30.58</v>
          </cell>
        </row>
        <row r="8306">
          <cell r="B8306">
            <v>100743</v>
          </cell>
          <cell r="C8306" t="str">
            <v>PINTURA COM TINTA ALQUÍDICA DE ACABAMENTO (ESMALTE SINTÉTICO BRILHANTE) PULVERIZADA SOBRE PERFIL METÁLICO EXECUTADO EM FÁBRICA (POR DEMÃO). AF_01/2020_PE</v>
          </cell>
          <cell r="D8306" t="str">
            <v>M2</v>
          </cell>
          <cell r="E8306">
            <v>13.57</v>
          </cell>
        </row>
        <row r="8307">
          <cell r="B8307">
            <v>100759</v>
          </cell>
          <cell r="C8307" t="str">
            <v>PINTURA COM TINTA ALQUÍDICA DE ACABAMENTO (ESMALTE SINTÉTICO BRILHANTE) PULVERIZADA SOBRE SUPERFÍCIES METÁLICAS (EXCETO PERFIL) EXECUTADO EM OBRA (02 DEMÃOS). AF_01/2020_PE</v>
          </cell>
          <cell r="D8307" t="str">
            <v>M2</v>
          </cell>
          <cell r="E8307">
            <v>61.34</v>
          </cell>
        </row>
        <row r="8308">
          <cell r="B8308">
            <v>100745</v>
          </cell>
          <cell r="C8308" t="str">
            <v>PINTURA COM TINTA ALQUÍDICA DE ACABAMENTO (ESMALTE SINTÉTICO BRILHANTE) PULVERIZADA SOBRE SUPERFÍCIES METÁLICAS (EXCETO PERFIL) EXECUTADO EM OBRA (POR DEMÃO). AF_01/2020_PE</v>
          </cell>
          <cell r="D8308" t="str">
            <v>M2</v>
          </cell>
          <cell r="E8308">
            <v>30.67</v>
          </cell>
        </row>
        <row r="8309">
          <cell r="B8309">
            <v>100748</v>
          </cell>
          <cell r="C8309" t="str">
            <v>PINTURA COM TINTA ALQUÍDICA DE ACABAMENTO (ESMALTE SINTÉTICO FOSCO) APLICADA A ROLO OU PINCEL SOBRE PERFIL METÁLICO EXECUTADO EM FÁBRICA (POR DEMÃO). AF_01/2020</v>
          </cell>
          <cell r="D8309" t="str">
            <v>M2</v>
          </cell>
          <cell r="E8309">
            <v>14.13</v>
          </cell>
        </row>
        <row r="8310">
          <cell r="B8310">
            <v>100762</v>
          </cell>
          <cell r="C8310" t="str">
            <v>PINTURA COM TINTA ALQUÍDICA DE ACABAMENTO (ESMALTE SINTÉTICO FOSCO) APLICADA A ROLO OU PINCEL SOBRE SUPERFÍCIES METÁLICAS (EXCETO PERFIL) EXECUTADO EM OBRA (02 DEMÃOS). AF_01/2020</v>
          </cell>
          <cell r="D8310" t="str">
            <v>M2</v>
          </cell>
          <cell r="E8310">
            <v>61.37</v>
          </cell>
        </row>
        <row r="8311">
          <cell r="B8311">
            <v>100750</v>
          </cell>
          <cell r="C8311" t="str">
            <v>PINTURA COM TINTA ALQUÍDICA DE ACABAMENTO (ESMALTE SINTÉTICO FOSCO) APLICADA A ROLO OU PINCEL SOBRE SUPERFÍCIES METÁLICAS (EXCETO PERFIL) EXECUTADO EM OBRA (POR DEMÃO). AF_01/2020</v>
          </cell>
          <cell r="D8311" t="str">
            <v>M2</v>
          </cell>
          <cell r="E8311">
            <v>30.67</v>
          </cell>
        </row>
        <row r="8312">
          <cell r="B8312">
            <v>100747</v>
          </cell>
          <cell r="C8312" t="str">
            <v>PINTURA COM TINTA ALQUÍDICA DE ACABAMENTO (ESMALTE SINTÉTICO FOSCO) PULVERIZADA SOBRE PERFIL METÁLICO EXECUTADO EM FÁBRICA (POR DEMÃO). AF_01/2020_PE</v>
          </cell>
          <cell r="D8312" t="str">
            <v>M2</v>
          </cell>
          <cell r="E8312">
            <v>13.7</v>
          </cell>
        </row>
        <row r="8313">
          <cell r="B8313">
            <v>100761</v>
          </cell>
          <cell r="C8313" t="str">
            <v>PINTURA COM TINTA ALQUÍDICA DE ACABAMENTO (ESMALTE SINTÉTICO FOSCO) PULVERIZADA SOBRE SUPERFÍCIES METÁLICAS (EXCETO PERFIL) EXECUTADO EM OBRA (02 DEMÃOS). AF_01/2020_PE</v>
          </cell>
          <cell r="D8313" t="str">
            <v>M2</v>
          </cell>
          <cell r="E8313">
            <v>61.61</v>
          </cell>
        </row>
        <row r="8314">
          <cell r="B8314">
            <v>100749</v>
          </cell>
          <cell r="C8314" t="str">
            <v>PINTURA COM TINTA ALQUÍDICA DE ACABAMENTO (ESMALTE SINTÉTICO FOSCO) PULVERIZADA SOBRE SUPERFÍCIES METÁLICAS (EXCETO PERFIL) EXECUTADO EM OBRA (POR DEMÃO). AF_01/2020_PE</v>
          </cell>
          <cell r="D8314" t="str">
            <v>M2</v>
          </cell>
          <cell r="E8314">
            <v>30.81</v>
          </cell>
        </row>
        <row r="8315">
          <cell r="B8315">
            <v>100720</v>
          </cell>
          <cell r="C8315" t="str">
            <v>PINTURA COM TINTA ALQUÍDICA DE FUNDO (TIPO ZARCÃO) APLICADA A ROLO OU PINCEL SOBRE PERFIL METÁLICO EXECUTADO EM FÁBRICA (POR DEMÃO). AF_01/2020</v>
          </cell>
          <cell r="D8315" t="str">
            <v>M2</v>
          </cell>
          <cell r="E8315">
            <v>13.51</v>
          </cell>
        </row>
        <row r="8316">
          <cell r="B8316">
            <v>100722</v>
          </cell>
          <cell r="C8316" t="str">
            <v>PINTURA COM TINTA ALQUÍDICA DE FUNDO (TIPO ZARCÃO) APLICADA A ROLO OU PINCEL SOBRE SUPERFÍCIES METÁLICAS (EXCETO PERFIL) EXECUTADO EM OBRA (POR DEMÃO). AF_01/2020</v>
          </cell>
          <cell r="D8316" t="str">
            <v>M2</v>
          </cell>
          <cell r="E8316">
            <v>30.09</v>
          </cell>
        </row>
        <row r="8317">
          <cell r="B8317">
            <v>100719</v>
          </cell>
          <cell r="C8317" t="str">
            <v>PINTURA COM TINTA ALQUÍDICA DE FUNDO (TIPO ZARCÃO) PULVERIZADA SOBRE PERFIL METÁLICO EXECUTADO EM FÁBRICA (POR DEMÃO). AF_01/2020_PE</v>
          </cell>
          <cell r="D8317" t="str">
            <v>M2</v>
          </cell>
          <cell r="E8317">
            <v>14.1</v>
          </cell>
        </row>
        <row r="8318">
          <cell r="B8318">
            <v>100721</v>
          </cell>
          <cell r="C8318" t="str">
            <v>PINTURA COM TINTA ALQUÍDICA DE FUNDO (TIPO ZARCÃO) PULVERIZADA SOBRE SUPERFÍCIES METÁLICAS (EXCETO PERFIL) EXECUTADO EM OBRA (POR DEMÃO). AF_01/2020_PE</v>
          </cell>
          <cell r="D8318" t="str">
            <v>M2</v>
          </cell>
          <cell r="E8318">
            <v>31.47</v>
          </cell>
        </row>
        <row r="8319">
          <cell r="B8319">
            <v>100724</v>
          </cell>
          <cell r="C8319" t="str">
            <v>PINTURA COM TINTA ALQUÍDICA DE FUNDO E ACABAMENTO (ESMALTE SINTÉTICO GRAFITE) APLICADA A ROLO OU PINCEL SOBRE PERFIL METÁLICO EXECUTADO EM FÁBRICA (POR DEMÃO). AF_01/2020</v>
          </cell>
          <cell r="D8319" t="str">
            <v>M2</v>
          </cell>
          <cell r="E8319">
            <v>17.670000000000002</v>
          </cell>
        </row>
        <row r="8320">
          <cell r="B8320">
            <v>100726</v>
          </cell>
          <cell r="C8320" t="str">
            <v>PINTURA COM TINTA ALQUÍDICA DE FUNDO E ACABAMENTO (ESMALTE SINTÉTICO GRAFITE) APLICADA A ROLO OU PINCEL SOBRE SUPERFÍCIES METÁLICAS (EXCETO PERFIL) EXECUTADO EM OBRA (POR DEMÃO). AF_01/2020</v>
          </cell>
          <cell r="D8320" t="str">
            <v>M2</v>
          </cell>
          <cell r="E8320">
            <v>34.119999999999997</v>
          </cell>
        </row>
        <row r="8321">
          <cell r="B8321">
            <v>100723</v>
          </cell>
          <cell r="C8321" t="str">
            <v>PINTURA COM TINTA ALQUÍDICA DE FUNDO E ACABAMENTO (ESMALTE SINTÉTICO GRAFITE) PULVERIZADA SOBRE PERFIL METÁLICO EXECUTADO EM FÁBRICA (POR DEMÃO). AF_01/2020_PE</v>
          </cell>
          <cell r="D8321" t="str">
            <v>M2</v>
          </cell>
          <cell r="E8321">
            <v>15.14</v>
          </cell>
        </row>
        <row r="8322">
          <cell r="B8322">
            <v>100725</v>
          </cell>
          <cell r="C8322" t="str">
            <v>PINTURA COM TINTA ALQUÍDICA DE FUNDO E ACABAMENTO (ESMALTE SINTÉTICO GRAFITE) PULVERIZADA SOBRE SUPERFÍCIES METÁLICAS (EXCETO PERFIL) EXECUTADO EM OBRA (POR DEMÃO). AF_01/2020_PE</v>
          </cell>
          <cell r="D8322" t="str">
            <v>M2</v>
          </cell>
          <cell r="E8322">
            <v>31.81</v>
          </cell>
        </row>
        <row r="8323">
          <cell r="B8323">
            <v>100752</v>
          </cell>
          <cell r="C8323" t="str">
            <v>PINTURA COM TINTA EPOXÍDICA DE ACABAMENTO APLICADA A ROLO OU PINCEL SOBRE PERFIL METÁLICO EXECUTADO EM FÁBRICA (02 DEMÃOS). AF_01/2020</v>
          </cell>
          <cell r="D8323" t="str">
            <v>M2</v>
          </cell>
          <cell r="E8323">
            <v>60.26</v>
          </cell>
        </row>
        <row r="8324">
          <cell r="B8324">
            <v>100730</v>
          </cell>
          <cell r="C8324" t="str">
            <v>PINTURA COM TINTA EPOXÍDICA DE ACABAMENTO APLICADA A ROLO OU PINCEL SOBRE PERFIL METÁLICO EXECUTADO EM FÁBRICA (POR DEMÃO). AF_01/2020</v>
          </cell>
          <cell r="D8324" t="str">
            <v>M2</v>
          </cell>
          <cell r="E8324">
            <v>30.13</v>
          </cell>
        </row>
        <row r="8325">
          <cell r="B8325">
            <v>100751</v>
          </cell>
          <cell r="C8325" t="str">
            <v>PINTURA COM TINTA EPOXÍDICA DE ACABAMENTO PULVERIZADA SOBRE PERFIL METÁLICO EXECUTADO EM FÁBRICA (02 DEMÃOS). AF_01/2020_PE</v>
          </cell>
          <cell r="D8325" t="str">
            <v>M2</v>
          </cell>
          <cell r="E8325">
            <v>52.28</v>
          </cell>
        </row>
        <row r="8326">
          <cell r="B8326">
            <v>100729</v>
          </cell>
          <cell r="C8326" t="str">
            <v>PINTURA COM TINTA EPOXÍDICA DE ACABAMENTO PULVERIZADA SOBRE PERFIL METÁLICO EXECUTADO EM FÁBRICA (POR DEMÃO). AF_01/2020_PE</v>
          </cell>
          <cell r="D8326" t="str">
            <v>M2</v>
          </cell>
          <cell r="E8326">
            <v>26.13</v>
          </cell>
        </row>
        <row r="8327">
          <cell r="B8327">
            <v>100728</v>
          </cell>
          <cell r="C8327" t="str">
            <v>PINTURA COM TINTA EPOXÍDICA DE FUNDO APLICADA A ROLO OU PINCEL SOBRE PERFIL METÁLICO EXECUTADO EM FÁBRICA (POR DEMÃO). AF_01/2020</v>
          </cell>
          <cell r="D8327" t="str">
            <v>M2</v>
          </cell>
          <cell r="E8327">
            <v>30.54</v>
          </cell>
        </row>
        <row r="8328">
          <cell r="B8328">
            <v>100732</v>
          </cell>
          <cell r="C8328" t="str">
            <v>PINTURA COM TINTA EPOXÍDICA DE FUNDO E ACABAMENTO APLICADA A ROLO OU PINCEL SOBRE PERFIL METÁLICO EXECUTADO EM FÁBRICA (POR DEMÃO). AF_01/2020</v>
          </cell>
          <cell r="D8328" t="str">
            <v>M2</v>
          </cell>
          <cell r="E8328">
            <v>0</v>
          </cell>
        </row>
        <row r="8329">
          <cell r="B8329">
            <v>100731</v>
          </cell>
          <cell r="C8329" t="str">
            <v>PINTURA COM TINTA EPOXÍDICA DE FUNDO E ACABAMENTO PULVERIZADA SOBRE PERFIL METÁLICO EXECUTADO EM FÁBRICA (POR DEMÃO). AF_01/2020</v>
          </cell>
          <cell r="D8329" t="str">
            <v>M2</v>
          </cell>
          <cell r="E8329">
            <v>0</v>
          </cell>
        </row>
        <row r="8330">
          <cell r="B8330">
            <v>100727</v>
          </cell>
          <cell r="C8330" t="str">
            <v>PINTURA COM TINTA EPOXÍDICA DE FUNDO PULVERIZADA SOBRE PERFIL METÁLICO EXECUTADO EM FÁBRICA (POR DEMÃO). AF_01/2020_PE</v>
          </cell>
          <cell r="D8330" t="str">
            <v>M2</v>
          </cell>
          <cell r="E8330">
            <v>34.32</v>
          </cell>
        </row>
        <row r="8331">
          <cell r="B8331">
            <v>100756</v>
          </cell>
          <cell r="C8331" t="str">
            <v>PINTURA COM TINTA POLIURETÂNICA DE ACABAMENTO APLICADA A ROLO OU PINCEL SOBRE PERFIL METÁLICO EXECUTADO EM FÁBRICA (02 DEMÃOS). AF_01/2020</v>
          </cell>
          <cell r="D8331" t="str">
            <v>M2</v>
          </cell>
          <cell r="E8331">
            <v>0</v>
          </cell>
        </row>
        <row r="8332">
          <cell r="B8332">
            <v>100738</v>
          </cell>
          <cell r="C8332" t="str">
            <v>PINTURA COM TINTA POLIURETÂNICA DE ACABAMENTO APLICADA A ROLO OU PINCEL SOBRE PERFIL METÁLICO EXECUTADO EM FÁBRICA (POR DEMÃO). AF_01/2020</v>
          </cell>
          <cell r="D8332" t="str">
            <v>M2</v>
          </cell>
          <cell r="E8332">
            <v>0</v>
          </cell>
        </row>
        <row r="8333">
          <cell r="B8333">
            <v>100755</v>
          </cell>
          <cell r="C8333" t="str">
            <v>PINTURA COM TINTA POLIURETÂNICA DE ACABAMENTO PULVERIZADA SOBRE PERFIL METÁLICO EXECUTADO EM FÁBRICA (02 DEMÃOS). AF_01/2020</v>
          </cell>
          <cell r="D8333" t="str">
            <v>M2</v>
          </cell>
          <cell r="E8333">
            <v>0</v>
          </cell>
        </row>
        <row r="8334">
          <cell r="B8334">
            <v>100737</v>
          </cell>
          <cell r="C8334" t="str">
            <v>PINTURA COM TINTA POLIURETÂNICA DE ACABAMENTO PULVERIZADA SOBRE PERFIL METÁLICO EXECUTADO EM FÁBRICA (POR DEMÃO). AF_01/2020</v>
          </cell>
          <cell r="D8334" t="str">
            <v>M2</v>
          </cell>
          <cell r="E8334">
            <v>0</v>
          </cell>
        </row>
        <row r="8335">
          <cell r="B8335">
            <v>102499</v>
          </cell>
          <cell r="C8335" t="str">
            <v>ENCERAMENTO DE PISO EM MADEIRA. AF_05/2021</v>
          </cell>
          <cell r="D8335" t="str">
            <v>M2</v>
          </cell>
          <cell r="E8335">
            <v>4.3600000000000003</v>
          </cell>
        </row>
        <row r="8336">
          <cell r="B8336">
            <v>102505</v>
          </cell>
          <cell r="C8336" t="str">
            <v>PINTURA DE DEMARCAÇÃO DE QUADRA POLIESPORTIVA COM BORRACHA CLORADA, E = 5 CM, APLICAÇÃO MANUAL. AF_05/2021</v>
          </cell>
          <cell r="D8336" t="str">
            <v>M</v>
          </cell>
          <cell r="E8336">
            <v>12.74</v>
          </cell>
        </row>
        <row r="8337">
          <cell r="B8337">
            <v>102504</v>
          </cell>
          <cell r="C8337" t="str">
            <v>PINTURA DE DEMARCAÇÃO DE QUADRA POLIESPORTIVA COM TINTA ACRÍLICA, E = 5 CM, APLICAÇÃO MANUAL. AF_05/2021</v>
          </cell>
          <cell r="D8337" t="str">
            <v>M</v>
          </cell>
          <cell r="E8337">
            <v>12.08</v>
          </cell>
        </row>
        <row r="8338">
          <cell r="B8338">
            <v>102506</v>
          </cell>
          <cell r="C8338" t="str">
            <v>PINTURA DE DEMARCAÇÃO DE QUADRA POLIESPORTIVA COM TINTA EPÓXI, E = 5 CM, APLICAÇÃO MANUAL. AF_05/2021</v>
          </cell>
          <cell r="D8338" t="str">
            <v>M</v>
          </cell>
          <cell r="E8338">
            <v>13.44</v>
          </cell>
        </row>
        <row r="8339">
          <cell r="B8339">
            <v>102500</v>
          </cell>
          <cell r="C8339" t="str">
            <v>PINTURA DE DEMARCAÇÃO DE VAGA COM TINTA ACRÍLICA, E = 10 CM, APLICAÇÃO MANUAL. AF_05/2021</v>
          </cell>
          <cell r="D8339" t="str">
            <v>M</v>
          </cell>
          <cell r="E8339">
            <v>5.44</v>
          </cell>
        </row>
        <row r="8340">
          <cell r="B8340">
            <v>102502</v>
          </cell>
          <cell r="C8340" t="str">
            <v>PINTURA DE DEMARCAÇÃO DE VAGA COM TINTA ACRÍLICA, E = 10 CM, APLICAÇÃO MECÂNICA COM DEMARCADORA A TRAÇÃO MANUAL. AF_05/2021</v>
          </cell>
          <cell r="D8340" t="str">
            <v>M</v>
          </cell>
          <cell r="E8340">
            <v>0</v>
          </cell>
        </row>
        <row r="8341">
          <cell r="B8341">
            <v>102507</v>
          </cell>
          <cell r="C8341" t="str">
            <v>PINTURA DE DEMARCAÇÃO DE VAGA COM TINTA EPÓXI, E = 10 CM, APLICAÇÃO MANUAL. AF_05/2021</v>
          </cell>
          <cell r="D8341" t="str">
            <v>M</v>
          </cell>
          <cell r="E8341">
            <v>8.14</v>
          </cell>
        </row>
        <row r="8342">
          <cell r="B8342">
            <v>102510</v>
          </cell>
          <cell r="C8342" t="str">
            <v>PINTURA DE EIXO VIÁRIO COM TINTA RETRORREFLETIVA A BASE DE RESINA ACRÍLICA COM MICROESFERAS DE VIDRO, E = 10 CM, APLICAÇÃO MECÂNICA COM DEMARCADORA A TRAÇÃO MANUAL. AF_05/2021</v>
          </cell>
          <cell r="D8342" t="str">
            <v>M</v>
          </cell>
          <cell r="E8342">
            <v>0</v>
          </cell>
        </row>
        <row r="8343">
          <cell r="B8343">
            <v>102512</v>
          </cell>
          <cell r="C8343" t="str">
            <v>PINTURA DE EIXO VIÁRIO SOBRE ASFALTO COM TINTA RETRORREFLETIVA A BASE DE RESINA ACRÍLICA COM MICROESFERAS DE VIDRO, E = 10 CM, APLICAÇÃO MECÂNICA COM DEMARCADORA AUTOPROPELIDA. AF_05/2021</v>
          </cell>
          <cell r="D8343" t="str">
            <v>M</v>
          </cell>
          <cell r="E8343">
            <v>7.39</v>
          </cell>
        </row>
        <row r="8344">
          <cell r="B8344">
            <v>102501</v>
          </cell>
          <cell r="C8344" t="str">
            <v>PINTURA DE FAIXA DE PEDESTRE OU ZEBRADA COM TINTA ACRÍLICA, E = 30 CM, APLICAÇÃO MANUAL. AF_05/2021</v>
          </cell>
          <cell r="D8344" t="str">
            <v>M2</v>
          </cell>
          <cell r="E8344">
            <v>29.38</v>
          </cell>
        </row>
        <row r="8345">
          <cell r="B8345">
            <v>102503</v>
          </cell>
          <cell r="C8345" t="str">
            <v>PINTURA DE FAIXA DE PEDESTRE OU ZEBRADA COM TINTA ACRÍLICA, E = 30 CM, APLICAÇÃO MECÂNICA COM DEMARCADORA A TRAÇÃO MANUAL. AF_05/2021</v>
          </cell>
          <cell r="D8345" t="str">
            <v>M2</v>
          </cell>
          <cell r="E8345">
            <v>0</v>
          </cell>
        </row>
        <row r="8346">
          <cell r="B8346">
            <v>102508</v>
          </cell>
          <cell r="C8346" t="str">
            <v>PINTURA DE FAIXA DE PEDESTRE OU ZEBRADA COM TINTA EPÓXI, E = 30 CM, APLICAÇÃO MANUAL. AF_05/2021</v>
          </cell>
          <cell r="D8346" t="str">
            <v>M2</v>
          </cell>
          <cell r="E8346">
            <v>56.99</v>
          </cell>
        </row>
        <row r="8347">
          <cell r="B8347">
            <v>102511</v>
          </cell>
          <cell r="C8347" t="str">
            <v>PINTURA DE FAIXA DE PEDESTRE OU ZEBRADA COM TINTA RETRORREFLETIVA A BASE DE RESINA ACRÍLICA COM MICROESFERAS DE VIDRO, E = 30 CM, APLICAÇÃO MECÂNICA COM DEMARCADORA A TRAÇÃO MANUAL. AF_05/2021</v>
          </cell>
          <cell r="D8347" t="str">
            <v>M2</v>
          </cell>
          <cell r="E8347">
            <v>0</v>
          </cell>
        </row>
        <row r="8348">
          <cell r="B8348">
            <v>102509</v>
          </cell>
          <cell r="C8348" t="str">
            <v>PINTURA DE FAIXA DE PEDESTRE OU ZEBRADA TINTA RETRORREFLETIVA A BASE DE RESINA ACRÍLICA COM MICROESFERAS DE VIDRO, E = 30 CM, APLICAÇÃO MANUAL. AF_05/2021</v>
          </cell>
          <cell r="D8348" t="str">
            <v>M2</v>
          </cell>
          <cell r="E8348">
            <v>37.44</v>
          </cell>
        </row>
        <row r="8349">
          <cell r="B8349">
            <v>102498</v>
          </cell>
          <cell r="C8349" t="str">
            <v>PINTURA DE MEIO-FIO COM TINTA BRANCA A BASE DE CAL (CAIAÇÃO). AF_05/2021</v>
          </cell>
          <cell r="D8349" t="str">
            <v>M</v>
          </cell>
          <cell r="E8349">
            <v>1.91</v>
          </cell>
        </row>
        <row r="8350">
          <cell r="B8350">
            <v>102519</v>
          </cell>
          <cell r="C8350" t="str">
            <v>PINTURA DE NÚMEROS E LETRAS PARA SINALIZAÇÃO HORIZONTAL, ALTURA 100 MM, APLICADOR SPRAY E MOLDE PLÁSTICO. AF_05/2021</v>
          </cell>
          <cell r="D8350" t="str">
            <v>UN</v>
          </cell>
          <cell r="E8350">
            <v>0</v>
          </cell>
        </row>
        <row r="8351">
          <cell r="B8351">
            <v>102491</v>
          </cell>
          <cell r="C8351" t="str">
            <v>PINTURA DE PISO COM TINTA ACRÍLICA, APLICAÇÃO MANUAL, 2 DEMÃOS, INCLUSO FUNDO PREPARADOR. AF_05/2021</v>
          </cell>
          <cell r="D8351" t="str">
            <v>M2</v>
          </cell>
          <cell r="E8351">
            <v>24.24</v>
          </cell>
        </row>
        <row r="8352">
          <cell r="B8352">
            <v>102492</v>
          </cell>
          <cell r="C8352" t="str">
            <v>PINTURA DE PISO COM TINTA ACRÍLICA, APLICAÇÃO MANUAL, 3 DEMÃOS, INCLUSO FUNDO PREPARADOR. AF_05/2021</v>
          </cell>
          <cell r="D8352" t="str">
            <v>M2</v>
          </cell>
          <cell r="E8352">
            <v>30.71</v>
          </cell>
        </row>
        <row r="8353">
          <cell r="B8353">
            <v>102804</v>
          </cell>
          <cell r="C8353" t="str">
            <v>PINTURA DE PISO COM TINTA ACRÍLICA, APLICAÇÃO MECÂNICA, 2 DEMÃOS, INCLUSO FUNDO PREPARADOR. AF_05/2021</v>
          </cell>
          <cell r="D8353" t="str">
            <v>M2</v>
          </cell>
          <cell r="E8353">
            <v>0</v>
          </cell>
        </row>
        <row r="8354">
          <cell r="B8354">
            <v>102494</v>
          </cell>
          <cell r="C8354" t="str">
            <v>PINTURA DE PISO COM TINTA EPÓXI, APLICAÇÃO MANUAL, 2 DEMÃOS, INCLUSO PRIMER EPÓXI. AF_05/2021</v>
          </cell>
          <cell r="D8354" t="str">
            <v>M2</v>
          </cell>
          <cell r="E8354">
            <v>80.41</v>
          </cell>
        </row>
        <row r="8355">
          <cell r="B8355">
            <v>102805</v>
          </cell>
          <cell r="C8355" t="str">
            <v>PINTURA DE PISO COM TINTA EPÓXI, APLICAÇÃO MECÂNICA, 2 DEMÃOS. AF_05/2021</v>
          </cell>
          <cell r="D8355" t="str">
            <v>M2</v>
          </cell>
          <cell r="E8355">
            <v>0</v>
          </cell>
        </row>
        <row r="8356">
          <cell r="B8356">
            <v>102490</v>
          </cell>
          <cell r="C8356" t="str">
            <v>PINTURA DE PISO DE PEDRAS DECORATIVAS COM VERNIZ DE POLIURETANO FOSCO, APLICAÇÃO MANUAL, 3 DEMÃOS. AF_05/2021</v>
          </cell>
          <cell r="D8356" t="str">
            <v>M2</v>
          </cell>
          <cell r="E8356">
            <v>0</v>
          </cell>
        </row>
        <row r="8357">
          <cell r="B8357">
            <v>102496</v>
          </cell>
          <cell r="C8357" t="str">
            <v>PINTURA DE RODAPÉ COM TINTA EPÓXI, APLICAÇÃO MANUAL, 2 DEMÃOS, INCLUSÃO PRIMER EPÓXI. AF_05/2021</v>
          </cell>
          <cell r="D8357" t="str">
            <v>M</v>
          </cell>
          <cell r="E8357">
            <v>16.760000000000002</v>
          </cell>
        </row>
        <row r="8358">
          <cell r="B8358">
            <v>102497</v>
          </cell>
          <cell r="C8358" t="str">
            <v>PINTURA DE RODAPÉ EM PEDRA DECORATIVA COM VERNIZ DE POLIURETANO, APLICAÇÃO MANUAL, 3 DEMÃOS. AF_05/2021</v>
          </cell>
          <cell r="D8358" t="str">
            <v>M</v>
          </cell>
          <cell r="E8358">
            <v>5.95</v>
          </cell>
        </row>
        <row r="8359">
          <cell r="B8359">
            <v>102520</v>
          </cell>
          <cell r="C8359" t="str">
            <v>PINTURA DE SINALIZAÇÃO VERTICAL DE SEGURANÇA, FAIXAS AMARELA E PRETA, APLICAÇÃO MANUAL, 2 DEMÃOS. AF_05/2021</v>
          </cell>
          <cell r="D8359" t="str">
            <v>M2</v>
          </cell>
          <cell r="E8359">
            <v>98.3</v>
          </cell>
        </row>
        <row r="8360">
          <cell r="B8360">
            <v>102518</v>
          </cell>
          <cell r="C8360" t="str">
            <v>PINTURA DE SÍMBOLO "BICICLETA" COM TINTA ACRÍLICA, UTILIZAÇÃO DE MOLDE PLÁSTICO E APLICAÇÃO MECÂNICA, 150X60 CM. AF_05/2021</v>
          </cell>
          <cell r="D8360" t="str">
            <v>UN</v>
          </cell>
          <cell r="E8360">
            <v>0</v>
          </cell>
        </row>
        <row r="8361">
          <cell r="B8361">
            <v>102514</v>
          </cell>
          <cell r="C8361" t="str">
            <v>PINTURA DE SÍMBOLO "DEFICIENTE FÍSICO" COM TINTA ACRÍLICA, UTILIZAÇÃO DE MOLDE PLÁSTICO E APLICAÇÃO MECÂNICA, 120X120 CM. AF_05/2021</v>
          </cell>
          <cell r="D8361" t="str">
            <v>UN</v>
          </cell>
          <cell r="E8361">
            <v>0</v>
          </cell>
        </row>
        <row r="8362">
          <cell r="B8362">
            <v>102516</v>
          </cell>
          <cell r="C8362" t="str">
            <v>PINTURA DE SÍMBOLO "GESTANTE" COM TINTA ACRÍLICA, UTILIZAÇÃO DE MOLDE PLÁSTICO E APLICAÇÃO MECÂNICA, 120X120 CM. AF_05/2021</v>
          </cell>
          <cell r="D8362" t="str">
            <v>UN</v>
          </cell>
          <cell r="E8362">
            <v>0</v>
          </cell>
        </row>
        <row r="8363">
          <cell r="B8363">
            <v>102515</v>
          </cell>
          <cell r="C8363" t="str">
            <v>PINTURA DE SÍMBOLO "IDOSO" COM TINTA ACRÍLICA, UTILIZAÇÃO DE MOLDE PLÁSTICO E APLICAÇÃO MECÂNICA, 120X120 CM. AF_05/2021</v>
          </cell>
          <cell r="D8363" t="str">
            <v>UN</v>
          </cell>
          <cell r="E8363">
            <v>0</v>
          </cell>
        </row>
        <row r="8364">
          <cell r="B8364">
            <v>102517</v>
          </cell>
          <cell r="C8364" t="str">
            <v>PINTURA DE SÍMBOLO "PEDESTRE" COM TINTA ACRÍLICA, UTILIZAÇÃO DE MOLDE PLÁSTICO E APLICAÇÃO MECÂNICA, 130X90 CM. AF_05/2021</v>
          </cell>
          <cell r="D8364" t="str">
            <v>UN</v>
          </cell>
          <cell r="E8364">
            <v>0</v>
          </cell>
        </row>
        <row r="8365">
          <cell r="B8365">
            <v>102513</v>
          </cell>
          <cell r="C8365" t="str">
            <v>PINTURA DE SÍMBOLOS E TEXTOS COM TINTA ACRÍLICA, DEMARCAÇÃO COM FITA ADESIVA E APLICAÇÃO COM ROLO. AF_05/2021</v>
          </cell>
          <cell r="D8365" t="str">
            <v>M2</v>
          </cell>
          <cell r="E8365">
            <v>57.3</v>
          </cell>
        </row>
        <row r="8366">
          <cell r="B8366">
            <v>102489</v>
          </cell>
          <cell r="C8366" t="str">
            <v>PINTURA HIDROFUGANTE COM SILICONE, APLICAÇÃO MANUAL, 2 DEMÃOS. AF_05/2021</v>
          </cell>
          <cell r="D8366" t="str">
            <v>M2</v>
          </cell>
          <cell r="E8366">
            <v>29.57</v>
          </cell>
        </row>
        <row r="8367">
          <cell r="B8367">
            <v>102488</v>
          </cell>
          <cell r="C8367" t="str">
            <v>PREPARO DO PISO CIMENTADO PARA PINTURA - LIXAMENTO E LIMPEZA. AF_05/2021</v>
          </cell>
          <cell r="D8367" t="str">
            <v>M2</v>
          </cell>
          <cell r="E8367">
            <v>4.3</v>
          </cell>
        </row>
        <row r="8368">
          <cell r="B8368">
            <v>101730</v>
          </cell>
          <cell r="C8368" t="str">
            <v>ACABAMENTO PARA PISO EM TACO DE MADEIRA. AF_02/2026</v>
          </cell>
          <cell r="D8368" t="str">
            <v>M2</v>
          </cell>
          <cell r="E8368">
            <v>0</v>
          </cell>
        </row>
        <row r="8369">
          <cell r="B8369">
            <v>101746</v>
          </cell>
          <cell r="C8369" t="str">
            <v>ASSOALHO DE MADEIRA. AF_02/2026_PS</v>
          </cell>
          <cell r="D8369" t="str">
            <v>M2</v>
          </cell>
          <cell r="E8369">
            <v>613.91</v>
          </cell>
        </row>
        <row r="8370">
          <cell r="B8370">
            <v>106788</v>
          </cell>
          <cell r="C8370" t="str">
            <v>PISO CIMENTADO, TRAÇO 1:3 (CIMENTO E AREIA), ACABAMENTO LISO, ESPESSURA 1,5 CM, PREPARO MECÂNICO DA ARGAMASSA. AF_02/2026</v>
          </cell>
          <cell r="D8370" t="str">
            <v>M2</v>
          </cell>
          <cell r="E8370">
            <v>37.49</v>
          </cell>
        </row>
        <row r="8371">
          <cell r="B8371">
            <v>106789</v>
          </cell>
          <cell r="C8371" t="str">
            <v>PISO CIMENTADO, TRAÇO 1:3 (CIMENTO E AREIA), ACABAMENTO RUGOSO, ESPESSURA 1,5 CM, PREPARO MECÂNICO DA ARGAMASSA. AF_02/2026</v>
          </cell>
          <cell r="D8371" t="str">
            <v>M2</v>
          </cell>
          <cell r="E8371">
            <v>35.42</v>
          </cell>
        </row>
        <row r="8372">
          <cell r="B8372">
            <v>98679</v>
          </cell>
          <cell r="C8372" t="str">
            <v>PISO CIMENTADO, TRAÇO 1:5 (CIMENTO E AREIA), ACABAMENTO LISO, ESPESSURA 2,0 CM, PREPARO MECÂNICO DA ARGAMASSA. AF_02/2026</v>
          </cell>
          <cell r="D8372" t="str">
            <v>M2</v>
          </cell>
          <cell r="E8372">
            <v>43.08</v>
          </cell>
        </row>
        <row r="8373">
          <cell r="B8373">
            <v>98680</v>
          </cell>
          <cell r="C8373" t="str">
            <v>PISO CIMENTADO, TRAÇO 1:5 (CIMENTO E AREIA), ACABAMENTO LISO, ESPESSURA 3,0 CM, PREPARO MECÂNICO DA ARGAMASSA. AF_02/2026</v>
          </cell>
          <cell r="D8373" t="str">
            <v>M2</v>
          </cell>
          <cell r="E8373">
            <v>53.02</v>
          </cell>
        </row>
        <row r="8374">
          <cell r="B8374">
            <v>101749</v>
          </cell>
          <cell r="C8374" t="str">
            <v>PISO CIMENTADO, TRAÇO 1:5 (CIMENTO E AREIA), ACABAMENTO LISO, ESPESSURA 4,0 CM, PREPARO MECÂNICO DA ARGAMASSA. AF_02/2026</v>
          </cell>
          <cell r="D8374" t="str">
            <v>M2</v>
          </cell>
          <cell r="E8374">
            <v>61.15</v>
          </cell>
        </row>
        <row r="8375">
          <cell r="B8375">
            <v>98681</v>
          </cell>
          <cell r="C8375" t="str">
            <v>PISO CIMENTADO, TRAÇO 1:5 (CIMENTO E AREIA), ACABAMENTO RUGOSO, ESPESSURA 2,0 CM, PREPARO MECÂNICO DA ARGAMASSA. AF_02/2026</v>
          </cell>
          <cell r="D8375" t="str">
            <v>M2</v>
          </cell>
          <cell r="E8375">
            <v>38.54</v>
          </cell>
        </row>
        <row r="8376">
          <cell r="B8376">
            <v>98682</v>
          </cell>
          <cell r="C8376" t="str">
            <v>PISO CIMENTADO, TRAÇO 1:5 (CIMENTO E AREIA), ACABAMENTO RUGOSO, ESPESSURA 3,0 CM, PREPARO MECÂNICO DA ARGAMASSA. AF_02/2026</v>
          </cell>
          <cell r="D8376" t="str">
            <v>M2</v>
          </cell>
          <cell r="E8376">
            <v>48.48</v>
          </cell>
        </row>
        <row r="8377">
          <cell r="B8377">
            <v>101750</v>
          </cell>
          <cell r="C8377" t="str">
            <v>PISO CIMENTADO, TRAÇO 1:5 (CIMENTO E AREIA), ACABAMENTO RUGOSO, ESPESSURA 4,0 CM, PREPARO MECÂNICO DA ARGAMASSA. AF_02/2026</v>
          </cell>
          <cell r="D8377" t="str">
            <v>M2</v>
          </cell>
          <cell r="E8377">
            <v>56.61</v>
          </cell>
        </row>
        <row r="8378">
          <cell r="B8378">
            <v>106787</v>
          </cell>
          <cell r="C8378" t="str">
            <v>PISO DE ALTA RESISTÊNCIA TIPO "KORODUR" EM AMBIENTES INTERNOS, COM ESPESSURA DE 12 MM, INCLUSO MISTURA EM BETONEIRA, COLOCAÇÃO DAS JUNTAS, APLICAÇÃO DO PISO, 4 POLIMENTOS COM POLITRIZ, ESTUCAMENTO, SELADOR E CERA.. AF_02/2026</v>
          </cell>
          <cell r="D8378" t="str">
            <v>M2</v>
          </cell>
          <cell r="E8378">
            <v>0</v>
          </cell>
        </row>
        <row r="8379">
          <cell r="B8379">
            <v>101737</v>
          </cell>
          <cell r="C8379" t="str">
            <v>PISO DE BORRACHA CANELADO, ESPESSURA 3,5MM, FIXADO COM ADESIVO ACRÍLICO. AF_02/2026</v>
          </cell>
          <cell r="D8379" t="str">
            <v>M2</v>
          </cell>
          <cell r="E8379">
            <v>152.77000000000001</v>
          </cell>
        </row>
        <row r="8380">
          <cell r="B8380">
            <v>101735</v>
          </cell>
          <cell r="C8380" t="str">
            <v>PISO DE BORRACHA ESPORTIVO, ESPESSURA 15MM, ASSENTADO COM ARGAMASSA. AF_02/2026</v>
          </cell>
          <cell r="D8380" t="str">
            <v>M2</v>
          </cell>
          <cell r="E8380">
            <v>481.68</v>
          </cell>
        </row>
        <row r="8381">
          <cell r="B8381">
            <v>101734</v>
          </cell>
          <cell r="C8381" t="str">
            <v>PISO DE BORRACHA PASTILHADO, ESPESSURA 15MM, ASSENTADO COM ARGAMASSA. AF_02/2026</v>
          </cell>
          <cell r="D8381" t="str">
            <v>M2</v>
          </cell>
          <cell r="E8381">
            <v>470.26</v>
          </cell>
        </row>
        <row r="8382">
          <cell r="B8382">
            <v>101736</v>
          </cell>
          <cell r="C8382" t="str">
            <v>PISO DE BORRACHA PASTILHADO, ESPESSURA 3,5MM, FIXADO COM ADESIVO ACRÍLICO. AF_02/2026</v>
          </cell>
          <cell r="D8382" t="str">
            <v>M2</v>
          </cell>
          <cell r="E8382">
            <v>130.19</v>
          </cell>
        </row>
        <row r="8383">
          <cell r="B8383">
            <v>101733</v>
          </cell>
          <cell r="C8383" t="str">
            <v>PISO DE BORRACHA PASTILHADO/FRISADO, ESPESSURA 7MM, ASSENTADO COM ARGAMASSA. AF_02/2026</v>
          </cell>
          <cell r="D8383" t="str">
            <v>M2</v>
          </cell>
          <cell r="E8383">
            <v>312.92</v>
          </cell>
        </row>
        <row r="8384">
          <cell r="B8384">
            <v>98677</v>
          </cell>
          <cell r="C8384" t="str">
            <v>PISO ELEVADO COM ESTRUTURA EM AÇO, COMPOSTO POR PEDESTAIS E PLACAS SEM ACABAMENTO. AF_02/2026</v>
          </cell>
          <cell r="D8384" t="str">
            <v>M2</v>
          </cell>
          <cell r="E8384">
            <v>0</v>
          </cell>
        </row>
        <row r="8385">
          <cell r="B8385">
            <v>98678</v>
          </cell>
          <cell r="C8385" t="str">
            <v>PISO ELEVADO COM ESTRUTURA EM AÇO, COMPOSTO POR PEDESTAIS, LONGARINAS E PLACAS SEM ACABAMENTO. AF_02/2026</v>
          </cell>
          <cell r="D8385" t="str">
            <v>M2</v>
          </cell>
          <cell r="E8385">
            <v>0</v>
          </cell>
        </row>
        <row r="8386">
          <cell r="B8386">
            <v>98676</v>
          </cell>
          <cell r="C8386" t="str">
            <v>PISO ELEVADO COM ESTRUTURA EM PLÁSTICO, COMPOSTO POR PEDESTAIS E PLACAS COM REVESTIMENTO EM PORCELANATO. AF_02/2026</v>
          </cell>
          <cell r="D8386" t="str">
            <v>M2</v>
          </cell>
          <cell r="E8386">
            <v>0</v>
          </cell>
        </row>
        <row r="8387">
          <cell r="B8387">
            <v>98675</v>
          </cell>
          <cell r="C8387" t="str">
            <v>PISO ELEVADO COM ESTRUTURA EM PLÁSTICO, COMPOSTO POR PEDESTAIS E PLACAS SEM ACABAMENTO. AF_02/2026</v>
          </cell>
          <cell r="D8387" t="str">
            <v>M2</v>
          </cell>
          <cell r="E8387">
            <v>0</v>
          </cell>
        </row>
        <row r="8388">
          <cell r="B8388">
            <v>104162</v>
          </cell>
          <cell r="C8388" t="str">
            <v>PISO EM GRANILITE, MARMORITE OU GRANITINA EM AMBIENTES INTERNOS, COM ESPESSURA DE 8 MM, INCLUSO MISTURA EM BETONEIRA, COLOCAÇÃO DAS JUNTAS, APLICAÇÃO DO PISO, 4 POLIMENTOS COM POLITRIZ, ESTUCAMENTO, SELADOR E CERA. AF_02/2026_PE</v>
          </cell>
          <cell r="D8388" t="str">
            <v>M2</v>
          </cell>
          <cell r="E8388">
            <v>113.27</v>
          </cell>
        </row>
        <row r="8389">
          <cell r="B8389">
            <v>98671</v>
          </cell>
          <cell r="C8389" t="str">
            <v>PISO EM GRANITO APLICADO EM AMBIENTES INTERNOS. AF_02/2026</v>
          </cell>
          <cell r="D8389" t="str">
            <v>M2</v>
          </cell>
          <cell r="E8389">
            <v>345.68</v>
          </cell>
        </row>
        <row r="8390">
          <cell r="B8390">
            <v>101726</v>
          </cell>
          <cell r="C8390" t="str">
            <v>PISO EM LADRILHO HIDRÁULICO APLICADO EM AMBIENTES INTERNOS DE ÁREA ENTRE 5 E 15 M², INCLUSO APLICAÇÃO DE RESINA. AF_02/2026</v>
          </cell>
          <cell r="D8390" t="str">
            <v>M2</v>
          </cell>
          <cell r="E8390">
            <v>222.9</v>
          </cell>
        </row>
        <row r="8391">
          <cell r="B8391">
            <v>101725</v>
          </cell>
          <cell r="C8391" t="str">
            <v>PISO EM LADRILHO HIDRÁULICO APLICADO EM AMBIENTES INTERNOS DE ÁREA MENOR QUE 5 M², INCLUSO APLICAÇÃO DE RESINA. AF_02/2026</v>
          </cell>
          <cell r="D8391" t="str">
            <v>M2</v>
          </cell>
          <cell r="E8391">
            <v>310.99</v>
          </cell>
        </row>
        <row r="8392">
          <cell r="B8392">
            <v>98672</v>
          </cell>
          <cell r="C8392" t="str">
            <v>PISO EM MÁRMORE APLICADO EM AMBIENTES INTERNOS. AF_02/2026</v>
          </cell>
          <cell r="D8392" t="str">
            <v>M2</v>
          </cell>
          <cell r="E8392">
            <v>448.48</v>
          </cell>
        </row>
        <row r="8393">
          <cell r="B8393">
            <v>101732</v>
          </cell>
          <cell r="C8393" t="str">
            <v>PISO EM PEDRA ARDÓSIA ASSENTADO SOBRE ARGAMASSA 1:3 (CIMENTO E AREIA). AF_02/2026</v>
          </cell>
          <cell r="D8393" t="str">
            <v>M2</v>
          </cell>
          <cell r="E8393">
            <v>127.08</v>
          </cell>
        </row>
        <row r="8394">
          <cell r="B8394">
            <v>106793</v>
          </cell>
          <cell r="C8394" t="str">
            <v>PISO EM PEDRA BASALTO POLIDO EM AMBIENTES INTERNOS. AF_02/2026</v>
          </cell>
          <cell r="D8394" t="str">
            <v>M2</v>
          </cell>
          <cell r="E8394">
            <v>0</v>
          </cell>
        </row>
        <row r="8395">
          <cell r="B8395">
            <v>101731</v>
          </cell>
          <cell r="C8395" t="str">
            <v>PISO EM PEDRA SÃO TOMÉ ASSENTADO SOBRE ARGAMASSA 1:3 (CIMENTO E AREIA). AF_02/2026</v>
          </cell>
          <cell r="D8395" t="str">
            <v>M2</v>
          </cell>
          <cell r="E8395">
            <v>387.55</v>
          </cell>
        </row>
        <row r="8396">
          <cell r="B8396">
            <v>101751</v>
          </cell>
          <cell r="C8396" t="str">
            <v>PISO EM TACO DE MADEIRA 7X21CM, FIXADO COM COLA PU. AF_02/2026_PS</v>
          </cell>
          <cell r="D8396" t="str">
            <v>M2</v>
          </cell>
          <cell r="E8396">
            <v>427.67</v>
          </cell>
        </row>
        <row r="8397">
          <cell r="B8397">
            <v>101729</v>
          </cell>
          <cell r="C8397" t="str">
            <v>PISO EM TACO DE MADEIRA 7X42CM, FIXADO COM COLA PU. AF_02/2026_PS</v>
          </cell>
          <cell r="D8397" t="str">
            <v>M2</v>
          </cell>
          <cell r="E8397">
            <v>424.31</v>
          </cell>
        </row>
        <row r="8398">
          <cell r="B8398">
            <v>98683</v>
          </cell>
          <cell r="C8398" t="str">
            <v>PISO LAMINADO EM AMBIENTES INTERNOS. AF_02/2026</v>
          </cell>
          <cell r="D8398" t="str">
            <v>M2</v>
          </cell>
          <cell r="E8398">
            <v>0</v>
          </cell>
        </row>
        <row r="8399">
          <cell r="B8399">
            <v>106785</v>
          </cell>
          <cell r="C8399" t="str">
            <v>PISO PODOTÁTIL DE ALERTA OU DIRECIONAL, DE BORRACHA, ASSENTADO COM COLA. AF_02/2026</v>
          </cell>
          <cell r="D8399" t="str">
            <v>M</v>
          </cell>
          <cell r="E8399">
            <v>0</v>
          </cell>
        </row>
        <row r="8400">
          <cell r="B8400">
            <v>101094</v>
          </cell>
          <cell r="C8400" t="str">
            <v>PISO PODOTÁTIL DE ALERTA OU DIRECIONAL, DE BORRACHA, ASSENTADO SOBRE ARGAMASSA. AF_02/2026</v>
          </cell>
          <cell r="D8400" t="str">
            <v>M</v>
          </cell>
          <cell r="E8400">
            <v>222.72</v>
          </cell>
        </row>
        <row r="8401">
          <cell r="B8401">
            <v>101095</v>
          </cell>
          <cell r="C8401" t="str">
            <v>PISO PODOTÁTIL, DIRECIONAL OU ALERTA, SOLIDARIZADO AO PISO EXISTENTE (ELEMENTOS DISCRETOS) COM COLA. AF_02/2026</v>
          </cell>
          <cell r="D8401" t="str">
            <v>M</v>
          </cell>
          <cell r="E8401">
            <v>0</v>
          </cell>
        </row>
        <row r="8402">
          <cell r="B8402">
            <v>106786</v>
          </cell>
          <cell r="C8402" t="str">
            <v>PISO PODOTÁTIL, DIRECIONAL OU ALERTA, SOLIDARIZADO AO PISO EXISTENTE (ELEMENTOS DISCRETOS) COM PARAFUSO. AF_02/2026</v>
          </cell>
          <cell r="D8402" t="str">
            <v>M</v>
          </cell>
          <cell r="E8402">
            <v>0</v>
          </cell>
        </row>
        <row r="8403">
          <cell r="B8403">
            <v>106783</v>
          </cell>
          <cell r="C8403" t="str">
            <v>PISO TÊXTIL (CARPETE) EM MANTA (ROLO) E = 6 A 7 MM. AF_02/2026</v>
          </cell>
          <cell r="D8403" t="str">
            <v>M2</v>
          </cell>
          <cell r="E8403">
            <v>0</v>
          </cell>
        </row>
        <row r="8404">
          <cell r="B8404">
            <v>106784</v>
          </cell>
          <cell r="C8404" t="str">
            <v>PISO TÊXTIL (CARPETE) EM MANTA (ROLO) E = 9 A 10 MM. AF_02/2026</v>
          </cell>
          <cell r="D8404" t="str">
            <v>M2</v>
          </cell>
          <cell r="E8404">
            <v>0</v>
          </cell>
        </row>
        <row r="8405">
          <cell r="B8405">
            <v>106782</v>
          </cell>
          <cell r="C8405" t="str">
            <v>PISO TÊXTIL (CARPETE) EM PLACA. AF_02/2026</v>
          </cell>
          <cell r="D8405" t="str">
            <v>M2</v>
          </cell>
          <cell r="E8405">
            <v>0</v>
          </cell>
        </row>
        <row r="8406">
          <cell r="B8406">
            <v>101728</v>
          </cell>
          <cell r="C8406" t="str">
            <v>PISO VINÍLICO FLEXÍVEL EM MANTA, PADRÃO LISO, ESPESSURA 2 MM, FIXADO COM COLA. AF_02/2026</v>
          </cell>
          <cell r="D8406" t="str">
            <v>M2</v>
          </cell>
          <cell r="E8406">
            <v>0</v>
          </cell>
        </row>
        <row r="8407">
          <cell r="B8407">
            <v>101727</v>
          </cell>
          <cell r="C8407" t="str">
            <v>PISO VINÍLICO SEMI-FLEXÍVEL EM PLACAS, PADRÃO LISO, ESPESSURA 3,2 MM, FIXADO COM COLA. AF_02/2026</v>
          </cell>
          <cell r="D8407" t="str">
            <v>M2</v>
          </cell>
          <cell r="E8407">
            <v>222.36</v>
          </cell>
        </row>
        <row r="8408">
          <cell r="B8408">
            <v>106790</v>
          </cell>
          <cell r="C8408" t="str">
            <v>PISO VINÍLICO SEMI-FLEXÍVEL EM RÉGUAS, PADRÃO LISO, ESPESSURA 3,2 MM, FIXADO COM COLA. AF_02/2026</v>
          </cell>
          <cell r="D8408" t="str">
            <v>M2</v>
          </cell>
          <cell r="E8408">
            <v>238.28</v>
          </cell>
        </row>
        <row r="8409">
          <cell r="B8409">
            <v>106792</v>
          </cell>
          <cell r="C8409" t="str">
            <v>PREPARO DE CONTRAPISO COM MEMBRANA CIMENTÍCIA. AF_02/2026</v>
          </cell>
          <cell r="D8409" t="str">
            <v>M2</v>
          </cell>
          <cell r="E8409">
            <v>4.67</v>
          </cell>
        </row>
        <row r="8410">
          <cell r="B8410">
            <v>101748</v>
          </cell>
          <cell r="C8410" t="str">
            <v>PREPARO DE CONTRAPISO COM POLITRIZ. AF_02/2026_PE</v>
          </cell>
          <cell r="D8410" t="str">
            <v>M2</v>
          </cell>
          <cell r="E8410">
            <v>4.16</v>
          </cell>
        </row>
        <row r="8411">
          <cell r="B8411">
            <v>106791</v>
          </cell>
          <cell r="C8411" t="str">
            <v>REVESTIMENTO DE DEGRAUS DE ESCADA EM GRANITO. AF_02/2026</v>
          </cell>
          <cell r="D8411" t="str">
            <v>M2</v>
          </cell>
          <cell r="E8411">
            <v>330.7</v>
          </cell>
        </row>
        <row r="8412">
          <cell r="B8412">
            <v>101742</v>
          </cell>
          <cell r="C8412" t="str">
            <v>RODAPÉ BORRACHA LISO, ALTURA = 7CM, ESPESSURA = 2 MM, FIXADO COM COLA. AF_02/2026_PS</v>
          </cell>
          <cell r="D8412" t="str">
            <v>M</v>
          </cell>
          <cell r="E8412">
            <v>63.47</v>
          </cell>
        </row>
        <row r="8413">
          <cell r="B8413">
            <v>101740</v>
          </cell>
          <cell r="C8413" t="str">
            <v>RODAPÉ EM ARDÓSIA ALTURA 10CM. AF_02/2026</v>
          </cell>
          <cell r="D8413" t="str">
            <v>M</v>
          </cell>
          <cell r="E8413">
            <v>58.92</v>
          </cell>
        </row>
        <row r="8414">
          <cell r="B8414">
            <v>98685</v>
          </cell>
          <cell r="C8414" t="str">
            <v>RODAPÉ EM GRANITO, ALTURA 10 CM. AF_02/2026</v>
          </cell>
          <cell r="D8414" t="str">
            <v>M</v>
          </cell>
          <cell r="E8414">
            <v>70.41</v>
          </cell>
        </row>
        <row r="8415">
          <cell r="B8415">
            <v>98686</v>
          </cell>
          <cell r="C8415" t="str">
            <v>RODAPÉ EM LADRILHO HIDRÁULICO, ALTURA 7 CM. AF_02/2026</v>
          </cell>
          <cell r="D8415" t="str">
            <v>M</v>
          </cell>
          <cell r="E8415">
            <v>64.38</v>
          </cell>
        </row>
        <row r="8416">
          <cell r="B8416">
            <v>101738</v>
          </cell>
          <cell r="C8416" t="str">
            <v>RODAPÉ EM MADEIRA, ALTURA 7CM, FIXADO COM COLA BASE DE POLIURETANO. AF_02/2026_PS</v>
          </cell>
          <cell r="D8416" t="str">
            <v>M</v>
          </cell>
          <cell r="E8416">
            <v>46.78</v>
          </cell>
        </row>
        <row r="8417">
          <cell r="B8417">
            <v>101739</v>
          </cell>
          <cell r="C8417" t="str">
            <v>RODAPÉ EM MADEIRA, ALTURA 7CM, FIXADO COM COLA PVA E PREGOS. AF_02/2026</v>
          </cell>
          <cell r="D8417" t="str">
            <v>M</v>
          </cell>
          <cell r="E8417">
            <v>62.49</v>
          </cell>
        </row>
        <row r="8418">
          <cell r="B8418">
            <v>101741</v>
          </cell>
          <cell r="C8418" t="str">
            <v>RODAPÉ EM MARMORITE, ALTURA 10CM. AF_02/2026_PE</v>
          </cell>
          <cell r="D8418" t="str">
            <v>M</v>
          </cell>
          <cell r="E8418">
            <v>53.98</v>
          </cell>
        </row>
        <row r="8419">
          <cell r="B8419">
            <v>98697</v>
          </cell>
          <cell r="C8419" t="str">
            <v>RODAPÉ EM MÁRMORE, ALTURA 7 CM. AF_02/2026</v>
          </cell>
          <cell r="D8419" t="str">
            <v>M</v>
          </cell>
          <cell r="E8419">
            <v>61.21</v>
          </cell>
        </row>
        <row r="8420">
          <cell r="B8420">
            <v>98688</v>
          </cell>
          <cell r="C8420" t="str">
            <v>RODAPÉ EM POLIESTIRENO, ALTURA 5 CM. AF_02/2026</v>
          </cell>
          <cell r="D8420" t="str">
            <v>M</v>
          </cell>
          <cell r="E8420">
            <v>78.86</v>
          </cell>
        </row>
        <row r="8421">
          <cell r="B8421">
            <v>98687</v>
          </cell>
          <cell r="C8421" t="str">
            <v>RODAPÉ VINÍLICO FLEXÍVEL EM MANTA, ALTURA 10 CM. AF_02/2026</v>
          </cell>
          <cell r="D8421" t="str">
            <v>M</v>
          </cell>
          <cell r="E8421">
            <v>0</v>
          </cell>
        </row>
        <row r="8422">
          <cell r="B8422">
            <v>98689</v>
          </cell>
          <cell r="C8422" t="str">
            <v>SOLEIRA EM GRANITO, LARGURA 15 CM, ESPESSURA 2,0 CM. AF_02/2026</v>
          </cell>
          <cell r="D8422" t="str">
            <v>M</v>
          </cell>
          <cell r="E8422">
            <v>110.67</v>
          </cell>
        </row>
        <row r="8423">
          <cell r="B8423">
            <v>98695</v>
          </cell>
          <cell r="C8423" t="str">
            <v>SOLEIRA EM MÁRMORE, LARGURA 15 CM, ESPESSURA 2,0 CM. AF_02/2026</v>
          </cell>
          <cell r="D8423" t="str">
            <v>M</v>
          </cell>
          <cell r="E8423">
            <v>102.13</v>
          </cell>
        </row>
        <row r="8424">
          <cell r="B8424">
            <v>100606</v>
          </cell>
          <cell r="C8424" t="str">
            <v>ASSENTAMENTO DE POSTE DE CONCRETO COM COMPRIMENTO NOMINAL DE 10 M, CARGA NOMINAL DE 1000 DAN, ENGASTAMENTO BASE CONCRETADA COM 1 M DE CONCRETO E 0,6 M DE SOLO (NÃO INCLUI FORNECIMENTO). AF_04/2025</v>
          </cell>
          <cell r="D8424" t="str">
            <v>UN</v>
          </cell>
          <cell r="E8424">
            <v>1909.27</v>
          </cell>
        </row>
        <row r="8425">
          <cell r="B8425">
            <v>100604</v>
          </cell>
          <cell r="C8425" t="str">
            <v>ASSENTAMENTO DE POSTE DE CONCRETO COM COMPRIMENTO NOMINAL DE 10 M, CARGA NOMINAL DE 300 DAN, ENGASTAMENTO BASE CONCRETADA COM 1 M DE CONCRETO E 0,6 M DE SOLO (NÃO INCLUI FORNECIMENTO). AF_04/2025</v>
          </cell>
          <cell r="D8425" t="str">
            <v>UN</v>
          </cell>
          <cell r="E8425">
            <v>883.68</v>
          </cell>
        </row>
        <row r="8426">
          <cell r="B8426">
            <v>100605</v>
          </cell>
          <cell r="C8426" t="str">
            <v>ASSENTAMENTO DE POSTE DE CONCRETO COM COMPRIMENTO NOMINAL DE 10 M, CARGA NOMINAL DE 600 DAN, ENGASTAMENTO BASE CONCRETADA COM 1 M DE CONCRETO E 0,6 M DE SOLO (NÃO INCLUI FORNECIMENTO). AF_04/2025</v>
          </cell>
          <cell r="D8426" t="str">
            <v>UN</v>
          </cell>
          <cell r="E8426">
            <v>1307.03</v>
          </cell>
        </row>
        <row r="8427">
          <cell r="B8427">
            <v>100580</v>
          </cell>
          <cell r="C8427" t="str">
            <v>ASSENTAMENTO DE POSTE DE CONCRETO COM COMPRIMENTO NOMINAL DE 10 M, CARGA NOMINAL MAIOR QUE 1000 DAN, ENGASTAMENTO SIMPLES COM 1,6 M DE SOLO (NÃO INCLUI FORNECIMENTO). AF_04/2025</v>
          </cell>
          <cell r="D8427" t="str">
            <v>UN</v>
          </cell>
          <cell r="E8427">
            <v>804.81</v>
          </cell>
        </row>
        <row r="8428">
          <cell r="B8428">
            <v>100579</v>
          </cell>
          <cell r="C8428" t="str">
            <v>ASSENTAMENTO DE POSTE DE CONCRETO COM COMPRIMENTO NOMINAL DE 10 M, CARGA NOMINAL MENOR OU IGUAL A 1000 DAN, ENGASTAMENTO SIMPLES COM 1,6 M DE SOLO (NÃO INCLUI FORNECIMENTO). AF_04/2025</v>
          </cell>
          <cell r="D8428" t="str">
            <v>UN</v>
          </cell>
          <cell r="E8428">
            <v>751.86</v>
          </cell>
        </row>
        <row r="8429">
          <cell r="B8429">
            <v>100609</v>
          </cell>
          <cell r="C8429" t="str">
            <v>ASSENTAMENTO DE POSTE DE CONCRETO COM COMPRIMENTO NOMINAL DE 10,5 M, CARGA NOMINAL DE 1000 DAN, ENGASTAMENTO BASE CONCRETADA COM 1 M DE CONCRETO E 0,65 M DE SOLO (NÃO INCLUI FORNECIMENTO). AF_04/2025</v>
          </cell>
          <cell r="D8429" t="str">
            <v>UN</v>
          </cell>
          <cell r="E8429">
            <v>1944.79</v>
          </cell>
        </row>
        <row r="8430">
          <cell r="B8430">
            <v>100607</v>
          </cell>
          <cell r="C8430" t="str">
            <v>ASSENTAMENTO DE POSTE DE CONCRETO COM COMPRIMENTO NOMINAL DE 10,5 M, CARGA NOMINAL DE 300 DAN, ENGASTAMENTO BASE CONCRETADA COM 1 M DE CONCRETO E 0,65 M DE SOLO (NÃO INCLUI FORNECIMENTO). AF_04/2025</v>
          </cell>
          <cell r="D8430" t="str">
            <v>UN</v>
          </cell>
          <cell r="E8430">
            <v>907.01</v>
          </cell>
        </row>
        <row r="8431">
          <cell r="B8431">
            <v>100608</v>
          </cell>
          <cell r="C8431" t="str">
            <v>ASSENTAMENTO DE POSTE DE CONCRETO COM COMPRIMENTO NOMINAL DE 10,5 M, CARGA NOMINAL DE 600 DAN, ENGASTAMENTO BASE CONCRETADA COM 1 M DE CONCRETO E 0,65 M DE SOLO (NÃO INCLUI FORNECIMENTO). AF_04/2025</v>
          </cell>
          <cell r="D8431" t="str">
            <v>UN</v>
          </cell>
          <cell r="E8431">
            <v>1334.87</v>
          </cell>
        </row>
        <row r="8432">
          <cell r="B8432">
            <v>100582</v>
          </cell>
          <cell r="C8432" t="str">
            <v>ASSENTAMENTO DE POSTE DE CONCRETO COM COMPRIMENTO NOMINAL DE 10,5 M, CARGA NOMINAL MAIOR QUE 1000 DAN, ENGASTAMENTO SIMPLES COM 1,65 M DE SOLO (NÃO INCLUI FORNECIMENTO). AF_04/2025</v>
          </cell>
          <cell r="D8432" t="str">
            <v>UN</v>
          </cell>
          <cell r="E8432">
            <v>874.9</v>
          </cell>
        </row>
        <row r="8433">
          <cell r="B8433">
            <v>100581</v>
          </cell>
          <cell r="C8433" t="str">
            <v>ASSENTAMENTO DE POSTE DE CONCRETO COM COMPRIMENTO NOMINAL DE 10,5 M, CARGA NOMINAL MENOR OU IGUAL A 1000 DAN, ENGASTAMENTO SIMPLES COM 1,65 M DE SOLO (NÃO INCLUI FORNECIMENTO). AF_04/2025</v>
          </cell>
          <cell r="D8433" t="str">
            <v>UN</v>
          </cell>
          <cell r="E8433">
            <v>781.05</v>
          </cell>
        </row>
        <row r="8434">
          <cell r="B8434">
            <v>100613</v>
          </cell>
          <cell r="C8434" t="str">
            <v>ASSENTAMENTO DE POSTE DE CONCRETO COM COMPRIMENTO NOMINAL DE 11 M, CARGA NOMINAL DE 1000 DAN, ENGASTAMENTO BASE CONCRETADA COM 1 M DE CONCRETO E 0,7 M DE SOLO (NÃO INCLUI FORNECIMENTO). AF_04/2025</v>
          </cell>
          <cell r="D8434" t="str">
            <v>UN</v>
          </cell>
          <cell r="E8434">
            <v>1980.11</v>
          </cell>
        </row>
        <row r="8435">
          <cell r="B8435">
            <v>100610</v>
          </cell>
          <cell r="C8435" t="str">
            <v>ASSENTAMENTO DE POSTE DE CONCRETO COM COMPRIMENTO NOMINAL DE 11 M, CARGA NOMINAL DE 300 DAN, ENGASTAMENTO BASE CONCRETADA COM 1 M DE CONCRETO E 0,7 M DE SOLO (NÃO INCLUI FORNECIMENTO). AF_04/2025</v>
          </cell>
          <cell r="D8435" t="str">
            <v>UN</v>
          </cell>
          <cell r="E8435">
            <v>929.89</v>
          </cell>
        </row>
        <row r="8436">
          <cell r="B8436">
            <v>100611</v>
          </cell>
          <cell r="C8436" t="str">
            <v>ASSENTAMENTO DE POSTE DE CONCRETO COM COMPRIMENTO NOMINAL DE 11 M, CARGA NOMINAL DE 400 DAN, ENGASTAMENTO BASE CONCRETADA COM 1 M DE CONCRETO E 0,7 M DE SOLO (NÃO INCLUI FORNECIMENTO). AF_04/2025</v>
          </cell>
          <cell r="D8436" t="str">
            <v>UN</v>
          </cell>
          <cell r="E8436">
            <v>1122.07</v>
          </cell>
        </row>
        <row r="8437">
          <cell r="B8437">
            <v>100612</v>
          </cell>
          <cell r="C8437" t="str">
            <v>ASSENTAMENTO DE POSTE DE CONCRETO COM COMPRIMENTO NOMINAL DE 11 M, CARGA NOMINAL DE 600 DAN, ENGASTAMENTO BASE CONCRETADA COM 1 M DE CONCRETO E 0,7 M DE SOLO (NÃO INCLUI FORNECIMENTO). AF_04/2025</v>
          </cell>
          <cell r="D8437" t="str">
            <v>UN</v>
          </cell>
          <cell r="E8437">
            <v>1362.28</v>
          </cell>
        </row>
        <row r="8438">
          <cell r="B8438">
            <v>100584</v>
          </cell>
          <cell r="C8438" t="str">
            <v>ASSENTAMENTO DE POSTE DE CONCRETO COM COMPRIMENTO NOMINAL DE 11 M, CARGA NOMINAL MAIOR QUE 1000 DAN, ENGASTAMENTO SIMPLES COM 1,7 M DE SOLO (NÃO INCLUI FORNECIMENTO). AF_04/2025</v>
          </cell>
          <cell r="D8438" t="str">
            <v>UN</v>
          </cell>
          <cell r="E8438">
            <v>869.31</v>
          </cell>
        </row>
        <row r="8439">
          <cell r="B8439">
            <v>100583</v>
          </cell>
          <cell r="C8439" t="str">
            <v>ASSENTAMENTO DE POSTE DE CONCRETO COM COMPRIMENTO NOMINAL DE 11 M, CARGA NOMINAL MENOR OU IGUAL A 1000 DAN, ENGASTAMENTO SIMPLES COM 1,7 M DE SOLO (NÃO INCLUI FORNECIMENTO). AF_04/2025</v>
          </cell>
          <cell r="D8439" t="str">
            <v>UN</v>
          </cell>
          <cell r="E8439">
            <v>811.89</v>
          </cell>
        </row>
        <row r="8440">
          <cell r="B8440">
            <v>100616</v>
          </cell>
          <cell r="C8440" t="str">
            <v>ASSENTAMENTO DE POSTE DE CONCRETO COM COMPRIMENTO NOMINAL DE 12 M, CARGA NOMINAL DE 1000 DAN, ENGASTAMENTO BASE CONCRETADA COM 1 M DE CONCRETO E 0,8 M DE SOLO (NÃO INCLUI FORNECIMENTO). AF_04/2025</v>
          </cell>
          <cell r="D8440" t="str">
            <v>UN</v>
          </cell>
          <cell r="E8440">
            <v>2053.75</v>
          </cell>
        </row>
        <row r="8441">
          <cell r="B8441">
            <v>100614</v>
          </cell>
          <cell r="C8441" t="str">
            <v>ASSENTAMENTO DE POSTE DE CONCRETO COM COMPRIMENTO NOMINAL DE 12 M, CARGA NOMINAL DE 400 DAN, ENGASTAMENTO BASE CONCRETADA COM 1 M DE CONCRETO E 0,8 M DE SOLO (NÃO INCLUI FORNECIMENTO). AF_04/2025</v>
          </cell>
          <cell r="D8441" t="str">
            <v>UN</v>
          </cell>
          <cell r="E8441">
            <v>1171.73</v>
          </cell>
        </row>
        <row r="8442">
          <cell r="B8442">
            <v>100615</v>
          </cell>
          <cell r="C8442" t="str">
            <v>ASSENTAMENTO DE POSTE DE CONCRETO COM COMPRIMENTO NOMINAL DE 12 M, CARGA NOMINAL DE 600 DAN, ENGASTAMENTO BASE CONCRETADA COM 1 M DE CONCRETO E 0,8 M DE SOLO (NÃO INCLUI FORNECIMENTO). AF_04/2025</v>
          </cell>
          <cell r="D8442" t="str">
            <v>UN</v>
          </cell>
          <cell r="E8442">
            <v>1416.94</v>
          </cell>
        </row>
        <row r="8443">
          <cell r="B8443">
            <v>100586</v>
          </cell>
          <cell r="C8443" t="str">
            <v>ASSENTAMENTO DE POSTE DE CONCRETO COM COMPRIMENTO NOMINAL DE 12 M, CARGA NOMINAL MAIOR QUE 1000 DAN, ENGASTAMENTO SIMPLES COM 1,8 M DE SOLO (NÃO INCLUI FORNECIMENTO). AF_04/2025</v>
          </cell>
          <cell r="D8443" t="str">
            <v>UN</v>
          </cell>
          <cell r="E8443">
            <v>963.94</v>
          </cell>
        </row>
        <row r="8444">
          <cell r="B8444">
            <v>100585</v>
          </cell>
          <cell r="C8444" t="str">
            <v>ASSENTAMENTO DE POSTE DE CONCRETO COM COMPRIMENTO NOMINAL DE 12 M, CARGA NOMINAL MENOR OU IGUAL A 1000 DAN, ENGASTAMENTO SIMPLES COM 1,8 M DE SOLO (NÃO INCLUI FORNECIMENTO). AF_04/2025</v>
          </cell>
          <cell r="D8444" t="str">
            <v>UN</v>
          </cell>
          <cell r="E8444">
            <v>872.15</v>
          </cell>
        </row>
        <row r="8445">
          <cell r="B8445">
            <v>100618</v>
          </cell>
          <cell r="C8445" t="str">
            <v>ASSENTAMENTO DE POSTE DE CONCRETO COM COMPRIMENTO NOMINAL DE 13 M, CARGA NOMINAL DE 1000 DAN, ENGASTAMENTO BASE CONCRETADA COM 1 M DE CONCRETO E 0,9 M DE SOLO - SOMENTE INSTALAÇÃO, SEM FORNECIMENTO. AF_04/2025</v>
          </cell>
          <cell r="D8445" t="str">
            <v>UN</v>
          </cell>
          <cell r="E8445">
            <v>2133.5300000000002</v>
          </cell>
        </row>
        <row r="8446">
          <cell r="B8446">
            <v>100617</v>
          </cell>
          <cell r="C8446" t="str">
            <v>ASSENTAMENTO DE POSTE DE CONCRETO COM COMPRIMENTO NOMINAL DE 13 M, CARGA NOMINAL DE 600 DAN, ENGASTAMENTO BASE CONCRETADA COM 1 M DE CONCRETO E 0,9 M DE SOLO (NÃO INCLUI FORNECIMENTO). AF_04/2025</v>
          </cell>
          <cell r="D8446" t="str">
            <v>UN</v>
          </cell>
          <cell r="E8446">
            <v>1471.5</v>
          </cell>
        </row>
        <row r="8447">
          <cell r="B8447">
            <v>100588</v>
          </cell>
          <cell r="C8447" t="str">
            <v>ASSENTAMENTO DE POSTE DE CONCRETO COM COMPRIMENTO NOMINAL DE 13 M, CARGA NOMINAL MAIOR QUE 1000 DAN, ENGASTAMENTO SIMPLES COM 1,9 M DE SOLO (NÃO INCLUI FORNECIMENTO). AF_04/2025</v>
          </cell>
          <cell r="D8447" t="str">
            <v>UN</v>
          </cell>
          <cell r="E8447">
            <v>1005.53</v>
          </cell>
        </row>
        <row r="8448">
          <cell r="B8448">
            <v>100587</v>
          </cell>
          <cell r="C8448" t="str">
            <v>ASSENTAMENTO DE POSTE DE CONCRETO COM COMPRIMENTO NOMINAL DE 13 M, CARGA NOMINAL MENOR OU IGUAL A 1000 DAN, ENGASTAMENTO SIMPLES COM 1,9 M DE SOLO (NÃO INCLUI FORNECIMENTO). AF_04/2025</v>
          </cell>
          <cell r="D8448" t="str">
            <v>UN</v>
          </cell>
          <cell r="E8448">
            <v>934.33</v>
          </cell>
        </row>
        <row r="8449">
          <cell r="B8449">
            <v>100590</v>
          </cell>
          <cell r="C8449" t="str">
            <v>ASSENTAMENTO DE POSTE DE CONCRETO COM COMPRIMENTO NOMINAL DE 13,5 M, CARGA NOMINAL MAIOR QUE 1000 DAN, ENGASTAMENTO SIMPLES COM 1,95 M DE SOLO (NÃO INCLUI FORNECIMENTO). AF_04/2025</v>
          </cell>
          <cell r="D8449" t="str">
            <v>UN</v>
          </cell>
          <cell r="E8449">
            <v>1083.44</v>
          </cell>
        </row>
        <row r="8450">
          <cell r="B8450">
            <v>100589</v>
          </cell>
          <cell r="C8450" t="str">
            <v>ASSENTAMENTO DE POSTE DE CONCRETO COM COMPRIMENTO NOMINAL DE 13,5 M, CARGA NOMINAL MENOR OU IGUAL A 1000 DAN, ENGASTAMENTO SIMPLES COM 1,95 M DE SOLO (NÃO INCLUI FORNECIMENTO). AF_04/2025</v>
          </cell>
          <cell r="D8450" t="str">
            <v>UN</v>
          </cell>
          <cell r="E8450">
            <v>1012.79</v>
          </cell>
        </row>
        <row r="8451">
          <cell r="B8451">
            <v>100592</v>
          </cell>
          <cell r="C8451" t="str">
            <v>ASSENTAMENTO DE POSTE DE CONCRETO COM COMPRIMENTO NOMINAL DE 14 M, CARGA NOMINAL MAIOR QUE 1000 DAN, ENGASTAMENTO SIMPLES COM 2 M DE SOLO (NÃO INCLUI FORNECIMENTO). AF_04/2025</v>
          </cell>
          <cell r="D8451" t="str">
            <v>UN</v>
          </cell>
          <cell r="E8451">
            <v>1073.6500000000001</v>
          </cell>
        </row>
        <row r="8452">
          <cell r="B8452">
            <v>100591</v>
          </cell>
          <cell r="C8452" t="str">
            <v>ASSENTAMENTO DE POSTE DE CONCRETO COM COMPRIMENTO NOMINAL DE 14 M, CARGA NOMINAL MENOR OU IGUAL A 1000 DAN, ENGASTAMENTO SIMPLES COM 2 M DE SOLO (NÃO INCLUI FORNECIMENTO). AF_04/2025</v>
          </cell>
          <cell r="D8452" t="str">
            <v>UN</v>
          </cell>
          <cell r="E8452">
            <v>997.72</v>
          </cell>
        </row>
        <row r="8453">
          <cell r="B8453">
            <v>100594</v>
          </cell>
          <cell r="C8453" t="str">
            <v>ASSENTAMENTO DE POSTE DE CONCRETO COM COMPRIMENTO NOMINAL DE 15 M, CARGA NOMINAL MAIOR QUE 1000 DAN, ENGASTAMENTO SIMPLES COM 2,1 M DE SOLO (NÃO INCLUI FORNECIMENTO). AF_04/2025</v>
          </cell>
          <cell r="D8453" t="str">
            <v>UN</v>
          </cell>
          <cell r="E8453">
            <v>1179.76</v>
          </cell>
        </row>
        <row r="8454">
          <cell r="B8454">
            <v>100593</v>
          </cell>
          <cell r="C8454" t="str">
            <v>ASSENTAMENTO DE POSTE DE CONCRETO COM COMPRIMENTO NOMINAL DE 15 M, CARGA NOMINAL MENOR OU IGUAL A 1000 DAN, ENGASTAMENTO SIMPLES COM 2,1 M DE SOLO (NÃO INCLUI FORNECIMENTO). AF_04/2025</v>
          </cell>
          <cell r="D8454" t="str">
            <v>UN</v>
          </cell>
          <cell r="E8454">
            <v>1080.22</v>
          </cell>
        </row>
        <row r="8455">
          <cell r="B8455">
            <v>100596</v>
          </cell>
          <cell r="C8455" t="str">
            <v>ASSENTAMENTO DE POSTE DE CONCRETO COM COMPRIMENTO NOMINAL DE 18 M, CARGA NOMINAL MAIOR QUE 1000 DAN, ENGASTAMENTO SIMPLES COM 2,4 M DE SOLO (NÃO INCLUI FORNECIMENTO). AF_04/2025</v>
          </cell>
          <cell r="D8455" t="str">
            <v>UN</v>
          </cell>
          <cell r="E8455">
            <v>1410.86</v>
          </cell>
        </row>
        <row r="8456">
          <cell r="B8456">
            <v>100595</v>
          </cell>
          <cell r="C8456" t="str">
            <v>ASSENTAMENTO DE POSTE DE CONCRETO COM COMPRIMENTO NOMINAL DE 18 M, CARGA NOMINAL MENOR OU IGUAL A 1000 DAN, ENGASTAMENTO SIMPLES COM 2,4 M DE SOLO (NÃO INCLUI FORNECIMENTO). AF_04/2025</v>
          </cell>
          <cell r="D8456" t="str">
            <v>UN</v>
          </cell>
          <cell r="E8456">
            <v>1276.25</v>
          </cell>
        </row>
        <row r="8457">
          <cell r="B8457">
            <v>100598</v>
          </cell>
          <cell r="C8457" t="str">
            <v>ASSENTAMENTO DE POSTE DE CONCRETO COM COMPRIMENTO NOMINAL DE 20 M, CARGA NOMINAL MAIOR QUE 1000, ENGASTAMENTO SIMPLES COM 2,6 M DE SOLO (NÃO INCLUI FORNECIMENTO). AF_04/2025</v>
          </cell>
          <cell r="D8457" t="str">
            <v>UN</v>
          </cell>
          <cell r="E8457">
            <v>1564</v>
          </cell>
        </row>
        <row r="8458">
          <cell r="B8458">
            <v>100597</v>
          </cell>
          <cell r="C8458" t="str">
            <v>ASSENTAMENTO DE POSTE DE CONCRETO COM COMPRIMENTO NOMINAL DE 20 M, CARGA NOMINAL MENOR OU IGUAL A 1000 DAN, ENGASTAMENTO SIMPLES COM 2,6 M DE SOLO (NÃO INCLUI FORNECIMENTO). AF_04/2025</v>
          </cell>
          <cell r="D8458" t="str">
            <v>UN</v>
          </cell>
          <cell r="E8458">
            <v>1452.78</v>
          </cell>
        </row>
        <row r="8459">
          <cell r="B8459">
            <v>100603</v>
          </cell>
          <cell r="C8459" t="str">
            <v>ASSENTAMENTO DE POSTE DE CONCRETO COM COMPRIMENTO NOMINAL DE 9 M, CARGA NOMINAL DE 1000 DAN, ENGASTAMENTO BASE CONCRETADA COM 1 M DE CONCRETO E 0,5 M DE SOLO (NÃO INCLUI FORNECIMENTO). AF_04/2025</v>
          </cell>
          <cell r="D8459" t="str">
            <v>UN</v>
          </cell>
          <cell r="E8459">
            <v>1841.9</v>
          </cell>
        </row>
        <row r="8460">
          <cell r="B8460">
            <v>100599</v>
          </cell>
          <cell r="C8460" t="str">
            <v>ASSENTAMENTO DE POSTE DE CONCRETO COM COMPRIMENTO NOMINAL DE 9 M, CARGA NOMINAL DE 150 DAN, ENGASTAMENTO BASE CONCRETADA COM 1 M DE CONCRETO E 0,5 M DE SOLO (NÃO INCLUI FORNECIMENTO). AF_04/2025</v>
          </cell>
          <cell r="D8460" t="str">
            <v>UN</v>
          </cell>
          <cell r="E8460">
            <v>727.66</v>
          </cell>
        </row>
        <row r="8461">
          <cell r="B8461">
            <v>100600</v>
          </cell>
          <cell r="C8461" t="str">
            <v>ASSENTAMENTO DE POSTE DE CONCRETO COM COMPRIMENTO NOMINAL DE 9 M, CARGA NOMINAL DE 300 DAN, ENGASTAMENTO BASE CONCRETADA COM 1 M DE CONCRETO E 0,5 M DE SOLO (NÃO INCLUI FORNECIMENTO). AF_04/2025</v>
          </cell>
          <cell r="D8461" t="str">
            <v>UN</v>
          </cell>
          <cell r="E8461">
            <v>836.22</v>
          </cell>
        </row>
        <row r="8462">
          <cell r="B8462">
            <v>100601</v>
          </cell>
          <cell r="C8462" t="str">
            <v>ASSENTAMENTO DE POSTE DE CONCRETO COM COMPRIMENTO NOMINAL DE 9 M, CARGA NOMINAL DE 400 DAN, ENGASTAMENTO BASE CONCRETADA COM 1 M DE CONCRETO E 0,5 M DE SOLO (NÃO INCLUI FORNECIMENTO). AF_04/2025</v>
          </cell>
          <cell r="D8462" t="str">
            <v>UN</v>
          </cell>
          <cell r="E8462">
            <v>1020.36</v>
          </cell>
        </row>
        <row r="8463">
          <cell r="B8463">
            <v>100602</v>
          </cell>
          <cell r="C8463" t="str">
            <v>ASSENTAMENTO DE POSTE DE CONCRETO COM COMPRIMENTO NOMINAL DE 9 M, CARGA NOMINAL DE 600 DAN, ENGASTAMENTO BASE CONCRETADA COM 1 M DE CONCRETO E 0,5 M DE SOLO (NÃO INCLUI FORNECIMENTO). AF_04/2025</v>
          </cell>
          <cell r="D8463" t="str">
            <v>UN</v>
          </cell>
          <cell r="E8463">
            <v>1250.55</v>
          </cell>
        </row>
        <row r="8464">
          <cell r="B8464">
            <v>100578</v>
          </cell>
          <cell r="C8464" t="str">
            <v>ASSENTAMENTO DE POSTE DE CONCRETO COM COMPRIMENTO NOMINAL DE 9 M, CARGA NOMINAL MENOR OU IGUAL A 1000 DAN, ENGASTAMENTO SIMPLES COM 1,5 M DE SOLO (NÃO INCLUI FORNECIMENTO). AF_04/2025</v>
          </cell>
          <cell r="D8464" t="str">
            <v>UN</v>
          </cell>
          <cell r="E8464">
            <v>693.21</v>
          </cell>
        </row>
        <row r="8465">
          <cell r="B8465">
            <v>105975</v>
          </cell>
          <cell r="C8465" t="str">
            <v>CORDOALHA DE ACO 7,9 (5/16) 7*2,64MM ZINCAGEM TIPO A E 13% DE IACS - FORNECIMENTO E INSTALAÇÃO. AF_04/2025</v>
          </cell>
          <cell r="D8465" t="str">
            <v>M</v>
          </cell>
          <cell r="E8465">
            <v>0</v>
          </cell>
        </row>
        <row r="8466">
          <cell r="B8466">
            <v>105976</v>
          </cell>
          <cell r="C8466" t="str">
            <v>CORDOALHA DE ACO 7,9 (5/16) 7*2,64MM ZINCAGEM TIPO B E 13% DE IACS - FORNECIMENTO E INSTALAÇÃO. AF_04/2025</v>
          </cell>
          <cell r="D8466" t="str">
            <v>M</v>
          </cell>
          <cell r="E8466">
            <v>0</v>
          </cell>
        </row>
        <row r="8467">
          <cell r="B8467">
            <v>105977</v>
          </cell>
          <cell r="C8467" t="str">
            <v>CORDOALHA DE ACO 9,5 (3/8) 7*3,05MM ZINCAGEM TIPO A E 13% DE IACS - FORNECIMENTO E INSTALAÇÃO. AF_04/2025</v>
          </cell>
          <cell r="D8467" t="str">
            <v>M</v>
          </cell>
          <cell r="E8467">
            <v>0</v>
          </cell>
        </row>
        <row r="8468">
          <cell r="B8468">
            <v>105978</v>
          </cell>
          <cell r="C8468" t="str">
            <v>CORDOALHA DE ACO 9,5(3/8) 7*3,05MM ZINCAGEM TIPO B E 13% DE IACS - FORNECIMENTO E INSTALAÇÃO. AF_04/2025</v>
          </cell>
          <cell r="D8468" t="str">
            <v>M</v>
          </cell>
          <cell r="E8468">
            <v>0</v>
          </cell>
        </row>
        <row r="8469">
          <cell r="B8469">
            <v>105970</v>
          </cell>
          <cell r="C8469" t="str">
            <v>ESTRUTURA DE ESTAIAMENTO PARA POSTES DE CONCRETO ANCORA CONCRETO - FORNECIMENTO E INSTALAÇÃO. AF_04/2025</v>
          </cell>
          <cell r="D8469" t="str">
            <v>UN</v>
          </cell>
          <cell r="E8469">
            <v>0</v>
          </cell>
        </row>
        <row r="8470">
          <cell r="B8470">
            <v>105972</v>
          </cell>
          <cell r="C8470" t="str">
            <v>ESTRUTURA DE ESTAIAMENTO PARA POSTES DE CONCRETO CRUZETA A POSTE M3 E B3 - FORNECIMENTO E INSTALAÇÃO. AF_04/2025</v>
          </cell>
          <cell r="D8470" t="str">
            <v>UN</v>
          </cell>
          <cell r="E8470">
            <v>0</v>
          </cell>
        </row>
        <row r="8471">
          <cell r="B8471">
            <v>105973</v>
          </cell>
          <cell r="C8471" t="str">
            <v>ESTRUTURA DE ESTAIAMENTO PARA POSTES DE CONCRETO CRUZETA A POSTE N3 - FORNECIMENTO E INSTALAÇÃO. AF_04/2025</v>
          </cell>
          <cell r="D8471" t="str">
            <v>UN</v>
          </cell>
          <cell r="E8471">
            <v>0</v>
          </cell>
        </row>
        <row r="8472">
          <cell r="B8472">
            <v>105974</v>
          </cell>
          <cell r="C8472" t="str">
            <v>ESTRUTURA DE ESTAIAMENTO PARA POSTES DE CONCRETO HTE - FORNECIMENTO E INSTALAÇÃO. AF_04/2025</v>
          </cell>
          <cell r="D8472" t="str">
            <v>UN</v>
          </cell>
          <cell r="E8472">
            <v>0</v>
          </cell>
        </row>
        <row r="8473">
          <cell r="B8473">
            <v>105971</v>
          </cell>
          <cell r="C8473" t="str">
            <v>ESTRUTURA DE ESTAIAMENTO PARA POSTES DE CONCRETO POSTE A POSTE - FORNECIMENTO E INSTALAÇÃO. AF_04/2025</v>
          </cell>
          <cell r="D8473" t="str">
            <v>UN</v>
          </cell>
          <cell r="E8473">
            <v>0</v>
          </cell>
        </row>
        <row r="8474">
          <cell r="B8474">
            <v>105967</v>
          </cell>
          <cell r="C8474" t="str">
            <v>POSTE DE AÇO CÔNICO CONTÍNUO CURVO DUPLO, ENGASTAMENTO SIMPLES COM 1 M DE SOLO, H=6M - FORNECIMENTO E INSTALAÇÃO. AF_04/2025</v>
          </cell>
          <cell r="D8474" t="str">
            <v>UN</v>
          </cell>
          <cell r="E8474">
            <v>0</v>
          </cell>
        </row>
        <row r="8475">
          <cell r="B8475">
            <v>105968</v>
          </cell>
          <cell r="C8475" t="str">
            <v>POSTE DE AÇO CÔNICO CONTÍNUO CURVO DUPLO, ENGASTAMENTO SIMPLES COM 1 M DE SOLO, H=7M - FORNECIMENTO E INSTALAÇÃO. AF_04/2025</v>
          </cell>
          <cell r="D8475" t="str">
            <v>UN</v>
          </cell>
          <cell r="E8475">
            <v>0</v>
          </cell>
        </row>
        <row r="8476">
          <cell r="B8476">
            <v>105969</v>
          </cell>
          <cell r="C8476" t="str">
            <v>POSTE DE AÇO CÔNICO CONTÍNUO CURVO DUPLO, ENGASTAMENTO SIMPLES COM 1 M DE SOLO, H=8M - FORNECIMENTO E INSTALAÇÃO. AF_04/2025</v>
          </cell>
          <cell r="D8476" t="str">
            <v>UN</v>
          </cell>
          <cell r="E8476">
            <v>0</v>
          </cell>
        </row>
        <row r="8477">
          <cell r="B8477">
            <v>100623</v>
          </cell>
          <cell r="C8477" t="str">
            <v>POSTE DE AÇO CÔNICO CONTÍNUO CURVO DUPLO, ENGASTAMENTO SIMPLES COM 1 M DE SOLO, H=9M - FORNECIMENTO E INSTALAÇÃO. AF_04/2025</v>
          </cell>
          <cell r="D8477" t="str">
            <v>UN</v>
          </cell>
          <cell r="E8477">
            <v>2597.4</v>
          </cell>
        </row>
        <row r="8478">
          <cell r="B8478">
            <v>105964</v>
          </cell>
          <cell r="C8478" t="str">
            <v>POSTE DE AÇO CÔNICO CONTÍNUO CURVO DUPLO, FLANGEADO, H=6M - FORNECIMENTO E INSTALAÇÃO. AF_04/2025</v>
          </cell>
          <cell r="D8478" t="str">
            <v>UN</v>
          </cell>
          <cell r="E8478">
            <v>0</v>
          </cell>
        </row>
        <row r="8479">
          <cell r="B8479">
            <v>105965</v>
          </cell>
          <cell r="C8479" t="str">
            <v>POSTE DE AÇO CÔNICO CONTÍNUO CURVO DUPLO, FLANGEADO, H=7M - FORNECIMENTO E INSTALAÇÃO. AF_04/2025</v>
          </cell>
          <cell r="D8479" t="str">
            <v>UN</v>
          </cell>
          <cell r="E8479">
            <v>0</v>
          </cell>
        </row>
        <row r="8480">
          <cell r="B8480">
            <v>105966</v>
          </cell>
          <cell r="C8480" t="str">
            <v>POSTE DE AÇO CÔNICO CONTÍNUO CURVO DUPLO, FLANGEADO, H=8M - FORNECIMENTO E INSTALAÇÃO. AF_04/2025</v>
          </cell>
          <cell r="D8480" t="str">
            <v>UN</v>
          </cell>
          <cell r="E8480">
            <v>0</v>
          </cell>
        </row>
        <row r="8481">
          <cell r="B8481">
            <v>100621</v>
          </cell>
          <cell r="C8481" t="str">
            <v>POSTE DE AÇO CÔNICO CONTÍNUO CURVO DUPLO, FLANGEADO, H=9M - FORNECIMENTO E INSTALAÇÃO. AF_04/2025</v>
          </cell>
          <cell r="D8481" t="str">
            <v>UN</v>
          </cell>
          <cell r="E8481">
            <v>3181.59</v>
          </cell>
        </row>
        <row r="8482">
          <cell r="B8482">
            <v>105960</v>
          </cell>
          <cell r="C8482" t="str">
            <v>POSTE DE AÇO CÔNICO CONTÍNUO CURVO SIMPLES, ENGASTAMENTO SIMPLES COM 0,5 M DE SOLO, H=5M - FORNECIMENTO E INSTALAÇÃO. AF_04/2025</v>
          </cell>
          <cell r="D8482" t="str">
            <v>UN</v>
          </cell>
          <cell r="E8482">
            <v>0</v>
          </cell>
        </row>
        <row r="8483">
          <cell r="B8483">
            <v>105961</v>
          </cell>
          <cell r="C8483" t="str">
            <v>POSTE DE AÇO CÔNICO CONTÍNUO CURVO SIMPLES, ENGASTAMENTO SIMPLES COM 1 M DE SOLO, H=6M - FORNECIMENTO E INSTALAÇÃO. AF_04/2025</v>
          </cell>
          <cell r="D8483" t="str">
            <v>UN</v>
          </cell>
          <cell r="E8483">
            <v>0</v>
          </cell>
        </row>
        <row r="8484">
          <cell r="B8484">
            <v>105962</v>
          </cell>
          <cell r="C8484" t="str">
            <v>POSTE DE AÇO CÔNICO CONTÍNUO CURVO SIMPLES, ENGASTAMENTO SIMPLES COM 1 M DE SOLO, H=7M - FORNECIMENTO E INSTALAÇÃO. AF_04/2025</v>
          </cell>
          <cell r="D8484" t="str">
            <v>UN</v>
          </cell>
          <cell r="E8484">
            <v>0</v>
          </cell>
        </row>
        <row r="8485">
          <cell r="B8485">
            <v>105963</v>
          </cell>
          <cell r="C8485" t="str">
            <v>POSTE DE AÇO CÔNICO CONTÍNUO CURVO SIMPLES, ENGASTAMENTO SIMPLES COM 1 M DE SOLO, H=8M - FORNECIMENTO E INSTALAÇÃO. AF_04/2025</v>
          </cell>
          <cell r="D8485" t="str">
            <v>UN</v>
          </cell>
          <cell r="E8485">
            <v>0</v>
          </cell>
        </row>
        <row r="8486">
          <cell r="B8486">
            <v>100622</v>
          </cell>
          <cell r="C8486" t="str">
            <v>POSTE DE AÇO CÔNICO CONTÍNUO CURVO SIMPLES, ENGASTAMENTO SIMPLES COM 1 M DE SOLO, H=9M - FORNECIMENTO E INSTALAÇÃO. AF_04/2025</v>
          </cell>
          <cell r="D8486" t="str">
            <v>UN</v>
          </cell>
          <cell r="E8486">
            <v>2528</v>
          </cell>
        </row>
        <row r="8487">
          <cell r="B8487">
            <v>105956</v>
          </cell>
          <cell r="C8487" t="str">
            <v>POSTE DE AÇO CÔNICO CONTÍNUO CURVO SIMPLES, FLANGEADO, H=5M - FORNECIMENTO E INSTALAÇÃO. AF_04/2025</v>
          </cell>
          <cell r="D8487" t="str">
            <v>UN</v>
          </cell>
          <cell r="E8487">
            <v>0</v>
          </cell>
        </row>
        <row r="8488">
          <cell r="B8488">
            <v>105957</v>
          </cell>
          <cell r="C8488" t="str">
            <v>POSTE DE AÇO CÔNICO CONTÍNUO CURVO SIMPLES, FLANGEADO, H=6M - FORNECIMENTO E INSTALAÇÃO. AF_04/2025</v>
          </cell>
          <cell r="D8488" t="str">
            <v>UN</v>
          </cell>
          <cell r="E8488">
            <v>0</v>
          </cell>
        </row>
        <row r="8489">
          <cell r="B8489">
            <v>105958</v>
          </cell>
          <cell r="C8489" t="str">
            <v>POSTE DE AÇO CÔNICO CONTÍNUO CURVO SIMPLES, FLANGEADO, H=7M - FORNECIMENTO E INSTALAÇÃO. AF_04/2025</v>
          </cell>
          <cell r="D8489" t="str">
            <v>UN</v>
          </cell>
          <cell r="E8489">
            <v>2209.1999999999998</v>
          </cell>
        </row>
        <row r="8490">
          <cell r="B8490">
            <v>105959</v>
          </cell>
          <cell r="C8490" t="str">
            <v>POSTE DE AÇO CÔNICO CONTÍNUO CURVO SIMPLES, FLANGEADO, H=8M - FORNECIMENTO E INSTALAÇÃO. AF_04/2025</v>
          </cell>
          <cell r="D8490" t="str">
            <v>UN</v>
          </cell>
          <cell r="E8490">
            <v>0</v>
          </cell>
        </row>
        <row r="8491">
          <cell r="B8491">
            <v>100620</v>
          </cell>
          <cell r="C8491" t="str">
            <v>POSTE DE AÇO CÔNICO CONTÍNUO CURVO SIMPLES, FLANGEADO, H=9M - FORNECIMENTO E INSTALAÇÃO. AF_04/2025</v>
          </cell>
          <cell r="D8491" t="str">
            <v>UN</v>
          </cell>
          <cell r="E8491">
            <v>2846.39</v>
          </cell>
        </row>
        <row r="8492">
          <cell r="B8492">
            <v>105951</v>
          </cell>
          <cell r="C8492" t="str">
            <v>POSTE DE AÇO CÔNICO CONTÍNUO RETO, ENGASTAMENTO SIMPLES COM 0,5 M DE SOLO, H=5M - FORNECIMENTO E INSTALAÇÃO. AF_04/2025</v>
          </cell>
          <cell r="D8492" t="str">
            <v>UN</v>
          </cell>
          <cell r="E8492">
            <v>0</v>
          </cell>
        </row>
        <row r="8493">
          <cell r="B8493">
            <v>105952</v>
          </cell>
          <cell r="C8493" t="str">
            <v>POSTE DE AÇO CÔNICO CONTÍNUO RETO, ENGASTAMENTO SIMPLES COM 1 M DE SOLO, H=6M - FORNECIMENTO E INSTALAÇÃO. AF_04/2025</v>
          </cell>
          <cell r="D8493" t="str">
            <v>UN</v>
          </cell>
          <cell r="E8493">
            <v>0</v>
          </cell>
        </row>
        <row r="8494">
          <cell r="B8494">
            <v>105953</v>
          </cell>
          <cell r="C8494" t="str">
            <v>POSTE DE AÇO CÔNICO CONTÍNUO RETO, ENGASTAMENTO SIMPLES COM 1 M DE SOLO, H=7M - FORNECIMENTO E INSTALAÇÃO. AF_04/2025</v>
          </cell>
          <cell r="D8494" t="str">
            <v>UN</v>
          </cell>
          <cell r="E8494">
            <v>1970.32</v>
          </cell>
        </row>
        <row r="8495">
          <cell r="B8495">
            <v>105954</v>
          </cell>
          <cell r="C8495" t="str">
            <v>POSTE DE AÇO CÔNICO CONTÍNUO RETO, ENGASTAMENTO SIMPLES COM 1 M DE SOLO, H=8M - FORNECIMENTO E INSTALAÇÃO. AF_04/2025</v>
          </cell>
          <cell r="D8495" t="str">
            <v>UN</v>
          </cell>
          <cell r="E8495">
            <v>0</v>
          </cell>
        </row>
        <row r="8496">
          <cell r="B8496">
            <v>105955</v>
          </cell>
          <cell r="C8496" t="str">
            <v>POSTE DE AÇO CÔNICO CONTÍNUO RETO, ENGASTAMENTO SIMPLES COM 1 M DE SOLO, H=9M - FORNECIMENTO E INSTALAÇÃO. AF_04/2025</v>
          </cell>
          <cell r="D8496" t="str">
            <v>UN</v>
          </cell>
          <cell r="E8496">
            <v>2619.27</v>
          </cell>
        </row>
        <row r="8497">
          <cell r="B8497">
            <v>105946</v>
          </cell>
          <cell r="C8497" t="str">
            <v>POSTE DE AÇO CÔNICO CONTÍNUO RETO, FLANGEADO, H=5M - FORNECIMENTO E INSTALAÇÃO. AF_04/2025</v>
          </cell>
          <cell r="D8497" t="str">
            <v>UN</v>
          </cell>
          <cell r="E8497">
            <v>0</v>
          </cell>
        </row>
        <row r="8498">
          <cell r="B8498">
            <v>105947</v>
          </cell>
          <cell r="C8498" t="str">
            <v>POSTE DE AÇO CÔNICO CONTÍNUO RETO, FLANGEADO, H=6M - FORNECIMENTO E INSTALAÇÃO. AF_04/2025</v>
          </cell>
          <cell r="D8498" t="str">
            <v>UN</v>
          </cell>
          <cell r="E8498">
            <v>0</v>
          </cell>
        </row>
        <row r="8499">
          <cell r="B8499">
            <v>105948</v>
          </cell>
          <cell r="C8499" t="str">
            <v>POSTE DE AÇO CÔNICO CONTÍNUO RETO, FLANGEADO, H=7M - FORNECIMENTO E INSTALAÇÃO. AF_04/2025</v>
          </cell>
          <cell r="D8499" t="str">
            <v>UN</v>
          </cell>
          <cell r="E8499">
            <v>0</v>
          </cell>
        </row>
        <row r="8500">
          <cell r="B8500">
            <v>105949</v>
          </cell>
          <cell r="C8500" t="str">
            <v>POSTE DE AÇO CÔNICO CONTÍNUO RETO, FLANGEADO, H=8M - FORNECIMENTO E INSTALAÇÃO. AF_04/2025</v>
          </cell>
          <cell r="D8500" t="str">
            <v>UN</v>
          </cell>
          <cell r="E8500">
            <v>0</v>
          </cell>
        </row>
        <row r="8501">
          <cell r="B8501">
            <v>105950</v>
          </cell>
          <cell r="C8501" t="str">
            <v>POSTE DE AÇO CÔNICO CONTÍNUO RETO, FLANGEADO, H=9M - FORNECIMENTO E INSTALAÇÃO. AF_04/2025</v>
          </cell>
          <cell r="D8501" t="str">
            <v>UN</v>
          </cell>
          <cell r="E8501">
            <v>0</v>
          </cell>
        </row>
        <row r="8502">
          <cell r="B8502">
            <v>100619</v>
          </cell>
          <cell r="C8502" t="str">
            <v>POSTE DECORATIVO PARA JARDIM EM AÇO TUBULAR, H = *2,5* M, SEM LUMINÁRIA - FORNECIMENTO E INSTALAÇÃO. AF_04/2025</v>
          </cell>
          <cell r="D8502" t="str">
            <v>UN</v>
          </cell>
          <cell r="E8502">
            <v>645.85</v>
          </cell>
        </row>
        <row r="8503">
          <cell r="B8503">
            <v>99283</v>
          </cell>
          <cell r="C8503" t="str">
            <v>ACRÉSCIMO PARA POÇO DE VISITA CIRCULAR PARA DRENAGEM, EM ALVENARIA COM TIJOLOS CERÂMICOS MACIÇOS, DIÂMETRO INTERNO = 0,8 M. AF_12/2020</v>
          </cell>
          <cell r="D8503" t="str">
            <v>M</v>
          </cell>
          <cell r="E8503">
            <v>1284.69</v>
          </cell>
        </row>
        <row r="8504">
          <cell r="B8504">
            <v>99293</v>
          </cell>
          <cell r="C8504" t="str">
            <v>ACRÉSCIMO PARA POÇO DE VISITA CIRCULAR PARA DRENAGEM, EM ALVENARIA COM TIJOLOS CERÂMICOS MACIÇOS, DIÂMETRO INTERNO = 1 M. AF_12/2020</v>
          </cell>
          <cell r="D8504" t="str">
            <v>M</v>
          </cell>
          <cell r="E8504">
            <v>1551.29</v>
          </cell>
        </row>
        <row r="8505">
          <cell r="B8505">
            <v>99243</v>
          </cell>
          <cell r="C8505" t="str">
            <v>ACRÉSCIMO PARA POÇO DE VISITA CIRCULAR PARA DRENAGEM, EM ALVENARIA COM TIJOLOS CERÂMICOS MACIÇOS, DIÂMETRO INTERNO = 1,2 M. AF_12/2020</v>
          </cell>
          <cell r="D8505" t="str">
            <v>M</v>
          </cell>
          <cell r="E8505">
            <v>1817.8</v>
          </cell>
        </row>
        <row r="8506">
          <cell r="B8506">
            <v>99249</v>
          </cell>
          <cell r="C8506" t="str">
            <v>ACRÉSCIMO PARA POÇO DE VISITA CIRCULAR PARA DRENAGEM, EM ALVENARIA COM TIJOLOS CERÂMICOS MACIÇOS, DIÂMETRO INTERNO = 1,5 M. AF_12/2020</v>
          </cell>
          <cell r="D8506" t="str">
            <v>M</v>
          </cell>
          <cell r="E8506">
            <v>2217.7199999999998</v>
          </cell>
        </row>
        <row r="8507">
          <cell r="B8507">
            <v>99278</v>
          </cell>
          <cell r="C8507" t="str">
            <v>ACRÉSCIMO PARA POÇO DE VISITA CIRCULAR PARA DRENAGEM, EM CONCRETO PRÉ-MOLDADO, DIÂMETRO INTERNO = 0,8 M. AF_12/2020</v>
          </cell>
          <cell r="D8507" t="str">
            <v>M</v>
          </cell>
          <cell r="E8507">
            <v>386.99</v>
          </cell>
        </row>
        <row r="8508">
          <cell r="B8508">
            <v>99288</v>
          </cell>
          <cell r="C8508" t="str">
            <v>ACRÉSCIMO PARA POÇO DE VISITA CIRCULAR PARA DRENAGEM, EM CONCRETO PRÉ-MOLDADO, DIÂMETRO INTERNO = 1 M. AF_12/2020</v>
          </cell>
          <cell r="D8508" t="str">
            <v>M</v>
          </cell>
          <cell r="E8508">
            <v>508.55</v>
          </cell>
        </row>
        <row r="8509">
          <cell r="B8509">
            <v>99240</v>
          </cell>
          <cell r="C8509" t="str">
            <v>ACRÉSCIMO PARA POÇO DE VISITA CIRCULAR PARA DRENAGEM, EM CONCRETO PRÉ-MOLDADO, DIÂMETRO INTERNO = 1,2 M. AF_12/2020</v>
          </cell>
          <cell r="D8509" t="str">
            <v>M</v>
          </cell>
          <cell r="E8509">
            <v>673.64</v>
          </cell>
        </row>
        <row r="8510">
          <cell r="B8510">
            <v>99246</v>
          </cell>
          <cell r="C8510" t="str">
            <v>ACRÉSCIMO PARA POÇO DE VISITA CIRCULAR PARA DRENAGEM, EM CONCRETO PRÉ-MOLDADO, DIÂMETRO INTERNO = 1,5 M. AF_12/2020</v>
          </cell>
          <cell r="D8510" t="str">
            <v>M</v>
          </cell>
          <cell r="E8510">
            <v>921.23</v>
          </cell>
        </row>
        <row r="8511">
          <cell r="B8511">
            <v>97981</v>
          </cell>
          <cell r="C8511" t="str">
            <v>ACRÉSCIMO PARA POÇO DE VISITA CIRCULAR PARA ESGOTO, EM ALVENARIA COM TIJOLOS CERÂMICOS MACIÇOS, DIÂMETRO INTERNO = 0,8 M. AF_12/2020</v>
          </cell>
          <cell r="D8511" t="str">
            <v>M</v>
          </cell>
          <cell r="E8511">
            <v>1354.51</v>
          </cell>
        </row>
        <row r="8512">
          <cell r="B8512">
            <v>97985</v>
          </cell>
          <cell r="C8512" t="str">
            <v>ACRÉSCIMO PARA POÇO DE VISITA CIRCULAR PARA ESGOTO, EM ALVENARIA COM TIJOLOS CERÂMICOS MACIÇOS, DIÂMETRO INTERNO = 1 M. AF_12/2020</v>
          </cell>
          <cell r="D8512" t="str">
            <v>M</v>
          </cell>
          <cell r="E8512">
            <v>1630.24</v>
          </cell>
        </row>
        <row r="8513">
          <cell r="B8513">
            <v>97989</v>
          </cell>
          <cell r="C8513" t="str">
            <v>ACRÉSCIMO PARA POÇO DE VISITA CIRCULAR PARA ESGOTO, EM ALVENARIA COM TIJOLOS CERÂMICOS MACIÇOS, DIÂMETRO INTERNO = 1,2 M. AF_12/2020</v>
          </cell>
          <cell r="D8513" t="str">
            <v>M</v>
          </cell>
          <cell r="E8513">
            <v>1905.88</v>
          </cell>
        </row>
        <row r="8514">
          <cell r="B8514">
            <v>97993</v>
          </cell>
          <cell r="C8514" t="str">
            <v>ACRÉSCIMO PARA POÇO DE VISITA CIRCULAR PARA ESGOTO, EM ALVENARIA COM TIJOLOS CERÂMICOS MACIÇOS, DIÂMETRO INTERNO = 1,5 M. AF_12/2020</v>
          </cell>
          <cell r="D8514" t="str">
            <v>M</v>
          </cell>
          <cell r="E8514">
            <v>2319.5</v>
          </cell>
        </row>
        <row r="8515">
          <cell r="B8515">
            <v>98409</v>
          </cell>
          <cell r="C8515" t="str">
            <v>ACRÉSCIMO PARA POÇO DE VISITA CIRCULAR PARA ESGOTO, EM CONCRETO PRÉ-MOLDADO, DIÂMETRO INTERNO = 0,8 M. AF_12/2020</v>
          </cell>
          <cell r="D8515" t="str">
            <v>M</v>
          </cell>
          <cell r="E8515">
            <v>388.97</v>
          </cell>
        </row>
        <row r="8516">
          <cell r="B8516">
            <v>97983</v>
          </cell>
          <cell r="C8516" t="str">
            <v>ACRÉSCIMO PARA POÇO DE VISITA CIRCULAR PARA ESGOTO, EM CONCRETO PRÉ-MOLDADO, DIÂMETRO INTERNO = 1 M. AF_12/2020</v>
          </cell>
          <cell r="D8516" t="str">
            <v>M</v>
          </cell>
          <cell r="E8516">
            <v>511.15</v>
          </cell>
        </row>
        <row r="8517">
          <cell r="B8517">
            <v>97987</v>
          </cell>
          <cell r="C8517" t="str">
            <v>ACRÉSCIMO PARA POÇO DE VISITA CIRCULAR PARA ESGOTO, EM CONCRETO PRÉ-MOLDADO, DIÂMETRO INTERNO = 1,2 M. AF_12/2020</v>
          </cell>
          <cell r="D8517" t="str">
            <v>M</v>
          </cell>
          <cell r="E8517">
            <v>676.9</v>
          </cell>
        </row>
        <row r="8518">
          <cell r="B8518">
            <v>97991</v>
          </cell>
          <cell r="C8518" t="str">
            <v>ACRÉSCIMO PARA POÇO DE VISITA CIRCULAR PARA ESGOTO, EM CONCRETO PRÉ-MOLDADO, DIÂMETRO INTERNO = 1,5 M. AF_12/2020</v>
          </cell>
          <cell r="D8518" t="str">
            <v>M</v>
          </cell>
          <cell r="E8518">
            <v>925.68</v>
          </cell>
        </row>
        <row r="8519">
          <cell r="B8519">
            <v>99241</v>
          </cell>
          <cell r="C8519" t="str">
            <v>ACRÉSCIMO PARA POÇO DE VISITA RETANGULAR PARA DRENAGEM, EM ALVENARIA COM BLOCOS DE CONCRETO, DIMENSÕES INTERNAS = 1,5X1,5 M. AF_12/2020</v>
          </cell>
          <cell r="D8519" t="str">
            <v>M</v>
          </cell>
          <cell r="E8519">
            <v>2071.19</v>
          </cell>
        </row>
        <row r="8520">
          <cell r="B8520">
            <v>99247</v>
          </cell>
          <cell r="C8520" t="str">
            <v>ACRÉSCIMO PARA POÇO DE VISITA RETANGULAR PARA DRENAGEM, EM ALVENARIA COM BLOCOS DE CONCRETO, DIMENSÕES INTERNAS = 1,5X2 M. AF_12/2020</v>
          </cell>
          <cell r="D8520" t="str">
            <v>M</v>
          </cell>
          <cell r="E8520">
            <v>2362.16</v>
          </cell>
        </row>
        <row r="8521">
          <cell r="B8521">
            <v>99263</v>
          </cell>
          <cell r="C8521" t="str">
            <v>ACRÉSCIMO PARA POÇO DE VISITA RETANGULAR PARA DRENAGEM, EM ALVENARIA COM BLOCOS DE CONCRETO, DIMENSÕES INTERNAS = 1,5X2,5 M. AF_12/2020</v>
          </cell>
          <cell r="D8521" t="str">
            <v>M</v>
          </cell>
          <cell r="E8521">
            <v>2653.24</v>
          </cell>
        </row>
        <row r="8522">
          <cell r="B8522">
            <v>99276</v>
          </cell>
          <cell r="C8522" t="str">
            <v>ACRÉSCIMO PARA POÇO DE VISITA RETANGULAR PARA DRENAGEM, EM ALVENARIA COM BLOCOS DE CONCRETO, DIMENSÕES INTERNAS = 1,5X3 M. AF_12/2020</v>
          </cell>
          <cell r="D8522" t="str">
            <v>M</v>
          </cell>
          <cell r="E8522">
            <v>2944.26</v>
          </cell>
        </row>
        <row r="8523">
          <cell r="B8523">
            <v>99291</v>
          </cell>
          <cell r="C8523" t="str">
            <v>ACRÉSCIMO PARA POÇO DE VISITA RETANGULAR PARA DRENAGEM, EM ALVENARIA COM BLOCOS DE CONCRETO, DIMENSÕES INTERNAS = 1,5X3,5 M. AF_12/2020</v>
          </cell>
          <cell r="D8523" t="str">
            <v>M</v>
          </cell>
          <cell r="E8523">
            <v>3235.24</v>
          </cell>
        </row>
        <row r="8524">
          <cell r="B8524">
            <v>99297</v>
          </cell>
          <cell r="C8524" t="str">
            <v>ACRÉSCIMO PARA POÇO DE VISITA RETANGULAR PARA DRENAGEM, EM ALVENARIA COM BLOCOS DE CONCRETO, DIMENSÕES INTERNAS = 1,5X4 M. AF_12/2020</v>
          </cell>
          <cell r="D8524" t="str">
            <v>M</v>
          </cell>
          <cell r="E8524">
            <v>3550.97</v>
          </cell>
        </row>
        <row r="8525">
          <cell r="B8525">
            <v>99254</v>
          </cell>
          <cell r="C8525" t="str">
            <v>ACRÉSCIMO PARA POÇO DE VISITA RETANGULAR PARA DRENAGEM, EM ALVENARIA COM BLOCOS DE CONCRETO, DIMENSÕES INTERNAS = 1X1 M. AF_12/2020</v>
          </cell>
          <cell r="D8525" t="str">
            <v>M</v>
          </cell>
          <cell r="E8525">
            <v>1489.14</v>
          </cell>
        </row>
        <row r="8526">
          <cell r="B8526">
            <v>99261</v>
          </cell>
          <cell r="C8526" t="str">
            <v>ACRÉSCIMO PARA POÇO DE VISITA RETANGULAR PARA DRENAGEM, EM ALVENARIA COM BLOCOS DE CONCRETO, DIMENSÕES INTERNAS = 1X1,5 M. AF_12/2020</v>
          </cell>
          <cell r="D8526" t="str">
            <v>M</v>
          </cell>
          <cell r="E8526">
            <v>1780.13</v>
          </cell>
        </row>
        <row r="8527">
          <cell r="B8527">
            <v>99266</v>
          </cell>
          <cell r="C8527" t="str">
            <v>ACRÉSCIMO PARA POÇO DE VISITA RETANGULAR PARA DRENAGEM, EM ALVENARIA COM BLOCOS DE CONCRETO, DIMENSÕES INTERNAS = 1X2 M. AF_12/2020</v>
          </cell>
          <cell r="D8527" t="str">
            <v>M</v>
          </cell>
          <cell r="E8527">
            <v>2071.19</v>
          </cell>
        </row>
        <row r="8528">
          <cell r="B8528">
            <v>99269</v>
          </cell>
          <cell r="C8528" t="str">
            <v>ACRÉSCIMO PARA POÇO DE VISITA RETANGULAR PARA DRENAGEM, EM ALVENARIA COM BLOCOS DE CONCRETO, DIMENSÕES INTERNAS = 1X2,5 M. AF_12/2020</v>
          </cell>
          <cell r="D8528" t="str">
            <v>M</v>
          </cell>
          <cell r="E8528">
            <v>2362.16</v>
          </cell>
        </row>
        <row r="8529">
          <cell r="B8529">
            <v>99277</v>
          </cell>
          <cell r="C8529" t="str">
            <v>ACRÉSCIMO PARA POÇO DE VISITA RETANGULAR PARA DRENAGEM, EM ALVENARIA COM BLOCOS DE CONCRETO, DIMENSÕES INTERNAS = 1X3 M. AF_12/2020</v>
          </cell>
          <cell r="D8529" t="str">
            <v>M</v>
          </cell>
          <cell r="E8529">
            <v>2653.24</v>
          </cell>
        </row>
        <row r="8530">
          <cell r="B8530">
            <v>99281</v>
          </cell>
          <cell r="C8530" t="str">
            <v>ACRÉSCIMO PARA POÇO DE VISITA RETANGULAR PARA DRENAGEM, EM ALVENARIA COM BLOCOS DE CONCRETO, DIMENSÕES INTERNAS = 1X3,5 M. AF_12/2020</v>
          </cell>
          <cell r="D8530" t="str">
            <v>M</v>
          </cell>
          <cell r="E8530">
            <v>2944.26</v>
          </cell>
        </row>
        <row r="8531">
          <cell r="B8531">
            <v>99289</v>
          </cell>
          <cell r="C8531" t="str">
            <v>ACRÉSCIMO PARA POÇO DE VISITA RETANGULAR PARA DRENAGEM, EM ALVENARIA COM BLOCOS DE CONCRETO, DIMENSÕES INTERNAS = 1X4 M. AF_12/2020</v>
          </cell>
          <cell r="D8531" t="str">
            <v>M</v>
          </cell>
          <cell r="E8531">
            <v>3235.24</v>
          </cell>
        </row>
        <row r="8532">
          <cell r="B8532">
            <v>99282</v>
          </cell>
          <cell r="C8532" t="str">
            <v>ACRÉSCIMO PARA POÇO DE VISITA RETANGULAR PARA DRENAGEM, EM ALVENARIA COM BLOCOS DE CONCRETO, DIMENSÕES INTERNAS = 2,5X2,5 M. AF_12/2020</v>
          </cell>
          <cell r="D8532" t="str">
            <v>M</v>
          </cell>
          <cell r="E8532">
            <v>3265.15</v>
          </cell>
        </row>
        <row r="8533">
          <cell r="B8533">
            <v>99296</v>
          </cell>
          <cell r="C8533" t="str">
            <v>ACRÉSCIMO PARA POÇO DE VISITA RETANGULAR PARA DRENAGEM, EM ALVENARIA COM BLOCOS DE CONCRETO, DIMENSÕES INTERNAS = 2,5X3 M. AF_12/2020</v>
          </cell>
          <cell r="D8533" t="str">
            <v>M</v>
          </cell>
          <cell r="E8533">
            <v>3556.14</v>
          </cell>
        </row>
        <row r="8534">
          <cell r="B8534">
            <v>99299</v>
          </cell>
          <cell r="C8534" t="str">
            <v>ACRÉSCIMO PARA POÇO DE VISITA RETANGULAR PARA DRENAGEM, EM ALVENARIA COM BLOCOS DE CONCRETO, DIMENSÕES INTERNAS = 2,5X3,5 M. AF_12/2020</v>
          </cell>
          <cell r="D8534" t="str">
            <v>M</v>
          </cell>
          <cell r="E8534">
            <v>3847.08</v>
          </cell>
        </row>
        <row r="8535">
          <cell r="B8535">
            <v>99302</v>
          </cell>
          <cell r="C8535" t="str">
            <v>ACRÉSCIMO PARA POÇO DE VISITA RETANGULAR PARA DRENAGEM, EM ALVENARIA COM BLOCOS DE CONCRETO, DIMENSÕES INTERNAS = 2,5X4 M. AF_12/2020</v>
          </cell>
          <cell r="D8535" t="str">
            <v>M</v>
          </cell>
          <cell r="E8535">
            <v>4143.22</v>
          </cell>
        </row>
        <row r="8536">
          <cell r="B8536">
            <v>99307</v>
          </cell>
          <cell r="C8536" t="str">
            <v>ACRÉSCIMO PARA POÇO DE VISITA RETANGULAR PARA DRENAGEM, EM ALVENARIA COM BLOCOS DE CONCRETO, DIMENSÕES INTERNAS = 2X2 M. AF_12/2020</v>
          </cell>
          <cell r="D8536" t="str">
            <v>M</v>
          </cell>
          <cell r="E8536">
            <v>2677.97</v>
          </cell>
        </row>
        <row r="8537">
          <cell r="B8537">
            <v>99317</v>
          </cell>
          <cell r="C8537" t="str">
            <v>ACRÉSCIMO PARA POÇO DE VISITA RETANGULAR PARA DRENAGEM, EM ALVENARIA COM BLOCOS DE CONCRETO, DIMENSÕES INTERNAS = 2X2,5 M. AF_12/2020</v>
          </cell>
          <cell r="D8537" t="str">
            <v>M</v>
          </cell>
          <cell r="E8537">
            <v>2968.94</v>
          </cell>
        </row>
        <row r="8538">
          <cell r="B8538">
            <v>99321</v>
          </cell>
          <cell r="C8538" t="str">
            <v>ACRÉSCIMO PARA POÇO DE VISITA RETANGULAR PARA DRENAGEM, EM ALVENARIA COM BLOCOS DE CONCRETO, DIMENSÕES INTERNAS = 2X3 M. AF_12/2020</v>
          </cell>
          <cell r="D8538" t="str">
            <v>M</v>
          </cell>
          <cell r="E8538">
            <v>3260</v>
          </cell>
        </row>
        <row r="8539">
          <cell r="B8539">
            <v>99323</v>
          </cell>
          <cell r="C8539" t="str">
            <v>ACRÉSCIMO PARA POÇO DE VISITA RETANGULAR PARA DRENAGEM, EM ALVENARIA COM BLOCOS DE CONCRETO, DIMENSÕES INTERNAS = 2X3,5 M. AF_12/2020</v>
          </cell>
          <cell r="D8539" t="str">
            <v>M</v>
          </cell>
          <cell r="E8539">
            <v>3550.97</v>
          </cell>
        </row>
        <row r="8540">
          <cell r="B8540">
            <v>99325</v>
          </cell>
          <cell r="C8540" t="str">
            <v>ACRÉSCIMO PARA POÇO DE VISITA RETANGULAR PARA DRENAGEM, EM ALVENARIA COM BLOCOS DE CONCRETO, DIMENSÕES INTERNAS = 2X4 M. AF_12/2020</v>
          </cell>
          <cell r="D8540" t="str">
            <v>M</v>
          </cell>
          <cell r="E8540">
            <v>3847.08</v>
          </cell>
        </row>
        <row r="8541">
          <cell r="B8541">
            <v>99311</v>
          </cell>
          <cell r="C8541" t="str">
            <v>ACRÉSCIMO PARA POÇO DE VISITA RETANGULAR PARA DRENAGEM, EM ALVENARIA COM BLOCOS DE CONCRETO, DIMENSÕES INTERNAS = 3,5X3,5 M. AF_12/2020</v>
          </cell>
          <cell r="D8541" t="str">
            <v>M</v>
          </cell>
          <cell r="E8541">
            <v>4439.43</v>
          </cell>
        </row>
        <row r="8542">
          <cell r="B8542">
            <v>99314</v>
          </cell>
          <cell r="C8542" t="str">
            <v>ACRÉSCIMO PARA POÇO DE VISITA RETANGULAR PARA DRENAGEM, EM ALVENARIA COM BLOCOS DE CONCRETO, DIMENSÕES INTERNAS = 3,5X4 M. AF_12/2020</v>
          </cell>
          <cell r="D8542" t="str">
            <v>M</v>
          </cell>
          <cell r="E8542">
            <v>4735.57</v>
          </cell>
        </row>
        <row r="8543">
          <cell r="B8543">
            <v>99304</v>
          </cell>
          <cell r="C8543" t="str">
            <v>ACRÉSCIMO PARA POÇO DE VISITA RETANGULAR PARA DRENAGEM, EM ALVENARIA COM BLOCOS DE CONCRETO, DIMENSÕES INTERNAS = 3X3 M. AF_12/2020</v>
          </cell>
          <cell r="D8543" t="str">
            <v>M</v>
          </cell>
          <cell r="E8543">
            <v>3852.24</v>
          </cell>
        </row>
        <row r="8544">
          <cell r="B8544">
            <v>99306</v>
          </cell>
          <cell r="C8544" t="str">
            <v>ACRÉSCIMO PARA POÇO DE VISITA RETANGULAR PARA DRENAGEM, EM ALVENARIA COM BLOCOS DE CONCRETO, DIMENSÕES INTERNAS = 3X3,5 M. AF_12/2020</v>
          </cell>
          <cell r="D8544" t="str">
            <v>M</v>
          </cell>
          <cell r="E8544">
            <v>4143.22</v>
          </cell>
        </row>
        <row r="8545">
          <cell r="B8545">
            <v>99309</v>
          </cell>
          <cell r="C8545" t="str">
            <v>ACRÉSCIMO PARA POÇO DE VISITA RETANGULAR PARA DRENAGEM, EM ALVENARIA COM BLOCOS DE CONCRETO, DIMENSÕES INTERNAS = 3X4 M. AF_12/2020</v>
          </cell>
          <cell r="D8545" t="str">
            <v>M</v>
          </cell>
          <cell r="E8545">
            <v>4439.43</v>
          </cell>
        </row>
        <row r="8546">
          <cell r="B8546">
            <v>99327</v>
          </cell>
          <cell r="C8546" t="str">
            <v>ACRÉSCIMO PARA POÇO DE VISITA RETANGULAR PARA DRENAGEM, EM ALVENARIA COM BLOCOS DE CONCRETO, DIMENSÕES INTERNAS = 4X4 M. AF_12/2020</v>
          </cell>
          <cell r="D8546" t="str">
            <v>M</v>
          </cell>
          <cell r="E8546">
            <v>4981.33</v>
          </cell>
        </row>
        <row r="8547">
          <cell r="B8547">
            <v>98009</v>
          </cell>
          <cell r="C8547" t="str">
            <v>ACRÉSCIMO PARA POÇO DE VISITA RETANGULAR PARA ESGOTO, EM ALVENARIA COM BLOCOS DE CONCRETO, DIMENSÕES INTERNAS = 1,5X1,5 M. AF_12/2020</v>
          </cell>
          <cell r="D8547" t="str">
            <v>M</v>
          </cell>
          <cell r="E8547">
            <v>2139.59</v>
          </cell>
        </row>
        <row r="8548">
          <cell r="B8548">
            <v>98011</v>
          </cell>
          <cell r="C8548" t="str">
            <v>ACRÉSCIMO PARA POÇO DE VISITA RETANGULAR PARA ESGOTO, EM ALVENARIA COM BLOCOS DE CONCRETO, DIMENSÕES INTERNAS = 1,5X2 M. AF_12/2020</v>
          </cell>
          <cell r="D8548" t="str">
            <v>M</v>
          </cell>
          <cell r="E8548">
            <v>2440.61</v>
          </cell>
        </row>
        <row r="8549">
          <cell r="B8549">
            <v>98013</v>
          </cell>
          <cell r="C8549" t="str">
            <v>ACRÉSCIMO PARA POÇO DE VISITA RETANGULAR PARA ESGOTO, EM ALVENARIA COM BLOCOS DE CONCRETO, DIMENSÕES INTERNAS = 1,5X2,5 M. AF_12/2020</v>
          </cell>
          <cell r="D8549" t="str">
            <v>M</v>
          </cell>
          <cell r="E8549">
            <v>2741.75</v>
          </cell>
        </row>
        <row r="8550">
          <cell r="B8550">
            <v>98015</v>
          </cell>
          <cell r="C8550" t="str">
            <v>ACRÉSCIMO PARA POÇO DE VISITA RETANGULAR PARA ESGOTO, EM ALVENARIA COM BLOCOS DE CONCRETO, DIMENSÕES INTERNAS = 1,5X3 M. AF_12/2020</v>
          </cell>
          <cell r="D8550" t="str">
            <v>M</v>
          </cell>
          <cell r="E8550">
            <v>3042.83</v>
          </cell>
        </row>
        <row r="8551">
          <cell r="B8551">
            <v>98017</v>
          </cell>
          <cell r="C8551" t="str">
            <v>ACRÉSCIMO PARA POÇO DE VISITA RETANGULAR PARA ESGOTO, EM ALVENARIA COM BLOCOS DE CONCRETO, DIMENSÕES INTERNAS = 1,5X3,5 M. AF_12/2020</v>
          </cell>
          <cell r="D8551" t="str">
            <v>M</v>
          </cell>
          <cell r="E8551">
            <v>3343.86</v>
          </cell>
        </row>
        <row r="8552">
          <cell r="B8552">
            <v>98019</v>
          </cell>
          <cell r="C8552" t="str">
            <v>ACRÉSCIMO PARA POÇO DE VISITA RETANGULAR PARA ESGOTO, EM ALVENARIA COM BLOCOS DE CONCRETO, DIMENSÕES INTERNAS = 1,5X4 M. AF_12/2020</v>
          </cell>
          <cell r="D8552" t="str">
            <v>M</v>
          </cell>
          <cell r="E8552">
            <v>3672.67</v>
          </cell>
        </row>
        <row r="8553">
          <cell r="B8553">
            <v>97995</v>
          </cell>
          <cell r="C8553" t="str">
            <v>ACRÉSCIMO PARA POÇO DE VISITA RETANGULAR PARA ESGOTO, EM ALVENARIA COM BLOCOS DE CONCRETO, DIMENSÕES INTERNAS = 1X1 M. AF_12/2020</v>
          </cell>
          <cell r="D8553" t="str">
            <v>M</v>
          </cell>
          <cell r="E8553">
            <v>1537.42</v>
          </cell>
        </row>
        <row r="8554">
          <cell r="B8554">
            <v>97997</v>
          </cell>
          <cell r="C8554" t="str">
            <v>ACRÉSCIMO PARA POÇO DE VISITA RETANGULAR PARA ESGOTO, EM ALVENARIA COM BLOCOS DE CONCRETO, DIMENSÕES INTERNAS = 1X1,5 M. AF_12/2020</v>
          </cell>
          <cell r="D8554" t="str">
            <v>M</v>
          </cell>
          <cell r="E8554">
            <v>1838.45</v>
          </cell>
        </row>
        <row r="8555">
          <cell r="B8555">
            <v>97999</v>
          </cell>
          <cell r="C8555" t="str">
            <v>ACRÉSCIMO PARA POÇO DE VISITA RETANGULAR PARA ESGOTO, EM ALVENARIA COM BLOCOS DE CONCRETO, DIMENSÕES INTERNAS = 1X2 M. AF_12/2020</v>
          </cell>
          <cell r="D8555" t="str">
            <v>M</v>
          </cell>
          <cell r="E8555">
            <v>2139.59</v>
          </cell>
        </row>
        <row r="8556">
          <cell r="B8556">
            <v>98001</v>
          </cell>
          <cell r="C8556" t="str">
            <v>ACRÉSCIMO PARA POÇO DE VISITA RETANGULAR PARA ESGOTO, EM ALVENARIA COM BLOCOS DE CONCRETO, DIMENSÕES INTERNAS = 1X2,5 M. AF_12/2020</v>
          </cell>
          <cell r="D8556" t="str">
            <v>M</v>
          </cell>
          <cell r="E8556">
            <v>2440.61</v>
          </cell>
        </row>
        <row r="8557">
          <cell r="B8557">
            <v>98003</v>
          </cell>
          <cell r="C8557" t="str">
            <v>ACRÉSCIMO PARA POÇO DE VISITA RETANGULAR PARA ESGOTO, EM ALVENARIA COM BLOCOS DE CONCRETO, DIMENSÕES INTERNAS = 1X3 M. AF_12/2020</v>
          </cell>
          <cell r="D8557" t="str">
            <v>M</v>
          </cell>
          <cell r="E8557">
            <v>2741.75</v>
          </cell>
        </row>
        <row r="8558">
          <cell r="B8558">
            <v>98005</v>
          </cell>
          <cell r="C8558" t="str">
            <v>ACRÉSCIMO PARA POÇO DE VISITA RETANGULAR PARA ESGOTO, EM ALVENARIA COM BLOCOS DE CONCRETO, DIMENSÕES INTERNAS = 1X3,5 M. AF_12/2020</v>
          </cell>
          <cell r="D8558" t="str">
            <v>M</v>
          </cell>
          <cell r="E8558">
            <v>3042.83</v>
          </cell>
        </row>
        <row r="8559">
          <cell r="B8559">
            <v>98007</v>
          </cell>
          <cell r="C8559" t="str">
            <v>ACRÉSCIMO PARA POÇO DE VISITA RETANGULAR PARA ESGOTO, EM ALVENARIA COM BLOCOS DE CONCRETO, DIMENSÕES INTERNAS = 1X4 M. AF_12/2020</v>
          </cell>
          <cell r="D8559" t="str">
            <v>M</v>
          </cell>
          <cell r="E8559">
            <v>3343.86</v>
          </cell>
        </row>
        <row r="8560">
          <cell r="B8560">
            <v>98031</v>
          </cell>
          <cell r="C8560" t="str">
            <v>ACRÉSCIMO PARA POÇO DE VISITA RETANGULAR PARA ESGOTO, EM ALVENARIA COM BLOCOS DE CONCRETO, DIMENSÕES INTERNAS = 2,5X2,5 M. AF_12/2020</v>
          </cell>
          <cell r="D8560" t="str">
            <v>M</v>
          </cell>
          <cell r="E8560">
            <v>3377.43</v>
          </cell>
        </row>
        <row r="8561">
          <cell r="B8561">
            <v>98033</v>
          </cell>
          <cell r="C8561" t="str">
            <v>ACRÉSCIMO PARA POÇO DE VISITA RETANGULAR PARA ESGOTO, EM ALVENARIA COM BLOCOS DE CONCRETO, DIMENSÕES INTERNAS = 2,5X3 M. AF_12/2020</v>
          </cell>
          <cell r="D8561" t="str">
            <v>M</v>
          </cell>
          <cell r="E8561">
            <v>3678.47</v>
          </cell>
        </row>
        <row r="8562">
          <cell r="B8562">
            <v>98035</v>
          </cell>
          <cell r="C8562" t="str">
            <v>ACRÉSCIMO PARA POÇO DE VISITA RETANGULAR PARA ESGOTO, EM ALVENARIA COM BLOCOS DE CONCRETO, DIMENSÕES INTERNAS = 2,5X3,5 M. AF_12/2020</v>
          </cell>
          <cell r="D8562" t="str">
            <v>M</v>
          </cell>
          <cell r="E8562">
            <v>3979.47</v>
          </cell>
        </row>
        <row r="8563">
          <cell r="B8563">
            <v>98037</v>
          </cell>
          <cell r="C8563" t="str">
            <v>ACRÉSCIMO PARA POÇO DE VISITA RETANGULAR PARA ESGOTO, EM ALVENARIA COM BLOCOS DE CONCRETO, DIMENSÕES INTERNAS = 2,5X4 M. AF_12/2020</v>
          </cell>
          <cell r="D8563" t="str">
            <v>M</v>
          </cell>
          <cell r="E8563">
            <v>4286.3</v>
          </cell>
        </row>
        <row r="8564">
          <cell r="B8564">
            <v>98021</v>
          </cell>
          <cell r="C8564" t="str">
            <v>ACRÉSCIMO PARA POÇO DE VISITA RETANGULAR PARA ESGOTO, EM ALVENARIA COM BLOCOS DE CONCRETO, DIMENSÕES INTERNAS = 2X2 M. AF_12/2020</v>
          </cell>
          <cell r="D8564" t="str">
            <v>M</v>
          </cell>
          <cell r="E8564">
            <v>2769.51</v>
          </cell>
        </row>
        <row r="8565">
          <cell r="B8565">
            <v>98023</v>
          </cell>
          <cell r="C8565" t="str">
            <v>ACRÉSCIMO PARA POÇO DE VISITA RETANGULAR PARA ESGOTO, EM ALVENARIA COM BLOCOS DE CONCRETO, DIMENSÕES INTERNAS = 2X2,5 M. AF_12/2020</v>
          </cell>
          <cell r="D8565" t="str">
            <v>M</v>
          </cell>
          <cell r="E8565">
            <v>3070.53</v>
          </cell>
        </row>
        <row r="8566">
          <cell r="B8566">
            <v>98025</v>
          </cell>
          <cell r="C8566" t="str">
            <v>ACRÉSCIMO PARA POÇO DE VISITA RETANGULAR PARA ESGOTO, EM ALVENARIA COM BLOCOS DE CONCRETO, DIMENSÕES INTERNAS = 2X3 M. AF_12/2020</v>
          </cell>
          <cell r="D8566" t="str">
            <v>M</v>
          </cell>
          <cell r="E8566">
            <v>3371.65</v>
          </cell>
        </row>
        <row r="8567">
          <cell r="B8567">
            <v>98027</v>
          </cell>
          <cell r="C8567" t="str">
            <v>ACRÉSCIMO PARA POÇO DE VISITA RETANGULAR PARA ESGOTO, EM ALVENARIA COM BLOCOS DE CONCRETO, DIMENSÕES INTERNAS = 2X3,5 M. AF_12/2020</v>
          </cell>
          <cell r="D8567" t="str">
            <v>M</v>
          </cell>
          <cell r="E8567">
            <v>3672.67</v>
          </cell>
        </row>
        <row r="8568">
          <cell r="B8568">
            <v>98029</v>
          </cell>
          <cell r="C8568" t="str">
            <v>ACRÉSCIMO PARA POÇO DE VISITA RETANGULAR PARA ESGOTO, EM ALVENARIA COM BLOCOS DE CONCRETO, DIMENSÕES INTERNAS = 2X4 M. AF_12/2020</v>
          </cell>
          <cell r="D8568" t="str">
            <v>M</v>
          </cell>
          <cell r="E8568">
            <v>3979.47</v>
          </cell>
        </row>
        <row r="8569">
          <cell r="B8569">
            <v>98045</v>
          </cell>
          <cell r="C8569" t="str">
            <v>ACRÉSCIMO PARA POÇO DE VISITA RETANGULAR PARA ESGOTO, EM ALVENARIA COM BLOCOS DE CONCRETO, DIMENSÕES INTERNAS = 3,5X3,5 M. AF_12/2020</v>
          </cell>
          <cell r="D8569" t="str">
            <v>M</v>
          </cell>
          <cell r="E8569">
            <v>4593.2</v>
          </cell>
        </row>
        <row r="8570">
          <cell r="B8570">
            <v>98047</v>
          </cell>
          <cell r="C8570" t="str">
            <v>ACRÉSCIMO PARA POÇO DE VISITA RETANGULAR PARA ESGOTO, EM ALVENARIA COM BLOCOS DE CONCRETO, DIMENSÕES INTERNAS = 3,5X4 M. AF_12/2020</v>
          </cell>
          <cell r="D8570" t="str">
            <v>M</v>
          </cell>
          <cell r="E8570">
            <v>4900.0200000000004</v>
          </cell>
        </row>
        <row r="8571">
          <cell r="B8571">
            <v>98039</v>
          </cell>
          <cell r="C8571" t="str">
            <v>ACRÉSCIMO PARA POÇO DE VISITA RETANGULAR PARA ESGOTO, EM ALVENARIA COM BLOCOS DE CONCRETO, DIMENSÕES INTERNAS = 3X3 M. AF_12/2020</v>
          </cell>
          <cell r="D8571" t="str">
            <v>M</v>
          </cell>
          <cell r="E8571">
            <v>3985.27</v>
          </cell>
        </row>
        <row r="8572">
          <cell r="B8572">
            <v>98041</v>
          </cell>
          <cell r="C8572" t="str">
            <v>ACRÉSCIMO PARA POÇO DE VISITA RETANGULAR PARA ESGOTO, EM ALVENARIA COM BLOCOS DE CONCRETO, DIMENSÕES INTERNAS = 3X3,5 M. AF_12/2020</v>
          </cell>
          <cell r="D8572" t="str">
            <v>M</v>
          </cell>
          <cell r="E8572">
            <v>4286.3</v>
          </cell>
        </row>
        <row r="8573">
          <cell r="B8573">
            <v>98043</v>
          </cell>
          <cell r="C8573" t="str">
            <v>ACRÉSCIMO PARA POÇO DE VISITA RETANGULAR PARA ESGOTO, EM ALVENARIA COM BLOCOS DE CONCRETO, DIMENSÕES INTERNAS = 3X4 M. AF_12/2020</v>
          </cell>
          <cell r="D8573" t="str">
            <v>M</v>
          </cell>
          <cell r="E8573">
            <v>4593.2</v>
          </cell>
        </row>
        <row r="8574">
          <cell r="B8574">
            <v>98049</v>
          </cell>
          <cell r="C8574" t="str">
            <v>ACRÉSCIMO PARA POÇO DE VISITA RETANGULAR PARA ESGOTO, EM ALVENARIA COM BLOCOS DE CONCRETO, DIMENSÕES INTERNAS = 4X4 M. AF_12/2020</v>
          </cell>
          <cell r="D8574" t="str">
            <v>M</v>
          </cell>
          <cell r="E8574">
            <v>5150.3</v>
          </cell>
        </row>
        <row r="8575">
          <cell r="B8575">
            <v>101809</v>
          </cell>
          <cell r="C8575" t="str">
            <v>BASE PARA POCO DE VISITA RETANGULAR PARA ESGOTO E DRENAGEM, EM CONCRETO ESTRUTURAL, DIMENSÕES INTERNAS DE 90X150 M, PROFUNDIDADE DE 1,25 M, EXCLUINDO TAMPÃO. AF_12/2020</v>
          </cell>
          <cell r="D8575" t="str">
            <v>UN</v>
          </cell>
          <cell r="E8575">
            <v>3247.57</v>
          </cell>
        </row>
        <row r="8576">
          <cell r="B8576">
            <v>99280</v>
          </cell>
          <cell r="C8576" t="str">
            <v>BASE PARA POÇO DE VISITA CIRCULAR PARA DRENAGEM, EM ALVENARIA COM TIJOLOS CERÂMICOS MACIÇOS, DIÂMETRO INTERNO = 0,80 M, PROFUNDIDADE = 1,40 M, EXCLUINDO TAMPÃO. AF_12/2020</v>
          </cell>
          <cell r="D8576" t="str">
            <v>UN</v>
          </cell>
          <cell r="E8576">
            <v>2277.4499999999998</v>
          </cell>
        </row>
        <row r="8577">
          <cell r="B8577">
            <v>99292</v>
          </cell>
          <cell r="C8577" t="str">
            <v>BASE PARA POÇO DE VISITA CIRCULAR PARA DRENAGEM, EM ALVENARIA COM TIJOLOS CERÂMICOS MACIÇOS, DIÂMETRO INTERNO = 1,0 M, PROFUNDIDADE = 1,40 M, EXCLUINDO TAMPÃO. AF_12/2020</v>
          </cell>
          <cell r="D8577" t="str">
            <v>UN</v>
          </cell>
          <cell r="E8577">
            <v>2805.69</v>
          </cell>
        </row>
        <row r="8578">
          <cell r="B8578">
            <v>99242</v>
          </cell>
          <cell r="C8578" t="str">
            <v>BASE PARA POÇO DE VISITA CIRCULAR PARA DRENAGEM, EM ALVENARIA COM TIJOLOS CERÂMICOS MACIÇOS, DIÂMETRO INTERNO = 1,2 M, PROFUNDIDADE = 1,40 M, EXCLUINDO TAMPÃO. AF_12/2020</v>
          </cell>
          <cell r="D8578" t="str">
            <v>UN</v>
          </cell>
          <cell r="E8578">
            <v>3333.5</v>
          </cell>
        </row>
        <row r="8579">
          <cell r="B8579">
            <v>99248</v>
          </cell>
          <cell r="C8579" t="str">
            <v>BASE PARA POÇO DE VISITA CIRCULAR PARA DRENAGEM, EM ALVENARIA COM TIJOLOS CERÂMICOS MACIÇOS, DIÂMETRO INTERNO = 1,50 M, PROFUNDIDADE = 1,40 M, EXCLUINDO TAMPÃO. AF_12/2020</v>
          </cell>
          <cell r="D8579" t="str">
            <v>UN</v>
          </cell>
          <cell r="E8579">
            <v>4262.63</v>
          </cell>
        </row>
        <row r="8580">
          <cell r="B8580">
            <v>99275</v>
          </cell>
          <cell r="C8580" t="str">
            <v>BASE PARA POÇO DE VISITA CIRCULAR PARA DRENAGEM, EM CONCRETO PRÉ-MOLDADO, DIÂMETRO INTERNO = 0,80 M, PROFUNDIDADE = 1,35 M, EXCLUINDO TAMPÃO. AF_12/2020</v>
          </cell>
          <cell r="D8580" t="str">
            <v>UN</v>
          </cell>
          <cell r="E8580">
            <v>1032.95</v>
          </cell>
        </row>
        <row r="8581">
          <cell r="B8581">
            <v>99285</v>
          </cell>
          <cell r="C8581" t="str">
            <v>BASE PARA POÇO DE VISITA CIRCULAR PARA DRENAGEM, EM CONCRETO PRÉ-MOLDADO, DIÂMETRO INTERNO = 1,0 M, PROFUNDIDADE = 1,35 M, EXCLUINDO TAMPÃO. AF_05/2018</v>
          </cell>
          <cell r="D8581" t="str">
            <v>UN</v>
          </cell>
          <cell r="E8581">
            <v>1416.35</v>
          </cell>
        </row>
        <row r="8582">
          <cell r="B8582">
            <v>102457</v>
          </cell>
          <cell r="C8582" t="str">
            <v>BASE PARA POÇO DE VISITA CIRCULAR PARA DRENAGEM, EM CONCRETO PRÉ-MOLDADO, DIÂMETRO INTERNO = 1,20 M, PROFUNDIDADE = 1,60 M, EXCLUINDO TAMPÃO. AF_05/2021</v>
          </cell>
          <cell r="D8582" t="str">
            <v>UN</v>
          </cell>
          <cell r="E8582">
            <v>1756.43</v>
          </cell>
        </row>
        <row r="8583">
          <cell r="B8583">
            <v>102142</v>
          </cell>
          <cell r="C8583" t="str">
            <v>BASE PARA POÇO DE VISITA CIRCULAR PARA DRENAGEM, EM CONCRETO PRÉ-MOLDADO, DIÂMETRO INTERNO = 1,50 M, PROFUNDIDADE = 1,35 M, EXCLUINDO TAMPÃO. AF_12/2020</v>
          </cell>
          <cell r="D8583" t="str">
            <v>UN</v>
          </cell>
          <cell r="E8583">
            <v>2732.22</v>
          </cell>
        </row>
        <row r="8584">
          <cell r="B8584">
            <v>97980</v>
          </cell>
          <cell r="C8584" t="str">
            <v>BASE PARA POÇO DE VISITA CIRCULAR PARA ESGOTO, EM ALVENARIA COM TIJOLOS CERÂMICOS MACIÇOS, DIÂMETRO INTERNO = 0,80 M, PROFUNDIDADE = 1,40 M, EXCLUINDO TAMPÃO. AF_12/2020</v>
          </cell>
          <cell r="D8584" t="str">
            <v>UN</v>
          </cell>
          <cell r="E8584">
            <v>2350.8000000000002</v>
          </cell>
        </row>
        <row r="8585">
          <cell r="B8585">
            <v>98405</v>
          </cell>
          <cell r="C8585" t="str">
            <v>BASE PARA POÇO DE VISITA CIRCULAR PARA ESGOTO, EM ALVENARIA COM TIJOLOS CERÂMICOS MACIÇOS, DIÂMETRO INTERNO = 1,0 M, PROFUNDIDADE = 1,40 M, EXCLUINDO TAMPÃO. AF_12/2020</v>
          </cell>
          <cell r="D8585" t="str">
            <v>UN</v>
          </cell>
          <cell r="E8585">
            <v>2889.32</v>
          </cell>
        </row>
        <row r="8586">
          <cell r="B8586">
            <v>97988</v>
          </cell>
          <cell r="C8586" t="str">
            <v>BASE PARA POÇO DE VISITA CIRCULAR PARA ESGOTO, EM ALVENARIA COM TIJOLOS CERÂMICOS MACIÇOS, DIÂMETRO INTERNO = 1,20 M, PROFUNDIDADE = 1,40 M, EXCLUINDO TAMPÃO. AF_12/2020</v>
          </cell>
          <cell r="D8586" t="str">
            <v>UN</v>
          </cell>
          <cell r="E8586">
            <v>3426.5</v>
          </cell>
        </row>
        <row r="8587">
          <cell r="B8587">
            <v>97992</v>
          </cell>
          <cell r="C8587" t="str">
            <v>BASE PARA POÇO DE VISITA CIRCULAR PARA ESGOTO, EM ALVENARIA COM TIJOLOS CERÂMICOS MACIÇOS, DIÂMETRO INTERNO = 1,50 M, PROFUNDIDADE = 1,40 M, EXCLUINDO TAMPÃO. AF_12/2020</v>
          </cell>
          <cell r="D8587" t="str">
            <v>UN</v>
          </cell>
          <cell r="E8587">
            <v>4374.87</v>
          </cell>
        </row>
        <row r="8588">
          <cell r="B8588">
            <v>97978</v>
          </cell>
          <cell r="C8588" t="str">
            <v>BASE PARA POÇO DE VISITA CIRCULAR PARA ESGOTO, EM CONCRETO PRÉ-MOLDADO, DIÂMETRO INTERNO = 0,80 M, PROFUNDIDADE = 1,35 M, EXCLUINDO TAMPÃO. AF_12/2020</v>
          </cell>
          <cell r="D8588" t="str">
            <v>UN</v>
          </cell>
          <cell r="E8588">
            <v>1041.1199999999999</v>
          </cell>
        </row>
        <row r="8589">
          <cell r="B8589">
            <v>98410</v>
          </cell>
          <cell r="C8589" t="str">
            <v>BASE PARA POÇO DE VISITA CIRCULAR PARA ESGOTO, EM CONCRETO PRÉ-MOLDADO, DIÂMETRO INTERNO = 1,0 M, PROFUNDIDADE = 1,35 M, EXCLUINDO TAMPÃO. AF_12/2020</v>
          </cell>
          <cell r="D8589" t="str">
            <v>UN</v>
          </cell>
          <cell r="E8589">
            <v>1316.55</v>
          </cell>
        </row>
        <row r="8590">
          <cell r="B8590">
            <v>102139</v>
          </cell>
          <cell r="C8590" t="str">
            <v>BASE PARA POÇO DE VISITA CIRCULAR PARA ESGOTO, EM CONCRETO PRÉ-MOLDADO, DIÂMETRO INTERNO = 1,20 M, PROFUNDIDADE = 1,60 M, EXCLUINDO TAMPÃO. AF_12/2020</v>
          </cell>
          <cell r="D8590" t="str">
            <v>UN</v>
          </cell>
          <cell r="E8590">
            <v>1803.8</v>
          </cell>
        </row>
        <row r="8591">
          <cell r="B8591">
            <v>102141</v>
          </cell>
          <cell r="C8591" t="str">
            <v>BASE PARA POÇO DE VISITA CIRCULAR PARA ESGOTO, EM CONCRETO PRÉ-MOLDADO, DIÂMETRO INTERNO = 1,50 M, PROFUNDIDADE = 1,35 M, EXCLUINDO TAMPÃO. AF_12/2020</v>
          </cell>
          <cell r="D8591" t="str">
            <v>UN</v>
          </cell>
          <cell r="E8591">
            <v>2769.12</v>
          </cell>
        </row>
        <row r="8592">
          <cell r="B8592">
            <v>99290</v>
          </cell>
          <cell r="C8592" t="str">
            <v>BASE PARA POÇO DE VISITA RETANGULAR PARA DRENAGEM, EM ALVENARIA COM BLOCOS DE CONCRETO, DIMENSÕES INTERNAS = 1,5X1,5 M, PROFUNDIDADE = 1,40 M, EXCLUINDO TAMPÃO. AF_12/2020</v>
          </cell>
          <cell r="D8592" t="str">
            <v>UN</v>
          </cell>
          <cell r="E8592">
            <v>4594.18</v>
          </cell>
        </row>
        <row r="8593">
          <cell r="B8593">
            <v>99244</v>
          </cell>
          <cell r="C8593" t="str">
            <v>BASE PARA POÇO DE VISITA RETANGULAR PARA DRENAGEM, EM ALVENARIA COM BLOCOS DE CONCRETO, DIMENSÕES INTERNAS = 1,5X2 M, PROFUNDIDADE = 1,40 M, EXCLUINDO TAMPÃO. AF_12/2020</v>
          </cell>
          <cell r="D8593" t="str">
            <v>UN</v>
          </cell>
          <cell r="E8593">
            <v>5597.42</v>
          </cell>
        </row>
        <row r="8594">
          <cell r="B8594">
            <v>99256</v>
          </cell>
          <cell r="C8594" t="str">
            <v>BASE PARA POÇO DE VISITA RETANGULAR PARA DRENAGEM, EM ALVENARIA COM BLOCOS DE CONCRETO, DIMENSÕES INTERNAS = 1,5X2,5 M, PROFUNDIDADE = 1,40 M, EXCLUINDO TAMPÃO. AF_12/2020</v>
          </cell>
          <cell r="D8594" t="str">
            <v>UN</v>
          </cell>
          <cell r="E8594">
            <v>6576.17</v>
          </cell>
        </row>
        <row r="8595">
          <cell r="B8595">
            <v>99271</v>
          </cell>
          <cell r="C8595" t="str">
            <v>BASE PARA POÇO DE VISITA RETANGULAR PARA DRENAGEM, EM ALVENARIA COM BLOCOS DE CONCRETO, DIMENSÕES INTERNAS = 1,5X3 M, PROFUNDIDADE = 1,40 M, EXCLUINDO TAMPÃO. AF_12/2020</v>
          </cell>
          <cell r="D8595" t="str">
            <v>UN</v>
          </cell>
          <cell r="E8595">
            <v>7554.81</v>
          </cell>
        </row>
        <row r="8596">
          <cell r="B8596">
            <v>99284</v>
          </cell>
          <cell r="C8596" t="str">
            <v>BASE PARA POÇO DE VISITA RETANGULAR PARA DRENAGEM, EM ALVENARIA COM BLOCOS DE CONCRETO, DIMENSÕES INTERNAS = 1,5X3,5 M, PROFUNDIDADE = 1,40 M, EXCLUINDO TAMPÃO. AF_12/2020</v>
          </cell>
          <cell r="D8596" t="str">
            <v>UN</v>
          </cell>
          <cell r="E8596">
            <v>8533.6</v>
          </cell>
        </row>
        <row r="8597">
          <cell r="B8597">
            <v>99294</v>
          </cell>
          <cell r="C8597" t="str">
            <v>BASE PARA POÇO DE VISITA RETANGULAR PARA DRENAGEM, EM ALVENARIA COM BLOCOS DE CONCRETO, DIMENSÕES INTERNAS = 1,5X4 M, PROFUNDIDADE = 1,40 M, EXCLUINDO TAMPÃO. AF_12/2020</v>
          </cell>
          <cell r="D8597" t="str">
            <v>UN</v>
          </cell>
          <cell r="E8597">
            <v>9512.31</v>
          </cell>
        </row>
        <row r="8598">
          <cell r="B8598">
            <v>99252</v>
          </cell>
          <cell r="C8598" t="str">
            <v>BASE PARA POÇO DE VISITA RETANGULAR PARA DRENAGEM, EM ALVENARIA COM BLOCOS DE CONCRETO, DIMENSÕES INTERNAS = 1X1 M, PROFUNDIDADE = 1,40 M, EXCLUINDO TAMPÃO. AF_12/2020</v>
          </cell>
          <cell r="D8598" t="str">
            <v>UN</v>
          </cell>
          <cell r="E8598">
            <v>2937.34</v>
          </cell>
        </row>
        <row r="8599">
          <cell r="B8599">
            <v>99259</v>
          </cell>
          <cell r="C8599" t="str">
            <v>BASE PARA POÇO DE VISITA RETANGULAR PARA DRENAGEM, EM ALVENARIA COM BLOCOS DE CONCRETO, DIMENSÕES INTERNAS = 1X1,5 M, PROFUNDIDADE = 1,40 M, EXCLUINDO TAMPÃO. AF_12/2020</v>
          </cell>
          <cell r="D8599" t="str">
            <v>UN</v>
          </cell>
          <cell r="E8599">
            <v>3714.67</v>
          </cell>
        </row>
        <row r="8600">
          <cell r="B8600">
            <v>99265</v>
          </cell>
          <cell r="C8600" t="str">
            <v>BASE PARA POÇO DE VISITA RETANGULAR PARA DRENAGEM, EM ALVENARIA COM BLOCOS DE CONCRETO, DIMENSÕES INTERNAS = 1X2 M, PROFUNDIDADE = 1,40 M, EXCLUINDO TAMPÃO. AF_12/2020</v>
          </cell>
          <cell r="D8600" t="str">
            <v>UN</v>
          </cell>
          <cell r="E8600">
            <v>4491.95</v>
          </cell>
        </row>
        <row r="8601">
          <cell r="B8601">
            <v>99267</v>
          </cell>
          <cell r="C8601" t="str">
            <v>BASE PARA POÇO DE VISITA RETANGULAR PARA DRENAGEM, EM ALVENARIA COM BLOCOS DE CONCRETO, DIMENSÕES INTERNAS = 1X2,5 M, PROFUNDIDADE = 1,40 M, EXCLUINDO TAMPÃO. AF_12/2020</v>
          </cell>
          <cell r="D8601" t="str">
            <v>UN</v>
          </cell>
          <cell r="E8601">
            <v>5269.27</v>
          </cell>
        </row>
        <row r="8602">
          <cell r="B8602">
            <v>99274</v>
          </cell>
          <cell r="C8602" t="str">
            <v>BASE PARA POÇO DE VISITA RETANGULAR PARA DRENAGEM, EM ALVENARIA COM BLOCOS DE CONCRETO, DIMENSÕES INTERNAS = 1X3 M, PROFUNDIDADE = 1,40 M, EXCLUINDO TAMPÃO. AF_12/2020</v>
          </cell>
          <cell r="D8602" t="str">
            <v>UN</v>
          </cell>
          <cell r="E8602">
            <v>6077.52</v>
          </cell>
        </row>
        <row r="8603">
          <cell r="B8603">
            <v>99279</v>
          </cell>
          <cell r="C8603" t="str">
            <v>BASE PARA POÇO DE VISITA RETANGULAR PARA DRENAGEM, EM ALVENARIA COM BLOCOS DE CONCRETO, DIMENSÕES INTERNAS = 1X3,5 M, PROFUNDIDADE = 1,40 M, EXCLUINDO TAMPÃO. AF_12/2020</v>
          </cell>
          <cell r="D8603" t="str">
            <v>UN</v>
          </cell>
          <cell r="E8603">
            <v>6858.69</v>
          </cell>
        </row>
        <row r="8604">
          <cell r="B8604">
            <v>99286</v>
          </cell>
          <cell r="C8604" t="str">
            <v>BASE PARA POÇO DE VISITA RETANGULAR PARA DRENAGEM, EM ALVENARIA COM BLOCOS DE CONCRETO, DIMENSÕES INTERNAS = 1X4 M, PROFUNDIDADE = 1,40 M, EXCLUINDO TAMPÃO. AF_12/2020</v>
          </cell>
          <cell r="D8604" t="str">
            <v>UN</v>
          </cell>
          <cell r="E8604">
            <v>7639.97</v>
          </cell>
        </row>
        <row r="8605">
          <cell r="B8605">
            <v>99326</v>
          </cell>
          <cell r="C8605" t="str">
            <v>BASE PARA POÇO DE VISITA RETANGULAR PARA DRENAGEM, EM ALVENARIA COM BLOCOS DE CONCRETO, DIMENSÕES INTERNAS = 2,5X2,5 M, PROFUNDIDADE = 1,40 M, EXCLUINDO TAMPÃO. AF_12/2020</v>
          </cell>
          <cell r="D8605" t="str">
            <v>UN</v>
          </cell>
          <cell r="E8605">
            <v>9362.93</v>
          </cell>
        </row>
        <row r="8606">
          <cell r="B8606">
            <v>99287</v>
          </cell>
          <cell r="C8606" t="str">
            <v>BASE PARA POÇO DE VISITA RETANGULAR PARA DRENAGEM, EM ALVENARIA COM BLOCOS DE CONCRETO, DIMENSÕES INTERNAS = 2,5X3 M, PROFUNDIDADE = 1,40 M, EXCLUINDO TAMPÃO. AF_12/2020</v>
          </cell>
          <cell r="D8606" t="str">
            <v>UN</v>
          </cell>
          <cell r="E8606">
            <v>10772.8</v>
          </cell>
        </row>
        <row r="8607">
          <cell r="B8607">
            <v>99298</v>
          </cell>
          <cell r="C8607" t="str">
            <v>BASE PARA POÇO DE VISITA RETANGULAR PARA DRENAGEM, EM ALVENARIA COM BLOCOS DE CONCRETO, DIMENSÕES INTERNAS = 2,5X3,5 M, PROFUNDIDADE = 1,40 M, EXCLUINDO TAMPÃO. AF_12/2020</v>
          </cell>
          <cell r="D8607" t="str">
            <v>UN</v>
          </cell>
          <cell r="E8607">
            <v>12182.63</v>
          </cell>
        </row>
        <row r="8608">
          <cell r="B8608">
            <v>99300</v>
          </cell>
          <cell r="C8608" t="str">
            <v>BASE PARA POÇO DE VISITA RETANGULAR PARA DRENAGEM, EM ALVENARIA COM BLOCOS DE CONCRETO, DIMENSÕES INTERNAS = 2,5X4 M, PROFUNDIDADE = 1,40 M, EXCLUINDO TAMPÃO. AF_12/2020</v>
          </cell>
          <cell r="D8608" t="str">
            <v>UN</v>
          </cell>
          <cell r="E8608">
            <v>13592.45</v>
          </cell>
        </row>
        <row r="8609">
          <cell r="B8609">
            <v>99301</v>
          </cell>
          <cell r="C8609" t="str">
            <v>BASE PARA POÇO DE VISITA RETANGULAR PARA DRENAGEM, EM ALVENARIA COM BLOCOS DE CONCRETO, DIMENSÕES INTERNAS = 2X2 M, PROFUNDIDADE = 1,40 M, EXCLUINDO TAMPÃO. AF_12/2020</v>
          </cell>
          <cell r="D8609" t="str">
            <v>UN</v>
          </cell>
          <cell r="E8609">
            <v>6769.82</v>
          </cell>
        </row>
        <row r="8610">
          <cell r="B8610">
            <v>99312</v>
          </cell>
          <cell r="C8610" t="str">
            <v>BASE PARA POÇO DE VISITA RETANGULAR PARA DRENAGEM, EM ALVENARIA COM BLOCOS DE CONCRETO, DIMENSÕES INTERNAS = 2X2,5 M, PROFUNDIDADE = 1,40 M, EXCLUINDO TAMPÃO. AF_12/2020</v>
          </cell>
          <cell r="D8610" t="str">
            <v>UN</v>
          </cell>
          <cell r="E8610">
            <v>7933.46</v>
          </cell>
        </row>
        <row r="8611">
          <cell r="B8611">
            <v>99320</v>
          </cell>
          <cell r="C8611" t="str">
            <v>BASE PARA POÇO DE VISITA RETANGULAR PARA DRENAGEM, EM ALVENARIA COM BLOCOS DE CONCRETO, DIMENSÕES INTERNAS = 2X3 M, PROFUNDIDADE = 1,40 M, EXCLUINDO TAMPÃO. AF_12/2020</v>
          </cell>
          <cell r="D8611" t="str">
            <v>UN</v>
          </cell>
          <cell r="E8611">
            <v>9151.43</v>
          </cell>
        </row>
        <row r="8612">
          <cell r="B8612">
            <v>99322</v>
          </cell>
          <cell r="C8612" t="str">
            <v>BASE PARA POÇO DE VISITA RETANGULAR PARA DRENAGEM, EM ALVENARIA COM BLOCOS DE CONCRETO, DIMENSÕES INTERNAS = 2X3,5 M, PROFUNDIDADE = 1,40 M, EXCLUINDO TAMPÃO. AF_12/2020</v>
          </cell>
          <cell r="D8612" t="str">
            <v>UN</v>
          </cell>
          <cell r="E8612">
            <v>10321.950000000001</v>
          </cell>
        </row>
        <row r="8613">
          <cell r="B8613">
            <v>99324</v>
          </cell>
          <cell r="C8613" t="str">
            <v>BASE PARA POÇO DE VISITA RETANGULAR PARA DRENAGEM, EM ALVENARIA COM BLOCOS DE CONCRETO, DIMENSÕES INTERNAS = 2X4 M, PROFUNDIDADE = 1,40 M, EXCLUINDO TAMPÃO. AF_12/2020</v>
          </cell>
          <cell r="D8613" t="str">
            <v>UN</v>
          </cell>
          <cell r="E8613">
            <v>11492.49</v>
          </cell>
        </row>
        <row r="8614">
          <cell r="B8614">
            <v>99310</v>
          </cell>
          <cell r="C8614" t="str">
            <v>BASE PARA POÇO DE VISITA RETANGULAR PARA DRENAGEM, EM ALVENARIA COM BLOCOS DE CONCRETO, DIMENSÕES INTERNAS = 3,5X3,5 M, PROFUNDIDADE = 1,40 M, EXCLUINDO TAMPÃO. AF_12/2020</v>
          </cell>
          <cell r="D8614" t="str">
            <v>UN</v>
          </cell>
          <cell r="E8614">
            <v>15938.54</v>
          </cell>
        </row>
        <row r="8615">
          <cell r="B8615">
            <v>99313</v>
          </cell>
          <cell r="C8615" t="str">
            <v>BASE PARA POÇO DE VISITA RETANGULAR PARA DRENAGEM, EM ALVENARIA COM BLOCOS DE CONCRETO, DIMENSÕES INTERNAS = 3,5X4 M, PROFUNDIDADE = 1,40 M, EXCLUINDO TAMPÃO. AF_12/2020</v>
          </cell>
          <cell r="D8615" t="str">
            <v>UN</v>
          </cell>
          <cell r="E8615">
            <v>17767.89</v>
          </cell>
        </row>
        <row r="8616">
          <cell r="B8616">
            <v>99303</v>
          </cell>
          <cell r="C8616" t="str">
            <v>BASE PARA POÇO DE VISITA RETANGULAR PARA DRENAGEM, EM ALVENARIA COM BLOCOS DE CONCRETO, DIMENSÕES INTERNAS = 3X3 M, PROFUNDIDADE = 1,40 M, EXCLUINDO TAMPÃO. AF_12/2020</v>
          </cell>
          <cell r="D8616" t="str">
            <v>UN</v>
          </cell>
          <cell r="E8616">
            <v>12440.85</v>
          </cell>
        </row>
        <row r="8617">
          <cell r="B8617">
            <v>99305</v>
          </cell>
          <cell r="C8617" t="str">
            <v>BASE PARA POÇO DE VISITA RETANGULAR PARA DRENAGEM, EM ALVENARIA COM BLOCOS DE CONCRETO, DIMENSÕES INTERNAS = 3X3,5 M, PROFUNDIDADE = 1,40 M, EXCLUINDO TAMPÃO. AF_12/2020</v>
          </cell>
          <cell r="D8617" t="str">
            <v>UN</v>
          </cell>
          <cell r="E8617">
            <v>14060.51</v>
          </cell>
        </row>
        <row r="8618">
          <cell r="B8618">
            <v>99308</v>
          </cell>
          <cell r="C8618" t="str">
            <v>BASE PARA POÇO DE VISITA RETANGULAR PARA DRENAGEM, EM ALVENARIA COM BLOCOS DE CONCRETO, DIMENSÕES INTERNAS = 3X4 M, PROFUNDIDADE = 1,40 M, EXCLUINDO TAMPÃO. AF_12/2020</v>
          </cell>
          <cell r="D8618" t="str">
            <v>UN</v>
          </cell>
          <cell r="E8618">
            <v>15680.23</v>
          </cell>
        </row>
        <row r="8619">
          <cell r="B8619">
            <v>99315</v>
          </cell>
          <cell r="C8619" t="str">
            <v>BASE PARA POÇO DE VISITA RETANGULAR PARA DRENAGEM, EM ALVENARIA COM BLOCOS DE CONCRETO, DIMENSÕES INTERNAS = 4X4 M, PROFUNDIDADE = 1,40 M, EXCLUINDO TAMPÃO. AF_12/2020</v>
          </cell>
          <cell r="D8619" t="str">
            <v>UN</v>
          </cell>
          <cell r="E8619">
            <v>19855.7</v>
          </cell>
        </row>
        <row r="8620">
          <cell r="B8620">
            <v>98008</v>
          </cell>
          <cell r="C8620" t="str">
            <v>BASE PARA POÇO DE VISITA RETANGULAR PARA ESGOTO, EM ALVENARIA COM BLOCOS DE CONCRETO, DIMENSÕES INTERNAS = 1,5X1,5 M, PROFUNDIDADE = 1,45 M, EXCLUINDO TAMPÃO . AF_12/2020</v>
          </cell>
          <cell r="D8620" t="str">
            <v>UN</v>
          </cell>
          <cell r="E8620">
            <v>4685.76</v>
          </cell>
        </row>
        <row r="8621">
          <cell r="B8621">
            <v>98010</v>
          </cell>
          <cell r="C8621" t="str">
            <v>BASE PARA POÇO DE VISITA RETANGULAR PARA ESGOTO, EM ALVENARIA COM BLOCOS DE CONCRETO, DIMENSÕES INTERNAS = 1,5X2 M, PROFUNDIDADE = 1,40 M, EXCLUINDO TAMPÃO. AF_12/2020</v>
          </cell>
          <cell r="D8621" t="str">
            <v>UN</v>
          </cell>
          <cell r="E8621">
            <v>5709.15</v>
          </cell>
        </row>
        <row r="8622">
          <cell r="B8622">
            <v>98012</v>
          </cell>
          <cell r="C8622" t="str">
            <v>BASE PARA POÇO DE VISITA RETANGULAR PARA ESGOTO, EM ALVENARIA COM BLOCOS DE CONCRETO, DIMENSÕES INTERNAS = 1,5X2,5 M, PROFUNDIDADE = 1,40 M, EXCLUINDO TAMPÃO. AF_12/2020</v>
          </cell>
          <cell r="D8622" t="str">
            <v>UN</v>
          </cell>
          <cell r="E8622">
            <v>6708.04</v>
          </cell>
        </row>
        <row r="8623">
          <cell r="B8623">
            <v>98014</v>
          </cell>
          <cell r="C8623" t="str">
            <v>BASE PARA POÇO DE VISITA RETANGULAR PARA ESGOTO, EM ALVENARIA COM BLOCOS DE CONCRETO, DIMENSÕES INTERNAS = 1,5X3 M, PROFUNDIDADE = 1,40 M, EXCLUINDO TAMPÃO. AF_12/2020</v>
          </cell>
          <cell r="D8623" t="str">
            <v>UN</v>
          </cell>
          <cell r="E8623">
            <v>7706.84</v>
          </cell>
        </row>
        <row r="8624">
          <cell r="B8624">
            <v>98016</v>
          </cell>
          <cell r="C8624" t="str">
            <v>BASE PARA POÇO DE VISITA RETANGULAR PARA ESGOTO, EM ALVENARIA COM BLOCOS DE CONCRETO, DIMENSÕES INTERNAS = 1,5X3,5 M, PROFUNDIDADE = 1,40 M, EXCLUINDO TAMPÃO. AF_12/2020</v>
          </cell>
          <cell r="D8624" t="str">
            <v>UN</v>
          </cell>
          <cell r="E8624">
            <v>8705.7900000000009</v>
          </cell>
        </row>
        <row r="8625">
          <cell r="B8625">
            <v>98018</v>
          </cell>
          <cell r="C8625" t="str">
            <v>BASE PARA POÇO DE VISITA RETANGULAR PARA ESGOTO, EM ALVENARIA COM BLOCOS DE CONCRETO, DIMENSÕES INTERNAS = 1,5X4 M, PROFUNDIDADE = 1,40 M, EXCLUINDO TAMPÃO. AF_12/2020</v>
          </cell>
          <cell r="D8625" t="str">
            <v>UN</v>
          </cell>
          <cell r="E8625">
            <v>9704.6299999999992</v>
          </cell>
        </row>
        <row r="8626">
          <cell r="B8626">
            <v>97994</v>
          </cell>
          <cell r="C8626" t="str">
            <v>BASE PARA POÇO DE VISITA RETANGULAR PARA ESGOTO, EM ALVENARIA COM BLOCOS DE CONCRETO, DIMENSÕES INTERNAS = 1X1 M, PROFUNDIDADE = 1,40 M, EXCLUINDO TAMPÃO. AF_12/2020</v>
          </cell>
          <cell r="D8626" t="str">
            <v>UN</v>
          </cell>
          <cell r="E8626">
            <v>2995.58</v>
          </cell>
        </row>
        <row r="8627">
          <cell r="B8627">
            <v>97996</v>
          </cell>
          <cell r="C8627" t="str">
            <v>BASE PARA POÇO DE VISITA RETANGULAR PARA ESGOTO, EM ALVENARIA COM BLOCOS DE CONCRETO, DIMENSÕES INTERNAS = 1X1,5 M, PROFUNDIDADE = 1,40 M, EXCLUINDO TAMPÃO. AF_12/2020</v>
          </cell>
          <cell r="D8627" t="str">
            <v>UN</v>
          </cell>
          <cell r="E8627">
            <v>3788.99</v>
          </cell>
        </row>
        <row r="8628">
          <cell r="B8628">
            <v>98407</v>
          </cell>
          <cell r="C8628" t="str">
            <v>BASE PARA POÇO DE VISITA RETANGULAR PARA ESGOTO, EM ALVENARIA COM BLOCOS DE CONCRETO, DIMENSÕES INTERNAS = 1X2 M, PROFUNDIDADE = 1,40 M, EXCLUINDO TAMPÃO. AF_12/2020</v>
          </cell>
          <cell r="D8628" t="str">
            <v>UN</v>
          </cell>
          <cell r="E8628">
            <v>4582.33</v>
          </cell>
        </row>
        <row r="8629">
          <cell r="B8629">
            <v>98408</v>
          </cell>
          <cell r="C8629" t="str">
            <v>BASE PARA POÇO DE VISITA RETANGULAR PARA ESGOTO, EM ALVENARIA COM BLOCOS DE CONCRETO, DIMENSÕES INTERNAS = 1X2,5 M, PROFUNDIDADE = 1,40 M, EXCLUINDO TAMPÃO. AF_12/2020</v>
          </cell>
          <cell r="D8629" t="str">
            <v>UN</v>
          </cell>
          <cell r="E8629">
            <v>5375.73</v>
          </cell>
        </row>
        <row r="8630">
          <cell r="B8630">
            <v>98002</v>
          </cell>
          <cell r="C8630" t="str">
            <v>BASE PARA POÇO DE VISITA RETANGULAR PARA ESGOTO, EM ALVENARIA COM BLOCOS DE CONCRETO, DIMENSÕES INTERNAS = 1X3 M, PROFUNDIDADE = 1,40 M, EXCLUINDO TAMPÃO. AF_12/2020</v>
          </cell>
          <cell r="D8630" t="str">
            <v>UN</v>
          </cell>
          <cell r="E8630">
            <v>6200.04</v>
          </cell>
        </row>
        <row r="8631">
          <cell r="B8631">
            <v>98406</v>
          </cell>
          <cell r="C8631" t="str">
            <v>BASE PARA POÇO DE VISITA RETANGULAR PARA ESGOTO, EM ALVENARIA COM BLOCOS DE CONCRETO, DIMENSÕES INTERNAS = 1X3,5 M, PROFUNDIDADE = 1,40 M, EXCLUINDO TAMPÃO. AF_12/2020</v>
          </cell>
          <cell r="D8631" t="str">
            <v>UN</v>
          </cell>
          <cell r="E8631">
            <v>6997.3</v>
          </cell>
        </row>
        <row r="8632">
          <cell r="B8632">
            <v>98006</v>
          </cell>
          <cell r="C8632" t="str">
            <v>BASE PARA POÇO DE VISITA RETANGULAR PARA ESGOTO, EM ALVENARIA COM BLOCOS DE CONCRETO, DIMENSÕES INTERNAS = 1X4 M, PROFUNDIDADE = 1,40 M, EXCLUINDO TAMPÃO. AF_12/2020</v>
          </cell>
          <cell r="D8632" t="str">
            <v>UN</v>
          </cell>
          <cell r="E8632">
            <v>7794.64</v>
          </cell>
        </row>
        <row r="8633">
          <cell r="B8633">
            <v>98030</v>
          </cell>
          <cell r="C8633" t="str">
            <v>BASE PARA POÇO DE VISITA RETANGULAR PARA ESGOTO, EM ALVENARIA COM BLOCOS DE CONCRETO, DIMENSÕES INTERNAS = 2,5X2,5 M, PROFUNDIDADE = 1,40 M, EXCLUINDO TAMPÃO. AF_12/2020</v>
          </cell>
          <cell r="D8633" t="str">
            <v>UN</v>
          </cell>
          <cell r="E8633">
            <v>9552.6299999999992</v>
          </cell>
        </row>
        <row r="8634">
          <cell r="B8634">
            <v>98032</v>
          </cell>
          <cell r="C8634" t="str">
            <v>BASE PARA POÇO DE VISITA RETANGULAR PARA ESGOTO, EM ALVENARIA COM BLOCOS DE CONCRETO, DIMENSÕES INTERNAS = 2,5X3 M, PROFUNDIDADE = 1,40 M, EXCLUINDO TAMPÃO. AF_12/2020</v>
          </cell>
          <cell r="D8634" t="str">
            <v>UN</v>
          </cell>
          <cell r="E8634">
            <v>10991.94</v>
          </cell>
        </row>
        <row r="8635">
          <cell r="B8635">
            <v>98034</v>
          </cell>
          <cell r="C8635" t="str">
            <v>BASE PARA POÇO DE VISITA RETANGULAR PARA ESGOTO, EM ALVENARIA COM BLOCOS DE CONCRETO, DIMENSÕES INTERNAS = 2,5X3,5 M, PROFUNDIDADE = 1,40 M, EXCLUINDO TAMPÃO. AF_12/2020</v>
          </cell>
          <cell r="D8635" t="str">
            <v>UN</v>
          </cell>
          <cell r="E8635">
            <v>12431.22</v>
          </cell>
        </row>
        <row r="8636">
          <cell r="B8636">
            <v>98036</v>
          </cell>
          <cell r="C8636" t="str">
            <v>BASE PARA POÇO DE VISITA RETANGULAR PARA ESGOTO, EM ALVENARIA COM BLOCOS DE CONCRETO, DIMENSÕES INTERNAS = 2,5X4 M, PROFUNDIDADE = 1,40 M, EXCLUINDO TAMPÃO. AF_12/2020</v>
          </cell>
          <cell r="D8636" t="str">
            <v>UN</v>
          </cell>
          <cell r="E8636">
            <v>13870.48</v>
          </cell>
        </row>
        <row r="8637">
          <cell r="B8637">
            <v>98020</v>
          </cell>
          <cell r="C8637" t="str">
            <v>BASE PARA POÇO DE VISITA RETANGULAR PARA ESGOTO, EM ALVENARIA COM BLOCOS DE CONCRETO, DIMENSÕES INTERNAS = 2X2 M, PROFUNDIDADE = 1,40 M, EXCLUINDO TAMPÃO. AF_12/2020</v>
          </cell>
          <cell r="D8637" t="str">
            <v>UN</v>
          </cell>
          <cell r="E8637">
            <v>6905.93</v>
          </cell>
        </row>
        <row r="8638">
          <cell r="B8638">
            <v>98022</v>
          </cell>
          <cell r="C8638" t="str">
            <v>BASE PARA POÇO DE VISITA RETANGULAR PARA ESGOTO, EM ALVENARIA COM BLOCOS DE CONCRETO, DIMENSÕES INTERNAS = 2X2,5 M, PROFUNDIDADE = 1,40 M, EXCLUINDO TAMPÃO. AF_12/2020</v>
          </cell>
          <cell r="D8638" t="str">
            <v>UN</v>
          </cell>
          <cell r="E8638">
            <v>8093.29</v>
          </cell>
        </row>
        <row r="8639">
          <cell r="B8639">
            <v>98024</v>
          </cell>
          <cell r="C8639" t="str">
            <v>BASE PARA POÇO DE VISITA RETANGULAR PARA ESGOTO, EM ALVENARIA COM BLOCOS DE CONCRETO, DIMENSÕES INTERNAS = 2X3 M, PROFUNDIDADE = 1,40 M, EXCLUINDO TAMPÃO. AF_12/2020</v>
          </cell>
          <cell r="D8639" t="str">
            <v>UN</v>
          </cell>
          <cell r="E8639">
            <v>9335.02</v>
          </cell>
        </row>
        <row r="8640">
          <cell r="B8640">
            <v>98026</v>
          </cell>
          <cell r="C8640" t="str">
            <v>BASE PARA POÇO DE VISITA RETANGULAR PARA ESGOTO, EM ALVENARIA COM BLOCOS DE CONCRETO, DIMENSÕES INTERNAS = 2X3,5 M, PROFUNDIDADE = 1,40 M, EXCLUINDO TAMPÃO. AF_12/2020</v>
          </cell>
          <cell r="D8640" t="str">
            <v>UN</v>
          </cell>
          <cell r="E8640">
            <v>10529.26</v>
          </cell>
        </row>
        <row r="8641">
          <cell r="B8641">
            <v>98028</v>
          </cell>
          <cell r="C8641" t="str">
            <v>BASE PARA POÇO DE VISITA RETANGULAR PARA ESGOTO, EM ALVENARIA COM BLOCOS DE CONCRETO, DIMENSÕES INTERNAS = 2X4 M, PROFUNDIDADE = 1,40 M, EXCLUINDO TAMPÃO. AF_12/2020</v>
          </cell>
          <cell r="D8641" t="str">
            <v>UN</v>
          </cell>
          <cell r="E8641">
            <v>11723.55</v>
          </cell>
        </row>
        <row r="8642">
          <cell r="B8642">
            <v>98044</v>
          </cell>
          <cell r="C8642" t="str">
            <v>BASE PARA POÇO DE VISITA RETANGULAR PARA ESGOTO, EM ALVENARIA COM BLOCOS DE CONCRETO, DIMENSÕES INTERNAS = 3,5X3,5 M, PROFUNDIDADE = 1,40 M, EXCLUINDO TAMPÃO. AF_12/2020</v>
          </cell>
          <cell r="D8642" t="str">
            <v>UN</v>
          </cell>
          <cell r="E8642">
            <v>16265.88</v>
          </cell>
        </row>
        <row r="8643">
          <cell r="B8643">
            <v>98046</v>
          </cell>
          <cell r="C8643" t="str">
            <v>BASE PARA POÇO DE VISITA RETANGULAR PARA ESGOTO, EM ALVENARIA COM BLOCOS DE CONCRETO, DIMENSÕES INTERNAS = 3,5X4 M, PROFUNDIDADE = 1,40 M, EXCLUINDO TAMPÃO. AF_12/2020</v>
          </cell>
          <cell r="D8643" t="str">
            <v>UN</v>
          </cell>
          <cell r="E8643">
            <v>18133.240000000002</v>
          </cell>
        </row>
        <row r="8644">
          <cell r="B8644">
            <v>98038</v>
          </cell>
          <cell r="C8644" t="str">
            <v>BASE PARA POÇO DE VISITA RETANGULAR PARA ESGOTO, EM ALVENARIA COM BLOCOS DE CONCRETO, DIMENSÕES INTERNAS = 3X3 M, PROFUNDIDADE = 1,40 M, EXCLUINDO TAMPÃO. AF_12/2020</v>
          </cell>
          <cell r="D8644" t="str">
            <v>UN</v>
          </cell>
          <cell r="E8644">
            <v>12695.07</v>
          </cell>
        </row>
        <row r="8645">
          <cell r="B8645">
            <v>98040</v>
          </cell>
          <cell r="C8645" t="str">
            <v>BASE PARA POÇO DE VISITA RETANGULAR PARA ESGOTO, EM ALVENARIA COM BLOCOS DE CONCRETO, DIMENSÕES INTERNAS = 3X3,5 M, PROFUNDIDADE = 1,40 M, EXCLUINDO TAMPÃO. AF_12/2020</v>
          </cell>
          <cell r="D8645" t="str">
            <v>UN</v>
          </cell>
          <cell r="E8645">
            <v>14348.46</v>
          </cell>
        </row>
        <row r="8646">
          <cell r="B8646">
            <v>98042</v>
          </cell>
          <cell r="C8646" t="str">
            <v>BASE PARA POÇO DE VISITA RETANGULAR PARA ESGOTO, EM ALVENARIA COM BLOCOS DE CONCRETO, DIMENSÕES INTERNAS = 3X4 M, PROFUNDIDADE = 1,40 M, EXCLUINDO TAMPÃO. AF_12/2020</v>
          </cell>
          <cell r="D8646" t="str">
            <v>UN</v>
          </cell>
          <cell r="E8646">
            <v>16001.92</v>
          </cell>
        </row>
        <row r="8647">
          <cell r="B8647">
            <v>98048</v>
          </cell>
          <cell r="C8647" t="str">
            <v>BASE PARA POÇO DE VISITA RETANGULAR PARA ESGOTO, EM ALVENARIA COM BLOCOS DE CONCRETO, DIMENSÕES INTERNAS = 4X4 M, PROFUNDIDADE = 1,45 M, EXCLUINDO TAMPÃO. AF_12/2020</v>
          </cell>
          <cell r="D8647" t="str">
            <v>UN</v>
          </cell>
          <cell r="E8647">
            <v>20264.7</v>
          </cell>
        </row>
        <row r="8648">
          <cell r="B8648">
            <v>97955</v>
          </cell>
          <cell r="C8648" t="str">
            <v>CAIXA COM GRELHA DUPLA RETANGULAR, EM ALVENARIA COM BLOCOS DE CONCRETO, DIMENSÕES INTERNAS: 0,5X2,2X1 M. AF_12/2020</v>
          </cell>
          <cell r="D8648" t="str">
            <v>UN</v>
          </cell>
          <cell r="E8648">
            <v>3276.67</v>
          </cell>
        </row>
        <row r="8649">
          <cell r="B8649">
            <v>97948</v>
          </cell>
          <cell r="C8649" t="str">
            <v>CAIXA COM GRELHA DUPLA RETANGULAR, EM ALVENARIA COM TIJOLOS CERÂMICOS MACIÇOS, DIMENSÕES INTERNAS: 0,5X2,2X1 M. AF_12/2020</v>
          </cell>
          <cell r="D8649" t="str">
            <v>UN</v>
          </cell>
          <cell r="E8649">
            <v>3548.94</v>
          </cell>
        </row>
        <row r="8650">
          <cell r="B8650">
            <v>97934</v>
          </cell>
          <cell r="C8650" t="str">
            <v>CAIXA COM GRELHA DUPLA RETANGULAR, EM CONCRETO PRÉ-MOLDADO, DIMENSÕES INTERNAS: 0,5X2,2X1,0 M. AF_12/2020</v>
          </cell>
          <cell r="D8650" t="str">
            <v>UN</v>
          </cell>
          <cell r="E8650">
            <v>2459.3200000000002</v>
          </cell>
        </row>
        <row r="8651">
          <cell r="B8651">
            <v>97953</v>
          </cell>
          <cell r="C8651" t="str">
            <v>CAIXA COM GRELHA SIMPLES RETANGULAR, EM ALVENARIA COM BLOCOS DE CONCRETO, DIMENSÕES INTERNAS: 0,5X1X1 M. AF_12/2020</v>
          </cell>
          <cell r="D8651" t="str">
            <v>UN</v>
          </cell>
          <cell r="E8651">
            <v>1506.7</v>
          </cell>
        </row>
        <row r="8652">
          <cell r="B8652">
            <v>97947</v>
          </cell>
          <cell r="C8652" t="str">
            <v>CAIXA COM GRELHA SIMPLES RETANGULAR, EM ALVENARIA COM TIJOLOS CERÂMICOS MACIÇOS, DIMENSÕES INTERNAS: 0,5X1X1 M. AF_12/2020</v>
          </cell>
          <cell r="D8652" t="str">
            <v>UN</v>
          </cell>
          <cell r="E8652">
            <v>1933.26</v>
          </cell>
        </row>
        <row r="8653">
          <cell r="B8653">
            <v>97933</v>
          </cell>
          <cell r="C8653" t="str">
            <v>CAIXA COM GRELHA SIMPLES RETANGULAR, EM CONCRETO PRÉ-MOLDADO, DIMENSÕES INTERNAS: 0,6X1,0X1,0 M. AF_12/2020</v>
          </cell>
          <cell r="D8653" t="str">
            <v>UN</v>
          </cell>
          <cell r="E8653">
            <v>1045.3800000000001</v>
          </cell>
        </row>
        <row r="8654">
          <cell r="B8654">
            <v>97961</v>
          </cell>
          <cell r="C8654" t="str">
            <v>CAIXA PARA BOCA DE LOBO COMBINADA COM GRELHA RETANGULAR, EM ALVENARIA COM BLOCOS DE CONCRETO, DIMENSÕES INTERNAS: 1,3X1X1,2 M. AF_12/2020</v>
          </cell>
          <cell r="D8654" t="str">
            <v>UN</v>
          </cell>
          <cell r="E8654">
            <v>2718.52</v>
          </cell>
        </row>
        <row r="8655">
          <cell r="B8655">
            <v>97951</v>
          </cell>
          <cell r="C8655" t="str">
            <v>CAIXA PARA BOCA DE LOBO COMBINADA COM GRELHA RETANGULAR, EM ALVENARIA COM TIJOLOS CERÂMICOS MACIÇOS, DIMENSÕES INTERNAS: 1,3X1X1,2 M. AF_12/2020</v>
          </cell>
          <cell r="D8655" t="str">
            <v>UN</v>
          </cell>
          <cell r="E8655">
            <v>3186.57</v>
          </cell>
        </row>
        <row r="8656">
          <cell r="B8656">
            <v>97973</v>
          </cell>
          <cell r="C8656" t="str">
            <v>CAIXA PARA BOCA DE LOBO DUPLA COMBINADA COM GRELHA RETANGULAR, EM ALVENARIA COM BLOCOS DE CONCRETO, DIMENSÕES INTERNAS: 1,3X2,2X1,2 M. AF_12/2020</v>
          </cell>
          <cell r="D8656" t="str">
            <v>UN</v>
          </cell>
          <cell r="E8656">
            <v>5066.33</v>
          </cell>
        </row>
        <row r="8657">
          <cell r="B8657">
            <v>97952</v>
          </cell>
          <cell r="C8657" t="str">
            <v>CAIXA PARA BOCA DE LOBO DUPLA COMBINADA COM GRELHA RETANGULAR, EM ALVENARIA COM TIJOLOS CERÂMICOS MACIÇOS, DIMENSÕES INTERNAS: 1,3X2,2X1,2 M. AF_12/2020</v>
          </cell>
          <cell r="D8657" t="str">
            <v>UN</v>
          </cell>
          <cell r="E8657">
            <v>5498.26</v>
          </cell>
        </row>
        <row r="8658">
          <cell r="B8658">
            <v>97957</v>
          </cell>
          <cell r="C8658" t="str">
            <v>CAIXA PARA BOCA DE LOBO DUPLA RETANGULAR, EM ALVENARIA COM BLOCOS DE CONCRETO, DIMENSÕES INTERNAS: 0,6X2,2X1,2 M. AF_12/2020</v>
          </cell>
          <cell r="D8658" t="str">
            <v>UN</v>
          </cell>
          <cell r="E8658">
            <v>3093.08</v>
          </cell>
        </row>
        <row r="8659">
          <cell r="B8659">
            <v>97950</v>
          </cell>
          <cell r="C8659" t="str">
            <v>CAIXA PARA BOCA DE LOBO DUPLA RETANGULAR, EM ALVENARIA COM TIJOLOS CERÂMICOS MACIÇOS, DIMENSÕES INTERNAS: 0,6X2,2X1,2 M. AF_12/2020</v>
          </cell>
          <cell r="D8659" t="str">
            <v>UN</v>
          </cell>
          <cell r="E8659">
            <v>3593.6</v>
          </cell>
        </row>
        <row r="8660">
          <cell r="B8660">
            <v>97936</v>
          </cell>
          <cell r="C8660" t="str">
            <v>CAIXA PARA BOCA DE LOBO DUPLA RETANGULAR, EM CONCRETO PRÉ-MOLDADO, DIMENSÕES INTERNAS: 0,6X2,2X1,2 M. AF_12/2020</v>
          </cell>
          <cell r="D8660" t="str">
            <v>UN</v>
          </cell>
          <cell r="E8660">
            <v>2251.8000000000002</v>
          </cell>
        </row>
        <row r="8661">
          <cell r="B8661">
            <v>97956</v>
          </cell>
          <cell r="C8661" t="str">
            <v>CAIXA PARA BOCA DE LOBO SIMPLES RETANGULAR, EM ALVENARIA COM BLOCOS DE CONCRETO, DIMENSÕES INTERNAS: 0,6X1X1,2 M. AF_12/2020</v>
          </cell>
          <cell r="D8661" t="str">
            <v>UN</v>
          </cell>
          <cell r="E8661">
            <v>1734.8</v>
          </cell>
        </row>
        <row r="8662">
          <cell r="B8662">
            <v>97949</v>
          </cell>
          <cell r="C8662" t="str">
            <v>CAIXA PARA BOCA DE LOBO SIMPLES RETANGULAR, EM ALVENARIA COM TIJOLOS CERÂMICOS MACIÇOS, DIMENSÕES INTERNAS: 0,6X1X1,2 M. AF_12/2020</v>
          </cell>
          <cell r="D8662" t="str">
            <v>UN</v>
          </cell>
          <cell r="E8662">
            <v>2039.87</v>
          </cell>
        </row>
        <row r="8663">
          <cell r="B8663">
            <v>97935</v>
          </cell>
          <cell r="C8663" t="str">
            <v>CAIXA PARA BOCA DE LOBO SIMPLES RETANGULAR, EM CONCRETO PRÉ-MOLDADO, DIMENSÕES INTERNAS: 0,6X1,0X1,2 M. AF_12/2020</v>
          </cell>
          <cell r="D8663" t="str">
            <v>UN</v>
          </cell>
          <cell r="E8663">
            <v>925.03</v>
          </cell>
        </row>
        <row r="8664">
          <cell r="B8664">
            <v>99319</v>
          </cell>
          <cell r="C8664" t="str">
            <v>CHAMINÉ CIRCULAR PARA POÇO DE VISITA PARA DRENAGEM, EM ALVENARIA COM TIJOLOS CERÂMICOS MACIÇOS, DIÂMETRO INTERNO = 0,6 M. AF_12/2020</v>
          </cell>
          <cell r="D8664" t="str">
            <v>M</v>
          </cell>
          <cell r="E8664">
            <v>1025.33</v>
          </cell>
        </row>
        <row r="8665">
          <cell r="B8665">
            <v>99318</v>
          </cell>
          <cell r="C8665" t="str">
            <v>CHAMINÉ CIRCULAR PARA POÇO DE VISITA PARA DRENAGEM, EM CONCRETO PRÉ-MOLDADO, DIÂMETRO INTERNO = 0,6 M. AF_12/2020</v>
          </cell>
          <cell r="D8665" t="str">
            <v>M</v>
          </cell>
          <cell r="E8665">
            <v>280.45</v>
          </cell>
        </row>
        <row r="8666">
          <cell r="B8666">
            <v>98051</v>
          </cell>
          <cell r="C8666" t="str">
            <v>CHAMINÉ CIRCULAR PARA POÇO DE VISITA PARA ESGOTO, EM ALVENARIA COM TIJOLOS CERÂMICOS MACIÇOS, DIÂMETRO INTERNO = 0,6 M. AF_12/2020</v>
          </cell>
          <cell r="D8666" t="str">
            <v>M</v>
          </cell>
          <cell r="E8666">
            <v>1083.73</v>
          </cell>
        </row>
        <row r="8667">
          <cell r="B8667">
            <v>98050</v>
          </cell>
          <cell r="C8667" t="str">
            <v>CHAMINÉ CIRCULAR PARA POÇO DE VISITA PARA ESGOTO, EM CONCRETO PRÉ-MOLDADO, DIÂMETRO INTERNO = 0,6 M. AF_12/2020</v>
          </cell>
          <cell r="D8667" t="str">
            <v>M</v>
          </cell>
          <cell r="E8667">
            <v>281.33999999999997</v>
          </cell>
        </row>
        <row r="8668">
          <cell r="B8668">
            <v>99272</v>
          </cell>
          <cell r="C8668" t="str">
            <v>POÇO DE INSPEÇÃO CIRCULAR PARA DRENAGEM, EM ALVENARIA COM TIJOLOS CERÂMICOS MACIÇOS, DIÂMETRO INTERNO = 0,60 M, PROFUNDIDADE = 0,95 M, EXCLUINDO TAMPÃO. AF_12/2020</v>
          </cell>
          <cell r="D8668" t="str">
            <v>UN</v>
          </cell>
          <cell r="E8668">
            <v>1245.4100000000001</v>
          </cell>
        </row>
        <row r="8669">
          <cell r="B8669">
            <v>99273</v>
          </cell>
          <cell r="C8669" t="str">
            <v>POÇO DE INSPEÇÃO CIRCULAR PARA DRENAGEM, EM ALVENARIA COM TIJOLOS CERÂMICOS MACIÇOS, DIÂMETRO INTERNO = 0,60 M, PROFUNDIDADE = 1,45 M, EXCLUINDO TAMPÃO. AF_12/2020</v>
          </cell>
          <cell r="D8669" t="str">
            <v>UN</v>
          </cell>
          <cell r="E8669">
            <v>1763.77</v>
          </cell>
        </row>
        <row r="8670">
          <cell r="B8670">
            <v>99268</v>
          </cell>
          <cell r="C8670" t="str">
            <v>POÇO DE INSPEÇÃO CIRCULAR PARA DRENAGEM, EM CONCRETO PRÉ-MOLDADO, DIÂMETRO INTERNO = 0,60 M, PROFUNDIDADE = 0,90 M, EXCLUINDO TAMPÃO. AF_12/2020</v>
          </cell>
          <cell r="D8670" t="str">
            <v>UN</v>
          </cell>
          <cell r="E8670">
            <v>509.02</v>
          </cell>
        </row>
        <row r="8671">
          <cell r="B8671">
            <v>99270</v>
          </cell>
          <cell r="C8671" t="str">
            <v>POÇO DE INSPEÇÃO CIRCULAR PARA DRENAGEM, EM CONCRETO PRÉ-MOLDADO, DIÂMETRO INTERNO = 0,60 M, PROFUNDIDADE = 1,40 M, EXCLUINDO TAMPÃO. AF_12/2020</v>
          </cell>
          <cell r="D8671" t="str">
            <v>UN</v>
          </cell>
          <cell r="E8671">
            <v>653.46</v>
          </cell>
        </row>
        <row r="8672">
          <cell r="B8672">
            <v>97976</v>
          </cell>
          <cell r="C8672" t="str">
            <v>POÇO DE INSPEÇÃO CIRCULAR PARA ESGOTO, EM ALVENARIA COM TIJOLOS CERÂMICOS MACIÇOS, DIÂMETRO INTERNO = 0,60 M, PROFUNDIDADE = 0,95 M, EXCLUINDO TAMPÃO. AF_12/2020</v>
          </cell>
          <cell r="D8672" t="str">
            <v>UN</v>
          </cell>
          <cell r="E8672">
            <v>1287.27</v>
          </cell>
        </row>
        <row r="8673">
          <cell r="B8673">
            <v>97977</v>
          </cell>
          <cell r="C8673" t="str">
            <v>POÇO DE INSPEÇÃO CIRCULAR PARA ESGOTO, EM ALVENARIA COM TIJOLOS CERÂMICOS MACIÇOS, DIÂMETRO INTERNO = 0,60 M, PROFUNDIDADE = 1,45 M, EXCLUINDO TAMPÃO. AF_12/2020</v>
          </cell>
          <cell r="D8673" t="str">
            <v>UN</v>
          </cell>
          <cell r="E8673">
            <v>1837.98</v>
          </cell>
        </row>
        <row r="8674">
          <cell r="B8674">
            <v>97974</v>
          </cell>
          <cell r="C8674" t="str">
            <v>POÇO DE INSPEÇÃO CIRCULAR PARA ESGOTO, EM CONCRETO PRÉ-MOLDADO, DIÂMETRO INTERNO = 0,60 M, PROFUNDIDADE = 0,90 M, EXCLUINDO TAMPÃO. AF_12/2020</v>
          </cell>
          <cell r="D8674" t="str">
            <v>UN</v>
          </cell>
          <cell r="E8674">
            <v>513.17999999999995</v>
          </cell>
        </row>
        <row r="8675">
          <cell r="B8675">
            <v>97975</v>
          </cell>
          <cell r="C8675" t="str">
            <v>POÇO DE INSPEÇÃO CIRCULAR PARA ESGOTO, EM CONCRETO PRÉ-MOLDADO, DIÂMETRO INTERNO = 0,60 M, PROFUNDIDADE = 1,40 M, EXCLUINDO TAMPÃO. AF_12/2020</v>
          </cell>
          <cell r="D8675" t="str">
            <v>UN</v>
          </cell>
          <cell r="E8675">
            <v>658.32</v>
          </cell>
        </row>
        <row r="8676">
          <cell r="B8676">
            <v>101798</v>
          </cell>
          <cell r="C8676" t="str">
            <v>TAMPA PARA CAIXA TIPO R1, EM FERRO FUNDIDO, DIMENSÕES INTERNAS: 0,40 X 0,60 M - FORNECIMENTO E INSTALAÇÃO. AF_12/2020</v>
          </cell>
          <cell r="D8676" t="str">
            <v>UN</v>
          </cell>
          <cell r="E8676">
            <v>284.38</v>
          </cell>
        </row>
        <row r="8677">
          <cell r="B8677">
            <v>101799</v>
          </cell>
          <cell r="C8677" t="str">
            <v>TAMPA PARA CAIXA TIPO R2 E R3, EM FERRO FUNDIDO, DIMENSÕES INTERNAS: 0,55 X 1,10 M - FORNECIMENTO E INSTALAÇÃO. AF_12/2020</v>
          </cell>
          <cell r="D8677" t="str">
            <v>UN</v>
          </cell>
          <cell r="E8677">
            <v>671.26</v>
          </cell>
        </row>
        <row r="8678">
          <cell r="B8678">
            <v>102487</v>
          </cell>
          <cell r="C8678" t="str">
            <v>CONCRETO CICLÓPICO FCK = 15MPA, 30% PEDRA DE MÃO EM VOLUME REAL, INCLUSIVE LANÇAMENTO. AF_05/2021</v>
          </cell>
          <cell r="D8678" t="str">
            <v>M3</v>
          </cell>
          <cell r="E8678">
            <v>703.53</v>
          </cell>
        </row>
        <row r="8679">
          <cell r="B8679">
            <v>102486</v>
          </cell>
          <cell r="C8679" t="str">
            <v>CONCRETO FCK = 15MPA, TRAÇO 1:3,4:3,4 (EM MASSA SECA DE CIMENTO/ AREIA MÉDIA/ SEIXO ROLADO) - PREPARO MANUAL. AF_05/2021</v>
          </cell>
          <cell r="D8679" t="str">
            <v>M3</v>
          </cell>
          <cell r="E8679">
            <v>772</v>
          </cell>
        </row>
        <row r="8680">
          <cell r="B8680">
            <v>102474</v>
          </cell>
          <cell r="C8680" t="str">
            <v>CONCRETO FCK = 15MPA, TRAÇO 1:3,4:3,4 (EM MASSA SECA DE CIMENTO/ AREIA MÉDIA/ SEIXO ROLADO) - PREPARO MECÂNICO COM BETONEIRA 400 L. AF_05/2021</v>
          </cell>
          <cell r="D8680" t="str">
            <v>M3</v>
          </cell>
          <cell r="E8680">
            <v>715.95</v>
          </cell>
        </row>
        <row r="8681">
          <cell r="B8681">
            <v>102480</v>
          </cell>
          <cell r="C8681" t="str">
            <v>CONCRETO FCK = 15MPA, TRAÇO 1:3,4:3,4 (EM MASSA SECA DE CIMENTO/ AREIA MÉDIA/ SEIXO ROLADO) - PREPARO MECÂNICO COM BETONEIRA 600 L. AF_05/2021</v>
          </cell>
          <cell r="D8681" t="str">
            <v>M3</v>
          </cell>
          <cell r="E8681">
            <v>708.11</v>
          </cell>
        </row>
        <row r="8682">
          <cell r="B8682">
            <v>94975</v>
          </cell>
          <cell r="C8682" t="str">
            <v>CONCRETO FCK = 15MPA, TRAÇO 1:3,4:3,5 (EM MASSA SECA DE CIMENTO/ AREIA MÉDIA/ BRITA 1) - PREPARO MANUAL. AF_05/2021</v>
          </cell>
          <cell r="D8682" t="str">
            <v>M3</v>
          </cell>
          <cell r="E8682">
            <v>590.83000000000004</v>
          </cell>
        </row>
        <row r="8683">
          <cell r="B8683">
            <v>94963</v>
          </cell>
          <cell r="C8683" t="str">
            <v>CONCRETO FCK = 15MPA, TRAÇO 1:3,4:3,5 (EM MASSA SECA DE CIMENTO/ AREIA MÉDIA/ BRITA 1) - PREPARO MECÂNICO COM BETONEIRA 400 L. AF_05/2021</v>
          </cell>
          <cell r="D8683" t="str">
            <v>M3</v>
          </cell>
          <cell r="E8683">
            <v>536.11</v>
          </cell>
        </row>
        <row r="8684">
          <cell r="B8684">
            <v>94969</v>
          </cell>
          <cell r="C8684" t="str">
            <v>CONCRETO FCK = 15MPA, TRAÇO 1:3,4:3,5 (EM MASSA SECA DE CIMENTO/ AREIA MÉDIA/ BRITA 1) - PREPARO MECÂNICO COM BETONEIRA 600 L. AF_05/2021</v>
          </cell>
          <cell r="D8684" t="str">
            <v>M3</v>
          </cell>
          <cell r="E8684">
            <v>527.64</v>
          </cell>
        </row>
        <row r="8685">
          <cell r="B8685">
            <v>102475</v>
          </cell>
          <cell r="C8685" t="str">
            <v>CONCRETO FCK = 20MPA, TRAÇO 1:2,6:2,9 (EM MASSA SECA DE CIMENTO/ AREIA MÉDIA/ SEIXO ROLADO) - PREPARO MECÂNICO COM BETONEIRA 400 L. AF_05/2021</v>
          </cell>
          <cell r="D8685" t="str">
            <v>M3</v>
          </cell>
          <cell r="E8685">
            <v>761.67</v>
          </cell>
        </row>
        <row r="8686">
          <cell r="B8686">
            <v>102481</v>
          </cell>
          <cell r="C8686" t="str">
            <v>CONCRETO FCK = 20MPA, TRAÇO 1:2,6:2,9 (EM MASSA SECA DE CIMENTO/ AREIA MÉDIA/ SEIXO ROLADO) - PREPARO MECÂNICO COM BETONEIRA 600 L. AF_05/2021</v>
          </cell>
          <cell r="D8686" t="str">
            <v>M3</v>
          </cell>
          <cell r="E8686">
            <v>745.51</v>
          </cell>
        </row>
        <row r="8687">
          <cell r="B8687">
            <v>94964</v>
          </cell>
          <cell r="C8687" t="str">
            <v>CONCRETO FCK = 20MPA, TRAÇO 1:2,7:3 (EM MASSA SECA DE CIMENTO/ AREIA MÉDIA/ BRITA 1) - PREPARO MECÂNICO COM BETONEIRA 400 L. AF_05/2021</v>
          </cell>
          <cell r="D8687" t="str">
            <v>M3</v>
          </cell>
          <cell r="E8687">
            <v>577.08000000000004</v>
          </cell>
        </row>
        <row r="8688">
          <cell r="B8688">
            <v>94970</v>
          </cell>
          <cell r="C8688" t="str">
            <v>CONCRETO FCK = 20MPA, TRAÇO 1:2,7:3 (EM MASSA SECA DE CIMENTO/ AREIA MÉDIA/ BRITA 1) - PREPARO MECÂNICO COM BETONEIRA 600 L. AF_05/2021</v>
          </cell>
          <cell r="D8688" t="str">
            <v>M3</v>
          </cell>
          <cell r="E8688">
            <v>560.29999999999995</v>
          </cell>
        </row>
        <row r="8689">
          <cell r="B8689">
            <v>102476</v>
          </cell>
          <cell r="C8689" t="str">
            <v>CONCRETO FCK = 25MPA, TRAÇO 1:2,2:2,5 (EM MASSA SECA DE CIMENTO/ AREIA MÉDIA/ SEIXO ROLADO) - PREPARO MECÂNICO COM BETONEIRA 400 L. AF_05/2021</v>
          </cell>
          <cell r="D8689" t="str">
            <v>M3</v>
          </cell>
          <cell r="E8689">
            <v>775.9</v>
          </cell>
        </row>
        <row r="8690">
          <cell r="B8690">
            <v>102482</v>
          </cell>
          <cell r="C8690" t="str">
            <v>CONCRETO FCK = 25MPA, TRAÇO 1:2,2:2,5 (EM MASSA SECA DE CIMENTO/ AREIA MÉDIA/ SEIXO ROLADO) - PREPARO MECÂNICO COM BETONEIRA 600 L. AF_05/2021</v>
          </cell>
          <cell r="D8690" t="str">
            <v>M3</v>
          </cell>
          <cell r="E8690">
            <v>772.29</v>
          </cell>
        </row>
        <row r="8691">
          <cell r="B8691">
            <v>94965</v>
          </cell>
          <cell r="C8691" t="str">
            <v>CONCRETO FCK = 25MPA, TRAÇO 1:2,3:2,7 (EM MASSA SECA DE CIMENTO/ AREIA MÉDIA/ BRITA 1) - PREPARO MECÂNICO COM BETONEIRA 400 L. AF_05/2021</v>
          </cell>
          <cell r="D8691" t="str">
            <v>M3</v>
          </cell>
          <cell r="E8691">
            <v>592.76</v>
          </cell>
        </row>
        <row r="8692">
          <cell r="B8692">
            <v>94971</v>
          </cell>
          <cell r="C8692" t="str">
            <v>CONCRETO FCK = 25MPA, TRAÇO 1:2,3:2,7 (EM MASSA SECA DE CIMENTO/ AREIA MÉDIA/ BRITA 1) - PREPARO MECÂNICO COM BETONEIRA 600 L. AF_05/2021</v>
          </cell>
          <cell r="D8692" t="str">
            <v>M3</v>
          </cell>
          <cell r="E8692">
            <v>584.02</v>
          </cell>
        </row>
        <row r="8693">
          <cell r="B8693">
            <v>102477</v>
          </cell>
          <cell r="C8693" t="str">
            <v>CONCRETO FCK = 30MPA, TRAÇO 1:1,9:2,3 (EM MASSA SECA DE CIMENTO/ AREIA MÉDIA/ SEIXO ROLADO) - PREPARO MECÂNICO COM BETONEIRA 400 L. AF_05/2021</v>
          </cell>
          <cell r="D8693" t="str">
            <v>M3</v>
          </cell>
          <cell r="E8693">
            <v>813.26</v>
          </cell>
        </row>
        <row r="8694">
          <cell r="B8694">
            <v>102483</v>
          </cell>
          <cell r="C8694" t="str">
            <v>CONCRETO FCK = 30MPA, TRAÇO 1:1,9:2,3 (EM MASSA SECA DE CIMENTO/ AREIA MÉDIA/ SEIXO ROLADO) - PREPARO MECÂNICO COM BETONEIRA 600 L. AF_05/2021</v>
          </cell>
          <cell r="D8694" t="str">
            <v>M3</v>
          </cell>
          <cell r="E8694">
            <v>804.09</v>
          </cell>
        </row>
        <row r="8695">
          <cell r="B8695">
            <v>94966</v>
          </cell>
          <cell r="C8695" t="str">
            <v>CONCRETO FCK = 30MPA, TRAÇO 1:2,1:2,5 (EM MASSA SECA DE CIMENTO/ AREIA MÉDIA/ BRITA 1) - PREPARO MECÂNICO COM BETONEIRA 400 L. AF_05/2021</v>
          </cell>
          <cell r="D8695" t="str">
            <v>M3</v>
          </cell>
          <cell r="E8695">
            <v>609.11</v>
          </cell>
        </row>
        <row r="8696">
          <cell r="B8696">
            <v>94972</v>
          </cell>
          <cell r="C8696" t="str">
            <v>CONCRETO FCK = 30MPA, TRAÇO 1:2,1:2,5 (EM MASSA SECA DE CIMENTO/ AREIA MÉDIA/ BRITA 1) - PREPARO MECÂNICO COM BETONEIRA 600 L. AF_05/2021</v>
          </cell>
          <cell r="D8696" t="str">
            <v>M3</v>
          </cell>
          <cell r="E8696">
            <v>600.37</v>
          </cell>
        </row>
        <row r="8697">
          <cell r="B8697">
            <v>102478</v>
          </cell>
          <cell r="C8697" t="str">
            <v>CONCRETO FCK = 40MPA, TRAÇO 1:1,4:1,8 (EM MASSA SECA DE CIMENTO/ AREIA MÉDIA/ SEIXO ROLADO) - PREPARO MECÂNICO COM BETONEIRA 400 L. AF_05/2021</v>
          </cell>
          <cell r="D8697" t="str">
            <v>M3</v>
          </cell>
          <cell r="E8697">
            <v>860.41</v>
          </cell>
        </row>
        <row r="8698">
          <cell r="B8698">
            <v>102484</v>
          </cell>
          <cell r="C8698" t="str">
            <v>CONCRETO FCK = 40MPA, TRAÇO 1:1,4:1,8 (EM MASSA SECA DE CIMENTO/ AREIA MÉDIA/ SEIXO ROLADO) - PREPARO MECÂNICO COM BETONEIRA 600 L. AF_05/2021</v>
          </cell>
          <cell r="D8698" t="str">
            <v>M3</v>
          </cell>
          <cell r="E8698">
            <v>859.07</v>
          </cell>
        </row>
        <row r="8699">
          <cell r="B8699">
            <v>94967</v>
          </cell>
          <cell r="C8699" t="str">
            <v>CONCRETO FCK = 40MPA, TRAÇO 1:1,6:1,9 (EM MASSA SECA DE CIMENTO/ AREIA MÉDIA/ BRITA 1) - PREPARO MECÂNICO COM BETONEIRA 400 L. AF_05/2021</v>
          </cell>
          <cell r="D8699" t="str">
            <v>M3</v>
          </cell>
          <cell r="E8699">
            <v>682.77</v>
          </cell>
        </row>
        <row r="8700">
          <cell r="B8700">
            <v>94973</v>
          </cell>
          <cell r="C8700" t="str">
            <v>CONCRETO FCK = 40MPA, TRAÇO 1:1,6:1,9 (EM MASSA SECA DE CIMENTO/ AREIA MÉDIA/ BRITA 1) - PREPARO MECÂNICO COM BETONEIRA 600 L. AF_05/2021</v>
          </cell>
          <cell r="D8700" t="str">
            <v>M3</v>
          </cell>
          <cell r="E8700">
            <v>671.49</v>
          </cell>
        </row>
        <row r="8701">
          <cell r="B8701">
            <v>94974</v>
          </cell>
          <cell r="C8701" t="str">
            <v>CONCRETO MAGRO PARA LASTRO, TRAÇO 1:4,5:4,5 (EM MASSA SECA DE CIMENTO/ AREIA MÉDIA/ BRITA 1) - PREPARO MANUAL. AF_05/2021</v>
          </cell>
          <cell r="D8701" t="str">
            <v>M3</v>
          </cell>
          <cell r="E8701">
            <v>554.04999999999995</v>
          </cell>
        </row>
        <row r="8702">
          <cell r="B8702">
            <v>94962</v>
          </cell>
          <cell r="C8702" t="str">
            <v>CONCRETO MAGRO PARA LASTRO, TRAÇO 1:4,5:4,5 (EM MASSA SECA DE CIMENTO/ AREIA MÉDIA/ BRITA 1) - PREPARO MECÂNICO COM BETONEIRA 400 L. AF_05/2021</v>
          </cell>
          <cell r="D8702" t="str">
            <v>M3</v>
          </cell>
          <cell r="E8702">
            <v>493.11</v>
          </cell>
        </row>
        <row r="8703">
          <cell r="B8703">
            <v>94968</v>
          </cell>
          <cell r="C8703" t="str">
            <v>CONCRETO MAGRO PARA LASTRO, TRAÇO 1:4,5:4,5 (EM MASSA SECA DE CIMENTO/ AREIA MÉDIA/ BRITA 1) - PREPARO MECÂNICO COM BETONEIRA 600 L. AF_05/2021</v>
          </cell>
          <cell r="D8703" t="str">
            <v>M3</v>
          </cell>
          <cell r="E8703">
            <v>488.67</v>
          </cell>
        </row>
        <row r="8704">
          <cell r="B8704">
            <v>102485</v>
          </cell>
          <cell r="C8704" t="str">
            <v>CONCRETO MAGRO PARA LASTRO, TRAÇO 1:4,5:4,5 (EM MASSA SECA DE CIMENTO/ AREIA MÉDIA/ SEIXO ROLADO) - PREPARO MANUAL. AF_05/2021</v>
          </cell>
          <cell r="D8704" t="str">
            <v>M3</v>
          </cell>
          <cell r="E8704">
            <v>742</v>
          </cell>
        </row>
        <row r="8705">
          <cell r="B8705">
            <v>102473</v>
          </cell>
          <cell r="C8705" t="str">
            <v>CONCRETO MAGRO PARA LASTRO, TRAÇO 1:4,5:4,5 (EM MASSA SECA DE CIMENTO/ AREIA MÉDIA/ SEIXO ROLADO) - PREPARO MECÂNICO COM BETONEIRA 400 L. AF_05/2021</v>
          </cell>
          <cell r="D8705" t="str">
            <v>M3</v>
          </cell>
          <cell r="E8705">
            <v>677.2</v>
          </cell>
        </row>
        <row r="8706">
          <cell r="B8706">
            <v>102479</v>
          </cell>
          <cell r="C8706" t="str">
            <v>CONCRETO MAGRO PARA LASTRO, TRAÇO 1:4,5:4,5 (EM MASSA SECA DE CIMENTO/ AREIA MÉDIA/ SEIXO ROLADO) - PREPARO MECÂNICO COM BETONEIRA 600 L. AF_05/2021</v>
          </cell>
          <cell r="D8706" t="str">
            <v>M3</v>
          </cell>
          <cell r="E8706">
            <v>673.51</v>
          </cell>
        </row>
        <row r="8707">
          <cell r="B8707">
            <v>104835</v>
          </cell>
          <cell r="C8707" t="str">
            <v>ARGAMASSA DE ASSENTAMENTO DE ALVENARIA DE VEDAÇÃO E REVESTIMENTO INTERNO, TRAÇO EM VOLUME SECO 1:1:3:3,8 (CIMENTO:CAL:AREIA NATURAL MÉDIA:AREIA RECICLADA), COM USO DE AGREGADO RECICLADO MISTO (ARM) - PREPARO MANUAL. AF_11/2023</v>
          </cell>
          <cell r="D8707" t="str">
            <v>M3</v>
          </cell>
          <cell r="E8707">
            <v>0</v>
          </cell>
        </row>
        <row r="8708">
          <cell r="B8708">
            <v>104833</v>
          </cell>
          <cell r="C8708" t="str">
            <v>ARGAMASSA DE ASSENTAMENTO DE ALVENARIA DE VEDAÇÃO E REVESTIMENTO INTERNO, TRAÇO EM VOLUME SECO 1:1:3:3,8 (CIMENTO:CAL:AREIAS NATURAL MÉDIA: RECICLADA), COM USO DE AGREGADO RECICLADO CIMENTÍCIO OU DE CONCRETO (ARCI/ARCO) - PREPARO MANUAL. AF_11/2023</v>
          </cell>
          <cell r="D8708" t="str">
            <v>M3</v>
          </cell>
          <cell r="E8708">
            <v>0</v>
          </cell>
        </row>
        <row r="8709">
          <cell r="B8709">
            <v>104834</v>
          </cell>
          <cell r="C8709" t="str">
            <v>ARGAMASSA PARA ALVENARIA DE VEDAÇÃO E REVESTIMENTO INTERNO, TRAÇO EM VOLUME SECO 1:1:3:3,8 (CIMENTO:CAL:AREIA MÉDIA:AREIA RECICLADA), COM AGREGADO RECICLADO CIMENTÍCIO OU DE CONCRETO - PREPARO MECÂNICO COM MISTURADOR HORIZONTAL DE 600 KG. AF_11/2023</v>
          </cell>
          <cell r="D8709" t="str">
            <v>M3</v>
          </cell>
          <cell r="E8709">
            <v>0</v>
          </cell>
        </row>
        <row r="8710">
          <cell r="B8710">
            <v>104836</v>
          </cell>
          <cell r="C8710" t="str">
            <v>ARGAMASSA PARA ALVENARIA DE VEDAÇÃO E REVESTIMENTO INTERNO, TRAÇO EM VOLUME SECO 1:1:3:3,8 (CIMENTO:CAL:AREIA MÉDIA:AREIA RECICLADA), COM USO DE AGREGADO RECICLADO MISTO - PREPARO MECÂNICO COM MISTURADOR HORIZONTAL DE 600 KG. AF_11/2023</v>
          </cell>
          <cell r="D8710" t="str">
            <v>M3</v>
          </cell>
          <cell r="E8710">
            <v>0</v>
          </cell>
        </row>
        <row r="8711">
          <cell r="B8711">
            <v>104837</v>
          </cell>
          <cell r="C8711" t="str">
            <v>ARGAMASSA PARA CONTRAPISO, TRAÇO EM VOLUME SECO 1:2:2,5 (CIMENTO:AREIA NATURAL MÉDIA:AREIA RECICLADA), COM USO DE AGREGADO RECICLADO CIMENTÍCIO OU DE CONCRETO (ARCI/ARCO) - PREPARO MANUAL. AF_11/2023</v>
          </cell>
          <cell r="D8711" t="str">
            <v>M3</v>
          </cell>
          <cell r="E8711">
            <v>0</v>
          </cell>
        </row>
        <row r="8712">
          <cell r="B8712">
            <v>104838</v>
          </cell>
          <cell r="C8712" t="str">
            <v>ARGAMASSA PARA CONTRAPISO, TRAÇO EM VOLUME SECO 1:2:2,5 (CIMENTO:AREIA NATURAL MÉDIA:AREIA RECICLADA), COM USO DE AGREGADO RECICLADO CIMENTÍCIO OU DE CONCRETO (ARCI/ARCO) - PREPARO MECÂNICO COM MISTURADOR DE EIXO HORIZONTAL DE 600 KG. AF_11/2023</v>
          </cell>
          <cell r="D8712" t="str">
            <v>M3</v>
          </cell>
          <cell r="E8712">
            <v>0</v>
          </cell>
        </row>
        <row r="8713">
          <cell r="B8713">
            <v>104839</v>
          </cell>
          <cell r="C8713" t="str">
            <v>ARGAMASSA PARA CONTRAPISO, TRAÇO EM VOLUME SECO 1:2:2,5 (CIMENTO:AREIA NATURAL MÉDIA:AREIA RECICLADA), COM USO DE AGREGADO RECICLADO MISTO (ARM) - PREPARO MANUAL. AF_11/2023</v>
          </cell>
          <cell r="D8713" t="str">
            <v>M3</v>
          </cell>
          <cell r="E8713">
            <v>0</v>
          </cell>
        </row>
        <row r="8714">
          <cell r="B8714">
            <v>104840</v>
          </cell>
          <cell r="C8714" t="str">
            <v>ARGAMASSA PARA CONTRAPISO, TRAÇO EM VOLUME SECO 1:2:2,5 (CIMENTO:AREIA NATURAL MÉDIA:AREIA RECICLADA), COM USO DE AGREGADO RECICLADO MISTO (ARM) - PREPARO MECÂNICO COM MISTURADOR DE EIXO HORIZONTAL DE 600 KG. AF_11/2023</v>
          </cell>
          <cell r="D8714" t="str">
            <v>M3</v>
          </cell>
          <cell r="E8714">
            <v>0</v>
          </cell>
        </row>
        <row r="8715">
          <cell r="B8715">
            <v>104830</v>
          </cell>
          <cell r="C8715" t="str">
            <v>CONCRETO MAGRO PARA LASTRO, TRAÇO EM MASSA SECA 1:3,4:3,5 (CIMENTO:AREIA RECICLADA:BRITA 1 RECICLADA), COM USO DE AGREGADO RECICLADO CIMENTÍCIO OU DE CONCRETO (ARCI/ARCO) - PREPARO MANUAL. AF_11/2023</v>
          </cell>
          <cell r="D8715" t="str">
            <v>M3</v>
          </cell>
          <cell r="E8715">
            <v>0</v>
          </cell>
        </row>
        <row r="8716">
          <cell r="B8716">
            <v>104829</v>
          </cell>
          <cell r="C8716" t="str">
            <v>CONCRETO MAGRO PARA LASTRO, TRAÇO EM MASSA SECA 1:3,4:3,5 (CIMENTO:AREIA RECICLADA:BRITA 1 RECICLADA), COM USO DE AGREGADO RECICLADO CIMENTÍCIO OU DE CONCRETO (ARCI/ARCO) - PREPARO MECÂNICO COM BETONEIRA 600 L. AF_11/2023</v>
          </cell>
          <cell r="D8716" t="str">
            <v>M3</v>
          </cell>
          <cell r="E8716">
            <v>0</v>
          </cell>
        </row>
        <row r="8717">
          <cell r="B8717">
            <v>104832</v>
          </cell>
          <cell r="C8717" t="str">
            <v>CONCRETO MAGRO PARA LASTRO, TRAÇO EM MASSA SECA 1:3,4:3,5 (CIMENTO:AREIA RECICLADA:BRITA 1 RECICLADA), COM USO DE AGREGADO RECICLADO MISTO (ARM) - PREPARO MANUAL. AF_11/2023</v>
          </cell>
          <cell r="D8717" t="str">
            <v>M3</v>
          </cell>
          <cell r="E8717">
            <v>0</v>
          </cell>
        </row>
        <row r="8718">
          <cell r="B8718">
            <v>104831</v>
          </cell>
          <cell r="C8718" t="str">
            <v>CONCRETO MAGRO PARA LASTRO, TRAÇO EM MASSA SECA 1:3,4:3,5 (CIMENTO:AREIA RECICLADA:BRITA 1 RECICLADA), COM USO DE AGREGADO RECICLADO MISTO (ARM) - PREPARO MECÂNICO COM BETONEIRA 600 L. AF_11/2023</v>
          </cell>
          <cell r="D8718" t="str">
            <v>M3</v>
          </cell>
          <cell r="E8718">
            <v>0</v>
          </cell>
        </row>
        <row r="8719">
          <cell r="B8719">
            <v>103773</v>
          </cell>
          <cell r="C8719" t="str">
            <v>ASSENTO COM ENCOSTO PARA ARQUIBANCADA - FORNECIMENTO E INSTALAÇÃO. AF_03/2022</v>
          </cell>
          <cell r="D8719" t="str">
            <v>UN</v>
          </cell>
          <cell r="E8719">
            <v>0</v>
          </cell>
        </row>
        <row r="8720">
          <cell r="B8720">
            <v>103772</v>
          </cell>
          <cell r="C8720" t="str">
            <v>ASSENTO SEM ENCOSTO PARA ARQUIBANCADA - FORNECIMENTO E INSTALAÇÃO. AF_03/2022</v>
          </cell>
          <cell r="D8720" t="str">
            <v>UN</v>
          </cell>
          <cell r="E8720">
            <v>0</v>
          </cell>
        </row>
        <row r="8721">
          <cell r="B8721">
            <v>103768</v>
          </cell>
          <cell r="C8721" t="str">
            <v>PAR DE ESTRUTURAS PARA TABELA DE BASQUETE EM TRELIÇA METÁLICA AÉREA, EXCETO TABELA, ARO E REDE - FORNECIMENTO E INSTALAÇÃO. AF_03/2022</v>
          </cell>
          <cell r="D8721" t="str">
            <v>UN</v>
          </cell>
          <cell r="E8721">
            <v>0</v>
          </cell>
        </row>
        <row r="8722">
          <cell r="B8722">
            <v>103767</v>
          </cell>
          <cell r="C8722" t="str">
            <v>PAR DE ESTRUTURAS PARA TABELA DE BASQUETE EM TRELIÇA METÁLICA FIXADA NO PISO, EXCETO TABELA, ARO E REDE - FORNECIMENTO E INSTALAÇÃO. AF_03/2022</v>
          </cell>
          <cell r="D8722" t="str">
            <v>UN</v>
          </cell>
          <cell r="E8722">
            <v>0</v>
          </cell>
        </row>
        <row r="8723">
          <cell r="B8723">
            <v>103766</v>
          </cell>
          <cell r="C8723" t="str">
            <v>PAR DE ESTRUTURAS PARA TABELA DE BASQUETE METÁLICA TUBULAR CHUMBADA COM CONCRETO NO PISO, EXCETO TABELA, ARO E REDE - FORNECIMENTO E INSTALAÇÃO. AF_03/2022</v>
          </cell>
          <cell r="D8723" t="str">
            <v>UN</v>
          </cell>
          <cell r="E8723">
            <v>0</v>
          </cell>
        </row>
        <row r="8724">
          <cell r="B8724">
            <v>103765</v>
          </cell>
          <cell r="C8724" t="str">
            <v>PAR DE POSTES E REDE DE VÔLEI - FORNECIMENTO E INSTALAÇÃO. AF_03/2022</v>
          </cell>
          <cell r="D8724" t="str">
            <v>UN</v>
          </cell>
          <cell r="E8724">
            <v>0</v>
          </cell>
        </row>
        <row r="8725">
          <cell r="B8725">
            <v>103771</v>
          </cell>
          <cell r="C8725" t="str">
            <v>PAR DE TABELAS DE BASQUETE DE ACRÍLICO, COM AROS E REDES - FORNECIMENTO E INSTALAÇÃO. AF_03/2022</v>
          </cell>
          <cell r="D8725" t="str">
            <v>UN</v>
          </cell>
          <cell r="E8725">
            <v>0</v>
          </cell>
        </row>
        <row r="8726">
          <cell r="B8726">
            <v>103769</v>
          </cell>
          <cell r="C8726" t="str">
            <v>PAR DE TABELAS DE BASQUETE DE COMPENSADO NAVAL, COM AROS E REDES - FORNECIMENTO E INSTALAÇÃO. AF_03/2022</v>
          </cell>
          <cell r="D8726" t="str">
            <v>UN</v>
          </cell>
          <cell r="E8726">
            <v>3579.16</v>
          </cell>
        </row>
        <row r="8727">
          <cell r="B8727">
            <v>103770</v>
          </cell>
          <cell r="C8727" t="str">
            <v>PAR DE TABELAS DE BASQUETE DE VIDRO TEMPERADO, COM AROS E REDES - FORNECIMENTO E INSTALAÇÃO. AF_03/2022</v>
          </cell>
          <cell r="D8727" t="str">
            <v>UN</v>
          </cell>
          <cell r="E8727">
            <v>0</v>
          </cell>
        </row>
        <row r="8728">
          <cell r="B8728">
            <v>103764</v>
          </cell>
          <cell r="C8728" t="str">
            <v>PAR DE TRAVES E REDES DE FUTSAL - FORNECIMENTO E INSTALAÇÃO. AF_03/2022</v>
          </cell>
          <cell r="D8728" t="str">
            <v>UN</v>
          </cell>
          <cell r="E8728">
            <v>0</v>
          </cell>
        </row>
        <row r="8729">
          <cell r="B8729">
            <v>103780</v>
          </cell>
          <cell r="C8729" t="str">
            <v>PISO ASFÁLTICO PARA QUADRA POLIESPORTIVA - FORNECIMENTO E INSTALAÇÃO. AF_03/2022</v>
          </cell>
          <cell r="D8729" t="str">
            <v>M2</v>
          </cell>
          <cell r="E8729">
            <v>0</v>
          </cell>
        </row>
        <row r="8730">
          <cell r="B8730">
            <v>103781</v>
          </cell>
          <cell r="C8730" t="str">
            <v>PISO DE GRAMA SINTÉTICA PARA QUADRA POLIESPORTIVA - FORNECIMENTO E INSTALAÇÃO. AF_03/2022</v>
          </cell>
          <cell r="D8730" t="str">
            <v>M2</v>
          </cell>
          <cell r="E8730">
            <v>0</v>
          </cell>
        </row>
        <row r="8731">
          <cell r="B8731">
            <v>103779</v>
          </cell>
          <cell r="C8731" t="str">
            <v>PISO DE MADEIRA COM AMORTECEDORES DE BORRACHA PARA QUADRA POLIESPORTIVA - FORNECIMENTO E INSTALAÇÃO. AF_03/2022</v>
          </cell>
          <cell r="D8731" t="str">
            <v>M2</v>
          </cell>
          <cell r="E8731">
            <v>0</v>
          </cell>
        </row>
        <row r="8732">
          <cell r="B8732">
            <v>103778</v>
          </cell>
          <cell r="C8732" t="str">
            <v>PISO DE POLIURETANO PARA QUADRA POLIESPORTIVA - FORNECIMENTO E INSTALAÇÃO. AF_03/2022</v>
          </cell>
          <cell r="D8732" t="str">
            <v>M2</v>
          </cell>
          <cell r="E8732">
            <v>0</v>
          </cell>
        </row>
        <row r="8733">
          <cell r="B8733">
            <v>103924</v>
          </cell>
          <cell r="C8733" t="str">
            <v>PISO MODULAR DE POLIPROPILENO PARA QUADRA POLIESPORTIVA - FORNECIMENTO E INSTALAÇÃO. AF_03/2022</v>
          </cell>
          <cell r="D8733" t="str">
            <v>M2</v>
          </cell>
          <cell r="E8733">
            <v>0</v>
          </cell>
        </row>
        <row r="8734">
          <cell r="B8734">
            <v>103776</v>
          </cell>
          <cell r="C8734" t="str">
            <v>PISO MODULAR INTERNO DE POLIPROPILENO PARA QUADRA POLIESPORTIVA - FORNECIMENTO E INSTALAÇÃO. AF_03/2022</v>
          </cell>
          <cell r="D8734" t="str">
            <v>M2</v>
          </cell>
          <cell r="E8734">
            <v>0</v>
          </cell>
        </row>
        <row r="8735">
          <cell r="B8735">
            <v>103774</v>
          </cell>
          <cell r="C8735" t="str">
            <v>REDE DE PROTEÇÃO HORIZONTAL PARA QUADRA POLIESPORTIVA - FORNECIMENTO E INSTALAÇÃO. AF_03/2022</v>
          </cell>
          <cell r="D8735" t="str">
            <v>M2</v>
          </cell>
          <cell r="E8735">
            <v>0</v>
          </cell>
        </row>
        <row r="8736">
          <cell r="B8736">
            <v>103775</v>
          </cell>
          <cell r="C8736" t="str">
            <v>REDE DE PROTEÇÃO VERTICAL PARA QUADRA POLIESPORTIVA - FORNECIMENTO E INSTALAÇÃO. AF_03/2022</v>
          </cell>
          <cell r="D8736" t="str">
            <v>M2</v>
          </cell>
          <cell r="E8736">
            <v>0</v>
          </cell>
        </row>
        <row r="8737">
          <cell r="B8737">
            <v>106266</v>
          </cell>
          <cell r="C8737" t="str">
            <v>BORNE CONECTOR PARA CABOS DE 1,5 MM2, PARA QUADRO DE BOMBA - FORNECIMENTO E INSTALAÇÃO. AF_11/2025</v>
          </cell>
          <cell r="D8737" t="str">
            <v>UN</v>
          </cell>
          <cell r="E8737">
            <v>0</v>
          </cell>
        </row>
        <row r="8738">
          <cell r="B8738">
            <v>106270</v>
          </cell>
          <cell r="C8738" t="str">
            <v>BORNE CONECTOR PARA CABOS DE 10 MM2, PARA QUADRO DE BOMBA - FORNECIMENTO E INSTALAÇÃO. AF_11/2025</v>
          </cell>
          <cell r="D8738" t="str">
            <v>UN</v>
          </cell>
          <cell r="E8738">
            <v>0</v>
          </cell>
        </row>
        <row r="8739">
          <cell r="B8739">
            <v>106271</v>
          </cell>
          <cell r="C8739" t="str">
            <v>BORNE CONECTOR PARA CABOS DE 16 MM2, PARA QUADRO DE BOMBA - FORNECIMENTO E INSTALAÇÃO. AF_11/2025</v>
          </cell>
          <cell r="D8739" t="str">
            <v>UN</v>
          </cell>
          <cell r="E8739">
            <v>0</v>
          </cell>
        </row>
        <row r="8740">
          <cell r="B8740">
            <v>106267</v>
          </cell>
          <cell r="C8740" t="str">
            <v>BORNE CONECTOR PARA CABOS DE 2,5 MM2, PARA QUADRO DE BOMBA - FORNECIMENTO E INSTALAÇÃO. AF_11/2025</v>
          </cell>
          <cell r="D8740" t="str">
            <v>UN</v>
          </cell>
          <cell r="E8740">
            <v>0</v>
          </cell>
        </row>
        <row r="8741">
          <cell r="B8741">
            <v>106272</v>
          </cell>
          <cell r="C8741" t="str">
            <v>BORNE CONECTOR PARA CABOS DE 25 MM2, PARA QUADRO DE BOMBA - FORNECIMENTO E INSTALAÇÃO. AF_11/2025</v>
          </cell>
          <cell r="D8741" t="str">
            <v>UN</v>
          </cell>
          <cell r="E8741">
            <v>0</v>
          </cell>
        </row>
        <row r="8742">
          <cell r="B8742">
            <v>106268</v>
          </cell>
          <cell r="C8742" t="str">
            <v>BORNE CONECTOR PARA CABOS DE 4 MM2, PARA QUADRO DE BOMBA - FORNECIMENTO E INSTALAÇÃO. AF_11/2025</v>
          </cell>
          <cell r="D8742" t="str">
            <v>UN</v>
          </cell>
          <cell r="E8742">
            <v>0</v>
          </cell>
        </row>
        <row r="8743">
          <cell r="B8743">
            <v>106269</v>
          </cell>
          <cell r="C8743" t="str">
            <v>BORNE CONECTOR PARA CABOS DE 6 MM2, PARA QUADRO DE BOMBA - FORNECIMENTO E INSTALAÇÃO. AF_11/2025</v>
          </cell>
          <cell r="D8743" t="str">
            <v>UN</v>
          </cell>
          <cell r="E8743">
            <v>0</v>
          </cell>
        </row>
        <row r="8744">
          <cell r="B8744">
            <v>106279</v>
          </cell>
          <cell r="C8744" t="str">
            <v>BOTÃO DE EMERGÊNCIA TIPO COGUMELO, PARA QUADRO DE BOMBA - FORNECIMENTO E INSTALAÇÃO. AF_11/2025</v>
          </cell>
          <cell r="D8744" t="str">
            <v>UN</v>
          </cell>
          <cell r="E8744">
            <v>0</v>
          </cell>
        </row>
        <row r="8745">
          <cell r="B8745">
            <v>106280</v>
          </cell>
          <cell r="C8745" t="str">
            <v>BOTÃO LIGA/DESLIGA BOMBA VERDE E VERMELHO, PARA QUADRO DE BOMBA - FORNECIMENTO E INSTALAÇÃO. AF_11/2025</v>
          </cell>
          <cell r="D8745" t="str">
            <v>UN</v>
          </cell>
          <cell r="E8745">
            <v>0</v>
          </cell>
        </row>
        <row r="8746">
          <cell r="B8746">
            <v>106265</v>
          </cell>
          <cell r="C8746" t="str">
            <v>CANALETA, PARA QUADRO DE BOMBA - FORNECIMENTO E INSTALAÇÃO. AF_11/2025</v>
          </cell>
          <cell r="D8746" t="str">
            <v>M</v>
          </cell>
          <cell r="E8746">
            <v>0</v>
          </cell>
        </row>
        <row r="8747">
          <cell r="B8747">
            <v>106273</v>
          </cell>
          <cell r="C8747" t="str">
            <v>CHAVE COMUTADORA DE 3 POSIÇÕES DE 10 A, PARA QUADRO DE BOMBA - FORNECIMENTO E INSTALAÇÃO. AF_11/2025</v>
          </cell>
          <cell r="D8747" t="str">
            <v>UN</v>
          </cell>
          <cell r="E8747">
            <v>0</v>
          </cell>
        </row>
        <row r="8748">
          <cell r="B8748">
            <v>106274</v>
          </cell>
          <cell r="C8748" t="str">
            <v>CHAVE COMUTADORA DE 3 POSIÇÕES DE 20 A, PARA QUADRO DE BOMBA - FORNECIMENTO E INSTALAÇÃO. AF_11/2025</v>
          </cell>
          <cell r="D8748" t="str">
            <v>UN</v>
          </cell>
          <cell r="E8748">
            <v>0</v>
          </cell>
        </row>
        <row r="8749">
          <cell r="B8749">
            <v>106275</v>
          </cell>
          <cell r="C8749" t="str">
            <v>CHAVE COMUTADORA DE 3 POSIÇÕES DE 32A, PARA QUADRO DE BOMBA - FORNECIMENTO E INSTALAÇÃO. AF_11/2025</v>
          </cell>
          <cell r="D8749" t="str">
            <v>UN</v>
          </cell>
          <cell r="E8749">
            <v>0</v>
          </cell>
        </row>
        <row r="8750">
          <cell r="B8750">
            <v>106276</v>
          </cell>
          <cell r="C8750" t="str">
            <v>CHAVE COMUTADORA DE 3 POSIÇÕES DE 40 A, PARA QUADRO DE BOMBA - FORNECIMENTO E INSTALAÇÃO. AF_11/2025</v>
          </cell>
          <cell r="D8750" t="str">
            <v>UN</v>
          </cell>
          <cell r="E8750">
            <v>0</v>
          </cell>
        </row>
        <row r="8751">
          <cell r="B8751">
            <v>106277</v>
          </cell>
          <cell r="C8751" t="str">
            <v>CHAVE COMUTADORA DE 3 POSIÇÕES DE 63 A, PARA QUADRO DE BOMBA - FORNECIMENTO E INSTALAÇÃO. AF_11/2025</v>
          </cell>
          <cell r="D8751" t="str">
            <v>UN</v>
          </cell>
          <cell r="E8751">
            <v>0</v>
          </cell>
        </row>
        <row r="8752">
          <cell r="B8752">
            <v>106278</v>
          </cell>
          <cell r="C8752" t="str">
            <v>CHAVE COMUTADORA DE 3 POSIÇÕES DE 80 A, PARA QUADRO DE BOMBA - FORNECIMENTO E INSTALAÇÃO. AF_11/2025</v>
          </cell>
          <cell r="D8752" t="str">
            <v>UN</v>
          </cell>
          <cell r="E8752">
            <v>0</v>
          </cell>
        </row>
        <row r="8753">
          <cell r="B8753">
            <v>106295</v>
          </cell>
          <cell r="C8753" t="str">
            <v>CONTATOR TRIPOLAR, CORRENTE DE *22* A, TENSAO NOMINAL DE *500* V, CATEGORIA AC-2 E AC-3, PARA QUADRO DE BOMBA - FORNECIMENTO E INSTALAÇÃO. AF_11/2025</v>
          </cell>
          <cell r="D8753" t="str">
            <v>UN</v>
          </cell>
          <cell r="E8753">
            <v>238.31</v>
          </cell>
        </row>
        <row r="8754">
          <cell r="B8754">
            <v>106300</v>
          </cell>
          <cell r="C8754" t="str">
            <v>CONTATOR TRIPOLAR, CORRENTE DE *38* A, TENSAO NOMINAL DE *500* V, CATEGORIA AC-2 E AC-3, PARA QUADRO DE BOMBA - FORNECIMENTO E INSTALAÇÃO. AF_11/2025</v>
          </cell>
          <cell r="D8754" t="str">
            <v>UN</v>
          </cell>
          <cell r="E8754">
            <v>571.94000000000005</v>
          </cell>
        </row>
        <row r="8755">
          <cell r="B8755">
            <v>106293</v>
          </cell>
          <cell r="C8755" t="str">
            <v>CONTATOR TRIPOLAR, CORRENTE DE 12 A, TENSAO NOMINAL DE *500* V, CATEGORIA AC-2 E AC-3, PARA QUADRO DE BOMBA - FORNECIMENTO E INSTALAÇÃO. AF_11/2025</v>
          </cell>
          <cell r="D8755" t="str">
            <v>UN</v>
          </cell>
          <cell r="E8755">
            <v>187.7</v>
          </cell>
        </row>
        <row r="8756">
          <cell r="B8756">
            <v>106297</v>
          </cell>
          <cell r="C8756" t="str">
            <v>CONTATOR TRIPOLAR, CORRENTE DE 25 A, TENSAO NOMINAL DE *500* V, CATEGORIA AC-2 E AC-3, PARA QUADRO DE BOMBA - FORNECIMENTO E INSTALAÇÃO. AF_11/2025</v>
          </cell>
          <cell r="D8756" t="str">
            <v>UN</v>
          </cell>
          <cell r="E8756">
            <v>287.69</v>
          </cell>
        </row>
        <row r="8757">
          <cell r="B8757">
            <v>106298</v>
          </cell>
          <cell r="C8757" t="str">
            <v>CONTATOR TRIPOLAR, CORRENTE DE 32 A, TENSAO NOMINAL DE *500* V, CATEGORIA AC-2 E AC-3, PARA QUADRO DE BOMBA - FORNECIMENTO E INSTALAÇÃO. AF_11/2025</v>
          </cell>
          <cell r="D8757" t="str">
            <v>UN</v>
          </cell>
          <cell r="E8757">
            <v>438.53</v>
          </cell>
        </row>
        <row r="8758">
          <cell r="B8758">
            <v>106301</v>
          </cell>
          <cell r="C8758" t="str">
            <v>CONTATOR TRIPOLAR, CORRENTE DE 45 A, TENSAO NOMINAL DE *500* V, CATEGORIA AC-2 E AC-3, PARA QUADRO DE BOMBA - FORNECIMENTO E INSTALAÇÃO. AF_11/2025</v>
          </cell>
          <cell r="D8758" t="str">
            <v>UN</v>
          </cell>
          <cell r="E8758">
            <v>858.18</v>
          </cell>
        </row>
        <row r="8759">
          <cell r="B8759">
            <v>106292</v>
          </cell>
          <cell r="C8759" t="str">
            <v>CONTATOR TRIPOLAR, CORRENTE DE 9 A, TENSAO NOMINAL DE *500* V, CATEGORIA AC-2 E AC-3, PARA QUADRO DE BOMBA - FORNECIMENTO E INSTALAÇÃO. AF_11/2025</v>
          </cell>
          <cell r="D8759" t="str">
            <v>UN</v>
          </cell>
          <cell r="E8759">
            <v>178.61</v>
          </cell>
        </row>
        <row r="8760">
          <cell r="B8760">
            <v>106282</v>
          </cell>
          <cell r="C8760" t="str">
            <v>DISJUNTOR TERMOMAGNETICO PARA TRILHO DIN (IEC), TRIPOLAR, 10 A, PARA QUADRO DE BOMBA - FORNECIMENTO E INSTALAÇÃO. AF_11/2025</v>
          </cell>
          <cell r="D8760" t="str">
            <v>UN</v>
          </cell>
          <cell r="E8760">
            <v>96.91</v>
          </cell>
        </row>
        <row r="8761">
          <cell r="B8761">
            <v>106283</v>
          </cell>
          <cell r="C8761" t="str">
            <v>DISJUNTOR TERMOMAGNETICO PARA TRILHO DIN (IEC), TRIPOLAR, 16 A, PARA QUADRO DE BOMBA - FORNECIMENTO E INSTALAÇÃO. AF_11/2025</v>
          </cell>
          <cell r="D8761" t="str">
            <v>UN</v>
          </cell>
          <cell r="E8761">
            <v>96.91</v>
          </cell>
        </row>
        <row r="8762">
          <cell r="B8762">
            <v>106286</v>
          </cell>
          <cell r="C8762" t="str">
            <v>DISJUNTOR TERMOMAGNETICO PARA TRILHO DIN (IEC), TRIPOLAR, 20 A, PARA QUADRO DE BOMBA - FORNECIMENTO E INSTALAÇÃO. AF_11/2025</v>
          </cell>
          <cell r="D8762" t="str">
            <v>UN</v>
          </cell>
          <cell r="E8762">
            <v>108.38</v>
          </cell>
        </row>
        <row r="8763">
          <cell r="B8763">
            <v>106287</v>
          </cell>
          <cell r="C8763" t="str">
            <v>DISJUNTOR TERMOMAGNETICO PARA TRILHO DIN (IEC), TRIPOLAR, 25 A, PARA QUADRO DE BOMBA - FORNECIMENTO E INSTALAÇÃO. AF_11/2025</v>
          </cell>
          <cell r="D8763" t="str">
            <v>UN</v>
          </cell>
          <cell r="E8763">
            <v>127.93</v>
          </cell>
        </row>
        <row r="8764">
          <cell r="B8764">
            <v>106288</v>
          </cell>
          <cell r="C8764" t="str">
            <v>DISJUNTOR TERMOMAGNETICO PARA TRILHO DIN (IEC), TRIPOLAR, 32 A, PARA QUADRO DE BOMBA - FORNECIMENTO E INSTALAÇÃO. AF_11/2025</v>
          </cell>
          <cell r="D8764" t="str">
            <v>UN</v>
          </cell>
          <cell r="E8764">
            <v>152.86000000000001</v>
          </cell>
        </row>
        <row r="8765">
          <cell r="B8765">
            <v>106289</v>
          </cell>
          <cell r="C8765" t="str">
            <v>DISJUNTOR TERMOMAGNETICO PARA TRILHO DIN (IEC), TRIPOLAR, 40 A, PARA QUADRO DE BOMBA - FORNECIMENTO E INSTALAÇÃO. AF_11/2025</v>
          </cell>
          <cell r="D8765" t="str">
            <v>UN</v>
          </cell>
          <cell r="E8765">
            <v>199.77</v>
          </cell>
        </row>
        <row r="8766">
          <cell r="B8766">
            <v>106290</v>
          </cell>
          <cell r="C8766" t="str">
            <v>DISJUNTOR TERMOMAGNETICO PARA TRILHO DIN (IEC), TRIPOLAR, 50 A, PARA QUADRO DE BOMBA - FORNECIMENTO E INSTALAÇÃO. AF_11/2025</v>
          </cell>
          <cell r="D8766" t="str">
            <v>UN</v>
          </cell>
          <cell r="E8766">
            <v>271.07</v>
          </cell>
        </row>
        <row r="8767">
          <cell r="B8767">
            <v>106291</v>
          </cell>
          <cell r="C8767" t="str">
            <v>DISJUNTOR TERMOMAGNETICO PARA TRILHO DIN (IEC), TRIPOLAR, 63 A, PARA QUADRO DE BOMBA - FORNECIMENTO E INSTALAÇÃO. AF_11/2025</v>
          </cell>
          <cell r="D8767" t="str">
            <v>UN</v>
          </cell>
          <cell r="E8767">
            <v>394.62</v>
          </cell>
        </row>
        <row r="8768">
          <cell r="B8768">
            <v>102136</v>
          </cell>
          <cell r="C8768" t="str">
            <v>INSTALAÇÃO DE QUADRO ELÉTRICO PARA 1 BOMBA TRIFÁSICA ATÉ 25 CV CADA (NÃO INCLUI O FORNECIMENTO DO QUADRO). AF_11/2025</v>
          </cell>
          <cell r="D8768" t="str">
            <v>UN</v>
          </cell>
          <cell r="E8768">
            <v>153.96</v>
          </cell>
        </row>
        <row r="8769">
          <cell r="B8769">
            <v>106263</v>
          </cell>
          <cell r="C8769" t="str">
            <v>INSTALAÇÃO DE QUADRO ELÉTRICO PARA 2 BOMBAS TRIFÁSICAS ATÉ 25 CV CADA (NÃO INCLUI O FORNECIMENTO DO QUADRO). AF_11/2025</v>
          </cell>
          <cell r="D8769" t="str">
            <v>UN</v>
          </cell>
          <cell r="E8769">
            <v>201.5</v>
          </cell>
        </row>
        <row r="8770">
          <cell r="B8770">
            <v>106259</v>
          </cell>
          <cell r="C8770" t="str">
            <v>QUADRO ELÉTRICO PARA 1 BOMBA CENTRÍFUGA TRIFÁSICA 1,5 CV - FORNECIMENTO E INSTALAÇÃO. AF_11/2025</v>
          </cell>
          <cell r="D8770" t="str">
            <v>UN</v>
          </cell>
          <cell r="E8770">
            <v>0</v>
          </cell>
        </row>
        <row r="8771">
          <cell r="B8771">
            <v>106261</v>
          </cell>
          <cell r="C8771" t="str">
            <v>QUADRO ELÉTRICO PARA 1 BOMBA CENTRÍFUGA TRIFÁSICA 10 CV - FORNECIMENTO E INSTALAÇÃO. AF_11/2025</v>
          </cell>
          <cell r="D8771" t="str">
            <v>UN</v>
          </cell>
          <cell r="E8771">
            <v>0</v>
          </cell>
        </row>
        <row r="8772">
          <cell r="B8772">
            <v>106260</v>
          </cell>
          <cell r="C8772" t="str">
            <v>QUADRO ELÉTRICO PARA 1 BOMBA CENTRÍFUGA TRIFÁSICA 3 CV - FORNECIMENTO E INSTALAÇÃO. AF_11/2025</v>
          </cell>
          <cell r="D8772" t="str">
            <v>UN</v>
          </cell>
          <cell r="E8772">
            <v>0</v>
          </cell>
        </row>
        <row r="8773">
          <cell r="B8773">
            <v>102134</v>
          </cell>
          <cell r="C8773" t="str">
            <v>QUADRO ELÉTRICO PARA 2 BOMBAS CENTRÍFUGAS TRIFÁSICAS 1,5 CV CADA - FORNECIMENTO E INSTALAÇÃO. AF_11/2025</v>
          </cell>
          <cell r="D8773" t="str">
            <v>UN</v>
          </cell>
          <cell r="E8773">
            <v>0</v>
          </cell>
        </row>
        <row r="8774">
          <cell r="B8774">
            <v>106262</v>
          </cell>
          <cell r="C8774" t="str">
            <v>QUADRO ELÉTRICO PARA 2 BOMBAS CENTRÍFUGAS TRIFÁSICAS 10 CV CADA - FORNECIMENTO E INSTALAÇÃO. AF_11/2025</v>
          </cell>
          <cell r="D8774" t="str">
            <v>UN</v>
          </cell>
          <cell r="E8774">
            <v>0</v>
          </cell>
        </row>
        <row r="8775">
          <cell r="B8775">
            <v>102135</v>
          </cell>
          <cell r="C8775" t="str">
            <v>QUADRO ELÉTRICO PARA 2 BOMBAS CENTRÍFUGAS TRIFÁSICAS 3 CV CADA - FORNECIMENTO E INSTALAÇÃO. AF_11/2025</v>
          </cell>
          <cell r="D8775" t="str">
            <v>UN</v>
          </cell>
          <cell r="E8775">
            <v>0</v>
          </cell>
        </row>
        <row r="8776">
          <cell r="B8776">
            <v>106302</v>
          </cell>
          <cell r="C8776" t="str">
            <v>RELÉ ESTRELA TRIANGULO, PARA QUADRO DE BOMBA - FORNECIMENTO E INSTALAÇÃO. AF_11/2025</v>
          </cell>
          <cell r="D8776" t="str">
            <v>UN</v>
          </cell>
          <cell r="E8776">
            <v>0</v>
          </cell>
        </row>
        <row r="8777">
          <cell r="B8777">
            <v>106284</v>
          </cell>
          <cell r="C8777" t="str">
            <v>RELÉ FALTA DE FASE PARA ATUAR NO COMANDO DO CONTATOR, PARA QUADRO DE BOMBA - FORNECIMENTO E INSTALAÇÃO. AF_11/2025</v>
          </cell>
          <cell r="D8777" t="str">
            <v>UN</v>
          </cell>
          <cell r="E8777">
            <v>0</v>
          </cell>
        </row>
        <row r="8778">
          <cell r="B8778">
            <v>106285</v>
          </cell>
          <cell r="C8778" t="str">
            <v>RELÉ PARA REVEZAMENTO DE MOTORES, PARA QUADRO DE BOMBA - FORNECIMENTO E INSTALAÇÃO. AF_11/2025</v>
          </cell>
          <cell r="D8778" t="str">
            <v>UN</v>
          </cell>
          <cell r="E8778">
            <v>0</v>
          </cell>
        </row>
        <row r="8779">
          <cell r="B8779">
            <v>106296</v>
          </cell>
          <cell r="C8779" t="str">
            <v>RELÉ TÉRMICO 10 A 15 A PARA 220 V OU 7 A 10 A PARA 380 V, PARA QUADRO DE BOMBA - FORNECIMENTO E INSTALAÇÃO. AF_11/2025</v>
          </cell>
          <cell r="D8779" t="str">
            <v>UN</v>
          </cell>
          <cell r="E8779">
            <v>0</v>
          </cell>
        </row>
        <row r="8780">
          <cell r="B8780">
            <v>106299</v>
          </cell>
          <cell r="C8780" t="str">
            <v>RELÉ TÉRMICO 32 A 40 A PARA 220 V OU 22 A 32 A PARA 380 V, PARA QUADRO DE BOMBA - FORNECIMENTO E INSTALAÇÃO. AF_11/2025</v>
          </cell>
          <cell r="D8780" t="str">
            <v>UN</v>
          </cell>
          <cell r="E8780">
            <v>265.10000000000002</v>
          </cell>
        </row>
        <row r="8781">
          <cell r="B8781">
            <v>106294</v>
          </cell>
          <cell r="C8781" t="str">
            <v>RELÉ TÉRMICO 6 A 8 A PARA 220 V OU 4 A 6,3 A PARA 380 V, PARA QUADRO DE BOMBA - FORNECIMENTO E INSTALAÇÃO. AF_11/2025</v>
          </cell>
          <cell r="D8781" t="str">
            <v>UN</v>
          </cell>
          <cell r="E8781">
            <v>0</v>
          </cell>
        </row>
        <row r="8782">
          <cell r="B8782">
            <v>106281</v>
          </cell>
          <cell r="C8782" t="str">
            <v>SINALEIRO LED PARA INDICAÇÃO BOMBA, PARA QUADRO DE BOMBA - FORNECIMENTO E INSTALAÇÃO. AF_11/2025</v>
          </cell>
          <cell r="D8782" t="str">
            <v>UN</v>
          </cell>
          <cell r="E8782">
            <v>0</v>
          </cell>
        </row>
        <row r="8783">
          <cell r="B8783">
            <v>106264</v>
          </cell>
          <cell r="C8783" t="str">
            <v>TRILHO DIN, PARA QUADRO DE BOMBA - FORNECIMENTO E INSTALAÇÃO. AF_11/2025</v>
          </cell>
          <cell r="D8783" t="str">
            <v>M</v>
          </cell>
          <cell r="E8783">
            <v>0</v>
          </cell>
        </row>
        <row r="8784">
          <cell r="B8784">
            <v>97097</v>
          </cell>
          <cell r="C8784" t="str">
            <v>ACABAMENTO POLIDO PARA PISO DE CONCRETO ARMADO OU LAJE SOBRE SOLO DE ALTA RESISTÊNCIA. AF_09/2021</v>
          </cell>
          <cell r="D8784" t="str">
            <v>M2</v>
          </cell>
          <cell r="E8784">
            <v>35.700000000000003</v>
          </cell>
        </row>
        <row r="8785">
          <cell r="B8785">
            <v>97089</v>
          </cell>
          <cell r="C8785" t="str">
            <v>ARMAÇÃO PARA EXECUÇÃO DE RADIER, PISO DE CONCRETO OU LAJE SOBRE SOLO, COM USO DE TELA Q-113. AF_09/2021</v>
          </cell>
          <cell r="D8785" t="str">
            <v>KG</v>
          </cell>
          <cell r="E8785">
            <v>15.43</v>
          </cell>
        </row>
        <row r="8786">
          <cell r="B8786">
            <v>97090</v>
          </cell>
          <cell r="C8786" t="str">
            <v>ARMAÇÃO PARA EXECUÇÃO DE RADIER, PISO DE CONCRETO OU LAJE SOBRE SOLO, COM USO DE TELA Q-138. AF_09/2021</v>
          </cell>
          <cell r="D8786" t="str">
            <v>KG</v>
          </cell>
          <cell r="E8786">
            <v>15.09</v>
          </cell>
        </row>
        <row r="8787">
          <cell r="B8787">
            <v>97091</v>
          </cell>
          <cell r="C8787" t="str">
            <v>ARMAÇÃO PARA EXECUÇÃO DE RADIER, PISO DE CONCRETO OU LAJE SOBRE SOLO, COM USO DE TELA Q-159. AF_09/2021</v>
          </cell>
          <cell r="D8787" t="str">
            <v>KG</v>
          </cell>
          <cell r="E8787">
            <v>14.6</v>
          </cell>
        </row>
        <row r="8788">
          <cell r="B8788">
            <v>97092</v>
          </cell>
          <cell r="C8788" t="str">
            <v>ARMAÇÃO PARA EXECUÇÃO DE RADIER, PISO DE CONCRETO OU LAJE SOBRE SOLO, COM USO DE TELA Q-196. AF_09/2021</v>
          </cell>
          <cell r="D8788" t="str">
            <v>KG</v>
          </cell>
          <cell r="E8788">
            <v>14.08</v>
          </cell>
        </row>
        <row r="8789">
          <cell r="B8789">
            <v>103053</v>
          </cell>
          <cell r="C8789" t="str">
            <v>ARMAÇÃO PARA EXECUÇÃO DE RADIER, PISO DE CONCRETO OU LAJE SOBRE SOLO, COM USO DE TELA Q-246. AF_09/2021</v>
          </cell>
          <cell r="D8789" t="str">
            <v>KG</v>
          </cell>
          <cell r="E8789">
            <v>0</v>
          </cell>
        </row>
        <row r="8790">
          <cell r="B8790">
            <v>97093</v>
          </cell>
          <cell r="C8790" t="str">
            <v>ARMAÇÃO PARA EXECUÇÃO DE RADIER, PISO DE CONCRETO OU LAJE SOBRE SOLO, COM USO DE TELA Q-283. AF_09/2021</v>
          </cell>
          <cell r="D8790" t="str">
            <v>KG</v>
          </cell>
          <cell r="E8790">
            <v>13.15</v>
          </cell>
        </row>
        <row r="8791">
          <cell r="B8791">
            <v>103054</v>
          </cell>
          <cell r="C8791" t="str">
            <v>ARMAÇÃO PARA EXECUÇÃO DE RADIER, PISO DE CONCRETO OU LAJE SOBRE SOLO, COM USO DE TELA Q-396. AF_09/2021</v>
          </cell>
          <cell r="D8791" t="str">
            <v>KG</v>
          </cell>
          <cell r="E8791">
            <v>0</v>
          </cell>
        </row>
        <row r="8792">
          <cell r="B8792">
            <v>97088</v>
          </cell>
          <cell r="C8792" t="str">
            <v>ARMAÇÃO PARA EXECUÇÃO DE RADIER, PISO DE CONCRETO OU LAJE SOBRE SOLO, COM USO DE TELA Q-92. AF_09/2021</v>
          </cell>
          <cell r="D8792" t="str">
            <v>KG</v>
          </cell>
          <cell r="E8792">
            <v>16.920000000000002</v>
          </cell>
        </row>
        <row r="8793">
          <cell r="B8793">
            <v>97087</v>
          </cell>
          <cell r="C8793" t="str">
            <v>CAMADA SEPARADORA PARA EXECUÇÃO DE RADIER, PISO DE CONCRETO OU LAJE SOBRE SOLO, EM LONA PLÁSTICA. AF_09/2021</v>
          </cell>
          <cell r="D8793" t="str">
            <v>M2</v>
          </cell>
          <cell r="E8793">
            <v>3.43</v>
          </cell>
        </row>
        <row r="8794">
          <cell r="B8794">
            <v>97083</v>
          </cell>
          <cell r="C8794" t="str">
            <v>COMPACTAÇÃO MECÂNICA DE SOLO PARA EXECUÇÃO DE RADIER, PISO DE CONCRETO OU LAJE SOBRE SOLO, COM COMPACTADOR DE SOLOS A PERCUSSÃO. AF_09/2021</v>
          </cell>
          <cell r="D8794" t="str">
            <v>M2</v>
          </cell>
          <cell r="E8794">
            <v>3.89</v>
          </cell>
        </row>
        <row r="8795">
          <cell r="B8795">
            <v>97084</v>
          </cell>
          <cell r="C8795" t="str">
            <v>COMPACTAÇÃO MECÂNICA DE SOLO PARA EXECUÇÃO DE RADIER, PISO DE CONCRETO OU LAJE SOBRE SOLO, COM COMPACTADOR DE SOLOS TIPO PLACA VIBRATÓRIA. AF_09/2021</v>
          </cell>
          <cell r="D8795" t="str">
            <v>M2</v>
          </cell>
          <cell r="E8795">
            <v>0.82</v>
          </cell>
        </row>
        <row r="8796">
          <cell r="B8796">
            <v>97096</v>
          </cell>
          <cell r="C8796" t="str">
            <v>CONCRETAGEM DE RADIER, PISO DE CONCRETO OU LAJE SOBRE SOLO, FCK 30 MPA - LANÇAMENTO, ADENSAMENTO E ACABAMENTO. AF_09/2021</v>
          </cell>
          <cell r="D8796" t="str">
            <v>M3</v>
          </cell>
          <cell r="E8796">
            <v>693.48</v>
          </cell>
        </row>
        <row r="8797">
          <cell r="B8797">
            <v>97082</v>
          </cell>
          <cell r="C8797" t="str">
            <v>ESCAVAÇÃO MANUAL DE VIGA DE BORDA PARA RADIER. AF_09/2021</v>
          </cell>
          <cell r="D8797" t="str">
            <v>M3</v>
          </cell>
          <cell r="E8797">
            <v>72.25</v>
          </cell>
        </row>
        <row r="8798">
          <cell r="B8798">
            <v>103076</v>
          </cell>
          <cell r="C8798" t="str">
            <v>EXECUÇÃO DE LAJE SOBRE SOLO, ESPESSURA DE 10 CM, FCK = 30 MPA, COM USO DE FORMAS EM MADEIRA SERRADA. AF_09/2021</v>
          </cell>
          <cell r="D8798" t="str">
            <v>M2</v>
          </cell>
          <cell r="E8798">
            <v>167.13</v>
          </cell>
        </row>
        <row r="8799">
          <cell r="B8799">
            <v>103067</v>
          </cell>
          <cell r="C8799" t="str">
            <v>EXECUÇÃO DE LAJE SOBRE SOLO, ESPESSURA DE 10 CM, FCK = 30 MPA, COM USO DE FORMAS METÁLICAS. AF_09/2021</v>
          </cell>
          <cell r="D8799" t="str">
            <v>M2</v>
          </cell>
          <cell r="E8799">
            <v>0</v>
          </cell>
        </row>
        <row r="8800">
          <cell r="B8800">
            <v>103077</v>
          </cell>
          <cell r="C8800" t="str">
            <v>EXECUÇÃO DE LAJE SOBRE SOLO, ESPESSURA DE 15 CM, FCK = 30 MPA, COM USO DE FORMAS EM MADEIRA SERRADA. AF_09/2021</v>
          </cell>
          <cell r="D8800" t="str">
            <v>M2</v>
          </cell>
          <cell r="E8800">
            <v>215.86</v>
          </cell>
        </row>
        <row r="8801">
          <cell r="B8801">
            <v>103068</v>
          </cell>
          <cell r="C8801" t="str">
            <v>EXECUÇÃO DE LAJE SOBRE SOLO, ESPESSURA DE 15 CM, FCK = 30 MPA, COM USO DE FORMAS METÁLICAS. AF_09/2021</v>
          </cell>
          <cell r="D8801" t="str">
            <v>M2</v>
          </cell>
          <cell r="E8801">
            <v>0</v>
          </cell>
        </row>
        <row r="8802">
          <cell r="B8802">
            <v>103078</v>
          </cell>
          <cell r="C8802" t="str">
            <v>EXECUÇÃO DE LAJE SOBRE SOLO, ESPESSURA DE 20 CM, FCK = 30 MPA, COM USO DE FORMAS EM MADEIRA SERRADA. AF_09/2021</v>
          </cell>
          <cell r="D8802" t="str">
            <v>M2</v>
          </cell>
          <cell r="E8802">
            <v>260.93</v>
          </cell>
        </row>
        <row r="8803">
          <cell r="B8803">
            <v>103069</v>
          </cell>
          <cell r="C8803" t="str">
            <v>EXECUÇÃO DE LAJE SOBRE SOLO, ESPESSURA DE 20 CM, FCK = 30 MPA, COM USO DE FORMAS METÁLICAS. AF_09/2021</v>
          </cell>
          <cell r="D8803" t="str">
            <v>M2</v>
          </cell>
          <cell r="E8803">
            <v>0</v>
          </cell>
        </row>
        <row r="8804">
          <cell r="B8804">
            <v>103079</v>
          </cell>
          <cell r="C8804" t="str">
            <v>EXECUÇÃO DE LAJE SOBRE SOLO, ESPESSURA DE 25 CM, FCK = 30 MPA, COM USO DE FORMAS EM MADEIRA SERRADA. AF_09/2021</v>
          </cell>
          <cell r="D8804" t="str">
            <v>M2</v>
          </cell>
          <cell r="E8804">
            <v>312.81</v>
          </cell>
        </row>
        <row r="8805">
          <cell r="B8805">
            <v>103070</v>
          </cell>
          <cell r="C8805" t="str">
            <v>EXECUÇÃO DE LAJE SOBRE SOLO, ESPESSURA DE 25 CM, FCK = 30 MPA, COM USO DE FORMAS METÁLICAS. AF_09/2021</v>
          </cell>
          <cell r="D8805" t="str">
            <v>M2</v>
          </cell>
          <cell r="E8805">
            <v>0</v>
          </cell>
        </row>
        <row r="8806">
          <cell r="B8806">
            <v>103080</v>
          </cell>
          <cell r="C8806" t="str">
            <v>EXECUÇÃO DE LAJE SOBRE SOLO, ESPESSURA DE 30 CM, FCK = 30 MPA, COM USO DE FORMAS EM MADEIRA SERRADA. AF_09/2021</v>
          </cell>
          <cell r="D8806" t="str">
            <v>M2</v>
          </cell>
          <cell r="E8806">
            <v>380.94</v>
          </cell>
        </row>
        <row r="8807">
          <cell r="B8807">
            <v>103071</v>
          </cell>
          <cell r="C8807" t="str">
            <v>EXECUÇÃO DE LAJE SOBRE SOLO, ESPESSURA DE 30 CM, FCK = 30 MPA, COM USO DE FORMAS METÁLICAS. AF_09/2021</v>
          </cell>
          <cell r="D8807" t="str">
            <v>M2</v>
          </cell>
          <cell r="E8807">
            <v>0</v>
          </cell>
        </row>
        <row r="8808">
          <cell r="B8808">
            <v>103075</v>
          </cell>
          <cell r="C8808" t="str">
            <v>EXECUÇÃO DE PISO DE CONCRETO, COM ACABAMENTO SUPERFICIAL, ESPESSURA DE 15 CM, FCK = 30 MPA, COM USO DE FORMAS EM MADEIRA SERRADA. AF_09/2021</v>
          </cell>
          <cell r="D8808" t="str">
            <v>M2</v>
          </cell>
          <cell r="E8808">
            <v>228.95</v>
          </cell>
        </row>
        <row r="8809">
          <cell r="B8809">
            <v>103062</v>
          </cell>
          <cell r="C8809" t="str">
            <v>EXECUÇÃO DE PISO DE CONCRETO, COM ACABAMENTO SUPERFICIAL, ESPESSURA DE 15 CM, FCK = 30 MPA, COM USO DE FORMAS METÁLICAS. AF_09/2021</v>
          </cell>
          <cell r="D8809" t="str">
            <v>M2</v>
          </cell>
          <cell r="E8809">
            <v>0</v>
          </cell>
        </row>
        <row r="8810">
          <cell r="B8810">
            <v>103065</v>
          </cell>
          <cell r="C8810" t="str">
            <v>EXECUÇÃO DE PISO DE CONCRETO, COM ACABAMENTO SUPERFICIAL, ESPESSURA DE 20 CM, FCK = 30 MPA, COM USO DE FORMAS EM MADEIRA SERRADA. AF_09/2021</v>
          </cell>
          <cell r="D8810" t="str">
            <v>M2</v>
          </cell>
          <cell r="E8810">
            <v>0</v>
          </cell>
        </row>
        <row r="8811">
          <cell r="B8811">
            <v>103063</v>
          </cell>
          <cell r="C8811" t="str">
            <v>EXECUÇÃO DE PISO DE CONCRETO, COM ACABAMENTO SUPERFICIAL, ESPESSURA DE 20 CM, FCK = 30 MPA, COM USO DE FORMAS METÁLICAS. AF_09/2021</v>
          </cell>
          <cell r="D8811" t="str">
            <v>M2</v>
          </cell>
          <cell r="E8811">
            <v>0</v>
          </cell>
        </row>
        <row r="8812">
          <cell r="B8812">
            <v>103066</v>
          </cell>
          <cell r="C8812" t="str">
            <v>EXECUÇÃO DE PISO DE CONCRETO, COM ACABAMENTO SUPERFICIAL, ESPESSURA DE 25 CM, FCK = 30 MPA, COM USO DE FORMAS EM MADEIRA SERRADA. AF_09/2021</v>
          </cell>
          <cell r="D8812" t="str">
            <v>M2</v>
          </cell>
          <cell r="E8812">
            <v>0</v>
          </cell>
        </row>
        <row r="8813">
          <cell r="B8813">
            <v>103064</v>
          </cell>
          <cell r="C8813" t="str">
            <v>EXECUÇÃO DE PISO DE CONCRETO, COM ACABAMENTO SUPERFICIAL, ESPESSURA DE 25 CM, FCK = 30 MPA, COM USO DE FORMAS METÁLICAS. AF_09/2021</v>
          </cell>
          <cell r="D8813" t="str">
            <v>M2</v>
          </cell>
          <cell r="E8813">
            <v>0</v>
          </cell>
        </row>
        <row r="8814">
          <cell r="B8814">
            <v>103074</v>
          </cell>
          <cell r="C8814" t="str">
            <v>EXECUÇÃO DE PISO DE CONCRETO, SEM ACABAMENTO SUPERFICIAL, ESPESSURA DE 15 CM, FCK = 30 MPA, COM USO DE FORMAS EM MADEIRA SERRADA. AF_09/2021</v>
          </cell>
          <cell r="D8814" t="str">
            <v>M2</v>
          </cell>
          <cell r="E8814">
            <v>193.25</v>
          </cell>
        </row>
        <row r="8815">
          <cell r="B8815">
            <v>103057</v>
          </cell>
          <cell r="C8815" t="str">
            <v>EXECUÇÃO DE PISO DE CONCRETO, SEM ACABAMENTO SUPERFICIAL, ESPESSURA DE 15 CM, FCK = 30 MPA, COM USO DE FORMAS METÁLICAS. AF_09/2021</v>
          </cell>
          <cell r="D8815" t="str">
            <v>M2</v>
          </cell>
          <cell r="E8815">
            <v>0</v>
          </cell>
        </row>
        <row r="8816">
          <cell r="B8816">
            <v>103060</v>
          </cell>
          <cell r="C8816" t="str">
            <v>EXECUÇÃO DE PISO DE CONCRETO, SEM ACABAMENTO SUPERFICIAL, ESPESSURA DE 20 CM, FCK = 30 MPA, COM USO DE FORMAS EM MADEIRA SERRADA. AF_09/2021</v>
          </cell>
          <cell r="D8816" t="str">
            <v>M2</v>
          </cell>
          <cell r="E8816">
            <v>0</v>
          </cell>
        </row>
        <row r="8817">
          <cell r="B8817">
            <v>103058</v>
          </cell>
          <cell r="C8817" t="str">
            <v>EXECUÇÃO DE PISO DE CONCRETO, SEM ACABAMENTO SUPERFICIAL, ESPESSURA DE 20 CM, FCK = 30 MPA, COM USO DE FORMAS METÁLICAS. AF_09/2021</v>
          </cell>
          <cell r="D8817" t="str">
            <v>M2</v>
          </cell>
          <cell r="E8817">
            <v>0</v>
          </cell>
        </row>
        <row r="8818">
          <cell r="B8818">
            <v>103061</v>
          </cell>
          <cell r="C8818" t="str">
            <v>EXECUÇÃO DE PISO DE CONCRETO, SEM ACABAMENTO SUPERFICIAL, ESPESSURA DE 25 CM, FCK = 30 MPA, COM USO DE FORMAS EM MADEIRA SERRADA. AF_09/2021</v>
          </cell>
          <cell r="D8818" t="str">
            <v>M2</v>
          </cell>
          <cell r="E8818">
            <v>0</v>
          </cell>
        </row>
        <row r="8819">
          <cell r="B8819">
            <v>103059</v>
          </cell>
          <cell r="C8819" t="str">
            <v>EXECUÇÃO DE PISO DE CONCRETO, SEM ACABAMENTO SUPERFICIAL, ESPESSURA DE 25 CM, FCK = 30 MPA, COM USO DE FORMAS METÁLICAS. AF_09/2021</v>
          </cell>
          <cell r="D8819" t="str">
            <v>M2</v>
          </cell>
          <cell r="E8819">
            <v>0</v>
          </cell>
        </row>
        <row r="8820">
          <cell r="B8820">
            <v>97101</v>
          </cell>
          <cell r="C8820" t="str">
            <v>EXECUÇÃO DE RADIER, ESPESSURA DE 10 CM, FCK = 30 MPA, COM USO DE FORMAS EM MADEIRA SERRADA. AF_09/2021</v>
          </cell>
          <cell r="D8820" t="str">
            <v>M2</v>
          </cell>
          <cell r="E8820">
            <v>194.74</v>
          </cell>
        </row>
        <row r="8821">
          <cell r="B8821">
            <v>97098</v>
          </cell>
          <cell r="C8821" t="str">
            <v>EXECUÇÃO DE RADIER, ESPESSURA DE 10 CM, FCK = 30 MPA, COM USO DE FORMAS METÁLICAS. AF_09/2021</v>
          </cell>
          <cell r="D8821" t="str">
            <v>M2</v>
          </cell>
          <cell r="E8821">
            <v>0</v>
          </cell>
        </row>
        <row r="8822">
          <cell r="B8822">
            <v>97102</v>
          </cell>
          <cell r="C8822" t="str">
            <v>EXECUÇÃO DE RADIER, ESPESSURA DE 15 CM, FCK = 30 MPA, COM USO DE FORMAS EM MADEIRA SERRADA. AF_09/2021</v>
          </cell>
          <cell r="D8822" t="str">
            <v>M2</v>
          </cell>
          <cell r="E8822">
            <v>243.47</v>
          </cell>
        </row>
        <row r="8823">
          <cell r="B8823">
            <v>97099</v>
          </cell>
          <cell r="C8823" t="str">
            <v>EXECUÇÃO DE RADIER, ESPESSURA DE 15 CM, FCK = 30 MPA, COM USO DE FORMAS METÁLICAS. AF_09/2021</v>
          </cell>
          <cell r="D8823" t="str">
            <v>M2</v>
          </cell>
          <cell r="E8823">
            <v>0</v>
          </cell>
        </row>
        <row r="8824">
          <cell r="B8824">
            <v>97103</v>
          </cell>
          <cell r="C8824" t="str">
            <v>EXECUÇÃO DE RADIER, ESPESSURA DE 20 CM, FCK = 30 MPA, COM USO DE FORMAS EM MADEIRA SERRADA. AF_09/2021</v>
          </cell>
          <cell r="D8824" t="str">
            <v>M2</v>
          </cell>
          <cell r="E8824">
            <v>288.54000000000002</v>
          </cell>
        </row>
        <row r="8825">
          <cell r="B8825">
            <v>97100</v>
          </cell>
          <cell r="C8825" t="str">
            <v>EXECUÇÃO DE RADIER, ESPESSURA DE 20 CM, FCK = 30 MPA, COM USO DE FORMAS METÁLICAS. AF_09/2021</v>
          </cell>
          <cell r="D8825" t="str">
            <v>M2</v>
          </cell>
          <cell r="E8825">
            <v>0</v>
          </cell>
        </row>
        <row r="8826">
          <cell r="B8826">
            <v>103072</v>
          </cell>
          <cell r="C8826" t="str">
            <v>EXECUÇÃO DE RADIER, ESPESSURA DE 25 CM, FCK = 30 MPA, COM USO DE FORMAS EM MADEIRA SERRADA. AF_09/2021</v>
          </cell>
          <cell r="D8826" t="str">
            <v>M2</v>
          </cell>
          <cell r="E8826">
            <v>340.42</v>
          </cell>
        </row>
        <row r="8827">
          <cell r="B8827">
            <v>103055</v>
          </cell>
          <cell r="C8827" t="str">
            <v>EXECUÇÃO DE RADIER, ESPESSURA DE 25 CM, FCK = 30 MPA, COM USO DE FORMAS METÁLICAS. AF_09/2021</v>
          </cell>
          <cell r="D8827" t="str">
            <v>M2</v>
          </cell>
          <cell r="E8827">
            <v>0</v>
          </cell>
        </row>
        <row r="8828">
          <cell r="B8828">
            <v>103073</v>
          </cell>
          <cell r="C8828" t="str">
            <v>EXECUÇÃO DE RADIER, ESPESSURA DE 30 CM, FCK = 30 MPA, COM USO DE FORMAS EM MADEIRA SERRADA. AF_09/2021</v>
          </cell>
          <cell r="D8828" t="str">
            <v>M2</v>
          </cell>
          <cell r="E8828">
            <v>408.55</v>
          </cell>
        </row>
        <row r="8829">
          <cell r="B8829">
            <v>103056</v>
          </cell>
          <cell r="C8829" t="str">
            <v>EXECUÇÃO DE RADIER, ESPESSURA DE 30 CM, FCK = 30 MPA, COM USO DE FORMAS METÁLICAS. AF_09/2021</v>
          </cell>
          <cell r="D8829" t="str">
            <v>M2</v>
          </cell>
          <cell r="E8829">
            <v>0</v>
          </cell>
        </row>
        <row r="8830">
          <cell r="B8830">
            <v>97086</v>
          </cell>
          <cell r="C8830" t="str">
            <v>FABRICAÇÃO, MONTAGEM E DESMONTAGEM DE FORMA PARA RADIER, PISO DE CONCRETO OU LAJE SOBRE SOLO, EM MADEIRA SERRADA, 4 UTILIZAÇÕES. AF_09/2021</v>
          </cell>
          <cell r="D8830" t="str">
            <v>M2</v>
          </cell>
          <cell r="E8830">
            <v>160.38999999999999</v>
          </cell>
        </row>
        <row r="8831">
          <cell r="B8831">
            <v>97085</v>
          </cell>
          <cell r="C8831" t="str">
            <v>MONTAGEM E DESMONTAGEM DE FORMA PARA RADIER, PISO DE CONCRETO OU LAJE SOBRE SOLO, COM SISTEMA DE FORMAS MANUSEÁVEIS METÁLICAS. AF_09/2021</v>
          </cell>
          <cell r="D8831" t="str">
            <v>M2</v>
          </cell>
          <cell r="E8831">
            <v>0</v>
          </cell>
        </row>
        <row r="8832">
          <cell r="B8832">
            <v>104766</v>
          </cell>
          <cell r="C8832" t="str">
            <v>CHUMBAMENTO LINEAR EM ALVENARIA PARA ELETRODUTOS COM DIÂMETROS MENORES OU IGUAIS A 40 MM. AF_09/2023</v>
          </cell>
          <cell r="D8832" t="str">
            <v>M</v>
          </cell>
          <cell r="E8832">
            <v>18.739999999999998</v>
          </cell>
        </row>
        <row r="8833">
          <cell r="B8833">
            <v>90467</v>
          </cell>
          <cell r="C8833" t="str">
            <v>CHUMBAMENTO LINEAR EM ALVENARIA PARA RAMAIS/DISTRIBUIÇÃO DE INSTALAÇÕES HIDRÁULICAS COM DIÂMETROS MAIORES QUE 40 MM E MENORES OU IGUAIS A 75 MM. AF_09/2023</v>
          </cell>
          <cell r="D8833" t="str">
            <v>M</v>
          </cell>
          <cell r="E8833">
            <v>27.42</v>
          </cell>
        </row>
        <row r="8834">
          <cell r="B8834">
            <v>90466</v>
          </cell>
          <cell r="C8834" t="str">
            <v>CHUMBAMENTO LINEAR EM ALVENARIA PARA RAMAIS/DISTRIBUIÇÃO DE INSTALAÇÕES HIDRÁULICAS COM DIÂMETROS MENORES OU IGUAIS A 40 MM. AF_09/2023</v>
          </cell>
          <cell r="D8834" t="str">
            <v>M</v>
          </cell>
          <cell r="E8834">
            <v>18.25</v>
          </cell>
        </row>
        <row r="8835">
          <cell r="B8835">
            <v>90469</v>
          </cell>
          <cell r="C8835" t="str">
            <v>CHUMBAMENTO LINEAR EM CONTRAPISO PARA RAMAIS/DISTRIBUIÇÃO DE INSTALAÇÕES HIDRÁULICAS COM DIÂMETROS MAIORES QUE 40 MM E MENORES OU IGUAIS A 75 MM. AF_09/2023</v>
          </cell>
          <cell r="D8835" t="str">
            <v>M</v>
          </cell>
          <cell r="E8835">
            <v>13.59</v>
          </cell>
        </row>
        <row r="8836">
          <cell r="B8836">
            <v>90470</v>
          </cell>
          <cell r="C8836" t="str">
            <v>CHUMBAMENTO LINEAR EM CONTRAPISO PARA RAMAIS/DISTRIBUIÇÃO DE INSTALAÇÕES HIDRÁULICAS COM DIÂMETROS MAIORES QUE 75 MM E MENORES OU IGUAIS A 100 MM. AF_09/2023</v>
          </cell>
          <cell r="D8836" t="str">
            <v>M</v>
          </cell>
          <cell r="E8836">
            <v>18.05</v>
          </cell>
        </row>
        <row r="8837">
          <cell r="B8837">
            <v>90468</v>
          </cell>
          <cell r="C8837" t="str">
            <v>CHUMBAMENTO LINEAR EM CONTRAPISO PARA RAMAIS/DISTRIBUIÇÃO DE INSTALAÇÕES HIDRÁULICAS COM DIÂMETROS MENORES OU IGUAIS A 40 MM. AF_09/2023</v>
          </cell>
          <cell r="D8837" t="str">
            <v>M</v>
          </cell>
          <cell r="E8837">
            <v>8.9600000000000009</v>
          </cell>
        </row>
        <row r="8838">
          <cell r="B8838">
            <v>91188</v>
          </cell>
          <cell r="C8838" t="str">
            <v>CHUMBAMENTO PONTUAL DE ABERTURA EM LAJE COM PASSAGEM DE 1 TUBO COM DIÂMETRO DE 50 MM. AF_09/2023</v>
          </cell>
          <cell r="D8838" t="str">
            <v>UN</v>
          </cell>
          <cell r="E8838">
            <v>15.34</v>
          </cell>
        </row>
        <row r="8839">
          <cell r="B8839">
            <v>91189</v>
          </cell>
          <cell r="C8839" t="str">
            <v>CHUMBAMENTO PONTUAL DE ABERTURA EM LAJE COM PASSAGEM DE 5 TUBOS COM DIÂMETROS DE 50 MM. AF_09/2023</v>
          </cell>
          <cell r="D8839" t="str">
            <v>UN</v>
          </cell>
          <cell r="E8839">
            <v>83.98</v>
          </cell>
        </row>
        <row r="8840">
          <cell r="B8840">
            <v>91192</v>
          </cell>
          <cell r="C8840" t="str">
            <v>CHUMBAMENTO PONTUAL EM PASSAGEM DE TUBO COM DIÂMETRO MAIOR QUE 75 MM E MENORES OU IGUAIS A 150 MM. AF_09/2023</v>
          </cell>
          <cell r="D8840" t="str">
            <v>UN</v>
          </cell>
          <cell r="E8840">
            <v>25.73</v>
          </cell>
        </row>
        <row r="8841">
          <cell r="B8841">
            <v>91190</v>
          </cell>
          <cell r="C8841" t="str">
            <v>CHUMBAMENTO PONTUAL EM PASSAGEM DE TUBO COM DIÂMETRO MENOR OU IGUAL A 40 MM. AF_09/2023</v>
          </cell>
          <cell r="D8841" t="str">
            <v>UN</v>
          </cell>
          <cell r="E8841">
            <v>12.49</v>
          </cell>
        </row>
        <row r="8842">
          <cell r="B8842">
            <v>91191</v>
          </cell>
          <cell r="C8842" t="str">
            <v>CHUMBAMENTO PONTUAL EM PASSAGEM DE TUBO COM DIÂMETROS ENTRE 40 MM E 75 MM. AF_09/2023</v>
          </cell>
          <cell r="D8842" t="str">
            <v>UN</v>
          </cell>
          <cell r="E8842">
            <v>17.25</v>
          </cell>
        </row>
        <row r="8843">
          <cell r="B8843">
            <v>95541</v>
          </cell>
          <cell r="C8843" t="str">
            <v>FIXAÇÃO DE DUTOS FLEXÍVEIS CIRCULARES, DIÂMETRO 109 MM OU 4", COM ABRAÇADEIRA METÁLICA FLEXÍVEL FIXADA DIRETAMENTE NA LAJE, SOMENTE MÃO DE OBRA. AF_09/2023</v>
          </cell>
          <cell r="D8843" t="str">
            <v>UN</v>
          </cell>
          <cell r="E8843">
            <v>29.38</v>
          </cell>
        </row>
        <row r="8844">
          <cell r="B8844">
            <v>96564</v>
          </cell>
          <cell r="C8844" t="str">
            <v>FIXAÇÃO DE DUTOS FLEXÍVEIS CIRCULARES, DIÂMETRO 109 MM OU 4", COM ABRAÇADEIRA METÁLICA FLEXÍVEL FIXADA DIRETAMENTE NA LAJE. AF_09/2023</v>
          </cell>
          <cell r="D8844" t="str">
            <v>M</v>
          </cell>
          <cell r="E8844">
            <v>0</v>
          </cell>
        </row>
        <row r="8845">
          <cell r="B8845">
            <v>104785</v>
          </cell>
          <cell r="C8845" t="str">
            <v>FIXAÇÃO DE ELETRODUTOS, DIÂMETROS MENORES OU IGUAIS A 40 MM, COM ABRAÇADEIRA METÁLICA RÍGIDA TIPO D COM PARAFUSO DE FIXAÇÃO 1 1/4", FIXADA DIRETAMENTE NA LAJE OU PAREDE. AF_09/2023</v>
          </cell>
          <cell r="D8845" t="str">
            <v>M</v>
          </cell>
          <cell r="E8845">
            <v>12.88</v>
          </cell>
        </row>
        <row r="8846">
          <cell r="B8846">
            <v>91166</v>
          </cell>
          <cell r="C8846" t="str">
            <v>FIXAÇÃO DE TUBOS HORIZONTAIS DE PEX OU MULTICAMADAS, DIÂMETROS IGUAIS OU INFERIORES A 40 MM, COM ABRAÇADEIRA PLÁSTICA FIXADA EM LAJE. AF_09/2023_PE</v>
          </cell>
          <cell r="D8846" t="str">
            <v>M</v>
          </cell>
          <cell r="E8846">
            <v>4.41</v>
          </cell>
        </row>
        <row r="8847">
          <cell r="B8847">
            <v>91167</v>
          </cell>
          <cell r="C8847" t="str">
            <v>FIXAÇÃO DE TUBOS HORIZONTAIS DE PPR DIÂMETROS MENORES OU IGUAIS A 40 MM COM ABRAÇADEIRA METÁLICA RÍGIDA TIPO U PERFIL 1 1/4", FIXADA EM PERFILADO EM LAJE. AF_09/2023_PS</v>
          </cell>
          <cell r="D8847" t="str">
            <v>M</v>
          </cell>
          <cell r="E8847">
            <v>10.45</v>
          </cell>
        </row>
        <row r="8848">
          <cell r="B8848">
            <v>91176</v>
          </cell>
          <cell r="C8848" t="str">
            <v>FIXAÇÃO DE TUBOS HORIZONTAIS DE PPR DIÂMETROS MENORES OU IGUAIS A 40 MM, COM ABRAÇADEIRA METÁLICA RÍGIDA TIPO D COM PARAFUSO DE FIXAÇÃO 1 1/4", FIXADA DIRETAMENTE NA LAJE OU PAREDE. AF_09/2023</v>
          </cell>
          <cell r="D8848" t="str">
            <v>M</v>
          </cell>
          <cell r="E8848">
            <v>18.05</v>
          </cell>
        </row>
        <row r="8849">
          <cell r="B8849">
            <v>91182</v>
          </cell>
          <cell r="C8849" t="str">
            <v>FIXAÇÃO DE TUBOS HORIZONTAIS DE PPR, DIÂMETROS MENORES OU IGUAIS A 40 MM, COM ABRAÇADEIRA METÁLICA FLEXÍVEL 18 MM, FIXADA DIRETAMENTE NA LAJE. AF_09/2023</v>
          </cell>
          <cell r="D8849" t="str">
            <v>M</v>
          </cell>
          <cell r="E8849">
            <v>30.11</v>
          </cell>
        </row>
        <row r="8850">
          <cell r="B8850">
            <v>91186</v>
          </cell>
          <cell r="C8850" t="str">
            <v>FIXAÇÃO DE TUBOS HORIZONTAIS DE PVC ÁGUA, PVC ESGOTO, PVC ÁGUA PLUVIAL, CPVC, PPR, COBRE OU AÇO, DIÂMETROS MAIORES QUE 40 MM E MENORES OU IGUAIS A 75 MM, COM ABRAÇADEIRA METÁLICA FLEXÍVEL 18 MM, FIXADA DIRETAMENTE NA LAJE. AF_09/2023</v>
          </cell>
          <cell r="D8850" t="str">
            <v>M</v>
          </cell>
          <cell r="E8850">
            <v>33.35</v>
          </cell>
        </row>
        <row r="8851">
          <cell r="B8851">
            <v>91171</v>
          </cell>
          <cell r="C8851" t="str">
            <v>FIXAÇÃO DE TUBOS HORIZONTAIS DE PVC ÁGUA, PVC ESGOTO, PVC ÁGUA PLUVIAL, CPVC, PPR, COBRE OU AÇO, DIÂMETROS MAIORES QUE 40 MM E MENORES OU IGUAIS A 75 MM, COM ABRAÇADEIRA METÁLICA RÍGIDA TIPO U PERFIL 2 1/2", FIXADA EM PERFILADO EM LAJE. AF_09/2023_PS</v>
          </cell>
          <cell r="D8851" t="str">
            <v>M</v>
          </cell>
          <cell r="E8851">
            <v>16.940000000000001</v>
          </cell>
        </row>
        <row r="8852">
          <cell r="B8852">
            <v>91187</v>
          </cell>
          <cell r="C8852" t="str">
            <v>FIXAÇÃO DE TUBOS HORIZONTAIS DE PVC ÁGUA, PVC ESGOTO, PVC ÁGUA PLUVIAL, CPVC, PPR, COBRE OU AÇO, DIÂMETROS MAIORES QUE 75 MM E MENORES OU IGUAIS A 100 MM, COM ABRAÇADEIRA METÁLICA FLEXÍVEL 18 MM, FIXADA DIRETAMENTE NA LAJE. AF_09/2023</v>
          </cell>
          <cell r="D8852" t="str">
            <v>M</v>
          </cell>
          <cell r="E8852">
            <v>30.04</v>
          </cell>
        </row>
        <row r="8853">
          <cell r="B8853">
            <v>91172</v>
          </cell>
          <cell r="C8853" t="str">
            <v>FIXAÇÃO DE TUBOS HORIZONTAIS DE PVC ÁGUA, PVC ESGOTO, PVC ÁGUA PLUVIAL, CPVC, PPR, COBRE OU AÇO, DIÂMETROS MAIORES QUE 75 MM E MENORES OU IGUAIS A 100 MM, COM ABRAÇADEIRA METÁLICA RÍGIDA TIPO U PERFIL 4", FIXADA EM PERFILADO EM LAJE. AF_09/2023_PS</v>
          </cell>
          <cell r="D8853" t="str">
            <v>M</v>
          </cell>
          <cell r="E8853">
            <v>20.57</v>
          </cell>
        </row>
        <row r="8854">
          <cell r="B8854">
            <v>91185</v>
          </cell>
          <cell r="C8854" t="str">
            <v>FIXAÇÃO DE TUBOS HORIZONTAIS DE PVC ÁGUA, PVC ESGOTO, PVC ÁGUA PLUVIAL, CPVC, PPR, COBRE OU AÇO, DIÂMETROS MENORES OU IGUAIS A 40 MM, COM ABRAÇADEIRA METÁLICA FLEXÍVEL 18 MM, FIXADA DIRETAMENTE NA LAJE. AF_09/2023</v>
          </cell>
          <cell r="D8854" t="str">
            <v>M</v>
          </cell>
          <cell r="E8854">
            <v>30.11</v>
          </cell>
        </row>
        <row r="8855">
          <cell r="B8855">
            <v>91170</v>
          </cell>
          <cell r="C8855" t="str">
            <v>FIXAÇÃO DE TUBOS HORIZONTAIS DE PVC ÁGUA, PVC ESGOTO, PVC ÁGUA PLUVIAL, CPVC, PPR, COBRE OU AÇO, DIÂMETROS MENORES OU IGUAIS A 40 MM, COM ABRAÇADEIRA METÁLICA RÍGIDA TIPO U PERFIL 1 1/4", FIXADA EM PERFILADO EM LAJE. AF_09/2023_PS</v>
          </cell>
          <cell r="D8855" t="str">
            <v>M</v>
          </cell>
          <cell r="E8855">
            <v>10.45</v>
          </cell>
        </row>
        <row r="8856">
          <cell r="B8856">
            <v>91180</v>
          </cell>
          <cell r="C8856" t="str">
            <v>FIXAÇÃO DE TUBOS HORIZONTAIS DE PVC ÁGUA/PVC ESGOTO/PVC PLUVIAL/CPVC/PPR/COBRE OU AÇO, DIÂMETROS MAIORES QUE 40 MM E MENORES OU IGUAIS A 75 MM, COM ABRAÇADEIRA TIPO D COM PARAFUSO DE FIXAÇÃO 2 1/2", FIXADA DIRETAMENTE NA LAJE OU PAREDE. AF_09/2023</v>
          </cell>
          <cell r="D8856" t="str">
            <v>M</v>
          </cell>
          <cell r="E8856">
            <v>24.09</v>
          </cell>
        </row>
        <row r="8857">
          <cell r="B8857">
            <v>91181</v>
          </cell>
          <cell r="C8857" t="str">
            <v>FIXAÇÃO DE TUBOS HORIZONTAIS DE PVC ÁGUA/PVC ESGOTO/PVC PLUVIAL/CPVC/PPR/COBRE OU AÇO, DIÂMETROS MAIORES QUE 75 MM E MENORES OU IGUAIS A 100 MM, COM ABRAÇADEIRA TIPO D COM PARAFUSO DE FIXAÇÃO 4", FIXADA DIRETAMENTE NA LAJE OU PAREDE. AF_09/2023</v>
          </cell>
          <cell r="D8857" t="str">
            <v>M</v>
          </cell>
          <cell r="E8857">
            <v>25.28</v>
          </cell>
        </row>
        <row r="8858">
          <cell r="B8858">
            <v>91179</v>
          </cell>
          <cell r="C8858" t="str">
            <v>FIXAÇÃO DE TUBOS HORIZONTAIS DE PVC ÁGUA/PVC ESGOTO/PVC PLUVIAL/CPVC/PPR/COBRE OU AÇO, DIÂMETROS MENORES OU IGUAIS A 40 MM, COM ABRAÇADEIRA METÁLICA RÍGIDA TIPO D COM PARAFUSO DE FIXAÇÃO 1 1/4", FIXADA DIRETAMENTE NA LAJE OU PAREDE. AF_09/2023</v>
          </cell>
          <cell r="D8858" t="str">
            <v>M</v>
          </cell>
          <cell r="E8858">
            <v>18.05</v>
          </cell>
        </row>
        <row r="8859">
          <cell r="B8859">
            <v>91174</v>
          </cell>
          <cell r="C8859" t="str">
            <v>FIXAÇÃO DE TUBOS VERTICAIS DE PVC ÁGUA, PVC ESGOTO, PVC ÁGUA PLUVIAL, CPVC, PPR, COBRE OU AÇO, DIÂMETROS MAIORES QUE 40 MM E MENORES OU IGUAIS A 75 MM, COM ABRAÇADEIRA METÁLICA RÍGIDA TIPO U PERFIL 2 1/2", FIXADA EM PERFILADO EM PAREDE. AF_09/2023_PS</v>
          </cell>
          <cell r="D8859" t="str">
            <v>M</v>
          </cell>
          <cell r="E8859">
            <v>6.77</v>
          </cell>
        </row>
        <row r="8860">
          <cell r="B8860">
            <v>91175</v>
          </cell>
          <cell r="C8860" t="str">
            <v>FIXAÇÃO DE TUBOS VERTICAIS DE PVC ÁGUA, PVC ESGOTO, PVC ÁGUA PLUVIAL, CPVC, PPR, COBRE OU AÇO, DIÂMETROS MAIORES QUE 75 MM E MENORES OU IGUAIS A 100 MM, COM ABRAÇADEIRA METÁLICA RÍGIDA TIPO U PERFIL 4", FIXADA EM PERFILADO EM PAREDE. AF_09/2023_PS</v>
          </cell>
          <cell r="D8860" t="str">
            <v>M</v>
          </cell>
          <cell r="E8860">
            <v>11.1</v>
          </cell>
        </row>
        <row r="8861">
          <cell r="B8861">
            <v>91173</v>
          </cell>
          <cell r="C8861" t="str">
            <v>FIXAÇÃO DE TUBOS VERTICAIS DE PVC ÁGUA, PVC ESGOTO, PVC ÁGUA PLUVIAL, CPVC, PPR, COBRE OU AÇO, DIÂMETROS MENORES OU IGUAIS A 40 MM, COM ABRAÇADEIRA METÁLICA RÍGIDA TIPO U PERFIL 1 1/4", FIXADA EM PERFILADO EM PAREDE. AF_09/2023_PS</v>
          </cell>
          <cell r="D8861" t="str">
            <v>M</v>
          </cell>
          <cell r="E8861">
            <v>3.9</v>
          </cell>
        </row>
        <row r="8862">
          <cell r="B8862">
            <v>104759</v>
          </cell>
          <cell r="C8862" t="str">
            <v>FURO MANUAL EM ALVENARIA, PARA INSTALAÇÕES ELÉTRICAS, DIÂMETROS MAIORES QUE 40 MM E MENORES OU IGUAIS A 75 MM. AF_09/2023</v>
          </cell>
          <cell r="D8862" t="str">
            <v>UN</v>
          </cell>
          <cell r="E8862">
            <v>48.89</v>
          </cell>
        </row>
        <row r="8863">
          <cell r="B8863">
            <v>104760</v>
          </cell>
          <cell r="C8863" t="str">
            <v>FURO MANUAL EM ALVENARIA, PARA INSTALAÇÕES ELÉTRICAS, DIÂMETROS MAIORES QUE 75 MM E MENORES OU IGUAIS A 100 MM. AF_09/2023</v>
          </cell>
          <cell r="D8863" t="str">
            <v>UN</v>
          </cell>
          <cell r="E8863">
            <v>71.400000000000006</v>
          </cell>
        </row>
        <row r="8864">
          <cell r="B8864">
            <v>104758</v>
          </cell>
          <cell r="C8864" t="str">
            <v>FURO MANUAL EM ALVENARIA, PARA INSTALAÇÕES ELÉTRICAS, DIÂMETROS MENORES OU IGUAIS A 40 MM. AF_09/2023</v>
          </cell>
          <cell r="D8864" t="str">
            <v>UN</v>
          </cell>
          <cell r="E8864">
            <v>18.34</v>
          </cell>
        </row>
        <row r="8865">
          <cell r="B8865">
            <v>90437</v>
          </cell>
          <cell r="C8865" t="str">
            <v>FURO MANUAL EM ALVENARIA, PARA INSTALAÇÕES HIDRÁULICAS, DIÂMETROS MAIORES QUE 40 MM E MENORES OU IGUAIS A 75 MM. AF_09/2023</v>
          </cell>
          <cell r="D8865" t="str">
            <v>UN</v>
          </cell>
          <cell r="E8865">
            <v>47.25</v>
          </cell>
        </row>
        <row r="8866">
          <cell r="B8866">
            <v>90438</v>
          </cell>
          <cell r="C8866" t="str">
            <v>FURO MANUAL EM ALVENARIA, PARA INSTALAÇÕES HIDRÁULICAS, DIÂMETROS MAIORES QUE 75 MM E MENORES OU IGUAIS A 100 MM. AF_09/2023</v>
          </cell>
          <cell r="D8866" t="str">
            <v>UN</v>
          </cell>
          <cell r="E8866">
            <v>69.02</v>
          </cell>
        </row>
        <row r="8867">
          <cell r="B8867">
            <v>90436</v>
          </cell>
          <cell r="C8867" t="str">
            <v>FURO MANUAL EM ALVENARIA, PARA INSTALAÇÕES HIDRÁULICAS, DIÂMETROS MENORES OU IGUAIS A 40 MM. AF_09/2023</v>
          </cell>
          <cell r="D8867" t="str">
            <v>UN</v>
          </cell>
          <cell r="E8867">
            <v>17.73</v>
          </cell>
        </row>
        <row r="8868">
          <cell r="B8868">
            <v>104770</v>
          </cell>
          <cell r="C8868" t="str">
            <v>FURO MECANIZADO EM ALVENARIA, PARA INSTALAÇÕES ELÉTRICAS, DIÂMETROS MAIORES QUE 40 MM E MENORES OU IGUAIS A 75 MM. AF_09/2023</v>
          </cell>
          <cell r="D8868" t="str">
            <v>UN</v>
          </cell>
          <cell r="E8868">
            <v>2.06</v>
          </cell>
        </row>
        <row r="8869">
          <cell r="B8869">
            <v>104772</v>
          </cell>
          <cell r="C8869" t="str">
            <v>FURO MECANIZADO EM ALVENARIA, PARA INSTALAÇÕES ELÉTRICAS, DIÂMETROS MAIORES QUE 75 MM E MENORES OU IGUAIS A 100 MM. AF_09/2023</v>
          </cell>
          <cell r="D8869" t="str">
            <v>UN</v>
          </cell>
          <cell r="E8869">
            <v>3.02</v>
          </cell>
        </row>
        <row r="8870">
          <cell r="B8870">
            <v>104768</v>
          </cell>
          <cell r="C8870" t="str">
            <v>FURO MECANIZADO EM ALVENARIA, PARA INSTALAÇÕES ELÉTRICAS, DIÂMETROS MENORES OU IGUAIS A 40 MM. AF_09/2023</v>
          </cell>
          <cell r="D8870" t="str">
            <v>UN</v>
          </cell>
          <cell r="E8870">
            <v>0.77</v>
          </cell>
        </row>
        <row r="8871">
          <cell r="B8871">
            <v>104769</v>
          </cell>
          <cell r="C8871" t="str">
            <v>FURO MECANIZADO EM ALVENARIA, PARA INSTALAÇÕES HIDRÁULICAS, DIÂMETROS MAIORES QUE 40 MM E MENORES OU IGUAIS A 75 MM. AF_09/2023</v>
          </cell>
          <cell r="D8871" t="str">
            <v>UN</v>
          </cell>
          <cell r="E8871">
            <v>2</v>
          </cell>
        </row>
        <row r="8872">
          <cell r="B8872">
            <v>104771</v>
          </cell>
          <cell r="C8872" t="str">
            <v>FURO MECANIZADO EM ALVENARIA, PARA INSTALAÇÕES HIDRÁULICAS, DIÂMETROS MAIORES QUE 75 MM E MENORES OU IGUAIS A 100 MM. AF_09/2023</v>
          </cell>
          <cell r="D8872" t="str">
            <v>UN</v>
          </cell>
          <cell r="E8872">
            <v>2.92</v>
          </cell>
        </row>
        <row r="8873">
          <cell r="B8873">
            <v>104767</v>
          </cell>
          <cell r="C8873" t="str">
            <v>FURO MECANIZADO EM ALVENARIA, PARA INSTALAÇÕES HIDRÁULICAS, DIÂMETROS MENORES OU IGUAIS A 40 MM. AF_09/2023</v>
          </cell>
          <cell r="D8873" t="str">
            <v>UN</v>
          </cell>
          <cell r="E8873">
            <v>0.75</v>
          </cell>
        </row>
        <row r="8874">
          <cell r="B8874">
            <v>104762</v>
          </cell>
          <cell r="C8874" t="str">
            <v>FURO MECANIZADO EM CONCRETO, COM MARTELO DEMOLIDOR, PARA INSTALAÇÕES ELÉTRICAS, DIÂMETROS MAIORES QUE 40 MM E MENORES OU IGUAIS A 75 MM. AF_09/2023</v>
          </cell>
          <cell r="D8874" t="str">
            <v>UN</v>
          </cell>
          <cell r="E8874">
            <v>32.26</v>
          </cell>
        </row>
        <row r="8875">
          <cell r="B8875">
            <v>104763</v>
          </cell>
          <cell r="C8875" t="str">
            <v>FURO MECANIZADO EM CONCRETO, COM MARTELO DEMOLIDOR, PARA INSTALAÇÕES ELÉTRICAS, DIÂMETROS MAIORES QUE 75 MM E MENORES OU IGUAIS A 150 MM. AF_09/2023</v>
          </cell>
          <cell r="D8875" t="str">
            <v>UN</v>
          </cell>
          <cell r="E8875">
            <v>47.13</v>
          </cell>
        </row>
        <row r="8876">
          <cell r="B8876">
            <v>104761</v>
          </cell>
          <cell r="C8876" t="str">
            <v>FURO MECANIZADO EM CONCRETO, COM MARTELO DEMOLIDOR, PARA INSTALAÇÕES ELÉTRICAS, DIÂMETROS MENORES OU IGUAIS A 40 MM. AF_09/2023</v>
          </cell>
          <cell r="D8876" t="str">
            <v>UN</v>
          </cell>
          <cell r="E8876">
            <v>12.1</v>
          </cell>
        </row>
        <row r="8877">
          <cell r="B8877">
            <v>90440</v>
          </cell>
          <cell r="C8877" t="str">
            <v>FURO MECANIZADO EM CONCRETO, COM MARTELO DEMOLIDOR, PARA INSTALAÇÕES HIDRÁULICAS, DIÂMETROS MAIORES QUE 40 MM E MENORES OU IGUAIS A 75 MM. AF_09/2023</v>
          </cell>
          <cell r="D8877" t="str">
            <v>UN</v>
          </cell>
          <cell r="E8877">
            <v>32.04</v>
          </cell>
        </row>
        <row r="8878">
          <cell r="B8878">
            <v>90441</v>
          </cell>
          <cell r="C8878" t="str">
            <v>FURO MECANIZADO EM CONCRETO, COM MARTELO DEMOLIDOR, PARA INSTALAÇÕES HIDRÁULICAS, DIÂMETROS MAIORES QUE 75 MM E MENORES OU IGUAIS A 150 MM. AF_09/2023</v>
          </cell>
          <cell r="D8878" t="str">
            <v>UN</v>
          </cell>
          <cell r="E8878">
            <v>46.81</v>
          </cell>
        </row>
        <row r="8879">
          <cell r="B8879">
            <v>90439</v>
          </cell>
          <cell r="C8879" t="str">
            <v>FURO MECANIZADO EM CONCRETO, COM MARTELO DEMOLIDOR, PARA INSTALAÇÕES HIDRÁULICAS, DIÂMETROS MENORES OU IGUAIS A 40 MM. AF_09/2023</v>
          </cell>
          <cell r="D8879" t="str">
            <v>UN</v>
          </cell>
          <cell r="E8879">
            <v>12.02</v>
          </cell>
        </row>
        <row r="8880">
          <cell r="B8880">
            <v>104776</v>
          </cell>
          <cell r="C8880" t="str">
            <v>FURO MECANIZADO EM CONCRETO, COM PERFURATRIZ, PARA INSTALAÇÕES ELÉTRICAS, DIÂMETROS MAIORES QUE 40 MM E MENORES OU IGUAIS A 75 MM. AF_09/2023</v>
          </cell>
          <cell r="D8880" t="str">
            <v>UN</v>
          </cell>
          <cell r="E8880">
            <v>7.2</v>
          </cell>
        </row>
        <row r="8881">
          <cell r="B8881">
            <v>104778</v>
          </cell>
          <cell r="C8881" t="str">
            <v>FURO MECANIZADO EM CONCRETO, COM PERFURATRIZ, PARA INSTALAÇÕES ELÉTRICAS, DIÂMETROS MAIORES QUE 75 MM E MENORES OU IGUAIS A 150 MM. AF_09/2023</v>
          </cell>
          <cell r="D8881" t="str">
            <v>UN</v>
          </cell>
          <cell r="E8881">
            <v>10.53</v>
          </cell>
        </row>
        <row r="8882">
          <cell r="B8882">
            <v>104774</v>
          </cell>
          <cell r="C8882" t="str">
            <v>FURO MECANIZADO EM CONCRETO, COM PERFURATRIZ, PARA INSTALAÇÕES ELÉTRICAS, DIÂMETROS MENORES OU IGUAIS A 40 MM. AF_09/2023</v>
          </cell>
          <cell r="D8882" t="str">
            <v>UN</v>
          </cell>
          <cell r="E8882">
            <v>2.7</v>
          </cell>
        </row>
        <row r="8883">
          <cell r="B8883">
            <v>104775</v>
          </cell>
          <cell r="C8883" t="str">
            <v>FURO MECANIZADO EM CONCRETO, COM PERFURATRIZ, PARA INSTALAÇÕES HIDRÁULICAS, DIÂMETROS MAIORES QUE 40 MM E MENORES OU IGUAIS A 75 MM. AF_09/2023</v>
          </cell>
          <cell r="D8883" t="str">
            <v>UN</v>
          </cell>
          <cell r="E8883">
            <v>6.99</v>
          </cell>
        </row>
        <row r="8884">
          <cell r="B8884">
            <v>104777</v>
          </cell>
          <cell r="C8884" t="str">
            <v>FURO MECANIZADO EM CONCRETO, COM PERFURATRIZ, PARA INSTALAÇÕES HIDRÁULICAS, DIÂMETROS MAIORES QUE 75 MM E MENORES OU IGUAIS A 150 MM. AF_09/2023</v>
          </cell>
          <cell r="D8884" t="str">
            <v>UN</v>
          </cell>
          <cell r="E8884">
            <v>10.210000000000001</v>
          </cell>
        </row>
        <row r="8885">
          <cell r="B8885">
            <v>104773</v>
          </cell>
          <cell r="C8885" t="str">
            <v>FURO MECANIZADO EM CONCRETO, COM PERFURATRIZ, PARA INSTALAÇÕES HIDRÁULICAS, DIÂMETROS MENORES OU IGUAIS A 40 MM. AF_09/2023</v>
          </cell>
          <cell r="D8885" t="str">
            <v>UN</v>
          </cell>
          <cell r="E8885">
            <v>2.61</v>
          </cell>
        </row>
        <row r="8886">
          <cell r="B8886">
            <v>104782</v>
          </cell>
          <cell r="C8886" t="str">
            <v>PASSANTE TIPO PEÇA EM FÔRMA DE MADEIRA, FIXADO EM LAJE, PARA PASSAGEM DE NO MÁXIMO 5 TUBOS DE 50 MM DE DIÂMETRO. AF_09/2023</v>
          </cell>
          <cell r="D8886" t="str">
            <v>UN</v>
          </cell>
          <cell r="E8886">
            <v>64.2</v>
          </cell>
        </row>
        <row r="8887">
          <cell r="B8887">
            <v>90451</v>
          </cell>
          <cell r="C8887" t="str">
            <v>PASSANTE TIPO PEÇA EM POLIESTIRENO (ISOPOR), FIXADO EM LAJE, PARA ABERTURA PARA PASSAGEM DE 1 TUBO DE ATÉ 50 MM DE DIÂMETRO. AF_09/2023</v>
          </cell>
          <cell r="D8887" t="str">
            <v>UN</v>
          </cell>
          <cell r="E8887">
            <v>7.11</v>
          </cell>
        </row>
        <row r="8888">
          <cell r="B8888">
            <v>90452</v>
          </cell>
          <cell r="C8888" t="str">
            <v>PASSANTE TIPO PEÇA EM POLIESTIRENO (ISOPOR), FIXADO EM LAJE, PARA PASSAGEM DE NO MÁXIMO 5 TUBOS DE 50 MM DE DIÂMETRO. AF_09/2023</v>
          </cell>
          <cell r="D8888" t="str">
            <v>UN</v>
          </cell>
          <cell r="E8888">
            <v>24.62</v>
          </cell>
        </row>
        <row r="8889">
          <cell r="B8889">
            <v>90455</v>
          </cell>
          <cell r="C8889" t="str">
            <v>PASSANTE TIPO TUBO COM DIÂMETRO DE 100 MM, FIXADO EM LAJE, PARA PASSAGEM DE TUBULAÇÕES COM NO MÁXIMO 75 MM DE DIÂMETRO. AF_09/2023</v>
          </cell>
          <cell r="D8889" t="str">
            <v>UN</v>
          </cell>
          <cell r="E8889">
            <v>9.27</v>
          </cell>
        </row>
        <row r="8890">
          <cell r="B8890">
            <v>104784</v>
          </cell>
          <cell r="C8890" t="str">
            <v>PASSANTE TIPO TUBO COM DIÂMETRO DE 150 MM, FIXADO EM LAJE, PARA PASSAGEM DE TUBULAÇÕES COM NO MÁXIMO 100 MM DE DIÂMETRO. AF_09/2023</v>
          </cell>
          <cell r="D8890" t="str">
            <v>UN</v>
          </cell>
          <cell r="E8890">
            <v>15.64</v>
          </cell>
        </row>
        <row r="8891">
          <cell r="B8891">
            <v>90453</v>
          </cell>
          <cell r="C8891" t="str">
            <v>PASSANTE TIPO TUBO COM DIÂMETRO DE 40 MM, FIXADO EM LAJE, PARA PASSAGEM DE TUBULAÇÕES COM NO MÁXIMO 32 MM DE DIÂMETRO. AF_09/2023</v>
          </cell>
          <cell r="D8891" t="str">
            <v>UN</v>
          </cell>
          <cell r="E8891">
            <v>4.4800000000000004</v>
          </cell>
        </row>
        <row r="8892">
          <cell r="B8892">
            <v>104783</v>
          </cell>
          <cell r="C8892" t="str">
            <v>PASSANTE TIPO TUBO COM DIÂMETRO DE 50 MM, FIXADO EM LAJE, PARA PASSAGEM DE TUBULAÇÕES COM NO MÁXIMO 40 MM DE DIÂMETRO. AF_09/2023</v>
          </cell>
          <cell r="D8892" t="str">
            <v>UN</v>
          </cell>
          <cell r="E8892">
            <v>5.65</v>
          </cell>
        </row>
        <row r="8893">
          <cell r="B8893">
            <v>90454</v>
          </cell>
          <cell r="C8893" t="str">
            <v>PASSANTE TIPO TUBO COM DIÂMETRO DE 75 MM, FIXADO EM LAJE, PARA PASSAGEM DE TUBULAÇÕES COM NO MÁXIMO 50 MM DE DIÂMETRO. AF_09/2023</v>
          </cell>
          <cell r="D8893" t="str">
            <v>UN</v>
          </cell>
          <cell r="E8893">
            <v>7.19</v>
          </cell>
        </row>
        <row r="8894">
          <cell r="B8894">
            <v>90459</v>
          </cell>
          <cell r="C8894" t="str">
            <v>QUEBRA EM ALVENARIA PARA INSTALAÇÃO DE ABRIGO PARA MANGUEIRAS (90X60 CM). AF_09/2023</v>
          </cell>
          <cell r="D8894" t="str">
            <v>UN</v>
          </cell>
          <cell r="E8894">
            <v>58.13</v>
          </cell>
        </row>
        <row r="8895">
          <cell r="B8895">
            <v>90456</v>
          </cell>
          <cell r="C8895" t="str">
            <v>QUEBRA EM ALVENARIA PARA INSTALAÇÃO DE CAIXA DE TOMADA (4X4 OU 4X2). AF_09/2023</v>
          </cell>
          <cell r="D8895" t="str">
            <v>UN</v>
          </cell>
          <cell r="E8895">
            <v>6.52</v>
          </cell>
        </row>
        <row r="8896">
          <cell r="B8896">
            <v>90458</v>
          </cell>
          <cell r="C8896" t="str">
            <v>QUEBRA EM ALVENARIA PARA INSTALAÇÃO DE QUADRO DISTRIBUIÇÃO GRANDE (76X40 CM). AF_09/2023</v>
          </cell>
          <cell r="D8896" t="str">
            <v>UN</v>
          </cell>
          <cell r="E8896">
            <v>42.5</v>
          </cell>
        </row>
        <row r="8897">
          <cell r="B8897">
            <v>90457</v>
          </cell>
          <cell r="C8897" t="str">
            <v>QUEBRA EM ALVENARIA PARA INSTALAÇÃO DE QUADRO DISTRIBUIÇÃO PEQUENO (19X25 CM). AF_09/2023</v>
          </cell>
          <cell r="D8897" t="str">
            <v>UN</v>
          </cell>
          <cell r="E8897">
            <v>14.89</v>
          </cell>
        </row>
        <row r="8898">
          <cell r="B8898">
            <v>90447</v>
          </cell>
          <cell r="C8898" t="str">
            <v>RASGO LINEAR MANUAL EM ALVENARIA, PARA ELETRODUTOS, DIÂMETROS MENORES OU IGUAIS A 40 MM. AF_09/2023</v>
          </cell>
          <cell r="D8898" t="str">
            <v>M</v>
          </cell>
          <cell r="E8898">
            <v>9.84</v>
          </cell>
        </row>
        <row r="8899">
          <cell r="B8899">
            <v>91222</v>
          </cell>
          <cell r="C8899" t="str">
            <v>RASGO LINEAR MANUAL EM ALVENARIA, PARA RAMAIS/ DISTRIBUIÇÃO DE INSTALAÇÕES HIDRÁULICAS, DIÂMETROS MAIORES QUE 40 MM E MENORES OU IGUAIS A 75 MM. AF_09/2023</v>
          </cell>
          <cell r="D8899" t="str">
            <v>M</v>
          </cell>
          <cell r="E8899">
            <v>10.58</v>
          </cell>
        </row>
        <row r="8900">
          <cell r="B8900">
            <v>90443</v>
          </cell>
          <cell r="C8900" t="str">
            <v>RASGO LINEAR MANUAL EM ALVENARIA, PARA RAMAIS/ DISTRIBUIÇÃO DE INSTALAÇÕES HIDRÁULICAS, DIÂMETROS MENORES OU IGUAIS A 40 MM. AF_09/2023</v>
          </cell>
          <cell r="D8900" t="str">
            <v>M</v>
          </cell>
          <cell r="E8900">
            <v>9.52</v>
          </cell>
        </row>
        <row r="8901">
          <cell r="B8901">
            <v>104780</v>
          </cell>
          <cell r="C8901" t="str">
            <v>RASGO LINEAR MECANIZADO EM ALVENARIA, PARA ELETRODUTOS, DIÂMETROS MENORES OU IGUAIS A 40 MM. AF_09/2023</v>
          </cell>
          <cell r="D8901" t="str">
            <v>M</v>
          </cell>
          <cell r="E8901">
            <v>8.73</v>
          </cell>
        </row>
        <row r="8902">
          <cell r="B8902">
            <v>104781</v>
          </cell>
          <cell r="C8902" t="str">
            <v>RASGO LINEAR MECANIZADO EM ALVENARIA, PARA RAMAIS/ DISTRIBUIÇÃO DE INSTALAÇÕES HIDRÁULICAS, DIÂMETROS MAIORES QUE 40 MM E MENORES OU IGUAIS A 75 MM. AF_09/2023</v>
          </cell>
          <cell r="D8902" t="str">
            <v>M</v>
          </cell>
          <cell r="E8902">
            <v>10.039999999999999</v>
          </cell>
        </row>
        <row r="8903">
          <cell r="B8903">
            <v>104779</v>
          </cell>
          <cell r="C8903" t="str">
            <v>RASGO LINEAR MECANIZADO EM ALVENARIA, PARA RAMAIS/ DISTRIBUIÇÃO DE INSTALAÇÕES HIDRÁULICAS, DIÂMETROS MENORES OU IGUAIS A 40 MM. AF_09/2023</v>
          </cell>
          <cell r="D8903" t="str">
            <v>M</v>
          </cell>
          <cell r="E8903">
            <v>8.68</v>
          </cell>
        </row>
        <row r="8904">
          <cell r="B8904">
            <v>104787</v>
          </cell>
          <cell r="C8904" t="str">
            <v>RASGO LINEAR MECANIZADO EM CONCRETO, PARA RAMAIS/ DISTRIBUIÇÃO DE INSTALAÇÕES HIDRÁULICAS, DIÂMETROS MAIORES QUE 40 MM E MENORES OU IGUAIS A 75 MM. AF_09/2023</v>
          </cell>
          <cell r="D8904" t="str">
            <v>M</v>
          </cell>
          <cell r="E8904">
            <v>10.59</v>
          </cell>
        </row>
        <row r="8905">
          <cell r="B8905">
            <v>104788</v>
          </cell>
          <cell r="C8905" t="str">
            <v>RASGO LINEAR MECANIZADO EM CONCRETO, PARA RAMAIS/ DISTRIBUIÇÃO DE INSTALAÇÕES HIDRÁULICAS, DIÂMETROS MAIORES QUE 75 MM E MENORES OU IGUAIS A 100 MM. AF_09/2023</v>
          </cell>
          <cell r="D8905" t="str">
            <v>M</v>
          </cell>
          <cell r="E8905">
            <v>14.09</v>
          </cell>
        </row>
        <row r="8906">
          <cell r="B8906">
            <v>104786</v>
          </cell>
          <cell r="C8906" t="str">
            <v>RASGO LINEAR MECANIZADO EM CONCRETO, PARA RAMAIS/ DISTRIBUIÇÃO DE INSTALAÇÕES HIDRÁULICAS, DIÂMETROS MENORES OU IGUAIS A 40 MM. AF_09/2023</v>
          </cell>
          <cell r="D8906" t="str">
            <v>M</v>
          </cell>
          <cell r="E8906">
            <v>7.99</v>
          </cell>
        </row>
        <row r="8907">
          <cell r="B8907">
            <v>90445</v>
          </cell>
          <cell r="C8907" t="str">
            <v>RASGO LINEAR MECANIZADO EM CONTRAPISO, PARA RAMAIS/ DISTRIBUIÇÃO DE INSTALAÇÕES HIDRÁULICAS, DIÂMETROS MAIORES QUE 40 MM E MENORES OU IGUAIS A 75 MM. AF_09/2023_PS</v>
          </cell>
          <cell r="D8907" t="str">
            <v>M</v>
          </cell>
          <cell r="E8907">
            <v>22.13</v>
          </cell>
        </row>
        <row r="8908">
          <cell r="B8908">
            <v>90446</v>
          </cell>
          <cell r="C8908" t="str">
            <v>RASGO LINEAR MECANIZADO EM CONTRAPISO, PARA RAMAIS/ DISTRIBUIÇÃO DE INSTALAÇÕES HIDRÁULICAS, DIÂMETROS MAIORES QUE 75 MM E MENORES OU IGUAIS A 100 MM. AF_09/2023_PS</v>
          </cell>
          <cell r="D8908" t="str">
            <v>M</v>
          </cell>
          <cell r="E8908">
            <v>29.38</v>
          </cell>
        </row>
        <row r="8909">
          <cell r="B8909">
            <v>90444</v>
          </cell>
          <cell r="C8909" t="str">
            <v>RASGO LINEAR MECANIZADO EM CONTRAPISO, PARA RAMAIS/ DISTRIBUIÇÃO DE INSTALAÇÕES HIDRÁULICAS, DIÂMETROS MENORES OU IGUAIS A 40 MM. AF_09/2023_PS</v>
          </cell>
          <cell r="D8909" t="str">
            <v>M</v>
          </cell>
          <cell r="E8909">
            <v>16.68</v>
          </cell>
        </row>
        <row r="8910">
          <cell r="B8910">
            <v>104764</v>
          </cell>
          <cell r="C8910" t="str">
            <v>SUPORTE PARA 2 ELETRODUTOS, ESPAÇADO A CADA 80 CM, EM PERFILADO COM COMPRIMENTO DE 25 CM FIXADO EM LAJE, POR METRO DE ELETRODUTO FIXADO. AF_09/2023</v>
          </cell>
          <cell r="D8910" t="str">
            <v>M</v>
          </cell>
          <cell r="E8910">
            <v>22.22</v>
          </cell>
        </row>
        <row r="8911">
          <cell r="B8911">
            <v>90460</v>
          </cell>
          <cell r="C8911" t="str">
            <v>SUPORTE PARA 2 TUBOS HORIZONTAIS, ESPAÇADO A CADA 56 CM, EM PERFILADO COM COMPRIMENTO DE 25 CM FIXADO EM LAJE, POR METRO DE TUBULAÇÃO FIXADA. AF_09/2023</v>
          </cell>
          <cell r="D8911" t="str">
            <v>M</v>
          </cell>
          <cell r="E8911">
            <v>26.87</v>
          </cell>
        </row>
        <row r="8912">
          <cell r="B8912">
            <v>90462</v>
          </cell>
          <cell r="C8912" t="str">
            <v>SUPORTE PARA 2 TUBOS VERTICAIS, ESPAÇADO A CADA 150 CM, EM PERFILADO COM COMPRIMENTO DE 25 CM FIXADO EM PAREDE, POR METRO DE TUBULAÇÃO FIXADA. AF_09/2023</v>
          </cell>
          <cell r="D8912" t="str">
            <v>M</v>
          </cell>
          <cell r="E8912">
            <v>4.67</v>
          </cell>
        </row>
        <row r="8913">
          <cell r="B8913">
            <v>104765</v>
          </cell>
          <cell r="C8913" t="str">
            <v>SUPORTE PARA 4 ELETRODUTOS, ESPAÇADO A CADA 80 CM, EM PERFILADO COM COMPRIMENTO DE 42 CM FIXADO EM LAJE, POR METRO DE ELETRODUTO FIXADO. AF_09/2023</v>
          </cell>
          <cell r="D8913" t="str">
            <v>M</v>
          </cell>
          <cell r="E8913">
            <v>18.440000000000001</v>
          </cell>
        </row>
        <row r="8914">
          <cell r="B8914">
            <v>90461</v>
          </cell>
          <cell r="C8914" t="str">
            <v>SUPORTE PARA 4 TUBOS HORIZONTAIS, ESPAÇADO A CADA 56 CM, EM PERFILADO COM COMPRIMENTO DE 42 CM FIXADO EM LAJE, POR METRO DE TUBULAÇÃO FIXADA. AF_09/2023</v>
          </cell>
          <cell r="D8914" t="str">
            <v>M</v>
          </cell>
          <cell r="E8914">
            <v>20.72</v>
          </cell>
        </row>
        <row r="8915">
          <cell r="B8915">
            <v>90463</v>
          </cell>
          <cell r="C8915" t="str">
            <v>SUPORTE PARA 4 TUBOS VERTICAIS, ESPAÇADO A CADA 150 CM, EM PERFILADO COM COMPRIMENTO DE 42 CM FIXADO EM PAREDE, POR METRO DE TUBULAÇÃO FIXADA. AF_09/2023</v>
          </cell>
          <cell r="D8915" t="str">
            <v>M</v>
          </cell>
          <cell r="E8915">
            <v>4.0599999999999996</v>
          </cell>
        </row>
        <row r="8916">
          <cell r="B8916">
            <v>96560</v>
          </cell>
          <cell r="C8916" t="str">
            <v>SUPORTE PARA DUTO EM CHAPA GALVANIZADA BITOLA 24, EM PERFILADO COM COMPRIMENTO DE 55 CM FIXADO EM LAJE, POR METRO DE DUTO FIXADO. AF_09/2023</v>
          </cell>
          <cell r="D8916" t="str">
            <v>M2</v>
          </cell>
          <cell r="E8916">
            <v>36.69</v>
          </cell>
        </row>
        <row r="8917">
          <cell r="B8917">
            <v>96559</v>
          </cell>
          <cell r="C8917" t="str">
            <v>SUPORTE PARA DUTO EM CHAPA GALVANIZADA BITOLA 26, EM PERFILADO COM COMPRIMENTO DE 35 CM FIXADO EM LAJE, POR METRO DE DUTO FIXADO. AF_09/2023</v>
          </cell>
          <cell r="D8917" t="str">
            <v>M2</v>
          </cell>
          <cell r="E8917">
            <v>37.57</v>
          </cell>
        </row>
        <row r="8918">
          <cell r="B8918">
            <v>96562</v>
          </cell>
          <cell r="C8918" t="str">
            <v>SUPORTE PARA ELETROCALHA LISA OU PERFURADA EM AÇO GALVANIZADO, LARGURA 400 MM, EM PERFILADO COM COMPRIMENTO DE 45 CM FIXADO EM LAJE, POR METRO DE ELETROCALHA FIXADA. AF_09/2023</v>
          </cell>
          <cell r="D8918" t="str">
            <v>M</v>
          </cell>
          <cell r="E8918">
            <v>55.66</v>
          </cell>
        </row>
        <row r="8919">
          <cell r="B8919">
            <v>96563</v>
          </cell>
          <cell r="C8919" t="str">
            <v>SUPORTE PARA ELETROCALHA LISA OU PERFURADA EM AÇO GALVANIZADO, LARGURA 800 MM, EM PERFILADO COM COMPRIMENTO DE 85 CM FIXADO EM LAJE, POR METRO DE ELETROCALHA FIXADA. AF_09/2023</v>
          </cell>
          <cell r="D8919" t="str">
            <v>M</v>
          </cell>
          <cell r="E8919">
            <v>61.52</v>
          </cell>
        </row>
        <row r="8920">
          <cell r="B8920">
            <v>102469</v>
          </cell>
          <cell r="C8920" t="str">
            <v>EXECUÇÃO DE IMPRIMAÇÃO IMPERMEABILIZANTE COM ASFALTO DILUÍDO CM-30, PARA O FECHAMENTO DE VALAS. AF_05/2021</v>
          </cell>
          <cell r="D8920" t="str">
            <v>M2</v>
          </cell>
          <cell r="E8920">
            <v>0</v>
          </cell>
        </row>
        <row r="8921">
          <cell r="B8921">
            <v>104388</v>
          </cell>
          <cell r="C8921" t="str">
            <v>EXECUÇÃO DE PINTURA DE LIGAÇÃO COM EMULSÃO ASFÁLTICA RR-2C, PARA O FECHAMENTO DE VALAS. AF_12/2020</v>
          </cell>
          <cell r="D8921" t="str">
            <v>M2</v>
          </cell>
          <cell r="E8921">
            <v>0</v>
          </cell>
        </row>
        <row r="8922">
          <cell r="B8922">
            <v>104387</v>
          </cell>
          <cell r="C8922" t="str">
            <v>EXECUÇÃO DE TAPA BURACO COM APLICAÇÃO DE CONCRETO ASFÁLTICO (AQUISIÇÃO EM USINA) E PINTURA DE LIGAÇÃO. AF_12/2020</v>
          </cell>
          <cell r="D8922" t="str">
            <v>M3</v>
          </cell>
          <cell r="E8922">
            <v>0</v>
          </cell>
        </row>
        <row r="8923">
          <cell r="B8923">
            <v>104364</v>
          </cell>
          <cell r="C8923" t="str">
            <v>EXECUÇÃO DE TAPA BURACO COM APLICAÇÃO DE CONCRETO ASFÁLTICO (USINAGEM PRÓPRIA) E PINTURA DE LIGAÇÃO. AF_12/2020</v>
          </cell>
          <cell r="D8923" t="str">
            <v>M3</v>
          </cell>
          <cell r="E8923">
            <v>0</v>
          </cell>
        </row>
        <row r="8924">
          <cell r="B8924">
            <v>102097</v>
          </cell>
          <cell r="C8924" t="str">
            <v>EXECUÇÃO DE TAPA BURACO COM APLICAÇÃO DE PRÉ MISTURADO A FRIO (AQUISIÇÃO EM USINA) E PINTURA DE LIGAÇÃO. AF_12/2020</v>
          </cell>
          <cell r="D8924" t="str">
            <v>M3</v>
          </cell>
          <cell r="E8924">
            <v>0</v>
          </cell>
        </row>
        <row r="8925">
          <cell r="B8925">
            <v>104365</v>
          </cell>
          <cell r="C8925" t="str">
            <v>EXECUÇÃO DE TAPA BURACO COM APLICAÇÃO DE PRÉ MISTURADO A FRIO (USINAGEM PRÓPRIA) E PINTURA DE LIGAÇÃO. AF_12/2020</v>
          </cell>
          <cell r="D8925" t="str">
            <v>M3</v>
          </cell>
          <cell r="E8925">
            <v>0</v>
          </cell>
        </row>
        <row r="8926">
          <cell r="B8926">
            <v>101870</v>
          </cell>
          <cell r="C8926" t="str">
            <v>REASSENTAMENTO DE BLOCOS 16 FACES PARA PISO INTERTRAVADO, ESPESSURA DE 10 CM, EM VIA/ESTACIONAMENTO, COM REAPROVEITAMENTO DOS BLOCOS 16 FACES - INCLUSO RETIRADA E COLOCAÇÃO DO MATERIAL. AF_12/2020</v>
          </cell>
          <cell r="D8926" t="str">
            <v>M2</v>
          </cell>
          <cell r="E8926">
            <v>45.69</v>
          </cell>
        </row>
        <row r="8927">
          <cell r="B8927">
            <v>101866</v>
          </cell>
          <cell r="C8927" t="str">
            <v>REASSENTAMENTO DE BLOCOS 16 FACES PARA PISO INTERTRAVADO, ESPESSURA DE 4 CM, EM CALÇADA, COM REAPROVEITAMENTO DOS BLOCOS 16 FACES - INCLUSO RETIRADA E COLOCAÇÃO DO MATERIAL. AF_12/2020</v>
          </cell>
          <cell r="D8927" t="str">
            <v>M2</v>
          </cell>
          <cell r="E8927">
            <v>39.450000000000003</v>
          </cell>
        </row>
        <row r="8928">
          <cell r="B8928">
            <v>101867</v>
          </cell>
          <cell r="C8928" t="str">
            <v>REASSENTAMENTO DE BLOCOS 16 FACES PARA PISO INTERTRAVADO, ESPESSURA DE 6 CM, EM CALÇADA, COM REAPROVEITAMENTO DOS BLOCOS 16 FACES - INCLUSO RETIRADA E COLOCAÇÃO DO MATERIAL. AF_12/2020</v>
          </cell>
          <cell r="D8928" t="str">
            <v>M2</v>
          </cell>
          <cell r="E8928">
            <v>44.25</v>
          </cell>
        </row>
        <row r="8929">
          <cell r="B8929">
            <v>101868</v>
          </cell>
          <cell r="C8929" t="str">
            <v>REASSENTAMENTO DE BLOCOS 16 FACES PARA PISO INTERTRAVADO, ESPESSURA DE 6 CM, EM VIA/ESTACIONAMENTO, COM REAPROVEITAMENTO DOS BLOCOS 16 FACES - INCLUSO RETIRADA E COLOCAÇÃO DO MATERIAL. AF_12/2020</v>
          </cell>
          <cell r="D8929" t="str">
            <v>M2</v>
          </cell>
          <cell r="E8929">
            <v>36.1</v>
          </cell>
        </row>
        <row r="8930">
          <cell r="B8930">
            <v>101869</v>
          </cell>
          <cell r="C8930" t="str">
            <v>REASSENTAMENTO DE BLOCOS 16 FACES PARA PISO INTERTRAVADO, ESPESSURA DE 8 CM, EM VIA/ESTACIONAMENTO, COM REAPROVEITAMENTO DOS BLOCOS 16 FACES - INCLUSO RETIRADA E COLOCAÇÃO DO MATERIAL. AF_12/2020</v>
          </cell>
          <cell r="D8930" t="str">
            <v>M2</v>
          </cell>
          <cell r="E8930">
            <v>40.9</v>
          </cell>
        </row>
        <row r="8931">
          <cell r="B8931">
            <v>101856</v>
          </cell>
          <cell r="C8931" t="str">
            <v>REASSENTAMENTO DE BLOCOS PISOGRAMA PARA PISO INTERTRAVADO, COM REAPROVEITAMENTO DOS BLOCOS PISOGRAMA - INCLUSO RETIRADA E COLOCAÇÃO DO MATERIAL. AF_12/2020</v>
          </cell>
          <cell r="D8931" t="str">
            <v>M2</v>
          </cell>
          <cell r="E8931">
            <v>33.159999999999997</v>
          </cell>
        </row>
        <row r="8932">
          <cell r="B8932">
            <v>101865</v>
          </cell>
          <cell r="C8932" t="str">
            <v>REASSENTAMENTO DE BLOCOS RETANGULAR PARA PISO INTERTRAVADO, ESPESSURA DE 10 CM, EM VIA/ESTACIONAMENTO, COM REAPROVEITAMENTO DOS BLOCOS RETANGULAR - INCLUSO RETIRADA E COLOCAÇÃO DO MATERIAL. AF_12/2020</v>
          </cell>
          <cell r="D8932" t="str">
            <v>M2</v>
          </cell>
          <cell r="E8932">
            <v>43.76</v>
          </cell>
        </row>
        <row r="8933">
          <cell r="B8933">
            <v>101861</v>
          </cell>
          <cell r="C8933" t="str">
            <v>REASSENTAMENTO DE BLOCOS RETANGULAR PARA PISO INTERTRAVADO, ESPESSURA DE 4 CM, EM CALÇADA, COM REAPROVEITAMENTO DOS BLOCOS RETANGULAR - INCLUSO RETIRADA E COLOCAÇÃO DO MATERIAL. AF_12/2020</v>
          </cell>
          <cell r="D8933" t="str">
            <v>M2</v>
          </cell>
          <cell r="E8933">
            <v>39.21</v>
          </cell>
        </row>
        <row r="8934">
          <cell r="B8934">
            <v>101862</v>
          </cell>
          <cell r="C8934" t="str">
            <v>REASSENTAMENTO DE BLOCOS RETANGULAR PARA PISO INTERTRAVADO, ESPESSURA DE 6 CM, EM CALÇADA, COM REAPROVEITAMENTO DOS BLOCOS RETANGULAR - INCLUSO RETIRADA E COLOCAÇÃO DO MATERIAL. AF_12/2020</v>
          </cell>
          <cell r="D8934" t="str">
            <v>M2</v>
          </cell>
          <cell r="E8934">
            <v>42.32</v>
          </cell>
        </row>
        <row r="8935">
          <cell r="B8935">
            <v>101863</v>
          </cell>
          <cell r="C8935" t="str">
            <v>REASSENTAMENTO DE BLOCOS RETANGULAR PARA PISO INTERTRAVADO, ESPESSURA DE 6 CM, EM VIA/ESTACIONAMENTO, COM REAPROVEITAMENTO DOS BLOCOS RETANGULAR - INCLUSO RETIRADA E COLOCAÇÃO DO MATERIAL. AF_12/2020</v>
          </cell>
          <cell r="D8935" t="str">
            <v>M2</v>
          </cell>
          <cell r="E8935">
            <v>34.18</v>
          </cell>
        </row>
        <row r="8936">
          <cell r="B8936">
            <v>101864</v>
          </cell>
          <cell r="C8936" t="str">
            <v>REASSENTAMENTO DE BLOCOS RETANGULAR PARA PISO INTERTRAVADO, ESPESSURA DE 8 CM, EM VIA/ESTACIONAMENTO, COM REAPROVEITAMENTO DOS BLOCOS RETANGULAR - INCLUSO RETIRADA E COLOCAÇÃO DO MATERIAL. AF_12/2020</v>
          </cell>
          <cell r="D8936" t="str">
            <v>M2</v>
          </cell>
          <cell r="E8936">
            <v>38.97</v>
          </cell>
        </row>
        <row r="8937">
          <cell r="B8937">
            <v>101860</v>
          </cell>
          <cell r="C8937" t="str">
            <v>REASSENTAMENTO DE BLOCOS SEXTAVADO PARA PISO INTERTRAVADO, ESPESSURA DE 10 CM, EM VIA/ESTACIONAMENTO, COM REAPROVEITAMENTO DOS BLOCOS SEXTAVADO - INCLUSO RETIRADA E COLOCAÇÃO DO MATERIAL. AF_12/2020</v>
          </cell>
          <cell r="D8937" t="str">
            <v>M2</v>
          </cell>
          <cell r="E8937">
            <v>41.59</v>
          </cell>
        </row>
        <row r="8938">
          <cell r="B8938">
            <v>101857</v>
          </cell>
          <cell r="C8938" t="str">
            <v>REASSENTAMENTO DE BLOCOS SEXTAVADO PARA PISO INTERTRAVADO, ESPESSURA DE 6 CM, EM CALÇADA, COM REAPROVEITAMENTO DOS BLOCOS SEXTAVADOS - INCLUSO RETIRADA E COLOCAÇÃO DO MATERIAL. AF_12/2020</v>
          </cell>
          <cell r="D8938" t="str">
            <v>M2</v>
          </cell>
          <cell r="E8938">
            <v>40.25</v>
          </cell>
        </row>
        <row r="8939">
          <cell r="B8939">
            <v>101858</v>
          </cell>
          <cell r="C8939" t="str">
            <v>REASSENTAMENTO DE BLOCOS SEXTAVADO PARA PISO INTERTRAVADO, ESPESSURA DE 6 CM, EM VIA/ESTACIONAMENTO, COM REAPROVEITAMENTO DOS BLOCOS SEXTAVADO - INCLUSO RETIRADA E COLOCAÇÃO DO MATERIAL. AF_12/2020</v>
          </cell>
          <cell r="D8939" t="str">
            <v>M2</v>
          </cell>
          <cell r="E8939">
            <v>33.76</v>
          </cell>
        </row>
        <row r="8940">
          <cell r="B8940">
            <v>101859</v>
          </cell>
          <cell r="C8940" t="str">
            <v>REASSENTAMENTO DE BLOCOS SEXTAVADO PARA PISO INTERTRAVADO, ESPESSURA DE 8 CM, EM VIA/ESTACIONAMENTO, COM REAPROVEITAMENTO DOS BLOCOS SEXTAVADO - INCLUSO RETIRADA E COLOCAÇÃO DO MATERIAL. AF_12/2020</v>
          </cell>
          <cell r="D8940" t="str">
            <v>M2</v>
          </cell>
          <cell r="E8940">
            <v>36.81</v>
          </cell>
        </row>
        <row r="8941">
          <cell r="B8941">
            <v>101852</v>
          </cell>
          <cell r="C8941" t="str">
            <v>REASSENTAMENTO DE PARALELEPÍPEDOS, REJUNTAMENTO COM ARGAMASSA, COM REAPROVEITAMENTO DOS PARALELEPÍPEDOS - INCLUSO RETIRADA E COLOCAÇÃO DO MATERIAL. AF_12/2020</v>
          </cell>
          <cell r="D8941" t="str">
            <v>M2</v>
          </cell>
          <cell r="E8941">
            <v>89.44</v>
          </cell>
        </row>
        <row r="8942">
          <cell r="B8942">
            <v>104385</v>
          </cell>
          <cell r="C8942" t="str">
            <v>REASSENTAMENTO DE PARALELEPÍPEDOS, REJUNTAMENTO COM PEDRISCO E EMULSÃO ASFÁLTICA, COM REAPROVEITAMENTO DOS PARALELEPÍPEDOS - INCLUSO RETIRADA E COLOCAÇÃO DO MATERIAL. AF_12/2020</v>
          </cell>
          <cell r="D8942" t="str">
            <v>M2</v>
          </cell>
          <cell r="E8942">
            <v>0</v>
          </cell>
        </row>
        <row r="8943">
          <cell r="B8943">
            <v>101850</v>
          </cell>
          <cell r="C8943" t="str">
            <v>REASSENTAMENTO DE PARALELEPÍPEDOS, REJUNTAMENTO COM PÓ DE PEDRA, COM REAPROVEITAMENTO DOS PARALELEPÍPEDOS - INCLUSO RETIRADA E COLOCAÇÃO DO MATERIAL. AF_12/2020</v>
          </cell>
          <cell r="D8943" t="str">
            <v>M2</v>
          </cell>
          <cell r="E8943">
            <v>72.81</v>
          </cell>
        </row>
        <row r="8944">
          <cell r="B8944">
            <v>101855</v>
          </cell>
          <cell r="C8944" t="str">
            <v>REASSENTAMENTO DE PEDRAS POLIÉDRICAS, REJUNTAMENTO COM ARGAMASSA, COM REAPROVEITAMENTO DAS PEDRAS POLIÉDRICAS - INCLUSO RETIRADA E COLOCAÇÃO DO MATERIAL. AF_12/2020</v>
          </cell>
          <cell r="D8944" t="str">
            <v>M2</v>
          </cell>
          <cell r="E8944">
            <v>96.21</v>
          </cell>
        </row>
        <row r="8945">
          <cell r="B8945">
            <v>104386</v>
          </cell>
          <cell r="C8945" t="str">
            <v>REASSENTAMENTO DE PEDRAS POLIÉDRICAS, REJUNTAMENTO COM PEDRISCO E EMULSÃO ASFÁLTICA, COM REAPROVEITAMENTO DAS PEDRAS POLIÉDRICAS - INCLUSO RETIRADA E COLOCAÇÃO DO MATERIAL. AF_12/2020</v>
          </cell>
          <cell r="D8945" t="str">
            <v>M2</v>
          </cell>
          <cell r="E8945">
            <v>0</v>
          </cell>
        </row>
        <row r="8946">
          <cell r="B8946">
            <v>101853</v>
          </cell>
          <cell r="C8946" t="str">
            <v>REASSENTAMENTO DE PEDRAS POLIÉDRICAS, REJUNTAMENTO COM PÓ DE PEDRA, COM REAPROVEITAMENTO DAS PEDRAS POLIÉDRICAS - INCLUSO RETIRADA E COLOCAÇÃO DO MATERIAL. AF_12/2020</v>
          </cell>
          <cell r="D8946" t="str">
            <v>M2</v>
          </cell>
          <cell r="E8946">
            <v>66.48</v>
          </cell>
        </row>
        <row r="8947">
          <cell r="B8947">
            <v>101849</v>
          </cell>
          <cell r="C8947" t="str">
            <v>RECOMPOSIÇÃO DE BASE E OU SUB-BASE PARA FECHAMENTO DE VALAS DE BRITA GRADUADA SIMPLES - INCLUSO RETIRADA E COLOCAÇÃO DO MATERIAL. AF_12/2020</v>
          </cell>
          <cell r="D8947" t="str">
            <v>M3</v>
          </cell>
          <cell r="E8947">
            <v>233.41</v>
          </cell>
        </row>
        <row r="8948">
          <cell r="B8948">
            <v>101841</v>
          </cell>
          <cell r="C8948" t="str">
            <v>RECOMPOSIÇÃO DE BASE E OU SUB-BASE PARA FECHAMENTO DE VALAS DE SOLO BRITA (40/60) - INCLUSO RETIRADA E COLOCAÇÃO DO MATERIAL. AF_12/2020</v>
          </cell>
          <cell r="D8948" t="str">
            <v>M3</v>
          </cell>
          <cell r="E8948">
            <v>135.12</v>
          </cell>
        </row>
        <row r="8949">
          <cell r="B8949">
            <v>101843</v>
          </cell>
          <cell r="C8949" t="str">
            <v>RECOMPOSIÇÃO DE BASE E OU SUB-BASE PARA FECHAMENTO DE VALAS DE SOLO BRITA (40/60) COM CIMENTO (TEOR DE 4%) - INCLUSO RETIRADA E COLOCAÇÃO DO MATERIAL. AF_12/2020</v>
          </cell>
          <cell r="D8949" t="str">
            <v>M3</v>
          </cell>
          <cell r="E8949">
            <v>203.48</v>
          </cell>
        </row>
        <row r="8950">
          <cell r="B8950">
            <v>101844</v>
          </cell>
          <cell r="C8950" t="str">
            <v>RECOMPOSIÇÃO DE BASE E OU SUB-BASE PARA FECHAMENTO DE VALAS DE SOLO BRITA (40/60) COM CIMENTO (TEOR DE 6%) - INCLUSO RETIRADA E COLOCAÇÃO DO MATERIAL. AF_12/2020</v>
          </cell>
          <cell r="D8950" t="str">
            <v>M3</v>
          </cell>
          <cell r="E8950">
            <v>235.43</v>
          </cell>
        </row>
        <row r="8951">
          <cell r="B8951">
            <v>101845</v>
          </cell>
          <cell r="C8951" t="str">
            <v>RECOMPOSIÇÃO DE BASE E OU SUB-BASE PARA FECHAMENTO DE VALAS DE SOLO BRITA (40/60) COM CIMENTO (TEOR DE 8%) - INCLUSO RETIRADA E COLOCAÇÃO DO MATERIAL. AF_12/2020</v>
          </cell>
          <cell r="D8951" t="str">
            <v>M3</v>
          </cell>
          <cell r="E8951">
            <v>266.92</v>
          </cell>
        </row>
        <row r="8952">
          <cell r="B8952">
            <v>101842</v>
          </cell>
          <cell r="C8952" t="str">
            <v>RECOMPOSIÇÃO DE BASE E OU SUB-BASE PARA FECHAMENTO DE VALAS DE SOLO BRITA (50/50) - INCLUSO RETIRADA E COLOCAÇÃO DO MATERIAL. AF_12/2020</v>
          </cell>
          <cell r="D8952" t="str">
            <v>M3</v>
          </cell>
          <cell r="E8952">
            <v>117.67</v>
          </cell>
        </row>
        <row r="8953">
          <cell r="B8953">
            <v>101846</v>
          </cell>
          <cell r="C8953" t="str">
            <v>RECOMPOSIÇÃO DE BASE E OU SUB-BASE PARA FECHAMENTO DE VALAS DE SOLO BRITA (50/50) COM CIMENTO (TEOR DE 4%) - INCLUSO RETIRADA E COLOCAÇÃO DO MATERIAL. AF_12/2020</v>
          </cell>
          <cell r="D8953" t="str">
            <v>M3</v>
          </cell>
          <cell r="E8953">
            <v>186.73</v>
          </cell>
        </row>
        <row r="8954">
          <cell r="B8954">
            <v>101847</v>
          </cell>
          <cell r="C8954" t="str">
            <v>RECOMPOSIÇÃO DE BASE E OU SUB-BASE PARA FECHAMENTO DE VALAS DE SOLO BRITA (50/50) COM CIMENTO (TEOR DE 6%) - INCLUSO RETIRADA E COLOCAÇÃO DO MATERIAL. AF_12/2020</v>
          </cell>
          <cell r="D8954" t="str">
            <v>M3</v>
          </cell>
          <cell r="E8954">
            <v>219.02</v>
          </cell>
        </row>
        <row r="8955">
          <cell r="B8955">
            <v>101848</v>
          </cell>
          <cell r="C8955" t="str">
            <v>RECOMPOSIÇÃO DE BASE E OU SUB-BASE PARA FECHAMENTO DE VALAS DE SOLO BRITA (50/50) COM CIMENTO (TEOR DE 8%) - INCLUSO RETIRADA E COLOCAÇÃO DO MATERIAL. AF_12/2020</v>
          </cell>
          <cell r="D8955" t="str">
            <v>M3</v>
          </cell>
          <cell r="E8955">
            <v>250.87</v>
          </cell>
        </row>
        <row r="8956">
          <cell r="B8956">
            <v>101839</v>
          </cell>
          <cell r="C8956" t="str">
            <v>RECOMPOSIÇÃO DE BASE E OU SUB-BASE PARA FECHAMENTO DE VALAS DE SOLO COM CIMENTO (TEOR DE 6%) - INCLUSO RETIRADA E COLOCAÇÃO DO MATERIAL. AF_12/2020</v>
          </cell>
          <cell r="D8956" t="str">
            <v>M3</v>
          </cell>
          <cell r="E8956">
            <v>136.97</v>
          </cell>
        </row>
        <row r="8957">
          <cell r="B8957">
            <v>101840</v>
          </cell>
          <cell r="C8957" t="str">
            <v>RECOMPOSIÇÃO DE BASE E OU SUB-BASE PARA FECHAMENTO DE VALAS DE SOLO COM CIMENTO (TEOR DE 8%) - INCLUSO RETIRADA E COLOCAÇÃO DO MATERIAL. AF_12/2020</v>
          </cell>
          <cell r="D8957" t="str">
            <v>M3</v>
          </cell>
          <cell r="E8957">
            <v>232.97</v>
          </cell>
        </row>
        <row r="8958">
          <cell r="B8958">
            <v>101837</v>
          </cell>
          <cell r="C8958" t="str">
            <v>RECOMPOSIÇÃO DE BASE E OU SUB-BASE PARA FECHAMENTO DE VALAS DE SOLO MELHORADO COM CIMENTO (TEOR DE 2%) - INCLUSO RETIRADA E COLOCAÇÃO DO MATERIAL. AF_12/2020</v>
          </cell>
          <cell r="D8958" t="str">
            <v>M3</v>
          </cell>
          <cell r="E8958">
            <v>67.959999999999994</v>
          </cell>
        </row>
        <row r="8959">
          <cell r="B8959">
            <v>101838</v>
          </cell>
          <cell r="C8959" t="str">
            <v>RECOMPOSIÇÃO DE BASE E OU SUB-BASE PARA FECHAMENTO DE VALAS DE SOLO MELHORADO COM CIMENTO (TEOR DE 4%) - INCLUSO RETIRADA E COLOCAÇÃO DO MATERIAL. AF_12/2020</v>
          </cell>
          <cell r="D8959" t="str">
            <v>M3</v>
          </cell>
          <cell r="E8959">
            <v>102.94</v>
          </cell>
        </row>
        <row r="8960">
          <cell r="B8960">
            <v>101836</v>
          </cell>
          <cell r="C8960" t="str">
            <v>RECOMPOSIÇÃO DE BASE E OU SUB-BASE PARA FECHAMENTO DE VALAS DE SOLOS DE COMPORTAMENTO LATERÍTICO (ARENOSO) - INCLUSO RETIRADA E COLOCAÇÃO DO MATERIAL. AF_12/2020</v>
          </cell>
          <cell r="D8960" t="str">
            <v>M3</v>
          </cell>
          <cell r="E8960">
            <v>30.39</v>
          </cell>
        </row>
        <row r="8961">
          <cell r="B8961">
            <v>101835</v>
          </cell>
          <cell r="C8961" t="str">
            <v>RECOMPOSIÇÃO DE BASE E OU SUB-BASE PARA REMENDO PROFUNDO DE BRITA GRADUADA SIMPLES - INCLUSO RETIRADA E COLOCAÇÃO DO MATERIAL. AF_12/2020</v>
          </cell>
          <cell r="D8961" t="str">
            <v>M3</v>
          </cell>
          <cell r="E8961">
            <v>355.37</v>
          </cell>
        </row>
        <row r="8962">
          <cell r="B8962">
            <v>101827</v>
          </cell>
          <cell r="C8962" t="str">
            <v>RECOMPOSIÇÃO DE BASE E OU SUB-BASE PARA REMENDO PROFUNDO DE SOLO BRITA (40/60) - INCLUSO RETIRADA E COLOCAÇÃO DO MATERIAL. AF_12/2020</v>
          </cell>
          <cell r="D8962" t="str">
            <v>M3</v>
          </cell>
          <cell r="E8962">
            <v>257.08</v>
          </cell>
        </row>
        <row r="8963">
          <cell r="B8963">
            <v>101829</v>
          </cell>
          <cell r="C8963" t="str">
            <v>RECOMPOSIÇÃO DE BASE E OU SUB-BASE PARA REMENDO PROFUNDO DE SOLO BRITA (40/60) COM CIMENTO (TEOR DE 4%) - INCLUSO RETIRADA E COLOCAÇÃO DO MATERIAL. AF_12/2020</v>
          </cell>
          <cell r="D8963" t="str">
            <v>M3</v>
          </cell>
          <cell r="E8963">
            <v>325.44</v>
          </cell>
        </row>
        <row r="8964">
          <cell r="B8964">
            <v>101830</v>
          </cell>
          <cell r="C8964" t="str">
            <v>RECOMPOSIÇÃO DE BASE E OU SUB-BASE PARA REMENDO PROFUNDO DE SOLO BRITA (40/60) COM CIMENTO (TEOR DE 6%) - INCLUSO RETIRADA E COLOCAÇÃO DO MATERIAL. AF_12/2020</v>
          </cell>
          <cell r="D8964" t="str">
            <v>M3</v>
          </cell>
          <cell r="E8964">
            <v>357.39</v>
          </cell>
        </row>
        <row r="8965">
          <cell r="B8965">
            <v>101831</v>
          </cell>
          <cell r="C8965" t="str">
            <v>RECOMPOSIÇÃO DE BASE E OU SUB-BASE PARA REMENDO PROFUNDO DE SOLO BRITA (40/60) COM CIMENTO (TEOR DE 8%) - INCLUSO RETIRADA E COLOCAÇÃO DO MATERIAL. AF_12/2020</v>
          </cell>
          <cell r="D8965" t="str">
            <v>M3</v>
          </cell>
          <cell r="E8965">
            <v>388.88</v>
          </cell>
        </row>
        <row r="8966">
          <cell r="B8966">
            <v>101828</v>
          </cell>
          <cell r="C8966" t="str">
            <v>RECOMPOSIÇÃO DE BASE E OU SUB-BASE PARA REMENDO PROFUNDO DE SOLO BRITA (50/50) - INCLUSO RETIRADA E COLOCAÇÃO DO MATERIAL. AF_12/2020</v>
          </cell>
          <cell r="D8966" t="str">
            <v>M3</v>
          </cell>
          <cell r="E8966">
            <v>239.63</v>
          </cell>
        </row>
        <row r="8967">
          <cell r="B8967">
            <v>101832</v>
          </cell>
          <cell r="C8967" t="str">
            <v>RECOMPOSIÇÃO DE BASE E OU SUB-BASE PARA REMENDO PROFUNDO DE SOLO BRITA (50/50) COM CIMENTO (TEOR DE 4%) - INCLUSO RETIRADA E COLOCAÇÃO DO MATERIAL. AF_12/2020</v>
          </cell>
          <cell r="D8967" t="str">
            <v>M3</v>
          </cell>
          <cell r="E8967">
            <v>308.69</v>
          </cell>
        </row>
        <row r="8968">
          <cell r="B8968">
            <v>101833</v>
          </cell>
          <cell r="C8968" t="str">
            <v>RECOMPOSIÇÃO DE BASE E OU SUB-BASE PARA REMENDO PROFUNDO DE SOLO BRITA (50/50) COM CIMENTO (TEOR DE 6%) - INCLUSO RETIRADA E COLOCAÇÃO DO MATERIAL. AF_12/2020</v>
          </cell>
          <cell r="D8968" t="str">
            <v>M3</v>
          </cell>
          <cell r="E8968">
            <v>340.98</v>
          </cell>
        </row>
        <row r="8969">
          <cell r="B8969">
            <v>101834</v>
          </cell>
          <cell r="C8969" t="str">
            <v>RECOMPOSIÇÃO DE BASE E OU SUB-BASE PARA REMENDO PROFUNDO DE SOLO BRITA (50/50) COM CIMENTO (TEOR DE 8%) - INCLUSO RETIRADA E COLOCAÇÃO DO MATERIAL. AF_12/2020</v>
          </cell>
          <cell r="D8969" t="str">
            <v>M3</v>
          </cell>
          <cell r="E8969">
            <v>372.83</v>
          </cell>
        </row>
        <row r="8970">
          <cell r="B8970">
            <v>101825</v>
          </cell>
          <cell r="C8970" t="str">
            <v>RECOMPOSIÇÃO DE BASE E OU SUB-BASE PARA REMENDO PROFUNDO DE SOLO COM CIMENTO (TEOR DE 6%) - INCLUSO RETIRADA E COLOCAÇÃO DO MATERIAL. AF_12/2020</v>
          </cell>
          <cell r="D8970" t="str">
            <v>M3</v>
          </cell>
          <cell r="E8970">
            <v>258.94</v>
          </cell>
        </row>
        <row r="8971">
          <cell r="B8971">
            <v>101826</v>
          </cell>
          <cell r="C8971" t="str">
            <v>RECOMPOSIÇÃO DE BASE E OU SUB-BASE PARA REMENDO PROFUNDO DE SOLO COM CIMENTO (TEOR DE 8%) - INCLUSO RETIRADA E COLOCAÇÃO DO MATERIAL. AF_12/2020</v>
          </cell>
          <cell r="D8971" t="str">
            <v>M3</v>
          </cell>
          <cell r="E8971">
            <v>292.52999999999997</v>
          </cell>
        </row>
        <row r="8972">
          <cell r="B8972">
            <v>101823</v>
          </cell>
          <cell r="C8972" t="str">
            <v>RECOMPOSIÇÃO DE BASE E OU SUB-BASE PARA REMENDO PROFUNDO DE SOLO MELHORADO COM CIMENTO (TEOR DE 2%) - INCLUSO RETIRADA E COLOCAÇÃO DO MATERIAL. AF_12/2020</v>
          </cell>
          <cell r="D8972" t="str">
            <v>M3</v>
          </cell>
          <cell r="E8972">
            <v>189.92</v>
          </cell>
        </row>
        <row r="8973">
          <cell r="B8973">
            <v>101824</v>
          </cell>
          <cell r="C8973" t="str">
            <v>RECOMPOSIÇÃO DE BASE E OU SUB-BASE PARA REMENDO PROFUNDO DE SOLO MELHORADO COM CIMENTO (TEOR DE 4%) - INCLUSO RETIRADA E COLOCAÇÃO DO MATERIAL. AF_12/2020</v>
          </cell>
          <cell r="D8973" t="str">
            <v>M3</v>
          </cell>
          <cell r="E8973">
            <v>224.9</v>
          </cell>
        </row>
        <row r="8974">
          <cell r="B8974">
            <v>101822</v>
          </cell>
          <cell r="C8974" t="str">
            <v>RECOMPOSIÇÃO DE BASE E OU SUB-BASE PARA REMENDO PROFUNDO DE SOLOS DE COMPORTAMENTO LATERÍTICO (ARENOSO) - INCLUSO RETIRADA E COLOCAÇÃO DO MATERIAL. AF_12/2020</v>
          </cell>
          <cell r="D8974" t="str">
            <v>M3</v>
          </cell>
          <cell r="E8974">
            <v>152.35</v>
          </cell>
        </row>
        <row r="8975">
          <cell r="B8975">
            <v>101819</v>
          </cell>
          <cell r="C8975" t="str">
            <v>RECOMPOSIÇÃO DE PAVIMENTO EM PARALELEPÍPEDOS, REJUNTAMENTO COM ARGAMASSA, COM REAPROVEITAMENTO DOS PARALELEPÍPEDOS, PARA O FECHAMENTO DE VALAS - INCLUSO RETIRADA E COLOCAÇÃO DO MATERIAL. AF_12/2020</v>
          </cell>
          <cell r="D8975" t="str">
            <v>M2</v>
          </cell>
          <cell r="E8975">
            <v>81.96</v>
          </cell>
        </row>
        <row r="8976">
          <cell r="B8976">
            <v>104370</v>
          </cell>
          <cell r="C8976" t="str">
            <v>RECOMPOSIÇÃO DE PAVIMENTO EM PARALELEPÍPEDOS, REJUNTAMENTO COM PEDRISCO E EMULSÃO ASFÁLTICA, COM REAPROVEITAMENTO DOS PARALELEPÍPEDOS, PARA O FECHAMENTO DE VALAS - INCLUSO RETIRADA E COLOCAÇÃO DO MATERIAL. AF_12/2020</v>
          </cell>
          <cell r="D8976" t="str">
            <v>M2</v>
          </cell>
          <cell r="E8976">
            <v>0</v>
          </cell>
        </row>
        <row r="8977">
          <cell r="B8977">
            <v>101817</v>
          </cell>
          <cell r="C8977" t="str">
            <v>RECOMPOSIÇÃO DE PAVIMENTO EM PARALELEPÍPEDOS, REJUNTAMENTO COM PÓ DE PEDRA, COM REAPROVEITAMENTO DOS PARALELEPÍPEDOS, PARA O FECHAMENTO DE VALAS - INCLUSO RETIRADA E COLOCAÇÃO DO MATERIAL. AF_12/2020</v>
          </cell>
          <cell r="D8977" t="str">
            <v>M2</v>
          </cell>
          <cell r="E8977">
            <v>65.45</v>
          </cell>
        </row>
        <row r="8978">
          <cell r="B8978">
            <v>101816</v>
          </cell>
          <cell r="C8978" t="str">
            <v>RECOMPOSIÇÃO DE PAVIMENTO EM PEDRAS POLIÉDRICAS, REJUNTAMENTO COM ARGAMASSA, COM REAPROVEITAMENTO DAS PEDRAS POLIÉDRICAS, PARA O FECHAMENTO DE VALAS - INCLUSO RETIRADA E COLOCAÇÃO DO MATERIAL. AF_12/2020</v>
          </cell>
          <cell r="D8978" t="str">
            <v>M2</v>
          </cell>
          <cell r="E8978">
            <v>90.43</v>
          </cell>
        </row>
        <row r="8979">
          <cell r="B8979">
            <v>104369</v>
          </cell>
          <cell r="C8979" t="str">
            <v>RECOMPOSIÇÃO DE PAVIMENTO EM PEDRAS POLIÉDRICAS, REJUNTAMENTO COM PEDRISCO E EMULSÃO ASFÁLTICA COM REAPROVEITAMENTO DAS PEDRAS POLIÉDRICAS, PARA O FECHAMENTO DE VALAS - INCLUSO RETIRADA E COLOCAÇÃO DO MATERIAL. AF_12/2020</v>
          </cell>
          <cell r="D8979" t="str">
            <v>M2</v>
          </cell>
          <cell r="E8979">
            <v>0</v>
          </cell>
        </row>
        <row r="8980">
          <cell r="B8980">
            <v>101820</v>
          </cell>
          <cell r="C8980" t="str">
            <v>RECOMPOSIÇÃO DE PAVIMENTO EM PISO INTERTRAVADO SEXTAVADO, COM REAPROVEITAMENTO DOS BLOCOS SEXTAVADO, PARA O FECHAMENTO DE VALAS - INCLUSO RETIRADA E COLOCAÇÃO DO MATERIAL. AF_12/2020</v>
          </cell>
          <cell r="D8980" t="str">
            <v>M2</v>
          </cell>
          <cell r="E8980">
            <v>51.24</v>
          </cell>
        </row>
        <row r="8981">
          <cell r="B8981">
            <v>102988</v>
          </cell>
          <cell r="C8981" t="str">
            <v>RECOMPOSIÇÃO DE PAVIMENTO EM PISO INTERTRAVADO, COM REAPROVEITAMENTO DOS BLOCOS INTERTRAVADOS, PARA FECHAMENTO DE VALAS - INCLUSO RETIRADA E COLOCAÇÃO DO MATERIAL. AF_12/2020</v>
          </cell>
          <cell r="D8981" t="str">
            <v>M2</v>
          </cell>
          <cell r="E8981">
            <v>67.23</v>
          </cell>
        </row>
        <row r="8982">
          <cell r="B8982">
            <v>101814</v>
          </cell>
          <cell r="C8982" t="str">
            <v>RECOMPOSIÇÃO DE PAVIMENTOS EM PEDRA POLIÉDRICA, REJUNTAMENTO COM PÓ DE PEDRA, COM REAPROVEITAMENTO DAS PEDRAS POLIÉDRICAS PARA O FECHAMENTO DE VALAS - INCLUSO RETIRADA E COLOCAÇÃO DO MATERIAL. AF_12/2020</v>
          </cell>
          <cell r="D8982" t="str">
            <v>M2</v>
          </cell>
          <cell r="E8982">
            <v>60.71</v>
          </cell>
        </row>
        <row r="8983">
          <cell r="B8983">
            <v>102098</v>
          </cell>
          <cell r="C8983" t="str">
            <v>RECOMPOSIÇÃO DE REVESTIMENTO EM CONCRETO ASFÁLTICO (AQUISIÇÃO EM USINA), PARA O FECHAMENTO DE VALAS - INCLUSO DEMOLIÇÃO DO PAVIMENTO. AF_12/2020</v>
          </cell>
          <cell r="D8983" t="str">
            <v>M3</v>
          </cell>
          <cell r="E8983">
            <v>2558.59</v>
          </cell>
        </row>
        <row r="8984">
          <cell r="B8984">
            <v>104366</v>
          </cell>
          <cell r="C8984" t="str">
            <v>RECOMPOSIÇÃO DE REVESTIMENTO EM CONCRETO ASFÁLTICO (USINAGEM PRÓPRIA), PARA O FECHAMENTO DE VALAS - INCLUSO DEMOLIÇÃO DO PAVIMENTO. AF_12/2020</v>
          </cell>
          <cell r="D8984" t="str">
            <v>M3</v>
          </cell>
          <cell r="E8984">
            <v>0</v>
          </cell>
        </row>
        <row r="8985">
          <cell r="B8985">
            <v>102099</v>
          </cell>
          <cell r="C8985" t="str">
            <v>RECOMPOSIÇÃO DE REVESTIMENTO EM PRÉ MISTURADO A FRIO (AQUISIÇÃO EM USINA), PARA FECHAMENTO DE VALAS - INCLUSO DEMOLIÇÃO DO PAVIMENTO. AF_12/2020</v>
          </cell>
          <cell r="D8985" t="str">
            <v>M3</v>
          </cell>
          <cell r="E8985">
            <v>0</v>
          </cell>
        </row>
        <row r="8986">
          <cell r="B8986">
            <v>104367</v>
          </cell>
          <cell r="C8986" t="str">
            <v>RECOMPOSIÇÃO DE REVESTIMENTO EM PRÉ MISTURADO A FRIO (USINAGEM PRÓPRIA), PARA FECHAMENTO DE VALAS - INCLUSO DEMOLIÇÃO DO PAVIMENTO. AF_12/2020</v>
          </cell>
          <cell r="D8986" t="str">
            <v>M3</v>
          </cell>
          <cell r="E8986">
            <v>0</v>
          </cell>
        </row>
        <row r="8987">
          <cell r="B8987">
            <v>92994</v>
          </cell>
          <cell r="C8987" t="str">
            <v>CABO DE COBRE FLEXÍVEL ISOLADO, 120 MM², ANTI-CHAMA 0,6/1,0 KV, PARA REDE ENTERRADA DE DISTRIBUIÇÃO DE ENERGIA ELÉTRICA - FORNECIMENTO E INSTALAÇÃO. AF_12/2021</v>
          </cell>
          <cell r="D8987" t="str">
            <v>M</v>
          </cell>
          <cell r="E8987">
            <v>163.16999999999999</v>
          </cell>
        </row>
        <row r="8988">
          <cell r="B8988">
            <v>92996</v>
          </cell>
          <cell r="C8988" t="str">
            <v>CABO DE COBRE FLEXÍVEL ISOLADO, 150 MM², ANTI-CHAMA 0,6/1,0 KV, PARA REDE ENTERRADA DE DISTRIBUIÇÃO DE ENERGIA ELÉTRICA - FORNECIMENTO E INSTALAÇÃO. AF_12/2021</v>
          </cell>
          <cell r="D8988" t="str">
            <v>M</v>
          </cell>
          <cell r="E8988">
            <v>197.41</v>
          </cell>
        </row>
        <row r="8989">
          <cell r="B8989">
            <v>92998</v>
          </cell>
          <cell r="C8989" t="str">
            <v>CABO DE COBRE FLEXÍVEL ISOLADO, 185 MM², ANTI-CHAMA 0,6/1,0 KV, PARA REDE ENTERRADA DE DISTRIBUIÇÃO DE ENERGIA ELÉTRICA - FORNECIMENTO E INSTALAÇÃO. AF_12/2021</v>
          </cell>
          <cell r="D8989" t="str">
            <v>M</v>
          </cell>
          <cell r="E8989">
            <v>241.97</v>
          </cell>
        </row>
        <row r="8990">
          <cell r="B8990">
            <v>93000</v>
          </cell>
          <cell r="C8990" t="str">
            <v>CABO DE COBRE FLEXÍVEL ISOLADO, 240 MM², ANTI-CHAMA 0,6/1,0 KV, PARA REDE ENTERRADA DE DISTRIBUIÇÃO DE ENERGIA ELÉTRICA - FORNECIMENTO E INSTALAÇÃO. AF_12/2021</v>
          </cell>
          <cell r="D8990" t="str">
            <v>M</v>
          </cell>
          <cell r="E8990">
            <v>320.43</v>
          </cell>
        </row>
        <row r="8991">
          <cell r="B8991">
            <v>92984</v>
          </cell>
          <cell r="C8991" t="str">
            <v>CABO DE COBRE FLEXÍVEL ISOLADO, 25 MM², ANTI-CHAMA 0,6/1,0 KV, PARA REDE ENTERRADA DE DISTRIBUIÇÃO DE ENERGIA ELÉTRICA - FORNECIMENTO E INSTALAÇÃO. AF_12/2021</v>
          </cell>
          <cell r="D8991" t="str">
            <v>M</v>
          </cell>
          <cell r="E8991">
            <v>34.86</v>
          </cell>
        </row>
        <row r="8992">
          <cell r="B8992">
            <v>93002</v>
          </cell>
          <cell r="C8992" t="str">
            <v>CABO DE COBRE FLEXÍVEL ISOLADO, 300 MM², ANTI-CHAMA 0,6/1,0 KV, PARA REDE ENTERRADA DE DISTRIBUIÇÃO DE ENERGIA ELÉTRICA - FORNECIMENTO E INSTALAÇÃO. AF_12/2021</v>
          </cell>
          <cell r="D8992" t="str">
            <v>M</v>
          </cell>
          <cell r="E8992">
            <v>414.41</v>
          </cell>
        </row>
        <row r="8993">
          <cell r="B8993">
            <v>92986</v>
          </cell>
          <cell r="C8993" t="str">
            <v>CABO DE COBRE FLEXÍVEL ISOLADO, 35 MM², ANTI-CHAMA 0,6/1,0 KV, PARA REDE ENTERRADA DE DISTRIBUIÇÃO DE ENERGIA ELÉTRICA - FORNECIMENTO E INSTALAÇÃO. AF_12/2021</v>
          </cell>
          <cell r="D8993" t="str">
            <v>M</v>
          </cell>
          <cell r="E8993">
            <v>48.24</v>
          </cell>
        </row>
        <row r="8994">
          <cell r="B8994">
            <v>92988</v>
          </cell>
          <cell r="C8994" t="str">
            <v>CABO DE COBRE FLEXÍVEL ISOLADO, 50 MM², ANTI-CHAMA 0,6/1,0 KV, PARA REDE ENTERRADA DE DISTRIBUIÇÃO DE ENERGIA ELÉTRICA - FORNECIMENTO E INSTALAÇÃO. AF_12/2021</v>
          </cell>
          <cell r="D8994" t="str">
            <v>M</v>
          </cell>
          <cell r="E8994">
            <v>70.08</v>
          </cell>
        </row>
        <row r="8995">
          <cell r="B8995">
            <v>92990</v>
          </cell>
          <cell r="C8995" t="str">
            <v>CABO DE COBRE FLEXÍVEL ISOLADO, 70 MM², ANTI-CHAMA 0,6/1,0 KV, PARA REDE ENTERRADA DE DISTRIBUIÇÃO DE ENERGIA ELÉTRICA - FORNECIMENTO E INSTALAÇÃO. AF_12/2021</v>
          </cell>
          <cell r="D8995" t="str">
            <v>M</v>
          </cell>
          <cell r="E8995">
            <v>97.07</v>
          </cell>
        </row>
        <row r="8996">
          <cell r="B8996">
            <v>92992</v>
          </cell>
          <cell r="C8996" t="str">
            <v>CABO DE COBRE FLEXÍVEL ISOLADO, 95 MM², ANTI-CHAMA 0,6/1,0 KV, PARA REDE ENTERRADA DE DISTRIBUIÇÃO DE ENERGIA ELÉTRICA - FORNECIMENTO E INSTALAÇÃO. AF_12/2021</v>
          </cell>
          <cell r="D8996" t="str">
            <v>M</v>
          </cell>
          <cell r="E8996">
            <v>125.53</v>
          </cell>
        </row>
        <row r="8997">
          <cell r="B8997">
            <v>103491</v>
          </cell>
          <cell r="C8997" t="str">
            <v>CONCRETAGEM COMO PROTEÇÃO MECÂNICA ADICIONAL NO REATERRO PARA REDE ENTERRADA DE DISTRIBUIÇÃO DE ENERGIA ELÉTRICA - FORNECIMENTO E INSTALAÇÃO. AF_12/2021</v>
          </cell>
          <cell r="D8997" t="str">
            <v>M3</v>
          </cell>
          <cell r="E8997">
            <v>721.03</v>
          </cell>
        </row>
        <row r="8998">
          <cell r="B8998">
            <v>93026</v>
          </cell>
          <cell r="C8998" t="str">
            <v>CURVA 90 GRAUS PARA ELETRODUTO, PVC, ROSCÁVEL, DN 110 MM (4"), PARA REDE ENTERRADA DE DISTRIBUIÇÃO DE ENERGIA ELÉTRICA - FORNECIMENTO E INSTALAÇÃO. AF_12/2021</v>
          </cell>
          <cell r="D8998" t="str">
            <v>UN</v>
          </cell>
          <cell r="E8998">
            <v>101.79</v>
          </cell>
        </row>
        <row r="8999">
          <cell r="B8999">
            <v>93018</v>
          </cell>
          <cell r="C8999" t="str">
            <v>CURVA 90 GRAUS PARA ELETRODUTO, PVC, ROSCÁVEL, DN 50 MM (1 1/2"), PARA REDE ENTERRADA DE DISTRIBUIÇÃO DE ENERGIA ELÉTRICA - FORNECIMENTO E INSTALAÇÃO. AF_12/2021</v>
          </cell>
          <cell r="D8999" t="str">
            <v>UN</v>
          </cell>
          <cell r="E8999">
            <v>28.34</v>
          </cell>
        </row>
        <row r="9000">
          <cell r="B9000">
            <v>93020</v>
          </cell>
          <cell r="C9000" t="str">
            <v>CURVA 90 GRAUS PARA ELETRODUTO, PVC, ROSCÁVEL, DN 60 MM (2"), PARA REDE ENTERRADA DE DISTRIBUIÇÃO DE ENERGIA ELÉTRICA - FORNECIMENTO E INSTALAÇÃO. AF_12/2021</v>
          </cell>
          <cell r="D9000" t="str">
            <v>UN</v>
          </cell>
          <cell r="E9000">
            <v>36.130000000000003</v>
          </cell>
        </row>
        <row r="9001">
          <cell r="B9001">
            <v>93022</v>
          </cell>
          <cell r="C9001" t="str">
            <v>CURVA 90 GRAUS PARA ELETRODUTO, PVC, ROSCÁVEL, DN 75 MM (2 1/2"), PARA REDE ENTERRADA DE DISTRIBUIÇÃO DE ENERGIA ELÉTRICA - FORNECIMENTO E INSTALAÇÃO. AF_12/2021</v>
          </cell>
          <cell r="D9001" t="str">
            <v>UN</v>
          </cell>
          <cell r="E9001">
            <v>59.59</v>
          </cell>
        </row>
        <row r="9002">
          <cell r="B9002">
            <v>93024</v>
          </cell>
          <cell r="C9002" t="str">
            <v>CURVA 90 GRAUS PARA ELETRODUTO, PVC, ROSCÁVEL, DN 85 MM (3"), PARA REDE ENTERRADA DE DISTRIBUIÇÃO DE ENERGIA ELÉTRICA - FORNECIMENTO E INSTALAÇÃO. AF_12/2021</v>
          </cell>
          <cell r="D9002" t="str">
            <v>UN</v>
          </cell>
          <cell r="E9002">
            <v>62.77</v>
          </cell>
        </row>
        <row r="9003">
          <cell r="B9003">
            <v>97670</v>
          </cell>
          <cell r="C9003" t="str">
            <v>ELETRODUTO FLEXÍVEL CORRUGADO, PEAD, DN 100 (4"), PARA REDE ENTERRADA DE DISTRIBUIÇÃO DE ENERGIA ELÉTRICA - FORNECIMENTO E INSTALAÇÃO. AF_12/2021</v>
          </cell>
          <cell r="D9003" t="str">
            <v>M</v>
          </cell>
          <cell r="E9003">
            <v>24.51</v>
          </cell>
        </row>
        <row r="9004">
          <cell r="B9004">
            <v>103486</v>
          </cell>
          <cell r="C9004" t="str">
            <v>ELETRODUTO FLEXÍVEL CORRUGADO, PEAD, DN 125 (5"), PARA REDE ENTERRADA DE DISTRIBUIÇÃO DE ENERGIA ELÉTRICA - FORNECIMENTO E INSTALAÇÃO. AF_12/2021</v>
          </cell>
          <cell r="D9004" t="str">
            <v>M</v>
          </cell>
          <cell r="E9004">
            <v>0</v>
          </cell>
        </row>
        <row r="9005">
          <cell r="B9005">
            <v>103487</v>
          </cell>
          <cell r="C9005" t="str">
            <v>ELETRODUTO FLEXÍVEL CORRUGADO, PEAD, DN 150 (6"), PARA REDE ENTERRADA DE DISTRIBUIÇÃO DE ENERGIA ELÉTRICA - FORNECIMENTO E INSTALAÇÃO. AF_12/2021</v>
          </cell>
          <cell r="D9005" t="str">
            <v>M</v>
          </cell>
          <cell r="E9005">
            <v>0</v>
          </cell>
        </row>
        <row r="9006">
          <cell r="B9006">
            <v>103488</v>
          </cell>
          <cell r="C9006" t="str">
            <v>ELETRODUTO FLEXÍVEL CORRUGADO, PEAD, DN 175 (7"), PARA REDE ENTERRADA DE DISTRIBUIÇÃO DE ENERGIA ELÉTRICA - FORNECIMENTO E INSTALAÇÃO. AF_12/2021</v>
          </cell>
          <cell r="D9006" t="str">
            <v>M</v>
          </cell>
          <cell r="E9006">
            <v>0</v>
          </cell>
        </row>
        <row r="9007">
          <cell r="B9007">
            <v>103489</v>
          </cell>
          <cell r="C9007" t="str">
            <v>ELETRODUTO FLEXÍVEL CORRUGADO, PEAD, DN 200 (8"), PARA REDE ENTERRADA DE DISTRIBUIÇÃO DE ENERGIA ELÉTRICA - FORNECIMENTO E INSTALAÇÃO. AF_12/2021</v>
          </cell>
          <cell r="D9007" t="str">
            <v>M</v>
          </cell>
          <cell r="E9007">
            <v>0</v>
          </cell>
        </row>
        <row r="9008">
          <cell r="B9008">
            <v>97667</v>
          </cell>
          <cell r="C9008" t="str">
            <v>ELETRODUTO FLEXÍVEL CORRUGADO, PEAD, DN 50 (1 1/2"), PARA REDE ENTERRADA DE DISTRIBUIÇÃO DE ENERGIA ELÉTRICA - FORNECIMENTO E INSTALAÇÃO. AF_12/2021</v>
          </cell>
          <cell r="D9008" t="str">
            <v>M</v>
          </cell>
          <cell r="E9008">
            <v>9.09</v>
          </cell>
        </row>
        <row r="9009">
          <cell r="B9009">
            <v>97668</v>
          </cell>
          <cell r="C9009" t="str">
            <v>ELETRODUTO FLEXÍVEL CORRUGADO, PEAD, DN 63 (2"), PARA REDE ENTERRADA DE DISTRIBUIÇÃO DE ENERGIA ELÉTRICA - FORNECIMENTO E INSTALAÇÃO. AF_12/2021</v>
          </cell>
          <cell r="D9009" t="str">
            <v>M</v>
          </cell>
          <cell r="E9009">
            <v>12.94</v>
          </cell>
        </row>
        <row r="9010">
          <cell r="B9010">
            <v>97669</v>
          </cell>
          <cell r="C9010" t="str">
            <v>ELETRODUTO FLEXÍVEL CORRUGADO, PEAD, DN 90 (3"), PARA REDE ENTERRADA DE DISTRIBUIÇÃO DE ENERGIA ELÉTRICA - FORNECIMENTO E INSTALAÇÃO. AF_12/2021</v>
          </cell>
          <cell r="D9010" t="str">
            <v>M</v>
          </cell>
          <cell r="E9010">
            <v>19.3</v>
          </cell>
        </row>
        <row r="9011">
          <cell r="B9011">
            <v>93012</v>
          </cell>
          <cell r="C9011" t="str">
            <v>ELETRODUTO RÍGIDO ROSCÁVEL, PVC, DN 110 MM (4"), PARA REDE ENTERRADA DE DISTRIBUIÇÃO DE ENERGIA ELÉTRICA - FORNECIMENTO E INSTALAÇÃO. AF_12/2021</v>
          </cell>
          <cell r="D9011" t="str">
            <v>M</v>
          </cell>
          <cell r="E9011">
            <v>74.02</v>
          </cell>
        </row>
        <row r="9012">
          <cell r="B9012">
            <v>93008</v>
          </cell>
          <cell r="C9012" t="str">
            <v>ELETRODUTO RÍGIDO ROSCÁVEL, PVC, DN 50 MM (1 1/2"), PARA REDE ENTERRADA DE DISTRIBUIÇÃO DE ENERGIA ELÉTRICA - FORNECIMENTO E INSTALAÇÃO. AF_12/2021</v>
          </cell>
          <cell r="D9012" t="str">
            <v>M</v>
          </cell>
          <cell r="E9012">
            <v>19.86</v>
          </cell>
        </row>
        <row r="9013">
          <cell r="B9013">
            <v>93009</v>
          </cell>
          <cell r="C9013" t="str">
            <v>ELETRODUTO RÍGIDO ROSCÁVEL, PVC, DN 60 MM (2"), PARA REDE ENTERRADA DE DISTRIBUIÇÃO DE ENERGIA ELÉTRICA - FORNECIMENTO E INSTALAÇÃO. AF_12/2021</v>
          </cell>
          <cell r="D9013" t="str">
            <v>M</v>
          </cell>
          <cell r="E9013">
            <v>29.09</v>
          </cell>
        </row>
        <row r="9014">
          <cell r="B9014">
            <v>93010</v>
          </cell>
          <cell r="C9014" t="str">
            <v>ELETRODUTO RÍGIDO ROSCÁVEL, PVC, DN 75 MM (2 1/2"), PARA REDE ENTERRADA DE DISTRIBUIÇÃO DE ENERGIA ELÉTRICA - FORNECIMENTO E INSTALAÇÃO. AF_12/2021</v>
          </cell>
          <cell r="D9014" t="str">
            <v>M</v>
          </cell>
          <cell r="E9014">
            <v>40.33</v>
          </cell>
        </row>
        <row r="9015">
          <cell r="B9015">
            <v>93011</v>
          </cell>
          <cell r="C9015" t="str">
            <v>ELETRODUTO RÍGIDO ROSCÁVEL, PVC, DN 85 MM (3"), PARA REDE ENTERRADA DE DISTRIBUIÇÃO DE ENERGIA ELÉTRICA - FORNECIMENTO E INSTALAÇÃO. AF_12/2021</v>
          </cell>
          <cell r="D9015" t="str">
            <v>M</v>
          </cell>
          <cell r="E9015">
            <v>49.19</v>
          </cell>
        </row>
        <row r="9016">
          <cell r="B9016">
            <v>103492</v>
          </cell>
          <cell r="C9016" t="str">
            <v>FITA DE SINALIZAÇÃO SUBTERRÂNEA PARA REDE ENTERRADA DE DISTRIBUIÇÃO DE ENERGIA ELÉTRICA - FORNECIMENTO E INSTALAÇÃO. AF_12/2021</v>
          </cell>
          <cell r="D9016" t="str">
            <v>M</v>
          </cell>
          <cell r="E9016">
            <v>0</v>
          </cell>
        </row>
        <row r="9017">
          <cell r="B9017">
            <v>93017</v>
          </cell>
          <cell r="C9017" t="str">
            <v>LUVA PARA ELETRODUTO, PVC, ROSCÁVEL, DN 110 MM (4"), PARA REDE ENTERRADA DE DISTRIBUIÇÃO DE ENERGIA ELÉTRICA - FORNECIMENTO E INSTALAÇÃO. AF_12/2021</v>
          </cell>
          <cell r="D9017" t="str">
            <v>UN</v>
          </cell>
          <cell r="E9017">
            <v>61.76</v>
          </cell>
        </row>
        <row r="9018">
          <cell r="B9018">
            <v>93013</v>
          </cell>
          <cell r="C9018" t="str">
            <v>LUVA PARA ELETRODUTO, PVC, ROSCÁVEL, DN 50 MM (1 1/2"), PARA REDE ENTERRADA DE DISTRIBUIÇÃO DE ENERGIA ELÉTRICA - FORNECIMENTO E INSTALAÇÃO. AF_12/2021</v>
          </cell>
          <cell r="D9018" t="str">
            <v>UN</v>
          </cell>
          <cell r="E9018">
            <v>18.579999999999998</v>
          </cell>
        </row>
        <row r="9019">
          <cell r="B9019">
            <v>93014</v>
          </cell>
          <cell r="C9019" t="str">
            <v>LUVA PARA ELETRODUTO, PVC, ROSCÁVEL, DN 60 MM (2"), PARA REDE ENTERRADA DE DISTRIBUIÇÃO DE ENERGIA ELÉTRICA - FORNECIMENTO E INSTALAÇÃO. AF_12/2021</v>
          </cell>
          <cell r="D9019" t="str">
            <v>UN</v>
          </cell>
          <cell r="E9019">
            <v>22.73</v>
          </cell>
        </row>
        <row r="9020">
          <cell r="B9020">
            <v>93015</v>
          </cell>
          <cell r="C9020" t="str">
            <v>LUVA PARA ELETRODUTO, PVC, ROSCÁVEL, DN 75 MM (2 1/2"), PARA REDE ENTERRADA DE DISTRIBUIÇÃO DE ENERGIA ELÉTRICA - FORNECIMENTO E INSTALAÇÃO. AF_12/2021</v>
          </cell>
          <cell r="D9020" t="str">
            <v>UN</v>
          </cell>
          <cell r="E9020">
            <v>34.11</v>
          </cell>
        </row>
        <row r="9021">
          <cell r="B9021">
            <v>93016</v>
          </cell>
          <cell r="C9021" t="str">
            <v>LUVA PARA ELETRODUTO, PVC, ROSCÁVEL, DN 85 MM (3"), PARA REDE ENTERRADA DE DISTRIBUIÇÃO DE ENERGIA ELÉTRICA - FORNECIMENTO E INSTALAÇÃO. AF_12/2021</v>
          </cell>
          <cell r="D9021" t="str">
            <v>UN</v>
          </cell>
          <cell r="E9021">
            <v>41.32</v>
          </cell>
        </row>
        <row r="9022">
          <cell r="B9022">
            <v>103490</v>
          </cell>
          <cell r="C9022" t="str">
            <v>PLACA DE CONCRETO PRÉ-MOLDADO COMO PROTEÇÃO MECÂNICA ADICIONAL NO REATERRO PARA REDE ENTERRADA DE DISTRIBUIÇÃO DE ENERGIA ELÉTRICA - FORNECIMENTO E INSTALAÇÃO. AF_12/2021</v>
          </cell>
          <cell r="D9022" t="str">
            <v>M3</v>
          </cell>
          <cell r="E9022">
            <v>3603.37</v>
          </cell>
        </row>
        <row r="9023">
          <cell r="B9023">
            <v>106082</v>
          </cell>
          <cell r="C9023" t="str">
            <v>BASTIDOR PARA BLOCO M10 - FORNECIMENTO E INSTALAÇÃO. AF_08/2025</v>
          </cell>
          <cell r="D9023" t="str">
            <v>UN</v>
          </cell>
          <cell r="E9023">
            <v>18.07</v>
          </cell>
        </row>
        <row r="9024">
          <cell r="B9024">
            <v>98306</v>
          </cell>
          <cell r="C9024" t="str">
            <v>BLOCO DE ENGATE RÁPIDO PARA BASTIDOR TIPO M10 - FORNECIMENTO E INSTALAÇÃO. AF_08/2025</v>
          </cell>
          <cell r="D9024" t="str">
            <v>UN</v>
          </cell>
          <cell r="E9024">
            <v>65.260000000000005</v>
          </cell>
        </row>
        <row r="9025">
          <cell r="B9025">
            <v>100553</v>
          </cell>
          <cell r="C9025" t="str">
            <v>CABO COAXIAL RG11 95% - FORNECIMENTO E INSTALAÇÃO. AF_08/2025</v>
          </cell>
          <cell r="D9025" t="str">
            <v>M</v>
          </cell>
          <cell r="E9025">
            <v>27.16</v>
          </cell>
        </row>
        <row r="9026">
          <cell r="B9026">
            <v>100554</v>
          </cell>
          <cell r="C9026" t="str">
            <v>CABO COAXIAL RG59 95% - FORNECIMENTO E INSTALAÇÃO. AF_08/2025</v>
          </cell>
          <cell r="D9026" t="str">
            <v>M</v>
          </cell>
          <cell r="E9026">
            <v>7.16</v>
          </cell>
        </row>
        <row r="9027">
          <cell r="B9027">
            <v>98300</v>
          </cell>
          <cell r="C9027" t="str">
            <v>CABO COAXIAL RG6 95% - FORNECIMENTO E INSTALAÇÃO. AF_08/2025</v>
          </cell>
          <cell r="D9027" t="str">
            <v>M</v>
          </cell>
          <cell r="E9027">
            <v>7.24</v>
          </cell>
        </row>
        <row r="9028">
          <cell r="B9028">
            <v>98295</v>
          </cell>
          <cell r="C9028" t="str">
            <v>CABO ELETRÔNICO CATEGORIA 5E, INSTALADO EM EDIFICAÇÃO INSTITUCIONAL - FORNECIMENTO E INSTALAÇÃO. AF_08/2025</v>
          </cell>
          <cell r="D9028" t="str">
            <v>M</v>
          </cell>
          <cell r="E9028">
            <v>6.44</v>
          </cell>
        </row>
        <row r="9029">
          <cell r="B9029">
            <v>98294</v>
          </cell>
          <cell r="C9029" t="str">
            <v>CABO ELETRÔNICO CATEGORIA 5E, INSTALADO EM EDIFICAÇÃO RESIDENCIAL - FORNECIMENTO E INSTALAÇÃO. AF_08/2025</v>
          </cell>
          <cell r="D9029" t="str">
            <v>M</v>
          </cell>
          <cell r="E9029">
            <v>8.85</v>
          </cell>
        </row>
        <row r="9030">
          <cell r="B9030">
            <v>98297</v>
          </cell>
          <cell r="C9030" t="str">
            <v>CABO ELETRÔNICO CATEGORIA 6, INSTALADO EM EDIFICAÇÃO INSTITUCIONAL - FORNECIMENTO E INSTALAÇÃO. AF_08/2025</v>
          </cell>
          <cell r="D9030" t="str">
            <v>M</v>
          </cell>
          <cell r="E9030">
            <v>9.07</v>
          </cell>
        </row>
        <row r="9031">
          <cell r="B9031">
            <v>98296</v>
          </cell>
          <cell r="C9031" t="str">
            <v>CABO ELETRÔNICO CATEGORIA 6, INSTALADO EM EDIFICAÇÃO RESIDENCIAL - FORNECIMENTO E INSTALAÇÃO. AF_08/2025</v>
          </cell>
          <cell r="D9031" t="str">
            <v>M</v>
          </cell>
          <cell r="E9031">
            <v>11.56</v>
          </cell>
        </row>
        <row r="9032">
          <cell r="B9032">
            <v>98299</v>
          </cell>
          <cell r="C9032" t="str">
            <v>CABO ELETRÔNICO CATEGORIA 6A, INSTALADO EM EDIFICAÇÃO INSTITUCIONAL - FORNECIMENTO E INSTALAÇÃO. AF_08/2025</v>
          </cell>
          <cell r="D9032" t="str">
            <v>M</v>
          </cell>
          <cell r="E9032">
            <v>23.03</v>
          </cell>
        </row>
        <row r="9033">
          <cell r="B9033">
            <v>98298</v>
          </cell>
          <cell r="C9033" t="str">
            <v>CABO ELETRÔNICO CATEGORIA 6A, INSTALADO EM EDIFICAÇÃO RESIDENCIAL - FORNECIMENTO E INSTALAÇÃO. AF_08/2025</v>
          </cell>
          <cell r="D9033" t="str">
            <v>M</v>
          </cell>
          <cell r="E9033">
            <v>25.52</v>
          </cell>
        </row>
        <row r="9034">
          <cell r="B9034">
            <v>98261</v>
          </cell>
          <cell r="C9034" t="str">
            <v>CABO TELEFÔNICO CCI-50 1 PAR, INSTALADO EM ENTRADA DE EDIFICAÇÃO - FORNECIMENTO E INSTALAÇÃO. AF_08/2025</v>
          </cell>
          <cell r="D9034" t="str">
            <v>M</v>
          </cell>
          <cell r="E9034">
            <v>3.75</v>
          </cell>
        </row>
        <row r="9035">
          <cell r="B9035">
            <v>98287</v>
          </cell>
          <cell r="C9035" t="str">
            <v>CABO TELEFÔNICO CCI-50 1 PAR, SEM BLINDAGEM, INSTALADO EM DISTRIBUIÇÃO DE EDIFICAÇÃO INSTITUCIONAL - FORNECIMENTO E INSTALAÇÃO. AF_08/2025</v>
          </cell>
          <cell r="D9035" t="str">
            <v>M</v>
          </cell>
          <cell r="E9035">
            <v>1.48</v>
          </cell>
        </row>
        <row r="9036">
          <cell r="B9036">
            <v>98280</v>
          </cell>
          <cell r="C9036" t="str">
            <v>CABO TELEFÔNICO CCI-50 1 PAR, SEM BLINDAGEM, INSTALADO EM DISTRIBUIÇÃO DE EDIFICAÇÃO RESIDENCIAL - FORNECIMENTO E INSTALAÇÃO. AF_08/2025</v>
          </cell>
          <cell r="D9036" t="str">
            <v>M</v>
          </cell>
          <cell r="E9036">
            <v>7.55</v>
          </cell>
        </row>
        <row r="9037">
          <cell r="B9037">
            <v>98288</v>
          </cell>
          <cell r="C9037" t="str">
            <v>CABO TELEFÔNICO CCI-50 2 PARES, SEM BLINDAGEM, INSTALADO EM DISTRIBUIÇÃO DE EDIFICAÇÃO INSTITUCIONAL - FORNECIMENTO E INSTALAÇÃO. AF_08/2025</v>
          </cell>
          <cell r="D9037" t="str">
            <v>M</v>
          </cell>
          <cell r="E9037">
            <v>2.33</v>
          </cell>
        </row>
        <row r="9038">
          <cell r="B9038">
            <v>98281</v>
          </cell>
          <cell r="C9038" t="str">
            <v>CABO TELEFÔNICO CCI-50 2 PARES, SEM BLINDAGEM, INSTALADO EM DISTRIBUIÇÃO DE EDIFICAÇÃO RESIDENCIAL - FORNECIMENTO E INSTALAÇÃO. AF_08/2025</v>
          </cell>
          <cell r="D9038" t="str">
            <v>M</v>
          </cell>
          <cell r="E9038">
            <v>8.4</v>
          </cell>
        </row>
        <row r="9039">
          <cell r="B9039">
            <v>98262</v>
          </cell>
          <cell r="C9039" t="str">
            <v>CABO TELEFÔNICO CCI-50 2 PARES, SEM BLINDAGEM, INSTALADO EM ENTRADA DE EDIFICAÇÃO - FORNECIMENTO E INSTALAÇÃO. AF_08/2025</v>
          </cell>
          <cell r="D9039" t="str">
            <v>M</v>
          </cell>
          <cell r="E9039">
            <v>4.5999999999999996</v>
          </cell>
        </row>
        <row r="9040">
          <cell r="B9040">
            <v>98289</v>
          </cell>
          <cell r="C9040" t="str">
            <v>CABO TELEFÔNICO CCI-50 3 PARES, SEM BLINDAGEM, INSTALADO EM DISTRIBUIÇÃO DE EDIFICAÇÃO INSTITUCIONAL - FORNECIMENTO E INSTALAÇÃO. AF_08/2025</v>
          </cell>
          <cell r="D9040" t="str">
            <v>M</v>
          </cell>
          <cell r="E9040">
            <v>2.5299999999999998</v>
          </cell>
        </row>
        <row r="9041">
          <cell r="B9041">
            <v>98282</v>
          </cell>
          <cell r="C9041" t="str">
            <v>CABO TELEFÔNICO CCI-50 3 PARES, SEM BLINDAGEM, INSTALADO EM DISTRIBUIÇÃO DE EDIFICAÇÃO RESIDENCIAL - FORNECIMENTO E INSTALAÇÃO. AF_08/2025</v>
          </cell>
          <cell r="D9041" t="str">
            <v>M</v>
          </cell>
          <cell r="E9041">
            <v>8.6</v>
          </cell>
        </row>
        <row r="9042">
          <cell r="B9042">
            <v>98263</v>
          </cell>
          <cell r="C9042" t="str">
            <v>CABO TELEFÔNICO CCI-50 3 PARES, SEM BLINDAGEM, INSTALADO EM ENTRADA DE EDIFICAÇÃO - FORNECIMENTO E INSTALAÇÃO. AF_08/2025</v>
          </cell>
          <cell r="D9042" t="str">
            <v>M</v>
          </cell>
          <cell r="E9042">
            <v>4.8</v>
          </cell>
        </row>
        <row r="9043">
          <cell r="B9043">
            <v>98290</v>
          </cell>
          <cell r="C9043" t="str">
            <v>CABO TELEFÔNICO CCI-50 4 PARES, SEM BLINDAGEM, INSTALADO EM DISTRIBUIÇÃO DE EDIFICAÇÃO INSTITUCIONAL - FORNECIMENTO E INSTALAÇÃO. AF_08/2025</v>
          </cell>
          <cell r="D9043" t="str">
            <v>M</v>
          </cell>
          <cell r="E9043">
            <v>3.44</v>
          </cell>
        </row>
        <row r="9044">
          <cell r="B9044">
            <v>98283</v>
          </cell>
          <cell r="C9044" t="str">
            <v>CABO TELEFÔNICO CCI-50 4 PARES, SEM BLINDAGEM, INSTALADO EM DISTRIBUIÇÃO DE EDIFICAÇÃO RESIDENCIAL - FORNECIMENTO E INSTALAÇÃO. AF_08/2025</v>
          </cell>
          <cell r="D9044" t="str">
            <v>M</v>
          </cell>
          <cell r="E9044">
            <v>9.52</v>
          </cell>
        </row>
        <row r="9045">
          <cell r="B9045">
            <v>98264</v>
          </cell>
          <cell r="C9045" t="str">
            <v>CABO TELEFÔNICO CCI-50 4 PARES, SEM BLINDAGEM, INSTALADO EM ENTRADA DE EDIFICAÇÃO - FORNECIMENTO E INSTALAÇÃO. AF_08/2025</v>
          </cell>
          <cell r="D9045" t="str">
            <v>M</v>
          </cell>
          <cell r="E9045">
            <v>5.72</v>
          </cell>
        </row>
        <row r="9046">
          <cell r="B9046">
            <v>98273</v>
          </cell>
          <cell r="C9046" t="str">
            <v>CABO TELEFÔNICO CCI-50 4 PARES, SEM BLINDAGEM, INSTALADO EM PRUMADA - FORNECIMENTO E INSTALAÇÃO. AF_08/2025</v>
          </cell>
          <cell r="D9046" t="str">
            <v>M</v>
          </cell>
          <cell r="E9046">
            <v>2.76</v>
          </cell>
        </row>
        <row r="9047">
          <cell r="B9047">
            <v>98291</v>
          </cell>
          <cell r="C9047" t="str">
            <v>CABO TELEFÔNICO CCI-50 5 PARES, SEM BLINDAGEM, INSTALADO EM DISTRIBUIÇÃO DE EDIFICAÇÃO INSTITUCIONAL - FORNECIMENTO E INSTALAÇÃO. AF_08/2025</v>
          </cell>
          <cell r="D9047" t="str">
            <v>M</v>
          </cell>
          <cell r="E9047">
            <v>4.0199999999999996</v>
          </cell>
        </row>
        <row r="9048">
          <cell r="B9048">
            <v>98284</v>
          </cell>
          <cell r="C9048" t="str">
            <v>CABO TELEFÔNICO CCI-50 5 PARES, SEM BLINDAGEM, INSTALADO EM DISTRIBUIÇÃO DE EDIFICAÇÃO RESIDENCIAL - FORNECIMENTO E INSTALAÇÃO. AF_08/2025</v>
          </cell>
          <cell r="D9048" t="str">
            <v>M</v>
          </cell>
          <cell r="E9048">
            <v>10.11</v>
          </cell>
        </row>
        <row r="9049">
          <cell r="B9049">
            <v>98265</v>
          </cell>
          <cell r="C9049" t="str">
            <v>CABO TELEFÔNICO CCI-50 5 PARES, SEM BLINDAGEM, INSTALADO EM ENTRADA DE EDIFICAÇÃO - FORNECIMENTO E INSTALAÇÃO. AF_08/2025</v>
          </cell>
          <cell r="D9049" t="str">
            <v>M</v>
          </cell>
          <cell r="E9049">
            <v>6.31</v>
          </cell>
        </row>
        <row r="9050">
          <cell r="B9050">
            <v>98274</v>
          </cell>
          <cell r="C9050" t="str">
            <v>CABO TELEFÔNICO CCI-50 5 PARES, SEM BLINDAGEM, INSTALADO EM PRUMADA - FORNECIMENTO E INSTALAÇÃO. AF_08/2025</v>
          </cell>
          <cell r="D9050" t="str">
            <v>M</v>
          </cell>
          <cell r="E9050">
            <v>3.35</v>
          </cell>
        </row>
        <row r="9051">
          <cell r="B9051">
            <v>98292</v>
          </cell>
          <cell r="C9051" t="str">
            <v>CABO TELEFÔNICO CCI-50 6 PARES, SEM BLINDAGEM, INSTALADO EM DISTRIBUIÇÃO DE EDIFICAÇÃO INSTITUCIONAL - FORNECIMENTO E INSTALAÇÃO. AF_08/2025</v>
          </cell>
          <cell r="D9051" t="str">
            <v>M</v>
          </cell>
          <cell r="E9051">
            <v>4.8600000000000003</v>
          </cell>
        </row>
        <row r="9052">
          <cell r="B9052">
            <v>98285</v>
          </cell>
          <cell r="C9052" t="str">
            <v>CABO TELEFÔNICO CCI-50 6 PARES, SEM BLINDAGEM, INSTALADO EM DISTRIBUIÇÃO DE EDIFICAÇÃO RESIDENCIAL - FORNECIMENTO E INSTALAÇÃO. AF_08/2025</v>
          </cell>
          <cell r="D9052" t="str">
            <v>M</v>
          </cell>
          <cell r="E9052">
            <v>10.93</v>
          </cell>
        </row>
        <row r="9053">
          <cell r="B9053">
            <v>98266</v>
          </cell>
          <cell r="C9053" t="str">
            <v>CABO TELEFÔNICO CCI-50 6 PARES, SEM BLINDAGEM, INSTALADO EM ENTRADA DE EDIFICAÇÃO - FORNECIMENTO E INSTALAÇÃO. AF_08/2025</v>
          </cell>
          <cell r="D9053" t="str">
            <v>M</v>
          </cell>
          <cell r="E9053">
            <v>7.13</v>
          </cell>
        </row>
        <row r="9054">
          <cell r="B9054">
            <v>98275</v>
          </cell>
          <cell r="C9054" t="str">
            <v>CABO TELEFÔNICO CCI-50 6 PARES, SEM BLINDAGEM, INSTALADO EM PRUMADA - FORNECIMENTO E INSTALAÇÃO. AF_08/2025</v>
          </cell>
          <cell r="D9054" t="str">
            <v>M</v>
          </cell>
          <cell r="E9054">
            <v>4.18</v>
          </cell>
        </row>
        <row r="9055">
          <cell r="B9055">
            <v>98293</v>
          </cell>
          <cell r="C9055" t="str">
            <v>CABO TELEFÔNICO CI-50 10 PARES INSTALADO EM DISTRIBUIÇÃO DE EDIFICAÇÃO INSTITUCIONAL - FORNECIMENTO E INSTALAÇÃO. AF_08/2025</v>
          </cell>
          <cell r="D9055" t="str">
            <v>M</v>
          </cell>
          <cell r="E9055">
            <v>8.93</v>
          </cell>
        </row>
        <row r="9056">
          <cell r="B9056">
            <v>98286</v>
          </cell>
          <cell r="C9056" t="str">
            <v>CABO TELEFÔNICO CI-50 10 PARES INSTALADO EM DISTRIBUIÇÃO DE EDIFICAÇÃO RESIDENCIAL - FORNECIMENTO E INSTALAÇÃO. AF_08/2025</v>
          </cell>
          <cell r="D9056" t="str">
            <v>M</v>
          </cell>
          <cell r="E9056">
            <v>15.01</v>
          </cell>
        </row>
        <row r="9057">
          <cell r="B9057">
            <v>98267</v>
          </cell>
          <cell r="C9057" t="str">
            <v>CABO TELEFÔNICO CI-50 10 PARES INSTALADO EM ENTRADA DE EDIFICAÇÃO - FORNECIMENTO E INSTALAÇÃO. AF_08/2025</v>
          </cell>
          <cell r="D9057" t="str">
            <v>M</v>
          </cell>
          <cell r="E9057">
            <v>11.21</v>
          </cell>
        </row>
        <row r="9058">
          <cell r="B9058">
            <v>98276</v>
          </cell>
          <cell r="C9058" t="str">
            <v>CABO TELEFÔNICO CI-50 10 PARES INSTALADO EM PRUMADA - FORNECIMENTO E INSTALAÇÃO. AF_08/2025</v>
          </cell>
          <cell r="D9058" t="str">
            <v>M</v>
          </cell>
          <cell r="E9058">
            <v>8.26</v>
          </cell>
        </row>
        <row r="9059">
          <cell r="B9059">
            <v>98268</v>
          </cell>
          <cell r="C9059" t="str">
            <v>CABO TELEFÔNICO CI-50 20 PARES INSTALADO EM ENTRADA DE EDIFICAÇÃO - FORNECIMENTO E INSTALAÇÃO. AF_08/2025</v>
          </cell>
          <cell r="D9059" t="str">
            <v>M</v>
          </cell>
          <cell r="E9059">
            <v>17.84</v>
          </cell>
        </row>
        <row r="9060">
          <cell r="B9060">
            <v>98277</v>
          </cell>
          <cell r="C9060" t="str">
            <v>CABO TELEFÔNICO CI-50 20 PARES INSTALADO EM PRUMADA - FORNECIMENTO E INSTALAÇÃO. AF_08/2025</v>
          </cell>
          <cell r="D9060" t="str">
            <v>M</v>
          </cell>
          <cell r="E9060">
            <v>14.89</v>
          </cell>
        </row>
        <row r="9061">
          <cell r="B9061">
            <v>98272</v>
          </cell>
          <cell r="C9061" t="str">
            <v>CABO TELEFÔNICO CI-50 200 PARES INSTALADO EM ENTRADA DE EDIFICAÇÃO - FORNECIMENTO E INSTALAÇÃO. AF_08/2025</v>
          </cell>
          <cell r="D9061" t="str">
            <v>M</v>
          </cell>
          <cell r="E9061">
            <v>116.43</v>
          </cell>
        </row>
        <row r="9062">
          <cell r="B9062">
            <v>98269</v>
          </cell>
          <cell r="C9062" t="str">
            <v>CABO TELEFÔNICO CI-50 30 PARES INSTALADO EM ENTRADA DE EDIFICAÇÃO - FORNECIMENTO E INSTALAÇÃO. AF_08/2025</v>
          </cell>
          <cell r="D9062" t="str">
            <v>M</v>
          </cell>
          <cell r="E9062">
            <v>24.25</v>
          </cell>
        </row>
        <row r="9063">
          <cell r="B9063">
            <v>98278</v>
          </cell>
          <cell r="C9063" t="str">
            <v>CABO TELEFÔNICO CI-50 30 PARES INSTALADO EM PRUMADA - FORNECIMENTO E INSTALAÇÃO. AF_08/2025</v>
          </cell>
          <cell r="D9063" t="str">
            <v>M</v>
          </cell>
          <cell r="E9063">
            <v>21.31</v>
          </cell>
        </row>
        <row r="9064">
          <cell r="B9064">
            <v>98270</v>
          </cell>
          <cell r="C9064" t="str">
            <v>CABO TELEFÔNICO CI-50 50 PARES INSTALADO EM ENTRADA DE EDIFICAÇÃO - FORNECIMENTO E INSTALAÇÃO. AF_08/2025</v>
          </cell>
          <cell r="D9064" t="str">
            <v>M</v>
          </cell>
          <cell r="E9064">
            <v>36.380000000000003</v>
          </cell>
        </row>
        <row r="9065">
          <cell r="B9065">
            <v>98279</v>
          </cell>
          <cell r="C9065" t="str">
            <v>CABO TELEFÔNICO CI-50 50 PARES INSTALADO EM PRUMADA - FORNECIMENTO E INSTALAÇÃO. AF_08/2025</v>
          </cell>
          <cell r="D9065" t="str">
            <v>M</v>
          </cell>
          <cell r="E9065">
            <v>33.44</v>
          </cell>
        </row>
        <row r="9066">
          <cell r="B9066">
            <v>98271</v>
          </cell>
          <cell r="C9066" t="str">
            <v>CABO TELEFÔNICO CI-50 75 PARES INSTALADO EM ENTRADA DE EDIFICAÇÃO - FORNECIMENTO E INSTALAÇÃO. AF_08/2025</v>
          </cell>
          <cell r="D9066" t="str">
            <v>M</v>
          </cell>
          <cell r="E9066">
            <v>50.99</v>
          </cell>
        </row>
        <row r="9067">
          <cell r="B9067">
            <v>98400</v>
          </cell>
          <cell r="C9067" t="str">
            <v>CABO TELEFÔNICO CTP-APL-50 10 PARES INSTALADO EM ENTRADA DE EDIFICAÇÃO - FORNECIMENTO E INSTALAÇÃO. AF_08/2025</v>
          </cell>
          <cell r="D9067" t="str">
            <v>M</v>
          </cell>
          <cell r="E9067">
            <v>13.67</v>
          </cell>
        </row>
        <row r="9068">
          <cell r="B9068">
            <v>98401</v>
          </cell>
          <cell r="C9068" t="str">
            <v>CABO TELEFÔNICO CTP-APL-50 20 PARES INSTALADO EM ENTRADA DE EDIFICAÇÃO - FORNECIMENTO E INSTALAÇÃO. AF_08/2025</v>
          </cell>
          <cell r="D9068" t="str">
            <v>M</v>
          </cell>
          <cell r="E9068">
            <v>21.28</v>
          </cell>
        </row>
        <row r="9069">
          <cell r="B9069">
            <v>98402</v>
          </cell>
          <cell r="C9069" t="str">
            <v>CABO TELEFÔNICO CTP-APL-50 30 PARES INSTALADO EM ENTRADA DE EDIFICAÇÃO - FORNECIMENTO E INSTALAÇÃO. AF_08/2025</v>
          </cell>
          <cell r="D9069" t="str">
            <v>M</v>
          </cell>
          <cell r="E9069">
            <v>24.79</v>
          </cell>
        </row>
        <row r="9070">
          <cell r="B9070">
            <v>100556</v>
          </cell>
          <cell r="C9070" t="str">
            <v>CAIXA DE PASSAGEM PARA TELEFONE 15X15X10CM (SOBREPOR) - FORNECIMENTO E INSTALAÇÃO. AF_08/2025</v>
          </cell>
          <cell r="D9070" t="str">
            <v>UN</v>
          </cell>
          <cell r="E9070">
            <v>32.630000000000003</v>
          </cell>
        </row>
        <row r="9071">
          <cell r="B9071">
            <v>106083</v>
          </cell>
          <cell r="C9071" t="str">
            <v>CAIXA DE PASSAGEM PARA TELEFONE 20X20X10CM (SOBREPOR) - FORNECIMENTO E INSTALAÇÃO. AF_08/2025</v>
          </cell>
          <cell r="D9071" t="str">
            <v>UN</v>
          </cell>
          <cell r="E9071">
            <v>0</v>
          </cell>
        </row>
        <row r="9072">
          <cell r="B9072">
            <v>100557</v>
          </cell>
          <cell r="C9072" t="str">
            <v>CAIXA DE PASSAGEM PARA TELEFONE 80X80X15CM (SOBREPOR) - FORNECIMENTO E INSTALAÇÃO. AF_08/2025</v>
          </cell>
          <cell r="D9072" t="str">
            <v>UN</v>
          </cell>
          <cell r="E9072">
            <v>439.33</v>
          </cell>
        </row>
        <row r="9073">
          <cell r="B9073">
            <v>106088</v>
          </cell>
          <cell r="C9073" t="str">
            <v>CAIXA DE PISO DUPLA PARA 2 TOMADAS RJ45 E 2 TOMADAS ELÉTRICAS - FORNECIMENTO E INSTALAÇÃO. AF_08/2025</v>
          </cell>
          <cell r="D9073" t="str">
            <v>UN</v>
          </cell>
          <cell r="E9073">
            <v>0</v>
          </cell>
        </row>
        <row r="9074">
          <cell r="B9074">
            <v>106081</v>
          </cell>
          <cell r="C9074" t="str">
            <v>INTERFONE COLETIVO COM 16 MONOFONES, BIVOLT(INCLUI TAG'S) - FORNECIMENTO E INSTALAÇÃO. AF_08/2025</v>
          </cell>
          <cell r="D9074" t="str">
            <v>UN</v>
          </cell>
          <cell r="E9074">
            <v>0</v>
          </cell>
        </row>
        <row r="9075">
          <cell r="B9075">
            <v>106080</v>
          </cell>
          <cell r="C9075" t="str">
            <v>INTERFONE COLETIVO COM 16 MONOFONES, BIVOLT(NÃO INCLUI TAG'S) - FORNECIMENTO E INSTALAÇÃO. AF_08/2025</v>
          </cell>
          <cell r="D9075" t="str">
            <v>UN</v>
          </cell>
          <cell r="E9075">
            <v>0</v>
          </cell>
        </row>
        <row r="9076">
          <cell r="B9076">
            <v>98301</v>
          </cell>
          <cell r="C9076" t="str">
            <v>PATCH PANEL 24 PORTAS, CATEGORIA 5E - FORNECIMENTO E INSTALAÇÃO. AF_08/2025</v>
          </cell>
          <cell r="D9076" t="str">
            <v>UN</v>
          </cell>
          <cell r="E9076">
            <v>660</v>
          </cell>
        </row>
        <row r="9077">
          <cell r="B9077">
            <v>98302</v>
          </cell>
          <cell r="C9077" t="str">
            <v>PATCH PANEL 24 PORTAS, CATEGORIA 6 - FORNECIMENTO E INSTALAÇÃO. AF_08/2025</v>
          </cell>
          <cell r="D9077" t="str">
            <v>UN</v>
          </cell>
          <cell r="E9077">
            <v>1232.21</v>
          </cell>
        </row>
        <row r="9078">
          <cell r="B9078">
            <v>98593</v>
          </cell>
          <cell r="C9078" t="str">
            <v>PATCH PANEL 48 PORTAS, CATEGORIA 5E - FORNECIMENTO E INSTALAÇÃO. AF_08/2025</v>
          </cell>
          <cell r="D9078" t="str">
            <v>UN</v>
          </cell>
          <cell r="E9078">
            <v>2685.86</v>
          </cell>
        </row>
        <row r="9079">
          <cell r="B9079">
            <v>98304</v>
          </cell>
          <cell r="C9079" t="str">
            <v>PATCH PANEL 48 PORTAS, CATEGORIA 6 - FORNECIMENTO E INSTALAÇÃO. AF_08/2025</v>
          </cell>
          <cell r="D9079" t="str">
            <v>UN</v>
          </cell>
          <cell r="E9079">
            <v>3852.6</v>
          </cell>
        </row>
        <row r="9080">
          <cell r="B9080">
            <v>106079</v>
          </cell>
          <cell r="C9080" t="str">
            <v>PORTEIRO ELETRÔNICO/INTERFONE DE SOBREPOR, COM MONOFONE, BIVOLT - FORNECIMENTO E INSTALAÇÃO. AF_08/2025</v>
          </cell>
          <cell r="D9080" t="str">
            <v>UN</v>
          </cell>
          <cell r="E9080">
            <v>0</v>
          </cell>
        </row>
        <row r="9081">
          <cell r="B9081">
            <v>100561</v>
          </cell>
          <cell r="C9081" t="str">
            <v>QUADRO DE DISTRIBUICÃO PARA TELEFONE N.3, 40X40X12CM EM CHAPA METÁLICA, DE EMBUTIR, SEM ACESSÓRIOS, PADRÃO TELEBRAS - FORNECIMENTO E INSTALAÇÃO. AF_08/2025</v>
          </cell>
          <cell r="D9081" t="str">
            <v>UN</v>
          </cell>
          <cell r="E9081">
            <v>160.63</v>
          </cell>
        </row>
        <row r="9082">
          <cell r="B9082">
            <v>100562</v>
          </cell>
          <cell r="C9082" t="str">
            <v>QUADRO DE DISTRIBUICÃO PARA TELEFONE N.4, 60X60X12CM EM CHAPA METÁLICA, DE EMBUTIR, SEM ACESSÓRIOS, PADRÃO TELEBRAS - FORNECIMENTO E INSTALAÇÃO. AF_08/2025</v>
          </cell>
          <cell r="D9082" t="str">
            <v>UN</v>
          </cell>
          <cell r="E9082">
            <v>256.27999999999997</v>
          </cell>
        </row>
        <row r="9083">
          <cell r="B9083">
            <v>100560</v>
          </cell>
          <cell r="C9083" t="str">
            <v>QUADRO DE DISTRIBUIÇÃO PARA TELEFONE N.2, 20X20X12CM EM CHAPA METÁLICA, DE EMBUTIR, SEM ACESSÓRIOS, PADRÃO TELEBRAS - FORNECIMENTO E INSTALAÇÃO. AF_08/2025</v>
          </cell>
          <cell r="D9083" t="str">
            <v>UN</v>
          </cell>
          <cell r="E9083">
            <v>82.68</v>
          </cell>
        </row>
        <row r="9084">
          <cell r="B9084">
            <v>100563</v>
          </cell>
          <cell r="C9084" t="str">
            <v>QUADRO DE DISTRIBUIÇÃO PARA TELEFONE N.5, 80X80X12CM EM CHAPA METÁLICA, DE EMBUTIR, SEM ACESSÓRIOS, PADRÃO TELEBRAS - FORNECIMENTO E INSTALAÇÃO. AF_08/2025</v>
          </cell>
          <cell r="D9084" t="str">
            <v>UN</v>
          </cell>
          <cell r="E9084">
            <v>376.33</v>
          </cell>
        </row>
        <row r="9085">
          <cell r="B9085">
            <v>100555</v>
          </cell>
          <cell r="C9085" t="str">
            <v>RACK ABERTO EM COLUNA 44U PARA SERVIDOR - FORNECIMENTO E INSTALAÇÃO. AF_08/2025</v>
          </cell>
          <cell r="D9085" t="str">
            <v>UN</v>
          </cell>
          <cell r="E9085">
            <v>1416.48</v>
          </cell>
        </row>
        <row r="9086">
          <cell r="B9086">
            <v>106084</v>
          </cell>
          <cell r="C9086" t="str">
            <v>RACK DE PAREDE FECHADO DE 12 U EM CHAPA DE AÇO, 19", *570*MM - FORNECIMENTO E INSTALAÇÃO. AF_08/2025</v>
          </cell>
          <cell r="D9086" t="str">
            <v>UN</v>
          </cell>
          <cell r="E9086">
            <v>0</v>
          </cell>
        </row>
        <row r="9087">
          <cell r="B9087">
            <v>106087</v>
          </cell>
          <cell r="C9087" t="str">
            <v>RACK DE PISO FECHADO DE 20U EM CHAPA DE AÇO, 19", *670*MM - FORNECIMENTO E INSTALAÇÃO. AF_08/2025</v>
          </cell>
          <cell r="D9087" t="str">
            <v>UN</v>
          </cell>
          <cell r="E9087">
            <v>0</v>
          </cell>
        </row>
        <row r="9088">
          <cell r="B9088">
            <v>106085</v>
          </cell>
          <cell r="C9088" t="str">
            <v>RACK DE PISO FECHADO DE 24 U EM CHAPA DE AÇO, 19", *570*MM - FORNECIMENTO E INSTALAÇÃO. AF_08/2025</v>
          </cell>
          <cell r="D9088" t="str">
            <v>UN</v>
          </cell>
          <cell r="E9088">
            <v>0</v>
          </cell>
        </row>
        <row r="9089">
          <cell r="B9089">
            <v>106086</v>
          </cell>
          <cell r="C9089" t="str">
            <v>RACK DE PISO FECHADO DE 36 U EM CHAPA DE AÇO, 19", *570*MM - FORNECIMENTO E INSTALAÇÃO. AF_08/2025</v>
          </cell>
          <cell r="D9089" t="str">
            <v>UN</v>
          </cell>
          <cell r="E9089">
            <v>0</v>
          </cell>
        </row>
        <row r="9090">
          <cell r="B9090">
            <v>98305</v>
          </cell>
          <cell r="C9090" t="str">
            <v>RACK FECHADO 44U PARA SERVIDOR - FORNECIMENTO E INSTALAÇÃO. AF_08/2025</v>
          </cell>
          <cell r="D9090" t="str">
            <v>UN</v>
          </cell>
          <cell r="E9090">
            <v>2827.68</v>
          </cell>
        </row>
        <row r="9091">
          <cell r="B9091">
            <v>98307</v>
          </cell>
          <cell r="C9091" t="str">
            <v>TOMADA DE REDE RJ45 - FORNECIMENTO E INSTALAÇÃO. AF_08/2025</v>
          </cell>
          <cell r="D9091" t="str">
            <v>UN</v>
          </cell>
          <cell r="E9091">
            <v>56.85</v>
          </cell>
        </row>
        <row r="9092">
          <cell r="B9092">
            <v>98308</v>
          </cell>
          <cell r="C9092" t="str">
            <v>TOMADA PARA TELEFONE RJ11 - FORNECIMENTO E INSTALAÇÃO. AF_08/2025</v>
          </cell>
          <cell r="D9092" t="str">
            <v>UN</v>
          </cell>
          <cell r="E9092">
            <v>42.52</v>
          </cell>
        </row>
        <row r="9093">
          <cell r="B9093">
            <v>106077</v>
          </cell>
          <cell r="C9093" t="str">
            <v>TOMADA RJ45 CAT 6E (COMPLETA) - FORNECIMENTO E INSTALAÇÃO. AF_08/2025</v>
          </cell>
          <cell r="D9093" t="str">
            <v>UN</v>
          </cell>
          <cell r="E9093">
            <v>0</v>
          </cell>
        </row>
        <row r="9094">
          <cell r="B9094">
            <v>106078</v>
          </cell>
          <cell r="C9094" t="str">
            <v>TOMADA RJ45 CAT 6E (MÓDULO) - FORNECIMENTO E INSTALAÇÃO. AF_08/2025</v>
          </cell>
          <cell r="D9094" t="str">
            <v>UN</v>
          </cell>
          <cell r="E9094">
            <v>0</v>
          </cell>
        </row>
        <row r="9095">
          <cell r="B9095">
            <v>103401</v>
          </cell>
          <cell r="C9095" t="str">
            <v>ASSENTAMENTO DE CONEXÃO COM 2 ACESSOS, EM PEAD LISO PARA REDE DE ÁGUA OU ESGOTO, DIÂMETRO DE 110 MM, JUNTA SOLDADA (NÃO INCLUI O FORNECIMENTO E EXECUÇÃO DE SOLDA). AF_12/2021</v>
          </cell>
          <cell r="D9095" t="str">
            <v>UN</v>
          </cell>
          <cell r="E9095">
            <v>24.67</v>
          </cell>
        </row>
        <row r="9096">
          <cell r="B9096">
            <v>103402</v>
          </cell>
          <cell r="C9096" t="str">
            <v>ASSENTAMENTO DE CONEXÃO COM 2 ACESSOS, EM PEAD LISO PARA REDE DE ÁGUA OU ESGOTO, DIÂMETRO DE 160 MM, JUNTA SOLDADA (NÃO INCLUI O FORNECIMENTO E EXECUÇÃO DE SOLDA). AF_12/2021</v>
          </cell>
          <cell r="D9096" t="str">
            <v>UN</v>
          </cell>
          <cell r="E9096">
            <v>35.880000000000003</v>
          </cell>
        </row>
        <row r="9097">
          <cell r="B9097">
            <v>103403</v>
          </cell>
          <cell r="C9097" t="str">
            <v>ASSENTAMENTO DE CONEXÃO COM 2 ACESSOS, EM PEAD LISO PARA REDE DE ÁGUA OU ESGOTO, DIÂMETRO DE 180 MM, JUNTA SOLDADA (NÃO INCLUI O FORNECIMENTO E EXECUÇÃO DE SOLDA). AF_12/2021</v>
          </cell>
          <cell r="D9097" t="str">
            <v>UN</v>
          </cell>
          <cell r="E9097">
            <v>40.36</v>
          </cell>
        </row>
        <row r="9098">
          <cell r="B9098">
            <v>103397</v>
          </cell>
          <cell r="C9098" t="str">
            <v>ASSENTAMENTO DE CONEXÃO COM 2 ACESSOS, EM PEAD LISO PARA REDE DE ÁGUA OU ESGOTO, DIÂMETRO DE 20 MM, JUNTA SOLDADA (NÃO INCLUI O FORNECIMENTO E EXECUÇÃO DE SOLDA). AF_12/2021</v>
          </cell>
          <cell r="D9098" t="str">
            <v>UN</v>
          </cell>
          <cell r="E9098">
            <v>4.4800000000000004</v>
          </cell>
        </row>
        <row r="9099">
          <cell r="B9099">
            <v>103404</v>
          </cell>
          <cell r="C9099" t="str">
            <v>ASSENTAMENTO DE CONEXÃO COM 2 ACESSOS, EM PEAD LISO PARA REDE DE ÁGUA OU ESGOTO, DIÂMETRO DE 200 MM, JUNTA SOLDADA (NÃO INCLUI O FORNECIMENTO E EXECUÇÃO DE SOLDA). AF_12/2021</v>
          </cell>
          <cell r="D9099" t="str">
            <v>UN</v>
          </cell>
          <cell r="E9099">
            <v>44.85</v>
          </cell>
        </row>
        <row r="9100">
          <cell r="B9100">
            <v>103405</v>
          </cell>
          <cell r="C9100" t="str">
            <v>ASSENTAMENTO DE CONEXÃO COM 2 ACESSOS, EM PEAD LISO PARA REDE DE ÁGUA OU ESGOTO, DIÂMETRO DE 225 MM, JUNTA SOLDADA (NÃO INCLUI O FORNECIMENTO E EXECUÇÃO DE SOLDA). AF_12/2021</v>
          </cell>
          <cell r="D9100" t="str">
            <v>UN</v>
          </cell>
          <cell r="E9100">
            <v>50.46</v>
          </cell>
        </row>
        <row r="9101">
          <cell r="B9101">
            <v>103406</v>
          </cell>
          <cell r="C9101" t="str">
            <v>ASSENTAMENTO DE CONEXÃO COM 2 ACESSOS, EM PEAD LISO PARA REDE DE ÁGUA OU ESGOTO, DIÂMETRO DE 250 MM, JUNTA SOLDADA (NÃO INCLUI O FORNECIMENTO E EXECUÇÃO DE SOLDA). AF_12/2021</v>
          </cell>
          <cell r="D9101" t="str">
            <v>UN</v>
          </cell>
          <cell r="E9101">
            <v>56.07</v>
          </cell>
        </row>
        <row r="9102">
          <cell r="B9102">
            <v>103407</v>
          </cell>
          <cell r="C9102" t="str">
            <v>ASSENTAMENTO DE CONEXÃO COM 2 ACESSOS, EM PEAD LISO PARA REDE DE ÁGUA OU ESGOTO, DIÂMETRO DE 280 MM, JUNTA SOLDADA (NÃO INCLUI O FORNECIMENTO E EXECUÇÃO DE SOLDA). AF_12/2021</v>
          </cell>
          <cell r="D9102" t="str">
            <v>UN</v>
          </cell>
          <cell r="E9102">
            <v>62.8</v>
          </cell>
        </row>
        <row r="9103">
          <cell r="B9103">
            <v>103408</v>
          </cell>
          <cell r="C9103" t="str">
            <v>ASSENTAMENTO DE CONEXÃO COM 2 ACESSOS, EM PEAD LISO PARA REDE DE ÁGUA OU ESGOTO, DIÂMETRO DE 315 MM, JUNTA SOLDADA (NÃO INCLUI O FORNECIMENTO E EXECUÇÃO DE SOLDA). AF_12/2021</v>
          </cell>
          <cell r="D9103" t="str">
            <v>UN</v>
          </cell>
          <cell r="E9103">
            <v>70.64</v>
          </cell>
        </row>
        <row r="9104">
          <cell r="B9104">
            <v>103398</v>
          </cell>
          <cell r="C9104" t="str">
            <v>ASSENTAMENTO DE CONEXÃO COM 2 ACESSOS, EM PEAD LISO PARA REDE DE ÁGUA OU ESGOTO, DIÂMETRO DE 32 MM, JUNTA SOLDADA (NÃO INCLUI O FORNECIMENTO E EXECUÇÃO DE SOLDA). AF_12/2021</v>
          </cell>
          <cell r="D9104" t="str">
            <v>UN</v>
          </cell>
          <cell r="E9104">
            <v>7.17</v>
          </cell>
        </row>
        <row r="9105">
          <cell r="B9105">
            <v>103409</v>
          </cell>
          <cell r="C9105" t="str">
            <v>ASSENTAMENTO DE CONEXÃO COM 2 ACESSOS, EM PEAD LISO PARA REDE DE ÁGUA OU ESGOTO, DIÂMETRO DE 355 MM, JUNTA SOLDADA (NÃO INCLUI O FORNECIMENTO E EXECUÇÃO DE SOLDA). AF_12/2021</v>
          </cell>
          <cell r="D9105" t="str">
            <v>UN</v>
          </cell>
          <cell r="E9105">
            <v>79.62</v>
          </cell>
        </row>
        <row r="9106">
          <cell r="B9106">
            <v>103410</v>
          </cell>
          <cell r="C9106" t="str">
            <v>ASSENTAMENTO DE CONEXÃO COM 2 ACESSOS, EM PEAD LISO PARA REDE DE ÁGUA OU ESGOTO, DIÂMETRO DE 400 MM, JUNTA SOLDADA (NÃO INCLUI O FORNECIMENTO E EXECUÇÃO DE SOLDA). AF_12/2021</v>
          </cell>
          <cell r="D9106" t="str">
            <v>UN</v>
          </cell>
          <cell r="E9106">
            <v>89.72</v>
          </cell>
        </row>
        <row r="9107">
          <cell r="B9107">
            <v>103399</v>
          </cell>
          <cell r="C9107" t="str">
            <v>ASSENTAMENTO DE CONEXÃO COM 2 ACESSOS, EM PEAD LISO PARA REDE DE ÁGUA OU ESGOTO, DIÂMETRO DE 63 MM, JUNTA SOLDADA (NÃO INCLUI O FORNECIMENTO E EXECUÇÃO DE SOLDA). AF_12/2021</v>
          </cell>
          <cell r="D9107" t="str">
            <v>UN</v>
          </cell>
          <cell r="E9107">
            <v>14.12</v>
          </cell>
        </row>
        <row r="9108">
          <cell r="B9108">
            <v>103400</v>
          </cell>
          <cell r="C9108" t="str">
            <v>ASSENTAMENTO DE CONEXÃO COM 2 ACESSOS, EM PEAD LISO PARA REDE DE ÁGUA OU ESGOTO, DIÂMETRO DE 90 MM, JUNTA SOLDADA (NÃO INCLUI O FORNECIMENTO E EXECUÇÃO DE SOLDA). AF_12/2021</v>
          </cell>
          <cell r="D9108" t="str">
            <v>UN</v>
          </cell>
          <cell r="E9108">
            <v>20.170000000000002</v>
          </cell>
        </row>
        <row r="9109">
          <cell r="B9109">
            <v>103415</v>
          </cell>
          <cell r="C9109" t="str">
            <v>ASSENTAMENTO DE CONEXÃO COM 3 ACESSOS, EM PEAD LISO PARA REDE DE ÁGUA OU ESGOTO, DIÂMETRO DE 110 MM, JUNTA SOLDADA (NÃO INCLUI O FORNECIMENTO E EXECUÇÃO DE SOLDA). AF_12/2021</v>
          </cell>
          <cell r="D9109" t="str">
            <v>UN</v>
          </cell>
          <cell r="E9109">
            <v>49.34</v>
          </cell>
        </row>
        <row r="9110">
          <cell r="B9110">
            <v>103416</v>
          </cell>
          <cell r="C9110" t="str">
            <v>ASSENTAMENTO DE CONEXÃO COM 3 ACESSOS, EM PEAD LISO PARA REDE DE ÁGUA OU ESGOTO, DIÂMETRO DE 160 MM, JUNTA SOLDADA (NÃO INCLUI O FORNECIMENTO E EXECUÇÃO DE SOLDA). AF_12/2021</v>
          </cell>
          <cell r="D9110" t="str">
            <v>UN</v>
          </cell>
          <cell r="E9110">
            <v>71.77</v>
          </cell>
        </row>
        <row r="9111">
          <cell r="B9111">
            <v>103417</v>
          </cell>
          <cell r="C9111" t="str">
            <v>ASSENTAMENTO DE CONEXÃO COM 3 ACESSOS, EM PEAD LISO PARA REDE DE ÁGUA OU ESGOTO, DIÂMETRO DE 180 MM, JUNTA SOLDADA (NÃO INCLUI O FORNECIMENTO E EXECUÇÃO DE SOLDA). AF_12/2021</v>
          </cell>
          <cell r="D9111" t="str">
            <v>UN</v>
          </cell>
          <cell r="E9111">
            <v>80.739999999999995</v>
          </cell>
        </row>
        <row r="9112">
          <cell r="B9112">
            <v>103411</v>
          </cell>
          <cell r="C9112" t="str">
            <v>ASSENTAMENTO DE CONEXÃO COM 3 ACESSOS, EM PEAD LISO PARA REDE DE ÁGUA OU ESGOTO, DIÂMETRO DE 20 MM, JUNTA SOLDADA (NÃO INCLUI O FORNECIMENTO E EXECUÇÃO DE SOLDA). AF_12/2021</v>
          </cell>
          <cell r="D9112" t="str">
            <v>UN</v>
          </cell>
          <cell r="E9112">
            <v>8.9600000000000009</v>
          </cell>
        </row>
        <row r="9113">
          <cell r="B9113">
            <v>103418</v>
          </cell>
          <cell r="C9113" t="str">
            <v>ASSENTAMENTO DE CONEXÃO COM 3 ACESSOS, EM PEAD LISO PARA REDE DE ÁGUA OU ESGOTO, DIÂMETRO DE 200 MM, JUNTA SOLDADA (NÃO INCLUI O FORNECIMENTO E EXECUÇÃO DE SOLDA). AF_12/2021</v>
          </cell>
          <cell r="D9113" t="str">
            <v>UN</v>
          </cell>
          <cell r="E9113">
            <v>89.72</v>
          </cell>
        </row>
        <row r="9114">
          <cell r="B9114">
            <v>103419</v>
          </cell>
          <cell r="C9114" t="str">
            <v>ASSENTAMENTO DE CONEXÃO COM 3 ACESSOS, EM PEAD LISO PARA REDE DE ÁGUA OU ESGOTO, DIÂMETRO DE 225 MM, JUNTA SOLDADA (NÃO INCLUI O FORNECIMENTO E EXECUÇÃO DE SOLDA). AF_12/2021</v>
          </cell>
          <cell r="D9114" t="str">
            <v>UN</v>
          </cell>
          <cell r="E9114">
            <v>100.93</v>
          </cell>
        </row>
        <row r="9115">
          <cell r="B9115">
            <v>103420</v>
          </cell>
          <cell r="C9115" t="str">
            <v>ASSENTAMENTO DE CONEXÃO COM 3 ACESSOS, EM PEAD LISO PARA REDE DE ÁGUA OU ESGOTO, DIÂMETRO DE 250 MM, JUNTA SOLDADA (NÃO INCLUI O FORNECIMENTO E EXECUÇÃO DE SOLDA). AF_12/2021</v>
          </cell>
          <cell r="D9115" t="str">
            <v>UN</v>
          </cell>
          <cell r="E9115">
            <v>112.14</v>
          </cell>
        </row>
        <row r="9116">
          <cell r="B9116">
            <v>103421</v>
          </cell>
          <cell r="C9116" t="str">
            <v>ASSENTAMENTO DE CONEXÃO COM 3 ACESSOS, EM PEAD LISO PARA REDE DE ÁGUA OU ESGOTO, DIÂMETRO DE 280 MM, JUNTA SOLDADA (NÃO INCLUI O FORNECIMENTO E EXECUÇÃO DE SOLDA). AF_12/2021</v>
          </cell>
          <cell r="D9116" t="str">
            <v>UN</v>
          </cell>
          <cell r="E9116">
            <v>125.6</v>
          </cell>
        </row>
        <row r="9117">
          <cell r="B9117">
            <v>103422</v>
          </cell>
          <cell r="C9117" t="str">
            <v>ASSENTAMENTO DE CONEXÃO COM 3 ACESSOS, EM PEAD LISO PARA REDE DE ÁGUA OU ESGOTO, DIÂMETRO DE 315 MM, JUNTA SOLDADA (NÃO INCLUI O FORNECIMENTO E EXECUÇÃO DE SOLDA). AF_12/2021</v>
          </cell>
          <cell r="D9117" t="str">
            <v>UN</v>
          </cell>
          <cell r="E9117">
            <v>141.30000000000001</v>
          </cell>
        </row>
        <row r="9118">
          <cell r="B9118">
            <v>103412</v>
          </cell>
          <cell r="C9118" t="str">
            <v>ASSENTAMENTO DE CONEXÃO COM 3 ACESSOS, EM PEAD LISO PARA REDE DE ÁGUA OU ESGOTO, DIÂMETRO DE 32 MM, JUNTA SOLDADA (NÃO INCLUI O FORNECIMENTO E EXECUÇÃO DE SOLDA). AF_12/2021</v>
          </cell>
          <cell r="D9118" t="str">
            <v>UN</v>
          </cell>
          <cell r="E9118">
            <v>14.35</v>
          </cell>
        </row>
        <row r="9119">
          <cell r="B9119">
            <v>103423</v>
          </cell>
          <cell r="C9119" t="str">
            <v>ASSENTAMENTO DE CONEXÃO COM 3 ACESSOS, EM PEAD LISO PARA REDE DE ÁGUA OU ESGOTO, DIÂMETRO DE 355 MM, JUNTA SOLDADA (NÃO INCLUI O FORNECIMENTO E EXECUÇÃO DE SOLDA). AF_12/2021</v>
          </cell>
          <cell r="D9119" t="str">
            <v>UN</v>
          </cell>
          <cell r="E9119">
            <v>159.25</v>
          </cell>
        </row>
        <row r="9120">
          <cell r="B9120">
            <v>103424</v>
          </cell>
          <cell r="C9120" t="str">
            <v>ASSENTAMENTO DE CONEXÃO COM 3 ACESSOS, EM PEAD LISO PARA REDE DE ÁGUA OU ESGOTO, DIÂMETRO DE 400 MM, JUNTA SOLDADA (NÃO INCLUI O FORNECIMENTO E EXECUÇÃO DE SOLDA). AF_12/2021</v>
          </cell>
          <cell r="D9120" t="str">
            <v>UN</v>
          </cell>
          <cell r="E9120">
            <v>179.43</v>
          </cell>
        </row>
        <row r="9121">
          <cell r="B9121">
            <v>103413</v>
          </cell>
          <cell r="C9121" t="str">
            <v>ASSENTAMENTO DE CONEXÃO COM 3 ACESSOS, EM PEAD LISO PARA REDE DE ÁGUA OU ESGOTO, DIÂMETRO DE 63 MM, JUNTA SOLDADA (NÃO INCLUI O FORNECIMENTO E EXECUÇÃO DE SOLDA). AF_12/2021</v>
          </cell>
          <cell r="D9121" t="str">
            <v>UN</v>
          </cell>
          <cell r="E9121">
            <v>28.26</v>
          </cell>
        </row>
        <row r="9122">
          <cell r="B9122">
            <v>103414</v>
          </cell>
          <cell r="C9122" t="str">
            <v>ASSENTAMENTO DE CONEXÃO COM 3 ACESSOS, EM PEAD LISO PARA REDE DE ÁGUA OU ESGOTO, DIÂMETRO DE 90 MM, JUNTA SOLDADA (NÃO INCLUI O FORNECIMENTO E EXECUÇÃO DE SOLDA). AF_12/2021</v>
          </cell>
          <cell r="D9122" t="str">
            <v>UN</v>
          </cell>
          <cell r="E9122">
            <v>40.36</v>
          </cell>
        </row>
        <row r="9123">
          <cell r="B9123">
            <v>103432</v>
          </cell>
          <cell r="C9123" t="str">
            <v>COTOVELO 45 GRAUS, EM PEAD LISO PARA REDE DE ÁGUA OU ESGOTO, DIÂMETRO DE 200 MM, JUNTA SOLDADA POR ELETROFUSÃO (NÃO INCLUI A EXECUÇÃO DE SOLDA). AF_12/2021</v>
          </cell>
          <cell r="D9123" t="str">
            <v>UN</v>
          </cell>
          <cell r="E9123">
            <v>1677.05</v>
          </cell>
        </row>
        <row r="9124">
          <cell r="B9124">
            <v>103430</v>
          </cell>
          <cell r="C9124" t="str">
            <v>COTOVELO 45 GRAUS, EM PEAD LISO PARA REDE DE ÁGUA OU ESGOTO, DIÂMETRO DE 32 MM, JUNTA SOLDADA POR ELETROFUSÃO (NÃO INCLUI A EXECUÇÃO DE SOLDA). AF_12/2021</v>
          </cell>
          <cell r="D9124" t="str">
            <v>UN</v>
          </cell>
          <cell r="E9124">
            <v>36.51</v>
          </cell>
        </row>
        <row r="9125">
          <cell r="B9125">
            <v>103431</v>
          </cell>
          <cell r="C9125" t="str">
            <v>COTOVELO 45 GRAUS, EM PEAD LISO PARA REDE DE ÁGUA OU ESGOTO, DIÂMETRO DE 63 MM, JUNTA SOLDADA POR ELETROFUSÃO (NÃO INCLUI A EXECUÇÃO DE SOLDA). AF_12/2021</v>
          </cell>
          <cell r="D9125" t="str">
            <v>UN</v>
          </cell>
          <cell r="E9125">
            <v>64.2</v>
          </cell>
        </row>
        <row r="9126">
          <cell r="B9126">
            <v>103433</v>
          </cell>
          <cell r="C9126" t="str">
            <v>COTOVELO 90 GRAUS, EM PEAD LISO PARA REDE DE ÁGUA OU ESGOTO, DIÂMETRO DE 20 MM, JUNTA SOLDADA POR ELETROFUSÃO (NÃO INCLUI A EXECUÇÃO DE SOLDA). AF_12/2021</v>
          </cell>
          <cell r="D9126" t="str">
            <v>UN</v>
          </cell>
          <cell r="E9126">
            <v>35.76</v>
          </cell>
        </row>
        <row r="9127">
          <cell r="B9127">
            <v>103434</v>
          </cell>
          <cell r="C9127" t="str">
            <v>COTOVELO 90 GRAUS, EM PEAD LISO PARA REDE DE ÁGUA OU ESGOTO, DIÂMETRO DE 32 MM, JUNTA SOLDADA POR ELETROFUSÃO (NÃO INCLUI A EXECUÇÃO DE SOLDA). AF_12/2021</v>
          </cell>
          <cell r="D9127" t="str">
            <v>UN</v>
          </cell>
          <cell r="E9127">
            <v>49.61</v>
          </cell>
        </row>
        <row r="9128">
          <cell r="B9128">
            <v>103435</v>
          </cell>
          <cell r="C9128" t="str">
            <v>COTOVELO 90 GRAUS, EM PEAD LISO PARA REDE DE ÁGUA OU ESGOTO, DIÂMETRO DE 63 MM, JUNTA SOLDADA POR ELETROFUSÃO (NÃO INCLUI A EXECUÇÃO DE SOLDA). AF_12/2021</v>
          </cell>
          <cell r="D9128" t="str">
            <v>UN</v>
          </cell>
          <cell r="E9128">
            <v>92.4</v>
          </cell>
        </row>
        <row r="9129">
          <cell r="B9129">
            <v>103436</v>
          </cell>
          <cell r="C9129" t="str">
            <v>COTOVELO 90 GRAUS, POLIETILENO DE ALTA DENSIDADE (PEAD) PARA REDE DE ÁGUA OU ESGOTO, DIÂMETRO DE 200 MM, JUNTA SOLDADA POR ELETROFUSÃO (NÃO INCLUI A EXECUÇÃO DE SOLDA). AF_12/2021</v>
          </cell>
          <cell r="D9129" t="str">
            <v>UN</v>
          </cell>
          <cell r="E9129">
            <v>2372.59</v>
          </cell>
        </row>
        <row r="9130">
          <cell r="B9130">
            <v>103482</v>
          </cell>
          <cell r="C9130" t="str">
            <v>EXECUÇÃO DE JUNTA SOLDADA POR ELETROFUSÃO, DE TUBO OU CONEXÃO EM PEAD LISO PARA REDE DE ÁGUA OU ESGOTO, DIÂMETRO DE 1000 MM (NÃO INCLUI O FORNECIMENTO DE TUBO E CONEXÃO). AF_12/2021</v>
          </cell>
          <cell r="D9130" t="str">
            <v>UN</v>
          </cell>
          <cell r="E9130">
            <v>0</v>
          </cell>
        </row>
        <row r="9131">
          <cell r="B9131">
            <v>103465</v>
          </cell>
          <cell r="C9131" t="str">
            <v>EXECUÇÃO DE JUNTA SOLDADA POR ELETROFUSÃO, DE TUBO OU CONEXÃO EM PEAD LISO PARA REDE DE ÁGUA OU ESGOTO, DIÂMETRO DE 110 MM (NÃO INCLUI O FORNECIMENTO DE TUBO E CONEXÃO). AF_12/2021</v>
          </cell>
          <cell r="D9131" t="str">
            <v>UN</v>
          </cell>
          <cell r="E9131">
            <v>0</v>
          </cell>
        </row>
        <row r="9132">
          <cell r="B9132">
            <v>103483</v>
          </cell>
          <cell r="C9132" t="str">
            <v>EXECUÇÃO DE JUNTA SOLDADA POR ELETROFUSÃO, DE TUBO OU CONEXÃO EM PEAD LISO PARA REDE DE ÁGUA OU ESGOTO, DIÂMETRO DE 1200 MM (NÃO INCLUI O FORNECIMENTO DE TUBO E CONEXÃO). AF_12/2021</v>
          </cell>
          <cell r="D9132" t="str">
            <v>UN</v>
          </cell>
          <cell r="E9132">
            <v>0</v>
          </cell>
        </row>
        <row r="9133">
          <cell r="B9133">
            <v>103484</v>
          </cell>
          <cell r="C9133" t="str">
            <v>EXECUÇÃO DE JUNTA SOLDADA POR ELETROFUSÃO, DE TUBO OU CONEXÃO EM PEAD LISO PARA REDE DE ÁGUA OU ESGOTO, DIÂMETRO DE 1400 MM (NÃO INCLUI O FORNECIMENTO DE TUBO E CONEXÃO). AF_12/2021</v>
          </cell>
          <cell r="D9133" t="str">
            <v>UN</v>
          </cell>
          <cell r="E9133">
            <v>0</v>
          </cell>
        </row>
        <row r="9134">
          <cell r="B9134">
            <v>103466</v>
          </cell>
          <cell r="C9134" t="str">
            <v>EXECUÇÃO DE JUNTA SOLDADA POR ELETROFUSÃO, DE TUBO OU CONEXÃO EM PEAD LISO PARA REDE DE ÁGUA OU ESGOTO, DIÂMETRO DE 160 MM (NÃO INCLUI O FORNECIMENTO DE TUBO E CONEXÃO). AF_12/2021</v>
          </cell>
          <cell r="D9134" t="str">
            <v>UN</v>
          </cell>
          <cell r="E9134">
            <v>0</v>
          </cell>
        </row>
        <row r="9135">
          <cell r="B9135">
            <v>103485</v>
          </cell>
          <cell r="C9135" t="str">
            <v>EXECUÇÃO DE JUNTA SOLDADA POR ELETROFUSÃO, DE TUBO OU CONEXÃO EM PEAD LISO PARA REDE DE ÁGUA OU ESGOTO, DIÂMETRO DE 1600 MM (NÃO INCLUI O FORNECIMENTO DE TUBO E CONEXÃO). AF_12/2021</v>
          </cell>
          <cell r="D9135" t="str">
            <v>UN</v>
          </cell>
          <cell r="E9135">
            <v>0</v>
          </cell>
        </row>
        <row r="9136">
          <cell r="B9136">
            <v>103467</v>
          </cell>
          <cell r="C9136" t="str">
            <v>EXECUÇÃO DE JUNTA SOLDADA POR ELETROFUSÃO, DE TUBO OU CONEXÃO EM PEAD LISO PARA REDE DE ÁGUA OU ESGOTO, DIÂMETRO DE 180 MM (NÃO INCLUI O FORNECIMENTO DE TUBO E CONEXÃO). AF_12/2021</v>
          </cell>
          <cell r="D9136" t="str">
            <v>UN</v>
          </cell>
          <cell r="E9136">
            <v>0</v>
          </cell>
        </row>
        <row r="9137">
          <cell r="B9137">
            <v>103461</v>
          </cell>
          <cell r="C9137" t="str">
            <v>EXECUÇÃO DE JUNTA SOLDADA POR ELETROFUSÃO, DE TUBO OU CONEXÃO EM PEAD LISO PARA REDE DE ÁGUA OU ESGOTO, DIÂMETRO DE 20 MM (NÃO INCLUI O FORNECIMENTO DE TUBO E CONEXÃO). AF_12/2021</v>
          </cell>
          <cell r="D9137" t="str">
            <v>UN</v>
          </cell>
          <cell r="E9137">
            <v>0</v>
          </cell>
        </row>
        <row r="9138">
          <cell r="B9138">
            <v>103468</v>
          </cell>
          <cell r="C9138" t="str">
            <v>EXECUÇÃO DE JUNTA SOLDADA POR ELETROFUSÃO, DE TUBO OU CONEXÃO EM PEAD LISO PARA REDE DE ÁGUA OU ESGOTO, DIÂMETRO DE 200 MM (NÃO INCLUI O FORNECIMENTO DE TUBO E CONEXÃO). AF_12/2021</v>
          </cell>
          <cell r="D9138" t="str">
            <v>UN</v>
          </cell>
          <cell r="E9138">
            <v>0</v>
          </cell>
        </row>
        <row r="9139">
          <cell r="B9139">
            <v>103469</v>
          </cell>
          <cell r="C9139" t="str">
            <v>EXECUÇÃO DE JUNTA SOLDADA POR ELETROFUSÃO, DE TUBO OU CONEXÃO EM PEAD LISO PARA REDE DE ÁGUA OU ESGOTO, DIÂMETRO DE 225 MM (NÃO INCLUI O FORNECIMENTO DE TUBO E CONEXÃO). AF_12/2021</v>
          </cell>
          <cell r="D9139" t="str">
            <v>UN</v>
          </cell>
          <cell r="E9139">
            <v>0</v>
          </cell>
        </row>
        <row r="9140">
          <cell r="B9140">
            <v>103470</v>
          </cell>
          <cell r="C9140" t="str">
            <v>EXECUÇÃO DE JUNTA SOLDADA POR ELETROFUSÃO, DE TUBO OU CONEXÃO EM PEAD LISO PARA REDE DE ÁGUA OU ESGOTO, DIÂMETRO DE 250 MM (NÃO INCLUI O FORNECIMENTO DE TUBO E CONEXÃO). AF_12/2021</v>
          </cell>
          <cell r="D9140" t="str">
            <v>UN</v>
          </cell>
          <cell r="E9140">
            <v>0</v>
          </cell>
        </row>
        <row r="9141">
          <cell r="B9141">
            <v>103471</v>
          </cell>
          <cell r="C9141" t="str">
            <v>EXECUÇÃO DE JUNTA SOLDADA POR ELETROFUSÃO, DE TUBO OU CONEXÃO EM PEAD LISO PARA REDE DE ÁGUA OU ESGOTO, DIÂMETRO DE 280 MM (NÃO INCLUI O FORNECIMENTO DE TUBO E CONEXÃO). AF_12/2021</v>
          </cell>
          <cell r="D9141" t="str">
            <v>UN</v>
          </cell>
          <cell r="E9141">
            <v>0</v>
          </cell>
        </row>
        <row r="9142">
          <cell r="B9142">
            <v>103472</v>
          </cell>
          <cell r="C9142" t="str">
            <v>EXECUÇÃO DE JUNTA SOLDADA POR ELETROFUSÃO, DE TUBO OU CONEXÃO EM PEAD LISO PARA REDE DE ÁGUA OU ESGOTO, DIÂMETRO DE 315 MM (NÃO INCLUI O FORNECIMENTO DE TUBO E CONEXÃO). AF_12/2021</v>
          </cell>
          <cell r="D9142" t="str">
            <v>UN</v>
          </cell>
          <cell r="E9142">
            <v>0</v>
          </cell>
        </row>
        <row r="9143">
          <cell r="B9143">
            <v>103462</v>
          </cell>
          <cell r="C9143" t="str">
            <v>EXECUÇÃO DE JUNTA SOLDADA POR ELETROFUSÃO, DE TUBO OU CONEXÃO EM PEAD LISO PARA REDE DE ÁGUA OU ESGOTO, DIÂMETRO DE 32 MM (NÃO INCLUI O FORNECIMENTO DE TUBO E CONEXÃO). AF_12/2021</v>
          </cell>
          <cell r="D9143" t="str">
            <v>UN</v>
          </cell>
          <cell r="E9143">
            <v>0</v>
          </cell>
        </row>
        <row r="9144">
          <cell r="B9144">
            <v>103473</v>
          </cell>
          <cell r="C9144" t="str">
            <v>EXECUÇÃO DE JUNTA SOLDADA POR ELETROFUSÃO, DE TUBO OU CONEXÃO EM PEAD LISO PARA REDE DE ÁGUA OU ESGOTO, DIÂMETRO DE 355 MM (NÃO INCLUI O FORNECIMENTO DE TUBO E CONEXÃO). AF_12/2021</v>
          </cell>
          <cell r="D9144" t="str">
            <v>UN</v>
          </cell>
          <cell r="E9144">
            <v>0</v>
          </cell>
        </row>
        <row r="9145">
          <cell r="B9145">
            <v>103474</v>
          </cell>
          <cell r="C9145" t="str">
            <v>EXECUÇÃO DE JUNTA SOLDADA POR ELETROFUSÃO, DE TUBO OU CONEXÃO EM PEAD LISO PARA REDE DE ÁGUA OU ESGOTO, DIÂMETRO DE 400 MM (NÃO INCLUI O FORNECIMENTO DE TUBO E CONEXÃO). AF_12/2021</v>
          </cell>
          <cell r="D9145" t="str">
            <v>UN</v>
          </cell>
          <cell r="E9145">
            <v>0</v>
          </cell>
        </row>
        <row r="9146">
          <cell r="B9146">
            <v>103475</v>
          </cell>
          <cell r="C9146" t="str">
            <v>EXECUÇÃO DE JUNTA SOLDADA POR ELETROFUSÃO, DE TUBO OU CONEXÃO EM PEAD LISO PARA REDE DE ÁGUA OU ESGOTO, DIÂMETRO DE 450 MM (NÃO INCLUI O FORNECIMENTO DE TUBO E CONEXÃO). AF_12/2021</v>
          </cell>
          <cell r="D9146" t="str">
            <v>UN</v>
          </cell>
          <cell r="E9146">
            <v>0</v>
          </cell>
        </row>
        <row r="9147">
          <cell r="B9147">
            <v>103476</v>
          </cell>
          <cell r="C9147" t="str">
            <v>EXECUÇÃO DE JUNTA SOLDADA POR ELETROFUSÃO, DE TUBO OU CONEXÃO EM PEAD LISO PARA REDE DE ÁGUA OU ESGOTO, DIÂMETRO DE 500 MM (NÃO INCLUI O FORNECIMENTO DE TUBO E CONEXÃO). AF_12/2021</v>
          </cell>
          <cell r="D9147" t="str">
            <v>UN</v>
          </cell>
          <cell r="E9147">
            <v>0</v>
          </cell>
        </row>
        <row r="9148">
          <cell r="B9148">
            <v>103477</v>
          </cell>
          <cell r="C9148" t="str">
            <v>EXECUÇÃO DE JUNTA SOLDADA POR ELETROFUSÃO, DE TUBO OU CONEXÃO EM PEAD LISO PARA REDE DE ÁGUA OU ESGOTO, DIÂMETRO DE 560 MM (NÃO INCLUI O FORNECIMENTO DE TUBO E CONEXÃO). AF_12/2021</v>
          </cell>
          <cell r="D9148" t="str">
            <v>UN</v>
          </cell>
          <cell r="E9148">
            <v>0</v>
          </cell>
        </row>
        <row r="9149">
          <cell r="B9149">
            <v>103463</v>
          </cell>
          <cell r="C9149" t="str">
            <v>EXECUÇÃO DE JUNTA SOLDADA POR ELETROFUSÃO, DE TUBO OU CONEXÃO EM PEAD LISO PARA REDE DE ÁGUA OU ESGOTO, DIÂMETRO DE 63 MM (NÃO INCLUI O FORNECIMENTO DE TUBO E CONEXÃO). AF_12/2021</v>
          </cell>
          <cell r="D9149" t="str">
            <v>UN</v>
          </cell>
          <cell r="E9149">
            <v>0</v>
          </cell>
        </row>
        <row r="9150">
          <cell r="B9150">
            <v>103478</v>
          </cell>
          <cell r="C9150" t="str">
            <v>EXECUÇÃO DE JUNTA SOLDADA POR ELETROFUSÃO, DE TUBO OU CONEXÃO EM PEAD LISO PARA REDE DE ÁGUA OU ESGOTO, DIÂMETRO DE 630 MM (NÃO INCLUI O FORNECIMENTO DE TUBO E CONEXÃO). AF_12/2021</v>
          </cell>
          <cell r="D9150" t="str">
            <v>UN</v>
          </cell>
          <cell r="E9150">
            <v>0</v>
          </cell>
        </row>
        <row r="9151">
          <cell r="B9151">
            <v>103479</v>
          </cell>
          <cell r="C9151" t="str">
            <v>EXECUÇÃO DE JUNTA SOLDADA POR ELETROFUSÃO, DE TUBO OU CONEXÃO EM PEAD LISO PARA REDE DE ÁGUA OU ESGOTO, DIÂMETRO DE 710 MM (NÃO INCLUI O FORNECIMENTO DE TUBO E CONEXÃO). AF_12/2021</v>
          </cell>
          <cell r="D9151" t="str">
            <v>UN</v>
          </cell>
          <cell r="E9151">
            <v>0</v>
          </cell>
        </row>
        <row r="9152">
          <cell r="B9152">
            <v>103480</v>
          </cell>
          <cell r="C9152" t="str">
            <v>EXECUÇÃO DE JUNTA SOLDADA POR ELETROFUSÃO, DE TUBO OU CONEXÃO EM PEAD LISO PARA REDE DE ÁGUA OU ESGOTO, DIÂMETRO DE 800 MM (NÃO INCLUI O FORNECIMENTO DE TUBO E CONEXÃO). AF_12/2021</v>
          </cell>
          <cell r="D9152" t="str">
            <v>UN</v>
          </cell>
          <cell r="E9152">
            <v>0</v>
          </cell>
        </row>
        <row r="9153">
          <cell r="B9153">
            <v>103464</v>
          </cell>
          <cell r="C9153" t="str">
            <v>EXECUÇÃO DE JUNTA SOLDADA POR ELETROFUSÃO, DE TUBO OU CONEXÃO EM PEAD LISO PARA REDE DE ÁGUA OU ESGOTO, DIÂMETRO DE 90 MM (NÃO INCLUI O FORNECIMENTO DE TUBO E CONEXÃO). AF_12/2021</v>
          </cell>
          <cell r="D9153" t="str">
            <v>UN</v>
          </cell>
          <cell r="E9153">
            <v>0</v>
          </cell>
        </row>
        <row r="9154">
          <cell r="B9154">
            <v>103481</v>
          </cell>
          <cell r="C9154" t="str">
            <v>EXECUÇÃO DE JUNTA SOLDADA POR ELETROFUSÃO, DE TUBO OU CONEXÃO EM PEAD LISO PARA REDE DE ÁGUA OU ESGOTO, DIÂMETRO DE 900 MM (NÃO INCLUI O FORNECIMENTO DE TUBO E CONEXÃO). AF_12/2021</v>
          </cell>
          <cell r="D9154" t="str">
            <v>UN</v>
          </cell>
          <cell r="E9154">
            <v>0</v>
          </cell>
        </row>
        <row r="9155">
          <cell r="B9155">
            <v>103459</v>
          </cell>
          <cell r="C9155" t="str">
            <v>EXECUÇÃO DE JUNTA SOLDADA POR TERMOFUSÃO, DE TUBO OU CONEXÃO EM PEAD LISO PARA REDE DE ÁGUA OU ESGOTO, DIÂMETRO DE 1000 MM (NÃO INCLUI O FORNECIMENTO DE TUBO E CONEXÃO). AF_12/2021</v>
          </cell>
          <cell r="D9155" t="str">
            <v>UN</v>
          </cell>
          <cell r="E9155">
            <v>0</v>
          </cell>
        </row>
        <row r="9156">
          <cell r="B9156">
            <v>103460</v>
          </cell>
          <cell r="C9156" t="str">
            <v>EXECUÇÃO DE JUNTA SOLDADA POR TERMOFUSÃO, DE TUBO OU CONEXÃO EM PEAD LISO PARA REDE DE ÁGUA OU ESGOTO, DIÂMETRO DE 1200 MM (NÃO INCLUI O FORNECIMENTO DE TUBO E CONEXÃO). AF_12/2021</v>
          </cell>
          <cell r="D9156" t="str">
            <v>UN</v>
          </cell>
          <cell r="E9156">
            <v>0</v>
          </cell>
        </row>
        <row r="9157">
          <cell r="B9157">
            <v>103443</v>
          </cell>
          <cell r="C9157" t="str">
            <v>EXECUÇÃO DE JUNTA SOLDADA POR TERMOFUSÃO, DE TUBO OU CONEXÃO EM PEAD LISO PARA REDE DE ÁGUA OU ESGOTO, DIÂMETRO DE 160 MM (NÃO INCLUI O FORNECIMENTO DE TUBO E CONEXÃO). AF_12/2021</v>
          </cell>
          <cell r="D9157" t="str">
            <v>UN</v>
          </cell>
          <cell r="E9157">
            <v>0</v>
          </cell>
        </row>
        <row r="9158">
          <cell r="B9158">
            <v>103444</v>
          </cell>
          <cell r="C9158" t="str">
            <v>EXECUÇÃO DE JUNTA SOLDADA POR TERMOFUSÃO, DE TUBO OU CONEXÃO EM PEAD LISO PARA REDE DE ÁGUA OU ESGOTO, DIÂMETRO DE 180 MM (NÃO INCLUI O FORNECIMENTO DE TUBO E CONEXÃO). AF_12/2021</v>
          </cell>
          <cell r="D9158" t="str">
            <v>UN</v>
          </cell>
          <cell r="E9158">
            <v>0</v>
          </cell>
        </row>
        <row r="9159">
          <cell r="B9159">
            <v>103445</v>
          </cell>
          <cell r="C9159" t="str">
            <v>EXECUÇÃO DE JUNTA SOLDADA POR TERMOFUSÃO, DE TUBO OU CONEXÃO EM PEAD LISO PARA REDE DE ÁGUA OU ESGOTO, DIÂMETRO DE 200 MM (NÃO INCLUI O FORNECIMENTO DE TUBO E CONEXÃO). AF_12/2021</v>
          </cell>
          <cell r="D9159" t="str">
            <v>UN</v>
          </cell>
          <cell r="E9159">
            <v>0</v>
          </cell>
        </row>
        <row r="9160">
          <cell r="B9160">
            <v>103446</v>
          </cell>
          <cell r="C9160" t="str">
            <v>EXECUÇÃO DE JUNTA SOLDADA POR TERMOFUSÃO, DE TUBO OU CONEXÃO EM PEAD LISO PARA REDE DE ÁGUA OU ESGOTO, DIÂMETRO DE 225 MM (NÃO INCLUI O FORNECIMENTO DE TUBO E CONEXÃO). AF_12/2021</v>
          </cell>
          <cell r="D9160" t="str">
            <v>UN</v>
          </cell>
          <cell r="E9160">
            <v>0</v>
          </cell>
        </row>
        <row r="9161">
          <cell r="B9161">
            <v>103447</v>
          </cell>
          <cell r="C9161" t="str">
            <v>EXECUÇÃO DE JUNTA SOLDADA POR TERMOFUSÃO, DE TUBO OU CONEXÃO EM PEAD LISO PARA REDE DE ÁGUA OU ESGOTO, DIÂMETRO DE 250 MM (NÃO INCLUI O FORNECIMENTO DE TUBO E CONEXÃO). AF_12/2021</v>
          </cell>
          <cell r="D9161" t="str">
            <v>UN</v>
          </cell>
          <cell r="E9161">
            <v>0</v>
          </cell>
        </row>
        <row r="9162">
          <cell r="B9162">
            <v>103448</v>
          </cell>
          <cell r="C9162" t="str">
            <v>EXECUÇÃO DE JUNTA SOLDADA POR TERMOFUSÃO, DE TUBO OU CONEXÃO EM PEAD LISO PARA REDE DE ÁGUA OU ESGOTO, DIÂMETRO DE 280 MM (NÃO INCLUI O FORNECIMENTO DE TUBO E CONEXÃO). AF_12/2021</v>
          </cell>
          <cell r="D9162" t="str">
            <v>UN</v>
          </cell>
          <cell r="E9162">
            <v>0</v>
          </cell>
        </row>
        <row r="9163">
          <cell r="B9163">
            <v>103449</v>
          </cell>
          <cell r="C9163" t="str">
            <v>EXECUÇÃO DE JUNTA SOLDADA POR TERMOFUSÃO, DE TUBO OU CONEXÃO EM PEAD LISO PARA REDE DE ÁGUA OU ESGOTO, DIÂMETRO DE 315 MM (NÃO INCLUI O FORNECIMENTO DE TUBO E CONEXÃO). AF_12/2021</v>
          </cell>
          <cell r="D9163" t="str">
            <v>UN</v>
          </cell>
          <cell r="E9163">
            <v>0</v>
          </cell>
        </row>
        <row r="9164">
          <cell r="B9164">
            <v>103450</v>
          </cell>
          <cell r="C9164" t="str">
            <v>EXECUÇÃO DE JUNTA SOLDADA POR TERMOFUSÃO, DE TUBO OU CONEXÃO EM PEAD LISO PARA REDE DE ÁGUA OU ESGOTO, DIÂMETRO DE 355 MM (NÃO INCLUI O FORNECIMENTO DE TUBO E CONEXÃO). AF_12/2021</v>
          </cell>
          <cell r="D9164" t="str">
            <v>UN</v>
          </cell>
          <cell r="E9164">
            <v>0</v>
          </cell>
        </row>
        <row r="9165">
          <cell r="B9165">
            <v>103451</v>
          </cell>
          <cell r="C9165" t="str">
            <v>EXECUÇÃO DE JUNTA SOLDADA POR TERMOFUSÃO, DE TUBO OU CONEXÃO EM PEAD LISO PARA REDE DE ÁGUA OU ESGOTO, DIÂMETRO DE 400 MM (NÃO INCLUI O FORNECIMENTO DE TUBO E CONEXÃO). AF_12/2021</v>
          </cell>
          <cell r="D9165" t="str">
            <v>UN</v>
          </cell>
          <cell r="E9165">
            <v>0</v>
          </cell>
        </row>
        <row r="9166">
          <cell r="B9166">
            <v>103452</v>
          </cell>
          <cell r="C9166" t="str">
            <v>EXECUÇÃO DE JUNTA SOLDADA POR TERMOFUSÃO, DE TUBO OU CONEXÃO EM PEAD LISO PARA REDE DE ÁGUA OU ESGOTO, DIÂMETRO DE 450 MM (NÃO INCLUI O FORNECIMENTO DE TUBO E CONEXÃO). AF_12/2021</v>
          </cell>
          <cell r="D9166" t="str">
            <v>UN</v>
          </cell>
          <cell r="E9166">
            <v>0</v>
          </cell>
        </row>
        <row r="9167">
          <cell r="B9167">
            <v>103453</v>
          </cell>
          <cell r="C9167" t="str">
            <v>EXECUÇÃO DE JUNTA SOLDADA POR TERMOFUSÃO, DE TUBO OU CONEXÃO EM PEAD LISO PARA REDE DE ÁGUA OU ESGOTO, DIÂMETRO DE 500 MM (NÃO INCLUI O FORNECIMENTO DE TUBO E CONEXÃO). AF_12/2021</v>
          </cell>
          <cell r="D9167" t="str">
            <v>UN</v>
          </cell>
          <cell r="E9167">
            <v>0</v>
          </cell>
        </row>
        <row r="9168">
          <cell r="B9168">
            <v>103454</v>
          </cell>
          <cell r="C9168" t="str">
            <v>EXECUÇÃO DE JUNTA SOLDADA POR TERMOFUSÃO, DE TUBO OU CONEXÃO EM PEAD LISO PARA REDE DE ÁGUA OU ESGOTO, DIÂMETRO DE 560 MM (NÃO INCLUI O FORNECIMENTO DE TUBO E CONEXÃO). AF_12/2021</v>
          </cell>
          <cell r="D9168" t="str">
            <v>UN</v>
          </cell>
          <cell r="E9168">
            <v>0</v>
          </cell>
        </row>
        <row r="9169">
          <cell r="B9169">
            <v>103455</v>
          </cell>
          <cell r="C9169" t="str">
            <v>EXECUÇÃO DE JUNTA SOLDADA POR TERMOFUSÃO, DE TUBO OU CONEXÃO EM PEAD LISO PARA REDE DE ÁGUA OU ESGOTO, DIÂMETRO DE 630 MM (NÃO INCLUI O FORNECIMENTO DE TUBO E CONEXÃO). AF_12/2021</v>
          </cell>
          <cell r="D9169" t="str">
            <v>UN</v>
          </cell>
          <cell r="E9169">
            <v>0</v>
          </cell>
        </row>
        <row r="9170">
          <cell r="B9170">
            <v>103456</v>
          </cell>
          <cell r="C9170" t="str">
            <v>EXECUÇÃO DE JUNTA SOLDADA POR TERMOFUSÃO, DE TUBO OU CONEXÃO EM PEAD LISO PARA REDE DE ÁGUA OU ESGOTO, DIÂMETRO DE 710 MM (NÃO INCLUI O FORNECIMENTO DE TUBO E CONEXÃO). AF_12/2021</v>
          </cell>
          <cell r="D9170" t="str">
            <v>UN</v>
          </cell>
          <cell r="E9170">
            <v>0</v>
          </cell>
        </row>
        <row r="9171">
          <cell r="B9171">
            <v>103457</v>
          </cell>
          <cell r="C9171" t="str">
            <v>EXECUÇÃO DE JUNTA SOLDADA POR TERMOFUSÃO, DE TUBO OU CONEXÃO EM PEAD LISO PARA REDE DE ÁGUA OU ESGOTO, DIÂMETRO DE 800 MM (NÃO INCLUI O FORNECIMENTO DE TUBO E CONEXÃO). AF_12/2021</v>
          </cell>
          <cell r="D9171" t="str">
            <v>UN</v>
          </cell>
          <cell r="E9171">
            <v>0</v>
          </cell>
        </row>
        <row r="9172">
          <cell r="B9172">
            <v>103458</v>
          </cell>
          <cell r="C9172" t="str">
            <v>EXECUÇÃO DE JUNTA SOLDADA POR TERMOFUSÃO, DE TUBO OU CONEXÃO EM PEAD LISO PARA REDE DE ÁGUA OU ESGOTO, DIÂMETRO DE 900 MM (NÃO INCLUI O FORNECIMENTO DE TUBO E CONEXÃO). AF_12/2021</v>
          </cell>
          <cell r="D9172" t="str">
            <v>UN</v>
          </cell>
          <cell r="E9172">
            <v>0</v>
          </cell>
        </row>
        <row r="9173">
          <cell r="B9173">
            <v>103425</v>
          </cell>
          <cell r="C9173" t="str">
            <v>LUVA, EM PEAD LISO PARA REDE DE ÁGUA OU ESGOTO, DIÂMETRO DE 20 MM, JUNTA SOLDADA POR ELETROFUSÃO (NÃO INCLUI A EXECUÇÃO DE SOLDA). AF_12/2021</v>
          </cell>
          <cell r="D9173" t="str">
            <v>UN</v>
          </cell>
          <cell r="E9173">
            <v>17.149999999999999</v>
          </cell>
        </row>
        <row r="9174">
          <cell r="B9174">
            <v>103428</v>
          </cell>
          <cell r="C9174" t="str">
            <v>LUVA, EM PEAD LISO PARA REDE DE ÁGUA OU ESGOTO, DIÂMETRO DE 200 MM, JUNTA SOLDADA POR ELETROFUSÃO (NÃO INCLUI A EXECUÇÃO DE SOLDA). AF_12/2021</v>
          </cell>
          <cell r="D9174" t="str">
            <v>UN</v>
          </cell>
          <cell r="E9174">
            <v>271.48</v>
          </cell>
        </row>
        <row r="9175">
          <cell r="B9175">
            <v>103426</v>
          </cell>
          <cell r="C9175" t="str">
            <v>LUVA, EM PEAD LISO PARA REDE DE ÁGUA OU ESGOTO, DIÂMETRO DE 32 MM, JUNTA SOLDADA POR ELETROFUSÃO (NÃO INCLUI A EXECUÇÃO DE SOLDA). AF_12/2021</v>
          </cell>
          <cell r="D9175" t="str">
            <v>UN</v>
          </cell>
          <cell r="E9175">
            <v>20.82</v>
          </cell>
        </row>
        <row r="9176">
          <cell r="B9176">
            <v>103429</v>
          </cell>
          <cell r="C9176" t="str">
            <v>LUVA, EM PEAD LISO PARA REDE DE ÁGUA OU ESGOTO, DIÂMETRO DE 400 MM, JUNTA SOLDADA POR ELETROFUSÃO (NÃO INCLUI A EXECUÇÃO DE SOLDA). AF_12/2021</v>
          </cell>
          <cell r="D9176" t="str">
            <v>UN</v>
          </cell>
          <cell r="E9176">
            <v>2955.63</v>
          </cell>
        </row>
        <row r="9177">
          <cell r="B9177">
            <v>103427</v>
          </cell>
          <cell r="C9177" t="str">
            <v>LUVA, EM PEAD LISO PARA REDE DE ÁGUA OU ESGOTO, DIÂMETRO DE 63 MM, JUNTA SOLDADA POR ELETROFUSÃO (NÃO INCLUI A EXECUÇÃO DE SOLDA). AF_12/2021</v>
          </cell>
          <cell r="D9177" t="str">
            <v>UN</v>
          </cell>
          <cell r="E9177">
            <v>41.69</v>
          </cell>
        </row>
        <row r="9178">
          <cell r="B9178">
            <v>103393</v>
          </cell>
          <cell r="C9178" t="str">
            <v>TUBO PEAD LISO PARA REDE DE ÁGUA OU ESGOTO, DIÂMETRO DE 1000 MM, JUNTA SOLDADA (NÃO INCLUI A EXECUÇÃO DE SOLDA) - FORNECIMENTO E ASSENTAMENTO. AF_12/2021</v>
          </cell>
          <cell r="D9178" t="str">
            <v>M</v>
          </cell>
          <cell r="E9178">
            <v>5551.05</v>
          </cell>
        </row>
        <row r="9179">
          <cell r="B9179">
            <v>103376</v>
          </cell>
          <cell r="C9179" t="str">
            <v>TUBO PEAD LISO PARA REDE DE ÁGUA OU ESGOTO, DIÂMETRO DE 110 MM, JUNTA SOLDADA (NÃO INCLUI A EXECUÇÃO DE SOLDA) - FORNECIMENTO E ASSENTAMENTO. AF_12/2021</v>
          </cell>
          <cell r="D9179" t="str">
            <v>M</v>
          </cell>
          <cell r="E9179">
            <v>136.06</v>
          </cell>
        </row>
        <row r="9180">
          <cell r="B9180">
            <v>104804</v>
          </cell>
          <cell r="C9180" t="str">
            <v>TUBO PEAD LISO PARA REDE DE ÁGUA OU ESGOTO, DIÂMETRO DE 1200 MM, JUNTA SOLDADA (NÃO INCLUI A EXECUÇÃO DE SOLDA) - FORNECIMENTO E ASSENTAMENTO. AF_12/2021</v>
          </cell>
          <cell r="D9180" t="str">
            <v>M</v>
          </cell>
          <cell r="E9180">
            <v>0</v>
          </cell>
        </row>
        <row r="9181">
          <cell r="B9181">
            <v>104805</v>
          </cell>
          <cell r="C9181" t="str">
            <v>TUBO PEAD LISO PARA REDE DE ÁGUA OU ESGOTO, DIÂMETRO DE 1400 MM, JUNTA SOLDADA (NÃO INCLUI A EXECUÇÃO DE SOLDA) - FORNECIMENTO E ASSENTAMENTO. AF_12/2021</v>
          </cell>
          <cell r="D9181" t="str">
            <v>M</v>
          </cell>
          <cell r="E9181">
            <v>0</v>
          </cell>
        </row>
        <row r="9182">
          <cell r="B9182">
            <v>103377</v>
          </cell>
          <cell r="C9182" t="str">
            <v>TUBO PEAD LISO PARA REDE DE ÁGUA OU ESGOTO, DIÂMETRO DE 160 MM, JUNTA SOLDADA (NÃO INCLUI A EXECUÇÃO DE SOLDA) - FORNECIMENTO E ASSENTAMENTO. AF_12/2021</v>
          </cell>
          <cell r="D9182" t="str">
            <v>M</v>
          </cell>
          <cell r="E9182">
            <v>291.07</v>
          </cell>
        </row>
        <row r="9183">
          <cell r="B9183">
            <v>104806</v>
          </cell>
          <cell r="C9183" t="str">
            <v>TUBO PEAD LISO PARA REDE DE ÁGUA OU ESGOTO, DIÂMETRO DE 1600 MM, JUNTA SOLDADA (NÃO INCLUI A EXECUÇÃO DE SOLDA) - FORNECIMENTO E ASSENTAMENTO. AF_12/2021</v>
          </cell>
          <cell r="D9183" t="str">
            <v>M</v>
          </cell>
          <cell r="E9183">
            <v>0</v>
          </cell>
        </row>
        <row r="9184">
          <cell r="B9184">
            <v>103378</v>
          </cell>
          <cell r="C9184" t="str">
            <v>TUBO PEAD LISO PARA REDE DE ÁGUA OU ESGOTO, DIÂMETRO DE 180 MM, JUNTA SOLDADA (NÃO INCLUI A EXECUÇÃO DE SOLDA) - FORNECIMENTO E ASSENTAMENTO. AF_12/2021</v>
          </cell>
          <cell r="D9184" t="str">
            <v>M</v>
          </cell>
          <cell r="E9184">
            <v>0</v>
          </cell>
        </row>
        <row r="9185">
          <cell r="B9185">
            <v>103372</v>
          </cell>
          <cell r="C9185" t="str">
            <v>TUBO PEAD LISO PARA REDE DE ÁGUA OU ESGOTO, DIÂMETRO DE 20 MM, JUNTA SOLDADA (NÃO INCLUI A EXECUÇÃO DE SOLDA) - FORNECIMENTO E ASSENTAMENTO. AF_12/2021</v>
          </cell>
          <cell r="D9185" t="str">
            <v>M</v>
          </cell>
          <cell r="E9185">
            <v>5.84</v>
          </cell>
        </row>
        <row r="9186">
          <cell r="B9186">
            <v>103379</v>
          </cell>
          <cell r="C9186" t="str">
            <v>TUBO PEAD LISO PARA REDE DE ÁGUA OU ESGOTO, DIÂMETRO DE 200 MM, JUNTA SOLDADA (NÃO INCLUI A EXECUÇÃO DE SOLDA) - FORNECIMENTO E ASSENTAMENTO. AF_12/2021</v>
          </cell>
          <cell r="D9186" t="str">
            <v>M</v>
          </cell>
          <cell r="E9186">
            <v>453.09</v>
          </cell>
        </row>
        <row r="9187">
          <cell r="B9187">
            <v>103380</v>
          </cell>
          <cell r="C9187" t="str">
            <v>TUBO PEAD LISO PARA REDE DE ÁGUA OU ESGOTO, DIÂMETRO DE 225 MM, JUNTA SOLDADA (NÃO INCLUI A EXECUÇÃO DE SOLDA) - FORNECIMENTO E ASSENTAMENTO. AF_12/2021</v>
          </cell>
          <cell r="D9187" t="str">
            <v>M</v>
          </cell>
          <cell r="E9187">
            <v>0</v>
          </cell>
        </row>
        <row r="9188">
          <cell r="B9188">
            <v>103381</v>
          </cell>
          <cell r="C9188" t="str">
            <v>TUBO PEAD LISO PARA REDE DE ÁGUA OU ESGOTO, DIÂMETRO DE 250 MM, JUNTA SOLDADA (NÃO INCLUI A EXECUÇÃO DE SOLDA) - FORNECIMENTO E ASSENTAMENTO. AF_12/2021</v>
          </cell>
          <cell r="D9188" t="str">
            <v>M</v>
          </cell>
          <cell r="E9188">
            <v>0</v>
          </cell>
        </row>
        <row r="9189">
          <cell r="B9189">
            <v>103382</v>
          </cell>
          <cell r="C9189" t="str">
            <v>TUBO PEAD LISO PARA REDE DE ÁGUA OU ESGOTO, DIÂMETRO DE 280 MM, JUNTA SOLDADA (NÃO INCLUI A EXECUÇÃO DE SOLDA) - FORNECIMENTO E ASSENTAMENTO. AF_12/2021</v>
          </cell>
          <cell r="D9189" t="str">
            <v>M</v>
          </cell>
          <cell r="E9189">
            <v>0</v>
          </cell>
        </row>
        <row r="9190">
          <cell r="B9190">
            <v>103383</v>
          </cell>
          <cell r="C9190" t="str">
            <v>TUBO PEAD LISO PARA REDE DE ÁGUA OU ESGOTO, DIÂMETRO DE 315 MM, JUNTA SOLDADA (NÃO INCLUI A EXECUÇÃO DE SOLDA) - FORNECIMENTO E ASSENTAMENTO. AF_12/2021</v>
          </cell>
          <cell r="D9190" t="str">
            <v>M</v>
          </cell>
          <cell r="E9190">
            <v>1110.72</v>
          </cell>
        </row>
        <row r="9191">
          <cell r="B9191">
            <v>103373</v>
          </cell>
          <cell r="C9191" t="str">
            <v>TUBO PEAD LISO PARA REDE DE ÁGUA OU ESGOTO, DIÂMETRO DE 32 MM, JUNTA SOLDADA (NÃO INCLUI A EXECUÇÃO DE SOLDA) - FORNECIMENTO E ASSENTAMENTO. AF_12/2021</v>
          </cell>
          <cell r="D9191" t="str">
            <v>M</v>
          </cell>
          <cell r="E9191">
            <v>11.45</v>
          </cell>
        </row>
        <row r="9192">
          <cell r="B9192">
            <v>103384</v>
          </cell>
          <cell r="C9192" t="str">
            <v>TUBO PEAD LISO PARA REDE DE ÁGUA OU ESGOTO, DIÂMETRO DE 355 MM, JUNTA SOLDADA (NÃO INCLUI A EXECUÇÃO DE SOLDA) - FORNECIMENTO E ASSENTAMENTO. AF_12/2021</v>
          </cell>
          <cell r="D9192" t="str">
            <v>M</v>
          </cell>
          <cell r="E9192">
            <v>0</v>
          </cell>
        </row>
        <row r="9193">
          <cell r="B9193">
            <v>103385</v>
          </cell>
          <cell r="C9193" t="str">
            <v>TUBO PEAD LISO PARA REDE DE ÁGUA OU ESGOTO, DIÂMETRO DE 400 MM, JUNTA SOLDADA (NÃO INCLUI A EXECUÇÃO DE SOLDA) - FORNECIMENTO E ASSENTAMENTO. AF_12/2021</v>
          </cell>
          <cell r="D9193" t="str">
            <v>M</v>
          </cell>
          <cell r="E9193">
            <v>1791.09</v>
          </cell>
        </row>
        <row r="9194">
          <cell r="B9194">
            <v>103386</v>
          </cell>
          <cell r="C9194" t="str">
            <v>TUBO PEAD LISO PARA REDE DE ÁGUA OU ESGOTO, DIÂMETRO DE 450 MM, JUNTA SOLDADA (NÃO INCLUI A EXECUÇÃO DE SOLDA) - FORNECIMENTO E ASSENTAMENTO. AF_12/2021</v>
          </cell>
          <cell r="D9194" t="str">
            <v>M</v>
          </cell>
          <cell r="E9194">
            <v>0</v>
          </cell>
        </row>
        <row r="9195">
          <cell r="B9195">
            <v>103387</v>
          </cell>
          <cell r="C9195" t="str">
            <v>TUBO PEAD LISO PARA REDE DE ÁGUA OU ESGOTO, DIÂMETRO DE 500 MM, JUNTA SOLDADA (NÃO INCLUI A EXECUÇÃO DE SOLDA) - FORNECIMENTO E ASSENTAMENTO. AF_12/2021</v>
          </cell>
          <cell r="D9195" t="str">
            <v>M</v>
          </cell>
          <cell r="E9195">
            <v>3141.91</v>
          </cell>
        </row>
        <row r="9196">
          <cell r="B9196">
            <v>103388</v>
          </cell>
          <cell r="C9196" t="str">
            <v>TUBO PEAD LISO PARA REDE DE ÁGUA OU ESGOTO, DIÂMETRO DE 560 MM, JUNTA SOLDADA (NÃO INCLUI A EXECUÇÃO DE SOLDA) - FORNECIMENTO E ASSENTAMENTO. AF_12/2021</v>
          </cell>
          <cell r="D9196" t="str">
            <v>M</v>
          </cell>
          <cell r="E9196">
            <v>0</v>
          </cell>
        </row>
        <row r="9197">
          <cell r="B9197">
            <v>103374</v>
          </cell>
          <cell r="C9197" t="str">
            <v>TUBO PEAD LISO PARA REDE DE ÁGUA OU ESGOTO, DIÂMETRO DE 63 MM, JUNTA SOLDADA (NÃO INCLUI A EXECUÇÃO DE SOLDA) - FORNECIMENTO E ASSENTAMENTO. AF_12/2021</v>
          </cell>
          <cell r="D9197" t="str">
            <v>M</v>
          </cell>
          <cell r="E9197">
            <v>0</v>
          </cell>
        </row>
        <row r="9198">
          <cell r="B9198">
            <v>103389</v>
          </cell>
          <cell r="C9198" t="str">
            <v>TUBO PEAD LISO PARA REDE DE ÁGUA OU ESGOTO, DIÂMETRO DE 630 MM, JUNTA SOLDADA (NÃO INCLUI A EXECUÇÃO DE SOLDA) - FORNECIMENTO E ASSENTAMENTO. AF_12/2021</v>
          </cell>
          <cell r="D9198" t="str">
            <v>M</v>
          </cell>
          <cell r="E9198">
            <v>4672.51</v>
          </cell>
        </row>
        <row r="9199">
          <cell r="B9199">
            <v>103390</v>
          </cell>
          <cell r="C9199" t="str">
            <v>TUBO PEAD LISO PARA REDE DE ÁGUA OU ESGOTO, DIÂMETRO DE 710 MM, JUNTA SOLDADA (NÃO INCLUI A EXECUÇÃO DE SOLDA) - FORNECIMENTO E ASSENTAMENTO. AF_12/2021</v>
          </cell>
          <cell r="D9199" t="str">
            <v>M</v>
          </cell>
          <cell r="E9199">
            <v>0</v>
          </cell>
        </row>
        <row r="9200">
          <cell r="B9200">
            <v>103391</v>
          </cell>
          <cell r="C9200" t="str">
            <v>TUBO PEAD LISO PARA REDE DE ÁGUA OU ESGOTO, DIÂMETRO DE 800 MM, JUNTA SOLDADA (NÃO INCLUI A EXECUÇÃO DE SOLDA) - FORNECIMENTO E ASSENTAMENTO. AF_12/2021</v>
          </cell>
          <cell r="D9200" t="str">
            <v>M</v>
          </cell>
          <cell r="E9200">
            <v>3080.2</v>
          </cell>
        </row>
        <row r="9201">
          <cell r="B9201">
            <v>103375</v>
          </cell>
          <cell r="C9201" t="str">
            <v>TUBO PEAD LISO PARA REDE DE ÁGUA OU ESGOTO, DIÂMETRO DE 90 MM, JUNTA SOLDADA (NÃO INCLUI A EXECUÇÃO DE SOLDA) - FORNECIMENTO E ASSENTAMENTO. AF_12/2021</v>
          </cell>
          <cell r="D9201" t="str">
            <v>M</v>
          </cell>
          <cell r="E9201">
            <v>0</v>
          </cell>
        </row>
        <row r="9202">
          <cell r="B9202">
            <v>103392</v>
          </cell>
          <cell r="C9202" t="str">
            <v>TUBO PEAD LISO PARA REDE DE ÁGUA OU ESGOTO, DIÂMETRO DE 900 MM, JUNTA SOLDADA (NÃO INCLUI A EXECUÇÃO DE SOLDA) - FORNECIMENTO E ASSENTAMENTO. AF_12/2021</v>
          </cell>
          <cell r="D9202" t="str">
            <v>M</v>
          </cell>
          <cell r="E9202">
            <v>5032.71</v>
          </cell>
        </row>
        <row r="9203">
          <cell r="B9203">
            <v>103440</v>
          </cell>
          <cell r="C9203" t="str">
            <v>TÊ DE SERVIÇO, EM PEAD LISO PARA REDE DE ÁGUA OU ESGOTO, DIÂMETRO DE 200 X 20 MM, JUNTA SOLDADA POR ELETROFUSÃO (NÃO INCLUI A EXECUÇÃO DE SOLDA). AF_12/2021</v>
          </cell>
          <cell r="D9203" t="str">
            <v>UN</v>
          </cell>
          <cell r="E9203">
            <v>435.49</v>
          </cell>
        </row>
        <row r="9204">
          <cell r="B9204">
            <v>103441</v>
          </cell>
          <cell r="C9204" t="str">
            <v>TÊ DE SERVIÇO, EM PEAD LISO PARA REDE DE ÁGUA OU ESGOTO, DIÂMETRO DE 200 X 32 MM, JUNTA SOLDADA POR ELETROFUSÃO (NÃO INCLUI A EXECUÇÃO DE SOLDA). AF_12/2021</v>
          </cell>
          <cell r="D9204" t="str">
            <v>UN</v>
          </cell>
          <cell r="E9204">
            <v>440.9</v>
          </cell>
        </row>
        <row r="9205">
          <cell r="B9205">
            <v>103442</v>
          </cell>
          <cell r="C9205" t="str">
            <v>TÊ DE SERVIÇO, EM PEAD LISO PARA REDE DE ÁGUA OU ESGOTO, DIÂMETRO DE 200 X 63 MM, JUNTA SOLDADA POR ELETROFUSÃO (NÃO INCLUI A EXECUÇÃO DE SOLDA). AF_12/2021</v>
          </cell>
          <cell r="D9205" t="str">
            <v>UN</v>
          </cell>
          <cell r="E9205">
            <v>571.41999999999996</v>
          </cell>
        </row>
        <row r="9206">
          <cell r="B9206">
            <v>103437</v>
          </cell>
          <cell r="C9206" t="str">
            <v>TÊ DE SERVIÇO, EM PEAD LISO PARA REDE DE ÁGUA OU ESGOTO, DIÂMETRO DE 63 X 20 MM, JUNTA SOLDADA POR ELETROFUSÃO (NÃO INCLUI A EXECUÇÃO DE SOLDA). AF_12/2021</v>
          </cell>
          <cell r="D9206" t="str">
            <v>UN</v>
          </cell>
          <cell r="E9206">
            <v>191.58</v>
          </cell>
        </row>
        <row r="9207">
          <cell r="B9207">
            <v>103438</v>
          </cell>
          <cell r="C9207" t="str">
            <v>TÊ DE SERVIÇO, EM PEAD LISO PARA REDE DE ÁGUA OU ESGOTO, DIÂMETRO DE 63 X 32 MM, JUNTA SOLDADA POR ELETROFUSÃO (NÃO INCLUI A EXECUÇÃO DE SOLDA). AF_12/2021</v>
          </cell>
          <cell r="D9207" t="str">
            <v>UN</v>
          </cell>
          <cell r="E9207">
            <v>191.58</v>
          </cell>
        </row>
        <row r="9208">
          <cell r="B9208">
            <v>103439</v>
          </cell>
          <cell r="C9208" t="str">
            <v>TÊ DE SERVIÇO, EM PEAD LISO PARA REDE DE ÁGUA OU ESGOTO, DIÂMETRO DE 63 X 63 MM, JUNTA SOLDADA POR ELETROFUSÃO (NÃO INCLUI A EXECUÇÃO DE SOLDA). AF_12/2021</v>
          </cell>
          <cell r="D9208" t="str">
            <v>UN</v>
          </cell>
          <cell r="E9208">
            <v>224.97</v>
          </cell>
        </row>
        <row r="9209">
          <cell r="B9209">
            <v>106122</v>
          </cell>
          <cell r="C9209" t="str">
            <v>REMOÇÃO DE ENTULHO CLASSE A (ALVENARIA, CONCRETO, ARGAMASSAS E CERÂMICOS) POR DUTO DE ENTULHO E ACONDICIONAMENTO FINAL EM CAÇAMBA ESTACIONÁRIA. EXCLUSO FRETE. AF_09/2025</v>
          </cell>
          <cell r="D9209" t="str">
            <v>M3</v>
          </cell>
          <cell r="E9209">
            <v>85.01</v>
          </cell>
        </row>
        <row r="9210">
          <cell r="B9210">
            <v>106131</v>
          </cell>
          <cell r="C9210" t="str">
            <v>REMOÇÃO DE ENTULHO CLASSE B (BALDES VAZIOS NÃO CONTAMINADOS DE 29 LITROS) TRANSPORTADAS POR CREMALHEIRA. ACONDICIONAMENTO FINAL EM BAIAS. EXCLUSO FRETE. AF_09/2025</v>
          </cell>
          <cell r="D9210" t="str">
            <v>M3</v>
          </cell>
          <cell r="E9210">
            <v>127.04</v>
          </cell>
        </row>
        <row r="9211">
          <cell r="B9211">
            <v>106127</v>
          </cell>
          <cell r="C9211" t="str">
            <v>REMOÇÃO DE ENTULHO CLASSE B (FRAGMENTOS DE MADEIRA) TRANSPORTADOS POR CREMALHEIRA. ACONDICIONAMENTO FINAL CAÇAMBA ESTACIONÁRIA. EXCLUSO FRETE. AF_09/2025</v>
          </cell>
          <cell r="D9211" t="str">
            <v>M3</v>
          </cell>
          <cell r="E9211">
            <v>114.37</v>
          </cell>
        </row>
        <row r="9212">
          <cell r="B9212">
            <v>106126</v>
          </cell>
          <cell r="C9212" t="str">
            <v>REMOÇÃO DE ENTULHO CLASSE B (FRAGMENTOS DE MADEIRA) TRANSPORTADOS POR GRUA. ACONDICIONAMENTO FINAL CAÇAMBA ESTACIONÁRIA. EXCLUSO FRETE. AF_09/2025</v>
          </cell>
          <cell r="D9212" t="str">
            <v>M3</v>
          </cell>
          <cell r="E9212">
            <v>50.52</v>
          </cell>
        </row>
        <row r="9213">
          <cell r="B9213">
            <v>106128</v>
          </cell>
          <cell r="C9213" t="str">
            <v>REMOÇÃO DE ENTULHO CLASSE B (FRAGMENTOS E RESÍDUOS DE GESSO) TRANSPORTADOS POR CREMALHEIRA. ACONDICIONAMENTO FINAL CAÇAMBA ESTACIONÁRIA. EXCLUSO FRETE. AF_09/2025</v>
          </cell>
          <cell r="D9213" t="str">
            <v>M3</v>
          </cell>
          <cell r="E9213">
            <v>153.87</v>
          </cell>
        </row>
        <row r="9214">
          <cell r="B9214">
            <v>106130</v>
          </cell>
          <cell r="C9214" t="str">
            <v>REMOÇÃO DE ENTULHO CLASSE B (LATAS OU BALDES VAZIOS NÃO CONTAMINADOS DE 18 LITROS) TRANSPORTADAS POR CREMALHEIRA. ACONDICIONAMENTO FINAL EM BAIAS. EXCLUSO FRETE. AF_09/2025</v>
          </cell>
          <cell r="D9214" t="str">
            <v>M3</v>
          </cell>
          <cell r="E9214">
            <v>143.87</v>
          </cell>
        </row>
        <row r="9215">
          <cell r="B9215">
            <v>106129</v>
          </cell>
          <cell r="C9215" t="str">
            <v>REMOÇÃO DE ENTULHO CLASSE B (PEÇAS MAIORES DE GESSO ACARTONADO) TRANSPORTADOS POR CREMALHEIRA. ACONDICIONAMENTO FINAL CAÇAMBA ESTACIONÁRIA. EXCLUSO FRETE. AF_09/2025</v>
          </cell>
          <cell r="D9215" t="str">
            <v>M3</v>
          </cell>
          <cell r="E9215">
            <v>75.63</v>
          </cell>
        </row>
        <row r="9216">
          <cell r="B9216">
            <v>106125</v>
          </cell>
          <cell r="C9216" t="str">
            <v>REMOÇÃO DE ENTULHO CLASSE B (PEÇAS MAIORES DE MADEIRA) TRANSPORTADOS POR CREMALHEIRA. ACONDICIONAMENTO FINAL EM CAIXA ROLL ON/ ROLL OFF. EXCLUSO FRETE. AF_09/2025</v>
          </cell>
          <cell r="D9216" t="str">
            <v>M3</v>
          </cell>
          <cell r="E9216">
            <v>58.47</v>
          </cell>
        </row>
        <row r="9217">
          <cell r="B9217">
            <v>106124</v>
          </cell>
          <cell r="C9217" t="str">
            <v>REMOÇÃO DE ENTULHO CLASSE B (PEÇAS MAIORES DE MADEIRA) TRANSPORTADOS POR GRUA. ACONDICIONAMENTO FINAL EM CAIXA ROLL ON/ ROLL OFF. EXCLUSO FRETE. AF_09/2025</v>
          </cell>
          <cell r="D9217" t="str">
            <v>M3</v>
          </cell>
          <cell r="E9217">
            <v>58.25</v>
          </cell>
        </row>
        <row r="9218">
          <cell r="B9218">
            <v>106123</v>
          </cell>
          <cell r="C9218" t="str">
            <v>REMOÇÃO DE ENTULHO CLASSE B (PLASTICO/ PAPEL/ METAL) ARMAZENADO INICIALMENTE EM BOMBONAS E ACONDICIONAMENTO FINAL EM ABRIGOS COBERTOS. EXCLUSO FRETE. AF_09/2025</v>
          </cell>
          <cell r="D9218" t="str">
            <v>M3</v>
          </cell>
          <cell r="E9218">
            <v>154.34</v>
          </cell>
        </row>
        <row r="9219">
          <cell r="B9219">
            <v>106445</v>
          </cell>
          <cell r="C9219" t="str">
            <v>RESERVATÓRIO DE CONCRETO PRÉ-FABRICADO, DIÂMETRO IGUAL A 2,5 M E ALTURA TOTAL IGUAL A 10,5 M - FORNECIMENTO E INSTALAÇÃO. AF_12/2025</v>
          </cell>
          <cell r="D9219" t="str">
            <v>UN</v>
          </cell>
          <cell r="E9219">
            <v>0</v>
          </cell>
        </row>
        <row r="9220">
          <cell r="B9220">
            <v>106446</v>
          </cell>
          <cell r="C9220" t="str">
            <v>RESERVATÓRIO DE CONCRETO PRÉ-FABRICADO, DIÂMETRO IGUAL A 2,5 M E ALTURA TOTAL IGUAL A 15,0 M - FORNECIMENTO E INSTALAÇÃO. AF_12/2025</v>
          </cell>
          <cell r="D9220" t="str">
            <v>UN</v>
          </cell>
          <cell r="E9220">
            <v>0</v>
          </cell>
        </row>
        <row r="9221">
          <cell r="B9221">
            <v>106447</v>
          </cell>
          <cell r="C9221" t="str">
            <v>RESERVATÓRIO DE CONCRETO PRÉ-FABRICADO, DIÂMETRO IGUAL A 2,5 M E ALTURA TOTAL IGUAL A 20,0 M - FORNECIMENTO E INSTALAÇÃO. AF_12/2025</v>
          </cell>
          <cell r="D9221" t="str">
            <v>UN</v>
          </cell>
          <cell r="E9221">
            <v>0</v>
          </cell>
        </row>
        <row r="9222">
          <cell r="B9222">
            <v>106448</v>
          </cell>
          <cell r="C9222" t="str">
            <v>RESERVATÓRIO DE CONCRETO PRÉ-FABRICADO, DIÂMETRO IGUAL A 2,5 M E ALTURA TOTAL IGUAL A 25,0 M - FORNECIMENTO E INSTALAÇÃO. AF_12/2025</v>
          </cell>
          <cell r="D9222" t="str">
            <v>UN</v>
          </cell>
          <cell r="E9222">
            <v>0</v>
          </cell>
        </row>
        <row r="9223">
          <cell r="B9223">
            <v>106449</v>
          </cell>
          <cell r="C9223" t="str">
            <v>RESERVATÓRIO DE CONCRETO PRÉ-FABRICADO, DIÂMETRO IGUAL A 2,5 M E ALTURA TOTAL IGUAL A 30,5 M - FORNECIMENTO E INSTALAÇÃO. AF_12/2025</v>
          </cell>
          <cell r="D9223" t="str">
            <v>UN</v>
          </cell>
          <cell r="E9223">
            <v>0</v>
          </cell>
        </row>
        <row r="9224">
          <cell r="B9224">
            <v>106455</v>
          </cell>
          <cell r="C9224" t="str">
            <v>RESERVATÓRIO DE CONCRETO PRÉ-FABRICADO, DIÂMETRO IGUAL A 2,5 M E ALTURA TOTAL MENOR OU IGUAL A 30,5 M - SOMENTE INSTALAÇÃO, SEM FORNECIMENTO. AF_12/2025</v>
          </cell>
          <cell r="D9224" t="str">
            <v>M</v>
          </cell>
          <cell r="E9224">
            <v>1140.28</v>
          </cell>
        </row>
        <row r="9225">
          <cell r="B9225">
            <v>106450</v>
          </cell>
          <cell r="C9225" t="str">
            <v>RESERVATÓRIO DE CONCRETO PRÉ-FABRICADO, DIÂMETRO IGUAL A 3,0 M E ALTURA TOTAL IGUAL A 10,5 M - FORNECIMENTO E INSTALAÇÃO. AF_12/2025</v>
          </cell>
          <cell r="D9225" t="str">
            <v>UN</v>
          </cell>
          <cell r="E9225">
            <v>0</v>
          </cell>
        </row>
        <row r="9226">
          <cell r="B9226">
            <v>106451</v>
          </cell>
          <cell r="C9226" t="str">
            <v>RESERVATÓRIO DE CONCRETO PRÉ-FABRICADO, DIÂMETRO IGUAL A 3,0 M E ALTURA TOTAL IGUAL A 15,0 M - FORNECIMENTO E INSTALAÇÃO. AF_12/2025</v>
          </cell>
          <cell r="D9226" t="str">
            <v>UN</v>
          </cell>
          <cell r="E9226">
            <v>0</v>
          </cell>
        </row>
        <row r="9227">
          <cell r="B9227">
            <v>106452</v>
          </cell>
          <cell r="C9227" t="str">
            <v>RESERVATÓRIO DE CONCRETO PRÉ-FABRICADO, DIÂMETRO IGUAL A 3,0 M E ALTURA TOTAL IGUAL A 20,0 M - FORNECIMENTO E INSTALAÇÃO. AF_12/2025</v>
          </cell>
          <cell r="D9227" t="str">
            <v>UN</v>
          </cell>
          <cell r="E9227">
            <v>0</v>
          </cell>
        </row>
        <row r="9228">
          <cell r="B9228">
            <v>106453</v>
          </cell>
          <cell r="C9228" t="str">
            <v>RESERVATÓRIO DE CONCRETO PRÉ-FABRICADO, DIÂMETRO IGUAL A 3,0 M E ALTURA TOTAL IGUAL A 25,0 M - FORNECIMENTO E INSTALAÇÃO. AF_12/2025</v>
          </cell>
          <cell r="D9228" t="str">
            <v>UN</v>
          </cell>
          <cell r="E9228">
            <v>0</v>
          </cell>
        </row>
        <row r="9229">
          <cell r="B9229">
            <v>106454</v>
          </cell>
          <cell r="C9229" t="str">
            <v>RESERVATÓRIO DE CONCRETO PRÉ-FABRICADO, DIÂMETRO IGUAL A 3,0 M E ALTURA TOTAL IGUAL A 30,5 M - FORNECIMENTO E INSTALAÇÃO. AF_12/2025</v>
          </cell>
          <cell r="D9229" t="str">
            <v>UN</v>
          </cell>
          <cell r="E9229">
            <v>0</v>
          </cell>
        </row>
        <row r="9230">
          <cell r="B9230">
            <v>106456</v>
          </cell>
          <cell r="C9230" t="str">
            <v>RESERVATÓRIO DE CONCRETO PRÉ-FABRICADO, DIÂMETRO IGUAL A 3,0 M E ALTURA TOTAL MENOR OU IGUAL A 30,5 M - SOMENTE INSTALAÇÃO, SEM FORNECIMENTO. AF_12/2025</v>
          </cell>
          <cell r="D9230" t="str">
            <v>M</v>
          </cell>
          <cell r="E9230">
            <v>1284.74</v>
          </cell>
        </row>
        <row r="9231">
          <cell r="B9231">
            <v>106426</v>
          </cell>
          <cell r="C9231" t="str">
            <v>RESERVATÓRIO METÁLICO, TIPO TAÇA COM COLUNA SECA E CAPACIDADE IGUAL A 10.000 L - FORNECIMENTO E INSTALAÇÃO. AF_12/2025</v>
          </cell>
          <cell r="D9231" t="str">
            <v>UN</v>
          </cell>
          <cell r="E9231">
            <v>0</v>
          </cell>
        </row>
        <row r="9232">
          <cell r="B9232">
            <v>106442</v>
          </cell>
          <cell r="C9232" t="str">
            <v>RESERVATÓRIO METÁLICO, TIPO TAÇA COM COLUNA SECA E CAPACIDADE IGUAL A 100.000 L - FORNECIMENTO E INSTALAÇÃO. AF_12/2025</v>
          </cell>
          <cell r="D9232" t="str">
            <v>UN</v>
          </cell>
          <cell r="E9232">
            <v>0</v>
          </cell>
        </row>
        <row r="9233">
          <cell r="B9233">
            <v>106427</v>
          </cell>
          <cell r="C9233" t="str">
            <v>RESERVATÓRIO METÁLICO, TIPO TAÇA COM COLUNA SECA E CAPACIDADE IGUAL A 15.000 L - FORNECIMENTO E INSTALAÇÃO. AF_12/2025</v>
          </cell>
          <cell r="D9233" t="str">
            <v>UN</v>
          </cell>
          <cell r="E9233">
            <v>0</v>
          </cell>
        </row>
        <row r="9234">
          <cell r="B9234">
            <v>106428</v>
          </cell>
          <cell r="C9234" t="str">
            <v>RESERVATÓRIO METÁLICO, TIPO TAÇA COM COLUNA SECA E CAPACIDADE IGUAL A 20.000 L - FORNECIMENTO E INSTALAÇÃO. AF_12/2025</v>
          </cell>
          <cell r="D9234" t="str">
            <v>UN</v>
          </cell>
          <cell r="E9234">
            <v>0</v>
          </cell>
        </row>
        <row r="9235">
          <cell r="B9235">
            <v>106429</v>
          </cell>
          <cell r="C9235" t="str">
            <v>RESERVATÓRIO METÁLICO, TIPO TAÇA COM COLUNA SECA E CAPACIDADE IGUAL A 30.000 L - FORNECIMENTO E INSTALAÇÃO. AF_12/2025</v>
          </cell>
          <cell r="D9235" t="str">
            <v>UN</v>
          </cell>
          <cell r="E9235">
            <v>0</v>
          </cell>
        </row>
        <row r="9236">
          <cell r="B9236">
            <v>106430</v>
          </cell>
          <cell r="C9236" t="str">
            <v>RESERVATÓRIO METÁLICO, TIPO TAÇA COM COLUNA SECA E CAPACIDADE IGUAL A 40.000 L - FORNECIMENTO E INSTALAÇÃO. AF_12/2025</v>
          </cell>
          <cell r="D9236" t="str">
            <v>UN</v>
          </cell>
          <cell r="E9236">
            <v>0</v>
          </cell>
        </row>
        <row r="9237">
          <cell r="B9237">
            <v>106425</v>
          </cell>
          <cell r="C9237" t="str">
            <v>RESERVATÓRIO METÁLICO, TIPO TAÇA COM COLUNA SECA E CAPACIDADE IGUAL A 5.000 L - FORNECIMENTO E INSTALAÇÃO. AF_12/2025</v>
          </cell>
          <cell r="D9237" t="str">
            <v>UN</v>
          </cell>
          <cell r="E9237">
            <v>0</v>
          </cell>
        </row>
        <row r="9238">
          <cell r="B9238">
            <v>106431</v>
          </cell>
          <cell r="C9238" t="str">
            <v>RESERVATÓRIO METÁLICO, TIPO TAÇA COM COLUNA SECA E CAPACIDADE IGUAL A 50.000 L - FORNECIMENTO E INSTALAÇÃO. AF_12/2025</v>
          </cell>
          <cell r="D9238" t="str">
            <v>UN</v>
          </cell>
          <cell r="E9238">
            <v>0</v>
          </cell>
        </row>
        <row r="9239">
          <cell r="B9239">
            <v>106441</v>
          </cell>
          <cell r="C9239" t="str">
            <v>RESERVATÓRIO METÁLICO, TIPO TAÇA COM COLUNA SECA E CAPACIDADE IGUAL A 75.000 L - FORNECIMENTO E INSTALAÇÃO. AF_12/2025</v>
          </cell>
          <cell r="D9239" t="str">
            <v>UN</v>
          </cell>
          <cell r="E9239">
            <v>0</v>
          </cell>
        </row>
        <row r="9240">
          <cell r="B9240">
            <v>106433</v>
          </cell>
          <cell r="C9240" t="str">
            <v>RESERVATÓRIO METÁLICO, TIPO TAÇA COM ÁGUA NA COLUNA E CAPACIDADE IGUAL A 10.000 L - FORNECIMENTO E INSTALAÇÃO. AF_12/2025</v>
          </cell>
          <cell r="D9240" t="str">
            <v>UN</v>
          </cell>
          <cell r="E9240">
            <v>0</v>
          </cell>
        </row>
        <row r="9241">
          <cell r="B9241">
            <v>106444</v>
          </cell>
          <cell r="C9241" t="str">
            <v>RESERVATÓRIO METÁLICO, TIPO TAÇA COM ÁGUA NA COLUNA E CAPACIDADE IGUAL A 100.000 L - FORNECIMENTO E INSTALAÇÃO. AF_12/2025</v>
          </cell>
          <cell r="D9241" t="str">
            <v>UN</v>
          </cell>
          <cell r="E9241">
            <v>0</v>
          </cell>
        </row>
        <row r="9242">
          <cell r="B9242">
            <v>106434</v>
          </cell>
          <cell r="C9242" t="str">
            <v>RESERVATÓRIO METÁLICO, TIPO TAÇA COM ÁGUA NA COLUNA E CAPACIDADE IGUAL A 15.000 L - FORNECIMENTO E INSTALAÇÃO. AF_12/2025</v>
          </cell>
          <cell r="D9242" t="str">
            <v>UN</v>
          </cell>
          <cell r="E9242">
            <v>0</v>
          </cell>
        </row>
        <row r="9243">
          <cell r="B9243">
            <v>106435</v>
          </cell>
          <cell r="C9243" t="str">
            <v>RESERVATÓRIO METÁLICO, TIPO TAÇA COM ÁGUA NA COLUNA E CAPACIDADE IGUAL A 20.000 L - FORNECIMENTO E INSTALAÇÃO. AF_12/2025</v>
          </cell>
          <cell r="D9243" t="str">
            <v>UN</v>
          </cell>
          <cell r="E9243">
            <v>0</v>
          </cell>
        </row>
        <row r="9244">
          <cell r="B9244">
            <v>106436</v>
          </cell>
          <cell r="C9244" t="str">
            <v>RESERVATÓRIO METÁLICO, TIPO TAÇA COM ÁGUA NA COLUNA E CAPACIDADE IGUAL A 30.000 L - FORNECIMENTO E INSTALAÇÃO. AF_12/2025</v>
          </cell>
          <cell r="D9244" t="str">
            <v>UN</v>
          </cell>
          <cell r="E9244">
            <v>0</v>
          </cell>
        </row>
        <row r="9245">
          <cell r="B9245">
            <v>106437</v>
          </cell>
          <cell r="C9245" t="str">
            <v>RESERVATÓRIO METÁLICO, TIPO TAÇA COM ÁGUA NA COLUNA E CAPACIDADE IGUAL A 40.000 L - FORNECIMENTO E INSTALAÇÃO. AF_12/2025</v>
          </cell>
          <cell r="D9245" t="str">
            <v>UN</v>
          </cell>
          <cell r="E9245">
            <v>0</v>
          </cell>
        </row>
        <row r="9246">
          <cell r="B9246">
            <v>106432</v>
          </cell>
          <cell r="C9246" t="str">
            <v>RESERVATÓRIO METÁLICO, TIPO TAÇA COM ÁGUA NA COLUNA E CAPACIDADE IGUAL A 5.000 L - FORNECIMENTO E INSTALAÇÃO. AF_12/2025</v>
          </cell>
          <cell r="D9246" t="str">
            <v>UN</v>
          </cell>
          <cell r="E9246">
            <v>0</v>
          </cell>
        </row>
        <row r="9247">
          <cell r="B9247">
            <v>106438</v>
          </cell>
          <cell r="C9247" t="str">
            <v>RESERVATÓRIO METÁLICO, TIPO TAÇA COM ÁGUA NA COLUNA E CAPACIDADE IGUAL A 50.000 L - FORNECIMENTO E INSTALAÇÃO. AF_12/2025</v>
          </cell>
          <cell r="D9247" t="str">
            <v>UN</v>
          </cell>
          <cell r="E9247">
            <v>0</v>
          </cell>
        </row>
        <row r="9248">
          <cell r="B9248">
            <v>106443</v>
          </cell>
          <cell r="C9248" t="str">
            <v>RESERVATÓRIO METÁLICO, TIPO TAÇA COM ÁGUA NA COLUNA E CAPACIDADE IGUAL A 75.000 L - FORNECIMENTO E INSTALAÇÃO. AF_12/2025</v>
          </cell>
          <cell r="D9248" t="str">
            <v>UN</v>
          </cell>
          <cell r="E9248">
            <v>0</v>
          </cell>
        </row>
        <row r="9249">
          <cell r="B9249">
            <v>106419</v>
          </cell>
          <cell r="C9249" t="str">
            <v>RESERVATÓRIO METÁLICO, TIPO TUBULAR E CAPACIDADE IGUAL A 10.000 L - FORNECIMENTO E INSTALAÇÃO. AF_12/2025</v>
          </cell>
          <cell r="D9249" t="str">
            <v>UN</v>
          </cell>
          <cell r="E9249">
            <v>0</v>
          </cell>
        </row>
        <row r="9250">
          <cell r="B9250">
            <v>106440</v>
          </cell>
          <cell r="C9250" t="str">
            <v>RESERVATÓRIO METÁLICO, TIPO TUBULAR E CAPACIDADE IGUAL A 100.000 L - FORNECIMENTO E INSTALAÇÃO. AF_12/2025</v>
          </cell>
          <cell r="D9250" t="str">
            <v>UN</v>
          </cell>
          <cell r="E9250">
            <v>0</v>
          </cell>
        </row>
        <row r="9251">
          <cell r="B9251">
            <v>106420</v>
          </cell>
          <cell r="C9251" t="str">
            <v>RESERVATÓRIO METÁLICO, TIPO TUBULAR E CAPACIDADE IGUAL A 15.000 L - FORNECIMENTO E INSTALAÇÃO. AF_12/2025</v>
          </cell>
          <cell r="D9251" t="str">
            <v>UN</v>
          </cell>
          <cell r="E9251">
            <v>0</v>
          </cell>
        </row>
        <row r="9252">
          <cell r="B9252">
            <v>106421</v>
          </cell>
          <cell r="C9252" t="str">
            <v>RESERVATÓRIO METÁLICO, TIPO TUBULAR E CAPACIDADE IGUAL A 20.000 L - FORNECIMENTO E INSTALAÇÃO. AF_12/2025</v>
          </cell>
          <cell r="D9252" t="str">
            <v>UN</v>
          </cell>
          <cell r="E9252">
            <v>0</v>
          </cell>
        </row>
        <row r="9253">
          <cell r="B9253">
            <v>106422</v>
          </cell>
          <cell r="C9253" t="str">
            <v>RESERVATÓRIO METÁLICO, TIPO TUBULAR E CAPACIDADE IGUAL A 30.000 L - FORNECIMENTO E INSTALAÇÃO. AF_12/2025</v>
          </cell>
          <cell r="D9253" t="str">
            <v>UN</v>
          </cell>
          <cell r="E9253">
            <v>0</v>
          </cell>
        </row>
        <row r="9254">
          <cell r="B9254">
            <v>106423</v>
          </cell>
          <cell r="C9254" t="str">
            <v>RESERVATÓRIO METÁLICO, TIPO TUBULAR E CAPACIDADE IGUAL A 40.000 L - FORNECIMENTO E INSTALAÇÃO. AF_12/2025</v>
          </cell>
          <cell r="D9254" t="str">
            <v>UN</v>
          </cell>
          <cell r="E9254">
            <v>0</v>
          </cell>
        </row>
        <row r="9255">
          <cell r="B9255">
            <v>106418</v>
          </cell>
          <cell r="C9255" t="str">
            <v>RESERVATÓRIO METÁLICO, TIPO TUBULAR E CAPACIDADE IGUAL A 5.000 L - FORNECIMENTO E INSTALAÇÃO. AF_12/2025</v>
          </cell>
          <cell r="D9255" t="str">
            <v>UN</v>
          </cell>
          <cell r="E9255">
            <v>0</v>
          </cell>
        </row>
        <row r="9256">
          <cell r="B9256">
            <v>106424</v>
          </cell>
          <cell r="C9256" t="str">
            <v>RESERVATÓRIO METÁLICO, TIPO TUBULAR E CAPACIDADE IGUAL A 50.000 L - FORNECIMENTO E INSTALAÇÃO. AF_12/2025</v>
          </cell>
          <cell r="D9256" t="str">
            <v>UN</v>
          </cell>
          <cell r="E9256">
            <v>0</v>
          </cell>
        </row>
        <row r="9257">
          <cell r="B9257">
            <v>106439</v>
          </cell>
          <cell r="C9257" t="str">
            <v>RESERVATÓRIO METÁLICO, TIPO TUBULAR E CAPACIDADE IGUAL A 75.000 L - FORNECIMENTO E INSTALAÇÃO. AF_12/2025</v>
          </cell>
          <cell r="D9257" t="str">
            <v>UN</v>
          </cell>
          <cell r="E9257">
            <v>0</v>
          </cell>
        </row>
        <row r="9258">
          <cell r="B9258">
            <v>88789</v>
          </cell>
          <cell r="C9258" t="str">
            <v>REVESTIMENTO CERÂMICO PARA PAREDES EXTERNAS EM PASTILHAS DE PORCELANA 2,5 X 2,5 CM (PLACAS DE 30 X 30 CM), ALINHADAS A PRUMO, APLICADO EM SUPERFÍCIES INTERNAS DE SACADA. AF_02/2023</v>
          </cell>
          <cell r="D9258" t="str">
            <v>M2</v>
          </cell>
          <cell r="E9258">
            <v>466.51</v>
          </cell>
        </row>
        <row r="9259">
          <cell r="B9259">
            <v>88788</v>
          </cell>
          <cell r="C9259" t="str">
            <v>REVESTIMENTO CERÂMICO PARA PAREDES EXTERNAS EM PASTILHAS DE PORCELANA 2,5 X 2,5 CM (PLACAS DE 30 X 30 CM), ALINHADAS A PRUMO. AF_02/2023</v>
          </cell>
          <cell r="D9259" t="str">
            <v>M2</v>
          </cell>
          <cell r="E9259">
            <v>387.48</v>
          </cell>
        </row>
        <row r="9260">
          <cell r="B9260">
            <v>87245</v>
          </cell>
          <cell r="C9260" t="str">
            <v>REVESTIMENTO CERÂMICO PARA PAREDES EXTERNAS EM PASTILHAS DE PORCELANA 5 X 5 CM (PLACAS DE 30 X 30 CM), ALINHADAS A PRUMO, APLICADO EM SUPERFÍCIES INTERNAS DE SACADA. AF_02/2023</v>
          </cell>
          <cell r="D9260" t="str">
            <v>M2</v>
          </cell>
          <cell r="E9260">
            <v>358.01</v>
          </cell>
        </row>
        <row r="9261">
          <cell r="B9261">
            <v>87244</v>
          </cell>
          <cell r="C9261" t="str">
            <v>REVESTIMENTO CERÂMICO PARA PAREDES EXTERNAS EM PASTILHAS DE PORCELANA 5 X 5 CM (PLACAS DE 30 X 30 CM), ALINHADAS A PRUMO. AF_02/2023</v>
          </cell>
          <cell r="D9261" t="str">
            <v>M2</v>
          </cell>
          <cell r="E9261">
            <v>297.86</v>
          </cell>
        </row>
        <row r="9262">
          <cell r="B9262">
            <v>104589</v>
          </cell>
          <cell r="C9262" t="str">
            <v>REVESTIMENTO CERÂMICO PARA PAREDES EXTERNAS, COM PLACAS TIPO GRÊS OU SEMIGRÊS, FORMATO MENOR OU IGUAL A 200 CM2, ALINHADAS A PRUMO, APLICADO EM SUPERFÍCIES INTERNAS DE SACADA. AF_02/2023</v>
          </cell>
          <cell r="D9262" t="str">
            <v>M2</v>
          </cell>
          <cell r="E9262">
            <v>296.52999999999997</v>
          </cell>
        </row>
        <row r="9263">
          <cell r="B9263">
            <v>104588</v>
          </cell>
          <cell r="C9263" t="str">
            <v>REVESTIMENTO CERÂMICO PARA PAREDES EXTERNAS, COM PLACAS TIPO GRÊS OU SEMIGRÊS, FORMATO MENOR OU IGUAL A 200 CM2, ALINHADAS A PRUMO. AF_02/2023</v>
          </cell>
          <cell r="D9263" t="str">
            <v>M2</v>
          </cell>
          <cell r="E9263">
            <v>247.29</v>
          </cell>
        </row>
        <row r="9264">
          <cell r="B9264">
            <v>104591</v>
          </cell>
          <cell r="C9264" t="str">
            <v>REVESTIMENTO CERÂMICO PARA PAREDES EXTERNAS, COM PLACAS TIPO GRÊS OU SEMIGRÊS, FORMATO MENOR OU IGUAL A 200 CM2, DISPOSTAS EM AMARRAÇÃO, APLICADO EM SUPERFÍCIES INTERNAS DE SACADA. AF_02/2023</v>
          </cell>
          <cell r="D9264" t="str">
            <v>M2</v>
          </cell>
          <cell r="E9264">
            <v>325.95</v>
          </cell>
        </row>
        <row r="9265">
          <cell r="B9265">
            <v>104590</v>
          </cell>
          <cell r="C9265" t="str">
            <v>REVESTIMENTO CERÂMICO PARA PAREDES EXTERNAS, COM PLACAS TIPO GRÊS OU SEMIGRÊS, FORMATO MENOR OU IGUAL A 200 CM2, DISPOSTAS EM AMARRAÇÃO. AF_02/2023</v>
          </cell>
          <cell r="D9265" t="str">
            <v>M2</v>
          </cell>
          <cell r="E9265">
            <v>273.39999999999998</v>
          </cell>
        </row>
        <row r="9266">
          <cell r="B9266">
            <v>87267</v>
          </cell>
          <cell r="C9266" t="str">
            <v>REVESTIMENTO CERÂMICO PARA PAREDES INTERNAS COM PLACAS TIPO ESMALTADA DE DIMENSÕES 20X20 CM APLICADAS A MEIA ALTURA DAS PAREDES. AF_02/2023_PE</v>
          </cell>
          <cell r="D9266" t="str">
            <v>M2</v>
          </cell>
          <cell r="E9266">
            <v>70.97</v>
          </cell>
        </row>
        <row r="9267">
          <cell r="B9267">
            <v>104614</v>
          </cell>
          <cell r="C9267" t="str">
            <v>REVESTIMENTO CERÂMICO PARA PAREDES INTERNAS COM PLACAS TIPO ESMALTADA DE DIMENSÕES 20X20 CM APLICADAS EM DIAGONAL, A MEIA ALTURA DAS PAREDES. AF_02/2023_PE</v>
          </cell>
          <cell r="D9267" t="str">
            <v>M2</v>
          </cell>
          <cell r="E9267">
            <v>77.11</v>
          </cell>
        </row>
        <row r="9268">
          <cell r="B9268">
            <v>104613</v>
          </cell>
          <cell r="C9268" t="str">
            <v>REVESTIMENTO CERÂMICO PARA PAREDES INTERNAS COM PLACAS TIPO ESMALTADA DE DIMENSÕES 20X20 CM APLICADAS EM DIAGONAL, NA ALTURA INTEIRA DAS PAREDES. AF_02/2023_PE</v>
          </cell>
          <cell r="D9268" t="str">
            <v>M2</v>
          </cell>
          <cell r="E9268">
            <v>68.790000000000006</v>
          </cell>
        </row>
        <row r="9269">
          <cell r="B9269">
            <v>87265</v>
          </cell>
          <cell r="C9269" t="str">
            <v>REVESTIMENTO CERÂMICO PARA PAREDES INTERNAS COM PLACAS TIPO ESMALTADA DE DIMENSÕES 20X20 CM APLICADAS NA ALTURA INTEIRA DAS PAREDES. AF_02/2023_PE</v>
          </cell>
          <cell r="D9269" t="str">
            <v>M2</v>
          </cell>
          <cell r="E9269">
            <v>64.58</v>
          </cell>
        </row>
        <row r="9270">
          <cell r="B9270">
            <v>87271</v>
          </cell>
          <cell r="C9270" t="str">
            <v>REVESTIMENTO CERÂMICO PARA PAREDES INTERNAS COM PLACAS TIPO ESMALTADA DE DIMENSÕES 25X35 CM APLICADAS A MEIA ALTURA DAS PAREDES. AF_02/2023_PE</v>
          </cell>
          <cell r="D9270" t="str">
            <v>M2</v>
          </cell>
          <cell r="E9270">
            <v>75.95</v>
          </cell>
        </row>
        <row r="9271">
          <cell r="B9271">
            <v>87269</v>
          </cell>
          <cell r="C9271" t="str">
            <v>REVESTIMENTO CERÂMICO PARA PAREDES INTERNAS COM PLACAS TIPO ESMALTADA DE DIMENSÕES 25X35 CM APLICADAS NA ALTURA INTEIRA DAS PAREDES. AF_02/2023_PE</v>
          </cell>
          <cell r="D9271" t="str">
            <v>M2</v>
          </cell>
          <cell r="E9271">
            <v>69.47</v>
          </cell>
        </row>
        <row r="9272">
          <cell r="B9272">
            <v>87275</v>
          </cell>
          <cell r="C9272" t="str">
            <v>REVESTIMENTO CERÂMICO PARA PAREDES INTERNAS COM PLACAS TIPO ESMALTADA DE DIMENSÕES 33X45 CM APLICADAS A MEIA ALTURA DAS PAREDES. AF_02/2023_PE</v>
          </cell>
          <cell r="D9272" t="str">
            <v>M2</v>
          </cell>
          <cell r="E9272">
            <v>81.37</v>
          </cell>
        </row>
        <row r="9273">
          <cell r="B9273">
            <v>87273</v>
          </cell>
          <cell r="C9273" t="str">
            <v>REVESTIMENTO CERÂMICO PARA PAREDES INTERNAS COM PLACAS TIPO ESMALTADA DE DIMENSÕES 33X45 CM APLICADAS NA ALTURA INTEIRA DAS PAREDES. AF_02/2023_PE</v>
          </cell>
          <cell r="D9273" t="str">
            <v>M2</v>
          </cell>
          <cell r="E9273">
            <v>72.8</v>
          </cell>
        </row>
        <row r="9274">
          <cell r="B9274">
            <v>104612</v>
          </cell>
          <cell r="C9274" t="str">
            <v>REVESTIMENTO CERÂMICO PARA PAREDES INTERNAS COM PLACAS TIPO ESMALTADA DE DIMENSÕES 60X60 CM APLICADAS A MEIA ALTURA DAS PAREDES. AF_02/2023_PE</v>
          </cell>
          <cell r="D9274" t="str">
            <v>M2</v>
          </cell>
          <cell r="E9274">
            <v>102.54</v>
          </cell>
        </row>
        <row r="9275">
          <cell r="B9275">
            <v>104611</v>
          </cell>
          <cell r="C9275" t="str">
            <v>REVESTIMENTO CERÂMICO PARA PAREDES INTERNAS COM PLACAS TIPO ESMALTADA DE DIMENSÕES 60X60 CM APLICADAS NA ALTURA INTEIRA DAS PAREDES. AF_02/2023_PE</v>
          </cell>
          <cell r="D9275" t="str">
            <v>M2</v>
          </cell>
          <cell r="E9275">
            <v>101.59</v>
          </cell>
        </row>
        <row r="9276">
          <cell r="B9276">
            <v>104618</v>
          </cell>
          <cell r="C9276" t="str">
            <v>REVESTIMENTO CERÂMICO PARA PAREDES INTERNAS COM PLACAS TIPO PASTILHA DE DIMENSÕES 2,5 X 2,5 CM (PLACAS DE 30 X 30 CM) CM APLICADAS A MEIA ALTURA DAS PAREDES. AF_02/2023</v>
          </cell>
          <cell r="D9276" t="str">
            <v>M2</v>
          </cell>
          <cell r="E9276">
            <v>402.6</v>
          </cell>
        </row>
        <row r="9277">
          <cell r="B9277">
            <v>104616</v>
          </cell>
          <cell r="C9277" t="str">
            <v>REVESTIMENTO CERÂMICO PARA PAREDES INTERNAS COM PLACAS TIPO PASTILHA DE DIMENSÕES 2,5 X 2,5 CM (PLACAS DE 30 X 30 CM) CM APLICADAS NA ALTURA INTEIRA DAS PAREDES. AF_02/2023</v>
          </cell>
          <cell r="D9277" t="str">
            <v>M2</v>
          </cell>
          <cell r="E9277">
            <v>389.64</v>
          </cell>
        </row>
        <row r="9278">
          <cell r="B9278">
            <v>104617</v>
          </cell>
          <cell r="C9278" t="str">
            <v>REVESTIMENTO CERÂMICO PARA PAREDES INTERNAS COM PLACAS TIPO PASTILHA DE DIMENSÕES 5 X 5 CM (PLACAS DE 30 X 30 CM) CM APLICADAS A MEIA ALTURA DAS PAREDES. AF_02/2023</v>
          </cell>
          <cell r="D9278" t="str">
            <v>M2</v>
          </cell>
          <cell r="E9278">
            <v>309.95</v>
          </cell>
        </row>
        <row r="9279">
          <cell r="B9279">
            <v>104615</v>
          </cell>
          <cell r="C9279" t="str">
            <v>REVESTIMENTO CERÂMICO PARA PAREDES INTERNAS COM PLACAS TIPO PASTILHA DE DIMENSÕES 5 X 5 CM (PLACAS DE 30 X 30 CM) CM APLICADAS NA ALTURA INTEIRA DAS PAREDES. AF_02/2023</v>
          </cell>
          <cell r="D9279" t="str">
            <v>M2</v>
          </cell>
          <cell r="E9279">
            <v>296.99</v>
          </cell>
        </row>
        <row r="9280">
          <cell r="B9280">
            <v>87247</v>
          </cell>
          <cell r="C9280" t="str">
            <v>REVESTIMENTO CERÂMICO PARA PISO COM PLACAS TIPO ESMALTADA DE DIMENSÕES 35X35 CM APLICADA EM AMBIENTES DE ÁREA ENTRE 5 M2 E 10 M2. AF_02/2023_PE</v>
          </cell>
          <cell r="D9280" t="str">
            <v>M2</v>
          </cell>
          <cell r="E9280">
            <v>64.67</v>
          </cell>
        </row>
        <row r="9281">
          <cell r="B9281">
            <v>87248</v>
          </cell>
          <cell r="C9281" t="str">
            <v>REVESTIMENTO CERÂMICO PARA PISO COM PLACAS TIPO ESMALTADA DE DIMENSÕES 35X35 CM APLICADA EM AMBIENTES DE ÁREA MAIOR QUE 10 M2. AF_02/2023_PE</v>
          </cell>
          <cell r="D9281" t="str">
            <v>M2</v>
          </cell>
          <cell r="E9281">
            <v>55.41</v>
          </cell>
        </row>
        <row r="9282">
          <cell r="B9282">
            <v>87246</v>
          </cell>
          <cell r="C9282" t="str">
            <v>REVESTIMENTO CERÂMICO PARA PISO COM PLACAS TIPO ESMALTADA DE DIMENSÕES 35X35 CM APLICADA EM AMBIENTES DE ÁREA MENOR QUE 5 M2. AF_02/2023_PE</v>
          </cell>
          <cell r="D9282" t="str">
            <v>M2</v>
          </cell>
          <cell r="E9282">
            <v>73.38</v>
          </cell>
        </row>
        <row r="9283">
          <cell r="B9283">
            <v>104601</v>
          </cell>
          <cell r="C9283" t="str">
            <v>REVESTIMENTO CERÂMICO PARA PISO COM PLACAS TIPO ESMALTADA DE DIMENSÕES 35X35 CM APLICADA EM DIAGONAL EM AMBIENTES DE ÁREA ENTRE 5 M² E 10 M². AF_02/2023_PE</v>
          </cell>
          <cell r="D9283" t="str">
            <v>M2</v>
          </cell>
          <cell r="E9283">
            <v>70.680000000000007</v>
          </cell>
        </row>
        <row r="9284">
          <cell r="B9284">
            <v>104603</v>
          </cell>
          <cell r="C9284" t="str">
            <v>REVESTIMENTO CERÂMICO PARA PISO COM PLACAS TIPO ESMALTADA DE DIMENSÕES 35X35 CM APLICADA EM DIAGONAL EM AMBIENTES DE ÁREA MAIOR QUE 10 M². AF_02/2023_PE</v>
          </cell>
          <cell r="D9284" t="str">
            <v>M2</v>
          </cell>
          <cell r="E9284">
            <v>58.41</v>
          </cell>
        </row>
        <row r="9285">
          <cell r="B9285">
            <v>104599</v>
          </cell>
          <cell r="C9285" t="str">
            <v>REVESTIMENTO CERÂMICO PARA PISO COM PLACAS TIPO ESMALTADA DE DIMENSÕES 35X35 CM APLICADA EM DIAGONAL EM AMBIENTES DE ÁREA MENOR QUE 5 M². AF_02/2023_PE</v>
          </cell>
          <cell r="D9285" t="str">
            <v>M2</v>
          </cell>
          <cell r="E9285">
            <v>89.3</v>
          </cell>
        </row>
        <row r="9286">
          <cell r="B9286">
            <v>87250</v>
          </cell>
          <cell r="C9286" t="str">
            <v>REVESTIMENTO CERÂMICO PARA PISO COM PLACAS TIPO ESMALTADA DE DIMENSÕES 45X45 CM APLICADA EM AMBIENTES DE ÁREA ENTRE 5 M2 E 10 M2. AF_02/2023_PE</v>
          </cell>
          <cell r="D9286" t="str">
            <v>M2</v>
          </cell>
          <cell r="E9286">
            <v>66.36</v>
          </cell>
        </row>
        <row r="9287">
          <cell r="B9287">
            <v>87251</v>
          </cell>
          <cell r="C9287" t="str">
            <v>REVESTIMENTO CERÂMICO PARA PISO COM PLACAS TIPO ESMALTADA DE DIMENSÕES 45X45 CM APLICADA EM AMBIENTES DE ÁREA MAIOR QUE 10 M2. AF_02/2023_PE</v>
          </cell>
          <cell r="D9287" t="str">
            <v>M2</v>
          </cell>
          <cell r="E9287">
            <v>55.8</v>
          </cell>
        </row>
        <row r="9288">
          <cell r="B9288">
            <v>87249</v>
          </cell>
          <cell r="C9288" t="str">
            <v>REVESTIMENTO CERÂMICO PARA PISO COM PLACAS TIPO ESMALTADA DE DIMENSÕES 45X45 CM APLICADA EM AMBIENTES DE ÁREA MENOR QUE 5 M2. AF_02/2023_PE</v>
          </cell>
          <cell r="D9288" t="str">
            <v>M2</v>
          </cell>
          <cell r="E9288">
            <v>79.239999999999995</v>
          </cell>
        </row>
        <row r="9289">
          <cell r="B9289">
            <v>104606</v>
          </cell>
          <cell r="C9289" t="str">
            <v>REVESTIMENTO CERÂMICO PARA PISO COM PLACAS TIPO ESMALTADA DE DIMENSÕES 45X45 CM APLICADA EM DIAGONAL EM AMBIENTES DE ÁREA ENTRE 5 M² E 10 M². AF_02/2023_PE</v>
          </cell>
          <cell r="D9289" t="str">
            <v>M2</v>
          </cell>
          <cell r="E9289">
            <v>75.900000000000006</v>
          </cell>
        </row>
        <row r="9290">
          <cell r="B9290">
            <v>104607</v>
          </cell>
          <cell r="C9290" t="str">
            <v>REVESTIMENTO CERÂMICO PARA PISO COM PLACAS TIPO ESMALTADA DE DIMENSÕES 45X45 CM APLICADA EM DIAGONAL EM AMBIENTES DE ÁREA MAIOR QUE 10 M². AF_02/2023_PE</v>
          </cell>
          <cell r="D9290" t="str">
            <v>M2</v>
          </cell>
          <cell r="E9290">
            <v>60.06</v>
          </cell>
        </row>
        <row r="9291">
          <cell r="B9291">
            <v>104605</v>
          </cell>
          <cell r="C9291" t="str">
            <v>REVESTIMENTO CERÂMICO PARA PISO COM PLACAS TIPO ESMALTADA DE DIMENSÕES 45X45 CM APLICADA EM DIAGONAL EM AMBIENTES DE ÁREA MENOR QUE 5 M². AF_02/2023_PE</v>
          </cell>
          <cell r="D9291" t="str">
            <v>M2</v>
          </cell>
          <cell r="E9291">
            <v>112.94</v>
          </cell>
        </row>
        <row r="9292">
          <cell r="B9292">
            <v>87256</v>
          </cell>
          <cell r="C9292" t="str">
            <v>REVESTIMENTO CERÂMICO PARA PISO COM PLACAS TIPO ESMALTADA DE DIMENSÕES 60X60 CM APLICADA EM AMBIENTES DE ÁREA ENTRE 5 M2 E 10 M2. AF_02/2023_PE</v>
          </cell>
          <cell r="D9292" t="str">
            <v>M2</v>
          </cell>
          <cell r="E9292">
            <v>78.31</v>
          </cell>
        </row>
        <row r="9293">
          <cell r="B9293">
            <v>87257</v>
          </cell>
          <cell r="C9293" t="str">
            <v>REVESTIMENTO CERÂMICO PARA PISO COM PLACAS TIPO ESMALTADA DE DIMENSÕES 60X60 CM APLICADA EM AMBIENTES DE ÁREA MAIOR QUE 10 M2. AF_02/2023_PE</v>
          </cell>
          <cell r="D9293" t="str">
            <v>M2</v>
          </cell>
          <cell r="E9293">
            <v>66.48</v>
          </cell>
        </row>
        <row r="9294">
          <cell r="B9294">
            <v>87255</v>
          </cell>
          <cell r="C9294" t="str">
            <v>REVESTIMENTO CERÂMICO PARA PISO COM PLACAS TIPO ESMALTADA DE DIMENSÕES 60X60 CM APLICADA EM AMBIENTES DE ÁREA MENOR QUE 5 M2. AF_02/2023_PE</v>
          </cell>
          <cell r="D9294" t="str">
            <v>M2</v>
          </cell>
          <cell r="E9294">
            <v>92.41</v>
          </cell>
        </row>
        <row r="9295">
          <cell r="B9295">
            <v>104594</v>
          </cell>
          <cell r="C9295" t="str">
            <v>REVESTIMENTO CERÂMICO PARA PISO COM PLACAS TIPO ESMALTADA DE DIMENSÕES 80X80 CM APLICADA EM AMBIENTES DE ÁREA ENTRE 5 M² E 10 M². AF_02/2023_PE</v>
          </cell>
          <cell r="D9295" t="str">
            <v>M2</v>
          </cell>
          <cell r="E9295">
            <v>80.87</v>
          </cell>
        </row>
        <row r="9296">
          <cell r="B9296">
            <v>104595</v>
          </cell>
          <cell r="C9296" t="str">
            <v>REVESTIMENTO CERÂMICO PARA PISO COM PLACAS TIPO ESMALTADA DE DIMENSÕES 80X80 CM APLICADA EM AMBIENTES DE ÁREA MAIOR QUE 10 M². AF_02/2023_PE</v>
          </cell>
          <cell r="D9296" t="str">
            <v>M2</v>
          </cell>
          <cell r="E9296">
            <v>67.069999999999993</v>
          </cell>
        </row>
        <row r="9297">
          <cell r="B9297">
            <v>104593</v>
          </cell>
          <cell r="C9297" t="str">
            <v>REVESTIMENTO CERÂMICO PARA PISO COM PLACAS TIPO ESMALTADA DE DIMENSÕES 80X80 CM APLICADA EM AMBIENTES DE ÁREA MENOR QUE 5 M². AF_02/2023_PE</v>
          </cell>
          <cell r="D9297" t="str">
            <v>M2</v>
          </cell>
          <cell r="E9297">
            <v>96.6</v>
          </cell>
        </row>
        <row r="9298">
          <cell r="B9298">
            <v>87262</v>
          </cell>
          <cell r="C9298" t="str">
            <v>REVESTIMENTO CERÂMICO PARA PISO COM PLACAS TIPO PORCELANATO DE DIMENSÕES 60X60 CM APLICADA EM AMBIENTES DE ÁREA ENTRE 5 M² E 10 M². AF_02/2023_PE</v>
          </cell>
          <cell r="D9298" t="str">
            <v>M2</v>
          </cell>
          <cell r="E9298">
            <v>130.69999999999999</v>
          </cell>
        </row>
        <row r="9299">
          <cell r="B9299">
            <v>87263</v>
          </cell>
          <cell r="C9299" t="str">
            <v>REVESTIMENTO CERÂMICO PARA PISO COM PLACAS TIPO PORCELANATO DE DIMENSÕES 60X60 CM APLICADA EM AMBIENTES DE ÁREA MAIOR QUE 10 M². AF_02/2023_PE</v>
          </cell>
          <cell r="D9299" t="str">
            <v>M2</v>
          </cell>
          <cell r="E9299">
            <v>118.38</v>
          </cell>
        </row>
        <row r="9300">
          <cell r="B9300">
            <v>87261</v>
          </cell>
          <cell r="C9300" t="str">
            <v>REVESTIMENTO CERÂMICO PARA PISO COM PLACAS TIPO PORCELANATO DE DIMENSÕES 60X60 CM APLICADA EM AMBIENTES DE ÁREA MENOR QUE 5 M². AF_02/2023_PE</v>
          </cell>
          <cell r="D9300" t="str">
            <v>M2</v>
          </cell>
          <cell r="E9300">
            <v>146.09</v>
          </cell>
        </row>
        <row r="9301">
          <cell r="B9301">
            <v>104597</v>
          </cell>
          <cell r="C9301" t="str">
            <v>REVESTIMENTO CERÂMICO PARA PISO COM PLACAS TIPO PORCELANATO DE DIMENSÕES 80X80 CM APLICADA EM AMBIENTES DE ÁREA ENTRE 5 M² E 10 M². AF_02/2023_PE</v>
          </cell>
          <cell r="D9301" t="str">
            <v>M2</v>
          </cell>
          <cell r="E9301">
            <v>133.66</v>
          </cell>
        </row>
        <row r="9302">
          <cell r="B9302">
            <v>104598</v>
          </cell>
          <cell r="C9302" t="str">
            <v>REVESTIMENTO CERÂMICO PARA PISO COM PLACAS TIPO PORCELANATO DE DIMENSÕES 80X80 CM APLICADA EM AMBIENTES DE ÁREA MAIOR QUE 10 M². AF_02/2023_PE</v>
          </cell>
          <cell r="D9302" t="str">
            <v>M2</v>
          </cell>
          <cell r="E9302">
            <v>119.08</v>
          </cell>
        </row>
        <row r="9303">
          <cell r="B9303">
            <v>104596</v>
          </cell>
          <cell r="C9303" t="str">
            <v>REVESTIMENTO CERÂMICO PARA PISO COM PLACAS TIPO PORCELANATO DE DIMENSÕES 80X80 CM APLICADA EM AMBIENTES DE ÁREA MENOR QUE 5 M². AF_02/2023_PE</v>
          </cell>
          <cell r="D9303" t="str">
            <v>M2</v>
          </cell>
          <cell r="E9303">
            <v>150.9</v>
          </cell>
        </row>
        <row r="9304">
          <cell r="B9304">
            <v>88648</v>
          </cell>
          <cell r="C9304" t="str">
            <v>RODAPÉ CERÂMICO DE 7CM DE ALTURA COM PLACAS TIPO ESMALTADA DE DIMENSÕES 35X35CM. AF_02/2023</v>
          </cell>
          <cell r="D9304" t="str">
            <v>M</v>
          </cell>
          <cell r="E9304">
            <v>8.3000000000000007</v>
          </cell>
        </row>
        <row r="9305">
          <cell r="B9305">
            <v>88649</v>
          </cell>
          <cell r="C9305" t="str">
            <v>RODAPÉ CERÂMICO DE 7CM DE ALTURA COM PLACAS TIPO ESMALTADA DE DIMENSÕES 45X45CM. AF_02/2023</v>
          </cell>
          <cell r="D9305" t="str">
            <v>M</v>
          </cell>
          <cell r="E9305">
            <v>9.4</v>
          </cell>
        </row>
        <row r="9306">
          <cell r="B9306">
            <v>88650</v>
          </cell>
          <cell r="C9306" t="str">
            <v>RODAPÉ CERÂMICO DE 7CM DE ALTURA COM PLACAS TIPO ESMALTADA DE DIMENSÕES 60X60CM. AF_02/2023</v>
          </cell>
          <cell r="D9306" t="str">
            <v>M</v>
          </cell>
          <cell r="E9306">
            <v>12.76</v>
          </cell>
        </row>
        <row r="9307">
          <cell r="B9307">
            <v>104619</v>
          </cell>
          <cell r="C9307" t="str">
            <v>RODAPÉ CERÂMICO DE 7CM DE ALTURA COM PLACAS TIPO ESMALTADA DE DIMENSÕES 80X80CM. AF_02/2023</v>
          </cell>
          <cell r="D9307" t="str">
            <v>M</v>
          </cell>
          <cell r="E9307">
            <v>15.12</v>
          </cell>
        </row>
        <row r="9308">
          <cell r="B9308">
            <v>103741</v>
          </cell>
          <cell r="C9308" t="str">
            <v>FORNECIMENTO E INSTALAÇÃO DE BALIZADOR SOBRE ASFALTO. AF_03/2022</v>
          </cell>
          <cell r="D9308" t="str">
            <v>UN</v>
          </cell>
          <cell r="E9308">
            <v>0</v>
          </cell>
        </row>
        <row r="9309">
          <cell r="B9309">
            <v>103755</v>
          </cell>
          <cell r="C9309" t="str">
            <v>FORNECIMENTO E INSTALAÇÃO DE BARREIRA DE CONCRETO PERFIL NEW JERSEY DUPLA - 1070 MM. AF_03/2022</v>
          </cell>
          <cell r="D9309" t="str">
            <v>M</v>
          </cell>
          <cell r="E9309">
            <v>0</v>
          </cell>
        </row>
        <row r="9310">
          <cell r="B9310">
            <v>103753</v>
          </cell>
          <cell r="C9310" t="str">
            <v>FORNECIMENTO E INSTALAÇÃO DE BARREIRA DE CONCRETO PERFIL NEW JERSEY DUPLA - 810 MM. AF_03/2022</v>
          </cell>
          <cell r="D9310" t="str">
            <v>M</v>
          </cell>
          <cell r="E9310">
            <v>0</v>
          </cell>
        </row>
        <row r="9311">
          <cell r="B9311">
            <v>103754</v>
          </cell>
          <cell r="C9311" t="str">
            <v>FORNECIMENTO E INSTALAÇÃO DE BARREIRA DE CONCRETO PERFIL NEW JERSEY SIMPLES - 1070 MM. AF_03/2022</v>
          </cell>
          <cell r="D9311" t="str">
            <v>M</v>
          </cell>
          <cell r="E9311">
            <v>0</v>
          </cell>
        </row>
        <row r="9312">
          <cell r="B9312">
            <v>103752</v>
          </cell>
          <cell r="C9312" t="str">
            <v>FORNECIMENTO E INSTALAÇÃO DE BARREIRA DE CONCRETO PERFIL NEW JERSEY SIMPLES - 810 MM. AF_03/2022</v>
          </cell>
          <cell r="D9312" t="str">
            <v>M</v>
          </cell>
          <cell r="E9312">
            <v>0</v>
          </cell>
        </row>
        <row r="9313">
          <cell r="B9313">
            <v>103759</v>
          </cell>
          <cell r="C9313" t="str">
            <v>FORNECIMENTO E INSTALAÇÃO DE BARREIRA DE CONCRETO PERFIL TIPO F DUPLA - 1070 MM. AF_03/2022</v>
          </cell>
          <cell r="D9313" t="str">
            <v>M</v>
          </cell>
          <cell r="E9313">
            <v>0</v>
          </cell>
        </row>
        <row r="9314">
          <cell r="B9314">
            <v>103757</v>
          </cell>
          <cell r="C9314" t="str">
            <v>FORNECIMENTO E INSTALAÇÃO DE BARREIRA DE CONCRETO PERFIL TIPO F DUPLA - 810 MM. AF_03/2022</v>
          </cell>
          <cell r="D9314" t="str">
            <v>M</v>
          </cell>
          <cell r="E9314">
            <v>0</v>
          </cell>
        </row>
        <row r="9315">
          <cell r="B9315">
            <v>103758</v>
          </cell>
          <cell r="C9315" t="str">
            <v>FORNECIMENTO E INSTALAÇÃO DE BARREIRA DE CONCRETO PERFIL TIPO F SIMPLES - 1070 MM. AF_03/2022</v>
          </cell>
          <cell r="D9315" t="str">
            <v>M</v>
          </cell>
          <cell r="E9315">
            <v>0</v>
          </cell>
        </row>
        <row r="9316">
          <cell r="B9316">
            <v>103756</v>
          </cell>
          <cell r="C9316" t="str">
            <v>FORNECIMENTO E INSTALAÇÃO DE BARREIRA DE CONCRETO PERFIL TIPO F SIMPLES - 810 MM. AF_03/2022</v>
          </cell>
          <cell r="D9316" t="str">
            <v>M</v>
          </cell>
          <cell r="E9316">
            <v>0</v>
          </cell>
        </row>
        <row r="9317">
          <cell r="B9317">
            <v>103734</v>
          </cell>
          <cell r="C9317" t="str">
            <v>FORNECIMENTO E INSTALAÇÃO DE BATE RODAS SOBRE ASFALTO. AF_03/2022</v>
          </cell>
          <cell r="D9317" t="str">
            <v>UN</v>
          </cell>
          <cell r="E9317">
            <v>0</v>
          </cell>
        </row>
        <row r="9318">
          <cell r="B9318">
            <v>103740</v>
          </cell>
          <cell r="C9318" t="str">
            <v>FORNECIMENTO E INSTALAÇÃO DE CALOTA SOBRE ASFALTO. AF_03/2022</v>
          </cell>
          <cell r="D9318" t="str">
            <v>UN</v>
          </cell>
          <cell r="E9318">
            <v>0</v>
          </cell>
        </row>
        <row r="9319">
          <cell r="B9319">
            <v>103747</v>
          </cell>
          <cell r="C9319" t="str">
            <v>FORNECIMENTO E INSTALAÇÃO DE DEFENSA METÁLICA MALEÁVEL DUPLA, SOBRE SOLO. AF_03/2022</v>
          </cell>
          <cell r="D9319" t="str">
            <v>M</v>
          </cell>
          <cell r="E9319">
            <v>0</v>
          </cell>
        </row>
        <row r="9320">
          <cell r="B9320">
            <v>103746</v>
          </cell>
          <cell r="C9320" t="str">
            <v>FORNECIMENTO E INSTALAÇÃO DE DEFENSA METÁLICA MALEÁVEL SIMPLES, SOBRE SOLO. AF_03/2022</v>
          </cell>
          <cell r="D9320" t="str">
            <v>M</v>
          </cell>
          <cell r="E9320">
            <v>0</v>
          </cell>
        </row>
        <row r="9321">
          <cell r="B9321">
            <v>103749</v>
          </cell>
          <cell r="C9321" t="str">
            <v>FORNECIMENTO E INSTALAÇÃO DE DEFENSA METÁLICA SEMI MALEÁVEL DUPLA, SOBRE SOLO. AF_03/2022</v>
          </cell>
          <cell r="D9321" t="str">
            <v>M</v>
          </cell>
          <cell r="E9321">
            <v>0</v>
          </cell>
        </row>
        <row r="9322">
          <cell r="B9322">
            <v>103744</v>
          </cell>
          <cell r="C9322" t="str">
            <v>FORNECIMENTO E INSTALAÇÃO DE DEFENSA METÁLICA SEMI MALEÁVEL SIMPLES (ANCORAGEM), SOBRE SOLO. AF_03/2022</v>
          </cell>
          <cell r="D9322" t="str">
            <v>M</v>
          </cell>
          <cell r="E9322">
            <v>0</v>
          </cell>
        </row>
        <row r="9323">
          <cell r="B9323">
            <v>103748</v>
          </cell>
          <cell r="C9323" t="str">
            <v>FORNECIMENTO E INSTALAÇÃO DE DEFENSA METÁLICA SEMI MALEÁVEL SIMPLES, SOBRE SOLO. AF_03/2022</v>
          </cell>
          <cell r="D9323" t="str">
            <v>M</v>
          </cell>
          <cell r="E9323">
            <v>0</v>
          </cell>
        </row>
        <row r="9324">
          <cell r="B9324">
            <v>103745</v>
          </cell>
          <cell r="C9324" t="str">
            <v>FORNECIMENTO E INSTALAÇÃO DE DEFENSA METÁLICA SEMI-MALEAVEL DUPLA (ANCORAGEM), SOBRE SOLO. AF_03/2022</v>
          </cell>
          <cell r="D9324" t="str">
            <v>M</v>
          </cell>
          <cell r="E9324">
            <v>0</v>
          </cell>
        </row>
        <row r="9325">
          <cell r="B9325">
            <v>103751</v>
          </cell>
          <cell r="C9325" t="str">
            <v>FORNECIMENTO E INSTALAÇÃO DE DEFENSA METÁLICA TRIPLA ONDA DUPLA, SOBRE SOLO. AF_03/2022</v>
          </cell>
          <cell r="D9325" t="str">
            <v>M</v>
          </cell>
          <cell r="E9325">
            <v>0</v>
          </cell>
        </row>
        <row r="9326">
          <cell r="B9326">
            <v>103750</v>
          </cell>
          <cell r="C9326" t="str">
            <v>FORNECIMENTO E INSTALAÇÃO DE DEFENSA METÁLICA TRIPLA ONDA SIMPLES, SOBRE SOLO. AF_03/2022</v>
          </cell>
          <cell r="D9326" t="str">
            <v>M</v>
          </cell>
          <cell r="E9326">
            <v>0</v>
          </cell>
        </row>
        <row r="9327">
          <cell r="B9327">
            <v>103735</v>
          </cell>
          <cell r="C9327" t="str">
            <v>FORNECIMENTO E INSTALAÇÃO DE LOMBADA SOBRE ASFALTO. AF_03/2022</v>
          </cell>
          <cell r="D9327" t="str">
            <v>UN</v>
          </cell>
          <cell r="E9327">
            <v>0</v>
          </cell>
        </row>
        <row r="9328">
          <cell r="B9328">
            <v>103738</v>
          </cell>
          <cell r="C9328" t="str">
            <v>FORNECIMENTO E INSTALAÇÃO DE PRISMA SOBRE ASFALTO. AF_03/2022</v>
          </cell>
          <cell r="D9328" t="str">
            <v>UN</v>
          </cell>
          <cell r="E9328">
            <v>0</v>
          </cell>
        </row>
        <row r="9329">
          <cell r="B9329">
            <v>103736</v>
          </cell>
          <cell r="C9329" t="str">
            <v>FORNECIMENTO E INSTALAÇÃO DE SEGREGADOR SOBRE ASFALTO. AF_03/2022</v>
          </cell>
          <cell r="D9329" t="str">
            <v>UN</v>
          </cell>
          <cell r="E9329">
            <v>0</v>
          </cell>
        </row>
        <row r="9330">
          <cell r="B9330">
            <v>103739</v>
          </cell>
          <cell r="C9330" t="str">
            <v>FORNECIMENTO E INSTALAÇÃO DE TACHA SOBRE ASFALTO. AF_03/2022</v>
          </cell>
          <cell r="D9330" t="str">
            <v>UN</v>
          </cell>
          <cell r="E9330">
            <v>0</v>
          </cell>
        </row>
        <row r="9331">
          <cell r="B9331">
            <v>103737</v>
          </cell>
          <cell r="C9331" t="str">
            <v>FORNECIMENTO E INSTALAÇÃO DE TACHÃO SOBRE ASFALTO. AF_03/2022</v>
          </cell>
          <cell r="D9331" t="str">
            <v>UN</v>
          </cell>
          <cell r="E9331">
            <v>0</v>
          </cell>
        </row>
        <row r="9332">
          <cell r="B9332">
            <v>103742</v>
          </cell>
          <cell r="C9332" t="str">
            <v>FORNECIMENTO E INSTALAÇÃO DE TERMINAL DE ANCORAGEM DE DEFENSA METÁLICA, EM BARREIRA DE CONCRETO. AF_03/2022</v>
          </cell>
          <cell r="D9332" t="str">
            <v>UN</v>
          </cell>
          <cell r="E9332">
            <v>0</v>
          </cell>
        </row>
        <row r="9333">
          <cell r="B9333">
            <v>103689</v>
          </cell>
          <cell r="C9333" t="str">
            <v>FORNECIMENTO E INSTALAÇÃO DE PLACA DE OBRA COM CHAPA GALVANIZADA E ESTRUTURA DE MADEIRA. AF_03/2022_PS</v>
          </cell>
          <cell r="D9333" t="str">
            <v>M2</v>
          </cell>
          <cell r="E9333">
            <v>377.85</v>
          </cell>
        </row>
        <row r="9334">
          <cell r="B9334">
            <v>103702</v>
          </cell>
          <cell r="C9334" t="str">
            <v>FORNECIMENTO E INSTALAÇÃO DE PLACA DE SINALIZAÇÃO EM CHAPA DE ALUMÍNIO EM SUPORTE DE CONCRETO. AF_03/2022</v>
          </cell>
          <cell r="D9334" t="str">
            <v>M2</v>
          </cell>
          <cell r="E9334">
            <v>0</v>
          </cell>
        </row>
        <row r="9335">
          <cell r="B9335">
            <v>103700</v>
          </cell>
          <cell r="C9335" t="str">
            <v>FORNECIMENTO E INSTALAÇÃO DE PLACA DE SINALIZAÇÃO EM CHAPA DE ALUMÍNIO EM SUPORTE DE MADEIRA. AF_03/2022</v>
          </cell>
          <cell r="D9335" t="str">
            <v>M2</v>
          </cell>
          <cell r="E9335">
            <v>0</v>
          </cell>
        </row>
        <row r="9336">
          <cell r="B9336">
            <v>103698</v>
          </cell>
          <cell r="C9336" t="str">
            <v>FORNECIMENTO E INSTALAÇÃO DE PLACA DE SINALIZAÇÃO EM CHAPA DE ALUMÍNIO EM SUPORTE METÁLICO. AF_03/2022</v>
          </cell>
          <cell r="D9336" t="str">
            <v>M2</v>
          </cell>
          <cell r="E9336">
            <v>0</v>
          </cell>
        </row>
        <row r="9337">
          <cell r="B9337">
            <v>103703</v>
          </cell>
          <cell r="C9337" t="str">
            <v>FORNECIMENTO E INSTALAÇÃO DE PLACA DE SINALIZAÇÃO EM CHAPA DE AÇO EM SUPORTE DE CONCRETO. AF_03/2022</v>
          </cell>
          <cell r="D9337" t="str">
            <v>M2</v>
          </cell>
          <cell r="E9337">
            <v>0</v>
          </cell>
        </row>
        <row r="9338">
          <cell r="B9338">
            <v>103701</v>
          </cell>
          <cell r="C9338" t="str">
            <v>FORNECIMENTO E INSTALAÇÃO DE PLACA DE SINALIZAÇÃO EM CHAPA DE AÇO EM SUPORTE DE MADEIRA. AF_03/2022</v>
          </cell>
          <cell r="D9338" t="str">
            <v>M2</v>
          </cell>
          <cell r="E9338">
            <v>0</v>
          </cell>
        </row>
        <row r="9339">
          <cell r="B9339">
            <v>103699</v>
          </cell>
          <cell r="C9339" t="str">
            <v>FORNECIMENTO E INSTALAÇÃO DE PLACA DE SINALIZAÇÃO EM CHAPA DE AÇO EM SUPORTE METÁLICO. AF_03/2022</v>
          </cell>
          <cell r="D9339" t="str">
            <v>M2</v>
          </cell>
          <cell r="E9339">
            <v>0</v>
          </cell>
        </row>
        <row r="9340">
          <cell r="B9340">
            <v>103704</v>
          </cell>
          <cell r="C9340" t="str">
            <v>FORNECIMENTO E INSTALAÇÃO DE PLACA DE SINALIZAÇÃO EM PÓRTICO E SEMI-PÓRTICO. AF_03/2022</v>
          </cell>
          <cell r="D9340" t="str">
            <v>M2</v>
          </cell>
          <cell r="E9340">
            <v>0</v>
          </cell>
        </row>
        <row r="9341">
          <cell r="B9341">
            <v>103706</v>
          </cell>
          <cell r="C9341" t="str">
            <v>FORNECIMENTO E INSTALAÇÃO DE PÓRTICO METÁLICO COM VÃO DE 10,3 M. AF_03/2022</v>
          </cell>
          <cell r="D9341" t="str">
            <v>UN</v>
          </cell>
          <cell r="E9341">
            <v>0</v>
          </cell>
        </row>
        <row r="9342">
          <cell r="B9342">
            <v>103707</v>
          </cell>
          <cell r="C9342" t="str">
            <v>FORNECIMENTO E INSTALAÇÃO DE PÓRTICO METÁLICO COM VÃO DE 11,4 M. AF_03/2022</v>
          </cell>
          <cell r="D9342" t="str">
            <v>UN</v>
          </cell>
          <cell r="E9342">
            <v>0</v>
          </cell>
        </row>
        <row r="9343">
          <cell r="B9343">
            <v>103708</v>
          </cell>
          <cell r="C9343" t="str">
            <v>FORNECIMENTO E INSTALAÇÃO DE PÓRTICO METÁLICO COM VÃO DE 12,5 M. AF_03/2022</v>
          </cell>
          <cell r="D9343" t="str">
            <v>UN</v>
          </cell>
          <cell r="E9343">
            <v>0</v>
          </cell>
        </row>
        <row r="9344">
          <cell r="B9344">
            <v>103709</v>
          </cell>
          <cell r="C9344" t="str">
            <v>FORNECIMENTO E INSTALAÇÃO DE PÓRTICO METÁLICO COM VÃO DE 13,6 M. AF_03/2022</v>
          </cell>
          <cell r="D9344" t="str">
            <v>UN</v>
          </cell>
          <cell r="E9344">
            <v>0</v>
          </cell>
        </row>
        <row r="9345">
          <cell r="B9345">
            <v>103710</v>
          </cell>
          <cell r="C9345" t="str">
            <v>FORNECIMENTO E INSTALAÇÃO DE PÓRTICO METÁLICO COM VÃO DE 14,8 M. AF_03/2022</v>
          </cell>
          <cell r="D9345" t="str">
            <v>UN</v>
          </cell>
          <cell r="E9345">
            <v>0</v>
          </cell>
        </row>
        <row r="9346">
          <cell r="B9346">
            <v>103711</v>
          </cell>
          <cell r="C9346" t="str">
            <v>FORNECIMENTO E INSTALAÇÃO DE PÓRTICO METÁLICO COM VÃO DE 15,9 M. AF_03/2022</v>
          </cell>
          <cell r="D9346" t="str">
            <v>UN</v>
          </cell>
          <cell r="E9346">
            <v>0</v>
          </cell>
        </row>
        <row r="9347">
          <cell r="B9347">
            <v>103712</v>
          </cell>
          <cell r="C9347" t="str">
            <v>FORNECIMENTO E INSTALAÇÃO DE PÓRTICO METÁLICO COM VÃO DE 17 M. AF_03/2022</v>
          </cell>
          <cell r="D9347" t="str">
            <v>UN</v>
          </cell>
          <cell r="E9347">
            <v>0</v>
          </cell>
        </row>
        <row r="9348">
          <cell r="B9348">
            <v>103713</v>
          </cell>
          <cell r="C9348" t="str">
            <v>FORNECIMENTO E INSTALAÇÃO DE PÓRTICO METÁLICO COM VÃO DE 18,1 M. AF_03/2022</v>
          </cell>
          <cell r="D9348" t="str">
            <v>UN</v>
          </cell>
          <cell r="E9348">
            <v>0</v>
          </cell>
        </row>
        <row r="9349">
          <cell r="B9349">
            <v>103714</v>
          </cell>
          <cell r="C9349" t="str">
            <v>FORNECIMENTO E INSTALAÇÃO DE PÓRTICO METÁLICO COM VÃO DE 19,2 M. AF_03/2022</v>
          </cell>
          <cell r="D9349" t="str">
            <v>UN</v>
          </cell>
          <cell r="E9349">
            <v>0</v>
          </cell>
        </row>
        <row r="9350">
          <cell r="B9350">
            <v>103715</v>
          </cell>
          <cell r="C9350" t="str">
            <v>FORNECIMENTO E INSTALAÇÃO DE PÓRTICO METÁLICO COM VÃO DE 20,3 M. AF_03/2022</v>
          </cell>
          <cell r="D9350" t="str">
            <v>UN</v>
          </cell>
          <cell r="E9350">
            <v>0</v>
          </cell>
        </row>
        <row r="9351">
          <cell r="B9351">
            <v>103716</v>
          </cell>
          <cell r="C9351" t="str">
            <v>FORNECIMENTO E INSTALAÇÃO DE PÓRTICO METÁLICO COM VÃO DE 21,5 M. AF_03/2022</v>
          </cell>
          <cell r="D9351" t="str">
            <v>UN</v>
          </cell>
          <cell r="E9351">
            <v>0</v>
          </cell>
        </row>
        <row r="9352">
          <cell r="B9352">
            <v>103717</v>
          </cell>
          <cell r="C9352" t="str">
            <v>FORNECIMENTO E INSTALAÇÃO DE PÓRTICO METÁLICO COM VÃO DE 22,6 M. AF_03/2022</v>
          </cell>
          <cell r="D9352" t="str">
            <v>UN</v>
          </cell>
          <cell r="E9352">
            <v>0</v>
          </cell>
        </row>
        <row r="9353">
          <cell r="B9353">
            <v>103718</v>
          </cell>
          <cell r="C9353" t="str">
            <v>FORNECIMENTO E INSTALAÇÃO DE PÓRTICO METÁLICO COM VÃO DE 23,7 M. AF_03/2022</v>
          </cell>
          <cell r="D9353" t="str">
            <v>UN</v>
          </cell>
          <cell r="E9353">
            <v>0</v>
          </cell>
        </row>
        <row r="9354">
          <cell r="B9354">
            <v>103719</v>
          </cell>
          <cell r="C9354" t="str">
            <v>FORNECIMENTO E INSTALAÇÃO DE PÓRTICO METÁLICO COM VÃO DE 24,8 M. AF_03/2022</v>
          </cell>
          <cell r="D9354" t="str">
            <v>UN</v>
          </cell>
          <cell r="E9354">
            <v>0</v>
          </cell>
        </row>
        <row r="9355">
          <cell r="B9355">
            <v>103720</v>
          </cell>
          <cell r="C9355" t="str">
            <v>FORNECIMENTO E INSTALAÇÃO DE PÓRTICO METÁLICO COM VÃO DE 26 M. AF_03/2022</v>
          </cell>
          <cell r="D9355" t="str">
            <v>UN</v>
          </cell>
          <cell r="E9355">
            <v>0</v>
          </cell>
        </row>
        <row r="9356">
          <cell r="B9356">
            <v>103721</v>
          </cell>
          <cell r="C9356" t="str">
            <v>FORNECIMENTO E INSTALAÇÃO DE PÓRTICO METÁLICO COM VÃO DE 27,1 M. AF_03/2022</v>
          </cell>
          <cell r="D9356" t="str">
            <v>UN</v>
          </cell>
          <cell r="E9356">
            <v>0</v>
          </cell>
        </row>
        <row r="9357">
          <cell r="B9357">
            <v>103705</v>
          </cell>
          <cell r="C9357" t="str">
            <v>FORNECIMENTO E INSTALAÇÃO DE PÓRTICO METÁLICO COM VÃO DE 9,2 M. AF_03/2022</v>
          </cell>
          <cell r="D9357" t="str">
            <v>UN</v>
          </cell>
          <cell r="E9357">
            <v>0</v>
          </cell>
        </row>
        <row r="9358">
          <cell r="B9358">
            <v>103722</v>
          </cell>
          <cell r="C9358" t="str">
            <v>FORNECIMENTO E INSTALAÇÃO DE SEMI PÓRTICO DUPLO METÁLICO COM VÃO DE 2,7 M. AF_03/2022</v>
          </cell>
          <cell r="D9358" t="str">
            <v>UN</v>
          </cell>
          <cell r="E9358">
            <v>0</v>
          </cell>
        </row>
        <row r="9359">
          <cell r="B9359">
            <v>103723</v>
          </cell>
          <cell r="C9359" t="str">
            <v>FORNECIMENTO E INSTALAÇÃO DE SEMI PÓRTICO DUPLO METÁLICO COM VÃO DE 3,8 M. AF_03/2022</v>
          </cell>
          <cell r="D9359" t="str">
            <v>UN</v>
          </cell>
          <cell r="E9359">
            <v>0</v>
          </cell>
        </row>
        <row r="9360">
          <cell r="B9360">
            <v>103724</v>
          </cell>
          <cell r="C9360" t="str">
            <v>FORNECIMENTO E INSTALAÇÃO DE SEMI PÓRTICO DUPLO METÁLICO COM VÃO DE 4,9 M. AF_03/2022</v>
          </cell>
          <cell r="D9360" t="str">
            <v>UN</v>
          </cell>
          <cell r="E9360">
            <v>0</v>
          </cell>
        </row>
        <row r="9361">
          <cell r="B9361">
            <v>103725</v>
          </cell>
          <cell r="C9361" t="str">
            <v>FORNECIMENTO E INSTALAÇÃO DE SEMI PÓRTICO DUPLO METÁLICO COM VÃO DE 6 M. AF_03/2022</v>
          </cell>
          <cell r="D9361" t="str">
            <v>UN</v>
          </cell>
          <cell r="E9361">
            <v>0</v>
          </cell>
        </row>
        <row r="9362">
          <cell r="B9362">
            <v>103726</v>
          </cell>
          <cell r="C9362" t="str">
            <v>FORNECIMENTO E INSTALAÇÃO DE SEMI PÓRTICO DUPLO METÁLICO COM VÃO DE 7,2 M. AF_03/2022</v>
          </cell>
          <cell r="D9362" t="str">
            <v>UN</v>
          </cell>
          <cell r="E9362">
            <v>0</v>
          </cell>
        </row>
        <row r="9363">
          <cell r="B9363">
            <v>103727</v>
          </cell>
          <cell r="C9363" t="str">
            <v>FORNECIMENTO E INSTALAÇÃO DE SEMI PÓRTICO DUPLO METÁLICO COM VÃO DE 8,3 M. AF_03/2022</v>
          </cell>
          <cell r="D9363" t="str">
            <v>UN</v>
          </cell>
          <cell r="E9363">
            <v>0</v>
          </cell>
        </row>
        <row r="9364">
          <cell r="B9364">
            <v>103728</v>
          </cell>
          <cell r="C9364" t="str">
            <v>FORNECIMENTO E INSTALAÇÃO DE SEMI PÓRTICO METÁLICO COM VÃO DE 2,7 M. AF_03/2022</v>
          </cell>
          <cell r="D9364" t="str">
            <v>UN</v>
          </cell>
          <cell r="E9364">
            <v>0</v>
          </cell>
        </row>
        <row r="9365">
          <cell r="B9365">
            <v>103729</v>
          </cell>
          <cell r="C9365" t="str">
            <v>FORNECIMENTO E INSTALAÇÃO DE SEMI PÓRTICO METÁLICO COM VÃO DE 3,8 M. AF_03/2022</v>
          </cell>
          <cell r="D9365" t="str">
            <v>UN</v>
          </cell>
          <cell r="E9365">
            <v>0</v>
          </cell>
        </row>
        <row r="9366">
          <cell r="B9366">
            <v>103730</v>
          </cell>
          <cell r="C9366" t="str">
            <v>FORNECIMENTO E INSTALAÇÃO DE SEMI PÓRTICO METÁLICO COM VÃO DE 4,9 M. AF_03/2022</v>
          </cell>
          <cell r="D9366" t="str">
            <v>UN</v>
          </cell>
          <cell r="E9366">
            <v>0</v>
          </cell>
        </row>
        <row r="9367">
          <cell r="B9367">
            <v>103731</v>
          </cell>
          <cell r="C9367" t="str">
            <v>FORNECIMENTO E INSTALAÇÃO DE SEMI PÓRTICO METÁLICO COM VÃO DE 6 M. AF_03/2022</v>
          </cell>
          <cell r="D9367" t="str">
            <v>UN</v>
          </cell>
          <cell r="E9367">
            <v>0</v>
          </cell>
        </row>
        <row r="9368">
          <cell r="B9368">
            <v>103732</v>
          </cell>
          <cell r="C9368" t="str">
            <v>FORNECIMENTO E INSTALAÇÃO DE SEMI PÓRTICO METÁLICO COM VÃO DE 7,2 M. AF_03/2022</v>
          </cell>
          <cell r="D9368" t="str">
            <v>UN</v>
          </cell>
          <cell r="E9368">
            <v>0</v>
          </cell>
        </row>
        <row r="9369">
          <cell r="B9369">
            <v>103733</v>
          </cell>
          <cell r="C9369" t="str">
            <v>FORNECIMENTO E INSTALAÇÃO DE SEMI PÓRTICO METÁLICO COM VÃO DE 8,3 M. AF_03/2022</v>
          </cell>
          <cell r="D9369" t="str">
            <v>UN</v>
          </cell>
          <cell r="E9369">
            <v>0</v>
          </cell>
        </row>
        <row r="9370">
          <cell r="B9370">
            <v>103696</v>
          </cell>
          <cell r="C9370" t="str">
            <v>FORNECIMENTO E INSTALAÇÃO DE SUPORTE DE MADEIRA PARA PLACAS DE SINALIZAÇÃO EM CONCRETO, COM H= DE 2,5 M E SEÇÃO DE 7,5 X 7,5 CM. AF_03/2022</v>
          </cell>
          <cell r="D9370" t="str">
            <v>UN</v>
          </cell>
          <cell r="E9370">
            <v>150.96</v>
          </cell>
        </row>
        <row r="9371">
          <cell r="B9371">
            <v>103697</v>
          </cell>
          <cell r="C9371" t="str">
            <v>FORNECIMENTO E INSTALAÇÃO DE SUPORTE DE MADEIRA PARA PLACAS DE SINALIZAÇÃO, EM BASE DE CONCRETO, COM H= DE 2,0 M E SEÇÃO DE 7,5 X 7,5 CM. AF_03/2022</v>
          </cell>
          <cell r="D9371" t="str">
            <v>UN</v>
          </cell>
          <cell r="E9371">
            <v>139.1</v>
          </cell>
        </row>
        <row r="9372">
          <cell r="B9372">
            <v>103695</v>
          </cell>
          <cell r="C9372" t="str">
            <v>FORNECIMENTO E INSTALAÇÃO DE SUPORTE DE MADEIRA PARA PLACAS DE SINALIZAÇÃO, EM SOLO, COM H= DE 2,0 M E SEÇÃO DE 7,5 X 7,5 CM. AF_03/2022</v>
          </cell>
          <cell r="D9372" t="str">
            <v>UN</v>
          </cell>
          <cell r="E9372">
            <v>106.69</v>
          </cell>
        </row>
        <row r="9373">
          <cell r="B9373">
            <v>103694</v>
          </cell>
          <cell r="C9373" t="str">
            <v>FORNECIMENTO E INSTALAÇÃO DE SUPORTE DE MADEIRA PARA PLACAS DE SINALIZAÇÃO, EM SOLO, COM H= DE 2,5 M E SEÇÃO DE 7,5 X 7,5 CM. AF_03/2022</v>
          </cell>
          <cell r="D9373" t="str">
            <v>UN</v>
          </cell>
          <cell r="E9373">
            <v>118.55</v>
          </cell>
        </row>
        <row r="9374">
          <cell r="B9374">
            <v>103690</v>
          </cell>
          <cell r="C9374" t="str">
            <v>FORNECIMENTO E INSTALAÇÃO DE SUPORTE METÁLICO GALVANIZADO PARA PLACAS DE SINALIZAÇÃO EM SOLO, COM H= DE 2,5 M E DIÂMETRO DE 2''. AF_03/2022</v>
          </cell>
          <cell r="D9374" t="str">
            <v>UN</v>
          </cell>
          <cell r="E9374">
            <v>0</v>
          </cell>
        </row>
        <row r="9375">
          <cell r="B9375">
            <v>103693</v>
          </cell>
          <cell r="C9375" t="str">
            <v>FORNECIMENTO E INSTALAÇÃO DE SUPORTE METÁLICO GALVANIZADO PARA PLACAS DE SINALIZAÇÃO, EM BASE DE CONCRETO, COM H= DE 2,0 M E DIÂMETRO DE 2''. AF_03/2022</v>
          </cell>
          <cell r="D9375" t="str">
            <v>UN</v>
          </cell>
          <cell r="E9375">
            <v>0</v>
          </cell>
        </row>
        <row r="9376">
          <cell r="B9376">
            <v>103692</v>
          </cell>
          <cell r="C9376" t="str">
            <v>FORNECIMENTO E INSTALAÇÃO DE SUPORTE METÁLICO GALVANIZADO PARA PLACAS DE SINALIZAÇÃO, EM BASE DE CONCRETO, COM H= DE 2,5 M E DIÂMETRO DE 2''. AF_03/2022</v>
          </cell>
          <cell r="D9376" t="str">
            <v>UN</v>
          </cell>
          <cell r="E9376">
            <v>0</v>
          </cell>
        </row>
        <row r="9377">
          <cell r="B9377">
            <v>103691</v>
          </cell>
          <cell r="C9377" t="str">
            <v>FORNECIMENTO E INSTALAÇÃO DE SUPORTE METÁLICO GALVANIZADO PARA PLACAS DE SINALIZAÇÃO, EM SOLO, COM H= DE 2,0 M E DIÂMETRO DE 2''. AF_03/2022</v>
          </cell>
          <cell r="D9377" t="str">
            <v>UN</v>
          </cell>
          <cell r="E9377">
            <v>0</v>
          </cell>
        </row>
        <row r="9378">
          <cell r="B9378">
            <v>96987</v>
          </cell>
          <cell r="C9378" t="str">
            <v>BASE METÁLICA PARA MASTRO 1 ½" PARA SPDA - FORNECIMENTO E INSTALAÇÃO. AF_08/2023</v>
          </cell>
          <cell r="D9378" t="str">
            <v>UN</v>
          </cell>
          <cell r="E9378">
            <v>133.57</v>
          </cell>
        </row>
        <row r="9379">
          <cell r="B9379">
            <v>96989</v>
          </cell>
          <cell r="C9379" t="str">
            <v>CAPTOR TIPO FRANKLIN PARA SPDA - FORNECIMENTO E INSTALAÇÃO. AF_08/2023</v>
          </cell>
          <cell r="D9379" t="str">
            <v>UN</v>
          </cell>
          <cell r="E9379">
            <v>137.51</v>
          </cell>
        </row>
        <row r="9380">
          <cell r="B9380">
            <v>104749</v>
          </cell>
          <cell r="C9380" t="str">
            <v>CONECTOR GRAMPO METÁLICO TIPO OLHAL, PARA SPDA, PARA HASTE DE ATERRAMENTO DE 3/4'' E CABOS DE 10 A 50 MM2 - FORNECIMENTO E INSTALAÇÃO. AF_08/2023</v>
          </cell>
          <cell r="D9380" t="str">
            <v>UN</v>
          </cell>
          <cell r="E9380">
            <v>22.92</v>
          </cell>
        </row>
        <row r="9381">
          <cell r="B9381">
            <v>104750</v>
          </cell>
          <cell r="C9381" t="str">
            <v>CONECTOR GRAMPO METÁLICO TIPO OLHAL, PARA SPDA, PARA HASTE DE ATERRAMENTO DE 5/8'' E CABOS DE 10 A 50 MM2 - FORNECIMENTO E INSTALAÇÃO. AF_08/2023</v>
          </cell>
          <cell r="D9381" t="str">
            <v>UN</v>
          </cell>
          <cell r="E9381">
            <v>18.600000000000001</v>
          </cell>
        </row>
        <row r="9382">
          <cell r="B9382">
            <v>104751</v>
          </cell>
          <cell r="C9382" t="str">
            <v>CONECTOR GRAMPO PARALELO METÁLICO, PARA SPDA, PARA CABOS DE 6 A 50 MM2 - FORNECIMENTO E INSTALAÇÃO. AF_08/2023</v>
          </cell>
          <cell r="D9382" t="str">
            <v>UN</v>
          </cell>
          <cell r="E9382">
            <v>26.01</v>
          </cell>
        </row>
        <row r="9383">
          <cell r="B9383">
            <v>104752</v>
          </cell>
          <cell r="C9383" t="str">
            <v>CONECTOR SPLIT-BOLT, PARA SPDA, PARA CABOS ATÉ 35 MM2 - FORNECIMENTO E INSTALAÇÃO. AF_08/2023</v>
          </cell>
          <cell r="D9383" t="str">
            <v>UN</v>
          </cell>
          <cell r="E9383">
            <v>24.97</v>
          </cell>
        </row>
        <row r="9384">
          <cell r="B9384">
            <v>104753</v>
          </cell>
          <cell r="C9384" t="str">
            <v>CONECTOR SPLIT-BOLT, PARA SPDA, PARA CABOS ATÉ 50 MM2 - FORNECIMENTO E INSTALAÇÃO. AF_08/2023</v>
          </cell>
          <cell r="D9384" t="str">
            <v>UN</v>
          </cell>
          <cell r="E9384">
            <v>30.37</v>
          </cell>
        </row>
        <row r="9385">
          <cell r="B9385">
            <v>104754</v>
          </cell>
          <cell r="C9385" t="str">
            <v>CONECTOR SPLIT-BOLT, PARA SPDA, PARA CABOS ATÉ 70 MM2 - FORNECIMENTO E INSTALAÇÃO. AF_08/2023</v>
          </cell>
          <cell r="D9385" t="str">
            <v>UN</v>
          </cell>
          <cell r="E9385">
            <v>39.630000000000003</v>
          </cell>
        </row>
        <row r="9386">
          <cell r="B9386">
            <v>104755</v>
          </cell>
          <cell r="C9386" t="str">
            <v>CONECTOR SPLIT-BOLT, PARA SPDA, PARA CABOS ATÉ 95 MM2 - FORNECIMENTO E INSTALAÇÃO. AF_08/2023</v>
          </cell>
          <cell r="D9386" t="str">
            <v>UN</v>
          </cell>
          <cell r="E9386">
            <v>53.99</v>
          </cell>
        </row>
        <row r="9387">
          <cell r="B9387">
            <v>96982</v>
          </cell>
          <cell r="C9387" t="str">
            <v>CONECTOR SPLIT-BOLT, PARA SPDA, PARA CABOS DE 16 A 70 MM2 - FORNECIMENTO E INSTALAÇÃO. AF_08/2023</v>
          </cell>
          <cell r="D9387" t="str">
            <v>UN</v>
          </cell>
          <cell r="E9387">
            <v>0</v>
          </cell>
        </row>
        <row r="9388">
          <cell r="B9388">
            <v>96993</v>
          </cell>
          <cell r="C9388" t="str">
            <v>CONJUNTO DE ESTAIAMENTO PARA MASTRO DE SPDA (COMPRIMENTO DOS ESTAIS = 12 M) - FORNECIMENTO E INSTALAÇÃO. AF_08/2023</v>
          </cell>
          <cell r="D9388" t="str">
            <v>UN</v>
          </cell>
          <cell r="E9388">
            <v>0</v>
          </cell>
        </row>
        <row r="9389">
          <cell r="B9389">
            <v>96990</v>
          </cell>
          <cell r="C9389" t="str">
            <v>CONJUNTO DE ESTAIAMENTO PARA MASTRO DE SPDA (COMPRIMENTO DOS ESTAIS = 2 M) - FORNECIMENTO E INSTALAÇÃO. AF_08/2023</v>
          </cell>
          <cell r="D9389" t="str">
            <v>UN</v>
          </cell>
          <cell r="E9389">
            <v>0</v>
          </cell>
        </row>
        <row r="9390">
          <cell r="B9390">
            <v>96991</v>
          </cell>
          <cell r="C9390" t="str">
            <v>CONJUNTO DE ESTAIAMENTO PARA MASTRO DE SPDA (COMPRIMENTO DOS ESTAIS = 4 M) - FORNECIMENTO E INSTALAÇÃO. AF_08/2023</v>
          </cell>
          <cell r="D9390" t="str">
            <v>UN</v>
          </cell>
          <cell r="E9390">
            <v>0</v>
          </cell>
        </row>
        <row r="9391">
          <cell r="B9391">
            <v>96992</v>
          </cell>
          <cell r="C9391" t="str">
            <v>CONJUNTO DE ESTAIAMENTO PARA MASTRO DE SPDA (COMPRIMENTO DOS ESTAIS = 8 M) - FORNECIMENTO E INSTALAÇÃO. AF_08/2023</v>
          </cell>
          <cell r="D9391" t="str">
            <v>UN</v>
          </cell>
          <cell r="E9391">
            <v>0</v>
          </cell>
        </row>
        <row r="9392">
          <cell r="B9392">
            <v>96994</v>
          </cell>
          <cell r="C9392" t="str">
            <v>CONJUNTO PARA-RAIOS TIPO FRANKLIN PARA SPDA (INCLUSO BASE METÁLICA, MASTRO COM 6 M, CAPTOR FRANKLIN E CONJUNTO DE ESTAIAMENTO COM 3 ESTAIS FLEXÍVEIS DE 4 M) - FORNECIMENTO E INSTALAÇÃO. AF_08/2023</v>
          </cell>
          <cell r="D9392" t="str">
            <v>UN</v>
          </cell>
          <cell r="E9392">
            <v>0</v>
          </cell>
        </row>
        <row r="9393">
          <cell r="B9393">
            <v>96973</v>
          </cell>
          <cell r="C9393" t="str">
            <v>CORDOALHA DE COBRE NU 35 MM², NÃO ENTERRADA, COM ISOLADOR - FORNECIMENTO E INSTALAÇÃO. AF_08/2023</v>
          </cell>
          <cell r="D9393" t="str">
            <v>M</v>
          </cell>
          <cell r="E9393">
            <v>84.19</v>
          </cell>
        </row>
        <row r="9394">
          <cell r="B9394">
            <v>104743</v>
          </cell>
          <cell r="C9394" t="str">
            <v>CORDOALHA DE COBRE NU 35 MM², NÃO ENTERRADA, COM PRESILHA - FORNECIMENTO E INSTALAÇÃO. AF_08/2023</v>
          </cell>
          <cell r="D9394" t="str">
            <v>M</v>
          </cell>
          <cell r="E9394">
            <v>0</v>
          </cell>
        </row>
        <row r="9395">
          <cell r="B9395">
            <v>96977</v>
          </cell>
          <cell r="C9395" t="str">
            <v>CORDOALHA DE COBRE NU 50 MM², ENTERRADA - FORNECIMENTO E INSTALAÇÃO. AF_08/2023</v>
          </cell>
          <cell r="D9395" t="str">
            <v>M</v>
          </cell>
          <cell r="E9395">
            <v>72.62</v>
          </cell>
        </row>
        <row r="9396">
          <cell r="B9396">
            <v>96974</v>
          </cell>
          <cell r="C9396" t="str">
            <v>CORDOALHA DE COBRE NU 50 MM², NÃO ENTERRADA, COM ISOLADOR - FORNECIMENTO E INSTALAÇÃO. AF_08/2023</v>
          </cell>
          <cell r="D9396" t="str">
            <v>M</v>
          </cell>
          <cell r="E9396">
            <v>109.6</v>
          </cell>
        </row>
        <row r="9397">
          <cell r="B9397">
            <v>104744</v>
          </cell>
          <cell r="C9397" t="str">
            <v>CORDOALHA DE COBRE NU 50 MM², NÃO ENTERRADA, COM PRESILHA - FORNECIMENTO E INSTALAÇÃO. AF_08/2023</v>
          </cell>
          <cell r="D9397" t="str">
            <v>M</v>
          </cell>
          <cell r="E9397">
            <v>0</v>
          </cell>
        </row>
        <row r="9398">
          <cell r="B9398">
            <v>96978</v>
          </cell>
          <cell r="C9398" t="str">
            <v>CORDOALHA DE COBRE NU 70 MM², ENTERRADA - FORNECIMENTO E INSTALAÇÃO. AF_08/2023</v>
          </cell>
          <cell r="D9398" t="str">
            <v>M</v>
          </cell>
          <cell r="E9398">
            <v>95.7</v>
          </cell>
        </row>
        <row r="9399">
          <cell r="B9399">
            <v>96975</v>
          </cell>
          <cell r="C9399" t="str">
            <v>CORDOALHA DE COBRE NU 70 MM², NÃO ENTERRADA, COM ISOLADOR - FORNECIMENTO E INSTALAÇÃO. AF_08/2023</v>
          </cell>
          <cell r="D9399" t="str">
            <v>M</v>
          </cell>
          <cell r="E9399">
            <v>136.37</v>
          </cell>
        </row>
        <row r="9400">
          <cell r="B9400">
            <v>104745</v>
          </cell>
          <cell r="C9400" t="str">
            <v>CORDOALHA DE COBRE NU 70 MM², NÃO ENTERRADA, COM PRESILHA - FORNECIMENTO E INSTALAÇÃO. AF_08/2023</v>
          </cell>
          <cell r="D9400" t="str">
            <v>M</v>
          </cell>
          <cell r="E9400">
            <v>0</v>
          </cell>
        </row>
        <row r="9401">
          <cell r="B9401">
            <v>96979</v>
          </cell>
          <cell r="C9401" t="str">
            <v>CORDOALHA DE COBRE NU 95 MM², ENTERRADA - FORNECIMENTO E INSTALAÇÃO. AF_08/2023</v>
          </cell>
          <cell r="D9401" t="str">
            <v>M</v>
          </cell>
          <cell r="E9401">
            <v>136.94999999999999</v>
          </cell>
        </row>
        <row r="9402">
          <cell r="B9402">
            <v>96976</v>
          </cell>
          <cell r="C9402" t="str">
            <v>CORDOALHA DE COBRE NU 95 MM², NÃO ENTERRADA, COM ISOLADOR - FORNECIMENTO E INSTALAÇÃO. AF_08/2023</v>
          </cell>
          <cell r="D9402" t="str">
            <v>M</v>
          </cell>
          <cell r="E9402">
            <v>180.99</v>
          </cell>
        </row>
        <row r="9403">
          <cell r="B9403">
            <v>96984</v>
          </cell>
          <cell r="C9403" t="str">
            <v>ELETRODUTO PVC RÍGIDO, DIÂMETRO 40MM, COM 3 METROS, PARA SPDA - FORNECIMENTO E INSTALAÇÃO. AF_08/2023</v>
          </cell>
          <cell r="D9403" t="str">
            <v>UN</v>
          </cell>
          <cell r="E9403">
            <v>65.63</v>
          </cell>
        </row>
        <row r="9404">
          <cell r="B9404">
            <v>96980</v>
          </cell>
          <cell r="C9404" t="str">
            <v>FITA DE ALUMÍNIO 70 MM² PARA SPDA - FORNECIMENTO E INSTALAÇÃO. AF_08/2023</v>
          </cell>
          <cell r="D9404" t="str">
            <v>M</v>
          </cell>
          <cell r="E9404">
            <v>0</v>
          </cell>
        </row>
        <row r="9405">
          <cell r="B9405">
            <v>96986</v>
          </cell>
          <cell r="C9405" t="str">
            <v>HASTE DE ATERRAMENTO, DIÂMETRO 3/4", COM 3 METROS - FORNECIMENTO E INSTALAÇÃO. AF_08/2023</v>
          </cell>
          <cell r="D9405" t="str">
            <v>UN</v>
          </cell>
          <cell r="E9405">
            <v>133.87</v>
          </cell>
        </row>
        <row r="9406">
          <cell r="B9406">
            <v>96985</v>
          </cell>
          <cell r="C9406" t="str">
            <v>HASTE DE ATERRAMENTO, DIÂMETRO 5/8", COM 3 METROS - FORNECIMENTO E INSTALAÇÃO. AF_08/2023</v>
          </cell>
          <cell r="D9406" t="str">
            <v>UN</v>
          </cell>
          <cell r="E9406">
            <v>89.61</v>
          </cell>
        </row>
        <row r="9407">
          <cell r="B9407">
            <v>96988</v>
          </cell>
          <cell r="C9407" t="str">
            <v>MASTRO 1 ½", COM 3 METROS, PARA SPDA - FORNECIMENTO E INSTALAÇÃO. AF_08/2023</v>
          </cell>
          <cell r="D9407" t="str">
            <v>UN</v>
          </cell>
          <cell r="E9407">
            <v>164.34</v>
          </cell>
        </row>
        <row r="9408">
          <cell r="B9408">
            <v>104746</v>
          </cell>
          <cell r="C9408" t="str">
            <v>MINI CAPTOR PARA SPDA - FORNECIMENTO E INSTALAÇÃO. AF_08/2023</v>
          </cell>
          <cell r="D9408" t="str">
            <v>UN</v>
          </cell>
          <cell r="E9408">
            <v>28.56</v>
          </cell>
        </row>
        <row r="9409">
          <cell r="B9409">
            <v>104747</v>
          </cell>
          <cell r="C9409" t="str">
            <v>PRESILHA PARA FIXAÇÃO DE CORDOALHA NÃO ENTERRADA PARA SPDA - FORNECIMENTO E INSTALAÇÃO. AF_08/2023</v>
          </cell>
          <cell r="D9409" t="str">
            <v>UN</v>
          </cell>
          <cell r="E9409">
            <v>0</v>
          </cell>
        </row>
        <row r="9410">
          <cell r="B9410">
            <v>96983</v>
          </cell>
          <cell r="C9410" t="str">
            <v>SOLDA EXOTÉRMICA PARA SPDA - FORNECIMENTO E INSTALAÇÃO. AF_08/2023</v>
          </cell>
          <cell r="D9410" t="str">
            <v>UN</v>
          </cell>
          <cell r="E9410">
            <v>0</v>
          </cell>
        </row>
        <row r="9411">
          <cell r="B9411">
            <v>104748</v>
          </cell>
          <cell r="C9411" t="str">
            <v>SUPORTE ISOLADOR 2 DESCIDAS PARA FIXAÇÃO DA CORDOALHA DE COBRE EM MASTRO 1 1/2" DE SPDA - FORNECIMENTO E INSTALAÇÃO. AF_08/2023</v>
          </cell>
          <cell r="D9411" t="str">
            <v>UN</v>
          </cell>
          <cell r="E9411">
            <v>0</v>
          </cell>
        </row>
        <row r="9412">
          <cell r="B9412">
            <v>98463</v>
          </cell>
          <cell r="C9412" t="str">
            <v>SUPORTE ISOLADOR PARA FIXAÇÃO DA CORDOALHA DE COBRE EM ALVENARIA OU CONCRETO - FORNECIMENTO E INSTALAÇÃO. AF_08/2023</v>
          </cell>
          <cell r="D9412" t="str">
            <v>UN</v>
          </cell>
          <cell r="E9412">
            <v>28.84</v>
          </cell>
        </row>
        <row r="9413">
          <cell r="B9413">
            <v>104827</v>
          </cell>
          <cell r="C9413" t="str">
            <v>INSTALAÇÃO E FORNECIMENTO DE PAINEL FIXO NA PAREDE COM TOMADAS E SAÍDAS PARA GASES MEDICINAIS. AF_11/2023</v>
          </cell>
          <cell r="D9413" t="str">
            <v>UN</v>
          </cell>
          <cell r="E9413">
            <v>0</v>
          </cell>
        </row>
        <row r="9414">
          <cell r="B9414">
            <v>104828</v>
          </cell>
          <cell r="C9414" t="str">
            <v>INSTALAÇÃO E FORNECIMENTO DE PAINEL SUSPENSO COM TOMADAS E SAÍDAS PARA GASES MEDICINAIS. AF_11/2023</v>
          </cell>
          <cell r="D9414" t="str">
            <v>UN</v>
          </cell>
          <cell r="E9414">
            <v>0</v>
          </cell>
        </row>
        <row r="9415">
          <cell r="B9415">
            <v>104824</v>
          </cell>
          <cell r="C9415" t="str">
            <v>INSTALAÇÃO E FORNECIMENTO DE POSTO PAREDE, INTERNO OU EXTERNO, PARA REDE DE GASES HOSPITALARES, COM VÁLVULA DE IMPACTO P/ESTANQUEIDADE, PRESSÃO MÁX. TRAB. 8,0 KGF/CM2, CONEXÕES, COM CANOPLA PLÁSTICA COM INDICAÇÃO DO TIPO DE GÁS, COMPLETO. AF_11/2023</v>
          </cell>
          <cell r="D9415" t="str">
            <v>UN</v>
          </cell>
          <cell r="E9415">
            <v>0</v>
          </cell>
        </row>
        <row r="9416">
          <cell r="B9416">
            <v>104826</v>
          </cell>
          <cell r="C9416" t="str">
            <v>INSTALAÇÃO E FORNECIMENTO DE RÉGUA DE INALOTERAPIA DE PAREDE PARA REDE DE GÁS COMPRIMIDO, COM 3 PONTOS DE CONSUMO DE GASES IDENTIFICADOS, EM PERFIL DE ALUMÍNIO, APROX. 40 CM, INCLUI VÁLVULA DE IMPACTO E CONEXÕES EM LATÃO, COMPLETO. AF_11/2023</v>
          </cell>
          <cell r="D9416" t="str">
            <v>UN</v>
          </cell>
          <cell r="E9416">
            <v>0</v>
          </cell>
        </row>
        <row r="9417">
          <cell r="B9417">
            <v>104825</v>
          </cell>
          <cell r="C9417" t="str">
            <v>INSTALAÇÃO E FORNECIMENTO DE RÉGUA DE INALOTERAPIA DE PAREDE PARA REDE DE GÁS OXIGÊNIO, COM 3 PONTOS DE CONSUMO DE GASES IDENTIFICADOS, EM PERFIL DE ALUMÍNIO ANODIZ., APROX. 40 CM, INCLUI VÁLVULA DE IMPACTO E CONEXÕES EM LATÃO, COMPLETO. AF_11/2023</v>
          </cell>
          <cell r="D9417" t="str">
            <v>UN</v>
          </cell>
          <cell r="E9417">
            <v>0</v>
          </cell>
        </row>
        <row r="9418">
          <cell r="B9418">
            <v>104993</v>
          </cell>
          <cell r="C9418" t="str">
            <v>CAIXA DE EMBUTIR EM AÇO GALVANIZADO PARA ABRIGO DE HIDRÔMETRO - FORNECIMENTO E INSTALAÇÃO (EXCLUSIVE HIDRÔMETRO). AF_03/2024</v>
          </cell>
          <cell r="D9418" t="str">
            <v>UN</v>
          </cell>
          <cell r="E9418">
            <v>0</v>
          </cell>
        </row>
        <row r="9419">
          <cell r="B9419">
            <v>104994</v>
          </cell>
          <cell r="C9419" t="str">
            <v>CAIXA DE EMBUTIR EM POLICARBONATO PARA ABRIGO DE HIDRÔMETRO - FORNECIMENTO E INSTALAÇÃO (EXCLUSIVE HIDRÔMETRO). AF_03/2024</v>
          </cell>
          <cell r="D9419" t="str">
            <v>UN</v>
          </cell>
          <cell r="E9419">
            <v>0</v>
          </cell>
        </row>
        <row r="9420">
          <cell r="B9420">
            <v>104995</v>
          </cell>
          <cell r="C9420" t="str">
            <v>CAIXA DE EMBUTIR EM POLIPROPILENO PARA ABRIGO DE HIDRÔMETRO - FORNECIMENTO E INSTALAÇÃO (EXCLUSIVE HIDRÔMETRO). AF_03/2024</v>
          </cell>
          <cell r="D9420" t="str">
            <v>UN</v>
          </cell>
          <cell r="E9420">
            <v>0</v>
          </cell>
        </row>
        <row r="9421">
          <cell r="B9421">
            <v>104996</v>
          </cell>
          <cell r="C9421" t="str">
            <v>CAIXA DE SOBREPOR EM AÇO GALVANIZADO PARA ABRIGO DE HIDRÔMETRO - FORNECIMENTO E INSTALAÇÃO (EXCLUSIVE HIDRÔMETRO). AF_03/2024</v>
          </cell>
          <cell r="D9421" t="str">
            <v>UN</v>
          </cell>
          <cell r="E9421">
            <v>0</v>
          </cell>
        </row>
        <row r="9422">
          <cell r="B9422">
            <v>95676</v>
          </cell>
          <cell r="C9422" t="str">
            <v>CAIXA EM CONCRETO PRÉ-MOLDADO PARA ABRIGO DE HIDRÔMETRO COM DN 20 MM - FORNECIMENTO E INSTALAÇÃO. AF_03/2024</v>
          </cell>
          <cell r="D9422" t="str">
            <v>UN</v>
          </cell>
          <cell r="E9422">
            <v>126.46</v>
          </cell>
        </row>
        <row r="9423">
          <cell r="B9423">
            <v>95677</v>
          </cell>
          <cell r="C9423" t="str">
            <v>CAIXA EM CONCRETO PRÉ-MOLDADO PARA ABRIGO DE HIDRÔMETRO COM DN 25 MM - FORNECIMENTO E INSTALAÇÃO (EXCLUSIVE HIDRÔMETRO). AF_03/2024</v>
          </cell>
          <cell r="D9423" t="str">
            <v>UN</v>
          </cell>
          <cell r="E9423">
            <v>0</v>
          </cell>
        </row>
        <row r="9424">
          <cell r="B9424">
            <v>105135</v>
          </cell>
          <cell r="C9424" t="str">
            <v>HIDRÔMETRO DN 1 1/2", 20 M³/H - FORNECIMENTO E INSTALAÇÃO. AF_03/2024</v>
          </cell>
          <cell r="D9424" t="str">
            <v>UN</v>
          </cell>
          <cell r="E9424">
            <v>1235.74</v>
          </cell>
        </row>
        <row r="9425">
          <cell r="B9425">
            <v>104998</v>
          </cell>
          <cell r="C9425" t="str">
            <v>HIDRÔMETRO DN 1", 10 M³/H - FORNECIMENTO E INSTALAÇÃO. AF_03/2024</v>
          </cell>
          <cell r="D9425" t="str">
            <v>UN</v>
          </cell>
          <cell r="E9425">
            <v>755.38</v>
          </cell>
        </row>
        <row r="9426">
          <cell r="B9426">
            <v>104997</v>
          </cell>
          <cell r="C9426" t="str">
            <v>HIDRÔMETRO DN 1", 7 M³/H - FORNECIMENTO E INSTALAÇÃO. AF_03/2024</v>
          </cell>
          <cell r="D9426" t="str">
            <v>UN</v>
          </cell>
          <cell r="E9426">
            <v>563.70000000000005</v>
          </cell>
        </row>
        <row r="9427">
          <cell r="B9427">
            <v>95673</v>
          </cell>
          <cell r="C9427" t="str">
            <v>HIDRÔMETRO DN 1/2", 1,5 M3/H - FORNECIMENTO E INSTALAÇÃO. AF_03/2024</v>
          </cell>
          <cell r="D9427" t="str">
            <v>UN</v>
          </cell>
          <cell r="E9427">
            <v>163.24</v>
          </cell>
        </row>
        <row r="9428">
          <cell r="B9428">
            <v>95674</v>
          </cell>
          <cell r="C9428" t="str">
            <v>HIDRÔMETRO DN 1/2", 3,0 M3/H - FORNECIMENTO E INSTALAÇÃO. AF_03/2024</v>
          </cell>
          <cell r="D9428" t="str">
            <v>UN</v>
          </cell>
          <cell r="E9428">
            <v>173.32</v>
          </cell>
        </row>
        <row r="9429">
          <cell r="B9429">
            <v>104992</v>
          </cell>
          <cell r="C9429" t="str">
            <v>HIDRÔMETRO DN 2", 30 M³/H - FORNECIMENTO E INSTALAÇÃO. AF_03/2024</v>
          </cell>
          <cell r="D9429" t="str">
            <v>UN</v>
          </cell>
          <cell r="E9429">
            <v>1726.22</v>
          </cell>
        </row>
        <row r="9430">
          <cell r="B9430">
            <v>95675</v>
          </cell>
          <cell r="C9430" t="str">
            <v>HIDRÔMETRO DN 3/4", 5,0 M3/H - FORNECIMENTO E INSTALAÇÃO. AF_03/2024</v>
          </cell>
          <cell r="D9430" t="str">
            <v>UN</v>
          </cell>
          <cell r="E9430">
            <v>213.83</v>
          </cell>
        </row>
        <row r="9431">
          <cell r="B9431">
            <v>95648</v>
          </cell>
          <cell r="C9431" t="str">
            <v>KIT CAVALETE PARA MEDIÇÃO DE ÁGUA - ENTRADA INDIVIDUALIZADA, EM CPVC DN 28 MM (1"), PARA 1 MEDIDOR - FORNECIMENTO E INSTALAÇÃO (EXCLUSIVE HIDRÔMETRO). AF_03/2024</v>
          </cell>
          <cell r="D9431" t="str">
            <v>UN</v>
          </cell>
          <cell r="E9431">
            <v>664.03</v>
          </cell>
        </row>
        <row r="9432">
          <cell r="B9432">
            <v>95649</v>
          </cell>
          <cell r="C9432" t="str">
            <v>KIT CAVALETE PARA MEDIÇÃO DE ÁGUA - ENTRADA INDIVIDUALIZADA, EM CPVC DN 28 MM (1"), PARA 2 MEDIDORES - FORNECIMENTO E INSTALAÇÃO (EXCLUSIVE HIDRÔMETRO). AF_03/2024</v>
          </cell>
          <cell r="D9432" t="str">
            <v>UN</v>
          </cell>
          <cell r="E9432">
            <v>1157.5999999999999</v>
          </cell>
        </row>
        <row r="9433">
          <cell r="B9433">
            <v>95650</v>
          </cell>
          <cell r="C9433" t="str">
            <v>KIT CAVALETE PARA MEDIÇÃO DE ÁGUA - ENTRADA INDIVIDUALIZADA, EM CPVC DN 28 MM (1"), PARA 3 MEDIDORES - FORNECIMENTO E INSTALAÇÃO (EXCLUSIVE HIDRÔMETRO). AF_03/2024</v>
          </cell>
          <cell r="D9433" t="str">
            <v>UN</v>
          </cell>
          <cell r="E9433">
            <v>1694.49</v>
          </cell>
        </row>
        <row r="9434">
          <cell r="B9434">
            <v>95651</v>
          </cell>
          <cell r="C9434" t="str">
            <v>KIT CAVALETE PARA MEDIÇÃO DE ÁGUA - ENTRADA INDIVIDUALIZADA, EM CPVC DN 28 MM (1"), PARA 4 MEDIDORES - FORNECIMENTO E INSTALAÇÃO (EXCLUSIVE HIDRÔMETRO). AF_03/2024</v>
          </cell>
          <cell r="D9434" t="str">
            <v>UN</v>
          </cell>
          <cell r="E9434">
            <v>2205.5100000000002</v>
          </cell>
        </row>
        <row r="9435">
          <cell r="B9435">
            <v>95652</v>
          </cell>
          <cell r="C9435" t="str">
            <v>KIT CAVALETE PARA MEDIÇÃO DE ÁGUA - ENTRADA INDIVIDUALIZADA, EM CPVC DN 35 MM (1 1/4"), PARA 1 MEDIDOR - FORNECIMENTO E INSTALAÇÃO (EXCLUSIVE HIDRÔMETRO). AF_03/2024</v>
          </cell>
          <cell r="D9435" t="str">
            <v>UN</v>
          </cell>
          <cell r="E9435">
            <v>823.87</v>
          </cell>
        </row>
        <row r="9436">
          <cell r="B9436">
            <v>95653</v>
          </cell>
          <cell r="C9436" t="str">
            <v>KIT CAVALETE PARA MEDIÇÃO DE ÁGUA - ENTRADA INDIVIDUALIZADA, EM CPVC DN 35 MM (1 1/4"), PARA 2 MEDIDORES - FORNECIMENTO E INSTALAÇÃO (EXCLUSIVE HIDRÔMETRO). AF_03/2024</v>
          </cell>
          <cell r="D9436" t="str">
            <v>UN</v>
          </cell>
          <cell r="E9436">
            <v>1475.32</v>
          </cell>
        </row>
        <row r="9437">
          <cell r="B9437">
            <v>95654</v>
          </cell>
          <cell r="C9437" t="str">
            <v>KIT CAVALETE PARA MEDIÇÃO DE ÁGUA - ENTRADA INDIVIDUALIZADA, EM CPVC DN 35 MM (1 1/4"), PARA 3 MEDIDORES - FORNECIMENTO E INSTALAÇÃO (EXCLUSIVE HIDRÔMETRO). AF_03/2024</v>
          </cell>
          <cell r="D9437" t="str">
            <v>UN</v>
          </cell>
          <cell r="E9437">
            <v>2175.98</v>
          </cell>
        </row>
        <row r="9438">
          <cell r="B9438">
            <v>95655</v>
          </cell>
          <cell r="C9438" t="str">
            <v>KIT CAVALETE PARA MEDIÇÃO DE ÁGUA - ENTRADA INDIVIDUALIZADA, EM CPVC DN 35 MM (1 1/4"), PARA 4 MEDIDORES - FORNECIMENTO E INSTALAÇÃO (EXCLUSIVE HIDRÔMETRO). AF_03/2024</v>
          </cell>
          <cell r="D9438" t="str">
            <v>UN</v>
          </cell>
          <cell r="E9438">
            <v>2843.56</v>
          </cell>
        </row>
        <row r="9439">
          <cell r="B9439">
            <v>95657</v>
          </cell>
          <cell r="C9439" t="str">
            <v>KIT CAVALETE PARA MEDIÇÃO DE ÁGUA - ENTRADA INDIVIDUALIZADA, EM PPR PN20 DN 25 MM (3/4") PARA 1 MEDIDOR - FORNECIMENTO E INSTALAÇÃO (EXCLUSIVE HIDRÔMETRO). AF_03/2024</v>
          </cell>
          <cell r="D9439" t="str">
            <v>UN</v>
          </cell>
          <cell r="E9439">
            <v>375.94</v>
          </cell>
        </row>
        <row r="9440">
          <cell r="B9440">
            <v>95658</v>
          </cell>
          <cell r="C9440" t="str">
            <v>KIT CAVALETE PARA MEDIÇÃO DE ÁGUA - ENTRADA INDIVIDUALIZADA, EM PPR PN20 DN 25 MM (3/4") PARA 2 MEDIDORES - FORNECIMENTO E INSTALAÇÃO (EXCLUSIVE HIDRÔMETRO). AF_03/2024</v>
          </cell>
          <cell r="D9440" t="str">
            <v>UN</v>
          </cell>
          <cell r="E9440">
            <v>687.48</v>
          </cell>
        </row>
        <row r="9441">
          <cell r="B9441">
            <v>95659</v>
          </cell>
          <cell r="C9441" t="str">
            <v>KIT CAVALETE PARA MEDIÇÃO DE ÁGUA - ENTRADA INDIVIDUALIZADA, EM PPR PN20 DN 25 MM (3/4") PARA 3 MEDIDORES - FORNECIMENTO E INSTALAÇÃO (EXCLUSIVE HIDRÔMETRO). AF_03/2024</v>
          </cell>
          <cell r="D9441" t="str">
            <v>UN</v>
          </cell>
          <cell r="E9441">
            <v>1023.43</v>
          </cell>
        </row>
        <row r="9442">
          <cell r="B9442">
            <v>95660</v>
          </cell>
          <cell r="C9442" t="str">
            <v>KIT CAVALETE PARA MEDIÇÃO DE ÁGUA - ENTRADA INDIVIDUALIZADA, EM PPR PN20 DN 25 MM (3/4") PARA 4 MEDIDORES - FORNECIMENTO E INSTALAÇÃO (EXCLUSIVE HIDRÔMETRO). AF_03/2024</v>
          </cell>
          <cell r="D9442" t="str">
            <v>UN</v>
          </cell>
          <cell r="E9442">
            <v>1342.66</v>
          </cell>
        </row>
        <row r="9443">
          <cell r="B9443">
            <v>95661</v>
          </cell>
          <cell r="C9443" t="str">
            <v>KIT CAVALETE PARA MEDIÇÃO DE ÁGUA - ENTRADA INDIVIDUALIZADA, EM PPR PN20 DN 32 MM (1") PARA 1 MEDIDOR - FORNECIMENTO E INSTALAÇÃO (EXCLUSIVE HIDRÔMETRO). AF_03/2024</v>
          </cell>
          <cell r="D9443" t="str">
            <v>UN</v>
          </cell>
          <cell r="E9443">
            <v>472.01</v>
          </cell>
        </row>
        <row r="9444">
          <cell r="B9444">
            <v>95662</v>
          </cell>
          <cell r="C9444" t="str">
            <v>KIT CAVALETE PARA MEDIÇÃO DE ÁGUA - ENTRADA INDIVIDUALIZADA, EM PPR PN20 DN 32 MM (1") PARA 2 MEDIDORES - FORNECIMENTO E INSTALAÇÃO (EXCLUSIVE HIDRÔMETRO). AF_03/2024</v>
          </cell>
          <cell r="D9444" t="str">
            <v>UN</v>
          </cell>
          <cell r="E9444">
            <v>878.02</v>
          </cell>
        </row>
        <row r="9445">
          <cell r="B9445">
            <v>95663</v>
          </cell>
          <cell r="C9445" t="str">
            <v>KIT CAVALETE PARA MEDIÇÃO DE ÁGUA - ENTRADA INDIVIDUALIZADA, EM PPR PN20 DN 32 MM (1") PARA 3 MEDIDORES - FORNECIMENTO E INSTALAÇÃO (EXCLUSIVE HIDRÔMETRO). AF_03/2024</v>
          </cell>
          <cell r="D9445" t="str">
            <v>UN</v>
          </cell>
          <cell r="E9445">
            <v>1313.27</v>
          </cell>
        </row>
        <row r="9446">
          <cell r="B9446">
            <v>95664</v>
          </cell>
          <cell r="C9446" t="str">
            <v>KIT CAVALETE PARA MEDIÇÃO DE ÁGUA - ENTRADA INDIVIDUALIZADA, EM PPR PN20 DN 32 MM (1") PARA 4 MEDIDORES - FORNECIMENTO E INSTALAÇÃO (EXCLUSIVE HIDRÔMETRO). AF_03/2024</v>
          </cell>
          <cell r="D9446" t="str">
            <v>UN</v>
          </cell>
          <cell r="E9446">
            <v>1725.87</v>
          </cell>
        </row>
        <row r="9447">
          <cell r="B9447">
            <v>95665</v>
          </cell>
          <cell r="C9447" t="str">
            <v>KIT CAVALETE PARA MEDIÇÃO DE ÁGUA - ENTRADA INDIVIDUALIZADA, EM PPR PN25 DN 25 MM (3/4") PARA 1 MEDIDOR - FORNECIMENTO E INSTALAÇÃO (EXCLUSIVE HIDRÔMETRO). AF_03/2024</v>
          </cell>
          <cell r="D9447" t="str">
            <v>UN</v>
          </cell>
          <cell r="E9447">
            <v>414.05</v>
          </cell>
        </row>
        <row r="9448">
          <cell r="B9448">
            <v>95666</v>
          </cell>
          <cell r="C9448" t="str">
            <v>KIT CAVALETE PARA MEDIÇÃO DE ÁGUA - ENTRADA INDIVIDUALIZADA, EM PPR PN25 DN 25 MM (3/4") PARA 2 MEDIDORES - FORNECIMENTO E INSTALAÇÃO (EXCLUSIVE HIDRÔMETRO). AF_03/2024</v>
          </cell>
          <cell r="D9448" t="str">
            <v>UN</v>
          </cell>
          <cell r="E9448">
            <v>736.99</v>
          </cell>
        </row>
        <row r="9449">
          <cell r="B9449">
            <v>95667</v>
          </cell>
          <cell r="C9449" t="str">
            <v>KIT CAVALETE PARA MEDIÇÃO DE ÁGUA - ENTRADA INDIVIDUALIZADA, EM PPR PN25 DN 25 MM (3/4") PARA 3 MEDIDORES - FORNECIMENTO E INSTALAÇÃO (EXCLUSIVE HIDRÔMETRO). AF_03/2024</v>
          </cell>
          <cell r="D9449" t="str">
            <v>UN</v>
          </cell>
          <cell r="E9449">
            <v>1092.04</v>
          </cell>
        </row>
        <row r="9450">
          <cell r="B9450">
            <v>95668</v>
          </cell>
          <cell r="C9450" t="str">
            <v>KIT CAVALETE PARA MEDIÇÃO DE ÁGUA - ENTRADA INDIVIDUALIZADA, EM PPR PN25 DN 25 MM (3/4") PARA 4 MEDIDORES - FORNECIMENTO E INSTALAÇÃO (EXCLUSIVE HIDRÔMETRO). AF_03/2024</v>
          </cell>
          <cell r="D9450" t="str">
            <v>UN</v>
          </cell>
          <cell r="E9450">
            <v>1428.02</v>
          </cell>
        </row>
        <row r="9451">
          <cell r="B9451">
            <v>95669</v>
          </cell>
          <cell r="C9451" t="str">
            <v>KIT CAVALETE PARA MEDIÇÃO DE ÁGUA - ENTRADA INDIVIDUALIZADA, EM PPR PN25 DN 32 MM (1") PARA 1 MEDIDOR - FORNECIMENTO E INSTALAÇÃO (EXCLUSIVE HIDRÔMETRO). AF_03/2024</v>
          </cell>
          <cell r="D9451" t="str">
            <v>UN</v>
          </cell>
          <cell r="E9451">
            <v>505.73</v>
          </cell>
        </row>
        <row r="9452">
          <cell r="B9452">
            <v>95670</v>
          </cell>
          <cell r="C9452" t="str">
            <v>KIT CAVALETE PARA MEDIÇÃO DE ÁGUA - ENTRADA INDIVIDUALIZADA, EM PPR PN25 DN 32 MM (1") PARA 2 MEDIDORES - FORNECIMENTO E INSTALAÇÃO (EXCLUSIVE HIDRÔMETRO). AF_03/2024</v>
          </cell>
          <cell r="D9452" t="str">
            <v>UN</v>
          </cell>
          <cell r="E9452">
            <v>918.98</v>
          </cell>
        </row>
        <row r="9453">
          <cell r="B9453">
            <v>95671</v>
          </cell>
          <cell r="C9453" t="str">
            <v>KIT CAVALETE PARA MEDIÇÃO DE ÁGUA - ENTRADA INDIVIDUALIZADA, EM PPR PN25 DN 32 MM (1") PARA 3 MEDIDORES - FORNECIMENTO E INSTALAÇÃO (EXCLUSIVE HIDRÔMETRO). AF_03/2024</v>
          </cell>
          <cell r="D9453" t="str">
            <v>UN</v>
          </cell>
          <cell r="E9453">
            <v>1368.46</v>
          </cell>
        </row>
        <row r="9454">
          <cell r="B9454">
            <v>95672</v>
          </cell>
          <cell r="C9454" t="str">
            <v>KIT CAVALETE PARA MEDIÇÃO DE ÁGUA - ENTRADA INDIVIDUALIZADA, EM PPR PN25 DN 32 MM (1") PARA 4 MEDIDORES - FORNECIMENTO E INSTALAÇÃO (EXCLUSIVE HIDRÔMETRO). AF_03/2024</v>
          </cell>
          <cell r="D9454" t="str">
            <v>UN</v>
          </cell>
          <cell r="E9454">
            <v>1793.85</v>
          </cell>
        </row>
        <row r="9455">
          <cell r="B9455">
            <v>97741</v>
          </cell>
          <cell r="C9455" t="str">
            <v>KIT CAVALETE PARA MEDIÇÃO DE ÁGUA - ENTRADA INDIVIDUALIZADA, EM PVC 25 MM (3/4"), PARA 1 MEDIDOR - FORNECIMENTO E INSTALAÇÃO (EXCLUSIVE HIDRÔMETRO). AF_03/2024</v>
          </cell>
          <cell r="D9455" t="str">
            <v>UN</v>
          </cell>
          <cell r="E9455">
            <v>213.46</v>
          </cell>
        </row>
        <row r="9456">
          <cell r="B9456">
            <v>95641</v>
          </cell>
          <cell r="C9456" t="str">
            <v>KIT CAVALETE PARA MEDIÇÃO DE ÁGUA - ENTRADA INDIVIDUALIZADA, EM PVC 25 MM (3/4"), PARA 2 MEDIDORES - FORNECIMENTO E INSTALAÇÃO (EXCLUSIVE HIDRÔMETRO). AF_03/2024</v>
          </cell>
          <cell r="D9456" t="str">
            <v>UN</v>
          </cell>
          <cell r="E9456">
            <v>384.69</v>
          </cell>
        </row>
        <row r="9457">
          <cell r="B9457">
            <v>95642</v>
          </cell>
          <cell r="C9457" t="str">
            <v>KIT CAVALETE PARA MEDIÇÃO DE ÁGUA - ENTRADA INDIVIDUALIZADA, EM PVC 25 MM (3/4"), PARA 3 MEDIDORES - FORNECIMENTO E INSTALAÇÃO (EXCLUSIVE HIDRÔMETRO). AF_03/2024</v>
          </cell>
          <cell r="D9457" t="str">
            <v>UN</v>
          </cell>
          <cell r="E9457">
            <v>569.94000000000005</v>
          </cell>
        </row>
        <row r="9458">
          <cell r="B9458">
            <v>95643</v>
          </cell>
          <cell r="C9458" t="str">
            <v>KIT CAVALETE PARA MEDIÇÃO DE ÁGUA - ENTRADA INDIVIDUALIZADA, EM PVC 25 MM (3/4"), PARA 4 MEDIDORES - FORNECIMENTO E INSTALAÇÃO (EXCLUSIVE HIDRÔMETRO). AF_03/2024</v>
          </cell>
          <cell r="D9458" t="str">
            <v>UN</v>
          </cell>
          <cell r="E9458">
            <v>746.79</v>
          </cell>
        </row>
        <row r="9459">
          <cell r="B9459">
            <v>95644</v>
          </cell>
          <cell r="C9459" t="str">
            <v>KIT CAVALETE PARA MEDIÇÃO DE ÁGUA - ENTRADA INDIVIDUALIZADA, EM PVC 32 MM (1"), PARA 1 MEDIDOR - FORNECIMENTO E INSTALAÇÃO (EXCLUSIVE HIDRÔMETRO). AF_03/2024</v>
          </cell>
          <cell r="D9459" t="str">
            <v>UN</v>
          </cell>
          <cell r="E9459">
            <v>283.36</v>
          </cell>
        </row>
        <row r="9460">
          <cell r="B9460">
            <v>95645</v>
          </cell>
          <cell r="C9460" t="str">
            <v>KIT CAVALETE PARA MEDIÇÃO DE ÁGUA - ENTRADA INDIVIDUALIZADA, EM PVC 32 MM (1"), PARA 2 MEDIDORES - FORNECIMENTO E INSTALAÇÃO (EXCLUSIVE HIDRÔMETRO). AF_03/2024</v>
          </cell>
          <cell r="D9460" t="str">
            <v>UN</v>
          </cell>
          <cell r="E9460">
            <v>523.37</v>
          </cell>
        </row>
        <row r="9461">
          <cell r="B9461">
            <v>95646</v>
          </cell>
          <cell r="C9461" t="str">
            <v>KIT CAVALETE PARA MEDIÇÃO DE ÁGUA - ENTRADA INDIVIDUALIZADA, EM PVC 32 MM (1"), PARA 3 MEDIDORES - FORNECIMENTO E INSTALAÇÃO (EXCLUSIVE HIDRÔMETRO). AF_03/2024</v>
          </cell>
          <cell r="D9461" t="str">
            <v>UN</v>
          </cell>
          <cell r="E9461">
            <v>780.79</v>
          </cell>
        </row>
        <row r="9462">
          <cell r="B9462">
            <v>95647</v>
          </cell>
          <cell r="C9462" t="str">
            <v>KIT CAVALETE PARA MEDIÇÃO DE ÁGUA - ENTRADA INDIVIDUALIZADA, EM PVC 32 MM (1"), PARA 4 MEDIDORES - FORNECIMENTO E INSTALAÇÃO (EXCLUSIVE HIDRÔMETRO). AF_03/2024</v>
          </cell>
          <cell r="D9462" t="str">
            <v>UN</v>
          </cell>
          <cell r="E9462">
            <v>1025.6600000000001</v>
          </cell>
        </row>
        <row r="9463">
          <cell r="B9463">
            <v>95636</v>
          </cell>
          <cell r="C9463" t="str">
            <v>KIT CAVALETE PARA MEDIÇÃO DE ÁGUA - ENTRADA PRINCIPAL, EM AÇO GALVANIZADO DN 25 MM (1") - FORNECIMENTO E INSTALAÇÃO (EXCLUSIVE HIDRÔMETRO). AF_03/2024</v>
          </cell>
          <cell r="D9463" t="str">
            <v>UN</v>
          </cell>
          <cell r="E9463">
            <v>485.18</v>
          </cell>
        </row>
        <row r="9464">
          <cell r="B9464">
            <v>95637</v>
          </cell>
          <cell r="C9464" t="str">
            <v>KIT CAVALETE PARA MEDIÇÃO DE ÁGUA - ENTRADA PRINCIPAL, EM AÇO GALVANIZADO DN 32 MM (1 1/4") - FORNECIMENTO E INSTALAÇÃO (EXCLUSIVE HIDRÔMETRO). AF_03/2024</v>
          </cell>
          <cell r="D9464" t="str">
            <v>UN</v>
          </cell>
          <cell r="E9464">
            <v>642.20000000000005</v>
          </cell>
        </row>
        <row r="9465">
          <cell r="B9465">
            <v>95638</v>
          </cell>
          <cell r="C9465" t="str">
            <v>KIT CAVALETE PARA MEDIÇÃO DE ÁGUA - ENTRADA PRINCIPAL, EM AÇO GALVANIZADO DN 40 MM (1 1/2") - FORNECIMENTO E INSTALAÇÃO (EXCLUSIVE HIDRÔMETRO). AF_03/2024</v>
          </cell>
          <cell r="D9465" t="str">
            <v>UN</v>
          </cell>
          <cell r="E9465">
            <v>793.1</v>
          </cell>
        </row>
        <row r="9466">
          <cell r="B9466">
            <v>95639</v>
          </cell>
          <cell r="C9466" t="str">
            <v>KIT CAVALETE PARA MEDIÇÃO DE ÁGUA - ENTRADA PRINCIPAL, EM AÇO GALVANIZADO DN 50 MM (2") - FORNECIMENTO E INSTALAÇÃO (EXCLUSIVE HIDRÔMETRO). AF_03/2024</v>
          </cell>
          <cell r="D9466" t="str">
            <v>UN</v>
          </cell>
          <cell r="E9466">
            <v>1086.71</v>
          </cell>
        </row>
        <row r="9467">
          <cell r="B9467">
            <v>95634</v>
          </cell>
          <cell r="C9467" t="str">
            <v>KIT CAVALETE PARA MEDIÇÃO DE ÁGUA - ENTRADA PRINCIPAL, EM PVC 20 MM (1/2") - FORNECIMENTO E INSTALAÇÃO (EXCLUSIVE HIDRÔMETRO). AF_03/2024</v>
          </cell>
          <cell r="D9467" t="str">
            <v>UN</v>
          </cell>
          <cell r="E9467">
            <v>235.22</v>
          </cell>
        </row>
        <row r="9468">
          <cell r="B9468">
            <v>95635</v>
          </cell>
          <cell r="C9468" t="str">
            <v>KIT CAVALETE PARA MEDIÇÃO DE ÁGUA - ENTRADA PRINCIPAL, EM PVC 25 MM (3/4") - FORNECIMENTO E INSTALAÇÃO (EXCLUSIVE HIDRÔMETRO). AF_03/2024</v>
          </cell>
          <cell r="D9468" t="str">
            <v>UN</v>
          </cell>
          <cell r="E9468">
            <v>247.85</v>
          </cell>
        </row>
        <row r="9469">
          <cell r="B9469">
            <v>98751</v>
          </cell>
          <cell r="C9469" t="str">
            <v>SOLDA DE TOPO EM CHAPA/PERFIL/TUBO DE AÇO CHANFRADO, ESPESSURA=1/2''. AF_06/2018</v>
          </cell>
          <cell r="D9469" t="str">
            <v>M</v>
          </cell>
          <cell r="E9469">
            <v>211.88</v>
          </cell>
        </row>
        <row r="9470">
          <cell r="B9470">
            <v>98746</v>
          </cell>
          <cell r="C9470" t="str">
            <v>SOLDA DE TOPO EM CHAPA/PERFIL/TUBO DE AÇO CHANFRADO, ESPESSURA=1/4''. AF_06/2018</v>
          </cell>
          <cell r="D9470" t="str">
            <v>M</v>
          </cell>
          <cell r="E9470">
            <v>93.25</v>
          </cell>
        </row>
        <row r="9471">
          <cell r="B9471">
            <v>98753</v>
          </cell>
          <cell r="C9471" t="str">
            <v>SOLDA DE TOPO EM CHAPA/PERFIL/TUBO DE AÇO CHANFRADO, ESPESSURA=3/4''. AF_06/2018</v>
          </cell>
          <cell r="D9471" t="str">
            <v>M</v>
          </cell>
          <cell r="E9471">
            <v>402.59</v>
          </cell>
        </row>
        <row r="9472">
          <cell r="B9472">
            <v>98750</v>
          </cell>
          <cell r="C9472" t="str">
            <v>SOLDA DE TOPO EM CHAPA/PERFIL/TUBO DE AÇO CHANFRADO, ESPESSURA=3/8''. AF_06/2018</v>
          </cell>
          <cell r="D9472" t="str">
            <v>M</v>
          </cell>
          <cell r="E9472">
            <v>141.85</v>
          </cell>
        </row>
        <row r="9473">
          <cell r="B9473">
            <v>98749</v>
          </cell>
          <cell r="C9473" t="str">
            <v>SOLDA DE TOPO EM CHAPA/PERFIL/TUBO DE AÇO CHANFRADO, ESPESSURA=5/16''. AF_06/2018</v>
          </cell>
          <cell r="D9473" t="str">
            <v>M</v>
          </cell>
          <cell r="E9473">
            <v>115.09</v>
          </cell>
        </row>
        <row r="9474">
          <cell r="B9474">
            <v>98752</v>
          </cell>
          <cell r="C9474" t="str">
            <v>SOLDA DE TOPO EM CHAPA/PERFIL/TUBO DE AÇO CHANFRADO, ESPESSURA=5/8''. AF_06/2018</v>
          </cell>
          <cell r="D9474" t="str">
            <v>M</v>
          </cell>
          <cell r="E9474">
            <v>296.70999999999998</v>
          </cell>
        </row>
        <row r="9475">
          <cell r="B9475">
            <v>98529</v>
          </cell>
          <cell r="C9475" t="str">
            <v>CORTE RASO E RECORTE DE ÁRVORE COM DIÂMETRO DE TRONCO MAIOR OU IGUAL A 0,20 M E MENOR QUE 0,40 M. AF_03/2024</v>
          </cell>
          <cell r="D9475" t="str">
            <v>UN</v>
          </cell>
          <cell r="E9475">
            <v>87.43</v>
          </cell>
        </row>
        <row r="9476">
          <cell r="B9476">
            <v>98530</v>
          </cell>
          <cell r="C9476" t="str">
            <v>CORTE RASO E RECORTE DE ÁRVORE COM DIÂMETRO DE TRONCO MAIOR OU IGUAL A 0,40 M E MENOR QUE 0,60 M. AF_03/2024</v>
          </cell>
          <cell r="D9476" t="str">
            <v>UN</v>
          </cell>
          <cell r="E9476">
            <v>171.61</v>
          </cell>
        </row>
        <row r="9477">
          <cell r="B9477">
            <v>98531</v>
          </cell>
          <cell r="C9477" t="str">
            <v>CORTE RASO E RECORTE DE ÁRVORE COM DIÂMETRO DE TRONCO MAIOR OU IGUAL A 0,60 M. AF_03/2024</v>
          </cell>
          <cell r="D9477" t="str">
            <v>UN</v>
          </cell>
          <cell r="E9477">
            <v>441.58</v>
          </cell>
        </row>
        <row r="9478">
          <cell r="B9478">
            <v>98524</v>
          </cell>
          <cell r="C9478" t="str">
            <v>LIMPEZA MANUAL DE VEGETAÇÃO EM TERRENO COM ENXADA. AF_03/2024</v>
          </cell>
          <cell r="D9478" t="str">
            <v>M2</v>
          </cell>
          <cell r="E9478">
            <v>5.3</v>
          </cell>
        </row>
        <row r="9479">
          <cell r="B9479">
            <v>98525</v>
          </cell>
          <cell r="C9479" t="str">
            <v>LIMPEZA MECANIZADA DE CAMADA VEGETAL, VEGETAÇÃO E PEQUENAS ÁRVORES (DIÂMETRO DE TRONCO MENOR QUE 0,20 M), COM TRATOR DE ESTEIRAS. AF_03/2024</v>
          </cell>
          <cell r="D9479" t="str">
            <v>M2</v>
          </cell>
          <cell r="E9479">
            <v>0.76</v>
          </cell>
        </row>
        <row r="9480">
          <cell r="B9480">
            <v>98533</v>
          </cell>
          <cell r="C9480" t="str">
            <v>PODA EM ALTURA DE ÁRVORE COM DIÂMETRO DE TRONCO MAIOR OU IGUAL A 0,20 M E MENOR QUE 0,40 M. AF_03/2024</v>
          </cell>
          <cell r="D9480" t="str">
            <v>UN</v>
          </cell>
          <cell r="E9480">
            <v>134.08000000000001</v>
          </cell>
        </row>
        <row r="9481">
          <cell r="B9481">
            <v>98534</v>
          </cell>
          <cell r="C9481" t="str">
            <v>PODA EM ALTURA DE ÁRVORE COM DIÂMETRO DE TRONCO MAIOR OU IGUAL A 0,40 M E MENOR QUE 0,60 M. AF_03/2024</v>
          </cell>
          <cell r="D9481" t="str">
            <v>UN</v>
          </cell>
          <cell r="E9481">
            <v>370.72</v>
          </cell>
        </row>
        <row r="9482">
          <cell r="B9482">
            <v>98535</v>
          </cell>
          <cell r="C9482" t="str">
            <v>PODA EM ALTURA DE ÁRVORE COM DIÂMETRO DE TRONCO MAIOR OU IGUAL A 0,60 M. AF_03/2024</v>
          </cell>
          <cell r="D9482" t="str">
            <v>UN</v>
          </cell>
          <cell r="E9482">
            <v>778.98</v>
          </cell>
        </row>
        <row r="9483">
          <cell r="B9483">
            <v>98532</v>
          </cell>
          <cell r="C9483" t="str">
            <v>PODA EM ALTURA DE ÁRVORE COM DIÂMETRO DE TRONCO MENOR QUE 0,20 M. AF_03/2024</v>
          </cell>
          <cell r="D9483" t="str">
            <v>UN</v>
          </cell>
          <cell r="E9483">
            <v>35.31</v>
          </cell>
        </row>
        <row r="9484">
          <cell r="B9484">
            <v>98526</v>
          </cell>
          <cell r="C9484" t="str">
            <v>REMOÇÃO DE RAÍZES REMANESCENTES DE TRONCO DE ÁRVORE COM DIÂMETRO MAIOR OU IGUAL A 0,20 M E MENOR QUE 0,40 M. AF_03/2024</v>
          </cell>
          <cell r="D9484" t="str">
            <v>UN</v>
          </cell>
          <cell r="E9484">
            <v>158.74</v>
          </cell>
        </row>
        <row r="9485">
          <cell r="B9485">
            <v>98527</v>
          </cell>
          <cell r="C9485" t="str">
            <v>REMOÇÃO DE RAÍZES REMANESCENTES DE TRONCO DE ÁRVORE COM DIÂMETRO MAIOR OU IGUAL A 0,40 M E MENOR QUE 0,60 M. AF_03/2024</v>
          </cell>
          <cell r="D9485" t="str">
            <v>UN</v>
          </cell>
          <cell r="E9485">
            <v>263.44</v>
          </cell>
        </row>
        <row r="9486">
          <cell r="B9486">
            <v>98528</v>
          </cell>
          <cell r="C9486" t="str">
            <v>REMOÇÃO DE RAÍZES REMANESCENTES DE TRONCO DE ÁRVORE COM DIÂMETRO MAIOR OU IGUAL A 0,60 M. AF_03/2024</v>
          </cell>
          <cell r="D9486" t="str">
            <v>UN</v>
          </cell>
          <cell r="E9486">
            <v>347.22</v>
          </cell>
        </row>
        <row r="9487">
          <cell r="B9487">
            <v>94232</v>
          </cell>
          <cell r="C9487" t="str">
            <v>AMARRAÇÃO DE TELHAS CERÂMICAS OU DE CONCRETO. AF_07/2019</v>
          </cell>
          <cell r="D9487" t="str">
            <v>UN</v>
          </cell>
          <cell r="E9487">
            <v>3.46</v>
          </cell>
        </row>
        <row r="9488">
          <cell r="B9488">
            <v>100434</v>
          </cell>
          <cell r="C9488" t="str">
            <v>CALHA DE BEIRAL, SEMICIRCULAR DE PVC, DIAMETRO 125 MM, INCLUINDO CABECEIRAS, EMENDAS, BOCAIS, SUPORTES E VEDAÇÕES, EXCLUINDO CONDUTORES, INCLUSO TRANSPORTE VERTICAL. AF_07/2019</v>
          </cell>
          <cell r="D9488" t="str">
            <v>M</v>
          </cell>
          <cell r="E9488">
            <v>176.7</v>
          </cell>
        </row>
        <row r="9489">
          <cell r="B9489">
            <v>94229</v>
          </cell>
          <cell r="C9489" t="str">
            <v>CALHA EM CHAPA DE AÇO GALVANIZADO NÚMERO 24, DESENVOLVIMENTO DE 100 CM, INCLUSO TRANSPORTE VERTICAL. AF_07/2019</v>
          </cell>
          <cell r="D9489" t="str">
            <v>M</v>
          </cell>
          <cell r="E9489">
            <v>185.83</v>
          </cell>
        </row>
        <row r="9490">
          <cell r="B9490">
            <v>94227</v>
          </cell>
          <cell r="C9490" t="str">
            <v>CALHA EM CHAPA DE AÇO GALVANIZADO NÚMERO 24, DESENVOLVIMENTO DE 33 CM, INCLUSO TRANSPORTE VERTICAL. AF_07/2019</v>
          </cell>
          <cell r="D9490" t="str">
            <v>M</v>
          </cell>
          <cell r="E9490">
            <v>69.650000000000006</v>
          </cell>
        </row>
        <row r="9491">
          <cell r="B9491">
            <v>94228</v>
          </cell>
          <cell r="C9491" t="str">
            <v>CALHA EM CHAPA DE AÇO GALVANIZADO NÚMERO 24, DESENVOLVIMENTO DE 50 CM, INCLUSO TRANSPORTE VERTICAL. AF_07/2019</v>
          </cell>
          <cell r="D9491" t="str">
            <v>M</v>
          </cell>
          <cell r="E9491">
            <v>96.03</v>
          </cell>
        </row>
        <row r="9492">
          <cell r="B9492">
            <v>94219</v>
          </cell>
          <cell r="C9492" t="str">
            <v>CUMEEIRA E ESPIGÃO PARA TELHA CERÂMICA EMBOÇADA COM ARGAMASSA TRAÇO 1:2:9 (CIMENTO, CAL E AREIA), PARA TELHADOS COM MAIS DE 2 ÁGUAS, INCLUSO TRANSPORTE VERTICAL. AF_07/2019</v>
          </cell>
          <cell r="D9492" t="str">
            <v>M</v>
          </cell>
          <cell r="E9492">
            <v>50.03</v>
          </cell>
        </row>
        <row r="9493">
          <cell r="B9493">
            <v>94220</v>
          </cell>
          <cell r="C9493" t="str">
            <v>CUMEEIRA E ESPIGÃO PARA TELHA DE CONCRETO EMBOÇADA COM ARGAMASSA TRAÇO 1:2:9 (CIMENTO, CAL E AREIA), PARA TELHADOS COM MAIS DE 2 ÁGUAS, INCLUSO TRANSPORTE VERTICAL. AF_07/2019</v>
          </cell>
          <cell r="D9493" t="str">
            <v>M</v>
          </cell>
          <cell r="E9493">
            <v>64.94</v>
          </cell>
        </row>
        <row r="9494">
          <cell r="B9494">
            <v>100326</v>
          </cell>
          <cell r="C9494" t="str">
            <v>CUMEEIRA NORMAL PARA TELHA TRAPEZOIDAL DE AÇO, E = 0,5 MM, INCLUSO ACESSÓRIOS DE FIXAÇÃO E IÇAMENTO. AF_07/2019</v>
          </cell>
          <cell r="D9494" t="str">
            <v>M</v>
          </cell>
          <cell r="E9494">
            <v>0</v>
          </cell>
        </row>
        <row r="9495">
          <cell r="B9495">
            <v>94221</v>
          </cell>
          <cell r="C9495" t="str">
            <v>CUMEEIRA PARA TELHA CERÂMICA EMBOÇADA COM ARGAMASSA TRAÇO 1:2:9 (CIMENTO, CAL E AREIA) PARA TELHADOS COM ATÉ 2 ÁGUAS, INCLUSO TRANSPORTE VERTICAL. AF_07/2019</v>
          </cell>
          <cell r="D9495" t="str">
            <v>M</v>
          </cell>
          <cell r="E9495">
            <v>41.92</v>
          </cell>
        </row>
        <row r="9496">
          <cell r="B9496">
            <v>94222</v>
          </cell>
          <cell r="C9496" t="str">
            <v>CUMEEIRA PARA TELHA DE CONCRETO EMBOÇADA COM ARGAMASSA TRAÇO 1:2:9 (CIMENTO, CAL E AREIA) PARA TELHADOS COM ATÉ 2 ÁGUAS, INCLUSO TRANSPORTE VERTICAL. AF_07/2019</v>
          </cell>
          <cell r="D9496" t="str">
            <v>M</v>
          </cell>
          <cell r="E9496">
            <v>56.83</v>
          </cell>
        </row>
        <row r="9497">
          <cell r="B9497">
            <v>94451</v>
          </cell>
          <cell r="C9497" t="str">
            <v>CUMEEIRA PARA TELHA DE FIBROCIMENTO ESTRUTURAL E = 6 MM, INCLUSO ACESSÓRIOS DE FIXAÇÃO E IÇAMENTO. AF_07/2019</v>
          </cell>
          <cell r="D9497" t="str">
            <v>M</v>
          </cell>
          <cell r="E9497">
            <v>82.07</v>
          </cell>
        </row>
        <row r="9498">
          <cell r="B9498">
            <v>94223</v>
          </cell>
          <cell r="C9498" t="str">
            <v>CUMEEIRA PARA TELHA DE FIBROCIMENTO ONDULADA E = 6 MM, INCLUSO ACESSÓRIOS DE FIXAÇÃO E IÇAMENTO. AF_07/2019</v>
          </cell>
          <cell r="D9498" t="str">
            <v>M</v>
          </cell>
          <cell r="E9498">
            <v>73.7</v>
          </cell>
        </row>
        <row r="9499">
          <cell r="B9499">
            <v>100325</v>
          </cell>
          <cell r="C9499" t="str">
            <v>CUMEEIRA SHED PARA TELHA ONDULADA DE FIBROCIMENTO, E = 6 MM, INCLUSO ACESSÓRIOS DE FIXAÇÃO E IÇAMENTO. AF_07/2019</v>
          </cell>
          <cell r="D9499" t="str">
            <v>M</v>
          </cell>
          <cell r="E9499">
            <v>79.47</v>
          </cell>
        </row>
        <row r="9500">
          <cell r="B9500">
            <v>94224</v>
          </cell>
          <cell r="C9500" t="str">
            <v>EMBOÇAMENTO COM ARGAMASSA TRAÇO 1:2:9 (CIMENTO, CAL E AREIA). AF_07/2019</v>
          </cell>
          <cell r="D9500" t="str">
            <v>M</v>
          </cell>
          <cell r="E9500">
            <v>31.54</v>
          </cell>
        </row>
        <row r="9501">
          <cell r="B9501">
            <v>102653</v>
          </cell>
          <cell r="C9501" t="str">
            <v>ISOLAMENTO TERMOACÚSTICO COM LÃ MINERAL NA SUBCOBERTURA, INCLUSO TRANSPORTE VERTICAL. AF_07/2019</v>
          </cell>
          <cell r="D9501" t="str">
            <v>M2</v>
          </cell>
          <cell r="E9501">
            <v>0</v>
          </cell>
        </row>
        <row r="9502">
          <cell r="B9502">
            <v>100330</v>
          </cell>
          <cell r="C9502" t="str">
            <v>RETIRADA E RECOLOCAÇÃO DE TELHA CERÂMICA CAPA-CANAL, COM ATÉ DUAS ÁGUAS, INCLUSO IÇAMENTO. AF_07/2019</v>
          </cell>
          <cell r="D9502" t="str">
            <v>M2</v>
          </cell>
          <cell r="E9502">
            <v>29.67</v>
          </cell>
        </row>
        <row r="9503">
          <cell r="B9503">
            <v>100331</v>
          </cell>
          <cell r="C9503" t="str">
            <v>RETIRADA E RECOLOCAÇÃO DE TELHA CERÂMICA CAPA-CANAL, COM MAIS DE DUAS ÁGUAS, INCLUSO IÇAMENTO. AF_07/2019</v>
          </cell>
          <cell r="D9503" t="str">
            <v>M2</v>
          </cell>
          <cell r="E9503">
            <v>36.68</v>
          </cell>
        </row>
        <row r="9504">
          <cell r="B9504">
            <v>100328</v>
          </cell>
          <cell r="C9504" t="str">
            <v>RETIRADA E RECOLOCAÇÃO DE TELHA CERÂMICA DE ENCAIXE, COM ATÉ DUAS ÁGUAS, INCLUSO IÇAMENTO. AF_07/2019</v>
          </cell>
          <cell r="D9504" t="str">
            <v>M2</v>
          </cell>
          <cell r="E9504">
            <v>21.83</v>
          </cell>
        </row>
        <row r="9505">
          <cell r="B9505">
            <v>100329</v>
          </cell>
          <cell r="C9505" t="str">
            <v>RETIRADA E RECOLOCAÇÃO DE TELHA CERÂMICA DE ENCAIXE, COM MAIS DE DUAS ÁGUAS, INCLUSO IÇAMENTO. AF_07/2019</v>
          </cell>
          <cell r="D9505" t="str">
            <v>M2</v>
          </cell>
          <cell r="E9505">
            <v>25.94</v>
          </cell>
        </row>
        <row r="9506">
          <cell r="B9506">
            <v>94231</v>
          </cell>
          <cell r="C9506" t="str">
            <v>RUFO EM CHAPA DE AÇO GALVANIZADO NÚMERO 24, CORTE DE 25 CM, INCLUSO TRANSPORTE VERTICAL. AF_07/2019</v>
          </cell>
          <cell r="D9506" t="str">
            <v>M</v>
          </cell>
          <cell r="E9506">
            <v>55.74</v>
          </cell>
        </row>
        <row r="9507">
          <cell r="B9507">
            <v>100435</v>
          </cell>
          <cell r="C9507" t="str">
            <v>RUFO EM FIBROCIMENTO PARA TELHA ONDULADA E = 6 MM, ABA DE 26 CM, INCLUSO TRANSPORTE VERTICAL, EXCETO CONTRARRUFO. AF_07/2019</v>
          </cell>
          <cell r="D9507" t="str">
            <v>M</v>
          </cell>
          <cell r="E9507">
            <v>57.39</v>
          </cell>
        </row>
        <row r="9508">
          <cell r="B9508">
            <v>100327</v>
          </cell>
          <cell r="C9508" t="str">
            <v>RUFO EXTERNO/INTERNO EM CHAPA DE AÇO GALVANIZADO NÚMERO 26, CORTE DE 33 CM, INCLUSO IÇAMENTO. AF_07/2019</v>
          </cell>
          <cell r="D9508" t="str">
            <v>M</v>
          </cell>
          <cell r="E9508">
            <v>64.25</v>
          </cell>
        </row>
        <row r="9509">
          <cell r="B9509">
            <v>94226</v>
          </cell>
          <cell r="C9509" t="str">
            <v>SUBCOBERTURA COM MANTA PLÁSTICA REVESTIDA POR PELÍCULA DE ALUMÍNO, INCLUSO TRANSPORTE VERTICAL. AF_07/2019</v>
          </cell>
          <cell r="D9509" t="str">
            <v>M2</v>
          </cell>
          <cell r="E9509">
            <v>21.51</v>
          </cell>
        </row>
        <row r="9510">
          <cell r="B9510">
            <v>94201</v>
          </cell>
          <cell r="C9510" t="str">
            <v>TELHAMENTO COM TELHA CERÂMICA CAPA-CANAL, TIPO COLONIAL, COM ATÉ 2 ÁGUAS, INCLUSO TRANSPORTE VERTICAL. AF_07/2019</v>
          </cell>
          <cell r="D9510" t="str">
            <v>M2</v>
          </cell>
          <cell r="E9510">
            <v>97.48</v>
          </cell>
        </row>
        <row r="9511">
          <cell r="B9511">
            <v>94204</v>
          </cell>
          <cell r="C9511" t="str">
            <v>TELHAMENTO COM TELHA CERÂMICA CAPA-CANAL, TIPO COLONIAL, COM MAIS DE 2 ÁGUAS, INCLUSO TRANSPORTE VERTICAL. AF_07/2019</v>
          </cell>
          <cell r="D9511" t="str">
            <v>M2</v>
          </cell>
          <cell r="E9511">
            <v>104.46</v>
          </cell>
        </row>
        <row r="9512">
          <cell r="B9512">
            <v>94447</v>
          </cell>
          <cell r="C9512" t="str">
            <v>TELHAMENTO COM TELHA CERÂMICA CAPA-CANAL, TIPO PAULISTA, COM ATÉ 2 ÁGUAS, INCLUSO TRANSPORTE VERTICAL. AF_07/2019</v>
          </cell>
          <cell r="D9512" t="str">
            <v>M2</v>
          </cell>
          <cell r="E9512">
            <v>97.48</v>
          </cell>
        </row>
        <row r="9513">
          <cell r="B9513">
            <v>94448</v>
          </cell>
          <cell r="C9513" t="str">
            <v>TELHAMENTO COM TELHA CERÂMICA CAPA-CANAL, TIPO PAULISTA, COM MAIS DE 2 ÁGUAS, INCLUSO TRANSPORTE VERTICAL. AF_07/2019</v>
          </cell>
          <cell r="D9513" t="str">
            <v>M2</v>
          </cell>
          <cell r="E9513">
            <v>104.46</v>
          </cell>
        </row>
        <row r="9514">
          <cell r="B9514">
            <v>94445</v>
          </cell>
          <cell r="C9514" t="str">
            <v>TELHAMENTO COM TELHA CERÂMICA CAPA-CANAL, TIPO PLAN, COM ATÉ 2 ÁGUAS, INCLUSO TRANSPORTE VERTICAL. AF_07/2019</v>
          </cell>
          <cell r="D9514" t="str">
            <v>M2</v>
          </cell>
          <cell r="E9514">
            <v>97.48</v>
          </cell>
        </row>
        <row r="9515">
          <cell r="B9515">
            <v>94446</v>
          </cell>
          <cell r="C9515" t="str">
            <v>TELHAMENTO COM TELHA CERÂMICA CAPA-CANAL, TIPO PLAN, COM MAIS DE 2 ÁGUAS, INCLUSO TRANSPORTE VERTICAL. AF_07/2019</v>
          </cell>
          <cell r="D9515" t="str">
            <v>M2</v>
          </cell>
          <cell r="E9515">
            <v>104.46</v>
          </cell>
        </row>
        <row r="9516">
          <cell r="B9516">
            <v>94440</v>
          </cell>
          <cell r="C9516" t="str">
            <v>TELHAMENTO COM TELHA CERÂMICA DE ENCAIXE, TIPO FRANCESA, COM ATÉ 2 ÁGUAS, INCLUSO TRANSPORTE VERTICAL. AF_07/2019</v>
          </cell>
          <cell r="D9516" t="str">
            <v>M2</v>
          </cell>
          <cell r="E9516">
            <v>69.400000000000006</v>
          </cell>
        </row>
        <row r="9517">
          <cell r="B9517">
            <v>94441</v>
          </cell>
          <cell r="C9517" t="str">
            <v>TELHAMENTO COM TELHA CERÂMICA DE ENCAIXE, TIPO FRANCESA, COM MAIS DE 2 ÁGUAS, INCLUSO TRANSPORTE VERTICAL. AF_07/2019</v>
          </cell>
          <cell r="D9517" t="str">
            <v>M2</v>
          </cell>
          <cell r="E9517">
            <v>73.510000000000005</v>
          </cell>
        </row>
        <row r="9518">
          <cell r="B9518">
            <v>94195</v>
          </cell>
          <cell r="C9518" t="str">
            <v>TELHAMENTO COM TELHA CERÂMICA DE ENCAIXE, TIPO PORTUGUESA, COM ATÉ 2 ÁGUAS, INCLUSO TRANSPORTE VERTICAL. AF_07/2019</v>
          </cell>
          <cell r="D9518" t="str">
            <v>M2</v>
          </cell>
          <cell r="E9518">
            <v>69.400000000000006</v>
          </cell>
        </row>
        <row r="9519">
          <cell r="B9519">
            <v>94198</v>
          </cell>
          <cell r="C9519" t="str">
            <v>TELHAMENTO COM TELHA CERÂMICA DE ENCAIXE, TIPO PORTUGUESA, COM MAIS DE 2 ÁGUAS, INCLUSO TRANSPORTE VERTICAL. AF_07/2019</v>
          </cell>
          <cell r="D9519" t="str">
            <v>M2</v>
          </cell>
          <cell r="E9519">
            <v>73.510000000000005</v>
          </cell>
        </row>
        <row r="9520">
          <cell r="B9520">
            <v>94442</v>
          </cell>
          <cell r="C9520" t="str">
            <v>TELHAMENTO COM TELHA CERÂMICA DE ENCAIXE, TIPO ROMANA, COM ATÉ 2 ÁGUAS, INCLUSO TRANSPORTE VERTICAL. AF_07/2019</v>
          </cell>
          <cell r="D9520" t="str">
            <v>M2</v>
          </cell>
          <cell r="E9520">
            <v>69.400000000000006</v>
          </cell>
        </row>
        <row r="9521">
          <cell r="B9521">
            <v>94443</v>
          </cell>
          <cell r="C9521" t="str">
            <v>TELHAMENTO COM TELHA CERÂMICA DE ENCAIXE, TIPO ROMANA, COM MAIS DE 2 ÁGUAS, INCLUSO TRANSPORTE VERTICAL. AF_07/2019</v>
          </cell>
          <cell r="D9521" t="str">
            <v>M2</v>
          </cell>
          <cell r="E9521">
            <v>73.510000000000005</v>
          </cell>
        </row>
        <row r="9522">
          <cell r="B9522">
            <v>94213</v>
          </cell>
          <cell r="C9522" t="str">
            <v>TELHAMENTO COM TELHA DE AÇO/ALUMÍNIO E = 0,5 MM, COM ATÉ 2 ÁGUAS, INCLUSO IÇAMENTO. AF_07/2019</v>
          </cell>
          <cell r="D9522" t="str">
            <v>M2</v>
          </cell>
          <cell r="E9522">
            <v>60.23</v>
          </cell>
        </row>
        <row r="9523">
          <cell r="B9523">
            <v>94189</v>
          </cell>
          <cell r="C9523" t="str">
            <v>TELHAMENTO COM TELHA DE CONCRETO DE ENCAIXE, COM ATÉ 2 ÁGUAS, INCLUSO TRANSPORTE VERTICAL. AF_07/2019</v>
          </cell>
          <cell r="D9523" t="str">
            <v>M2</v>
          </cell>
          <cell r="E9523">
            <v>46.22</v>
          </cell>
        </row>
        <row r="9524">
          <cell r="B9524">
            <v>94192</v>
          </cell>
          <cell r="C9524" t="str">
            <v>TELHAMENTO COM TELHA DE CONCRETO DE ENCAIXE, COM MAIS DE 2 ÁGUAS, INCLUSO TRANSPORTE VERTICAL. AF_07/2019</v>
          </cell>
          <cell r="D9524" t="str">
            <v>M2</v>
          </cell>
          <cell r="E9524">
            <v>49.33</v>
          </cell>
        </row>
        <row r="9525">
          <cell r="B9525">
            <v>94444</v>
          </cell>
          <cell r="C9525" t="str">
            <v>TELHAMENTO COM TELHA DE ENCAIXE, TIPO FRANCESA DE VIDRO, COM ATÉ 2 ÁGUAS, INCLUSO TRANSPORTE VERTICAL. AF_07/2019</v>
          </cell>
          <cell r="D9525" t="str">
            <v>M2</v>
          </cell>
          <cell r="E9525">
            <v>513.65</v>
          </cell>
        </row>
        <row r="9526">
          <cell r="B9526">
            <v>94218</v>
          </cell>
          <cell r="C9526" t="str">
            <v>TELHAMENTO COM TELHA ESTRUTURAL DE FIBROCIMENTO E= 8 MM, COM ATÉ 2 ÁGUAS, INCLUSO IÇAMENTO. AF_07/2019_PS</v>
          </cell>
          <cell r="D9526" t="str">
            <v>M2</v>
          </cell>
          <cell r="E9526">
            <v>110.7</v>
          </cell>
        </row>
        <row r="9527">
          <cell r="B9527">
            <v>94216</v>
          </cell>
          <cell r="C9527" t="str">
            <v>TELHAMENTO COM TELHA METÁLICA TERMOACÚSTICA E = 30 MM, COM ATÉ 2 ÁGUAS, INCLUSO IÇAMENTO. AF_07/2019</v>
          </cell>
          <cell r="D9527" t="str">
            <v>M2</v>
          </cell>
          <cell r="E9527">
            <v>166.75</v>
          </cell>
        </row>
        <row r="9528">
          <cell r="B9528">
            <v>94449</v>
          </cell>
          <cell r="C9528" t="str">
            <v>TELHAMENTO COM TELHA ONDULADA DE FIBRA DE VIDRO E = 0,6 MM, PARA TELHADO COM INCLINAÇÃO MAIOR QUE 10°, COM ATÉ 2 ÁGUAS, INCLUSO IÇAMENTO. AF_07/2019</v>
          </cell>
          <cell r="D9528" t="str">
            <v>M2</v>
          </cell>
          <cell r="E9528">
            <v>64.150000000000006</v>
          </cell>
        </row>
        <row r="9529">
          <cell r="B9529">
            <v>94210</v>
          </cell>
          <cell r="C9529" t="str">
            <v>TELHAMENTO COM TELHA ONDULADA DE FIBROCIMENTO E = 6 MM, COM RECOBRIMENTO LATERAL DE 1 1/4 DE ONDA PARA TELHADO COM INCLINAÇÃO MÁXIMA DE 10°, COM ATÉ 2 ÁGUAS, INCLUSO IÇAMENTO. AF_07/2019</v>
          </cell>
          <cell r="D9529" t="str">
            <v>M2</v>
          </cell>
          <cell r="E9529">
            <v>46.99</v>
          </cell>
        </row>
        <row r="9530">
          <cell r="B9530">
            <v>94207</v>
          </cell>
          <cell r="C9530" t="str">
            <v>TELHAMENTO COM TELHA ONDULADA DE FIBROCIMENTO E = 6 MM, COM RECOBRIMENTO LATERAL DE 1/4 DE ONDA PARA TELHADO COM INCLINAÇÃO MAIOR QUE 10°, COM ATÉ 2 ÁGUAS, INCLUSO IÇAMENTO. AF_07/2019</v>
          </cell>
          <cell r="D9530" t="str">
            <v>M2</v>
          </cell>
          <cell r="E9530">
            <v>44.17</v>
          </cell>
        </row>
        <row r="9531">
          <cell r="B9531">
            <v>102109</v>
          </cell>
          <cell r="C9531" t="str">
            <v>SUPORTE PARA TRANSFORMADOR EM POSTE DE CONCRETO CIRCULAR - FORNECIMENTO E INSTALAÇÃO. AF_12/2020</v>
          </cell>
          <cell r="D9531" t="str">
            <v>UN</v>
          </cell>
          <cell r="E9531">
            <v>59.96</v>
          </cell>
        </row>
        <row r="9532">
          <cell r="B9532">
            <v>102110</v>
          </cell>
          <cell r="C9532" t="str">
            <v>SUPORTE PARA TRANSFORMADOR EM POSTE DE CONCRETO DUPLO T - FORNECIMENTO E INSTALAÇÃO. AF_12/2020</v>
          </cell>
          <cell r="D9532" t="str">
            <v>UN</v>
          </cell>
          <cell r="E9532">
            <v>168.86</v>
          </cell>
        </row>
        <row r="9533">
          <cell r="B9533">
            <v>103656</v>
          </cell>
          <cell r="C9533" t="str">
            <v>TRANSFORMADOR DE DISTRIBUIÇÃO, 1000 KVA, TRIFÁSICO, 60 HZ, CLASSE 15 KV, IMERSO EM ÓLEO MINERAL, INSTALAÇÃO EM SOLO (NÃO INCLUSO ABRIGO) - FORNECIMENTO E INSTALAÇÃO. AF_02/2022</v>
          </cell>
          <cell r="D9533" t="str">
            <v>UN</v>
          </cell>
          <cell r="E9533">
            <v>124073.05</v>
          </cell>
        </row>
        <row r="9534">
          <cell r="B9534">
            <v>102105</v>
          </cell>
          <cell r="C9534" t="str">
            <v>TRANSFORMADOR DE DISTRIBUIÇÃO, 112,5 KVA, TRIFÁSICO, 60 HZ, CLASSE 15 KV, IMERSO EM ÓLEO MINERAL, INSTALAÇÃO EM POSTE (NÃO INCLUSO SUPORTE) - FORNECIMENTO E INSTALAÇÃO. AF_12/2020</v>
          </cell>
          <cell r="D9534" t="str">
            <v>UN</v>
          </cell>
          <cell r="E9534">
            <v>19687.52</v>
          </cell>
        </row>
        <row r="9535">
          <cell r="B9535">
            <v>102106</v>
          </cell>
          <cell r="C9535" t="str">
            <v>TRANSFORMADOR DE DISTRIBUIÇÃO, 150 KVA, TRIFÁSICO, 60 HZ, CLASSE 15 KV, IMERSO EM ÓLEO MINERAL, INSTALAÇÃO EM POSTE (NÃO INCLUSO SUPORTE) - FORNECIMENTO E INSTALAÇÃO. AF_12/2020</v>
          </cell>
          <cell r="D9535" t="str">
            <v>UN</v>
          </cell>
          <cell r="E9535">
            <v>24674.15</v>
          </cell>
        </row>
        <row r="9536">
          <cell r="B9536">
            <v>102107</v>
          </cell>
          <cell r="C9536" t="str">
            <v>TRANSFORMADOR DE DISTRIBUIÇÃO, 225 KVA, TRIFÁSICO, 60 HZ, CLASSE 15 KV, IMERSO EM ÓLEO MINERAL, INSTALAÇÃO EM POSTE (NÃO INCLUSO SUPORTE) - FORNECIMENTO E INSTALAÇÃO. AF_12/2020</v>
          </cell>
          <cell r="D9536" t="str">
            <v>UN</v>
          </cell>
          <cell r="E9536">
            <v>34400.449999999997</v>
          </cell>
        </row>
        <row r="9537">
          <cell r="B9537">
            <v>102102</v>
          </cell>
          <cell r="C9537" t="str">
            <v>TRANSFORMADOR DE DISTRIBUIÇÃO, 30 KVA, TRIFÁSICO, 60 HZ, CLASSE 15 KV, IMERSO EM ÓLEO MINERAL, INSTALAÇÃO EM POSTE (NÃO INCLUSO SUPORTE) - FORNECIMENTO E INSTALAÇÃO. AF_12/2020</v>
          </cell>
          <cell r="D9537" t="str">
            <v>UN</v>
          </cell>
          <cell r="E9537">
            <v>11251.28</v>
          </cell>
        </row>
        <row r="9538">
          <cell r="B9538">
            <v>102108</v>
          </cell>
          <cell r="C9538" t="str">
            <v>TRANSFORMADOR DE DISTRIBUIÇÃO, 300 KVA, TRIFÁSICO, 60 HZ, CLASSE 15 KV, IMERSO EM ÓLEO MINERAL, INSTALAÇÃO EM POSTE (NÃO INCLUSO SUPORTE) - FORNECIMENTO E INSTALAÇÃO. AF_12/2020</v>
          </cell>
          <cell r="D9538" t="str">
            <v>UN</v>
          </cell>
          <cell r="E9538">
            <v>40047.47</v>
          </cell>
        </row>
        <row r="9539">
          <cell r="B9539">
            <v>102103</v>
          </cell>
          <cell r="C9539" t="str">
            <v>TRANSFORMADOR DE DISTRIBUIÇÃO, 45 KVA, TRIFÁSICO, 60 HZ, CLASSE 15 KV, IMERSO EM ÓLEO MINERAL, INSTALAÇÃO EM POSTE (NÃO INCLUSO SUPORTE) - FORNECIMENTO E INSTALAÇÃO. AF_12/2020</v>
          </cell>
          <cell r="D9539" t="str">
            <v>UN</v>
          </cell>
          <cell r="E9539">
            <v>12513.86</v>
          </cell>
        </row>
        <row r="9540">
          <cell r="B9540">
            <v>103654</v>
          </cell>
          <cell r="C9540" t="str">
            <v>TRANSFORMADOR DE DISTRIBUIÇÃO, 500KVA, TRIFÁSICO, 60 HZ, CLASSE 15 KV, IMERSO EM ÓLEO MINERAL, INSTALAÇÃO EM SOLO (NÃO INCLUSO ABRIGO) - FORNECIMENTO E INSTALAÇÃO. AF_02/2022</v>
          </cell>
          <cell r="D9540" t="str">
            <v>UN</v>
          </cell>
          <cell r="E9540">
            <v>64818.84</v>
          </cell>
        </row>
        <row r="9541">
          <cell r="B9541">
            <v>102104</v>
          </cell>
          <cell r="C9541" t="str">
            <v>TRANSFORMADOR DE DISTRIBUIÇÃO, 75 KVA, TRIFÁSICO, 60 HZ, CLASSE 15 KV, IMERSO EM ÓLEO MINERAL, INSTALAÇÃO EM POSTE (NÃO INCLUSO SUPORTE) - FORNECIMENTO E INSTALAÇÃO. AF_12/2020</v>
          </cell>
          <cell r="D9541" t="str">
            <v>UN</v>
          </cell>
          <cell r="E9541">
            <v>16032.09</v>
          </cell>
        </row>
        <row r="9542">
          <cell r="B9542">
            <v>103655</v>
          </cell>
          <cell r="C9542" t="str">
            <v>TRANSFORMADOR DE DISTRIBUIÇÃO, 750 KVA, TRIFÁSICO, 60 HZ, CLASSE 15 KV, IMERSO EM ÓLEO MINERAL, INSTALAÇÃO EM SOLO (NÃO INCLUSO ABRIGO) - FORNECIMENTO E INSTALAÇÃO. AF_02/2022</v>
          </cell>
          <cell r="D9542" t="str">
            <v>UN</v>
          </cell>
          <cell r="E9542">
            <v>88768.31</v>
          </cell>
        </row>
        <row r="9543">
          <cell r="B9543">
            <v>105473</v>
          </cell>
          <cell r="C9543" t="str">
            <v>CARGA E DESCARGA COM CARRINHO PLATAFORMA, DE BANCADA DE MÁRMORE OU GRANITO PARA COZINHA/LAVATÓRIO OU MÁRMORE SINTÉTICO COM CUBA INTEGRADA, EM BALSA DE 1000 TONELADAS. AF_05/2024</v>
          </cell>
          <cell r="D9543" t="str">
            <v>T</v>
          </cell>
          <cell r="E9543">
            <v>0</v>
          </cell>
        </row>
        <row r="9544">
          <cell r="B9544">
            <v>105414</v>
          </cell>
          <cell r="C9544" t="str">
            <v>CARGA E DESCARGA COM CARRINHO PLATAFORMA, DE BANCADA DE MÁRMORE OU GRANITO PARA COZINHA/LAVATÓRIO OU MÁRMORE SINTÉTICO COM CUBA INTEGRADA, EM BALSA DE 1500 TONELADAS. AF_05/2024</v>
          </cell>
          <cell r="D9544" t="str">
            <v>T</v>
          </cell>
          <cell r="E9544">
            <v>0</v>
          </cell>
        </row>
        <row r="9545">
          <cell r="B9545">
            <v>105424</v>
          </cell>
          <cell r="C9545" t="str">
            <v>CARGA E DESCARGA COM CARRINHO PLATAFORMA, DE BANCADA DE MÁRMORE OU GRANITO PARA COZINHA/LAVATÓRIO OU MÁRMORE SINTÉTICO COM CUBA INTEGRADA, EM BALSA DE 2000 TONELADAS. AF_05/2024</v>
          </cell>
          <cell r="D9545" t="str">
            <v>T</v>
          </cell>
          <cell r="E9545">
            <v>0</v>
          </cell>
        </row>
        <row r="9546">
          <cell r="B9546">
            <v>105448</v>
          </cell>
          <cell r="C9546" t="str">
            <v>CARGA E DESCARGA COM CARRINHO PLATAFORMA, DE BANCADA DE MÁRMORE OU GRANITO PARA COZINHA/LAVATÓRIO OU MÁRMORE SINTÉTICO COM CUBA INTEGRADA, EM BALSA DE 600 TONELADAS. AF_05/2024</v>
          </cell>
          <cell r="D9546" t="str">
            <v>T</v>
          </cell>
          <cell r="E9546">
            <v>0</v>
          </cell>
        </row>
        <row r="9547">
          <cell r="B9547">
            <v>105409</v>
          </cell>
          <cell r="C9547" t="str">
            <v>CARGA E DESCARGA COM MANIPULADOR TELESCÓPICO, DE PÁLETE DE BACIA SANITÁRIA, CAIXA ACOPLADA, TANQUE OU PIA, EM BALSA DE 1000 TONELADAS. AF_05/2024</v>
          </cell>
          <cell r="D9547" t="str">
            <v>T</v>
          </cell>
          <cell r="E9547">
            <v>0</v>
          </cell>
        </row>
        <row r="9548">
          <cell r="B9548">
            <v>105415</v>
          </cell>
          <cell r="C9548" t="str">
            <v>CARGA E DESCARGA COM MANIPULADOR TELESCÓPICO, DE PÁLETE DE BACIA SANITÁRIA, CAIXA ACOPLADA, TANQUE OU PIA, EM BALSA DE 1500 TONELADAS. AF_05/2024</v>
          </cell>
          <cell r="D9548" t="str">
            <v>T</v>
          </cell>
          <cell r="E9548">
            <v>0</v>
          </cell>
        </row>
        <row r="9549">
          <cell r="B9549">
            <v>105487</v>
          </cell>
          <cell r="C9549" t="str">
            <v>CARGA E DESCARGA COM MANIPULADOR TELESCÓPICO, DE PÁLETE DE BACIA SANITÁRIA, CAIXA ACOPLADA, TANQUE OU PIA, EM BALSA DE 2000 TONELADAS. AF_05/2024</v>
          </cell>
          <cell r="D9549" t="str">
            <v>T</v>
          </cell>
          <cell r="E9549">
            <v>0</v>
          </cell>
        </row>
        <row r="9550">
          <cell r="B9550">
            <v>105451</v>
          </cell>
          <cell r="C9550" t="str">
            <v>CARGA E DESCARGA COM MANIPULADOR TELESCÓPICO, DE PÁLETE DE BACIA SANITÁRIA, CAIXA ACOPLADA, TANQUE OU PIA, EM BALSA DE 600 TONELADAS. AF_05/2024</v>
          </cell>
          <cell r="D9550" t="str">
            <v>T</v>
          </cell>
          <cell r="E9550">
            <v>0</v>
          </cell>
        </row>
        <row r="9551">
          <cell r="B9551">
            <v>105454</v>
          </cell>
          <cell r="C9551" t="str">
            <v>CARGA E DESCARGA COM MANIPULADOR TELESCÓPICO, DE PÁLETE DE BLOCOS VAZADOS DE CONCRETO OU CERÂMICO, EM BALSA DE 1000 TONELADAS. AF_05/2024</v>
          </cell>
          <cell r="D9551" t="str">
            <v>T</v>
          </cell>
          <cell r="E9551">
            <v>0</v>
          </cell>
        </row>
        <row r="9552">
          <cell r="B9552">
            <v>105411</v>
          </cell>
          <cell r="C9552" t="str">
            <v>CARGA E DESCARGA COM MANIPULADOR TELESCÓPICO, DE PÁLETE DE BLOCOS VAZADOS DE CONCRETO OU CERÂMICO, EM BALSA DE 1500 TONELADAS. AF_05/2024</v>
          </cell>
          <cell r="D9552" t="str">
            <v>T</v>
          </cell>
          <cell r="E9552">
            <v>0</v>
          </cell>
        </row>
        <row r="9553">
          <cell r="B9553">
            <v>105419</v>
          </cell>
          <cell r="C9553" t="str">
            <v>CARGA E DESCARGA COM MANIPULADOR TELESCÓPICO, DE PÁLETE DE BLOCOS VAZADOS DE CONCRETO OU CERÂMICO, EM BALSA DE 2000 TONELADAS. AF_05/2024</v>
          </cell>
          <cell r="D9553" t="str">
            <v>T</v>
          </cell>
          <cell r="E9553">
            <v>0</v>
          </cell>
        </row>
        <row r="9554">
          <cell r="B9554">
            <v>105443</v>
          </cell>
          <cell r="C9554" t="str">
            <v>CARGA E DESCARGA COM MANIPULADOR TELESCÓPICO, DE PÁLETE DE BLOCOS VAZADOS DE CONCRETO OU CERÂMICO, EM BALSA DE 600 TONELADAS. AF_05/2024</v>
          </cell>
          <cell r="D9554" t="str">
            <v>T</v>
          </cell>
          <cell r="E9554">
            <v>0</v>
          </cell>
        </row>
        <row r="9555">
          <cell r="B9555">
            <v>105455</v>
          </cell>
          <cell r="C9555" t="str">
            <v>CARGA E DESCARGA COM MANIPULADOR TELESCÓPICO, DE PÁLETE DE CAIXAS COM REVESTIMENTO CERÂMICO, EM BALSA DE 1000 TONELADAS. AF_05/2024</v>
          </cell>
          <cell r="D9555" t="str">
            <v>T</v>
          </cell>
          <cell r="E9555">
            <v>0</v>
          </cell>
        </row>
        <row r="9556">
          <cell r="B9556">
            <v>105412</v>
          </cell>
          <cell r="C9556" t="str">
            <v>CARGA E DESCARGA COM MANIPULADOR TELESCÓPICO, DE PÁLETE DE CAIXAS COM REVESTIMENTO CERÂMICO, EM BALSA DE 1500 TONELADAS. AF_05/2024</v>
          </cell>
          <cell r="D9556" t="str">
            <v>T</v>
          </cell>
          <cell r="E9556">
            <v>0</v>
          </cell>
        </row>
        <row r="9557">
          <cell r="B9557">
            <v>105420</v>
          </cell>
          <cell r="C9557" t="str">
            <v>CARGA E DESCARGA COM MANIPULADOR TELESCÓPICO, DE PÁLETE DE CAIXAS COM REVESTIMENTO CERÂMICO, EM BALSA DE 2000 TONELADAS. AF_05/2024</v>
          </cell>
          <cell r="D9557" t="str">
            <v>T</v>
          </cell>
          <cell r="E9557">
            <v>0</v>
          </cell>
        </row>
        <row r="9558">
          <cell r="B9558">
            <v>105444</v>
          </cell>
          <cell r="C9558" t="str">
            <v>CARGA E DESCARGA COM MANIPULADOR TELESCÓPICO, DE PÁLETE DE CAIXAS COM REVESTIMENTO CERÂMICO, EM BALSA DE 600 TONELADAS. AF_05/2024</v>
          </cell>
          <cell r="D9558" t="str">
            <v>T</v>
          </cell>
          <cell r="E9558">
            <v>0</v>
          </cell>
        </row>
        <row r="9559">
          <cell r="B9559">
            <v>105456</v>
          </cell>
          <cell r="C9559" t="str">
            <v>CARGA E DESCARGA COM MANIPULADOR TELESCÓPICO, DE PÁLETE DE LATAS 18 LITROS, EM BALSA DE 1000 TONELADAS. AF_05/2024</v>
          </cell>
          <cell r="D9559" t="str">
            <v>T</v>
          </cell>
          <cell r="E9559">
            <v>0</v>
          </cell>
        </row>
        <row r="9560">
          <cell r="B9560">
            <v>105478</v>
          </cell>
          <cell r="C9560" t="str">
            <v>CARGA E DESCARGA COM MANIPULADOR TELESCÓPICO, DE PÁLETE DE LATAS 18 LITROS, EM BALSA DE 1500 TONELADAS. AF_05/2024</v>
          </cell>
          <cell r="D9560" t="str">
            <v>T</v>
          </cell>
          <cell r="E9560">
            <v>0</v>
          </cell>
        </row>
        <row r="9561">
          <cell r="B9561">
            <v>105421</v>
          </cell>
          <cell r="C9561" t="str">
            <v>CARGA E DESCARGA COM MANIPULADOR TELESCÓPICO, DE PÁLETE DE LATAS 18 LITROS, EM BALSA DE 2000 TONELADAS. AF_05/2024</v>
          </cell>
          <cell r="D9561" t="str">
            <v>T</v>
          </cell>
          <cell r="E9561">
            <v>0</v>
          </cell>
        </row>
        <row r="9562">
          <cell r="B9562">
            <v>105445</v>
          </cell>
          <cell r="C9562" t="str">
            <v>CARGA E DESCARGA COM MANIPULADOR TELESCÓPICO, DE PÁLETE DE LATAS 18 LITROS, EM BALSA DE 600 TONELADAS. AF_05/2024</v>
          </cell>
          <cell r="D9562" t="str">
            <v>T</v>
          </cell>
          <cell r="E9562">
            <v>0</v>
          </cell>
        </row>
        <row r="9563">
          <cell r="B9563">
            <v>105453</v>
          </cell>
          <cell r="C9563" t="str">
            <v>CARGA E DESCARGA COM MANIPULADOR TELESCÓPICO, DE PÁLETE DE SACOS, EM BALSA DE 1000 TONELADAS. AF_05/2024</v>
          </cell>
          <cell r="D9563" t="str">
            <v>T</v>
          </cell>
          <cell r="E9563">
            <v>0</v>
          </cell>
        </row>
        <row r="9564">
          <cell r="B9564">
            <v>105497</v>
          </cell>
          <cell r="C9564" t="str">
            <v>CARGA E DESCARGA COM MANIPULADOR TELESCÓPICO, DE PÁLETE DE SACOS, EM BALSA DE 1500 TONELADAS. AF_05/2024</v>
          </cell>
          <cell r="D9564" t="str">
            <v>T</v>
          </cell>
          <cell r="E9564">
            <v>0</v>
          </cell>
        </row>
        <row r="9565">
          <cell r="B9565">
            <v>105418</v>
          </cell>
          <cell r="C9565" t="str">
            <v>CARGA E DESCARGA COM MANIPULADOR TELESCÓPICO, DE PÁLETE DE SACOS, EM BALSA DE 2000 TONELADAS. AF_05/2024</v>
          </cell>
          <cell r="D9565" t="str">
            <v>T</v>
          </cell>
          <cell r="E9565">
            <v>0</v>
          </cell>
        </row>
        <row r="9566">
          <cell r="B9566">
            <v>105442</v>
          </cell>
          <cell r="C9566" t="str">
            <v>CARGA E DESCARGA COM MANIPULADOR TELESCÓPICO, DE PÁLETE DE SACOS, EM BALSA DE 600 TONELADAS. AF_05/2024</v>
          </cell>
          <cell r="D9566" t="str">
            <v>T</v>
          </cell>
          <cell r="E9566">
            <v>0</v>
          </cell>
        </row>
        <row r="9567">
          <cell r="B9567">
            <v>105410</v>
          </cell>
          <cell r="C9567" t="str">
            <v>CARGA E DESCARGA COM MANIPULADOR TELESCÓPICO, DE PÁLETE DE TELHA DE CONCRETO OU CERÂMICA, EM BALSA DE 1000 TONELADAS. AF_05/2024</v>
          </cell>
          <cell r="D9567" t="str">
            <v>T</v>
          </cell>
          <cell r="E9567">
            <v>0</v>
          </cell>
        </row>
        <row r="9568">
          <cell r="B9568">
            <v>105416</v>
          </cell>
          <cell r="C9568" t="str">
            <v>CARGA E DESCARGA COM MANIPULADOR TELESCÓPICO, DE PÁLETE DE TELHA DE CONCRETO OU CERÂMICA, EM BALSA DE 1500 TONELADAS. AF_05/2024</v>
          </cell>
          <cell r="D9568" t="str">
            <v>T</v>
          </cell>
          <cell r="E9568">
            <v>0</v>
          </cell>
        </row>
        <row r="9569">
          <cell r="B9569">
            <v>105488</v>
          </cell>
          <cell r="C9569" t="str">
            <v>CARGA E DESCARGA COM MANIPULADOR TELESCÓPICO, DE PÁLETE DE TELHA DE CONCRETO OU CERÂMICA, EM BALSA DE 2000 TONELADAS. AF_05/2024</v>
          </cell>
          <cell r="D9569" t="str">
            <v>T</v>
          </cell>
          <cell r="E9569">
            <v>0</v>
          </cell>
        </row>
        <row r="9570">
          <cell r="B9570">
            <v>105452</v>
          </cell>
          <cell r="C9570" t="str">
            <v>CARGA E DESCARGA COM MANIPULADOR TELESCÓPICO, DE PÁLETE DE TELHA DE CONCRETO OU CERÂMICA, EM BALSA DE 600 TONELADAS. AF_05/2024</v>
          </cell>
          <cell r="D9570" t="str">
            <v>T</v>
          </cell>
          <cell r="E9570">
            <v>0</v>
          </cell>
        </row>
        <row r="9571">
          <cell r="B9571">
            <v>105475</v>
          </cell>
          <cell r="C9571" t="str">
            <v>CARGA E DESCARGA COM MANIPULADOR TELESCÓPICO, DE TELHAS TERMOACÚSTICAS, FIBROCIMENTO, AÇO ZINCADO, FIBROCIMENTO ESTRUTURAL, CANALETE 90 OU KALHETÃO, EM BALSA DE 1000 TONELADAS. AF_05/2024</v>
          </cell>
          <cell r="D9571" t="str">
            <v>T</v>
          </cell>
          <cell r="E9571">
            <v>0</v>
          </cell>
        </row>
        <row r="9572">
          <cell r="B9572">
            <v>105498</v>
          </cell>
          <cell r="C9572" t="str">
            <v>CARGA E DESCARGA COM MANIPULADOR TELESCÓPICO, DE TELHAS TERMOACÚSTICAS, FIBROCIMENTO, AÇO ZINCADO, FIBROCIMENTO ESTRUTURAL, CANALETE 90 OU KALHETÃO, EM BALSA DE 1500 TONELADAS. AF_05/2024</v>
          </cell>
          <cell r="D9572" t="str">
            <v>T</v>
          </cell>
          <cell r="E9572">
            <v>0</v>
          </cell>
        </row>
        <row r="9573">
          <cell r="B9573">
            <v>105486</v>
          </cell>
          <cell r="C9573" t="str">
            <v>CARGA E DESCARGA COM MANIPULADOR TELESCÓPICO, DE TELHAS TERMOACÚSTICAS, FIBROCIMENTO, AÇO ZINCADO, FIBROCIMENTO ESTRUTURAL, CANALETE 90 OU KALHETÃO, EM BALSA DE 2000 TONELADAS. AF_05/2024</v>
          </cell>
          <cell r="D9573" t="str">
            <v>T</v>
          </cell>
          <cell r="E9573">
            <v>0</v>
          </cell>
        </row>
        <row r="9574">
          <cell r="B9574">
            <v>105450</v>
          </cell>
          <cell r="C9574" t="str">
            <v>CARGA E DESCARGA COM MANIPULADOR TELESCÓPICO, DE TELHAS TERMOACÚSTICAS, FIBROCIMENTO, AÇO ZINCADO, FIBROCIMENTO ESTRUTURAL, CANALETE 90 OU KALHETÃO, EM BALSA DE 600 TONELADAS. AF_05/2024</v>
          </cell>
          <cell r="D9574" t="str">
            <v>T</v>
          </cell>
          <cell r="E9574">
            <v>0</v>
          </cell>
        </row>
        <row r="9575">
          <cell r="B9575">
            <v>105438</v>
          </cell>
          <cell r="C9575" t="str">
            <v>CARGA E DESCARGA DE BETONEIRA, COM CAMINHÃO CARROCERIA COM GUINDAUTO (MUNCK) 11,7 TM, EM BALSA DE 1000 TONELADAS. AF_05/2024</v>
          </cell>
          <cell r="D9575" t="str">
            <v>T</v>
          </cell>
          <cell r="E9575">
            <v>0</v>
          </cell>
        </row>
        <row r="9576">
          <cell r="B9576">
            <v>105463</v>
          </cell>
          <cell r="C9576" t="str">
            <v>CARGA E DESCARGA DE BETONEIRA, COM CAMINHÃO CARROCERIA COM GUINDAUTO (MUNCK) 11,7 TM, EM BALSA DE 1500 TONELADAS. AF_05/2024</v>
          </cell>
          <cell r="D9576" t="str">
            <v>T</v>
          </cell>
          <cell r="E9576">
            <v>0</v>
          </cell>
        </row>
        <row r="9577">
          <cell r="B9577">
            <v>105485</v>
          </cell>
          <cell r="C9577" t="str">
            <v>CARGA E DESCARGA DE BETONEIRA, COM CAMINHÃO CARROCERIA COM GUINDAUTO (MUNCK) 11,7 TM, EM BALSA DE 2000 TONELADAS. AF_05/2024</v>
          </cell>
          <cell r="D9577" t="str">
            <v>T</v>
          </cell>
          <cell r="E9577">
            <v>0</v>
          </cell>
        </row>
        <row r="9578">
          <cell r="B9578">
            <v>105428</v>
          </cell>
          <cell r="C9578" t="str">
            <v>CARGA E DESCARGA DE BETONEIRA, COM CAMINHÃO CARROCERIA COM GUINDAUTO (MUNCK) 11,7 TM, EM BALSA DE 600 TONELADAS. AF_05/2024</v>
          </cell>
          <cell r="D9578" t="str">
            <v>T</v>
          </cell>
          <cell r="E9578">
            <v>0</v>
          </cell>
        </row>
        <row r="9579">
          <cell r="B9579">
            <v>105426</v>
          </cell>
          <cell r="C9579" t="str">
            <v>CARGA E DESCARGA DE CAMINHÃO DE 10 M³, EM BALSA DE 1000 TONELADAS. AF_05/2024</v>
          </cell>
          <cell r="D9579" t="str">
            <v>T</v>
          </cell>
          <cell r="E9579">
            <v>0</v>
          </cell>
        </row>
        <row r="9580">
          <cell r="B9580">
            <v>105491</v>
          </cell>
          <cell r="C9580" t="str">
            <v>CARGA E DESCARGA DE CAMINHÃO DE 10 M³, EM BALSA DE 1500 TONELADAS. AF_05/2024</v>
          </cell>
          <cell r="D9580" t="str">
            <v>T</v>
          </cell>
          <cell r="E9580">
            <v>0</v>
          </cell>
        </row>
        <row r="9581">
          <cell r="B9581">
            <v>105495</v>
          </cell>
          <cell r="C9581" t="str">
            <v>CARGA E DESCARGA DE CAMINHÃO DE 10 M³, EM BALSA DE 2000 TONELADAS. AF_05/2024</v>
          </cell>
          <cell r="D9581" t="str">
            <v>T</v>
          </cell>
          <cell r="E9581">
            <v>0</v>
          </cell>
        </row>
        <row r="9582">
          <cell r="B9582">
            <v>105407</v>
          </cell>
          <cell r="C9582" t="str">
            <v>CARGA E DESCARGA DE CAMINHÃO DE 10 M³, EM BALSA DE 600 TONELADAS. AF_05/2024</v>
          </cell>
          <cell r="D9582" t="str">
            <v>T</v>
          </cell>
          <cell r="E9582">
            <v>0</v>
          </cell>
        </row>
        <row r="9583">
          <cell r="B9583">
            <v>105427</v>
          </cell>
          <cell r="C9583" t="str">
            <v>CARGA E DESCARGA DE CAMINHÃO DE 14 M³, EM BALSA DE 1000 TONELADAS. AF_05/2024</v>
          </cell>
          <cell r="D9583" t="str">
            <v>T</v>
          </cell>
          <cell r="E9583">
            <v>0</v>
          </cell>
        </row>
        <row r="9584">
          <cell r="B9584">
            <v>105492</v>
          </cell>
          <cell r="C9584" t="str">
            <v>CARGA E DESCARGA DE CAMINHÃO DE 14 M³, EM BALSA DE 1500 TONELADAS. AF_05/2024</v>
          </cell>
          <cell r="D9584" t="str">
            <v>T</v>
          </cell>
          <cell r="E9584">
            <v>0</v>
          </cell>
        </row>
        <row r="9585">
          <cell r="B9585">
            <v>105496</v>
          </cell>
          <cell r="C9585" t="str">
            <v>CARGA E DESCARGA DE CAMINHÃO DE 14 M³, EM BALSA DE 2000 TONELADAS. AF_05/2024</v>
          </cell>
          <cell r="D9585" t="str">
            <v>T</v>
          </cell>
          <cell r="E9585">
            <v>0</v>
          </cell>
        </row>
        <row r="9586">
          <cell r="B9586">
            <v>105425</v>
          </cell>
          <cell r="C9586" t="str">
            <v>CARGA E DESCARGA DE CAMINHÃO DE 14 M³, EM BALSA DE 600 TONELADAS. AF_05/2024</v>
          </cell>
          <cell r="D9586" t="str">
            <v>T</v>
          </cell>
          <cell r="E9586">
            <v>0</v>
          </cell>
        </row>
        <row r="9587">
          <cell r="B9587">
            <v>105477</v>
          </cell>
          <cell r="C9587" t="str">
            <v>CARGA E DESCARGA DE CAMINHÃO DE 6 M³, EM BALSA DE 1000 TONELADAS. AF_05/2024</v>
          </cell>
          <cell r="D9587" t="str">
            <v>T</v>
          </cell>
          <cell r="E9587">
            <v>0</v>
          </cell>
        </row>
        <row r="9588">
          <cell r="B9588">
            <v>105490</v>
          </cell>
          <cell r="C9588" t="str">
            <v>CARGA E DESCARGA DE CAMINHÃO DE 6 M³, EM BALSA DE 1500 TONELADAS. AF_05/2024</v>
          </cell>
          <cell r="D9588" t="str">
            <v>T</v>
          </cell>
          <cell r="E9588">
            <v>0</v>
          </cell>
        </row>
        <row r="9589">
          <cell r="B9589">
            <v>105494</v>
          </cell>
          <cell r="C9589" t="str">
            <v>CARGA E DESCARGA DE CAMINHÃO DE 6 M³, EM BALSA DE 2000 TONELADAS. AF_05/2024</v>
          </cell>
          <cell r="D9589" t="str">
            <v>T</v>
          </cell>
          <cell r="E9589">
            <v>0</v>
          </cell>
        </row>
        <row r="9590">
          <cell r="B9590">
            <v>105417</v>
          </cell>
          <cell r="C9590" t="str">
            <v>CARGA E DESCARGA DE CAMINHÃO DE 6 M³, EM BALSA DE 600 TONELADAS. AF_05/2024</v>
          </cell>
          <cell r="D9590" t="str">
            <v>T</v>
          </cell>
          <cell r="E9590">
            <v>0</v>
          </cell>
        </row>
        <row r="9591">
          <cell r="B9591">
            <v>105461</v>
          </cell>
          <cell r="C9591" t="str">
            <v>CARGA E DESCARGA DE PERFIL METÁLICO E VERGALHÕES DE AÇO E VERGALHÕES DE AÇO, COM CAMINHÃO CARROCERIA COM GUINDAUTO (MUNCK) 11,7 TM, EM BALSA DE 1500 TONELADAS. AF_05/2024</v>
          </cell>
          <cell r="D9591" t="str">
            <v>T</v>
          </cell>
          <cell r="E9591">
            <v>0</v>
          </cell>
        </row>
        <row r="9592">
          <cell r="B9592">
            <v>105436</v>
          </cell>
          <cell r="C9592" t="str">
            <v>CARGA E DESCARGA DE PERFIL METÁLICO E VERGALHÕES DE AÇO, COM CAMINHÃO CARROCERIA COM GUINDAUTO (MUNCK) 11,7 TM, EM BALSA DE 1000 TONELADAS. AF_05/2024</v>
          </cell>
          <cell r="D9592" t="str">
            <v>T</v>
          </cell>
          <cell r="E9592">
            <v>0</v>
          </cell>
        </row>
        <row r="9593">
          <cell r="B9593">
            <v>105483</v>
          </cell>
          <cell r="C9593" t="str">
            <v>CARGA E DESCARGA DE PERFIL METÁLICO E VERGALHÕES DE AÇO, COM CAMINHÃO CARROCERIA COM GUINDAUTO (MUNCK) 11,7 TM, EM BALSA DE 2000 TONELADAS. AF_05/2024</v>
          </cell>
          <cell r="D9593" t="str">
            <v>T</v>
          </cell>
          <cell r="E9593">
            <v>0</v>
          </cell>
        </row>
        <row r="9594">
          <cell r="B9594">
            <v>105505</v>
          </cell>
          <cell r="C9594" t="str">
            <v>CARGA E DESCARGA DE PERFIL METÁLICO E VERGALHÕES DE AÇO, COM CAMINHÃO CARROCERIA COM GUINDAUTO (MUNCK) 11,7 TM, EM BALSA DE 600 TONELADAS. AF_05/2024</v>
          </cell>
          <cell r="D9594" t="str">
            <v>T</v>
          </cell>
          <cell r="E9594">
            <v>0</v>
          </cell>
        </row>
        <row r="9595">
          <cell r="B9595">
            <v>105435</v>
          </cell>
          <cell r="C9595" t="str">
            <v>CARGA E DESCARGA DE POSTES DE CONCRETO, COM CAMINHÃO CARROCERIA COM GUINDAUTO (MUNCK) 11,7 TM, EM BALSA DE 1000 TONELADAS. AF_05/2024</v>
          </cell>
          <cell r="D9595" t="str">
            <v>T</v>
          </cell>
          <cell r="E9595">
            <v>0</v>
          </cell>
        </row>
        <row r="9596">
          <cell r="B9596">
            <v>105460</v>
          </cell>
          <cell r="C9596" t="str">
            <v>CARGA E DESCARGA DE POSTES DE CONCRETO, COM CAMINHÃO CARROCERIA COM GUINDAUTO (MUNCK) 11,7 TM, EM BALSA DE 1500 TONELADAS. AF_05/2024</v>
          </cell>
          <cell r="D9596" t="str">
            <v>T</v>
          </cell>
          <cell r="E9596">
            <v>0</v>
          </cell>
        </row>
        <row r="9597">
          <cell r="B9597">
            <v>105470</v>
          </cell>
          <cell r="C9597" t="str">
            <v>CARGA E DESCARGA DE POSTES DE CONCRETO, COM CAMINHÃO CARROCERIA COM GUINDAUTO (MUNCK) 11,7 TM, EM BALSA DE 2000 TONELADAS. AF_05/2024</v>
          </cell>
          <cell r="D9597" t="str">
            <v>T</v>
          </cell>
          <cell r="E9597">
            <v>0</v>
          </cell>
        </row>
        <row r="9598">
          <cell r="B9598">
            <v>105504</v>
          </cell>
          <cell r="C9598" t="str">
            <v>CARGA E DESCARGA DE POSTES DE CONCRETO, COM CAMINHÃO CARROCERIA COM GUINDAUTO (MUNCK) 11,7 TM, EM BALSA DE 600 TONELADAS. AF_05/2024</v>
          </cell>
          <cell r="D9598" t="str">
            <v>T</v>
          </cell>
          <cell r="E9598">
            <v>0</v>
          </cell>
        </row>
        <row r="9599">
          <cell r="B9599">
            <v>105476</v>
          </cell>
          <cell r="C9599" t="str">
            <v>CARGA E DESCARGA DE RETROESCAVADEIRA, EM BALSA DE 1000 TONELADAS. AF_05/2024</v>
          </cell>
          <cell r="D9599" t="str">
            <v>T</v>
          </cell>
          <cell r="E9599">
            <v>0</v>
          </cell>
        </row>
        <row r="9600">
          <cell r="B9600">
            <v>105471</v>
          </cell>
          <cell r="C9600" t="str">
            <v>CARGA E DESCARGA DE RETROESCAVADEIRA, EM BALSA DE 1500 TONELADAS. AF_05/2024</v>
          </cell>
          <cell r="D9600" t="str">
            <v>T</v>
          </cell>
          <cell r="E9600">
            <v>0</v>
          </cell>
        </row>
        <row r="9601">
          <cell r="B9601">
            <v>105493</v>
          </cell>
          <cell r="C9601" t="str">
            <v>CARGA E DESCARGA DE RETROESCAVADEIRA, EM BALSA DE 2000 TONELADAS. AF_05/2024</v>
          </cell>
          <cell r="D9601" t="str">
            <v>T</v>
          </cell>
          <cell r="E9601">
            <v>0</v>
          </cell>
        </row>
        <row r="9602">
          <cell r="B9602">
            <v>105482</v>
          </cell>
          <cell r="C9602" t="str">
            <v>CARGA E DESCARGA DE RETROESCAVADEIRA, EM BALSA DE 600 TONELADAS. AF_05/2024</v>
          </cell>
          <cell r="D9602" t="str">
            <v>T</v>
          </cell>
          <cell r="E9602">
            <v>0</v>
          </cell>
        </row>
        <row r="9603">
          <cell r="B9603">
            <v>105430</v>
          </cell>
          <cell r="C9603" t="str">
            <v>CARGA E DESCARGA DE SOLOS E MATERIAIS GRANULARES, COM CAMINHÃO DE 10 M³ E ESCAVADEIRA HIDRÁULICA, EM BALSA DE 1000 TONELADAS. AF_05/2024</v>
          </cell>
          <cell r="D9603" t="str">
            <v>T</v>
          </cell>
          <cell r="E9603">
            <v>0</v>
          </cell>
        </row>
        <row r="9604">
          <cell r="B9604">
            <v>105440</v>
          </cell>
          <cell r="C9604" t="str">
            <v>CARGA E DESCARGA DE SOLOS E MATERIAIS GRANULARES, COM CAMINHÃO DE 10 M³ E ESCAVADEIRA HIDRÁULICA, EM BALSA DE 1500 TONELADAS. AF_05/2024</v>
          </cell>
          <cell r="D9604" t="str">
            <v>T</v>
          </cell>
          <cell r="E9604">
            <v>0</v>
          </cell>
        </row>
        <row r="9605">
          <cell r="B9605">
            <v>105465</v>
          </cell>
          <cell r="C9605" t="str">
            <v>CARGA E DESCARGA DE SOLOS E MATERIAIS GRANULARES, COM CAMINHÃO DE 10 M³ E ESCAVADEIRA HIDRÁULICA, EM BALSA DE 2000 TONELADAS. AF_05/2024</v>
          </cell>
          <cell r="D9605" t="str">
            <v>T</v>
          </cell>
          <cell r="E9605">
            <v>0</v>
          </cell>
        </row>
        <row r="9606">
          <cell r="B9606">
            <v>105499</v>
          </cell>
          <cell r="C9606" t="str">
            <v>CARGA E DESCARGA DE SOLOS E MATERIAIS GRANULARES, COM CAMINHÃO DE 10 M³ E ESCAVADEIRA HIDRÁULICA, EM BALSA DE 600 TONELADAS. AF_05/2024</v>
          </cell>
          <cell r="D9606" t="str">
            <v>T</v>
          </cell>
          <cell r="E9606">
            <v>0</v>
          </cell>
        </row>
        <row r="9607">
          <cell r="B9607">
            <v>105431</v>
          </cell>
          <cell r="C9607" t="str">
            <v>CARGA E DESCARGA DE SOLOS E MATERIAIS GRANULARES, COM CAMINHÃO DE 14 M³ E ESCAVADEIRA HIDRÁULICA, EM BALSA DE 1000 TONELADAS. AF_05/2024</v>
          </cell>
          <cell r="D9607" t="str">
            <v>T</v>
          </cell>
          <cell r="E9607">
            <v>0</v>
          </cell>
        </row>
        <row r="9608">
          <cell r="B9608">
            <v>105441</v>
          </cell>
          <cell r="C9608" t="str">
            <v>CARGA E DESCARGA DE SOLOS E MATERIAIS GRANULARES, COM CAMINHÃO DE 14 M³ E ESCAVADEIRA HIDRÁULICA, EM BALSA DE 1500 TONELADAS. AF_05/2024</v>
          </cell>
          <cell r="D9608" t="str">
            <v>T</v>
          </cell>
          <cell r="E9608">
            <v>0</v>
          </cell>
        </row>
        <row r="9609">
          <cell r="B9609">
            <v>105466</v>
          </cell>
          <cell r="C9609" t="str">
            <v>CARGA E DESCARGA DE SOLOS E MATERIAIS GRANULARES, COM CAMINHÃO DE 14 M³ E ESCAVADEIRA HIDRÁULICA, EM BALSA DE 2000 TONELADAS. AF_05/2024</v>
          </cell>
          <cell r="D9609" t="str">
            <v>T</v>
          </cell>
          <cell r="E9609">
            <v>0</v>
          </cell>
        </row>
        <row r="9610">
          <cell r="B9610">
            <v>105500</v>
          </cell>
          <cell r="C9610" t="str">
            <v>CARGA E DESCARGA DE SOLOS E MATERIAIS GRANULARES, COM CAMINHÃO DE 14 M³ E ESCAVADEIRA HIDRÁULICA, EM BALSA DE 600 TONELADAS. AF_05/2024</v>
          </cell>
          <cell r="D9610" t="str">
            <v>T</v>
          </cell>
          <cell r="E9610">
            <v>0</v>
          </cell>
        </row>
        <row r="9611">
          <cell r="B9611">
            <v>105429</v>
          </cell>
          <cell r="C9611" t="str">
            <v>CARGA E DESCARGA DE SOLOS E MATERIAIS GRANULARES, COM CAMINHÃO DE 6 M³ E ESCAVADEIRA HIDRÁULICA, EM BALSA DE 1000 TONELADAS. AF_05/2024</v>
          </cell>
          <cell r="D9611" t="str">
            <v>T</v>
          </cell>
          <cell r="E9611">
            <v>0</v>
          </cell>
        </row>
        <row r="9612">
          <cell r="B9612">
            <v>105439</v>
          </cell>
          <cell r="C9612" t="str">
            <v>CARGA E DESCARGA DE SOLOS E MATERIAIS GRANULARES, COM CAMINHÃO DE 6 M³ E ESCAVADEIRA HIDRÁULICA, EM BALSA DE 1500 TONELADAS. AF_05/2024</v>
          </cell>
          <cell r="D9612" t="str">
            <v>T</v>
          </cell>
          <cell r="E9612">
            <v>0</v>
          </cell>
        </row>
        <row r="9613">
          <cell r="B9613">
            <v>105464</v>
          </cell>
          <cell r="C9613" t="str">
            <v>CARGA E DESCARGA DE SOLOS E MATERIAIS GRANULARES, COM CAMINHÃO DE 6 M³ E ESCAVADEIRA HIDRÁULICA, EM BALSA DE 2000 TONELADAS. AF_05/2024</v>
          </cell>
          <cell r="D9613" t="str">
            <v>T</v>
          </cell>
          <cell r="E9613">
            <v>0</v>
          </cell>
        </row>
        <row r="9614">
          <cell r="B9614">
            <v>105489</v>
          </cell>
          <cell r="C9614" t="str">
            <v>CARGA E DESCARGA DE SOLOS E MATERIAIS GRANULARES, COM CAMINHÃO DE 6 M³ E ESCAVADEIRA HIDRÁULICA, EM BALSA DE 600 TONELADAS. AF_05/2024</v>
          </cell>
          <cell r="D9614" t="str">
            <v>T</v>
          </cell>
          <cell r="E9614">
            <v>0</v>
          </cell>
        </row>
        <row r="9615">
          <cell r="B9615">
            <v>105437</v>
          </cell>
          <cell r="C9615" t="str">
            <v>CARGA E DESCARGA DE TELA DE AÇO, COM CAMINHÃO CARROCERIA COM GUINDAUTO (MUNCK) 11,7 TM, EM BALSA DE 1000 TONELADAS. AF_05/2024</v>
          </cell>
          <cell r="D9615" t="str">
            <v>T</v>
          </cell>
          <cell r="E9615">
            <v>0</v>
          </cell>
        </row>
        <row r="9616">
          <cell r="B9616">
            <v>105462</v>
          </cell>
          <cell r="C9616" t="str">
            <v>CARGA E DESCARGA DE TELA DE AÇO, COM CAMINHÃO CARROCERIA COM GUINDAUTO (MUNCK) 11,7 TM, EM BALSA DE 1500 TONELADAS. AF_05/2024</v>
          </cell>
          <cell r="D9616" t="str">
            <v>T</v>
          </cell>
          <cell r="E9616">
            <v>0</v>
          </cell>
        </row>
        <row r="9617">
          <cell r="B9617">
            <v>105484</v>
          </cell>
          <cell r="C9617" t="str">
            <v>CARGA E DESCARGA DE TELA DE AÇO, COM CAMINHÃO CARROCERIA COM GUINDAUTO (MUNCK) 11,7 TM, EM BALSA DE 2000 TONELADAS. AF_05/2024</v>
          </cell>
          <cell r="D9617" t="str">
            <v>T</v>
          </cell>
          <cell r="E9617">
            <v>0</v>
          </cell>
        </row>
        <row r="9618">
          <cell r="B9618">
            <v>105506</v>
          </cell>
          <cell r="C9618" t="str">
            <v>CARGA E DESCARGA DE TELA DE AÇO, COM CAMINHÃO CARROCERIA COM GUINDAUTO (MUNCK) 11,7 TM, EM BALSA DE 600 TONELADAS. AF_05/2024</v>
          </cell>
          <cell r="D9618" t="str">
            <v>T</v>
          </cell>
          <cell r="E9618">
            <v>0</v>
          </cell>
        </row>
        <row r="9619">
          <cell r="B9619">
            <v>105432</v>
          </cell>
          <cell r="C9619" t="str">
            <v>CARGA E DESCARGA DE TUBOS DE CONCRETO, COM CAMINHÃO CARROCERIA COM GUINDAUTO (MUNCK) 11,7 TM, EM BALSA DE 1000 TONELADAS. AF_05/2024</v>
          </cell>
          <cell r="D9619" t="str">
            <v>T</v>
          </cell>
          <cell r="E9619">
            <v>0</v>
          </cell>
        </row>
        <row r="9620">
          <cell r="B9620">
            <v>105457</v>
          </cell>
          <cell r="C9620" t="str">
            <v>CARGA E DESCARGA DE TUBOS DE CONCRETO, COM CAMINHÃO CARROCERIA COM GUINDAUTO (MUNCK) 11,7 TM, EM BALSA DE 1500 TONELADAS. AF_05/2024</v>
          </cell>
          <cell r="D9620" t="str">
            <v>T</v>
          </cell>
          <cell r="E9620">
            <v>0</v>
          </cell>
        </row>
        <row r="9621">
          <cell r="B9621">
            <v>105467</v>
          </cell>
          <cell r="C9621" t="str">
            <v>CARGA E DESCARGA DE TUBOS DE CONCRETO, COM CAMINHÃO CARROCERIA COM GUINDAUTO (MUNCK) 11,7 TM, EM BALSA DE 2000 TONELADAS. AF_05/2024</v>
          </cell>
          <cell r="D9621" t="str">
            <v>T</v>
          </cell>
          <cell r="E9621">
            <v>0</v>
          </cell>
        </row>
        <row r="9622">
          <cell r="B9622">
            <v>105501</v>
          </cell>
          <cell r="C9622" t="str">
            <v>CARGA E DESCARGA DE TUBOS DE CONCRETO, COM CAMINHÃO CARROCERIA COM GUINDAUTO (MUNCK) 11,7 TM, EM BALSA DE 600 TONELADAS. AF_05/2024</v>
          </cell>
          <cell r="D9622" t="str">
            <v>T</v>
          </cell>
          <cell r="E9622">
            <v>0</v>
          </cell>
        </row>
        <row r="9623">
          <cell r="B9623">
            <v>105433</v>
          </cell>
          <cell r="C9623" t="str">
            <v>CARGA E DESCARGA DE TUBOS METÁLICOS, COM CAMINHÃO CARROCERIA COM GUINDAUTO (MUNCK) 11,7 TM, EM BALSA DE 1000 TONELADAS. AF_05/2024</v>
          </cell>
          <cell r="D9623" t="str">
            <v>T</v>
          </cell>
          <cell r="E9623">
            <v>0</v>
          </cell>
        </row>
        <row r="9624">
          <cell r="B9624">
            <v>105458</v>
          </cell>
          <cell r="C9624" t="str">
            <v>CARGA E DESCARGA DE TUBOS METÁLICOS, COM CAMINHÃO CARROCERIA COM GUINDAUTO (MUNCK) 11,7 TM, EM BALSA DE 1500 TONELADAS. AF_05/2024</v>
          </cell>
          <cell r="D9624" t="str">
            <v>T</v>
          </cell>
          <cell r="E9624">
            <v>0</v>
          </cell>
        </row>
        <row r="9625">
          <cell r="B9625">
            <v>105468</v>
          </cell>
          <cell r="C9625" t="str">
            <v>CARGA E DESCARGA DE TUBOS METÁLICOS, COM CAMINHÃO CARROCERIA COM GUINDAUTO (MUNCK) 11,7 TM, EM BALSA DE 2000 TONELADAS. AF_05/2024</v>
          </cell>
          <cell r="D9625" t="str">
            <v>T</v>
          </cell>
          <cell r="E9625">
            <v>0</v>
          </cell>
        </row>
        <row r="9626">
          <cell r="B9626">
            <v>105502</v>
          </cell>
          <cell r="C9626" t="str">
            <v>CARGA E DESCARGA DE TUBOS METÁLICOS, COM CAMINHÃO CARROCERIA COM GUINDAUTO (MUNCK) 11,7 TM, EM BALSA DE 600 TONELADAS. AF_05/2024</v>
          </cell>
          <cell r="D9626" t="str">
            <v>T</v>
          </cell>
          <cell r="E9626">
            <v>0</v>
          </cell>
        </row>
        <row r="9627">
          <cell r="B9627">
            <v>105434</v>
          </cell>
          <cell r="C9627" t="str">
            <v>CARGA E DESCARGA DE TUBOS PLÁSTICOS, COM CAMINHÃO CARROCERIA COM GUINDAUTO (MUNCK) 11,7 TM, EM BALSA DE 1000 TONELADAS. AF_05/2024</v>
          </cell>
          <cell r="D9627" t="str">
            <v>T</v>
          </cell>
          <cell r="E9627">
            <v>0</v>
          </cell>
        </row>
        <row r="9628">
          <cell r="B9628">
            <v>105459</v>
          </cell>
          <cell r="C9628" t="str">
            <v>CARGA E DESCARGA DE TUBOS PLÁSTICOS, COM CAMINHÃO CARROCERIA COM GUINDAUTO (MUNCK) 11,7 TM, EM BALSA DE 1500 TONELADAS. AF_05/2024</v>
          </cell>
          <cell r="D9628" t="str">
            <v>T</v>
          </cell>
          <cell r="E9628">
            <v>0</v>
          </cell>
        </row>
        <row r="9629">
          <cell r="B9629">
            <v>105469</v>
          </cell>
          <cell r="C9629" t="str">
            <v>CARGA E DESCARGA DE TUBOS PLÁSTICOS, COM CAMINHÃO CARROCERIA COM GUINDAUTO (MUNCK) 11,7 TM, EM BALSA DE 2000 TONELADAS. AF_05/2024</v>
          </cell>
          <cell r="D9629" t="str">
            <v>T</v>
          </cell>
          <cell r="E9629">
            <v>0</v>
          </cell>
        </row>
        <row r="9630">
          <cell r="B9630">
            <v>105503</v>
          </cell>
          <cell r="C9630" t="str">
            <v>CARGA E DESCARGA DE TUBOS PLÁSTICOS, COM CAMINHÃO CARROCERIA COM GUINDAUTO (MUNCK) 11,7 TM, EM BALSA DE 600 TONELADAS. AF_05/2024</v>
          </cell>
          <cell r="D9630" t="str">
            <v>T</v>
          </cell>
          <cell r="E9630">
            <v>0</v>
          </cell>
        </row>
        <row r="9631">
          <cell r="B9631">
            <v>105472</v>
          </cell>
          <cell r="C9631" t="str">
            <v>CARGA E DESCARGA MANUAL, DE JANELA, KIT PORTA-PRONTA OU PORTA DE MADEIRA, PORTA DE AÇO E PORTA DE ALUMÍNIO, EM BALSA DE 1000 TONELADAS. AF_05/2024</v>
          </cell>
          <cell r="D9631" t="str">
            <v>T</v>
          </cell>
          <cell r="E9631">
            <v>0</v>
          </cell>
        </row>
        <row r="9632">
          <cell r="B9632">
            <v>105413</v>
          </cell>
          <cell r="C9632" t="str">
            <v>CARGA E DESCARGA MANUAL, DE JANELA, KIT PORTA-PRONTA OU PORTA DE MADEIRA, PORTA DE AÇO E PORTA DE ALUMÍNIO, EM BALSA DE 1500 TONELADAS. AF_05/2024</v>
          </cell>
          <cell r="D9632" t="str">
            <v>T</v>
          </cell>
          <cell r="E9632">
            <v>0</v>
          </cell>
        </row>
        <row r="9633">
          <cell r="B9633">
            <v>105423</v>
          </cell>
          <cell r="C9633" t="str">
            <v>CARGA E DESCARGA MANUAL, DE JANELA, KIT PORTA-PRONTA OU PORTA DE MADEIRA, PORTA DE AÇO E PORTA DE ALUMÍNIO, EM BALSA DE 2000 TONELADAS. AF_05/2024</v>
          </cell>
          <cell r="D9633" t="str">
            <v>T</v>
          </cell>
          <cell r="E9633">
            <v>0</v>
          </cell>
        </row>
        <row r="9634">
          <cell r="B9634">
            <v>105447</v>
          </cell>
          <cell r="C9634" t="str">
            <v>CARGA E DESCARGA MANUAL, DE JANELA, KIT PORTA-PRONTA OU PORTA DE MADEIRA, PORTA DE AÇO E PORTA DE ALUMÍNIO, EM BALSA DE 600 TONELADAS. AF_05/2024</v>
          </cell>
          <cell r="D9634" t="str">
            <v>T</v>
          </cell>
          <cell r="E9634">
            <v>0</v>
          </cell>
        </row>
        <row r="9635">
          <cell r="B9635">
            <v>105408</v>
          </cell>
          <cell r="C9635" t="str">
            <v>CARGA E DESCARGA MANUAL, DE PEÇAS DE MADEIRA (CAIBROS, TÁBUAS, RIPAS, VIGAS E COMPENSADOS), EM BALSA DE 1000 TONELADAS. AF_05/2024</v>
          </cell>
          <cell r="D9635" t="str">
            <v>T</v>
          </cell>
          <cell r="E9635">
            <v>0</v>
          </cell>
        </row>
        <row r="9636">
          <cell r="B9636">
            <v>105479</v>
          </cell>
          <cell r="C9636" t="str">
            <v>CARGA E DESCARGA MANUAL, DE PEÇAS DE MADEIRA (CAIBROS, TÁBUAS, RIPAS, VIGAS E COMPENSADOS), EM BALSA DE 1500 TONELADAS. AF_05/2024</v>
          </cell>
          <cell r="D9636" t="str">
            <v>T</v>
          </cell>
          <cell r="E9636">
            <v>0</v>
          </cell>
        </row>
        <row r="9637">
          <cell r="B9637">
            <v>105422</v>
          </cell>
          <cell r="C9637" t="str">
            <v>CARGA E DESCARGA MANUAL, DE PEÇAS DE MADEIRA (CAIBROS, TÁBUAS, RIPAS, VIGAS E COMPENSADOS), EM BALSA DE 2000 TONELADAS. AF_05/2024</v>
          </cell>
          <cell r="D9637" t="str">
            <v>T</v>
          </cell>
          <cell r="E9637">
            <v>0</v>
          </cell>
        </row>
        <row r="9638">
          <cell r="B9638">
            <v>105446</v>
          </cell>
          <cell r="C9638" t="str">
            <v>CARGA E DESCARGA MANUAL, DE PEÇAS DE MADEIRA (CAIBROS, TÁBUAS, RIPAS, VIGAS E COMPENSADOS), EM BALSA DE 600 TONELADAS. AF_05/2024</v>
          </cell>
          <cell r="D9638" t="str">
            <v>T</v>
          </cell>
          <cell r="E9638">
            <v>0</v>
          </cell>
        </row>
        <row r="9639">
          <cell r="B9639">
            <v>105474</v>
          </cell>
          <cell r="C9639" t="str">
            <v>CARGA E DESCARGA MANUAL, DE VIDRO, EM BALSA DE 1000 TONELADAS. AF_05/2024</v>
          </cell>
          <cell r="D9639" t="str">
            <v>T</v>
          </cell>
          <cell r="E9639">
            <v>0</v>
          </cell>
        </row>
        <row r="9640">
          <cell r="B9640">
            <v>105480</v>
          </cell>
          <cell r="C9640" t="str">
            <v>CARGA E DESCARGA MANUAL, DE VIDRO, EM BALSA DE 1500 TONELADAS. AF_05/2024</v>
          </cell>
          <cell r="D9640" t="str">
            <v>T</v>
          </cell>
          <cell r="E9640">
            <v>0</v>
          </cell>
        </row>
        <row r="9641">
          <cell r="B9641">
            <v>105481</v>
          </cell>
          <cell r="C9641" t="str">
            <v>CARGA E DESCARGA MANUAL, DE VIDRO, EM BALSA DE 2000 TONELADAS. AF_05/2024</v>
          </cell>
          <cell r="D9641" t="str">
            <v>T</v>
          </cell>
          <cell r="E9641">
            <v>0</v>
          </cell>
        </row>
        <row r="9642">
          <cell r="B9642">
            <v>105449</v>
          </cell>
          <cell r="C9642" t="str">
            <v>CARGA E DESCARGA MANUAL, DE VIDRO, EM BALSA DE 600 TONELADAS. AF_05/2024</v>
          </cell>
          <cell r="D9642" t="str">
            <v>T</v>
          </cell>
          <cell r="E9642">
            <v>0</v>
          </cell>
        </row>
        <row r="9643">
          <cell r="B9643">
            <v>105511</v>
          </cell>
          <cell r="C9643" t="str">
            <v>TRANSPORTE FLUVIAL COM CONJUNTO EMPURRADOR DE 250 HP E BALSA DE 200 A 600 TONELADAS, EM VIA NAVEGÁVEL NO SENTIDO A JUSANTE (DESCENDO O RIO). AF_05/2024</v>
          </cell>
          <cell r="D9643" t="str">
            <v>TXKM</v>
          </cell>
          <cell r="E9643">
            <v>0</v>
          </cell>
        </row>
        <row r="9644">
          <cell r="B9644">
            <v>105507</v>
          </cell>
          <cell r="C9644" t="str">
            <v>TRANSPORTE FLUVIAL COM CONJUNTO EMPURRADOR DE 250 HP E BALSA DE 200 A 600 TONELADAS, EM VIA NAVEGÁVEL NO SENTIDO A MONTANTE (SUBINDO O RIO). AF_05/2024</v>
          </cell>
          <cell r="D9644" t="str">
            <v>TXKM</v>
          </cell>
          <cell r="E9644">
            <v>0</v>
          </cell>
        </row>
        <row r="9645">
          <cell r="B9645">
            <v>105512</v>
          </cell>
          <cell r="C9645" t="str">
            <v>TRANSPORTE FLUVIAL COM CONJUNTO EMPURRADOR DE 315 HP E BALSA 600 A 1000 TONELADAS, EM VIA NAVEGÁVEL NO SENTIDO A JUSANTE (DESCENDO O RIO). AF_05/2024</v>
          </cell>
          <cell r="D9645" t="str">
            <v>TXKM</v>
          </cell>
          <cell r="E9645">
            <v>0</v>
          </cell>
        </row>
        <row r="9646">
          <cell r="B9646">
            <v>105508</v>
          </cell>
          <cell r="C9646" t="str">
            <v>TRANSPORTE FLUVIAL COM CONJUNTO EMPURRADOR DE 315 HP E BALSA 600 A 1000 TONELADAS, EM VIA NAVEGÁVEL NO SENTIDO A MONTANTE (SUBINDO O RIO). AF_05/2024</v>
          </cell>
          <cell r="D9646" t="str">
            <v>TXKM</v>
          </cell>
          <cell r="E9646">
            <v>0</v>
          </cell>
        </row>
        <row r="9647">
          <cell r="B9647">
            <v>105513</v>
          </cell>
          <cell r="C9647" t="str">
            <v>TRANSPORTE FLUVIAL COM CONJUNTO EMPURRADOR DE 475 HP E BALSA DE 1.000 A 1.500 TONELADAS, EM VIA NAVEGÁVEL NO SENTIDO A JUSANTE (DESCENDO O RIO). AF_05/2024</v>
          </cell>
          <cell r="D9647" t="str">
            <v>TXKM</v>
          </cell>
          <cell r="E9647">
            <v>0</v>
          </cell>
        </row>
        <row r="9648">
          <cell r="B9648">
            <v>105509</v>
          </cell>
          <cell r="C9648" t="str">
            <v>TRANSPORTE FLUVIAL COM CONJUNTO EMPURRADOR DE 475 HP E BALSA DE 1.000 A 1.500 TONELADAS, EM VIA NAVEGÁVEL NO SENTIDO A MONTANTE (SUBINDO O RIO). AF_05/2024</v>
          </cell>
          <cell r="D9648" t="str">
            <v>TXKM</v>
          </cell>
          <cell r="E9648">
            <v>0</v>
          </cell>
        </row>
        <row r="9649">
          <cell r="B9649">
            <v>105514</v>
          </cell>
          <cell r="C9649" t="str">
            <v>TRANSPORTE FLUVIAL COM CONJUNTO EMPURRADOR DE 600 HP E BALSA DE 1.500 A 2.000 TONELADAS, EM VIA NAVEGÁVEL NO SENTIDO A JUSANTE (DESCENDO O RIO). AF_05/2024</v>
          </cell>
          <cell r="D9649" t="str">
            <v>TXKM</v>
          </cell>
          <cell r="E9649">
            <v>0</v>
          </cell>
        </row>
        <row r="9650">
          <cell r="B9650">
            <v>105510</v>
          </cell>
          <cell r="C9650" t="str">
            <v>TRANSPORTE FLUVIAL COM CONJUNTO EMPURRADOR DE 600 HP E BALSA DE 1.500 A 2.000 TONELADAS, EM VIA NAVEGÁVEL NO SENTIDO A MONTANTE (SUBINDO O RIO). AF_05/2024</v>
          </cell>
          <cell r="D9650" t="str">
            <v>TXKM</v>
          </cell>
          <cell r="E9650">
            <v>0</v>
          </cell>
        </row>
        <row r="9651">
          <cell r="B9651">
            <v>100207</v>
          </cell>
          <cell r="C9651" t="str">
            <v>TRANSPORTE HORIZONTAL COM CARREGADEIRA, DE MASSA/ GRANEL (UNIDADE: M3XKM). AF_04/2026</v>
          </cell>
          <cell r="D9651" t="str">
            <v>M3XKM</v>
          </cell>
          <cell r="E9651">
            <v>916.49</v>
          </cell>
        </row>
        <row r="9652">
          <cell r="B9652">
            <v>100221</v>
          </cell>
          <cell r="C9652" t="str">
            <v>TRANSPORTE HORIZONTAL COM CARRINHO DE MÃO, DE CAIXA COM REVESTIMENTO CERÂMICO (UNIDADE: M2XKM). AF_04/2026</v>
          </cell>
          <cell r="D9652" t="str">
            <v>M2XKM</v>
          </cell>
          <cell r="E9652">
            <v>39.22</v>
          </cell>
        </row>
        <row r="9653">
          <cell r="B9653">
            <v>100203</v>
          </cell>
          <cell r="C9653" t="str">
            <v>TRANSPORTE HORIZONTAL COM CARRINHO DE MÃO, DE SACOS DE 20 KG (UNIDADE: KGXKM). AF_04/2026</v>
          </cell>
          <cell r="D9653" t="str">
            <v>KGXKM</v>
          </cell>
          <cell r="E9653">
            <v>1.37</v>
          </cell>
        </row>
        <row r="9654">
          <cell r="B9654">
            <v>100202</v>
          </cell>
          <cell r="C9654" t="str">
            <v>TRANSPORTE HORIZONTAL COM CARRINHO DE MÃO, DE SACOS DE 30 KG (UNIDADE: KGXKM). AF_04/2026</v>
          </cell>
          <cell r="D9654" t="str">
            <v>KGXKM</v>
          </cell>
          <cell r="E9654">
            <v>1.1599999999999999</v>
          </cell>
        </row>
        <row r="9655">
          <cell r="B9655">
            <v>100201</v>
          </cell>
          <cell r="C9655" t="str">
            <v>TRANSPORTE HORIZONTAL COM CARRINHO DE MÃO, DE SACOS DE 50 KG (UNIDADE: KGXKM). AF_04/2026</v>
          </cell>
          <cell r="D9655" t="str">
            <v>KGXKM</v>
          </cell>
          <cell r="E9655">
            <v>0.99</v>
          </cell>
        </row>
        <row r="9656">
          <cell r="B9656">
            <v>100211</v>
          </cell>
          <cell r="C9656" t="str">
            <v>TRANSPORTE HORIZONTAL COM CARRINHO MANUAL RACIONAL, DE BLOCOS CERÂMICOS FURADOS NA HORIZONTAL DE 9X19X19CM (UNIDADE: BLOCOXKM). AF_04/2026</v>
          </cell>
          <cell r="D9656" t="str">
            <v>UNXKM</v>
          </cell>
          <cell r="E9656">
            <v>8.56</v>
          </cell>
        </row>
        <row r="9657">
          <cell r="B9657">
            <v>100210</v>
          </cell>
          <cell r="C9657" t="str">
            <v>TRANSPORTE HORIZONTAL COM CARRINHO MANUAL RACIONAL, DE BLOCOS VAZADOS DE CONCRETO OU CERÂMICO DE 19X19X39CM (UNIDADE: BLOCOXKM). AF_04/2026</v>
          </cell>
          <cell r="D9657" t="str">
            <v>UNXKM</v>
          </cell>
          <cell r="E9657">
            <v>22.19</v>
          </cell>
        </row>
        <row r="9658">
          <cell r="B9658">
            <v>100216</v>
          </cell>
          <cell r="C9658" t="str">
            <v>TRANSPORTE HORIZONTAL COM CARRINHO MINI PÁLETES, DE BLOCOS CERÂMICOS FURADOS NA HORIZONTAL DE 9X19X19CM (UNIDADE: BLOCOXKM). AF_04/2026</v>
          </cell>
          <cell r="D9658" t="str">
            <v>UNXKM</v>
          </cell>
          <cell r="E9658">
            <v>1.2</v>
          </cell>
        </row>
        <row r="9659">
          <cell r="B9659">
            <v>100215</v>
          </cell>
          <cell r="C9659" t="str">
            <v>TRANSPORTE HORIZONTAL COM CARRINHO MINI PÁLETES, DE BLOCOS CERÂMICOS FURADOS NA VERTICAL DE 19X19X39CM (UNIDADE: BLOCOXKM). AF_04/2026</v>
          </cell>
          <cell r="D9659" t="str">
            <v>UNXKM</v>
          </cell>
          <cell r="E9659">
            <v>4.47</v>
          </cell>
        </row>
        <row r="9660">
          <cell r="B9660">
            <v>100214</v>
          </cell>
          <cell r="C9660" t="str">
            <v>TRANSPORTE HORIZONTAL COM CARRINHO MINI PÁLETES, DE BLOCOS VAZADOS DE CONCRETO DE 19X19X39CM (UNIDADE: BLOCOXKM). AF_04/2026</v>
          </cell>
          <cell r="D9660" t="str">
            <v>UNXKM</v>
          </cell>
          <cell r="E9660">
            <v>5.21</v>
          </cell>
        </row>
        <row r="9661">
          <cell r="B9661">
            <v>100223</v>
          </cell>
          <cell r="C9661" t="str">
            <v>TRANSPORTE HORIZONTAL COM CARRINHO MINI PÁLETES, DE CAIXA COM REVESTIMENTO CERÂMICO (UNIDADE: M2XKM). AF_04/2026</v>
          </cell>
          <cell r="D9661" t="str">
            <v>M2XKM</v>
          </cell>
          <cell r="E9661">
            <v>6.95</v>
          </cell>
        </row>
        <row r="9662">
          <cell r="B9662">
            <v>100280</v>
          </cell>
          <cell r="C9662" t="str">
            <v>TRANSPORTE HORIZONTAL COM CARRINHO PLATAFORMA, DE BACIA SANITÁRIA, CAIXA ACOPLADA, TANQUE OU PIA (UNIDADE: UNIDXKM). AF_04/2026</v>
          </cell>
          <cell r="D9662" t="str">
            <v>UNXKM</v>
          </cell>
          <cell r="E9662">
            <v>22.81</v>
          </cell>
        </row>
        <row r="9663">
          <cell r="B9663">
            <v>100270</v>
          </cell>
          <cell r="C9663" t="str">
            <v>TRANSPORTE HORIZONTAL COM CARRINHO PLATAFORMA, DE BANCADA DE MÁRMORE OU GRANITO PARA COZINHA/LAVATÓRIO OU MÁRMORE SINTÉTICO COM CUBA INTEGRADA (UNIDADE: UNIDXKM). AF_04/2026</v>
          </cell>
          <cell r="D9663" t="str">
            <v>UNXKM</v>
          </cell>
          <cell r="E9663">
            <v>77.84</v>
          </cell>
        </row>
        <row r="9664">
          <cell r="B9664">
            <v>100286</v>
          </cell>
          <cell r="C9664" t="str">
            <v>TRANSPORTE HORIZONTAL COM CARRINHO PLATAFORMA, DE BARRAMENTO BLINDADO (UNIDADE: MXKM). AF_04/2026</v>
          </cell>
          <cell r="D9664" t="str">
            <v>MXKM</v>
          </cell>
          <cell r="E9664">
            <v>34.08</v>
          </cell>
        </row>
        <row r="9665">
          <cell r="B9665">
            <v>100213</v>
          </cell>
          <cell r="C9665" t="str">
            <v>TRANSPORTE HORIZONTAL COM CARRINHO PLATAFORMA, DE BLOCOS CERÂMICOS FURADOS NA HORIZONTAL DE 9X19X19CM (UNIDADE: BLOCOXKM). AF_04/2026</v>
          </cell>
          <cell r="D9665" t="str">
            <v>UNXKM</v>
          </cell>
          <cell r="E9665">
            <v>3.4</v>
          </cell>
        </row>
        <row r="9666">
          <cell r="B9666">
            <v>100212</v>
          </cell>
          <cell r="C9666" t="str">
            <v>TRANSPORTE HORIZONTAL COM CARRINHO PLATAFORMA, DE BLOCOS VAZADOS DE CONCRETO OU CERÂMICO DE 19X19X39CM (UNIDADE: BLOCOXKM). AF_04/2026</v>
          </cell>
          <cell r="D9666" t="str">
            <v>UNXKM</v>
          </cell>
          <cell r="E9666">
            <v>9.4499999999999993</v>
          </cell>
        </row>
        <row r="9667">
          <cell r="B9667">
            <v>100222</v>
          </cell>
          <cell r="C9667" t="str">
            <v>TRANSPORTE HORIZONTAL COM CARRINHO PLATAFORMA, DE CAIXA COM REVESTIMENTO CERÂMICO (UNIDADE: M2XKM). AF_04/2026</v>
          </cell>
          <cell r="D9667" t="str">
            <v>M2XKM</v>
          </cell>
          <cell r="E9667">
            <v>14.87</v>
          </cell>
        </row>
        <row r="9668">
          <cell r="B9668">
            <v>100226</v>
          </cell>
          <cell r="C9668" t="str">
            <v>TRANSPORTE HORIZONTAL COM CARRINHO PLATAFORMA, DE LATA DE 18 LITROS (UNIDADE: LXKM). AF_04/2026</v>
          </cell>
          <cell r="D9668" t="str">
            <v>LXKM</v>
          </cell>
          <cell r="E9668">
            <v>0.85</v>
          </cell>
        </row>
        <row r="9669">
          <cell r="B9669">
            <v>100200</v>
          </cell>
          <cell r="C9669" t="str">
            <v>TRANSPORTE HORIZONTAL COM CARRINHO PLATAFORMA, DE SACOS DE 20 KG (UNIDADE: KGXKM). AF_04/2026</v>
          </cell>
          <cell r="D9669" t="str">
            <v>KGXKM</v>
          </cell>
          <cell r="E9669">
            <v>0.5</v>
          </cell>
        </row>
        <row r="9670">
          <cell r="B9670">
            <v>100199</v>
          </cell>
          <cell r="C9670" t="str">
            <v>TRANSPORTE HORIZONTAL COM CARRINHO PLATAFORMA, DE SACOS DE 30 KG (UNIDADE: KGXKM). AF_04/2026</v>
          </cell>
          <cell r="D9670" t="str">
            <v>KGXKM</v>
          </cell>
          <cell r="E9670">
            <v>0.41</v>
          </cell>
        </row>
        <row r="9671">
          <cell r="B9671">
            <v>100198</v>
          </cell>
          <cell r="C9671" t="str">
            <v>TRANSPORTE HORIZONTAL COM CARRINHO PLATAFORMA, DE SACOS DE 50 KG (UNIDADE: KGXKM). AF_04/2026</v>
          </cell>
          <cell r="D9671" t="str">
            <v>KGXKM</v>
          </cell>
          <cell r="E9671">
            <v>0.33</v>
          </cell>
        </row>
        <row r="9672">
          <cell r="B9672">
            <v>100283</v>
          </cell>
          <cell r="C9672" t="str">
            <v>TRANSPORTE HORIZONTAL COM CARRINHO PLATAFORMA, DE TELHA DE CONCRETO OU CERÂMICA (UNIDADE: M2XKM). AF_04/2026</v>
          </cell>
          <cell r="D9672" t="str">
            <v>M2XKM</v>
          </cell>
          <cell r="E9672">
            <v>27.28</v>
          </cell>
        </row>
        <row r="9673">
          <cell r="B9673">
            <v>106811</v>
          </cell>
          <cell r="C9673" t="str">
            <v>TRANSPORTE HORIZONTAL COM CARRINHO PÁLETES, 50 M, DE BLOCOS CERÂMICOS FURADOS NA HORIZONTAL DE 9X19X19CM. AF_04/2026</v>
          </cell>
          <cell r="D9673" t="str">
            <v>UNXKM</v>
          </cell>
          <cell r="E9673">
            <v>1.67</v>
          </cell>
        </row>
        <row r="9674">
          <cell r="B9674">
            <v>106810</v>
          </cell>
          <cell r="C9674" t="str">
            <v>TRANSPORTE HORIZONTAL COM CARRINHO PÁLETES, 50 M, DE BLOCOS CERÂMICOS FURADOS NA VERTICAL DE 19X19X39CM. AF_04/2026</v>
          </cell>
          <cell r="D9674" t="str">
            <v>UNXKM</v>
          </cell>
          <cell r="E9674">
            <v>7.16</v>
          </cell>
        </row>
        <row r="9675">
          <cell r="B9675">
            <v>106809</v>
          </cell>
          <cell r="C9675" t="str">
            <v>TRANSPORTE HORIZONTAL COM CARRINHO PÁLETES, 50 M, DE BLOCOS VAZADOS DE CONCRETO DE 19X19X39CM. AF_04/2026</v>
          </cell>
          <cell r="D9675" t="str">
            <v>UNXKM</v>
          </cell>
          <cell r="E9675">
            <v>7.72</v>
          </cell>
        </row>
        <row r="9676">
          <cell r="B9676">
            <v>106812</v>
          </cell>
          <cell r="C9676" t="str">
            <v>TRANSPORTE HORIZONTAL COM CARRINHO PÁLETES, 50 M, DE CAIXA COM REVESTIMENTO CERÂMICO. AF_04/2026</v>
          </cell>
          <cell r="D9676" t="str">
            <v>M2XKM</v>
          </cell>
          <cell r="E9676">
            <v>7.43</v>
          </cell>
        </row>
        <row r="9677">
          <cell r="B9677">
            <v>100227</v>
          </cell>
          <cell r="C9677" t="str">
            <v>TRANSPORTE HORIZONTAL COM CARRINHO RACIONAL, DE LATA DE 18 LITROS (UNIDADE: LXKM). AF_04/2026</v>
          </cell>
          <cell r="D9677" t="str">
            <v>LXKM</v>
          </cell>
          <cell r="E9677">
            <v>1.26</v>
          </cell>
        </row>
        <row r="9678">
          <cell r="B9678">
            <v>100205</v>
          </cell>
          <cell r="C9678" t="str">
            <v>TRANSPORTE HORIZONTAL COM JERICA DE 60 L, DE MASSA/ GRANEL (UNIDADE: M3XKM). AF_04/2026</v>
          </cell>
          <cell r="D9678" t="str">
            <v>M3XKM</v>
          </cell>
          <cell r="E9678">
            <v>1819.38</v>
          </cell>
        </row>
        <row r="9679">
          <cell r="B9679">
            <v>100206</v>
          </cell>
          <cell r="C9679" t="str">
            <v>TRANSPORTE HORIZONTAL COM JERICA DE 90 L, DE MASSA/ GRANEL (UNIDADE: M3XKM). AF_04/2026</v>
          </cell>
          <cell r="D9679" t="str">
            <v>M3XKM</v>
          </cell>
          <cell r="E9679">
            <v>1317.31</v>
          </cell>
        </row>
        <row r="9680">
          <cell r="B9680">
            <v>100281</v>
          </cell>
          <cell r="C9680" t="str">
            <v>TRANSPORTE HORIZONTAL COM MANIPULADOR TELESCÓPICO, DE BACIA SANITÁRIA, CAIXA ACOPLADA, TANQUE OU PIA (UNIDADE: UNIDXKM). AF_04/2026</v>
          </cell>
          <cell r="D9680" t="str">
            <v>UNXKM</v>
          </cell>
          <cell r="E9680">
            <v>16.399999999999999</v>
          </cell>
        </row>
        <row r="9681">
          <cell r="B9681">
            <v>100219</v>
          </cell>
          <cell r="C9681" t="str">
            <v>TRANSPORTE HORIZONTAL COM MANIPULADOR TELESCÓPICO, DE BLOCOS CERÂMICOS FURADOS NA HORIZONTAL DE 9X19X19CM (UNIDADE: BLOCOXKM). AF_04/2026</v>
          </cell>
          <cell r="D9681" t="str">
            <v>UNXKM</v>
          </cell>
          <cell r="E9681">
            <v>1.26</v>
          </cell>
        </row>
        <row r="9682">
          <cell r="B9682">
            <v>100218</v>
          </cell>
          <cell r="C9682" t="str">
            <v>TRANSPORTE HORIZONTAL COM MANIPULADOR TELESCÓPICO, DE BLOCOS CERÂMICOS FURADOS NA VERTICAL DE 19X19X39CM (UNIDADE: BLOCOXKM). AF_04/2026</v>
          </cell>
          <cell r="D9682" t="str">
            <v>UNXKM</v>
          </cell>
          <cell r="E9682">
            <v>5.57</v>
          </cell>
        </row>
        <row r="9683">
          <cell r="B9683">
            <v>100217</v>
          </cell>
          <cell r="C9683" t="str">
            <v>TRANSPORTE HORIZONTAL COM MANIPULADOR TELESCÓPICO, DE BLOCOS VAZADOS DE CONCRETO DE 19X19X39CM (UNIDADE: BLOCOXKM). AF_04/2026</v>
          </cell>
          <cell r="D9683" t="str">
            <v>UNXKM</v>
          </cell>
          <cell r="E9683">
            <v>8.14</v>
          </cell>
        </row>
        <row r="9684">
          <cell r="B9684">
            <v>100224</v>
          </cell>
          <cell r="C9684" t="str">
            <v>TRANSPORTE HORIZONTAL COM MANIPULADOR TELESCÓPICO, DE CAIXA COM REVESTIMENTO CERÂMICO (UNIDADE: M2XKM). AF_04/2026</v>
          </cell>
          <cell r="D9684" t="str">
            <v>M2XKM</v>
          </cell>
          <cell r="E9684">
            <v>8.14</v>
          </cell>
        </row>
        <row r="9685">
          <cell r="B9685">
            <v>100228</v>
          </cell>
          <cell r="C9685" t="str">
            <v>TRANSPORTE HORIZONTAL COM MANIPULADOR TELESCÓPICO, DE LATA DE 18 LITROS (UNIDADE: LXKM). AF_04/2026</v>
          </cell>
          <cell r="D9685" t="str">
            <v>LXKM</v>
          </cell>
          <cell r="E9685">
            <v>0.8</v>
          </cell>
        </row>
        <row r="9686">
          <cell r="B9686">
            <v>100204</v>
          </cell>
          <cell r="C9686" t="str">
            <v>TRANSPORTE HORIZONTAL COM MANIPULADOR TELESCÓPICO, DE PÁLETE DE SACOS (UNIDADE: KGXKM). AF_04/2026</v>
          </cell>
          <cell r="D9686" t="str">
            <v>KGXKM</v>
          </cell>
          <cell r="E9686">
            <v>0.28999999999999998</v>
          </cell>
        </row>
        <row r="9687">
          <cell r="B9687">
            <v>100284</v>
          </cell>
          <cell r="C9687" t="str">
            <v>TRANSPORTE HORIZONTAL COM MANIPULADOR TELESCÓPICO, DE TELHA DE CONCRETO OU CERÂMICA (UNIDADE: M2XKM). AF_04/2026</v>
          </cell>
          <cell r="D9687" t="str">
            <v>M2XKM</v>
          </cell>
          <cell r="E9687">
            <v>41.49</v>
          </cell>
        </row>
        <row r="9688">
          <cell r="B9688">
            <v>100277</v>
          </cell>
          <cell r="C9688" t="str">
            <v>TRANSPORTE HORIZONTAL COM MANIPULADOR TELESCÓPICO, DE TELHAS TERMOACÚSTICAS, FIBROCIMENTO, AÇO ZINCADO, FIBROCIMENTO ESTRUTURAL, CANALETE 90 OU KALHETÃO (UNIDADE: M2XKM). AF_04/2026</v>
          </cell>
          <cell r="D9688" t="str">
            <v>M2XKM</v>
          </cell>
          <cell r="E9688">
            <v>8.43</v>
          </cell>
        </row>
        <row r="9689">
          <cell r="B9689">
            <v>100278</v>
          </cell>
          <cell r="C9689" t="str">
            <v>TRANSPORTE HORIZONTAL MANUAL, DE BACIA SANITÁRIA, CAIXA ACOPLADA, TANQUE OU PIA (UNIDADE: UNIDXKM). AF_04/2026</v>
          </cell>
          <cell r="D9689" t="str">
            <v>UNXKM</v>
          </cell>
          <cell r="E9689">
            <v>49.95</v>
          </cell>
        </row>
        <row r="9690">
          <cell r="B9690">
            <v>100268</v>
          </cell>
          <cell r="C9690" t="str">
            <v>TRANSPORTE HORIZONTAL MANUAL, DE BANCADA DE MÁRMORE OU GRANITO PARA COZINHA/LAVATÓRIO OU MÁRMORE SINTÉTICO COM CUBA INTEGRADA (UNIDADE: UNIDXKM). AF_04/2026</v>
          </cell>
          <cell r="D9690" t="str">
            <v>UNXKM</v>
          </cell>
          <cell r="E9690">
            <v>104.39</v>
          </cell>
        </row>
        <row r="9691">
          <cell r="B9691">
            <v>100285</v>
          </cell>
          <cell r="C9691" t="str">
            <v>TRANSPORTE HORIZONTAL MANUAL, DE BARRAMENTO BLINDADO (UNIDADE: MXKM). AF_04/2026</v>
          </cell>
          <cell r="D9691" t="str">
            <v>MXKM</v>
          </cell>
          <cell r="E9691">
            <v>52.47</v>
          </cell>
        </row>
        <row r="9692">
          <cell r="B9692">
            <v>100209</v>
          </cell>
          <cell r="C9692" t="str">
            <v>TRANSPORTE HORIZONTAL MANUAL, DE BLOCOS CERÂMICOS FURADOS NA HORIZONTAL DE 9X19X19CM (UNIDADE: BLOCOXKM). AF_04/2026</v>
          </cell>
          <cell r="D9692" t="str">
            <v>UNXKM</v>
          </cell>
          <cell r="E9692">
            <v>12.11</v>
          </cell>
        </row>
        <row r="9693">
          <cell r="B9693">
            <v>100208</v>
          </cell>
          <cell r="C9693" t="str">
            <v>TRANSPORTE HORIZONTAL MANUAL, DE BLOCOS VAZADOS DE CONCRETO OU CERÂMICO DE 19X19X39CM (UNIDADE: BLOCOXKM). AF_04/2026</v>
          </cell>
          <cell r="D9693" t="str">
            <v>UNXKM</v>
          </cell>
          <cell r="E9693">
            <v>24.23</v>
          </cell>
        </row>
        <row r="9694">
          <cell r="B9694">
            <v>100256</v>
          </cell>
          <cell r="C9694" t="str">
            <v>TRANSPORTE HORIZONTAL MANUAL, DE CAIBROS DE MADEIRA COM SEÇÃO TRANSVERSAL DE 7,5 X 6 CM E 6 X 8 CM (UNIDADE: MXKM). AF_04/2026</v>
          </cell>
          <cell r="D9694" t="str">
            <v>MXKM</v>
          </cell>
          <cell r="E9694">
            <v>11.1</v>
          </cell>
        </row>
        <row r="9695">
          <cell r="B9695">
            <v>100220</v>
          </cell>
          <cell r="C9695" t="str">
            <v>TRANSPORTE HORIZONTAL MANUAL, DE CAIXA COM REVESTIMENTO CERÂMICO (UNIDADE: M2XKM). AF_04/2026</v>
          </cell>
          <cell r="D9695" t="str">
            <v>M2XKM</v>
          </cell>
          <cell r="E9695">
            <v>34.79</v>
          </cell>
        </row>
        <row r="9696">
          <cell r="B9696">
            <v>100287</v>
          </cell>
          <cell r="C9696" t="str">
            <v>TRANSPORTE HORIZONTAL MANUAL, DE CALHA QUADRADA NÚMERO 24 - CORTE 33 (UNIDADE: MXKM). AF_04/2026</v>
          </cell>
          <cell r="D9696" t="str">
            <v>MXKM</v>
          </cell>
          <cell r="E9696">
            <v>16.399999999999999</v>
          </cell>
        </row>
        <row r="9697">
          <cell r="B9697">
            <v>100274</v>
          </cell>
          <cell r="C9697" t="str">
            <v>TRANSPORTE HORIZONTAL MANUAL, DE COMPENSADO DE MADEIRA (UNIDADE: M2XKM). AF_04/2026</v>
          </cell>
          <cell r="D9697" t="str">
            <v>M2XKM</v>
          </cell>
          <cell r="E9697">
            <v>34.53</v>
          </cell>
        </row>
        <row r="9698">
          <cell r="B9698">
            <v>100264</v>
          </cell>
          <cell r="C9698" t="str">
            <v>TRANSPORTE HORIZONTAL MANUAL, DE JANELA (UNIDADE: M2XKM). AF_04/2026</v>
          </cell>
          <cell r="D9698" t="str">
            <v>M2XKM</v>
          </cell>
          <cell r="E9698">
            <v>49.08</v>
          </cell>
        </row>
        <row r="9699">
          <cell r="B9699">
            <v>100225</v>
          </cell>
          <cell r="C9699" t="str">
            <v>TRANSPORTE HORIZONTAL MANUAL, DE LATA DE 18 LITROS (UNIDADE: LXKM). AF_04/2026</v>
          </cell>
          <cell r="D9699" t="str">
            <v>LXKM</v>
          </cell>
          <cell r="E9699">
            <v>2.73</v>
          </cell>
        </row>
        <row r="9700">
          <cell r="B9700">
            <v>100266</v>
          </cell>
          <cell r="C9700" t="str">
            <v>TRANSPORTE HORIZONTAL MANUAL, DE PORTA (UNIDADE: UNIDXKM). AF_04/2026</v>
          </cell>
          <cell r="D9700" t="str">
            <v>UNXKM</v>
          </cell>
          <cell r="E9700">
            <v>104.39</v>
          </cell>
        </row>
        <row r="9701">
          <cell r="B9701">
            <v>100257</v>
          </cell>
          <cell r="C9701" t="str">
            <v>TRANSPORTE HORIZONTAL MANUAL, DE RIPAS DE MADEIRA COM SEÇÃO TRANSVERSAL DE 1 X 5 CM E 2 X 5 CM (UNIDADE: MXKM). AF_04/2026</v>
          </cell>
          <cell r="D9701" t="str">
            <v>MXKM</v>
          </cell>
          <cell r="E9701">
            <v>6.66</v>
          </cell>
        </row>
        <row r="9702">
          <cell r="B9702">
            <v>100197</v>
          </cell>
          <cell r="C9702" t="str">
            <v>TRANSPORTE HORIZONTAL MANUAL, DE SACOS DE 20 KG (UNIDADE: KGXKM). AF_04/2026</v>
          </cell>
          <cell r="D9702" t="str">
            <v>KGXKM</v>
          </cell>
          <cell r="E9702">
            <v>2.46</v>
          </cell>
        </row>
        <row r="9703">
          <cell r="B9703">
            <v>100196</v>
          </cell>
          <cell r="C9703" t="str">
            <v>TRANSPORTE HORIZONTAL MANUAL, DE SACOS DE 30 KG (UNIDADE: KGXKM). AF_04/2026</v>
          </cell>
          <cell r="D9703" t="str">
            <v>KGXKM</v>
          </cell>
          <cell r="E9703">
            <v>1.64</v>
          </cell>
        </row>
        <row r="9704">
          <cell r="B9704">
            <v>100195</v>
          </cell>
          <cell r="C9704" t="str">
            <v>TRANSPORTE HORIZONTAL MANUAL, DE SACOS DE 50 KG (UNIDADE: KGXKM). AF_04/2026</v>
          </cell>
          <cell r="D9704" t="str">
            <v>KGXKM</v>
          </cell>
          <cell r="E9704">
            <v>0.98</v>
          </cell>
        </row>
        <row r="9705">
          <cell r="B9705">
            <v>100273</v>
          </cell>
          <cell r="C9705" t="str">
            <v>TRANSPORTE HORIZONTAL MANUAL, DE TELA DE AÇO (UNIDADE: KGXKM). AF_04/2026</v>
          </cell>
          <cell r="D9705" t="str">
            <v>KGXKM</v>
          </cell>
          <cell r="E9705">
            <v>4.08</v>
          </cell>
        </row>
        <row r="9706">
          <cell r="B9706">
            <v>100282</v>
          </cell>
          <cell r="C9706" t="str">
            <v>TRANSPORTE HORIZONTAL MANUAL, DE TELHA DE CONCRETO OU CERÂMICA (UNIDADE: M2XKM). AF_04/2026</v>
          </cell>
          <cell r="D9706" t="str">
            <v>M2XKM</v>
          </cell>
          <cell r="E9706">
            <v>167.12</v>
          </cell>
        </row>
        <row r="9707">
          <cell r="B9707">
            <v>100276</v>
          </cell>
          <cell r="C9707" t="str">
            <v>TRANSPORTE HORIZONTAL MANUAL, DE TELHA DE FIBROCIMENTO OU TELHA ESTRUTURAL DE FIBROCIMENTO, CANALETE 90 OU KALHETÃO (UNIDADE: M2XKM). AF_04/2026</v>
          </cell>
          <cell r="D9707" t="str">
            <v>M2XKM</v>
          </cell>
          <cell r="E9707">
            <v>40.19</v>
          </cell>
        </row>
        <row r="9708">
          <cell r="B9708">
            <v>100275</v>
          </cell>
          <cell r="C9708" t="str">
            <v>TRANSPORTE HORIZONTAL MANUAL, DE TELHA TERMOACÚSTICA OU TELHA DE AÇO ZINCADO (UNIDADE: M2XKM). AF_04/2026</v>
          </cell>
          <cell r="D9708" t="str">
            <v>M2XKM</v>
          </cell>
          <cell r="E9708">
            <v>22.15</v>
          </cell>
        </row>
        <row r="9709">
          <cell r="B9709">
            <v>100254</v>
          </cell>
          <cell r="C9709" t="str">
            <v>TRANSPORTE HORIZONTAL MANUAL, DE TUBO DE AÇO CARBONO LEVE OU MÉDIO, PRETO OU GALVANIZADO, COM DIÂMETRO MAIOR QUE 125 MM E MENOR OU IGUAL A 150 MM (UNIDADE: MXKM). AF_04/2026</v>
          </cell>
          <cell r="D9709" t="str">
            <v>MXKM</v>
          </cell>
          <cell r="E9709">
            <v>49.21</v>
          </cell>
        </row>
        <row r="9710">
          <cell r="B9710">
            <v>100250</v>
          </cell>
          <cell r="C9710" t="str">
            <v>TRANSPORTE HORIZONTAL MANUAL, DE TUBO DE AÇO CARBONO LEVE OU MÉDIO, PRETO OU GALVANIZADO, COM DIÂMETRO MAIOR QUE 20 MM E MENOR OU IGUAL A 32 MM (UNIDADE: MXKM). AF_04/2026</v>
          </cell>
          <cell r="D9710" t="str">
            <v>MXKM</v>
          </cell>
          <cell r="E9710">
            <v>5.55</v>
          </cell>
        </row>
        <row r="9711">
          <cell r="B9711">
            <v>100251</v>
          </cell>
          <cell r="C9711" t="str">
            <v>TRANSPORTE HORIZONTAL MANUAL, DE TUBO DE AÇO CARBONO LEVE OU MÉDIO, PRETO OU GALVANIZADO, COM DIÂMETRO MAIOR QUE 32 MM E MENOR OU IGUAL A 65 MM (UNIDADE: MXKM). AF_04/2026</v>
          </cell>
          <cell r="D9711" t="str">
            <v>MXKM</v>
          </cell>
          <cell r="E9711">
            <v>16.399999999999999</v>
          </cell>
        </row>
        <row r="9712">
          <cell r="B9712">
            <v>100252</v>
          </cell>
          <cell r="C9712" t="str">
            <v>TRANSPORTE HORIZONTAL MANUAL, DE TUBO DE AÇO CARBONO LEVE OU MÉDIO, PRETO OU GALVANIZADO, COM DIÂMETRO MAIOR QUE 65 MM E MENOR OU IGUAL A 90 MM (UNIDADE: MXKM). AF_04/2026</v>
          </cell>
          <cell r="D9712" t="str">
            <v>MXKM</v>
          </cell>
          <cell r="E9712">
            <v>24.6</v>
          </cell>
        </row>
        <row r="9713">
          <cell r="B9713">
            <v>100253</v>
          </cell>
          <cell r="C9713" t="str">
            <v>TRANSPORTE HORIZONTAL MANUAL, DE TUBO DE AÇO CARBONO LEVE OU MÉDIO, PRETO OU GALVANIZADO, COM DIÂMETRO MAIOR QUE 90 MM E MENOR OU IGUAL A 125 MM (UNIDADE: MXKM). AF_04/2026</v>
          </cell>
          <cell r="D9713" t="str">
            <v>MXKM</v>
          </cell>
          <cell r="E9713">
            <v>32.799999999999997</v>
          </cell>
        </row>
        <row r="9714">
          <cell r="B9714">
            <v>100249</v>
          </cell>
          <cell r="C9714" t="str">
            <v>TRANSPORTE HORIZONTAL MANUAL, DE TUBO DE AÇO CARBONO LEVE OU MÉDIO, PRETO OU GALVANIZADO, COM DIÂMETRO MENOR OU IGUAL A 20 MM (UNIDADE: MXKM). AF_04/2026</v>
          </cell>
          <cell r="D9714" t="str">
            <v>MXKM</v>
          </cell>
          <cell r="E9714">
            <v>3.33</v>
          </cell>
        </row>
        <row r="9715">
          <cell r="B9715">
            <v>100244</v>
          </cell>
          <cell r="C9715" t="str">
            <v>TRANSPORTE HORIZONTAL MANUAL, DE TUBO DE COBRE - CLASSE E - COM DIÂMETRO MAIOR QUE 54 MM E MENOR OU IGUAL A 79 MM (UNIDADE: MXKM). AF_04/2026</v>
          </cell>
          <cell r="D9715" t="str">
            <v>MXKM</v>
          </cell>
          <cell r="E9715">
            <v>4.99</v>
          </cell>
        </row>
        <row r="9716">
          <cell r="B9716">
            <v>100245</v>
          </cell>
          <cell r="C9716" t="str">
            <v>TRANSPORTE HORIZONTAL MANUAL, DE TUBO DE COBRE - CLASSE E - COM DIÂMETRO MAIOR QUE 79 MM E MENOR OU IGUAL A 104 MM (UNIDADE: MXKM). AF_04/2026</v>
          </cell>
          <cell r="D9716" t="str">
            <v>MXKM</v>
          </cell>
          <cell r="E9716">
            <v>9.99</v>
          </cell>
        </row>
        <row r="9717">
          <cell r="B9717">
            <v>100243</v>
          </cell>
          <cell r="C9717" t="str">
            <v>TRANSPORTE HORIZONTAL MANUAL, DE TUBO DE COBRE - CLASSE E - COM DIÂMETRO MENOR OU IGUAL A 54 MM (UNIDADE: MXKM). AF_04/2026</v>
          </cell>
          <cell r="D9717" t="str">
            <v>MXKM</v>
          </cell>
          <cell r="E9717">
            <v>3.99</v>
          </cell>
        </row>
        <row r="9718">
          <cell r="B9718">
            <v>100239</v>
          </cell>
          <cell r="C9718" t="str">
            <v>TRANSPORTE HORIZONTAL MANUAL, DE TUBO DE CPVC COM DIÂMETRO MAIOR QUE 73 MM E MENOR OU IGUAL A 89 MM (UNIDADE: MXKM). AF_04/2026</v>
          </cell>
          <cell r="D9718" t="str">
            <v>MXKM</v>
          </cell>
          <cell r="E9718">
            <v>8.32</v>
          </cell>
        </row>
        <row r="9719">
          <cell r="B9719">
            <v>100238</v>
          </cell>
          <cell r="C9719" t="str">
            <v>TRANSPORTE HORIZONTAL MANUAL, DE TUBO DE CPVC COM DIÂMETRO MENOR OU IGUAL A 73 MM (UNIDADE: MXKM). AF_04/2026</v>
          </cell>
          <cell r="D9719" t="str">
            <v>MXKM</v>
          </cell>
          <cell r="E9719">
            <v>6.66</v>
          </cell>
        </row>
        <row r="9720">
          <cell r="B9720">
            <v>100241</v>
          </cell>
          <cell r="C9720" t="str">
            <v>TRANSPORTE HORIZONTAL MANUAL, DE TUBO DE PPR - PN12 OU PN25 - COM DIÂMETRO MAIOR QUE 50 MM E MENOR OU IGUAL A 75 MM (UNIDADE: MXKM). AF_04/2026</v>
          </cell>
          <cell r="D9720" t="str">
            <v>MXKM</v>
          </cell>
          <cell r="E9720">
            <v>8.32</v>
          </cell>
        </row>
        <row r="9721">
          <cell r="B9721">
            <v>100242</v>
          </cell>
          <cell r="C9721" t="str">
            <v>TRANSPORTE HORIZONTAL MANUAL, DE TUBO DE PPR - PN12 OU PN25 - COM DIÂMETRO MAIOR QUE 75 MM E MENOR OU IGUAL A 110 MM (UNIDADE: MXKM). AF_04/2026</v>
          </cell>
          <cell r="D9721" t="str">
            <v>MXKM</v>
          </cell>
          <cell r="E9721">
            <v>24.6</v>
          </cell>
        </row>
        <row r="9722">
          <cell r="B9722">
            <v>100240</v>
          </cell>
          <cell r="C9722" t="str">
            <v>TRANSPORTE HORIZONTAL MANUAL, DE TUBO DE PPR - PN12 OU PN25 - COM DIÂMETRO MENOR OU IGUAL A 50 MM (UNIDADE: MXKM). AF_04/2026</v>
          </cell>
          <cell r="D9722" t="str">
            <v>MXKM</v>
          </cell>
          <cell r="E9722">
            <v>4.99</v>
          </cell>
        </row>
        <row r="9723">
          <cell r="B9723">
            <v>100237</v>
          </cell>
          <cell r="C9723" t="str">
            <v>TRANSPORTE HORIZONTAL MANUAL, DE TUBO DE PVC SOLDÁVEL COM DIÂMETRO MAIOR QUE 60 MM E MENOR OU IGUAL A 85 MM (UNIDADE: MXKM). AF_04/2026</v>
          </cell>
          <cell r="D9723" t="str">
            <v>MXKM</v>
          </cell>
          <cell r="E9723">
            <v>4.16</v>
          </cell>
        </row>
        <row r="9724">
          <cell r="B9724">
            <v>100236</v>
          </cell>
          <cell r="C9724" t="str">
            <v>TRANSPORTE HORIZONTAL MANUAL, DE TUBO DE PVC SOLDÁVEL COM DIÂMETRO MENOR OU IGUAL A 60 MM (UNIDADE: MXKM). AF_04/2026</v>
          </cell>
          <cell r="D9724" t="str">
            <v>MXKM</v>
          </cell>
          <cell r="E9724">
            <v>3.33</v>
          </cell>
        </row>
        <row r="9725">
          <cell r="B9725">
            <v>100248</v>
          </cell>
          <cell r="C9725" t="str">
            <v>TRANSPORTE HORIZONTAL MANUAL, DE TUBO DE PVC SÉRIE NORMAL - ESGOTO PREDIAL, OU REFORÇADO PARA ESGOTO OU ÁGUAS PLUVIAIS PREDIAL, COM DIÂMETRO MAIOR QUE 100 MM E MENOR OU IGUAL A 150 MM (UNIDADE: MXKM). AF_04/2026</v>
          </cell>
          <cell r="D9725" t="str">
            <v>MXKM</v>
          </cell>
          <cell r="E9725">
            <v>16.399999999999999</v>
          </cell>
        </row>
        <row r="9726">
          <cell r="B9726">
            <v>100247</v>
          </cell>
          <cell r="C9726" t="str">
            <v>TRANSPORTE HORIZONTAL MANUAL, DE TUBO DE PVC SÉRIE NORMAL - ESGOTO PREDIAL, OU REFORÇADO PARA ESGOTO OU ÁGUAS PLUVIAIS PREDIAL, COM DIÂMETRO MAIOR QUE 75 MM E MENOR OU IGUAL A 100 MM (UNIDADE: MXKM). AF_04/2026</v>
          </cell>
          <cell r="D9726" t="str">
            <v>MXKM</v>
          </cell>
          <cell r="E9726">
            <v>4.16</v>
          </cell>
        </row>
        <row r="9727">
          <cell r="B9727">
            <v>100246</v>
          </cell>
          <cell r="C9727" t="str">
            <v>TRANSPORTE HORIZONTAL MANUAL, DE TUBO DE PVC SÉRIE NORMAL - ESGOTO PREDIAL, OU REFORÇADO PARA ESGOTO OU ÁGUAS PLUVIAIS PREDIAL, COM DIÂMETRO MENOR OU IGUAL A 75 MM (UNIDADE: MXKM). AF_04/2026</v>
          </cell>
          <cell r="D9727" t="str">
            <v>MXKM</v>
          </cell>
          <cell r="E9727">
            <v>3.33</v>
          </cell>
        </row>
        <row r="9728">
          <cell r="B9728">
            <v>100255</v>
          </cell>
          <cell r="C9728" t="str">
            <v>TRANSPORTE HORIZONTAL MANUAL, DE TÁBUAS DE MADEIRA COM SEÇÃO TRANSVERSAL DE 2,5 X 25 CM E 2,5 X 30 CM (UNIDADE: MXKM). AF_04/2026</v>
          </cell>
          <cell r="D9728" t="str">
            <v>MXKM</v>
          </cell>
          <cell r="E9728">
            <v>16.649999999999999</v>
          </cell>
        </row>
        <row r="9729">
          <cell r="B9729">
            <v>100263</v>
          </cell>
          <cell r="C9729" t="str">
            <v>TRANSPORTE HORIZONTAL MANUAL, DE VERGALHÕES DE AÇO COM DIÂMETRO DE 10 MM; 12,5 MM; 16 MM; 20 MM; 25 MM OU 32 MM (UNIDADE: KGXKM). AF_04/2026</v>
          </cell>
          <cell r="D9729" t="str">
            <v>KGXKM</v>
          </cell>
          <cell r="E9729">
            <v>2.69</v>
          </cell>
        </row>
        <row r="9730">
          <cell r="B9730">
            <v>100260</v>
          </cell>
          <cell r="C9730" t="str">
            <v>TRANSPORTE HORIZONTAL MANUAL, DE VERGALHÕES DE AÇO COM DIÂMETRO DE 5 MM (UNIDADE: KGXKM). AF_04/2026</v>
          </cell>
          <cell r="D9730" t="str">
            <v>KGXKM</v>
          </cell>
          <cell r="E9730">
            <v>10.81</v>
          </cell>
        </row>
        <row r="9731">
          <cell r="B9731">
            <v>100261</v>
          </cell>
          <cell r="C9731" t="str">
            <v>TRANSPORTE HORIZONTAL MANUAL, DE VERGALHÕES DE AÇO COM DIÂMETRO DE 6,3 MM (UNIDADE: KGXKM). AF_04/2026</v>
          </cell>
          <cell r="D9731" t="str">
            <v>KGXKM</v>
          </cell>
          <cell r="E9731">
            <v>6.79</v>
          </cell>
        </row>
        <row r="9732">
          <cell r="B9732">
            <v>100262</v>
          </cell>
          <cell r="C9732" t="str">
            <v>TRANSPORTE HORIZONTAL MANUAL, DE VERGALHÕES DE AÇO COM DIÂMETRO DE 8 MM (UNIDADE: KGXKM). AF_04/2026</v>
          </cell>
          <cell r="D9732" t="str">
            <v>KGXKM</v>
          </cell>
          <cell r="E9732">
            <v>4.21</v>
          </cell>
        </row>
        <row r="9733">
          <cell r="B9733">
            <v>100271</v>
          </cell>
          <cell r="C9733" t="str">
            <v>TRANSPORTE HORIZONTAL MANUAL, DE VIDRO (UNIDADE: M2XKM). AF_04/2026</v>
          </cell>
          <cell r="D9733" t="str">
            <v>M2XKM</v>
          </cell>
          <cell r="E9733">
            <v>78.290000000000006</v>
          </cell>
        </row>
        <row r="9734">
          <cell r="B9734">
            <v>100258</v>
          </cell>
          <cell r="C9734" t="str">
            <v>TRANSPORTE HORIZONTAL MANUAL, DE VIGAS DE MADEIRA COM SEÇÃO TRANSVERSAL DE 5 X 12 CM (UNIDADE: MXKM). AF_04/2026</v>
          </cell>
          <cell r="D9734" t="str">
            <v>MXKM</v>
          </cell>
          <cell r="E9734">
            <v>16.649999999999999</v>
          </cell>
        </row>
        <row r="9735">
          <cell r="B9735">
            <v>100259</v>
          </cell>
          <cell r="C9735" t="str">
            <v>TRANSPORTE HORIZONTAL MANUAL, DE VIGAS DE MADEIRA COM SEÇÃO TRANSVERSAL DE 6 X 16 CM (UNIDADE: MXKM). AF_04/2026</v>
          </cell>
          <cell r="D9735" t="str">
            <v>MXKM</v>
          </cell>
          <cell r="E9735">
            <v>33.299999999999997</v>
          </cell>
        </row>
        <row r="9736">
          <cell r="B9736">
            <v>100279</v>
          </cell>
          <cell r="C9736" t="str">
            <v>TRANSPORTE VERTICAL MANUAL, 1 PAVIMENTO, DE BACIA SANITÁRIA, CAIXA ACOPLADA, TANQUE OU PIA (UNIDADE: UNID). AF_04/2026</v>
          </cell>
          <cell r="D9736" t="str">
            <v>UN</v>
          </cell>
          <cell r="E9736">
            <v>0.96</v>
          </cell>
        </row>
        <row r="9737">
          <cell r="B9737">
            <v>100233</v>
          </cell>
          <cell r="C9737" t="str">
            <v>TRANSPORTE VERTICAL MANUAL, 1 PAVIMENTO, DE BLOCOS CERÂMICOS FURADOS NA HORIZONTAL DE 9X19X19CM (UNIDADE: BLOCO). AF_04/2026</v>
          </cell>
          <cell r="D9737" t="str">
            <v>UN</v>
          </cell>
          <cell r="E9737">
            <v>0.22</v>
          </cell>
        </row>
        <row r="9738">
          <cell r="B9738">
            <v>100232</v>
          </cell>
          <cell r="C9738" t="str">
            <v>TRANSPORTE VERTICAL MANUAL, 1 PAVIMENTO, DE BLOCOS VAZADOS DE CONCRETO OU CERÂMICO DE 19X19X39CM (UNIDADE: BLOCO). AF_04/2026</v>
          </cell>
          <cell r="D9738" t="str">
            <v>UN</v>
          </cell>
          <cell r="E9738">
            <v>0.45</v>
          </cell>
        </row>
        <row r="9739">
          <cell r="B9739">
            <v>100234</v>
          </cell>
          <cell r="C9739" t="str">
            <v>TRANSPORTE VERTICAL MANUAL, 1 PAVIMENTO, DE CAIXA COM REVESTIMENTO CERÂMICO (UNIDADE: M2). AF_04/2026</v>
          </cell>
          <cell r="D9739" t="str">
            <v>M2</v>
          </cell>
          <cell r="E9739">
            <v>0.68</v>
          </cell>
        </row>
        <row r="9740">
          <cell r="B9740">
            <v>100265</v>
          </cell>
          <cell r="C9740" t="str">
            <v>TRANSPORTE VERTICAL MANUAL, 1 PAVIMENTO, DE JANELA (UNIDADE: M2). AF_04/2026</v>
          </cell>
          <cell r="D9740" t="str">
            <v>M2</v>
          </cell>
          <cell r="E9740">
            <v>1.02</v>
          </cell>
        </row>
        <row r="9741">
          <cell r="B9741">
            <v>100235</v>
          </cell>
          <cell r="C9741" t="str">
            <v>TRANSPORTE VERTICAL MANUAL, 1 PAVIMENTO, DE LATA DE 18 LITROS (UNIDADE: L). AF_04/2026</v>
          </cell>
          <cell r="D9741" t="str">
            <v>L</v>
          </cell>
          <cell r="E9741">
            <v>0.05</v>
          </cell>
        </row>
        <row r="9742">
          <cell r="B9742">
            <v>100267</v>
          </cell>
          <cell r="C9742" t="str">
            <v>TRANSPORTE VERTICAL MANUAL, 1 PAVIMENTO, DE PORTA (UNIDADE: UNID). AF_04/2026</v>
          </cell>
          <cell r="D9742" t="str">
            <v>UN</v>
          </cell>
          <cell r="E9742">
            <v>2.0499999999999998</v>
          </cell>
        </row>
        <row r="9743">
          <cell r="B9743">
            <v>100231</v>
          </cell>
          <cell r="C9743" t="str">
            <v>TRANSPORTE VERTICAL MANUAL, 1 PAVIMENTO, DE SACOS DE 20 KG (UNIDADE: KG). AF_04/2026</v>
          </cell>
          <cell r="D9743" t="str">
            <v>KG</v>
          </cell>
          <cell r="E9743">
            <v>0.04</v>
          </cell>
        </row>
        <row r="9744">
          <cell r="B9744">
            <v>100230</v>
          </cell>
          <cell r="C9744" t="str">
            <v>TRANSPORTE VERTICAL MANUAL, 1 PAVIMENTO, DE SACOS DE 30 KG (UNIDADE: KG). AF_04/2026</v>
          </cell>
          <cell r="D9744" t="str">
            <v>KG</v>
          </cell>
          <cell r="E9744">
            <v>0.03</v>
          </cell>
        </row>
        <row r="9745">
          <cell r="B9745">
            <v>100229</v>
          </cell>
          <cell r="C9745" t="str">
            <v>TRANSPORTE VERTICAL MANUAL, 1 PAVIMENTO, DE SACOS DE 50 KG (UNIDADE: KG). AF_04/2026</v>
          </cell>
          <cell r="D9745" t="str">
            <v>KG</v>
          </cell>
          <cell r="E9745">
            <v>0.01</v>
          </cell>
        </row>
        <row r="9746">
          <cell r="B9746">
            <v>100272</v>
          </cell>
          <cell r="C9746" t="str">
            <v>TRANSPORTE VERTICAL MANUAL, 1 PAVIMENTO, DE VIDRO (UNIDADE: M2). AF_04/2026</v>
          </cell>
          <cell r="D9746" t="str">
            <v>M2</v>
          </cell>
          <cell r="E9746">
            <v>1.54</v>
          </cell>
        </row>
        <row r="9747">
          <cell r="B9747">
            <v>100269</v>
          </cell>
          <cell r="C9747" t="str">
            <v>TRANSPORTE VERTICAL, BANCADA DE MÁRMORE OU GRANITO PARA COZINHA/LAVATÓRIO OU MÁRMORE SINTÉTICO COM CUBA INTEGRADA, MANUAL, 1 PAVIMENTO, (UNIDADE: UNID). AF_04/2026</v>
          </cell>
          <cell r="D9747" t="str">
            <v>UN</v>
          </cell>
          <cell r="E9747">
            <v>2.0499999999999998</v>
          </cell>
        </row>
        <row r="9748">
          <cell r="B9748">
            <v>100986</v>
          </cell>
          <cell r="C9748" t="str">
            <v>CARGA DE MISTURA ASFÁLTICA EM CAMINHÃO BASCULANTE 10 M³ (UNIDADE: M3). AF_02/2026</v>
          </cell>
          <cell r="D9748" t="str">
            <v>M3</v>
          </cell>
          <cell r="E9748">
            <v>10.24</v>
          </cell>
        </row>
        <row r="9749">
          <cell r="B9749">
            <v>101002</v>
          </cell>
          <cell r="C9749" t="str">
            <v>CARGA DE MISTURA ASFÁLTICA EM CAMINHÃO BASCULANTE 10 M³ (UNIDADE: T). AF_02/2026</v>
          </cell>
          <cell r="D9749" t="str">
            <v>T</v>
          </cell>
          <cell r="E9749">
            <v>6.83</v>
          </cell>
        </row>
        <row r="9750">
          <cell r="B9750">
            <v>100987</v>
          </cell>
          <cell r="C9750" t="str">
            <v>CARGA DE MISTURA ASFÁLTICA EM CAMINHÃO BASCULANTE 14 M³ (UNIDADE: M3). AF_02/2026</v>
          </cell>
          <cell r="D9750" t="str">
            <v>M3</v>
          </cell>
          <cell r="E9750">
            <v>11.91</v>
          </cell>
        </row>
        <row r="9751">
          <cell r="B9751">
            <v>101003</v>
          </cell>
          <cell r="C9751" t="str">
            <v>CARGA DE MISTURA ASFÁLTICA EM CAMINHÃO BASCULANTE 14 M³ (UNIDADE: T). AF_02/2026</v>
          </cell>
          <cell r="D9751" t="str">
            <v>T</v>
          </cell>
          <cell r="E9751">
            <v>7.94</v>
          </cell>
        </row>
        <row r="9752">
          <cell r="B9752">
            <v>100988</v>
          </cell>
          <cell r="C9752" t="str">
            <v>CARGA DE MISTURA ASFÁLTICA EM CAMINHÃO BASCULANTE 18 M³ (UNIDADE: M3). AF_02/2026</v>
          </cell>
          <cell r="D9752" t="str">
            <v>M3</v>
          </cell>
          <cell r="E9752">
            <v>12.64</v>
          </cell>
        </row>
        <row r="9753">
          <cell r="B9753">
            <v>101004</v>
          </cell>
          <cell r="C9753" t="str">
            <v>CARGA DE MISTURA ASFÁLTICA EM CAMINHÃO BASCULANTE 18 M³ (UNIDADE: T). AF_02/2026</v>
          </cell>
          <cell r="D9753" t="str">
            <v>T</v>
          </cell>
          <cell r="E9753">
            <v>8.42</v>
          </cell>
        </row>
        <row r="9754">
          <cell r="B9754">
            <v>100985</v>
          </cell>
          <cell r="C9754" t="str">
            <v>CARGA DE MISTURA ASFÁLTICA EM CAMINHÃO BASCULANTE 6 M³ (UNIDADE: M3). AF_02/2026</v>
          </cell>
          <cell r="D9754" t="str">
            <v>M3</v>
          </cell>
          <cell r="E9754">
            <v>8.4700000000000006</v>
          </cell>
        </row>
        <row r="9755">
          <cell r="B9755">
            <v>101001</v>
          </cell>
          <cell r="C9755" t="str">
            <v>CARGA DE MISTURA ASFÁLTICA EM CAMINHÃO BASCULANTE 6 M³ (UNIDADE: T). AF_02/2026</v>
          </cell>
          <cell r="D9755" t="str">
            <v>T</v>
          </cell>
          <cell r="E9755">
            <v>5.64</v>
          </cell>
        </row>
        <row r="9756">
          <cell r="B9756">
            <v>101008</v>
          </cell>
          <cell r="C9756" t="str">
            <v>CARGA DE ÁGUA EM CAMINHÃO PIPA 10 M³. AF_02/2026</v>
          </cell>
          <cell r="D9756" t="str">
            <v>M3</v>
          </cell>
          <cell r="E9756">
            <v>10.45</v>
          </cell>
        </row>
        <row r="9757">
          <cell r="B9757">
            <v>106708</v>
          </cell>
          <cell r="C9757" t="str">
            <v>CARGA DE ÁGUA EM CAMINHÃO PIPA 14 M³. AF_02/2026</v>
          </cell>
          <cell r="D9757" t="str">
            <v>M3</v>
          </cell>
          <cell r="E9757">
            <v>7.19</v>
          </cell>
        </row>
        <row r="9758">
          <cell r="B9758">
            <v>101007</v>
          </cell>
          <cell r="C9758" t="str">
            <v>CARGA DE ÁGUA EM CAMINHÃO PIPA 6 M³. AF_02/2026</v>
          </cell>
          <cell r="D9758" t="str">
            <v>M3</v>
          </cell>
          <cell r="E9758">
            <v>13.02</v>
          </cell>
        </row>
        <row r="9759">
          <cell r="B9759">
            <v>106711</v>
          </cell>
          <cell r="C9759" t="str">
            <v>CARGA, MANOBRA E DESCARGA DE CAÇAMBA DE ENTULHO EM CAMINHÃO POLIGUINDASTE 8 M3. AF_02/2026</v>
          </cell>
          <cell r="D9759" t="str">
            <v>M3</v>
          </cell>
          <cell r="E9759">
            <v>0</v>
          </cell>
        </row>
        <row r="9760">
          <cell r="B9760">
            <v>106709</v>
          </cell>
          <cell r="C9760" t="str">
            <v>CARGA, MANOBRA E DESCARGA DE ELEMENTOS PRÉ-FABRICADOS DE ATÉ 1,0 T EM CAMINHÃO CAVALO MECÂNICO COM SEMIRREBOQUE 30T. AF_02/2026</v>
          </cell>
          <cell r="D9760" t="str">
            <v>T</v>
          </cell>
          <cell r="E9760">
            <v>0</v>
          </cell>
        </row>
        <row r="9761">
          <cell r="B9761">
            <v>106710</v>
          </cell>
          <cell r="C9761" t="str">
            <v>CARGA, MANOBRA E DESCARGA DE ELEMENTOS PRÉ-FABRICADOS DE MAIS DE 1,0 T EM CAMINHÃO CAVALO MECÂNICO COM SEMIRREBOQUE 30T. AF_02/2026</v>
          </cell>
          <cell r="D9761" t="str">
            <v>T</v>
          </cell>
          <cell r="E9761">
            <v>0</v>
          </cell>
        </row>
        <row r="9762">
          <cell r="B9762">
            <v>100982</v>
          </cell>
          <cell r="C9762" t="str">
            <v>CARGA, MANOBRA E DESCARGA DE ENTULHO EM CAMINHÃO BASCULANTE 10 M³ - CARGA COM ESCAVADEIRA HIDRÁULICA (CAÇAMBA DE 0,80 M³ / 111 HP) E DESCARGA LIVRE (UNIDADE: M3). AF_02/2026</v>
          </cell>
          <cell r="D9762" t="str">
            <v>M3</v>
          </cell>
          <cell r="E9762">
            <v>9.9700000000000006</v>
          </cell>
        </row>
        <row r="9763">
          <cell r="B9763">
            <v>100998</v>
          </cell>
          <cell r="C9763" t="str">
            <v>CARGA, MANOBRA E DESCARGA DE ENTULHO EM CAMINHÃO BASCULANTE 10 M³ - CARGA COM ESCAVADEIRA HIDRÁULICA (CAÇAMBA DE 0,80 M³ / 111 HP) E DESCARGA LIVRE (UNIDADE: T). AF_02/2026</v>
          </cell>
          <cell r="D9763" t="str">
            <v>T</v>
          </cell>
          <cell r="E9763">
            <v>6.64</v>
          </cell>
        </row>
        <row r="9764">
          <cell r="B9764">
            <v>100983</v>
          </cell>
          <cell r="C9764" t="str">
            <v>CARGA, MANOBRA E DESCARGA DE ENTULHO EM CAMINHÃO BASCULANTE 14 M³ - CARGA COM ESCAVADEIRA HIDRÁULICA (CAÇAMBA DE 0,80 M³ / 111 HP) E DESCARGA LIVRE (UNIDADE: M3). AF_02/2026</v>
          </cell>
          <cell r="D9764" t="str">
            <v>M3</v>
          </cell>
          <cell r="E9764">
            <v>10.09</v>
          </cell>
        </row>
        <row r="9765">
          <cell r="B9765">
            <v>100999</v>
          </cell>
          <cell r="C9765" t="str">
            <v>CARGA, MANOBRA E DESCARGA DE ENTULHO EM CAMINHÃO BASCULANTE 14 M³ - CARGA COM ESCAVADEIRA HIDRÁULICA (CAÇAMBA DE 0,80 M³ / 111 HP) E DESCARGA LIVRE (UNIDADE: T). AF_02/2026</v>
          </cell>
          <cell r="D9765" t="str">
            <v>T</v>
          </cell>
          <cell r="E9765">
            <v>6.71</v>
          </cell>
        </row>
        <row r="9766">
          <cell r="B9766">
            <v>100984</v>
          </cell>
          <cell r="C9766" t="str">
            <v>CARGA, MANOBRA E DESCARGA DE ENTULHO EM CAMINHÃO BASCULANTE 18 M³ - CARGA COM ESCAVADEIRA HIDRÁULICA (CAÇAMBA DE 0,80 M³ / 111 HP) E DESCARGA LIVRE (UNIDADE: M3). AF_02/2026</v>
          </cell>
          <cell r="D9766" t="str">
            <v>M3</v>
          </cell>
          <cell r="E9766">
            <v>9.8699999999999992</v>
          </cell>
        </row>
        <row r="9767">
          <cell r="B9767">
            <v>101000</v>
          </cell>
          <cell r="C9767" t="str">
            <v>CARGA, MANOBRA E DESCARGA DE ENTULHO EM CAMINHÃO BASCULANTE 18 M³ - CARGA COM ESCAVADEIRA HIDRÁULICA (CAÇAMBA DE 0,80 M³ / 111 HP) E DESCARGA LIVRE (UNIDADE: T). AF_02/2026</v>
          </cell>
          <cell r="D9767" t="str">
            <v>T</v>
          </cell>
          <cell r="E9767">
            <v>6.58</v>
          </cell>
        </row>
        <row r="9768">
          <cell r="B9768">
            <v>100981</v>
          </cell>
          <cell r="C9768" t="str">
            <v>CARGA, MANOBRA E DESCARGA DE ENTULHO EM CAMINHÃO BASCULANTE 6 M³ - CARGA COM ESCAVADEIRA HIDRÁULICA (CAÇAMBA DE 0,80 M³ / 111 HP) E DESCARGA LIVRE (UNIDADE: M3). AF_02/2026</v>
          </cell>
          <cell r="D9768" t="str">
            <v>M3</v>
          </cell>
          <cell r="E9768">
            <v>10.38</v>
          </cell>
        </row>
        <row r="9769">
          <cell r="B9769">
            <v>100997</v>
          </cell>
          <cell r="C9769" t="str">
            <v>CARGA, MANOBRA E DESCARGA DE ENTULHO EM CAMINHÃO BASCULANTE 6 M³ - CARGA COM ESCAVADEIRA HIDRÁULICA (CAÇAMBA DE 0,80 M³ / 111 HP) E DESCARGA LIVRE (UNIDADE: T). AF_02/2026</v>
          </cell>
          <cell r="D9769" t="str">
            <v>T</v>
          </cell>
          <cell r="E9769">
            <v>6.9</v>
          </cell>
        </row>
        <row r="9770">
          <cell r="B9770">
            <v>101010</v>
          </cell>
          <cell r="C9770" t="str">
            <v>CARGA, MANOBRA E DESCARGA DE PERFIL METÁLICO EM CAMINHÃO CARROCERIA COM GUINDAUTO (MUNCK) 11,7 TM. AF_02/2026</v>
          </cell>
          <cell r="D9770" t="str">
            <v>T</v>
          </cell>
          <cell r="E9770">
            <v>30.36</v>
          </cell>
        </row>
        <row r="9771">
          <cell r="B9771">
            <v>106721</v>
          </cell>
          <cell r="C9771" t="str">
            <v>CARGA, MANOBRA E DESCARGA DE PERFIL METÁLICO EM CAMINHÃO CARROCERIA COM GUINDAUTO (MUNCK) 42,3 TM. AF_02/2026</v>
          </cell>
          <cell r="D9771" t="str">
            <v>T</v>
          </cell>
          <cell r="E9771">
            <v>33.9</v>
          </cell>
        </row>
        <row r="9772">
          <cell r="B9772">
            <v>101009</v>
          </cell>
          <cell r="C9772" t="str">
            <v>CARGA, MANOBRA E DESCARGA DE POSTE DE CONCRETO EM CAMINHÃO CARROCERIA COM GUINDAUTO (MUNCK) 11,7 TM. AF_02/2026</v>
          </cell>
          <cell r="D9772" t="str">
            <v>T</v>
          </cell>
          <cell r="E9772">
            <v>48.05</v>
          </cell>
        </row>
        <row r="9773">
          <cell r="B9773">
            <v>106720</v>
          </cell>
          <cell r="C9773" t="str">
            <v>CARGA, MANOBRA E DESCARGA DE POSTES DE CONCRETO EM CAMINHÃO CARROCERIA COM GUINDAUTO (MUNCK) 42,3 TM. AF_02/2026</v>
          </cell>
          <cell r="D9773" t="str">
            <v>T</v>
          </cell>
          <cell r="E9773">
            <v>54.55</v>
          </cell>
        </row>
        <row r="9774">
          <cell r="B9774">
            <v>100978</v>
          </cell>
          <cell r="C9774" t="str">
            <v>CARGA, MANOBRA E DESCARGA DE SOLOS E MATERIAIS GRANULARES EM CAMINHÃO BASCULANTE 10 M³ - CARGA COM ESCAVADEIRA HIDRÁULICA (CAÇAMBA DE 1,20 M³ / 155 HP) E DESCARGA LIVRE (UNIDADE: M3). AF_02/2026</v>
          </cell>
          <cell r="D9774" t="str">
            <v>M3</v>
          </cell>
          <cell r="E9774">
            <v>7.65</v>
          </cell>
        </row>
        <row r="9775">
          <cell r="B9775">
            <v>100994</v>
          </cell>
          <cell r="C9775" t="str">
            <v>CARGA, MANOBRA E DESCARGA DE SOLOS E MATERIAIS GRANULARES EM CAMINHÃO BASCULANTE 10 M³ - CARGA COM ESCAVADEIRA HIDRÁULICA (CAÇAMBA DE 1,20 M³ / 155 HP) E DESCARGA LIVRE (UNIDADE: T). AF_02/2026</v>
          </cell>
          <cell r="D9775" t="str">
            <v>T</v>
          </cell>
          <cell r="E9775">
            <v>5.0999999999999996</v>
          </cell>
        </row>
        <row r="9776">
          <cell r="B9776">
            <v>100974</v>
          </cell>
          <cell r="C9776" t="str">
            <v>CARGA, MANOBRA E DESCARGA DE SOLOS E MATERIAIS GRANULARES EM CAMINHÃO BASCULANTE 10 M³ - CARGA COM PÁ CARREGADEIRA (CAÇAMBA DE 1,7 A 2,8 M³ / 128 HP) E DESCARGA LIVRE (UNIDADE: M3). AF_02/2026</v>
          </cell>
          <cell r="D9776" t="str">
            <v>M3</v>
          </cell>
          <cell r="E9776">
            <v>8.76</v>
          </cell>
        </row>
        <row r="9777">
          <cell r="B9777">
            <v>100990</v>
          </cell>
          <cell r="C9777" t="str">
            <v>CARGA, MANOBRA E DESCARGA DE SOLOS E MATERIAIS GRANULARES EM CAMINHÃO BASCULANTE 10 M³ - CARGA COM PÁ CARREGADEIRA (CAÇAMBA DE 1,7 A 2,8 M³ / 128 HP) E DESCARGA LIVRE (UNIDADE: T). AF_02/2026</v>
          </cell>
          <cell r="D9777" t="str">
            <v>T</v>
          </cell>
          <cell r="E9777">
            <v>5.83</v>
          </cell>
        </row>
        <row r="9778">
          <cell r="B9778">
            <v>100979</v>
          </cell>
          <cell r="C9778" t="str">
            <v>CARGA, MANOBRA E DESCARGA DE SOLOS E MATERIAIS GRANULARES EM CAMINHÃO BASCULANTE 14 M³ - CARGA COM ESCAVADEIRA HIDRÁULICA (CAÇAMBA DE 1,20 M³ / 155 HP) E DESCARGA LIVRE (UNIDADE: M3). AF_02/2026</v>
          </cell>
          <cell r="D9778" t="str">
            <v>M3</v>
          </cell>
          <cell r="E9778">
            <v>7.41</v>
          </cell>
        </row>
        <row r="9779">
          <cell r="B9779">
            <v>100995</v>
          </cell>
          <cell r="C9779" t="str">
            <v>CARGA, MANOBRA E DESCARGA DE SOLOS E MATERIAIS GRANULARES EM CAMINHÃO BASCULANTE 14 M³ - CARGA COM ESCAVADEIRA HIDRÁULICA (CAÇAMBA DE 1,20 M³ / 155 HP) E DESCARGA LIVRE (UNIDADE: T). AF_02/2026</v>
          </cell>
          <cell r="D9779" t="str">
            <v>T</v>
          </cell>
          <cell r="E9779">
            <v>4.93</v>
          </cell>
        </row>
        <row r="9780">
          <cell r="B9780">
            <v>100975</v>
          </cell>
          <cell r="C9780" t="str">
            <v>CARGA, MANOBRA E DESCARGA DE SOLOS E MATERIAIS GRANULARES EM CAMINHÃO BASCULANTE 14 M³ - CARGA COM PÁ CARREGADEIRA (CAÇAMBA DE 1,7 A 2,8 M³ / 128 HP) E DESCARGA LIVRE (UNIDADE: M3). AF_02/2026</v>
          </cell>
          <cell r="D9780" t="str">
            <v>M3</v>
          </cell>
          <cell r="E9780">
            <v>8.82</v>
          </cell>
        </row>
        <row r="9781">
          <cell r="B9781">
            <v>100991</v>
          </cell>
          <cell r="C9781" t="str">
            <v>CARGA, MANOBRA E DESCARGA DE SOLOS E MATERIAIS GRANULARES EM CAMINHÃO BASCULANTE 14 M³ - CARGA COM PÁ CARREGADEIRA (CAÇAMBA DE 1,7 A 2,8 M³ / 128 HP) E DESCARGA LIVRE (UNIDADE: T). AF_02/2026</v>
          </cell>
          <cell r="D9781" t="str">
            <v>T</v>
          </cell>
          <cell r="E9781">
            <v>5.87</v>
          </cell>
        </row>
        <row r="9782">
          <cell r="B9782">
            <v>100980</v>
          </cell>
          <cell r="C9782" t="str">
            <v>CARGA, MANOBRA E DESCARGA DE SOLOS E MATERIAIS GRANULARES EM CAMINHÃO BASCULANTE 18 M³ - CARGA COM ESCAVADEIRA HIDRÁULICA (CAÇAMBA DE 1,20 M³ / 155 HP) E DESCARGA LIVRE (UNIDADE: M3). AF_02/2026</v>
          </cell>
          <cell r="D9782" t="str">
            <v>M3</v>
          </cell>
          <cell r="E9782">
            <v>7.02</v>
          </cell>
        </row>
        <row r="9783">
          <cell r="B9783">
            <v>100996</v>
          </cell>
          <cell r="C9783" t="str">
            <v>CARGA, MANOBRA E DESCARGA DE SOLOS E MATERIAIS GRANULARES EM CAMINHÃO BASCULANTE 18 M³ - CARGA COM ESCAVADEIRA HIDRÁULICA (CAÇAMBA DE 1,20 M³ / 155 HP) E DESCARGA LIVRE (UNIDADE: T). AF_02/2026</v>
          </cell>
          <cell r="D9783" t="str">
            <v>T</v>
          </cell>
          <cell r="E9783">
            <v>4.66</v>
          </cell>
        </row>
        <row r="9784">
          <cell r="B9784">
            <v>100976</v>
          </cell>
          <cell r="C9784" t="str">
            <v>CARGA, MANOBRA E DESCARGA DE SOLOS E MATERIAIS GRANULARES EM CAMINHÃO BASCULANTE 18 M³ - CARGA COM PÁ CARREGADEIRA (CAÇAMBA DE 1,7 A 2,8 M³ / 128 HP) E DESCARGA LIVRE (UNIDADE: M3). AF_02/2026</v>
          </cell>
          <cell r="D9784" t="str">
            <v>M3</v>
          </cell>
          <cell r="E9784">
            <v>8.57</v>
          </cell>
        </row>
        <row r="9785">
          <cell r="B9785">
            <v>100992</v>
          </cell>
          <cell r="C9785" t="str">
            <v>CARGA, MANOBRA E DESCARGA DE SOLOS E MATERIAIS GRANULARES EM CAMINHÃO BASCULANTE 18 M³ - CARGA COM PÁ CARREGADEIRA (CAÇAMBA DE 1,7 A 2,8 M³ / 128 HP) E DESCARGA LIVRE (UNIDADE: T). AF_02/2026</v>
          </cell>
          <cell r="D9785" t="str">
            <v>T</v>
          </cell>
          <cell r="E9785">
            <v>5.71</v>
          </cell>
        </row>
        <row r="9786">
          <cell r="B9786">
            <v>100977</v>
          </cell>
          <cell r="C9786" t="str">
            <v>CARGA, MANOBRA E DESCARGA DE SOLOS E MATERIAIS GRANULARES EM CAMINHÃO BASCULANTE 6 M³ - CARGA COM ESCAVADEIRA HIDRÁULICA (CAÇAMBA DE 1,20 M³ / 155 HP) E DESCARGA LIVRE (UNIDADE: M3). AF_02/2026</v>
          </cell>
          <cell r="D9786" t="str">
            <v>M3</v>
          </cell>
          <cell r="E9786">
            <v>8.49</v>
          </cell>
        </row>
        <row r="9787">
          <cell r="B9787">
            <v>100993</v>
          </cell>
          <cell r="C9787" t="str">
            <v>CARGA, MANOBRA E DESCARGA DE SOLOS E MATERIAIS GRANULARES EM CAMINHÃO BASCULANTE 6 M³ - CARGA COM ESCAVADEIRA HIDRÁULICA (CAÇAMBA DE 1,20 M³ / 155 HP) E DESCARGA LIVRE (UNIDADE: T). AF_02/2026</v>
          </cell>
          <cell r="D9787" t="str">
            <v>T</v>
          </cell>
          <cell r="E9787">
            <v>5.66</v>
          </cell>
        </row>
        <row r="9788">
          <cell r="B9788">
            <v>100973</v>
          </cell>
          <cell r="C9788" t="str">
            <v>CARGA, MANOBRA E DESCARGA DE SOLOS E MATERIAIS GRANULARES EM CAMINHÃO BASCULANTE 6 M³ - CARGA COM PÁ CARREGADEIRA (CAÇAMBA DE 1,7 A 2,8 M³ / 128 HP) E DESCARGA LIVRE (UNIDADE: M3). AF_02/2026</v>
          </cell>
          <cell r="D9788" t="str">
            <v>M3</v>
          </cell>
          <cell r="E9788">
            <v>9.2100000000000009</v>
          </cell>
        </row>
        <row r="9789">
          <cell r="B9789">
            <v>100989</v>
          </cell>
          <cell r="C9789" t="str">
            <v>CARGA, MANOBRA E DESCARGA DE SOLOS E MATERIAIS GRANULARES EM CAMINHÃO BASCULANTE 6 M³ - CARGA COM PÁ CARREGADEIRA (CAÇAMBA DE 1,7 A 2,8 M³ / 128 HP) E DESCARGA LIVRE (UNIDADE: T). AF_02/2026</v>
          </cell>
          <cell r="D9789" t="str">
            <v>T</v>
          </cell>
          <cell r="E9789">
            <v>6.13</v>
          </cell>
        </row>
        <row r="9790">
          <cell r="B9790">
            <v>101467</v>
          </cell>
          <cell r="C9790" t="str">
            <v>CARGA, MANOBRA E DESCARGA DE TUBOS DE CONCRETO, DN 1000 MM, EM CAMINHÃO CARROCERIA COM GUINDAUTO (MUNCK) 11,7 TM. AF_02/2026</v>
          </cell>
          <cell r="D9790" t="str">
            <v>T</v>
          </cell>
          <cell r="E9790">
            <v>22.32</v>
          </cell>
        </row>
        <row r="9791">
          <cell r="B9791">
            <v>106729</v>
          </cell>
          <cell r="C9791" t="str">
            <v>CARGA, MANOBRA E DESCARGA DE TUBOS DE CONCRETO, DN 1000 MM, EM CAMINHÃO CARROCERIA COM GUINDAUTO (MUNCK) 42,3 TM. AF_02/2026</v>
          </cell>
          <cell r="D9791" t="str">
            <v>T</v>
          </cell>
          <cell r="E9791">
            <v>23.36</v>
          </cell>
        </row>
        <row r="9792">
          <cell r="B9792">
            <v>101468</v>
          </cell>
          <cell r="C9792" t="str">
            <v>CARGA, MANOBRA E DESCARGA DE TUBOS DE CONCRETO, DN 1200 MM, EM CAMINHÃO CARROCERIA COM GUINDAUTO (MUNCK) 11,7 TM. AF_02/2026</v>
          </cell>
          <cell r="D9792" t="str">
            <v>T</v>
          </cell>
          <cell r="E9792">
            <v>20.32</v>
          </cell>
        </row>
        <row r="9793">
          <cell r="B9793">
            <v>106730</v>
          </cell>
          <cell r="C9793" t="str">
            <v>CARGA, MANOBRA E DESCARGA DE TUBOS DE CONCRETO, DN 1200 MM, EM CAMINHÃO CARROCERIA COM GUINDAUTO (MUNCK) 42,3 TM. AF_02/2026</v>
          </cell>
          <cell r="D9793" t="str">
            <v>T</v>
          </cell>
          <cell r="E9793">
            <v>20.7</v>
          </cell>
        </row>
        <row r="9794">
          <cell r="B9794">
            <v>101014</v>
          </cell>
          <cell r="C9794" t="str">
            <v>CARGA, MANOBRA E DESCARGA DE TUBOS DE CONCRETO, DN 400 MM, EM CAMINHÃO CARROCERIA COM GUINDAUTO (MUNCK) 11,7 TM. AF_02/2026</v>
          </cell>
          <cell r="D9794" t="str">
            <v>T</v>
          </cell>
          <cell r="E9794">
            <v>51.77</v>
          </cell>
        </row>
        <row r="9795">
          <cell r="B9795">
            <v>106723</v>
          </cell>
          <cell r="C9795" t="str">
            <v>CARGA, MANOBRA E DESCARGA DE TUBOS DE CONCRETO, DN 400 MM, EM CAMINHÃO CARROCERIA COM GUINDAUTO (MUNCK) 42,3 TM. AF_02/2026</v>
          </cell>
          <cell r="D9795" t="str">
            <v>T</v>
          </cell>
          <cell r="E9795">
            <v>57.16</v>
          </cell>
        </row>
        <row r="9796">
          <cell r="B9796">
            <v>101015</v>
          </cell>
          <cell r="C9796" t="str">
            <v>CARGA, MANOBRA E DESCARGA DE TUBOS DE CONCRETO, DN 500 MM, EM CAMINHÃO CARROCERIA COM GUINDAUTO (MUNCK) 11,7 TM. AF_02/2026</v>
          </cell>
          <cell r="D9796" t="str">
            <v>T</v>
          </cell>
          <cell r="E9796">
            <v>42.43</v>
          </cell>
        </row>
        <row r="9797">
          <cell r="B9797">
            <v>106724</v>
          </cell>
          <cell r="C9797" t="str">
            <v>CARGA, MANOBRA E DESCARGA DE TUBOS DE CONCRETO, DN 500 MM, EM CAMINHÃO CARROCERIA COM GUINDAUTO (MUNCK) 42,3 TM. AF_02/2026</v>
          </cell>
          <cell r="D9797" t="str">
            <v>T</v>
          </cell>
          <cell r="E9797">
            <v>46.54</v>
          </cell>
        </row>
        <row r="9798">
          <cell r="B9798">
            <v>101463</v>
          </cell>
          <cell r="C9798" t="str">
            <v>CARGA, MANOBRA E DESCARGA DE TUBOS DE CONCRETO, DN 600 MM, EM CAMINHÃO CARROCERIA COM GUINDAUTO (MUNCK) 11,7 TM. AF_02/2026</v>
          </cell>
          <cell r="D9798" t="str">
            <v>T</v>
          </cell>
          <cell r="E9798">
            <v>56.72</v>
          </cell>
        </row>
        <row r="9799">
          <cell r="B9799">
            <v>106725</v>
          </cell>
          <cell r="C9799" t="str">
            <v>CARGA, MANOBRA E DESCARGA DE TUBOS DE CONCRETO, DN 600 MM, EM CAMINHÃO CARROCERIA COM GUINDAUTO (MUNCK) 42,3 TM. AF_02/2026</v>
          </cell>
          <cell r="D9799" t="str">
            <v>T</v>
          </cell>
          <cell r="E9799">
            <v>62.77</v>
          </cell>
        </row>
        <row r="9800">
          <cell r="B9800">
            <v>101464</v>
          </cell>
          <cell r="C9800" t="str">
            <v>CARGA, MANOBRA E DESCARGA DE TUBOS DE CONCRETO, DN 700 MM, EM CAMINHÃO CARROCERIA COM GUINDAUTO (MUNCK) 11,7 TM. AF_02/2026</v>
          </cell>
          <cell r="D9800" t="str">
            <v>T</v>
          </cell>
          <cell r="E9800">
            <v>43.45</v>
          </cell>
        </row>
        <row r="9801">
          <cell r="B9801">
            <v>106726</v>
          </cell>
          <cell r="C9801" t="str">
            <v>CARGA, MANOBRA E DESCARGA DE TUBOS DE CONCRETO, DN 700 MM, EM CAMINHÃO CARROCERIA COM GUINDAUTO (MUNCK) 42,3 TM. AF_02/2026</v>
          </cell>
          <cell r="D9801" t="str">
            <v>T</v>
          </cell>
          <cell r="E9801">
            <v>47.77</v>
          </cell>
        </row>
        <row r="9802">
          <cell r="B9802">
            <v>101465</v>
          </cell>
          <cell r="C9802" t="str">
            <v>CARGA, MANOBRA E DESCARGA DE TUBOS DE CONCRETO, DN 800 MM, EM CAMINHÃO CARROCERIA COM GUINDAUTO (MUNCK) 11,7 TM. AF_02/2026</v>
          </cell>
          <cell r="D9802" t="str">
            <v>T</v>
          </cell>
          <cell r="E9802">
            <v>33.07</v>
          </cell>
        </row>
        <row r="9803">
          <cell r="B9803">
            <v>106727</v>
          </cell>
          <cell r="C9803" t="str">
            <v>CARGA, MANOBRA E DESCARGA DE TUBOS DE CONCRETO, DN 800 MM, EM CAMINHÃO CARROCERIA COM GUINDAUTO (MUNCK) 42,3 TM. AF_02/2026</v>
          </cell>
          <cell r="D9803" t="str">
            <v>T</v>
          </cell>
          <cell r="E9803">
            <v>35.71</v>
          </cell>
        </row>
        <row r="9804">
          <cell r="B9804">
            <v>101466</v>
          </cell>
          <cell r="C9804" t="str">
            <v>CARGA, MANOBRA E DESCARGA DE TUBOS DE CONCRETO, DN 900 MM, EM CAMINHÃO CARROCERIA COM GUINDAUTO (MUNCK) 11,7 TM. AF_02/2026</v>
          </cell>
          <cell r="D9804" t="str">
            <v>T</v>
          </cell>
          <cell r="E9804">
            <v>26.81</v>
          </cell>
        </row>
        <row r="9805">
          <cell r="B9805">
            <v>106728</v>
          </cell>
          <cell r="C9805" t="str">
            <v>CARGA, MANOBRA E DESCARGA DE TUBOS DE CONCRETO, DN 900 MM, EM CAMINHÃO CARROCERIA COM GUINDAUTO (MUNCK) 42,3 TM. AF_02/2026</v>
          </cell>
          <cell r="D9805" t="str">
            <v>T</v>
          </cell>
          <cell r="E9805">
            <v>28.7</v>
          </cell>
        </row>
        <row r="9806">
          <cell r="B9806">
            <v>101013</v>
          </cell>
          <cell r="C9806" t="str">
            <v>CARGA, MANOBRA E DESCARGA DE TUBOS DE CONCRETO, DN MENOR OU IGUAL A 300 MM, EM CAMINHÃO CARROCERIA COM GUINDAUTO (MUNCK) 11,7 TM. AF_02/2026</v>
          </cell>
          <cell r="D9806" t="str">
            <v>T</v>
          </cell>
          <cell r="E9806">
            <v>56.59</v>
          </cell>
        </row>
        <row r="9807">
          <cell r="B9807">
            <v>106722</v>
          </cell>
          <cell r="C9807" t="str">
            <v>CARGA, MANOBRA E DESCARGA DE TUBOS DE CONCRETO, DN MENOR OU IGUAL A 300 MM, EM CAMINHÃO CARROCERIA COM GUINDAUTO (MUNCK) 42,3 TM. AF_02/2026</v>
          </cell>
          <cell r="D9807" t="str">
            <v>T</v>
          </cell>
          <cell r="E9807">
            <v>62.77</v>
          </cell>
        </row>
        <row r="9808">
          <cell r="B9808">
            <v>101477</v>
          </cell>
          <cell r="C9808" t="str">
            <v>CARGA, MANOBRA E DESCARGA DE TUBOS METÁLICOS, DN 1000 MM, EM CAMINHÃO CARROCERIA COM GUINDAUTO (MUNCK) 11,7 TM. AF_02/2026</v>
          </cell>
          <cell r="D9808" t="str">
            <v>T</v>
          </cell>
          <cell r="E9808">
            <v>16.010000000000002</v>
          </cell>
        </row>
        <row r="9809">
          <cell r="B9809">
            <v>106742</v>
          </cell>
          <cell r="C9809" t="str">
            <v>CARGA, MANOBRA E DESCARGA DE TUBOS METÁLICOS, DN 1000 MM, EM CAMINHÃO CARROCERIA COM GUINDAUTO (MUNCK) 42,3 TM. AF_02/2026</v>
          </cell>
          <cell r="D9809" t="str">
            <v>T</v>
          </cell>
          <cell r="E9809">
            <v>16.55</v>
          </cell>
        </row>
        <row r="9810">
          <cell r="B9810">
            <v>101478</v>
          </cell>
          <cell r="C9810" t="str">
            <v>CARGA, MANOBRA E DESCARGA DE TUBOS METÁLICOS, DN 1200 MM, EM CAMINHÃO CARROCERIA COM GUINDAUTO (MUNCK) 11,7 TM. AF_02/2026</v>
          </cell>
          <cell r="D9810" t="str">
            <v>T</v>
          </cell>
          <cell r="E9810">
            <v>13.51</v>
          </cell>
        </row>
        <row r="9811">
          <cell r="B9811">
            <v>106743</v>
          </cell>
          <cell r="C9811" t="str">
            <v>CARGA, MANOBRA E DESCARGA DE TUBOS METÁLICOS, DN 1200 MM, EM CAMINHÃO CARROCERIA COM GUINDAUTO (MUNCK) 42,3 TM. AF_02/2026</v>
          </cell>
          <cell r="D9811" t="str">
            <v>T</v>
          </cell>
          <cell r="E9811">
            <v>13.27</v>
          </cell>
        </row>
        <row r="9812">
          <cell r="B9812">
            <v>101017</v>
          </cell>
          <cell r="C9812" t="str">
            <v>CARGA, MANOBRA E DESCARGA DE TUBOS METÁLICOS, DN 200 MM, EM CAMINHÃO CARROCERIA COM GUINDAUTO (MUNCK) 11,7 TM. AF_02/2026</v>
          </cell>
          <cell r="D9812" t="str">
            <v>T</v>
          </cell>
          <cell r="E9812">
            <v>37.19</v>
          </cell>
        </row>
        <row r="9813">
          <cell r="B9813">
            <v>106732</v>
          </cell>
          <cell r="C9813" t="str">
            <v>CARGA, MANOBRA E DESCARGA DE TUBOS METÁLICOS, DN 200 MM, EM CAMINHÃO CARROCERIA COM GUINDAUTO (MUNCK) 42,3 TM. AF_02/2026</v>
          </cell>
          <cell r="D9813" t="str">
            <v>T</v>
          </cell>
          <cell r="E9813">
            <v>40.549999999999997</v>
          </cell>
        </row>
        <row r="9814">
          <cell r="B9814">
            <v>101018</v>
          </cell>
          <cell r="C9814" t="str">
            <v>CARGA, MANOBRA E DESCARGA DE TUBOS METÁLICOS, DN 250 MM, EM CAMINHÃO CARROCERIA COM GUINDAUTO (MUNCK) 11,7 TM. AF_02/2026</v>
          </cell>
          <cell r="D9814" t="str">
            <v>T</v>
          </cell>
          <cell r="E9814">
            <v>30.45</v>
          </cell>
        </row>
        <row r="9815">
          <cell r="B9815">
            <v>106733</v>
          </cell>
          <cell r="C9815" t="str">
            <v>CARGA, MANOBRA E DESCARGA DE TUBOS METÁLICOS, DN 250 MM, EM CAMINHÃO CARROCERIA COM GUINDAUTO (MUNCK) 42,3 TM. AF_02/2026</v>
          </cell>
          <cell r="D9815" t="str">
            <v>T</v>
          </cell>
          <cell r="E9815">
            <v>32.770000000000003</v>
          </cell>
        </row>
        <row r="9816">
          <cell r="B9816">
            <v>101469</v>
          </cell>
          <cell r="C9816" t="str">
            <v>CARGA, MANOBRA E DESCARGA DE TUBOS METÁLICOS, DN 300 MM, EM CAMINHÃO CARROCERIA COM GUINDAUTO (MUNCK) 11,7 TM. AF_02/2026</v>
          </cell>
          <cell r="D9816" t="str">
            <v>T</v>
          </cell>
          <cell r="E9816">
            <v>46.34</v>
          </cell>
        </row>
        <row r="9817">
          <cell r="B9817">
            <v>106734</v>
          </cell>
          <cell r="C9817" t="str">
            <v>CARGA, MANOBRA E DESCARGA DE TUBOS METÁLICOS, DN 300 MM, EM CAMINHÃO CARROCERIA COM GUINDAUTO (MUNCK) 42,3 TM. AF_02/2026</v>
          </cell>
          <cell r="D9817" t="str">
            <v>T</v>
          </cell>
          <cell r="E9817">
            <v>51.04</v>
          </cell>
        </row>
        <row r="9818">
          <cell r="B9818">
            <v>101470</v>
          </cell>
          <cell r="C9818" t="str">
            <v>CARGA, MANOBRA E DESCARGA DE TUBOS METÁLICOS, DN 350 MM, EM CAMINHÃO CARROCERIA COM GUINDAUTO (MUNCK) 11,7 TM. AF_02/2026</v>
          </cell>
          <cell r="D9818" t="str">
            <v>T</v>
          </cell>
          <cell r="E9818">
            <v>36.67</v>
          </cell>
        </row>
        <row r="9819">
          <cell r="B9819">
            <v>106735</v>
          </cell>
          <cell r="C9819" t="str">
            <v>CARGA, MANOBRA E DESCARGA DE TUBOS METÁLICOS, DN 350 MM, EM CAMINHÃO CARROCERIA COM GUINDAUTO (MUNCK) 42,3 TM. AF_02/2026</v>
          </cell>
          <cell r="D9819" t="str">
            <v>T</v>
          </cell>
          <cell r="E9819">
            <v>39.950000000000003</v>
          </cell>
        </row>
        <row r="9820">
          <cell r="B9820">
            <v>101471</v>
          </cell>
          <cell r="C9820" t="str">
            <v>CARGA, MANOBRA E DESCARGA DE TUBOS METÁLICOS, DN 400 MM, EM CAMINHÃO CARROCERIA COM GUINDAUTO (MUNCK) 11,7 TM. AF_02/2026</v>
          </cell>
          <cell r="D9820" t="str">
            <v>T</v>
          </cell>
          <cell r="E9820">
            <v>31.37</v>
          </cell>
        </row>
        <row r="9821">
          <cell r="B9821">
            <v>106736</v>
          </cell>
          <cell r="C9821" t="str">
            <v>CARGA, MANOBRA E DESCARGA DE TUBOS METÁLICOS, DN 400 MM, EM CAMINHÃO CARROCERIA COM GUINDAUTO (MUNCK) 42,3 TM. AF_02/2026</v>
          </cell>
          <cell r="D9821" t="str">
            <v>T</v>
          </cell>
          <cell r="E9821">
            <v>33.79</v>
          </cell>
        </row>
        <row r="9822">
          <cell r="B9822">
            <v>101472</v>
          </cell>
          <cell r="C9822" t="str">
            <v>CARGA, MANOBRA E DESCARGA DE TUBOS METÁLICOS, DN 500 MM, EM CAMINHÃO CARROCERIA COM GUINDAUTO (MUNCK) 11,7 TM. AF_02/2026</v>
          </cell>
          <cell r="D9822" t="str">
            <v>T</v>
          </cell>
          <cell r="E9822">
            <v>24.28</v>
          </cell>
        </row>
        <row r="9823">
          <cell r="B9823">
            <v>106737</v>
          </cell>
          <cell r="C9823" t="str">
            <v>CARGA, MANOBRA E DESCARGA DE TUBOS METÁLICOS, DN 500 MM, EM CAMINHÃO CARROCERIA COM GUINDAUTO (MUNCK) 42,3 TM. AF_02/2026</v>
          </cell>
          <cell r="D9823" t="str">
            <v>T</v>
          </cell>
          <cell r="E9823">
            <v>25.75</v>
          </cell>
        </row>
        <row r="9824">
          <cell r="B9824">
            <v>101473</v>
          </cell>
          <cell r="C9824" t="str">
            <v>CARGA, MANOBRA E DESCARGA DE TUBOS METÁLICOS, DN 600 MM, EM CAMINHÃO CARROCERIA COM GUINDAUTO (MUNCK) 11,7 TM. AF_02/2026</v>
          </cell>
          <cell r="D9824" t="str">
            <v>T</v>
          </cell>
          <cell r="E9824">
            <v>35.18</v>
          </cell>
        </row>
        <row r="9825">
          <cell r="B9825">
            <v>106738</v>
          </cell>
          <cell r="C9825" t="str">
            <v>CARGA, MANOBRA E DESCARGA DE TUBOS METÁLICOS, DN 600 MM, EM CAMINHÃO CARROCERIA COM GUINDAUTO (MUNCK) 42,3 TM. AF_02/2026</v>
          </cell>
          <cell r="D9825" t="str">
            <v>T</v>
          </cell>
          <cell r="E9825">
            <v>37.770000000000003</v>
          </cell>
        </row>
        <row r="9826">
          <cell r="B9826">
            <v>101474</v>
          </cell>
          <cell r="C9826" t="str">
            <v>CARGA, MANOBRA E DESCARGA DE TUBOS METÁLICOS, DN 700 MM, EM CAMINHÃO CARROCERIA COM GUINDAUTO (MUNCK) 11,7 TM. AF_02/2026</v>
          </cell>
          <cell r="D9826" t="str">
            <v>T</v>
          </cell>
          <cell r="E9826">
            <v>25.02</v>
          </cell>
        </row>
        <row r="9827">
          <cell r="B9827">
            <v>106739</v>
          </cell>
          <cell r="C9827" t="str">
            <v>CARGA, MANOBRA E DESCARGA DE TUBOS METÁLICOS, DN 700 MM, EM CAMINHÃO CARROCERIA COM GUINDAUTO (MUNCK) 42,3 TM. AF_02/2026</v>
          </cell>
          <cell r="D9827" t="str">
            <v>T</v>
          </cell>
          <cell r="E9827">
            <v>26.38</v>
          </cell>
        </row>
        <row r="9828">
          <cell r="B9828">
            <v>101475</v>
          </cell>
          <cell r="C9828" t="str">
            <v>CARGA, MANOBRA E DESCARGA DE TUBOS METÁLICOS, DN 800 MM, EM CAMINHÃO CARROCERIA COM GUINDAUTO (MUNCK) 11,7 TM. AF_02/2026</v>
          </cell>
          <cell r="D9828" t="str">
            <v>T</v>
          </cell>
          <cell r="E9828">
            <v>22.01</v>
          </cell>
        </row>
        <row r="9829">
          <cell r="B9829">
            <v>106740</v>
          </cell>
          <cell r="C9829" t="str">
            <v>CARGA, MANOBRA E DESCARGA DE TUBOS METÁLICOS, DN 800 MM, EM CAMINHÃO CARROCERIA COM GUINDAUTO (MUNCK) 42,3 TM. AF_02/2026</v>
          </cell>
          <cell r="D9829" t="str">
            <v>T</v>
          </cell>
          <cell r="E9829">
            <v>22.43</v>
          </cell>
        </row>
        <row r="9830">
          <cell r="B9830">
            <v>101476</v>
          </cell>
          <cell r="C9830" t="str">
            <v>CARGA, MANOBRA E DESCARGA DE TUBOS METÁLICOS, DN 900 MM, EM CAMINHÃO CARROCERIA COM GUINDAUTO (MUNCK) 11,7 TM. AF_02/2026</v>
          </cell>
          <cell r="D9830" t="str">
            <v>T</v>
          </cell>
          <cell r="E9830">
            <v>19.510000000000002</v>
          </cell>
        </row>
        <row r="9831">
          <cell r="B9831">
            <v>106741</v>
          </cell>
          <cell r="C9831" t="str">
            <v>CARGA, MANOBRA E DESCARGA DE TUBOS METÁLICOS, DN 900 MM, EM CAMINHÃO CARROCERIA COM GUINDAUTO (MUNCK) 42,3 TM. AF_02/2026</v>
          </cell>
          <cell r="D9831" t="str">
            <v>T</v>
          </cell>
          <cell r="E9831">
            <v>19.07</v>
          </cell>
        </row>
        <row r="9832">
          <cell r="B9832">
            <v>101016</v>
          </cell>
          <cell r="C9832" t="str">
            <v>CARGA, MANOBRA E DESCARGA DE TUBOS METÁLICOS, DN MENOR OU IGUAL A 150 MM, EM CAMINHÃO CARROCERIA COM GUINDAUTO (MUNCK) 11,7 TM. AF_02/2026</v>
          </cell>
          <cell r="D9832" t="str">
            <v>T</v>
          </cell>
          <cell r="E9832">
            <v>49.22</v>
          </cell>
        </row>
        <row r="9833">
          <cell r="B9833">
            <v>106731</v>
          </cell>
          <cell r="C9833" t="str">
            <v>CARGA, MANOBRA E DESCARGA DE TUBOS METÁLICOS, DN MENOR OU IGUAL A 150 MM, EM CAMINHÃO CARROCERIA COM GUINDAUTO (MUNCK) 42,3 TM. AF_02/2026</v>
          </cell>
          <cell r="D9833" t="str">
            <v>T</v>
          </cell>
          <cell r="E9833">
            <v>54.32</v>
          </cell>
        </row>
        <row r="9834">
          <cell r="B9834">
            <v>101487</v>
          </cell>
          <cell r="C9834" t="str">
            <v>CARGA, MANOBRA E DESCARGA DE TUBOS PLÁSTICOS, DN 1000 MM, EM CAMINHÃO CARROCERIA COM GUINDAUTO (MUNCK) 11,7 TM. AF_02/2026</v>
          </cell>
          <cell r="D9834" t="str">
            <v>T</v>
          </cell>
          <cell r="E9834">
            <v>120.7</v>
          </cell>
        </row>
        <row r="9835">
          <cell r="B9835">
            <v>106754</v>
          </cell>
          <cell r="C9835" t="str">
            <v>CARGA, MANOBRA E DESCARGA DE TUBOS PLÁSTICOS, DN 1000 MM, EM CAMINHÃO CARROCERIA COM GUINDAUTO (MUNCK) 42,3 TM. AF_02/2026</v>
          </cell>
          <cell r="D9835" t="str">
            <v>T</v>
          </cell>
          <cell r="E9835">
            <v>122.37</v>
          </cell>
        </row>
        <row r="9836">
          <cell r="B9836">
            <v>101488</v>
          </cell>
          <cell r="C9836" t="str">
            <v>CARGA, MANOBRA E DESCARGA DE TUBOS PLÁSTICOS, DN 1200 MM, EM CAMINHÃO CARROCERIA COM GUINDAUTO (MUNCK) 11,7 TM. AF_02/2026</v>
          </cell>
          <cell r="D9836" t="str">
            <v>T</v>
          </cell>
          <cell r="E9836">
            <v>103.86</v>
          </cell>
        </row>
        <row r="9837">
          <cell r="B9837">
            <v>106755</v>
          </cell>
          <cell r="C9837" t="str">
            <v>CARGA, MANOBRA E DESCARGA DE TUBOS PLÁSTICOS, DN 1200 MM, EM CAMINHÃO CARROCERIA COM GUINDAUTO (MUNCK) 42,3 TM. AF_02/2026</v>
          </cell>
          <cell r="D9837" t="str">
            <v>T</v>
          </cell>
          <cell r="E9837">
            <v>100.8</v>
          </cell>
        </row>
        <row r="9838">
          <cell r="B9838">
            <v>101480</v>
          </cell>
          <cell r="C9838" t="str">
            <v>CARGA, MANOBRA E DESCARGA DE TUBOS PLÁSTICOS, DN 250 MM, EM CAMINHÃO CARROCERIA COM GUINDAUTO (MUNCK) 11,7 TM. AF_02/2026</v>
          </cell>
          <cell r="D9838" t="str">
            <v>T</v>
          </cell>
          <cell r="E9838">
            <v>83.35</v>
          </cell>
        </row>
        <row r="9839">
          <cell r="B9839">
            <v>106747</v>
          </cell>
          <cell r="C9839" t="str">
            <v>CARGA, MANOBRA E DESCARGA DE TUBOS PLÁSTICOS, DN 250 MM, EM CAMINHÃO CARROCERIA COM GUINDAUTO (MUNCK) 42,3 TM. AF_02/2026</v>
          </cell>
          <cell r="D9839" t="str">
            <v>T</v>
          </cell>
          <cell r="E9839">
            <v>93.51</v>
          </cell>
        </row>
        <row r="9840">
          <cell r="B9840">
            <v>101481</v>
          </cell>
          <cell r="C9840" t="str">
            <v>CARGA, MANOBRA E DESCARGA DE TUBOS PLÁSTICOS, DN 300 MM, EM CAMINHÃO CARROCERIA COM GUINDAUTO (MUNCK) 11,7 TM. AF_02/2026</v>
          </cell>
          <cell r="D9840" t="str">
            <v>T</v>
          </cell>
          <cell r="E9840">
            <v>60.05</v>
          </cell>
        </row>
        <row r="9841">
          <cell r="B9841">
            <v>106748</v>
          </cell>
          <cell r="C9841" t="str">
            <v>CARGA, MANOBRA E DESCARGA DE TUBOS PLÁSTICOS, DN 300 MM, EM CAMINHÃO CARROCERIA COM GUINDAUTO (MUNCK) 42,3 TM. AF_02/2026</v>
          </cell>
          <cell r="D9841" t="str">
            <v>T</v>
          </cell>
          <cell r="E9841">
            <v>66.78</v>
          </cell>
        </row>
        <row r="9842">
          <cell r="B9842">
            <v>101482</v>
          </cell>
          <cell r="C9842" t="str">
            <v>CARGA, MANOBRA E DESCARGA DE TUBOS PLÁSTICOS, DN 400 MM, EM CAMINHÃO CARROCERIA COM GUINDAUTO (MUNCK) 11,7 TM. AF_02/2026</v>
          </cell>
          <cell r="D9842" t="str">
            <v>T</v>
          </cell>
          <cell r="E9842">
            <v>44.71</v>
          </cell>
        </row>
        <row r="9843">
          <cell r="B9843">
            <v>106749</v>
          </cell>
          <cell r="C9843" t="str">
            <v>CARGA, MANOBRA E DESCARGA DE TUBOS PLÁSTICOS, DN 400 MM, EM CAMINHÃO CARROCERIA COM GUINDAUTO (MUNCK) 42,3 TM. AF_02/2026</v>
          </cell>
          <cell r="D9843" t="str">
            <v>T</v>
          </cell>
          <cell r="E9843">
            <v>49.12</v>
          </cell>
        </row>
        <row r="9844">
          <cell r="B9844">
            <v>101483</v>
          </cell>
          <cell r="C9844" t="str">
            <v>CARGA, MANOBRA E DESCARGA DE TUBOS PLÁSTICOS, DN 500 MM, EM CAMINHÃO CARROCERIA COM GUINDAUTO (MUNCK) 11,7 TM. AF_02/2026</v>
          </cell>
          <cell r="D9844" t="str">
            <v>T</v>
          </cell>
          <cell r="E9844">
            <v>46.42</v>
          </cell>
        </row>
        <row r="9845">
          <cell r="B9845">
            <v>106750</v>
          </cell>
          <cell r="C9845" t="str">
            <v>CARGA, MANOBRA E DESCARGA DE TUBOS PLÁSTICOS, DN 500 MM, EM CAMINHÃO CARROCERIA COM GUINDAUTO (MUNCK) 42,3 TM. AF_02/2026</v>
          </cell>
          <cell r="D9845" t="str">
            <v>T</v>
          </cell>
          <cell r="E9845">
            <v>51.13</v>
          </cell>
        </row>
        <row r="9846">
          <cell r="B9846">
            <v>101484</v>
          </cell>
          <cell r="C9846" t="str">
            <v>CARGA, MANOBRA E DESCARGA DE TUBOS PLÁSTICOS, DN 600 MM, EM CAMINHÃO CARROCERIA COM GUINDAUTO (MUNCK) 11,7 TM. AF_02/2026</v>
          </cell>
          <cell r="D9846" t="str">
            <v>T</v>
          </cell>
          <cell r="E9846">
            <v>241.95</v>
          </cell>
        </row>
        <row r="9847">
          <cell r="B9847">
            <v>106751</v>
          </cell>
          <cell r="C9847" t="str">
            <v>CARGA, MANOBRA E DESCARGA DE TUBOS PLÁSTICOS, DN 600 MM, EM CAMINHÃO CARROCERIA COM GUINDAUTO (MUNCK) 42,3 TM. AF_02/2026</v>
          </cell>
          <cell r="D9847" t="str">
            <v>T</v>
          </cell>
          <cell r="E9847">
            <v>267.45</v>
          </cell>
        </row>
        <row r="9848">
          <cell r="B9848">
            <v>101485</v>
          </cell>
          <cell r="C9848" t="str">
            <v>CARGA, MANOBRA E DESCARGA DE TUBOS PLÁSTICOS, DN 750 MM, EM CAMINHÃO CARROCERIA COM GUINDAUTO (MUNCK) 11,7 TM. AF_02/2026</v>
          </cell>
          <cell r="D9848" t="str">
            <v>T</v>
          </cell>
          <cell r="E9848">
            <v>184.68</v>
          </cell>
        </row>
        <row r="9849">
          <cell r="B9849">
            <v>106752</v>
          </cell>
          <cell r="C9849" t="str">
            <v>CARGA, MANOBRA E DESCARGA DE TUBOS PLÁSTICOS, DN 750 MM, EM CAMINHÃO CARROCERIA COM GUINDAUTO (MUNCK) 42,3 TM. AF_02/2026</v>
          </cell>
          <cell r="D9849" t="str">
            <v>T</v>
          </cell>
          <cell r="E9849">
            <v>197.19</v>
          </cell>
        </row>
        <row r="9850">
          <cell r="B9850">
            <v>101486</v>
          </cell>
          <cell r="C9850" t="str">
            <v>CARGA, MANOBRA E DESCARGA DE TUBOS PLÁSTICOS, DN 900 MM, EM CAMINHÃO CARROCERIA COM GUINDAUTO (MUNCK) 11,7 TM. AF_02/2026</v>
          </cell>
          <cell r="D9850" t="str">
            <v>T</v>
          </cell>
          <cell r="E9850">
            <v>164.87</v>
          </cell>
        </row>
        <row r="9851">
          <cell r="B9851">
            <v>106753</v>
          </cell>
          <cell r="C9851" t="str">
            <v>CARGA, MANOBRA E DESCARGA DE TUBOS PLÁSTICOS, DN 900 MM, EM CAMINHÃO CARROCERIA COM GUINDAUTO (MUNCK) 42,3 TM. AF_02/2026</v>
          </cell>
          <cell r="D9851" t="str">
            <v>T</v>
          </cell>
          <cell r="E9851">
            <v>166.31</v>
          </cell>
        </row>
        <row r="9852">
          <cell r="B9852">
            <v>101006</v>
          </cell>
          <cell r="C9852" t="str">
            <v>CARGA, MANOBRA E DESCARGA DE ÁGUA EM CAMINHÃO PIPA 10 M³. AF_02/2026</v>
          </cell>
          <cell r="D9852" t="str">
            <v>M3</v>
          </cell>
          <cell r="E9852">
            <v>26.53</v>
          </cell>
        </row>
        <row r="9853">
          <cell r="B9853">
            <v>106707</v>
          </cell>
          <cell r="C9853" t="str">
            <v>CARGA, MANOBRA E DESCARGA DE ÁGUA EM CAMINHÃO PIPA 14 M³. AF_02/2026</v>
          </cell>
          <cell r="D9853" t="str">
            <v>M3</v>
          </cell>
          <cell r="E9853">
            <v>21.06</v>
          </cell>
        </row>
        <row r="9854">
          <cell r="B9854">
            <v>101005</v>
          </cell>
          <cell r="C9854" t="str">
            <v>CARGA, MANOBRA E DESCARGA DE ÁGUA EM CAMINHÃO PIPA 6 M³. AF_02/2026</v>
          </cell>
          <cell r="D9854" t="str">
            <v>M3</v>
          </cell>
          <cell r="E9854">
            <v>27.17</v>
          </cell>
        </row>
        <row r="9855">
          <cell r="B9855">
            <v>106757</v>
          </cell>
          <cell r="C9855" t="str">
            <v>CARGA, MANOBRA E DESCARGA MANUAL DE BLOCO CERAMICO FURADO NA HORIZONTAL, EM CAMINHÃO CARROCERIA 15T. AF_02/2026</v>
          </cell>
          <cell r="D9855" t="str">
            <v>T</v>
          </cell>
          <cell r="E9855">
            <v>107.73</v>
          </cell>
        </row>
        <row r="9856">
          <cell r="B9856">
            <v>106713</v>
          </cell>
          <cell r="C9856" t="str">
            <v>CARGA, MANOBRA E DESCARGA MANUAL DE BLOCO CERAMICO FURADO NA HORIZONTAL, EM CAMINHÃO CARROCERIA 9T. AF_02/2026</v>
          </cell>
          <cell r="D9856" t="str">
            <v>T</v>
          </cell>
          <cell r="E9856">
            <v>86.38</v>
          </cell>
        </row>
        <row r="9857">
          <cell r="B9857">
            <v>106758</v>
          </cell>
          <cell r="C9857" t="str">
            <v>CARGA, MANOBRA E DESCARGA MANUAL DE BLOCO CERAMICO FURADO NA VERTICAL, EM CAMINHÃO CARROCERIA 15T. AF_02/2026</v>
          </cell>
          <cell r="D9857" t="str">
            <v>T</v>
          </cell>
          <cell r="E9857">
            <v>77.790000000000006</v>
          </cell>
        </row>
        <row r="9858">
          <cell r="B9858">
            <v>106714</v>
          </cell>
          <cell r="C9858" t="str">
            <v>CARGA, MANOBRA E DESCARGA MANUAL DE BLOCO CERAMICO FURADO NA VERTICAL, EM CAMINHÃO CARROCERIA 9T. AF_02/2026</v>
          </cell>
          <cell r="D9858" t="str">
            <v>T</v>
          </cell>
          <cell r="E9858">
            <v>62.81</v>
          </cell>
        </row>
        <row r="9859">
          <cell r="B9859">
            <v>106759</v>
          </cell>
          <cell r="C9859" t="str">
            <v>CARGA, MANOBRA E DESCARGA MANUAL DE BLOCO DE CONCRETO, EM CAMINHÃO CARROCERIA 15T. AF_02/2026</v>
          </cell>
          <cell r="D9859" t="str">
            <v>T</v>
          </cell>
          <cell r="E9859">
            <v>44.85</v>
          </cell>
        </row>
        <row r="9860">
          <cell r="B9860">
            <v>106715</v>
          </cell>
          <cell r="C9860" t="str">
            <v>CARGA, MANOBRA E DESCARGA MANUAL DE BLOCO DE CONCRETO, EM CAMINHÃO CARROCERIA 9T. AF_02/2026</v>
          </cell>
          <cell r="D9860" t="str">
            <v>T</v>
          </cell>
          <cell r="E9860">
            <v>36.86</v>
          </cell>
        </row>
        <row r="9861">
          <cell r="B9861">
            <v>106762</v>
          </cell>
          <cell r="C9861" t="str">
            <v>CARGA, MANOBRA E DESCARGA MANUAL DE SACOS DE AREIA DE 25 KG, EM CAMINHÃO CARROCERIA 15T. AF_02/2026</v>
          </cell>
          <cell r="D9861" t="str">
            <v>T</v>
          </cell>
          <cell r="E9861">
            <v>305.89</v>
          </cell>
        </row>
        <row r="9862">
          <cell r="B9862">
            <v>106718</v>
          </cell>
          <cell r="C9862" t="str">
            <v>CARGA, MANOBRA E DESCARGA MANUAL DE SACOS DE AREIA DE 25 KG, EM CAMINHÃO CARROCERIA 9T. AF_02/2026</v>
          </cell>
          <cell r="D9862" t="str">
            <v>T</v>
          </cell>
          <cell r="E9862">
            <v>242.45</v>
          </cell>
        </row>
        <row r="9863">
          <cell r="B9863">
            <v>106761</v>
          </cell>
          <cell r="C9863" t="str">
            <v>CARGA, MANOBRA E DESCARGA MANUAL DE SACOS DE ARGAMASSA DE 20 KG, EM CAMINHÃO CARROCERIA 15T. AF_02/2026</v>
          </cell>
          <cell r="D9863" t="str">
            <v>T</v>
          </cell>
          <cell r="E9863">
            <v>381.63</v>
          </cell>
        </row>
        <row r="9864">
          <cell r="B9864">
            <v>106717</v>
          </cell>
          <cell r="C9864" t="str">
            <v>CARGA, MANOBRA E DESCARGA MANUAL DE SACOS DE ARGAMASSA DE 20 KG, EM CAMINHÃO CARROCERIA 9T. AF_02/2026</v>
          </cell>
          <cell r="D9864" t="str">
            <v>T</v>
          </cell>
          <cell r="E9864">
            <v>302.08999999999997</v>
          </cell>
        </row>
        <row r="9865">
          <cell r="B9865">
            <v>106760</v>
          </cell>
          <cell r="C9865" t="str">
            <v>CARGA, MANOBRA E DESCARGA MANUAL DE SACOS DE CIMENTO DE 50 KG, EM CAMINHÃO CARROCERIA 15T. AF_02/2026</v>
          </cell>
          <cell r="D9865" t="str">
            <v>T</v>
          </cell>
          <cell r="E9865">
            <v>154.41</v>
          </cell>
        </row>
        <row r="9866">
          <cell r="B9866">
            <v>106716</v>
          </cell>
          <cell r="C9866" t="str">
            <v>CARGA, MANOBRA E DESCARGA MANUAL DE SACOS DE CIMENTO DE 50 KG, EM CAMINHÃO CARROCERIA 9T. AF_02/2026</v>
          </cell>
          <cell r="D9866" t="str">
            <v>T</v>
          </cell>
          <cell r="E9866">
            <v>123.15</v>
          </cell>
        </row>
        <row r="9867">
          <cell r="B9867">
            <v>106756</v>
          </cell>
          <cell r="C9867" t="str">
            <v>CARGA, MANOBRA E DESCARGA MANUAL DE TIJOLO MACIÇO, EM CAMINHÃO CARROCERIA 15T. AF_02/2026</v>
          </cell>
          <cell r="D9867" t="str">
            <v>T</v>
          </cell>
          <cell r="E9867">
            <v>352.26</v>
          </cell>
        </row>
        <row r="9868">
          <cell r="B9868">
            <v>106712</v>
          </cell>
          <cell r="C9868" t="str">
            <v>CARGA, MANOBRA E DESCARGA MANUAL DE TIJOLO MACIÇO, EM CAMINHÃO CARROCERIA 9T. AF_02/2026</v>
          </cell>
          <cell r="D9868" t="str">
            <v>T</v>
          </cell>
          <cell r="E9868">
            <v>278.95999999999998</v>
          </cell>
        </row>
        <row r="9869">
          <cell r="B9869">
            <v>106745</v>
          </cell>
          <cell r="C9869" t="str">
            <v>CARGA, MANOBRA E DESCARGA MANUAL DE TUBOS PLÁSTICOS, DN 150 MM, EM CAMINHÃO CARROCERIA 15T. AF_02/2026</v>
          </cell>
          <cell r="D9869" t="str">
            <v>T</v>
          </cell>
          <cell r="E9869">
            <v>500.32</v>
          </cell>
        </row>
        <row r="9870">
          <cell r="B9870">
            <v>102568</v>
          </cell>
          <cell r="C9870" t="str">
            <v>CARGA, MANOBRA E DESCARGA MANUAL DE TUBOS PLÁSTICOS, DN 150 MM, EM CAMINHÃO CARROCERIA 9T. AF_02/2026</v>
          </cell>
          <cell r="D9870" t="str">
            <v>T</v>
          </cell>
          <cell r="E9870">
            <v>403.59</v>
          </cell>
        </row>
        <row r="9871">
          <cell r="B9871">
            <v>106746</v>
          </cell>
          <cell r="C9871" t="str">
            <v>CARGA, MANOBRA E DESCARGA MANUAL DE TUBOS PLÁSTICOS, DN 200 MM, EM CAMINHÃO CARROCERIA 15T. AF_02/2026</v>
          </cell>
          <cell r="D9871" t="str">
            <v>T</v>
          </cell>
          <cell r="E9871">
            <v>292.22000000000003</v>
          </cell>
        </row>
        <row r="9872">
          <cell r="B9872">
            <v>101479</v>
          </cell>
          <cell r="C9872" t="str">
            <v>CARGA, MANOBRA E DESCARGA MANUAL DE TUBOS PLÁSTICOS, DN 200 MM, EM CAMINHÃO CARROCERIA 9T. AF_02/2026</v>
          </cell>
          <cell r="D9872" t="str">
            <v>T</v>
          </cell>
          <cell r="E9872">
            <v>236.44</v>
          </cell>
        </row>
        <row r="9873">
          <cell r="B9873">
            <v>106744</v>
          </cell>
          <cell r="C9873" t="str">
            <v>CARGA, MANOBRA E DESCARGA MANUAL DE TUBOS PLÁSTICOS, DN MENOR OU IGUAL A 100 MM, EM CAMINHÃO CARROCERIA 15T. AF_02/2026</v>
          </cell>
          <cell r="D9873" t="str">
            <v>T</v>
          </cell>
          <cell r="E9873">
            <v>1011.67</v>
          </cell>
        </row>
        <row r="9874">
          <cell r="B9874">
            <v>101019</v>
          </cell>
          <cell r="C9874" t="str">
            <v>CARGA, MANOBRA E DESCARGA MANUAL DE TUBOS PLÁSTICOS, DN MENOR OU IGUAL A 100 MM, EM CAMINHÃO CARROCERIA 9T. AF_02/2026</v>
          </cell>
          <cell r="D9874" t="str">
            <v>T</v>
          </cell>
          <cell r="E9874">
            <v>814.33</v>
          </cell>
        </row>
        <row r="9875">
          <cell r="B9875">
            <v>106763</v>
          </cell>
          <cell r="C9875" t="str">
            <v>CARGA, MANOBRA E DESCARGA MECANIZADA DE PALETES, EM CAMINHÃO CARROCERIA 15T. AF_02/2026</v>
          </cell>
          <cell r="D9875" t="str">
            <v>T</v>
          </cell>
          <cell r="E9875">
            <v>95.76</v>
          </cell>
        </row>
        <row r="9876">
          <cell r="B9876">
            <v>106719</v>
          </cell>
          <cell r="C9876" t="str">
            <v>CARGA, MANOBRA E DESCARGA MECANIZADA DE PALETES, EM CAMINHÃO CARROCERIA 9T. AF_02/2026</v>
          </cell>
          <cell r="D9876" t="str">
            <v>T</v>
          </cell>
          <cell r="E9876">
            <v>84.13</v>
          </cell>
        </row>
        <row r="9877">
          <cell r="B9877">
            <v>100938</v>
          </cell>
          <cell r="C9877" t="str">
            <v>TRANSPORTE COM CAMINHÃO BASCULANTE DE 10 M³, EM VIA INTERNA (DENTRO DO CANTEIRO - UNIDADE: M3XKM). AF_02/2026</v>
          </cell>
          <cell r="D9877" t="str">
            <v>M3XKM</v>
          </cell>
          <cell r="E9877">
            <v>8.3000000000000007</v>
          </cell>
        </row>
        <row r="9878">
          <cell r="B9878">
            <v>100942</v>
          </cell>
          <cell r="C9878" t="str">
            <v>TRANSPORTE COM CAMINHÃO BASCULANTE DE 10 M³, EM VIA INTERNA A OBRA (UNIDADE: TXKM). AF_02/2026</v>
          </cell>
          <cell r="D9878" t="str">
            <v>TXKM</v>
          </cell>
          <cell r="E9878">
            <v>5.53</v>
          </cell>
        </row>
        <row r="9879">
          <cell r="B9879">
            <v>93588</v>
          </cell>
          <cell r="C9879" t="str">
            <v>TRANSPORTE COM CAMINHÃO BASCULANTE DE 10 M³, EM VIA URBANA EM LEITO NATURAL (UNIDADE: M3XKM). AF_02/2026</v>
          </cell>
          <cell r="D9879" t="str">
            <v>M3XKM</v>
          </cell>
          <cell r="E9879">
            <v>4.1399999999999997</v>
          </cell>
        </row>
        <row r="9880">
          <cell r="B9880">
            <v>93594</v>
          </cell>
          <cell r="C9880" t="str">
            <v>TRANSPORTE COM CAMINHÃO BASCULANTE DE 10 M³, EM VIA URBANA EM LEITO NATURAL (UNIDADE: TXKM). AF_02/2026</v>
          </cell>
          <cell r="D9880" t="str">
            <v>TXKM</v>
          </cell>
          <cell r="E9880">
            <v>2.76</v>
          </cell>
        </row>
        <row r="9881">
          <cell r="B9881">
            <v>93589</v>
          </cell>
          <cell r="C9881" t="str">
            <v>TRANSPORTE COM CAMINHÃO BASCULANTE DE 10 M³, EM VIA URBANA EM REVESTIMENTO PRIMÁRIO (UNIDADE: M3XKM). AF_02/2026</v>
          </cell>
          <cell r="D9881" t="str">
            <v>M3XKM</v>
          </cell>
          <cell r="E9881">
            <v>3.15</v>
          </cell>
        </row>
        <row r="9882">
          <cell r="B9882">
            <v>93595</v>
          </cell>
          <cell r="C9882" t="str">
            <v>TRANSPORTE COM CAMINHÃO BASCULANTE DE 10 M³, EM VIA URBANA EM REVESTIMENTO PRIMÁRIO (UNIDADE: TXKM). AF_02/2026</v>
          </cell>
          <cell r="D9882" t="str">
            <v>TXKM</v>
          </cell>
          <cell r="E9882">
            <v>2.1</v>
          </cell>
        </row>
        <row r="9883">
          <cell r="B9883">
            <v>93590</v>
          </cell>
          <cell r="C9883" t="str">
            <v>TRANSPORTE COM CAMINHÃO BASCULANTE DE 10 M³, EM VIA URBANA PAVIMENTADA, ADICIONAL PARA DMT EXCEDENTE A 30 KM (UNIDADE: M3XKM). AF_02/2026</v>
          </cell>
          <cell r="D9883" t="str">
            <v>M3XKM</v>
          </cell>
          <cell r="E9883">
            <v>1.1000000000000001</v>
          </cell>
        </row>
        <row r="9884">
          <cell r="B9884">
            <v>93596</v>
          </cell>
          <cell r="C9884" t="str">
            <v>TRANSPORTE COM CAMINHÃO BASCULANTE DE 10 M³, EM VIA URBANA PAVIMENTADA, ADICIONAL PARA DMT EXCEDENTE A 30 KM (UNIDADE: TXKM). AF_02/2026</v>
          </cell>
          <cell r="D9884" t="str">
            <v>TXKM</v>
          </cell>
          <cell r="E9884">
            <v>0.72</v>
          </cell>
        </row>
        <row r="9885">
          <cell r="B9885">
            <v>95875</v>
          </cell>
          <cell r="C9885" t="str">
            <v>TRANSPORTE COM CAMINHÃO BASCULANTE DE 10 M³, EM VIA URBANA PAVIMENTADA, DMT ATÉ 30 KM (UNIDADE: M3XKM). AF_02/2026</v>
          </cell>
          <cell r="D9885" t="str">
            <v>M3XKM</v>
          </cell>
          <cell r="E9885">
            <v>2.87</v>
          </cell>
        </row>
        <row r="9886">
          <cell r="B9886">
            <v>95878</v>
          </cell>
          <cell r="C9886" t="str">
            <v>TRANSPORTE COM CAMINHÃO BASCULANTE DE 10 M³, EM VIA URBANA PAVIMENTADA, DMT ATÉ 30 KM (UNIDADE: TXKM). AF_02/2026</v>
          </cell>
          <cell r="D9886" t="str">
            <v>TXKM</v>
          </cell>
          <cell r="E9886">
            <v>1.91</v>
          </cell>
        </row>
        <row r="9887">
          <cell r="B9887">
            <v>100943</v>
          </cell>
          <cell r="C9887" t="str">
            <v>TRANSPORTE COM CAMINHÃO BASCULANTE DE 14 M³, EM VIA INTERNA (DENTRO DO CANTEIRO - UNIDADE: TXKM). AF_02/2026</v>
          </cell>
          <cell r="D9887" t="str">
            <v>TXKM</v>
          </cell>
          <cell r="E9887">
            <v>4.9000000000000004</v>
          </cell>
        </row>
        <row r="9888">
          <cell r="B9888">
            <v>100939</v>
          </cell>
          <cell r="C9888" t="str">
            <v>TRANSPORTE COM CAMINHÃO BASCULANTE DE 14 M³, EM VIA INTERNA (DENTRO DO CANTEIRO - UNIDADE:M3XKM). AF_02/2026</v>
          </cell>
          <cell r="D9888" t="str">
            <v>M3XKM</v>
          </cell>
          <cell r="E9888">
            <v>7.35</v>
          </cell>
        </row>
        <row r="9889">
          <cell r="B9889">
            <v>93591</v>
          </cell>
          <cell r="C9889" t="str">
            <v>TRANSPORTE COM CAMINHÃO BASCULANTE DE 14 M³, EM VIA URBANA EM LEITO NATURAL (UNIDADE: M3XKM). AF_02/2026</v>
          </cell>
          <cell r="D9889" t="str">
            <v>M3XKM</v>
          </cell>
          <cell r="E9889">
            <v>3.67</v>
          </cell>
        </row>
        <row r="9890">
          <cell r="B9890">
            <v>93597</v>
          </cell>
          <cell r="C9890" t="str">
            <v>TRANSPORTE COM CAMINHÃO BASCULANTE DE 14 M³, EM VIA URBANA EM LEITO NATURAL (UNIDADE: TXKM). AF_02/2026</v>
          </cell>
          <cell r="D9890" t="str">
            <v>TXKM</v>
          </cell>
          <cell r="E9890">
            <v>2.4500000000000002</v>
          </cell>
        </row>
        <row r="9891">
          <cell r="B9891">
            <v>93592</v>
          </cell>
          <cell r="C9891" t="str">
            <v>TRANSPORTE COM CAMINHÃO BASCULANTE DE 14 M³, EM VIA URBANA EM REVESTIMENTO PRIMÁRIO (UNIDADE: M3XKM). AF_02/2026</v>
          </cell>
          <cell r="D9891" t="str">
            <v>M3XKM</v>
          </cell>
          <cell r="E9891">
            <v>2.8</v>
          </cell>
        </row>
        <row r="9892">
          <cell r="B9892">
            <v>93598</v>
          </cell>
          <cell r="C9892" t="str">
            <v>TRANSPORTE COM CAMINHÃO BASCULANTE DE 14 M³, EM VIA URBANA EM REVESTIMENTO PRIMÁRIO (UNIDADE: TXKM). AF_02/2026</v>
          </cell>
          <cell r="D9892" t="str">
            <v>TXKM</v>
          </cell>
          <cell r="E9892">
            <v>1.86</v>
          </cell>
        </row>
        <row r="9893">
          <cell r="B9893">
            <v>93593</v>
          </cell>
          <cell r="C9893" t="str">
            <v>TRANSPORTE COM CAMINHÃO BASCULANTE DE 14 M³, EM VIA URBANA PAVIMENTADA, ADICIONAL PARA DMT EXCEDENTE A 30 KM (UNIDADE: M3XKM). AF_02/2026</v>
          </cell>
          <cell r="D9893" t="str">
            <v>M3XKM</v>
          </cell>
          <cell r="E9893">
            <v>0.97</v>
          </cell>
        </row>
        <row r="9894">
          <cell r="B9894">
            <v>93599</v>
          </cell>
          <cell r="C9894" t="str">
            <v>TRANSPORTE COM CAMINHÃO BASCULANTE DE 14 M³, EM VIA URBANA PAVIMENTADA, ADICIONAL PARA DMT EXCEDENTE A 30 KM (UNIDADE: TXKM). AF_02/2026</v>
          </cell>
          <cell r="D9894" t="str">
            <v>TXKM</v>
          </cell>
          <cell r="E9894">
            <v>0.64</v>
          </cell>
        </row>
        <row r="9895">
          <cell r="B9895">
            <v>95876</v>
          </cell>
          <cell r="C9895" t="str">
            <v>TRANSPORTE COM CAMINHÃO BASCULANTE DE 14 M³, EM VIA URBANA PAVIMENTADA, DMT ATÉ 30 KM (UNIDADE: M3XKM). AF_02/2026</v>
          </cell>
          <cell r="D9895" t="str">
            <v>M3XKM</v>
          </cell>
          <cell r="E9895">
            <v>2.5499999999999998</v>
          </cell>
        </row>
        <row r="9896">
          <cell r="B9896">
            <v>95879</v>
          </cell>
          <cell r="C9896" t="str">
            <v>TRANSPORTE COM CAMINHÃO BASCULANTE DE 14 M³, EM VIA URBANA PAVIMENTADA, DMT ATÉ 30 KM (UNIDADE: TXKM). AF_02/2026</v>
          </cell>
          <cell r="D9896" t="str">
            <v>TXKM</v>
          </cell>
          <cell r="E9896">
            <v>1.7</v>
          </cell>
        </row>
        <row r="9897">
          <cell r="B9897">
            <v>100940</v>
          </cell>
          <cell r="C9897" t="str">
            <v>TRANSPORTE COM CAMINHÃO BASCULANTE DE 18 M³, EM VIA INTERNA (DENTRO DO CANTEIRO - UNIDADE: M3XKM). AF_02/2026</v>
          </cell>
          <cell r="D9897" t="str">
            <v>M3XKM</v>
          </cell>
          <cell r="E9897">
            <v>6.3</v>
          </cell>
        </row>
        <row r="9898">
          <cell r="B9898">
            <v>100944</v>
          </cell>
          <cell r="C9898" t="str">
            <v>TRANSPORTE COM CAMINHÃO BASCULANTE DE 18 M³, EM VIA INTERNA (DENTRO DO CANTEIRO - UNIDADE: TXKM). AF_02/2026</v>
          </cell>
          <cell r="D9898" t="str">
            <v>TXKM</v>
          </cell>
          <cell r="E9898">
            <v>4.1900000000000004</v>
          </cell>
        </row>
        <row r="9899">
          <cell r="B9899">
            <v>95425</v>
          </cell>
          <cell r="C9899" t="str">
            <v>TRANSPORTE COM CAMINHÃO BASCULANTE DE 18 M³, EM VIA URBANA EM LEITO NATURAL (UNIDADE: M3XKM). AF_02/2026</v>
          </cell>
          <cell r="D9899" t="str">
            <v>M3XKM</v>
          </cell>
          <cell r="E9899">
            <v>3.14</v>
          </cell>
        </row>
        <row r="9900">
          <cell r="B9900">
            <v>95428</v>
          </cell>
          <cell r="C9900" t="str">
            <v>TRANSPORTE COM CAMINHÃO BASCULANTE DE 18 M³, EM VIA URBANA EM LEITO NATURAL (UNIDADE: TXKM). AF_02/2026</v>
          </cell>
          <cell r="D9900" t="str">
            <v>TXKM</v>
          </cell>
          <cell r="E9900">
            <v>2.09</v>
          </cell>
        </row>
        <row r="9901">
          <cell r="B9901">
            <v>95426</v>
          </cell>
          <cell r="C9901" t="str">
            <v>TRANSPORTE COM CAMINHÃO BASCULANTE DE 18 M³, EM VIA URBANA EM REVESTIMENTO PRIMÁRIO (UNIDADE: M3XKM). AF_02/2026</v>
          </cell>
          <cell r="D9901" t="str">
            <v>M3XKM</v>
          </cell>
          <cell r="E9901">
            <v>2.39</v>
          </cell>
        </row>
        <row r="9902">
          <cell r="B9902">
            <v>95429</v>
          </cell>
          <cell r="C9902" t="str">
            <v>TRANSPORTE COM CAMINHÃO BASCULANTE DE 18 M³, EM VIA URBANA EM REVESTIMENTO PRIMÁRIO (UNIDADE: TXKM). AF_02/2026</v>
          </cell>
          <cell r="D9902" t="str">
            <v>TXKM</v>
          </cell>
          <cell r="E9902">
            <v>1.59</v>
          </cell>
        </row>
        <row r="9903">
          <cell r="B9903">
            <v>95427</v>
          </cell>
          <cell r="C9903" t="str">
            <v>TRANSPORTE COM CAMINHÃO BASCULANTE DE 18 M³, EM VIA URBANA PAVIMENTADA, ADICIONAL PARA DMT EXCEDENTE A 30 KM (UNIDADE: M3XKM). AF_02/2026</v>
          </cell>
          <cell r="D9903" t="str">
            <v>M3XKM</v>
          </cell>
          <cell r="E9903">
            <v>0.83</v>
          </cell>
        </row>
        <row r="9904">
          <cell r="B9904">
            <v>95430</v>
          </cell>
          <cell r="C9904" t="str">
            <v>TRANSPORTE COM CAMINHÃO BASCULANTE DE 18 M³, EM VIA URBANA PAVIMENTADA, ADICIONAL PARA DMT EXCEDENTE A 30 KM (UNIDADE: TXKM). AF_02/2026</v>
          </cell>
          <cell r="D9904" t="str">
            <v>TXKM</v>
          </cell>
          <cell r="E9904">
            <v>0.55000000000000004</v>
          </cell>
        </row>
        <row r="9905">
          <cell r="B9905">
            <v>95877</v>
          </cell>
          <cell r="C9905" t="str">
            <v>TRANSPORTE COM CAMINHÃO BASCULANTE DE 18 M³, EM VIA URBANA PAVIMENTADA, DMT ATÉ 30 KM (UNIDADE: M3XKM). AF_02/2026</v>
          </cell>
          <cell r="D9905" t="str">
            <v>M3XKM</v>
          </cell>
          <cell r="E9905">
            <v>2.1800000000000002</v>
          </cell>
        </row>
        <row r="9906">
          <cell r="B9906">
            <v>95880</v>
          </cell>
          <cell r="C9906" t="str">
            <v>TRANSPORTE COM CAMINHÃO BASCULANTE DE 18 M³, EM VIA URBANA PAVIMENTADA, DMT ATÉ 30 KM (UNIDADE: TXKM). AF_02/2026</v>
          </cell>
          <cell r="D9906" t="str">
            <v>TXKM</v>
          </cell>
          <cell r="E9906">
            <v>1.45</v>
          </cell>
        </row>
        <row r="9907">
          <cell r="B9907">
            <v>100937</v>
          </cell>
          <cell r="C9907" t="str">
            <v>TRANSPORTE COM CAMINHÃO BASCULANTE DE 6 M³, EM VIA INTERNA (DENTRO DO CANTEIRO - UNIDADE: M3XKM). AF_02/2026</v>
          </cell>
          <cell r="D9907" t="str">
            <v>M3XKM</v>
          </cell>
          <cell r="E9907">
            <v>9.86</v>
          </cell>
        </row>
        <row r="9908">
          <cell r="B9908">
            <v>100941</v>
          </cell>
          <cell r="C9908" t="str">
            <v>TRANSPORTE COM CAMINHÃO BASCULANTE DE 6 M³, EM VIA INTERNA (DENTRO DO CANTEIRO - UNIDADE: TXKM). AF_02/2026</v>
          </cell>
          <cell r="D9908" t="str">
            <v>TXKM</v>
          </cell>
          <cell r="E9908">
            <v>6.57</v>
          </cell>
        </row>
        <row r="9909">
          <cell r="B9909">
            <v>97912</v>
          </cell>
          <cell r="C9909" t="str">
            <v>TRANSPORTE COM CAMINHÃO BASCULANTE DE 6 M³, EM VIA URBANA EM LEITO NATURAL (UNIDADE: M3XKM). AF_02/2026</v>
          </cell>
          <cell r="D9909" t="str">
            <v>M3XKM</v>
          </cell>
          <cell r="E9909">
            <v>4.92</v>
          </cell>
        </row>
        <row r="9910">
          <cell r="B9910">
            <v>97916</v>
          </cell>
          <cell r="C9910" t="str">
            <v>TRANSPORTE COM CAMINHÃO BASCULANTE DE 6 M³, EM VIA URBANA EM LEITO NATURAL (UNIDADE: TXKM). AF_02/2026</v>
          </cell>
          <cell r="D9910" t="str">
            <v>TXKM</v>
          </cell>
          <cell r="E9910">
            <v>3.28</v>
          </cell>
        </row>
        <row r="9911">
          <cell r="B9911">
            <v>97913</v>
          </cell>
          <cell r="C9911" t="str">
            <v>TRANSPORTE COM CAMINHÃO BASCULANTE DE 6 M³, EM VIA URBANA EM REVESTIMENTO PRIMÁRIO (UNIDADE: M3XKM). AF_02/2026</v>
          </cell>
          <cell r="D9911" t="str">
            <v>M3XKM</v>
          </cell>
          <cell r="E9911">
            <v>3.75</v>
          </cell>
        </row>
        <row r="9912">
          <cell r="B9912">
            <v>97917</v>
          </cell>
          <cell r="C9912" t="str">
            <v>TRANSPORTE COM CAMINHÃO BASCULANTE DE 6 M³, EM VIA URBANA EM REVESTIMENTO PRIMÁRIO (UNIDADE: TXKM). AF_02/2026</v>
          </cell>
          <cell r="D9912" t="str">
            <v>TXKM</v>
          </cell>
          <cell r="E9912">
            <v>2.4900000000000002</v>
          </cell>
        </row>
        <row r="9913">
          <cell r="B9913">
            <v>97915</v>
          </cell>
          <cell r="C9913" t="str">
            <v>TRANSPORTE COM CAMINHÃO BASCULANTE DE 6 M³, EM VIA URBANA PAVIMENTADA, ADICIONAL PARA DMT EXCEDENTE A 30 KM (UNIDADE: M3XKM). AF_02/2026</v>
          </cell>
          <cell r="D9913" t="str">
            <v>M3XKM</v>
          </cell>
          <cell r="E9913">
            <v>1.31</v>
          </cell>
        </row>
        <row r="9914">
          <cell r="B9914">
            <v>97919</v>
          </cell>
          <cell r="C9914" t="str">
            <v>TRANSPORTE COM CAMINHÃO BASCULANTE DE 6 M³, EM VIA URBANA PAVIMENTADA, ADICIONAL PARA DMT EXCEDENTE A 30 KM (UNIDADE: TXKM). AF_02/2026</v>
          </cell>
          <cell r="D9914" t="str">
            <v>TXKM</v>
          </cell>
          <cell r="E9914">
            <v>0.87</v>
          </cell>
        </row>
        <row r="9915">
          <cell r="B9915">
            <v>97914</v>
          </cell>
          <cell r="C9915" t="str">
            <v>TRANSPORTE COM CAMINHÃO BASCULANTE DE 6 M³, EM VIA URBANA PAVIMENTADA, DMT ATÉ 30 KM (UNIDADE: M3XKM). AF_02/2026</v>
          </cell>
          <cell r="D9915" t="str">
            <v>M3XKM</v>
          </cell>
          <cell r="E9915">
            <v>3.42</v>
          </cell>
        </row>
        <row r="9916">
          <cell r="B9916">
            <v>97918</v>
          </cell>
          <cell r="C9916" t="str">
            <v>TRANSPORTE COM CAMINHÃO BASCULANTE DE 6 M³, EM VIA URBANA PAVIMENTADA, DMT ATÉ 30 KM (UNIDADE: TXKM). AF_02/2026</v>
          </cell>
          <cell r="D9916" t="str">
            <v>TXKM</v>
          </cell>
          <cell r="E9916">
            <v>2.2799999999999998</v>
          </cell>
        </row>
        <row r="9917">
          <cell r="B9917">
            <v>106686</v>
          </cell>
          <cell r="C9917" t="str">
            <v>TRANSPORTE COM CAMINHÃO CARROCERIA 15T DE 10 M³, EM VIA INTERNA (DENTRO DO CANTEIRO) (UNIDADE: TXKM). AF_02/2026</v>
          </cell>
          <cell r="D9917" t="str">
            <v>TXKM</v>
          </cell>
          <cell r="E9917">
            <v>6</v>
          </cell>
        </row>
        <row r="9918">
          <cell r="B9918">
            <v>106682</v>
          </cell>
          <cell r="C9918" t="str">
            <v>TRANSPORTE COM CAMINHÃO CARROCERIA 15T DE 10 M³, EM VIA URBANA EM LEITO NATURAL (UNIDADE: TXKM). AF_02/2026</v>
          </cell>
          <cell r="D9918" t="str">
            <v>TXKM</v>
          </cell>
          <cell r="E9918">
            <v>2.99</v>
          </cell>
        </row>
        <row r="9919">
          <cell r="B9919">
            <v>106683</v>
          </cell>
          <cell r="C9919" t="str">
            <v>TRANSPORTE COM CAMINHÃO CARROCERIA 15T DE 10 M³, EM VIA URBANA EM REVESTIMENTO PRIMÁRIO (UNIDADE: TXKM). AF_02/2026</v>
          </cell>
          <cell r="D9919" t="str">
            <v>TXKM</v>
          </cell>
          <cell r="E9919">
            <v>2.2799999999999998</v>
          </cell>
        </row>
        <row r="9920">
          <cell r="B9920">
            <v>106685</v>
          </cell>
          <cell r="C9920" t="str">
            <v>TRANSPORTE COM CAMINHÃO CARROCERIA 15T DE 10 M³, EM VIA URBANA PAVIMENTADA, ADICIONAL PARA DMT EXCEDENTE A 30 KM (UNIDADE: TXKM). AF_02/2026</v>
          </cell>
          <cell r="D9920" t="str">
            <v>TXKM</v>
          </cell>
          <cell r="E9920">
            <v>0.79</v>
          </cell>
        </row>
        <row r="9921">
          <cell r="B9921">
            <v>106684</v>
          </cell>
          <cell r="C9921" t="str">
            <v>TRANSPORTE COM CAMINHÃO CARROCERIA 15T DE 10 M³, EM VIA URBANA PAVIMENTADA, DMT ATÉ 30KM (UNIDADE: TXKM). AF_02/2026</v>
          </cell>
          <cell r="D9921" t="str">
            <v>TXKM</v>
          </cell>
          <cell r="E9921">
            <v>2.08</v>
          </cell>
        </row>
        <row r="9922">
          <cell r="B9922">
            <v>100949</v>
          </cell>
          <cell r="C9922" t="str">
            <v>TRANSPORTE COM CAMINHÃO CARROCERIA 9T, EM VIA INTERNA (DENTRO DO CANTEIRO - UNIDADE: TXKM). AF_02/2026</v>
          </cell>
          <cell r="D9922" t="str">
            <v>TXKM</v>
          </cell>
          <cell r="E9922">
            <v>7.47</v>
          </cell>
        </row>
        <row r="9923">
          <cell r="B9923">
            <v>100945</v>
          </cell>
          <cell r="C9923" t="str">
            <v>TRANSPORTE COM CAMINHÃO CARROCERIA 9T, EM VIA URBANA EM LEITO NATURAL (UNIDADE: TXKM). AF_02/2026</v>
          </cell>
          <cell r="D9923" t="str">
            <v>TXKM</v>
          </cell>
          <cell r="E9923">
            <v>3.73</v>
          </cell>
        </row>
        <row r="9924">
          <cell r="B9924">
            <v>100946</v>
          </cell>
          <cell r="C9924" t="str">
            <v>TRANSPORTE COM CAMINHÃO CARROCERIA 9T, EM VIA URBANA EM REVESTIMENTO PRIMÁRIO (UNIDADE: TXKM). AF_02/2026</v>
          </cell>
          <cell r="D9924" t="str">
            <v>TXKM</v>
          </cell>
          <cell r="E9924">
            <v>2.84</v>
          </cell>
        </row>
        <row r="9925">
          <cell r="B9925">
            <v>100948</v>
          </cell>
          <cell r="C9925" t="str">
            <v>TRANSPORTE COM CAMINHÃO CARROCERIA 9T, EM VIA URBANA PAVIMENTADA, ADICIONAL PARA DMT EXCEDENTE A 30 KM (UNIDADE: TXKM). AF_02/2026</v>
          </cell>
          <cell r="D9925" t="str">
            <v>TXKM</v>
          </cell>
          <cell r="E9925">
            <v>0.99</v>
          </cell>
        </row>
        <row r="9926">
          <cell r="B9926">
            <v>100947</v>
          </cell>
          <cell r="C9926" t="str">
            <v>TRANSPORTE COM CAMINHÃO CARROCERIA 9T, EM VIA URBANA PAVIMENTADA, DMT ATÉ 30KM (UNIDADE: TXKM). AF_02/2026</v>
          </cell>
          <cell r="D9926" t="str">
            <v>TXKM</v>
          </cell>
          <cell r="E9926">
            <v>2.59</v>
          </cell>
        </row>
        <row r="9927">
          <cell r="B9927">
            <v>100954</v>
          </cell>
          <cell r="C9927" t="str">
            <v>TRANSPORTE COM CAMINHÃO CARROCERIA COM GUINDAUTO (MUNCK), MOMENTO MÁXIMO DE CARGA 11,7 TM, EM VIA INTERNA (DENTRO DO CANTEIRO - UNIDADE: TXKM). AF_02/2026</v>
          </cell>
          <cell r="D9927" t="str">
            <v>TXKM</v>
          </cell>
          <cell r="E9927">
            <v>9.49</v>
          </cell>
        </row>
        <row r="9928">
          <cell r="B9928">
            <v>100950</v>
          </cell>
          <cell r="C9928" t="str">
            <v>TRANSPORTE COM CAMINHÃO CARROCERIA COM GUINDAUTO (MUNCK), MOMENTO MÁXIMO DE CARGA 11,7 TM, EM VIA URBANA EM LEITO NATURAL (UNIDADE: TXKM). AF_02/2026</v>
          </cell>
          <cell r="D9928" t="str">
            <v>TXKM</v>
          </cell>
          <cell r="E9928">
            <v>4.74</v>
          </cell>
        </row>
        <row r="9929">
          <cell r="B9929">
            <v>100951</v>
          </cell>
          <cell r="C9929" t="str">
            <v>TRANSPORTE COM CAMINHÃO CARROCERIA COM GUINDAUTO (MUNCK), MOMENTO MÁXIMO DE CARGA 11,7 TM, EM VIA URBANA EM REVESTIMENTO PRIMÁRIO (UNIDADE: TXKM). AF_02/2026</v>
          </cell>
          <cell r="D9929" t="str">
            <v>TXKM</v>
          </cell>
          <cell r="E9929">
            <v>3.61</v>
          </cell>
        </row>
        <row r="9930">
          <cell r="B9930">
            <v>100953</v>
          </cell>
          <cell r="C9930" t="str">
            <v>TRANSPORTE COM CAMINHÃO CARROCERIA COM GUINDAUTO (MUNCK), MOMENTO MÁXIMO DE CARGA 11,7 TM, EM VIA URBANA PAVIMENTADA, ADICIONAL PARA DMT EXCEDENTE A 30 KM (UNIDADE: TXKM). AF_02/2026</v>
          </cell>
          <cell r="D9930" t="str">
            <v>TXKM</v>
          </cell>
          <cell r="E9930">
            <v>1.26</v>
          </cell>
        </row>
        <row r="9931">
          <cell r="B9931">
            <v>100952</v>
          </cell>
          <cell r="C9931" t="str">
            <v>TRANSPORTE COM CAMINHÃO CARROCERIA COM GUINDAUTO (MUNCK), MOMENTO MÁXIMO DE CARGA 11,7 TM, EM VIA URBANA PAVIMENTADA, DMT ATÉ 30KM (UNIDADE: TXKM). AF_02/2026</v>
          </cell>
          <cell r="D9931" t="str">
            <v>TXKM</v>
          </cell>
          <cell r="E9931">
            <v>3.29</v>
          </cell>
        </row>
        <row r="9932">
          <cell r="B9932">
            <v>106691</v>
          </cell>
          <cell r="C9932" t="str">
            <v>TRANSPORTE COM CAMINHÃO CARROCERIA COM GUINDAUTO (MUNCK), MOMENTO MÁXIMO DE CARGA 42,3 TM, EM VIA INTERNA (DENTRO DO CANTEIRO) (UNIDADE: TXKM). AF_02/2026</v>
          </cell>
          <cell r="D9932" t="str">
            <v>TXKM</v>
          </cell>
          <cell r="E9932">
            <v>6.7</v>
          </cell>
        </row>
        <row r="9933">
          <cell r="B9933">
            <v>106687</v>
          </cell>
          <cell r="C9933" t="str">
            <v>TRANSPORTE COM CAMINHÃO CARROCERIA COM GUINDAUTO (MUNCK), MOMENTO MÁXIMO DE CARGA 42,3 TM, EM VIA URBANA EM LEITO NATURAL (UNIDADE: TXKM). AF_02/2026</v>
          </cell>
          <cell r="D9933" t="str">
            <v>TXKM</v>
          </cell>
          <cell r="E9933">
            <v>3.35</v>
          </cell>
        </row>
        <row r="9934">
          <cell r="B9934">
            <v>106688</v>
          </cell>
          <cell r="C9934" t="str">
            <v>TRANSPORTE COM CAMINHÃO CARROCERIA COM GUINDAUTO (MUNCK), MOMENTO MÁXIMO DE CARGA 42,3 TM, EM VIA URBANA EM REVESTIMENTO PRIMÁRIO (UNIDADE: TXKM). AF_02/2026</v>
          </cell>
          <cell r="D9934" t="str">
            <v>TXKM</v>
          </cell>
          <cell r="E9934">
            <v>2.5499999999999998</v>
          </cell>
        </row>
        <row r="9935">
          <cell r="B9935">
            <v>106690</v>
          </cell>
          <cell r="C9935" t="str">
            <v>TRANSPORTE COM CAMINHÃO CARROCERIA COM GUINDAUTO (MUNCK), MOMENTO MÁXIMO DE CARGA 42,3 TM, EM VIA URBANA PAVIMENTADA, ADICIONAL PARA DMT EXCEDENTE A 30 KM (UNIDADE: TXKM). AF_02/2026</v>
          </cell>
          <cell r="D9935" t="str">
            <v>TXKM</v>
          </cell>
          <cell r="E9935">
            <v>0.88</v>
          </cell>
        </row>
        <row r="9936">
          <cell r="B9936">
            <v>106689</v>
          </cell>
          <cell r="C9936" t="str">
            <v>TRANSPORTE COM CAMINHÃO CARROCERIA COM GUINDAUTO (MUNCK), MOMENTO MÁXIMO DE CARGA 42,3 TM, EM VIA URBANA PAVIMENTADA, DMT ATÉ 30KM (UNIDADE: TXKM). AF_02/2026</v>
          </cell>
          <cell r="D9936" t="str">
            <v>TXKM</v>
          </cell>
          <cell r="E9936">
            <v>2.33</v>
          </cell>
        </row>
        <row r="9937">
          <cell r="B9937">
            <v>100964</v>
          </cell>
          <cell r="C9937" t="str">
            <v>TRANSPORTE COM CAMINHÃO PIPA DE 10 M³, EM VIA INTERNA (DENTRO DO CANTEIRO - UNIDADE: M3XKM). AF_02/2026</v>
          </cell>
          <cell r="D9937" t="str">
            <v>M3XKM</v>
          </cell>
          <cell r="E9937">
            <v>9.68</v>
          </cell>
        </row>
        <row r="9938">
          <cell r="B9938">
            <v>100960</v>
          </cell>
          <cell r="C9938" t="str">
            <v>TRANSPORTE COM CAMINHÃO PIPA DE 10 M³, EM VIA URBANA EM LEITO NATURAL (UNIDADE: M3XKM). AF_02/2026</v>
          </cell>
          <cell r="D9938" t="str">
            <v>M3XKM</v>
          </cell>
          <cell r="E9938">
            <v>4.83</v>
          </cell>
        </row>
        <row r="9939">
          <cell r="B9939">
            <v>100961</v>
          </cell>
          <cell r="C9939" t="str">
            <v>TRANSPORTE COM CAMINHÃO PIPA DE 10 M³, EM VIA URBANA EM REVESTIMENTO PRIMÁRIO (UNIDADE: M3XKM). AF_02/2026</v>
          </cell>
          <cell r="D9939" t="str">
            <v>M3XKM</v>
          </cell>
          <cell r="E9939">
            <v>3.68</v>
          </cell>
        </row>
        <row r="9940">
          <cell r="B9940">
            <v>100963</v>
          </cell>
          <cell r="C9940" t="str">
            <v>TRANSPORTE COM CAMINHÃO PIPA DE 10 M³, EM VIA URBANA PAVIMENTADA, ADICIONAL PARA DMT EXCEDENTE A 30 KM (UNIDADE: M3XKM). AF_02/2026</v>
          </cell>
          <cell r="D9940" t="str">
            <v>M3XKM</v>
          </cell>
          <cell r="E9940">
            <v>1.29</v>
          </cell>
        </row>
        <row r="9941">
          <cell r="B9941">
            <v>100962</v>
          </cell>
          <cell r="C9941" t="str">
            <v>TRANSPORTE COM CAMINHÃO PIPA DE 10 M³, EM VIA URBANA PAVIMENTADA, DMT ATÉ 30KM (UNIDADE: M3XKM). AF_02/2026</v>
          </cell>
          <cell r="D9941" t="str">
            <v>M3XKM</v>
          </cell>
          <cell r="E9941">
            <v>3.36</v>
          </cell>
        </row>
        <row r="9942">
          <cell r="B9942">
            <v>106696</v>
          </cell>
          <cell r="C9942" t="str">
            <v>TRANSPORTE COM CAMINHÃO PIPA DE 14 M³, EM VIA INTERNA (DENTRO DO CANTEIRO) (UNIDADE: M³XKM). AF_02/2026</v>
          </cell>
          <cell r="D9942" t="str">
            <v>M3XKM</v>
          </cell>
          <cell r="E9942">
            <v>6.16</v>
          </cell>
        </row>
        <row r="9943">
          <cell r="B9943">
            <v>106692</v>
          </cell>
          <cell r="C9943" t="str">
            <v>TRANSPORTE COM CAMINHÃO PIPA DE 14 M³, EM VIA URBANA EM LEITO NATURAL (UNIDADE: M³XKM). AF_02/2026</v>
          </cell>
          <cell r="D9943" t="str">
            <v>M3XKM</v>
          </cell>
          <cell r="E9943">
            <v>3.07</v>
          </cell>
        </row>
        <row r="9944">
          <cell r="B9944">
            <v>106693</v>
          </cell>
          <cell r="C9944" t="str">
            <v>TRANSPORTE COM CAMINHÃO PIPA DE 14 M³, EM VIA URBANA EM REVESTIMENTO PRIMÁRIO (UNIDADE: M³XKM). AF_02/2026</v>
          </cell>
          <cell r="D9944" t="str">
            <v>M3XKM</v>
          </cell>
          <cell r="E9944">
            <v>2.34</v>
          </cell>
        </row>
        <row r="9945">
          <cell r="B9945">
            <v>106695</v>
          </cell>
          <cell r="C9945" t="str">
            <v>TRANSPORTE COM CAMINHÃO PIPA DE 14 M³, EM VIA URBANA PAVIMENTADA, ADICIONAL PARA DMT EXCEDENTE A 30 KM (UNIDADE: M³XKM). AF_02/2026</v>
          </cell>
          <cell r="D9945" t="str">
            <v>M3XKM</v>
          </cell>
          <cell r="E9945">
            <v>0.82</v>
          </cell>
        </row>
        <row r="9946">
          <cell r="B9946">
            <v>106694</v>
          </cell>
          <cell r="C9946" t="str">
            <v>TRANSPORTE COM CAMINHÃO PIPA DE 14 M³, EM VIA URBANA PAVIMENTADA, DMT ATÉ 30KM (UNIDADE: M³XKM). AF_02/2026</v>
          </cell>
          <cell r="D9946" t="str">
            <v>M3XKM</v>
          </cell>
          <cell r="E9946">
            <v>2.14</v>
          </cell>
        </row>
        <row r="9947">
          <cell r="B9947">
            <v>100959</v>
          </cell>
          <cell r="C9947" t="str">
            <v>TRANSPORTE COM CAMINHÃO PIPA DE 6 M³, EM VIA INTERNA (DENTRO DO CANTEIRO - UNIDADE: M3XKM). AF_02/2026</v>
          </cell>
          <cell r="D9947" t="str">
            <v>M3XKM</v>
          </cell>
          <cell r="E9947">
            <v>13.13</v>
          </cell>
        </row>
        <row r="9948">
          <cell r="B9948">
            <v>100955</v>
          </cell>
          <cell r="C9948" t="str">
            <v>TRANSPORTE COM CAMINHÃO PIPA DE 6 M³, EM VIA URBANA EM LEITO NATURAL (UNIDADE: M3XKM). AF_02/2026</v>
          </cell>
          <cell r="D9948" t="str">
            <v>M3XKM</v>
          </cell>
          <cell r="E9948">
            <v>6.56</v>
          </cell>
        </row>
        <row r="9949">
          <cell r="B9949">
            <v>100956</v>
          </cell>
          <cell r="C9949" t="str">
            <v>TRANSPORTE COM CAMINHÃO PIPA DE 6 M³, EM VIA URBANA EM REVESTIMENTO PRIMÁRIO (UNIDADE: M3XKM). AF_02/2026</v>
          </cell>
          <cell r="D9949" t="str">
            <v>M3XKM</v>
          </cell>
          <cell r="E9949">
            <v>5</v>
          </cell>
        </row>
        <row r="9950">
          <cell r="B9950">
            <v>100958</v>
          </cell>
          <cell r="C9950" t="str">
            <v>TRANSPORTE COM CAMINHÃO PIPA DE 6 M³, EM VIA URBANA PAVIMENTADA, ADICIONAL PARA DMT EXCEDENTE A 30 KM (UNIDADE: M3XKM). AF_02/2026</v>
          </cell>
          <cell r="D9950" t="str">
            <v>M3XKM</v>
          </cell>
          <cell r="E9950">
            <v>1.75</v>
          </cell>
        </row>
        <row r="9951">
          <cell r="B9951">
            <v>100957</v>
          </cell>
          <cell r="C9951" t="str">
            <v>TRANSPORTE COM CAMINHÃO PIPA DE 6 M³, EM VIA URBANA PAVIMENTADA, DMT ATÉ 30KM (UNIDADE: M3XKM). AF_02/2026</v>
          </cell>
          <cell r="D9951" t="str">
            <v>M3XKM</v>
          </cell>
          <cell r="E9951">
            <v>4.57</v>
          </cell>
        </row>
        <row r="9952">
          <cell r="B9952">
            <v>106706</v>
          </cell>
          <cell r="C9952" t="str">
            <v>TRANSPORTE COM CAMINHÃO POLIGUINDASTE SIMPLES 8 T DE 8 M³, EM VIA INTERNA (DENTRO DO CANTEIRO) (UNIDADE: M³XKM). AF_02/2026</v>
          </cell>
          <cell r="D9952" t="str">
            <v>M3XKM</v>
          </cell>
          <cell r="E9952">
            <v>0</v>
          </cell>
        </row>
        <row r="9953">
          <cell r="B9953">
            <v>106702</v>
          </cell>
          <cell r="C9953" t="str">
            <v>TRANSPORTE COM CAMINHÃO POLIGUINDASTE SIMPLES 8 T DE 8 M³, EM VIA URBANA EM LEITO NATURAL (UNIDADE: M³XKM). AF_02/2026</v>
          </cell>
          <cell r="D9953" t="str">
            <v>M3XKM</v>
          </cell>
          <cell r="E9953">
            <v>0</v>
          </cell>
        </row>
        <row r="9954">
          <cell r="B9954">
            <v>106703</v>
          </cell>
          <cell r="C9954" t="str">
            <v>TRANSPORTE COM CAMINHÃO POLIGUINDASTE SIMPLES 8 T DE 8 M³, EM VIA URBANA EM REVESTIMENTO PRIMÁRIO (UNIDADE: M³XKM). AF_02/2026</v>
          </cell>
          <cell r="D9954" t="str">
            <v>M3XKM</v>
          </cell>
          <cell r="E9954">
            <v>0</v>
          </cell>
        </row>
        <row r="9955">
          <cell r="B9955">
            <v>106705</v>
          </cell>
          <cell r="C9955" t="str">
            <v>TRANSPORTE COM CAMINHÃO POLIGUINDASTE SIMPLES 8 T DE 8 M³, EM VIA URBANA PAVIMENTADA, ADICIONAL PARA DMT EXCEDENTE A 30 KM (UNIDADE: M³XKM). AF_02/2026</v>
          </cell>
          <cell r="D9955" t="str">
            <v>M3XKM</v>
          </cell>
          <cell r="E9955">
            <v>0</v>
          </cell>
        </row>
        <row r="9956">
          <cell r="B9956">
            <v>106704</v>
          </cell>
          <cell r="C9956" t="str">
            <v>TRANSPORTE COM CAMINHÃO POLIGUINDASTE SIMPLES 8 T DE 8 M³, EM VIA URBANA PAVIMENTADA, DMT ATÉ 30KM (UNIDADE: M³XKM). AF_02/2026</v>
          </cell>
          <cell r="D9956" t="str">
            <v>M3XKM</v>
          </cell>
          <cell r="E9956">
            <v>0</v>
          </cell>
        </row>
        <row r="9957">
          <cell r="B9957">
            <v>100969</v>
          </cell>
          <cell r="C9957" t="str">
            <v>TRANSPORTE COM CAMINHÃO TANQUE DE TRANSPORTE DE MATERIAL ASFÁLTICO DE 20000 L, EM VIA URBANA EM LEITO NATURAL (UNIDADE: TXKM). AF_02/2026</v>
          </cell>
          <cell r="D9957" t="str">
            <v>TXKM</v>
          </cell>
          <cell r="E9957">
            <v>3.12</v>
          </cell>
        </row>
        <row r="9958">
          <cell r="B9958">
            <v>100970</v>
          </cell>
          <cell r="C9958" t="str">
            <v>TRANSPORTE COM CAMINHÃO TANQUE DE TRANSPORTE DE MATERIAL ASFÁLTICO DE 20000 L, EM VIA URBANA EM REVESTIMENTO PRIMÁRIO (UNIDADE: TXKM). AF_02/2026</v>
          </cell>
          <cell r="D9958" t="str">
            <v>TXKM</v>
          </cell>
          <cell r="E9958">
            <v>2.37</v>
          </cell>
        </row>
        <row r="9959">
          <cell r="B9959">
            <v>102333</v>
          </cell>
          <cell r="C9959" t="str">
            <v>TRANSPORTE COM CAMINHÃO TANQUE DE TRANSPORTE DE MATERIAL ASFÁLTICO DE 20000 L, EM VIA URBANA PAVIMENTADA, ADICIONAL PARA DMT EXCEDENTE A 30 KM (UNIDADE: TXKM). AF_02/2026</v>
          </cell>
          <cell r="D9959" t="str">
            <v>TXKM</v>
          </cell>
          <cell r="E9959">
            <v>0.82</v>
          </cell>
        </row>
        <row r="9960">
          <cell r="B9960">
            <v>102332</v>
          </cell>
          <cell r="C9960" t="str">
            <v>TRANSPORTE COM CAMINHÃO TANQUE DE TRANSPORTE DE MATERIAL ASFÁLTICO DE 20000 L, EM VIA URBANA PAVIMENTADA, DMT ATÉ 30KM (UNIDADE: TXKM). AF_02/2026</v>
          </cell>
          <cell r="D9960" t="str">
            <v>TXKM</v>
          </cell>
          <cell r="E9960">
            <v>2.16</v>
          </cell>
        </row>
        <row r="9961">
          <cell r="B9961">
            <v>100965</v>
          </cell>
          <cell r="C9961" t="str">
            <v>TRANSPORTE COM CAMINHÃO TANQUE DE TRANSPORTE DE MATERIAL ASFÁLTICO DE 30000 L, EM VIA URBANA EM LEITO NATURAL (UNIDADE: TXKM). AF_02/2026</v>
          </cell>
          <cell r="D9961" t="str">
            <v>TXKM</v>
          </cell>
          <cell r="E9961">
            <v>2.37</v>
          </cell>
        </row>
        <row r="9962">
          <cell r="B9962">
            <v>100966</v>
          </cell>
          <cell r="C9962" t="str">
            <v>TRANSPORTE COM CAMINHÃO TANQUE DE TRANSPORTE DE MATERIAL ASFÁLTICO DE 30000 L, EM VIA URBANA EM REVESTIMENTO PRIMÁRIO (UNIDADE: TXKM). AF_02/2026</v>
          </cell>
          <cell r="D9962" t="str">
            <v>TXKM</v>
          </cell>
          <cell r="E9962">
            <v>1.81</v>
          </cell>
        </row>
        <row r="9963">
          <cell r="B9963">
            <v>102331</v>
          </cell>
          <cell r="C9963" t="str">
            <v>TRANSPORTE COM CAMINHÃO TANQUE DE TRANSPORTE DE MATERIAL ASFÁLTICO DE 30000 L, EM VIA URBANA PAVIMENTADA, ADICIONAL PARA DMT EXCEDENTE A 30 KM (UNIDADE: TXKM). AF_02/2026</v>
          </cell>
          <cell r="D9963" t="str">
            <v>TXKM</v>
          </cell>
          <cell r="E9963">
            <v>0.63</v>
          </cell>
        </row>
        <row r="9964">
          <cell r="B9964">
            <v>102330</v>
          </cell>
          <cell r="C9964" t="str">
            <v>TRANSPORTE COM CAMINHÃO TANQUE DE TRANSPORTE DE MATERIAL ASFÁLTICO DE 30000 L, EM VIA URBANA PAVIMENTADA, DMT ATÉ 30KM (UNIDADE: TXKM). AF_02/2026</v>
          </cell>
          <cell r="D9964" t="str">
            <v>TXKM</v>
          </cell>
          <cell r="E9964">
            <v>1.65</v>
          </cell>
        </row>
        <row r="9965">
          <cell r="B9965">
            <v>106701</v>
          </cell>
          <cell r="C9965" t="str">
            <v>TRANSPORTE COM CAVALO MECÂNICO E SEMIRREBOQUE 30 T, EM VIA INTERNA (DENTRO DO CANTEIRO) (UNIDADE: TXKM). AF_02/2026</v>
          </cell>
          <cell r="D9965" t="str">
            <v>TXKM</v>
          </cell>
          <cell r="E9965">
            <v>0</v>
          </cell>
        </row>
        <row r="9966">
          <cell r="B9966">
            <v>106697</v>
          </cell>
          <cell r="C9966" t="str">
            <v>TRANSPORTE COM CAVALO MECÂNICO E SEMIRREBOQUE 30 T, EM VIA URBANA EM LEITO NATURAL (UNIDADE: TXKM). AF_02/2026</v>
          </cell>
          <cell r="D9966" t="str">
            <v>TXKM</v>
          </cell>
          <cell r="E9966">
            <v>0</v>
          </cell>
        </row>
        <row r="9967">
          <cell r="B9967">
            <v>106698</v>
          </cell>
          <cell r="C9967" t="str">
            <v>TRANSPORTE COM CAVALO MECÂNICO E SEMIRREBOQUE 30 T, EM VIA URBANA EM REVESTIMENTO PRIMÁRIO (UNIDADE: TXKM). AF_02/2026</v>
          </cell>
          <cell r="D9967" t="str">
            <v>TXKM</v>
          </cell>
          <cell r="E9967">
            <v>0</v>
          </cell>
        </row>
        <row r="9968">
          <cell r="B9968">
            <v>106700</v>
          </cell>
          <cell r="C9968" t="str">
            <v>TRANSPORTE COM CAVALO MECÂNICO E SEMIRREBOQUE 30 T, EM VIA URBANA PAVIMENTADA, ADICIONAL PARA DMT EXCEDENTE A 30 KM (UNIDADE: TXKM). AF_02/2026</v>
          </cell>
          <cell r="D9968" t="str">
            <v>TXKM</v>
          </cell>
          <cell r="E9968">
            <v>0</v>
          </cell>
        </row>
        <row r="9969">
          <cell r="B9969">
            <v>106699</v>
          </cell>
          <cell r="C9969" t="str">
            <v>TRANSPORTE COM CAVALO MECÂNICO E SEMIRREBOQUE 30 T, EM VIA URBANA PAVIMENTADA, DMT ATÉ 30KM (UNIDADE: TXKM). AF_02/2026</v>
          </cell>
          <cell r="D9969" t="str">
            <v>TXKM</v>
          </cell>
          <cell r="E9969">
            <v>0</v>
          </cell>
        </row>
        <row r="9970">
          <cell r="B9970">
            <v>97804</v>
          </cell>
          <cell r="C9970" t="str">
            <v>PAVIMENTO COM TRATAMENTO SUPERFICIAL DUPLO, COM CAP 150/200 E ROLO COMPACTADOR DE PNEUS. AF_11/2025</v>
          </cell>
          <cell r="D9970" t="str">
            <v>M2</v>
          </cell>
          <cell r="E9970">
            <v>0</v>
          </cell>
        </row>
        <row r="9971">
          <cell r="B9971">
            <v>106306</v>
          </cell>
          <cell r="C9971" t="str">
            <v>PAVIMENTO COM TRATAMENTO SUPERFICIAL DUPLO, COM CAP 150/200 E ROLO COMPACTADOR TANDEM. AF_11/2025</v>
          </cell>
          <cell r="D9971" t="str">
            <v>M2</v>
          </cell>
          <cell r="E9971">
            <v>0</v>
          </cell>
        </row>
        <row r="9972">
          <cell r="B9972">
            <v>104389</v>
          </cell>
          <cell r="C9972" t="str">
            <v>PAVIMENTO COM TRATAMENTO SUPERFICIAL DUPLO, COM EMULSÃO ASFÁLTICA RR-2C E ROLO COMPACTADOR DE PNEUS. AF_11/2025</v>
          </cell>
          <cell r="D9972" t="str">
            <v>M2</v>
          </cell>
          <cell r="E9972">
            <v>0</v>
          </cell>
        </row>
        <row r="9973">
          <cell r="B9973">
            <v>106307</v>
          </cell>
          <cell r="C9973" t="str">
            <v>PAVIMENTO COM TRATAMENTO SUPERFICIAL DUPLO, COM EMULSÃO ASFÁLTICA RR-2C E ROLO COMPACTADOR TANDEM. AF_11/2025</v>
          </cell>
          <cell r="D9973" t="str">
            <v>M2</v>
          </cell>
          <cell r="E9973">
            <v>0</v>
          </cell>
        </row>
        <row r="9974">
          <cell r="B9974">
            <v>104378</v>
          </cell>
          <cell r="C9974" t="str">
            <v>PAVIMENTO COM TRATAMENTO SUPERFICIAL DUPLO, COM EMULSÃO ASFÁLTICA RR-2C, COM BANHO DILUÍDO E ROLO COMPACTADOR DE PNEUS. AF_11/2025</v>
          </cell>
          <cell r="D9974" t="str">
            <v>M2</v>
          </cell>
          <cell r="E9974">
            <v>0</v>
          </cell>
        </row>
        <row r="9975">
          <cell r="B9975">
            <v>106308</v>
          </cell>
          <cell r="C9975" t="str">
            <v>PAVIMENTO COM TRATAMENTO SUPERFICIAL DUPLO, COM EMULSÃO ASFÁLTICA RR-2C, COM BANHO DILUÍDO E ROLO COMPACTADOR TANDEM. AF_11/2025</v>
          </cell>
          <cell r="D9975" t="str">
            <v>M2</v>
          </cell>
          <cell r="E9975">
            <v>0</v>
          </cell>
        </row>
        <row r="9976">
          <cell r="B9976">
            <v>104379</v>
          </cell>
          <cell r="C9976" t="str">
            <v>PAVIMENTO COM TRATAMENTO SUPERFICIAL DUPLO, COM EMULSÃO ASFÁLTICA RR-2C, COM CAPA SELANTE E ROLO COMPACTADOR DE PNEUS. AF_11/2025</v>
          </cell>
          <cell r="D9976" t="str">
            <v>M2</v>
          </cell>
          <cell r="E9976">
            <v>0</v>
          </cell>
        </row>
        <row r="9977">
          <cell r="B9977">
            <v>106309</v>
          </cell>
          <cell r="C9977" t="str">
            <v>PAVIMENTO COM TRATAMENTO SUPERFICIAL DUPLO, COM EMULSÃO ASFÁLTICA RR-2C, COM CAPA SELANTE E ROLO COMPACTADOR TANDEM. AF_11/2025</v>
          </cell>
          <cell r="D9977" t="str">
            <v>M2</v>
          </cell>
          <cell r="E9977">
            <v>0</v>
          </cell>
        </row>
        <row r="9978">
          <cell r="B9978">
            <v>97801</v>
          </cell>
          <cell r="C9978" t="str">
            <v>PAVIMENTO COM TRATAMENTO SUPERFICIAL SIMPLES, COM CAP 150/200 E ROLO COMPACTADOR DE PNEUS. AF_11/2025</v>
          </cell>
          <cell r="D9978" t="str">
            <v>M2</v>
          </cell>
          <cell r="E9978">
            <v>0</v>
          </cell>
        </row>
        <row r="9979">
          <cell r="B9979">
            <v>106303</v>
          </cell>
          <cell r="C9979" t="str">
            <v>PAVIMENTO COM TRATAMENTO SUPERFICIAL SIMPLES, COM CAP 150/200 E ROLO COMPACTADOR TANDEM. AF_11/2025</v>
          </cell>
          <cell r="D9979" t="str">
            <v>M2</v>
          </cell>
          <cell r="E9979">
            <v>0</v>
          </cell>
        </row>
        <row r="9980">
          <cell r="B9980">
            <v>104376</v>
          </cell>
          <cell r="C9980" t="str">
            <v>PAVIMENTO COM TRATAMENTO SUPERFICIAL SIMPLES, COM EMULSÃO ASFÁLTICA RR-2C E ROLO COMPACTADOR DE PNEUS. AF_11/2025</v>
          </cell>
          <cell r="D9980" t="str">
            <v>M2</v>
          </cell>
          <cell r="E9980">
            <v>0</v>
          </cell>
        </row>
        <row r="9981">
          <cell r="B9981">
            <v>106304</v>
          </cell>
          <cell r="C9981" t="str">
            <v>PAVIMENTO COM TRATAMENTO SUPERFICIAL SIMPLES, COM EMULSÃO ASFÁLTICA RR-2C E ROLO COMPACTADOR TANDEM. AF_11/2025</v>
          </cell>
          <cell r="D9981" t="str">
            <v>M2</v>
          </cell>
          <cell r="E9981">
            <v>0</v>
          </cell>
        </row>
        <row r="9982">
          <cell r="B9982">
            <v>104377</v>
          </cell>
          <cell r="C9982" t="str">
            <v>PAVIMENTO COM TRATAMENTO SUPERFICIAL SIMPLES, COM EMULSÃO ASFÁLTICA RR-2C, COM BANHO DILUÍDO E ROLO COMPACTADOR DE PNEUS. AF_11/2025</v>
          </cell>
          <cell r="D9982" t="str">
            <v>M2</v>
          </cell>
          <cell r="E9982">
            <v>0</v>
          </cell>
        </row>
        <row r="9983">
          <cell r="B9983">
            <v>106305</v>
          </cell>
          <cell r="C9983" t="str">
            <v>PAVIMENTO COM TRATAMENTO SUPERFICIAL SIMPLES, COM EMULSÃO ASFÁLTICAA RR-2C, COM BANHO DILUÍDO E ROLO COMPACTADOR TANDEM. AF_11/2025</v>
          </cell>
          <cell r="D9983" t="str">
            <v>M2</v>
          </cell>
          <cell r="E9983">
            <v>0</v>
          </cell>
        </row>
        <row r="9984">
          <cell r="B9984">
            <v>97808</v>
          </cell>
          <cell r="C9984" t="str">
            <v>PAVIMENTO COM TRATAMENTO SUPERFICIAL TRIPLO, COM CAP 150/200 E ROLO COMPACTADOR DE PNEUS. AF_11/2025</v>
          </cell>
          <cell r="D9984" t="str">
            <v>M2</v>
          </cell>
          <cell r="E9984">
            <v>0</v>
          </cell>
        </row>
        <row r="9985">
          <cell r="B9985">
            <v>106310</v>
          </cell>
          <cell r="C9985" t="str">
            <v>PAVIMENTO COM TRATAMENTO SUPERFICIAL TRIPLO, COM CAP 150/200 E ROLO COMPACTADOR TANDEM. AF_11/2025</v>
          </cell>
          <cell r="D9985" t="str">
            <v>M2</v>
          </cell>
          <cell r="E9985">
            <v>0</v>
          </cell>
        </row>
        <row r="9986">
          <cell r="B9986">
            <v>104380</v>
          </cell>
          <cell r="C9986" t="str">
            <v>PAVIMENTO COM TRATAMENTO SUPERFICIAL TRIPLO, COM EMULSÃO ASFÁLTICA RR-2C E ROLO COMPACTADOR DE PNEUS. AF_11/2025</v>
          </cell>
          <cell r="D9986" t="str">
            <v>M2</v>
          </cell>
          <cell r="E9986">
            <v>0</v>
          </cell>
        </row>
        <row r="9987">
          <cell r="B9987">
            <v>106311</v>
          </cell>
          <cell r="C9987" t="str">
            <v>PAVIMENTO COM TRATAMENTO SUPERFICIAL TRIPLO, COM EMULSÃO ASFÁLTICA RR-2C E ROLO COMPACTADOR TANDEM. AF_11/2025</v>
          </cell>
          <cell r="D9987" t="str">
            <v>M2</v>
          </cell>
          <cell r="E9987">
            <v>0</v>
          </cell>
        </row>
        <row r="9988">
          <cell r="B9988">
            <v>104381</v>
          </cell>
          <cell r="C9988" t="str">
            <v>PAVIMENTO COM TRATAMENTO SUPERFICIAL TRIPLO, COM EMULSÃO ASFÁLTICA RR-2C, COM BANHO DILUÍDO E ROLO COMPACTADOR DE PNEUS. AF_11/2025</v>
          </cell>
          <cell r="D9988" t="str">
            <v>M2</v>
          </cell>
          <cell r="E9988">
            <v>0</v>
          </cell>
        </row>
        <row r="9989">
          <cell r="B9989">
            <v>106312</v>
          </cell>
          <cell r="C9989" t="str">
            <v>PAVIMENTO COM TRATAMENTO SUPERFICIAL TRIPLO, COM EMULSÃO ASFÁLTICA RR-2C, COM BANHO DILUÍDO E ROLO COMPACTADOR TANDEM. AF_11/2025</v>
          </cell>
          <cell r="D9989" t="str">
            <v>M2</v>
          </cell>
          <cell r="E9989">
            <v>0</v>
          </cell>
        </row>
        <row r="9990">
          <cell r="B9990">
            <v>104382</v>
          </cell>
          <cell r="C9990" t="str">
            <v>PAVIMENTO COM TRATAMENTO SUPERFICIAL TRIPLO, COM EMULSÃO ASFÁLTICA RR-2C, COM CAPA SELANTE E ROLO COMPACTADOR DE PNEUS. AF_11/2025</v>
          </cell>
          <cell r="D9990" t="str">
            <v>M2</v>
          </cell>
          <cell r="E9990">
            <v>0</v>
          </cell>
        </row>
        <row r="9991">
          <cell r="B9991">
            <v>106313</v>
          </cell>
          <cell r="C9991" t="str">
            <v>PAVIMENTO COM TRATAMENTO SUPERFICIAL TRIPLO, COM EMULSÃO ASFÁLTICA RR-2C, COM CAPA SELANTE E ROLO COMPACTADOR TANDEM. AF_11/2025</v>
          </cell>
          <cell r="D9991" t="str">
            <v>M2</v>
          </cell>
          <cell r="E9991">
            <v>0</v>
          </cell>
        </row>
        <row r="9992">
          <cell r="B9992">
            <v>103138</v>
          </cell>
          <cell r="C9992" t="str">
            <v>ASSENTAMENTO DE CONEXÃO COM 1 ACESSO, FERRO FUNDIDO PARA REDE DE ÁGUA, DN 100 MM, JUNTA FLANGEADA (NÃO INCLUI O FORNECIMENTO). AF_09/2021</v>
          </cell>
          <cell r="D9992" t="str">
            <v>UN</v>
          </cell>
          <cell r="E9992">
            <v>43.57</v>
          </cell>
        </row>
        <row r="9993">
          <cell r="B9993">
            <v>103151</v>
          </cell>
          <cell r="C9993" t="str">
            <v>ASSENTAMENTO DE CONEXÃO COM 1 ACESSO, FERRO FUNDIDO PARA REDE DE ÁGUA, DN 1000 MM, JUNTA FLANGEADA (NÃO INCLUI O FORNECIMENTO). AF_09/2021</v>
          </cell>
          <cell r="D9993" t="str">
            <v>UN</v>
          </cell>
          <cell r="E9993">
            <v>417.21</v>
          </cell>
        </row>
        <row r="9994">
          <cell r="B9994">
            <v>103152</v>
          </cell>
          <cell r="C9994" t="str">
            <v>ASSENTAMENTO DE CONEXÃO COM 1 ACESSO, FERRO FUNDIDO PARA REDE DE ÁGUA, DN 1200 MM, JUNTA FLANGEADA (NÃO INCLUI O FORNECIMENTO). AF_09/2021</v>
          </cell>
          <cell r="D9994" t="str">
            <v>UN</v>
          </cell>
          <cell r="E9994">
            <v>497.39</v>
          </cell>
        </row>
        <row r="9995">
          <cell r="B9995">
            <v>103139</v>
          </cell>
          <cell r="C9995" t="str">
            <v>ASSENTAMENTO DE CONEXÃO COM 1 ACESSO, FERRO FUNDIDO PARA REDE DE ÁGUA, DN 150 MM, JUNTA FLANGEADA (NÃO INCLUI O FORNECIMENTO). AF_09/2021</v>
          </cell>
          <cell r="D9995" t="str">
            <v>UN</v>
          </cell>
          <cell r="E9995">
            <v>57.23</v>
          </cell>
        </row>
        <row r="9996">
          <cell r="B9996">
            <v>103140</v>
          </cell>
          <cell r="C9996" t="str">
            <v>ASSENTAMENTO DE CONEXÃO COM 1 ACESSO, FERRO FUNDIDO PARA REDE DE ÁGUA, DN 200 MM, JUNTA FLANGEADA (NÃO INCLUI O FORNECIMENTO). AF_09/2021</v>
          </cell>
          <cell r="D9996" t="str">
            <v>UN</v>
          </cell>
          <cell r="E9996">
            <v>70.84</v>
          </cell>
        </row>
        <row r="9997">
          <cell r="B9997">
            <v>103141</v>
          </cell>
          <cell r="C9997" t="str">
            <v>ASSENTAMENTO DE CONEXÃO COM 1 ACESSO, FERRO FUNDIDO PARA REDE DE ÁGUA, DN 250 MM, JUNTA FLANGEADA (NÃO INCLUI O FORNECIMENTO). AF_09/2021</v>
          </cell>
          <cell r="D9997" t="str">
            <v>UN</v>
          </cell>
          <cell r="E9997">
            <v>110.12</v>
          </cell>
        </row>
        <row r="9998">
          <cell r="B9998">
            <v>103142</v>
          </cell>
          <cell r="C9998" t="str">
            <v>ASSENTAMENTO DE CONEXÃO COM 1 ACESSO, FERRO FUNDIDO PARA REDE DE ÁGUA, DN 300 MM, JUNTA FLANGEADA (NÃO INCLUI O FORNECIMENTO). AF_09/2021</v>
          </cell>
          <cell r="D9998" t="str">
            <v>UN</v>
          </cell>
          <cell r="E9998">
            <v>123.76</v>
          </cell>
        </row>
        <row r="9999">
          <cell r="B9999">
            <v>103143</v>
          </cell>
          <cell r="C9999" t="str">
            <v>ASSENTAMENTO DE CONEXÃO COM 1 ACESSO, FERRO FUNDIDO PARA REDE DE ÁGUA, DN 350 MM, JUNTA FLANGEADA (NÃO INCLUI O FORNECIMENTO). AF_09/2021</v>
          </cell>
          <cell r="D9999" t="str">
            <v>UN</v>
          </cell>
          <cell r="E9999">
            <v>163.03</v>
          </cell>
        </row>
        <row r="10000">
          <cell r="B10000">
            <v>103144</v>
          </cell>
          <cell r="C10000" t="str">
            <v>ASSENTAMENTO DE CONEXÃO COM 1 ACESSO, FERRO FUNDIDO PARA REDE DE ÁGUA, DN 400 MM, JUNTA FLANGEADA (NÃO INCLUI O FORNECIMENTO). AF_09/2021</v>
          </cell>
          <cell r="D10000" t="str">
            <v>UN</v>
          </cell>
          <cell r="E10000">
            <v>176.66</v>
          </cell>
        </row>
        <row r="10001">
          <cell r="B10001">
            <v>103145</v>
          </cell>
          <cell r="C10001" t="str">
            <v>ASSENTAMENTO DE CONEXÃO COM 1 ACESSO, FERRO FUNDIDO PARA REDE DE ÁGUA, DN 450 MM, JUNTA FLANGEADA (NÃO INCLUI O FORNECIMENTO). AF_09/2021</v>
          </cell>
          <cell r="D10001" t="str">
            <v>UN</v>
          </cell>
          <cell r="E10001">
            <v>215.94</v>
          </cell>
        </row>
        <row r="10002">
          <cell r="B10002">
            <v>103146</v>
          </cell>
          <cell r="C10002" t="str">
            <v>ASSENTAMENTO DE CONEXÃO COM 1 ACESSO, FERRO FUNDIDO PARA REDE DE ÁGUA, DN 500 MM, JUNTA FLANGEADA (NÃO INCLUI O FORNECIMENTO). AF_09/2021</v>
          </cell>
          <cell r="D10002" t="str">
            <v>UN</v>
          </cell>
          <cell r="E10002">
            <v>229.57</v>
          </cell>
        </row>
        <row r="10003">
          <cell r="B10003">
            <v>103147</v>
          </cell>
          <cell r="C10003" t="str">
            <v>ASSENTAMENTO DE CONEXÃO COM 1 ACESSO, FERRO FUNDIDO PARA REDE DE ÁGUA, DN 600 MM, JUNTA FLANGEADA (NÃO INCLUI O FORNECIMENTO). AF_09/2021</v>
          </cell>
          <cell r="D10003" t="str">
            <v>UN</v>
          </cell>
          <cell r="E10003">
            <v>256.83</v>
          </cell>
        </row>
        <row r="10004">
          <cell r="B10004">
            <v>103148</v>
          </cell>
          <cell r="C10004" t="str">
            <v>ASSENTAMENTO DE CONEXÃO COM 1 ACESSO, FERRO FUNDIDO PARA REDE DE ÁGUA, DN 700 MM, JUNTA FLANGEADA (NÃO INCLUI O FORNECIMENTO). AF_09/2021</v>
          </cell>
          <cell r="D10004" t="str">
            <v>UN</v>
          </cell>
          <cell r="E10004">
            <v>309.74</v>
          </cell>
        </row>
        <row r="10005">
          <cell r="B10005">
            <v>103137</v>
          </cell>
          <cell r="C10005" t="str">
            <v>ASSENTAMENTO DE CONEXÃO COM 1 ACESSO, FERRO FUNDIDO PARA REDE DE ÁGUA, DN 80 MM, JUNTA FLANGEADA (NÃO INCLUI O FORNECIMENTO). AF_09/2021</v>
          </cell>
          <cell r="D10005" t="str">
            <v>UN</v>
          </cell>
          <cell r="E10005">
            <v>38.130000000000003</v>
          </cell>
        </row>
        <row r="10006">
          <cell r="B10006">
            <v>103149</v>
          </cell>
          <cell r="C10006" t="str">
            <v>ASSENTAMENTO DE CONEXÃO COM 1 ACESSO, FERRO FUNDIDO PARA REDE DE ÁGUA, DN 800 MM, JUNTA FLANGEADA (NÃO INCLUI O FORNECIMENTO). AF_09/2021</v>
          </cell>
          <cell r="D10006" t="str">
            <v>UN</v>
          </cell>
          <cell r="E10006">
            <v>337.03</v>
          </cell>
        </row>
        <row r="10007">
          <cell r="B10007">
            <v>103150</v>
          </cell>
          <cell r="C10007" t="str">
            <v>ASSENTAMENTO DE CONEXÃO COM 1 ACESSO, FERRO FUNDIDO PARA REDE DE ÁGUA, DN 900 MM, JUNTA FLANGEADA (NÃO INCLUI O FORNECIMENTO). AF_09/2021</v>
          </cell>
          <cell r="D10007" t="str">
            <v>UN</v>
          </cell>
          <cell r="E10007">
            <v>389.87</v>
          </cell>
        </row>
        <row r="10008">
          <cell r="B10008">
            <v>103106</v>
          </cell>
          <cell r="C10008" t="str">
            <v>ASSENTAMENTO DE CONEXÃO COM 2 ACESSOS, FERRO FUNDIDO PARA REDE DE ÁGUA, DN 100 MM, JUNTA FLANGEADA (NÃO INCLUI O FORNECIMENTO). AF_09/2021</v>
          </cell>
          <cell r="D10008" t="str">
            <v>UN</v>
          </cell>
          <cell r="E10008">
            <v>66.680000000000007</v>
          </cell>
        </row>
        <row r="10009">
          <cell r="B10009">
            <v>103119</v>
          </cell>
          <cell r="C10009" t="str">
            <v>ASSENTAMENTO DE CONEXÃO COM 2 ACESSOS, FERRO FUNDIDO PARA REDE DE ÁGUA, DN 1000 MM, JUNTA FLANGEADA (NÃO INCLUI O FORNECIMENTO). AF_09/2021</v>
          </cell>
          <cell r="D10009" t="str">
            <v>UN</v>
          </cell>
          <cell r="E10009">
            <v>813.95</v>
          </cell>
        </row>
        <row r="10010">
          <cell r="B10010">
            <v>103120</v>
          </cell>
          <cell r="C10010" t="str">
            <v>ASSENTAMENTO DE CONEXÃO COM 2 ACESSOS, FERRO FUNDIDO PARA REDE DE ÁGUA, DN 1200 MM, JUNTA FLANGEADA (NÃO INCLUI O FORNECIMENTO). AF_09/2021</v>
          </cell>
          <cell r="D10010" t="str">
            <v>UN</v>
          </cell>
          <cell r="E10010">
            <v>974.32</v>
          </cell>
        </row>
        <row r="10011">
          <cell r="B10011">
            <v>103107</v>
          </cell>
          <cell r="C10011" t="str">
            <v>ASSENTAMENTO DE CONEXÃO COM 2 ACESSOS, FERRO FUNDIDO PARA REDE DE ÁGUA, DN 150 MM, JUNTA FLANGEADA (NÃO INCLUI O FORNECIMENTO). AF_09/2021</v>
          </cell>
          <cell r="D10011" t="str">
            <v>UN</v>
          </cell>
          <cell r="E10011">
            <v>93.96</v>
          </cell>
        </row>
        <row r="10012">
          <cell r="B10012">
            <v>103108</v>
          </cell>
          <cell r="C10012" t="str">
            <v>ASSENTAMENTO DE CONEXÃO COM 2 ACESSOS, FERRO FUNDIDO PARA REDE DE ÁGUA, DN 200 MM, JUNTA FLANGEADA (NÃO INCLUI O FORNECIMENTO). AF_09/2021</v>
          </cell>
          <cell r="D10012" t="str">
            <v>UN</v>
          </cell>
          <cell r="E10012">
            <v>121.24</v>
          </cell>
        </row>
        <row r="10013">
          <cell r="B10013">
            <v>103109</v>
          </cell>
          <cell r="C10013" t="str">
            <v>ASSENTAMENTO DE CONEXÃO COM 2 ACESSOS, FERRO FUNDIDO PARA REDE DE ÁGUA, DN 250 MM, JUNTA FLANGEADA (NÃO INCLUI O FORNECIMENTO). AF_09/2021</v>
          </cell>
          <cell r="D10013" t="str">
            <v>UN</v>
          </cell>
          <cell r="E10013">
            <v>199.77</v>
          </cell>
        </row>
        <row r="10014">
          <cell r="B10014">
            <v>103110</v>
          </cell>
          <cell r="C10014" t="str">
            <v>ASSENTAMENTO DE CONEXÃO COM 2 ACESSOS, FERRO FUNDIDO PARA REDE DE ÁGUA, DN 300 MM, JUNTA FLANGEADA (NÃO INCLUI O FORNECIMENTO). AF_09/2021</v>
          </cell>
          <cell r="D10014" t="str">
            <v>UN</v>
          </cell>
          <cell r="E10014">
            <v>227.04</v>
          </cell>
        </row>
        <row r="10015">
          <cell r="B10015">
            <v>103111</v>
          </cell>
          <cell r="C10015" t="str">
            <v>ASSENTAMENTO DE CONEXÃO COM 2 ACESSOS, FERRO FUNDIDO PARA REDE DE ÁGUA, DN 350 MM, JUNTA FLANGEADA (NÃO INCLUI O FORNECIMENTO). AF_09/2021</v>
          </cell>
          <cell r="D10015" t="str">
            <v>UN</v>
          </cell>
          <cell r="E10015">
            <v>305.58</v>
          </cell>
        </row>
        <row r="10016">
          <cell r="B10016">
            <v>103112</v>
          </cell>
          <cell r="C10016" t="str">
            <v>ASSENTAMENTO DE CONEXÃO COM 2 ACESSOS, FERRO FUNDIDO PARA REDE DE ÁGUA, DN 400 MM, JUNTA FLANGEADA (NÃO INCLUI O FORNECIMENTO). AF_09/2021</v>
          </cell>
          <cell r="D10016" t="str">
            <v>UN</v>
          </cell>
          <cell r="E10016">
            <v>332.85</v>
          </cell>
        </row>
        <row r="10017">
          <cell r="B10017">
            <v>103113</v>
          </cell>
          <cell r="C10017" t="str">
            <v>ASSENTAMENTO DE CONEXÃO COM 2 ACESSOS, FERRO FUNDIDO PARA REDE DE ÁGUA, DN 450 MM, JUNTA FLANGEADA (NÃO INCLUI O FORNECIMENTO). AF_09/2021</v>
          </cell>
          <cell r="D10017" t="str">
            <v>UN</v>
          </cell>
          <cell r="E10017">
            <v>411.38</v>
          </cell>
        </row>
        <row r="10018">
          <cell r="B10018">
            <v>103114</v>
          </cell>
          <cell r="C10018" t="str">
            <v>ASSENTAMENTO DE CONEXÃO COM 2 ACESSOS, FERRO FUNDIDO PARA REDE DE ÁGUA, DN 500 MM, JUNTA FLANGEADA (NÃO INCLUI O FORNECIMENTO). AF_09/2021</v>
          </cell>
          <cell r="D10018" t="str">
            <v>UN</v>
          </cell>
          <cell r="E10018">
            <v>438.66</v>
          </cell>
        </row>
        <row r="10019">
          <cell r="B10019">
            <v>103115</v>
          </cell>
          <cell r="C10019" t="str">
            <v>ASSENTAMENTO DE CONEXÃO COM 2 ACESSOS, FERRO FUNDIDO PARA REDE DE ÁGUA, DN 600 MM, JUNTA FLANGEADA (NÃO INCLUI O FORNECIMENTO). AF_09/2021</v>
          </cell>
          <cell r="D10019" t="str">
            <v>UN</v>
          </cell>
          <cell r="E10019">
            <v>493.22</v>
          </cell>
        </row>
        <row r="10020">
          <cell r="B10020">
            <v>103116</v>
          </cell>
          <cell r="C10020" t="str">
            <v>ASSENTAMENTO DE CONEXÃO COM 2 ACESSOS, FERRO FUNDIDO PARA REDE DE ÁGUA, DN 700 MM, JUNTA FLANGEADA (NÃO INCLUI O FORNECIMENTO). AF_09/2021</v>
          </cell>
          <cell r="D10020" t="str">
            <v>UN</v>
          </cell>
          <cell r="E10020">
            <v>599.04</v>
          </cell>
        </row>
        <row r="10021">
          <cell r="B10021">
            <v>103105</v>
          </cell>
          <cell r="C10021" t="str">
            <v>ASSENTAMENTO DE CONEXÃO COM 2 ACESSOS, FERRO FUNDIDO PARA REDE DE ÁGUA, DN 80 MM, JUNTA FLANGEADA (NÃO INCLUI O FORNECIMENTO). AF_09/2021</v>
          </cell>
          <cell r="D10021" t="str">
            <v>UN</v>
          </cell>
          <cell r="E10021">
            <v>55.76</v>
          </cell>
        </row>
        <row r="10022">
          <cell r="B10022">
            <v>103117</v>
          </cell>
          <cell r="C10022" t="str">
            <v>ASSENTAMENTO DE CONEXÃO COM 2 ACESSOS, FERRO FUNDIDO PARA REDE DE ÁGUA, DN 800 MM, JUNTA FLANGEADA (NÃO INCLUI O FORNECIMENTO). AF_09/2021</v>
          </cell>
          <cell r="D10022" t="str">
            <v>UN</v>
          </cell>
          <cell r="E10022">
            <v>653.59</v>
          </cell>
        </row>
        <row r="10023">
          <cell r="B10023">
            <v>103118</v>
          </cell>
          <cell r="C10023" t="str">
            <v>ASSENTAMENTO DE CONEXÃO COM 2 ACESSOS, FERRO FUNDIDO PARA REDE DE ÁGUA, DN 900 MM, JUNTA FLANGEADA (NÃO INCLUI O FORNECIMENTO). AF_09/2021</v>
          </cell>
          <cell r="D10023" t="str">
            <v>UN</v>
          </cell>
          <cell r="E10023">
            <v>759.39</v>
          </cell>
        </row>
        <row r="10024">
          <cell r="B10024">
            <v>103122</v>
          </cell>
          <cell r="C10024" t="str">
            <v>ASSENTAMENTO DE CONEXÃO COM 3 ACESSOS, FERRO FUNDIDO PARA REDE DE ÁGUA, DN 100 MM, JUNTA FLANGEADA (NÃO INCLUI O FORNECIMENTO). AF_09/2021</v>
          </cell>
          <cell r="D10024" t="str">
            <v>UN</v>
          </cell>
          <cell r="E10024">
            <v>89.8</v>
          </cell>
        </row>
        <row r="10025">
          <cell r="B10025">
            <v>103135</v>
          </cell>
          <cell r="C10025" t="str">
            <v>ASSENTAMENTO DE CONEXÃO COM 3 ACESSOS, FERRO FUNDIDO PARA REDE DE ÁGUA, DN 1000 MM, JUNTA FLANGEADA (NÃO INCLUI O FORNECIMENTO). AF_09/2021</v>
          </cell>
          <cell r="D10025" t="str">
            <v>UN</v>
          </cell>
          <cell r="E10025">
            <v>1210.7</v>
          </cell>
        </row>
        <row r="10026">
          <cell r="B10026">
            <v>103136</v>
          </cell>
          <cell r="C10026" t="str">
            <v>ASSENTAMENTO DE CONEXÃO COM 3 ACESSOS, FERRO FUNDIDO PARA REDE DE ÁGUA, DN 1200 MM, JUNTA FLANGEADA (NÃO INCLUI O FORNECIMENTO). AF_09/2021</v>
          </cell>
          <cell r="D10026" t="str">
            <v>UN</v>
          </cell>
          <cell r="E10026">
            <v>1451.25</v>
          </cell>
        </row>
        <row r="10027">
          <cell r="B10027">
            <v>103123</v>
          </cell>
          <cell r="C10027" t="str">
            <v>ASSENTAMENTO DE CONEXÃO COM 3 ACESSOS, FERRO FUNDIDO PARA REDE DE ÁGUA, DN 150 MM, JUNTA FLANGEADA (NÃO INCLUI O FORNECIMENTO). AF_09/2021</v>
          </cell>
          <cell r="D10027" t="str">
            <v>UN</v>
          </cell>
          <cell r="E10027">
            <v>130.72999999999999</v>
          </cell>
        </row>
        <row r="10028">
          <cell r="B10028">
            <v>103124</v>
          </cell>
          <cell r="C10028" t="str">
            <v>ASSENTAMENTO DE CONEXÃO COM 3 ACESSOS, FERRO FUNDIDO PARA REDE DE ÁGUA, DN 200 MM, JUNTA FLANGEADA (NÃO INCLUI O FORNECIMENTO). AF_09/2021</v>
          </cell>
          <cell r="D10028" t="str">
            <v>UN</v>
          </cell>
          <cell r="E10028">
            <v>171.62</v>
          </cell>
        </row>
        <row r="10029">
          <cell r="B10029">
            <v>103125</v>
          </cell>
          <cell r="C10029" t="str">
            <v>ASSENTAMENTO DE CONEXÃO COM 3 ACESSOS, FERRO FUNDIDO PARA REDE DE ÁGUA, DN 250 MM, JUNTA FLANGEADA (NÃO INCLUI O FORNECIMENTO). AF_09/2021</v>
          </cell>
          <cell r="D10029" t="str">
            <v>UN</v>
          </cell>
          <cell r="E10029">
            <v>289.45</v>
          </cell>
        </row>
        <row r="10030">
          <cell r="B10030">
            <v>103126</v>
          </cell>
          <cell r="C10030" t="str">
            <v>ASSENTAMENTO DE CONEXÃO COM 3 ACESSOS, FERRO FUNDIDO PARA REDE DE ÁGUA, DN 300 MM, JUNTA FLANGEADA (NÃO INCLUI O FORNECIMENTO). AF_09/2021</v>
          </cell>
          <cell r="D10030" t="str">
            <v>UN</v>
          </cell>
          <cell r="E10030">
            <v>330.34</v>
          </cell>
        </row>
        <row r="10031">
          <cell r="B10031">
            <v>103127</v>
          </cell>
          <cell r="C10031" t="str">
            <v>ASSENTAMENTO DE CONEXÃO COM 3 ACESSOS, FERRO FUNDIDO PARA REDE DE ÁGUA, DN 350 MM, JUNTA FLANGEADA (NÃO INCLUI O FORNECIMENTO). AF_09/2021</v>
          </cell>
          <cell r="D10031" t="str">
            <v>UN</v>
          </cell>
          <cell r="E10031">
            <v>448.15</v>
          </cell>
        </row>
        <row r="10032">
          <cell r="B10032">
            <v>103128</v>
          </cell>
          <cell r="C10032" t="str">
            <v>ASSENTAMENTO DE CONEXÃO COM 3 ACESSOS, FERRO FUNDIDO PARA REDE DE ÁGUA, DN 400 MM, JUNTA FLANGEADA (NÃO INCLUI O FORNECIMENTO). AF_09/2021</v>
          </cell>
          <cell r="D10032" t="str">
            <v>UN</v>
          </cell>
          <cell r="E10032">
            <v>489.06</v>
          </cell>
        </row>
        <row r="10033">
          <cell r="B10033">
            <v>103129</v>
          </cell>
          <cell r="C10033" t="str">
            <v>ASSENTAMENTO DE CONEXÃO COM 3 ACESSOS, FERRO FUNDIDO PARA REDE DE ÁGUA, DN 450 MM, JUNTA FLANGEADA (NÃO INCLUI O FORNECIMENTO). AF_09/2021</v>
          </cell>
          <cell r="D10033" t="str">
            <v>UN</v>
          </cell>
          <cell r="E10033">
            <v>606.87</v>
          </cell>
        </row>
        <row r="10034">
          <cell r="B10034">
            <v>103130</v>
          </cell>
          <cell r="C10034" t="str">
            <v>ASSENTAMENTO DE CONEXÃO COM 3 ACESSOS, FERRO FUNDIDO PARA REDE DE ÁGUA, DN 500 MM, JUNTA FLANGEADA (NÃO INCLUI O FORNECIMENTO). AF_09/2021</v>
          </cell>
          <cell r="D10034" t="str">
            <v>UN</v>
          </cell>
          <cell r="E10034">
            <v>647.77</v>
          </cell>
        </row>
        <row r="10035">
          <cell r="B10035">
            <v>103131</v>
          </cell>
          <cell r="C10035" t="str">
            <v>ASSENTAMENTO DE CONEXÃO COM 3 ACESSOS, FERRO FUNDIDO PARA REDE DE ÁGUA, DN 600 MM, JUNTA FLANGEADA (NÃO INCLUI O FORNECIMENTO). AF_09/2021</v>
          </cell>
          <cell r="D10035" t="str">
            <v>UN</v>
          </cell>
          <cell r="E10035">
            <v>729.6</v>
          </cell>
        </row>
        <row r="10036">
          <cell r="B10036">
            <v>103132</v>
          </cell>
          <cell r="C10036" t="str">
            <v>ASSENTAMENTO DE CONEXÃO COM 3 ACESSOS, FERRO FUNDIDO PARA REDE DE ÁGUA, DN 700 MM, JUNTA FLANGEADA (NÃO INCLUI O FORNECIMENTO). AF_09/2021</v>
          </cell>
          <cell r="D10036" t="str">
            <v>UN</v>
          </cell>
          <cell r="E10036">
            <v>888.31</v>
          </cell>
        </row>
        <row r="10037">
          <cell r="B10037">
            <v>103121</v>
          </cell>
          <cell r="C10037" t="str">
            <v>ASSENTAMENTO DE CONEXÃO COM 3 ACESSOS, FERRO FUNDIDO PARA REDE DE ÁGUA, DN 80 MM, JUNTA FLANGEADA (NÃO INCLUI O FORNECIMENTO). AF_09/2021</v>
          </cell>
          <cell r="D10037" t="str">
            <v>UN</v>
          </cell>
          <cell r="E10037">
            <v>73.430000000000007</v>
          </cell>
        </row>
        <row r="10038">
          <cell r="B10038">
            <v>103133</v>
          </cell>
          <cell r="C10038" t="str">
            <v>ASSENTAMENTO DE CONEXÃO COM 3 ACESSOS, FERRO FUNDIDO PARA REDE DE ÁGUA, DN 800 MM, JUNTA FLANGEADA (NÃO INCLUI O FORNECIMENTO). AF_09/2021</v>
          </cell>
          <cell r="D10038" t="str">
            <v>UN</v>
          </cell>
          <cell r="E10038">
            <v>970.14</v>
          </cell>
        </row>
        <row r="10039">
          <cell r="B10039">
            <v>103134</v>
          </cell>
          <cell r="C10039" t="str">
            <v>ASSENTAMENTO DE CONEXÃO COM 3 ACESSOS, FERRO FUNDIDO PARA REDE DE ÁGUA, DN 900 MM, JUNTA FLANGEADA (NÃO INCLUI O FORNECIMENTO). AF_09/2021</v>
          </cell>
          <cell r="D10039" t="str">
            <v>UN</v>
          </cell>
          <cell r="E10039">
            <v>1128.8699999999999</v>
          </cell>
        </row>
        <row r="10040">
          <cell r="B10040">
            <v>103090</v>
          </cell>
          <cell r="C10040" t="str">
            <v>ASSENTAMENTO DE TUBO DE FERRO FUNDIDO PARA REDE DE ÁGUA, DN 100 MM, JUNTA FLANGEADA (NÃO INCLUI O FORNECIMENTO). AF_09/2021</v>
          </cell>
          <cell r="D10040" t="str">
            <v>M</v>
          </cell>
          <cell r="E10040">
            <v>16</v>
          </cell>
        </row>
        <row r="10041">
          <cell r="B10041">
            <v>103103</v>
          </cell>
          <cell r="C10041" t="str">
            <v>ASSENTAMENTO DE TUBO DE FERRO FUNDIDO PARA REDE DE ÁGUA, DN 1000 MM, JUNTA FLANGEADA (NÃO INCLUI O FORNECIMENTO). AF_09/2021</v>
          </cell>
          <cell r="D10041" t="str">
            <v>M</v>
          </cell>
          <cell r="E10041">
            <v>157.85</v>
          </cell>
        </row>
        <row r="10042">
          <cell r="B10042">
            <v>103104</v>
          </cell>
          <cell r="C10042" t="str">
            <v>ASSENTAMENTO DE TUBO DE FERRO FUNDIDO PARA REDE DE ÁGUA, DN 1200 MM, JUNTA FLANGEADA (NÃO INCLUI O FORNECIMENTO). AF_09/2021</v>
          </cell>
          <cell r="D10042" t="str">
            <v>M</v>
          </cell>
          <cell r="E10042">
            <v>188.8</v>
          </cell>
        </row>
        <row r="10043">
          <cell r="B10043">
            <v>103091</v>
          </cell>
          <cell r="C10043" t="str">
            <v>ASSENTAMENTO DE TUBO DE FERRO FUNDIDO PARA REDE DE ÁGUA, DN 150 MM, JUNTA FLANGEADA (NÃO INCLUI O FORNECIMENTO). AF_09/2021</v>
          </cell>
          <cell r="D10043" t="str">
            <v>M</v>
          </cell>
          <cell r="E10043">
            <v>22.54</v>
          </cell>
        </row>
        <row r="10044">
          <cell r="B10044">
            <v>103092</v>
          </cell>
          <cell r="C10044" t="str">
            <v>ASSENTAMENTO DE TUBO DE FERRO FUNDIDO PARA REDE DE ÁGUA, DN 200 MM, JUNTA FLANGEADA (NÃO INCLUI O FORNECIMENTO). AF_09/2021</v>
          </cell>
          <cell r="D10044" t="str">
            <v>M</v>
          </cell>
          <cell r="E10044">
            <v>29.07</v>
          </cell>
        </row>
        <row r="10045">
          <cell r="B10045">
            <v>103093</v>
          </cell>
          <cell r="C10045" t="str">
            <v>ASSENTAMENTO DE TUBO DE FERRO FUNDIDO PARA REDE DE ÁGUA, DN 250 MM, JUNTA FLANGEADA (NÃO INCLUI O FORNECIMENTO). AF_09/2021</v>
          </cell>
          <cell r="D10045" t="str">
            <v>M</v>
          </cell>
          <cell r="E10045">
            <v>44.46</v>
          </cell>
        </row>
        <row r="10046">
          <cell r="B10046">
            <v>103094</v>
          </cell>
          <cell r="C10046" t="str">
            <v>ASSENTAMENTO DE TUBO DE FERRO FUNDIDO PARA REDE DE ÁGUA, DN 300 MM, JUNTA FLANGEADA (NÃO INCLUI O FORNECIMENTO). AF_09/2021</v>
          </cell>
          <cell r="D10046" t="str">
            <v>M</v>
          </cell>
          <cell r="E10046">
            <v>51.03</v>
          </cell>
        </row>
        <row r="10047">
          <cell r="B10047">
            <v>103095</v>
          </cell>
          <cell r="C10047" t="str">
            <v>ASSENTAMENTO DE TUBO DE FERRO FUNDIDO PARA REDE DE ÁGUA, DN 350 MM, JUNTA FLANGEADA (NÃO INCLUI O FORNECIMENTO). AF_09/2021</v>
          </cell>
          <cell r="D10047" t="str">
            <v>M</v>
          </cell>
          <cell r="E10047">
            <v>66.37</v>
          </cell>
        </row>
        <row r="10048">
          <cell r="B10048">
            <v>103096</v>
          </cell>
          <cell r="C10048" t="str">
            <v>ASSENTAMENTO DE TUBO DE FERRO FUNDIDO PARA REDE DE ÁGUA, DN 400 MM, JUNTA FLANGEADA (NÃO INCLUI O FORNECIMENTO). AF_09/2021</v>
          </cell>
          <cell r="D10048" t="str">
            <v>M</v>
          </cell>
          <cell r="E10048">
            <v>72.94</v>
          </cell>
        </row>
        <row r="10049">
          <cell r="B10049">
            <v>103097</v>
          </cell>
          <cell r="C10049" t="str">
            <v>ASSENTAMENTO DE TUBO DE FERRO FUNDIDO PARA REDE DE ÁGUA, DN 450 MM, JUNTA FLANGEADA (NÃO INCLUI O FORNECIMENTO). AF_09/2021</v>
          </cell>
          <cell r="D10049" t="str">
            <v>M</v>
          </cell>
          <cell r="E10049">
            <v>88.31</v>
          </cell>
        </row>
        <row r="10050">
          <cell r="B10050">
            <v>103098</v>
          </cell>
          <cell r="C10050" t="str">
            <v>ASSENTAMENTO DE TUBO DE FERRO FUNDIDO PARA REDE DE ÁGUA, DN 500 MM, JUNTA FLANGEADA (NÃO INCLUI O FORNECIMENTO). AF_09/2021</v>
          </cell>
          <cell r="D10050" t="str">
            <v>M</v>
          </cell>
          <cell r="E10050">
            <v>94.86</v>
          </cell>
        </row>
        <row r="10051">
          <cell r="B10051">
            <v>103099</v>
          </cell>
          <cell r="C10051" t="str">
            <v>ASSENTAMENTO DE TUBO DE FERRO FUNDIDO PARA REDE DE ÁGUA, DN 600 MM, JUNTA FLANGEADA (NÃO INCLUI O FORNECIMENTO). AF_09/2021</v>
          </cell>
          <cell r="D10051" t="str">
            <v>M</v>
          </cell>
          <cell r="E10051">
            <v>107.94</v>
          </cell>
        </row>
        <row r="10052">
          <cell r="B10052">
            <v>103100</v>
          </cell>
          <cell r="C10052" t="str">
            <v>ASSENTAMENTO DE TUBO DE FERRO FUNDIDO PARA REDE DE ÁGUA, DN 700 MM, JUNTA FLANGEADA (NÃO INCLUI O FORNECIMENTO). AF_09/2021</v>
          </cell>
          <cell r="D10052" t="str">
            <v>M</v>
          </cell>
          <cell r="E10052">
            <v>115.21</v>
          </cell>
        </row>
        <row r="10053">
          <cell r="B10053">
            <v>103089</v>
          </cell>
          <cell r="C10053" t="str">
            <v>ASSENTAMENTO DE TUBO DE FERRO FUNDIDO PARA REDE DE ÁGUA, DN 80 MM, JUNTA FLANGEADA (NÃO INCLUI O FORNECIMENTO). AF_09/2021</v>
          </cell>
          <cell r="D10053" t="str">
            <v>M</v>
          </cell>
          <cell r="E10053">
            <v>13.39</v>
          </cell>
        </row>
        <row r="10054">
          <cell r="B10054">
            <v>103101</v>
          </cell>
          <cell r="C10054" t="str">
            <v>ASSENTAMENTO DE TUBO DE FERRO FUNDIDO PARA REDE DE ÁGUA, DN 800 MM, JUNTA FLANGEADA (NÃO INCLUI O FORNECIMENTO). AF_09/2021</v>
          </cell>
          <cell r="D10054" t="str">
            <v>M</v>
          </cell>
          <cell r="E10054">
            <v>126.91</v>
          </cell>
        </row>
        <row r="10055">
          <cell r="B10055">
            <v>103102</v>
          </cell>
          <cell r="C10055" t="str">
            <v>ASSENTAMENTO DE TUBO DE FERRO FUNDIDO PARA REDE DE ÁGUA, DN 900 MM, JUNTA FLANGEADA (NÃO INCLUI O FORNECIMENTO). AF_09/2021</v>
          </cell>
          <cell r="D10055" t="str">
            <v>M</v>
          </cell>
          <cell r="E10055">
            <v>146.15</v>
          </cell>
        </row>
        <row r="10056">
          <cell r="B10056">
            <v>101112</v>
          </cell>
          <cell r="C10056" t="str">
            <v>ALARGAMENTO DE BASE DE TUBULÃO A CÉU ABERTO, ESCAVAÇÃO MANUAL, CONCRETO FEITO EM OBRA E LANÇADO COM JERICA. AF_05/2020</v>
          </cell>
          <cell r="D10056" t="str">
            <v>M3</v>
          </cell>
          <cell r="E10056">
            <v>1129.94</v>
          </cell>
        </row>
        <row r="10057">
          <cell r="B10057">
            <v>101113</v>
          </cell>
          <cell r="C10057" t="str">
            <v>ALARGAMENTO DE BASE DE TUBULÃO A CÉU ABERTO, ESCAVAÇÃO MANUAL, CONCRETO USINADO E LANÇADO COM BOMBA OU DIRETAMENTE DO CAMINHÃO (EXCLUSIVE BOMBEAMENTO). AF_05/2020</v>
          </cell>
          <cell r="D10057" t="str">
            <v>M3</v>
          </cell>
          <cell r="E10057">
            <v>1101.58</v>
          </cell>
        </row>
        <row r="10058">
          <cell r="B10058">
            <v>101098</v>
          </cell>
          <cell r="C10058" t="str">
            <v>TUBULÃO A CÉU ABERTO, DIÂMETRO DO FUSTE DE 100CM, ESCAVAÇÃO MANUAL, SEM ALARGAMENTO DE BASE, CONCRETO FEITO EM OBRA E LANÇADO COM JERICA. AF_05/2020</v>
          </cell>
          <cell r="D10058" t="str">
            <v>M3</v>
          </cell>
          <cell r="E10058">
            <v>1337.72</v>
          </cell>
        </row>
        <row r="10059">
          <cell r="B10059">
            <v>101106</v>
          </cell>
          <cell r="C10059" t="str">
            <v>TUBULÃO A CÉU ABERTO, DIÂMETRO DO FUSTE DE 100CM, ESCAVAÇÃO MANUAL, SEM ALARGAMENTO DE BASE, CONCRETO USINADO E LANÇADO COM BOMBA OU DIRETAMENTE DO CAMINHÃO (EXCLUSIVE BOMBEAMENTO). AF_05/2020</v>
          </cell>
          <cell r="D10059" t="str">
            <v>M3</v>
          </cell>
          <cell r="E10059">
            <v>1306.92</v>
          </cell>
        </row>
        <row r="10060">
          <cell r="B10060">
            <v>101102</v>
          </cell>
          <cell r="C10060" t="str">
            <v>TUBULÃO A CÉU ABERTO, DIÂMETRO DO FUSTE DE 100CM, ESCAVAÇÃO MECÂNICA, SEM ALARGAMENTO DE BASE, CONCRETO FEITO EM OBRA E LANÇADO COM JERICA (EXCLUSIVE MOBILIZAÇÃO E DESMOBILIZAÇÃO). AF_05/2020</v>
          </cell>
          <cell r="D10060" t="str">
            <v>M3</v>
          </cell>
          <cell r="E10060">
            <v>1000.36</v>
          </cell>
        </row>
        <row r="10061">
          <cell r="B10061">
            <v>101110</v>
          </cell>
          <cell r="C10061" t="str">
            <v>TUBULÃO A CÉU ABERTO, DIÂMETRO DO FUSTE DE 100CM, ESCAVAÇÃO MECÂNICA, SEM ALARGAMENTO DE BASE, CONCRETO USINADO E LANÇADO COM BOMBA OU DIRETAMENTE DO CAMINHÃO (EXCLUSIVE BOMBEAMENTO, MOBILIZAÇÃO E DESMOBILIZAÇÃO). AF_05/2020</v>
          </cell>
          <cell r="D10061" t="str">
            <v>M3</v>
          </cell>
          <cell r="E10061">
            <v>962.74</v>
          </cell>
        </row>
        <row r="10062">
          <cell r="B10062">
            <v>101099</v>
          </cell>
          <cell r="C10062" t="str">
            <v>TUBULÃO A CÉU ABERTO, DIÂMETRO DO FUSTE DE 120CM, ESCAVAÇÃO MANUAL, SEM ALARGAMENTO DE BASE, CONCRETO FEITO EM OBRA E LANÇADO COM JERICA. AF_05/2020</v>
          </cell>
          <cell r="D10062" t="str">
            <v>M3</v>
          </cell>
          <cell r="E10062">
            <v>1222.73</v>
          </cell>
        </row>
        <row r="10063">
          <cell r="B10063">
            <v>101107</v>
          </cell>
          <cell r="C10063" t="str">
            <v>TUBULÃO A CÉU ABERTO, DIÂMETRO DO FUSTE DE 120CM, ESCAVAÇÃO MANUAL, SEM ALARGAMENTO DE BASE, CONCRETO USINADO E LANÇADO COM BOMBA OU DIRETAMENTE DO CAMINHÃO (EXCLUSIVE BOMBEAMENTO). AF_05/2020</v>
          </cell>
          <cell r="D10063" t="str">
            <v>M3</v>
          </cell>
          <cell r="E10063">
            <v>1193.49</v>
          </cell>
        </row>
        <row r="10064">
          <cell r="B10064">
            <v>101103</v>
          </cell>
          <cell r="C10064" t="str">
            <v>TUBULÃO A CÉU ABERTO, DIÂMETRO DO FUSTE DE 120CM, ESCAVAÇÃO MECÂNICA, SEM ALARGAMENTO DE BASE, CONCRETO FEITO EM OBRA E LANÇADO COM JERICA (EXCLUSIVE MOBILIZAÇÃO E DESMOBILIZAÇÃO). AF_05/2020</v>
          </cell>
          <cell r="D10064" t="str">
            <v>M3</v>
          </cell>
          <cell r="E10064">
            <v>945.65</v>
          </cell>
        </row>
        <row r="10065">
          <cell r="B10065">
            <v>101111</v>
          </cell>
          <cell r="C10065" t="str">
            <v>TUBULÃO A CÉU ABERTO, DIÂMETRO DO FUSTE DE 120CM, ESCAVAÇÃO MECÂNICA, SEM ALARGAMENTO DE BASE, CONCRETO USINADO E LANÇADO COM BOMBA OU DIRETAMENTE DO CAMINHÃO (EXCLUSIVE BOMBEAMENTO, MOBILIZAÇÃO E DESMOBILIZAÇÃO). AF_05/2020</v>
          </cell>
          <cell r="D10065" t="str">
            <v>M3</v>
          </cell>
          <cell r="E10065">
            <v>910.51</v>
          </cell>
        </row>
        <row r="10066">
          <cell r="B10066">
            <v>101096</v>
          </cell>
          <cell r="C10066" t="str">
            <v>TUBULÃO A CÉU ABERTO, DIÂMETRO DO FUSTE DE 70CM, ESCAVAÇÃO MANUAL, SEM ALARGAMENTO DE BASE, CONCRETO FEITO EM OBRA E LANÇADO COM JERICA. AF_05/2020</v>
          </cell>
          <cell r="D10066" t="str">
            <v>M3</v>
          </cell>
          <cell r="E10066">
            <v>1557.48</v>
          </cell>
        </row>
        <row r="10067">
          <cell r="B10067">
            <v>101104</v>
          </cell>
          <cell r="C10067" t="str">
            <v>TUBULÃO A CÉU ABERTO, DIÂMETRO DO FUSTE DE 70CM, ESCAVAÇÃO MANUAL, SEM ALARGAMENTO DE BASE, CONCRETO USINADO E LANÇADO COM BOMBA OU DIRETAMENTE DO CAMINHÃO (EXCLUSIVE BOMBEAMENTO). AF_05/2020</v>
          </cell>
          <cell r="D10067" t="str">
            <v>M3</v>
          </cell>
          <cell r="E10067">
            <v>1524.26</v>
          </cell>
        </row>
        <row r="10068">
          <cell r="B10068">
            <v>101100</v>
          </cell>
          <cell r="C10068" t="str">
            <v>TUBULÃO A CÉU ABERTO, DIÂMETRO DO FUSTE DE 70CM, ESCAVAÇÃO MECÂNICA, SEM ALARGAMENTO DE BASE, CONCRETO FEITO EM OBRA E LANÇADO COM JERICA. AF_05/2020</v>
          </cell>
          <cell r="D10068" t="str">
            <v>M3</v>
          </cell>
          <cell r="E10068">
            <v>1059.8499999999999</v>
          </cell>
        </row>
        <row r="10069">
          <cell r="B10069">
            <v>101108</v>
          </cell>
          <cell r="C10069" t="str">
            <v>TUBULÃO A CÉU ABERTO, DIÂMETRO DO FUSTE DE 70CM, ESCAVAÇÃO MECÂNICA, SEM ALARGAMENTO DE BASE, CONCRETO USINADO E LANÇADO COM BOMBA OU DIRETAMENTE DO CAMINHÃO (EXCLUSIVE BOMBEAMENTO, MOBILIZAÇÃO E DESMOBILIZAÇÃO). AF_05/2020</v>
          </cell>
          <cell r="D10069" t="str">
            <v>M3</v>
          </cell>
          <cell r="E10069">
            <v>1018.43</v>
          </cell>
        </row>
        <row r="10070">
          <cell r="B10070">
            <v>101097</v>
          </cell>
          <cell r="C10070" t="str">
            <v>TUBULÃO A CÉU ABERTO, DIÂMETRO DO FUSTE DE 80CM, ESCAVAÇÃO MANUAL, SEM ALARGAMENTO DE BASE, CONCRETO FEITO EM OBRA E LANÇADO COM JERICA. AF_05/2020</v>
          </cell>
          <cell r="D10070" t="str">
            <v>M3</v>
          </cell>
          <cell r="E10070">
            <v>1463</v>
          </cell>
        </row>
        <row r="10071">
          <cell r="B10071">
            <v>101105</v>
          </cell>
          <cell r="C10071" t="str">
            <v>TUBULÃO A CÉU ABERTO, DIÂMETRO DO FUSTE DE 80CM, ESCAVAÇÃO MANUAL, SEM ALARGAMENTO DE BASE, CONCRETO USINADO E LANÇADO COM BOMBA OU DIRETAMENTE DO CAMINHÃO (EXCLUSIVE BOMBEAMENTO). AF_05/2020</v>
          </cell>
          <cell r="D10071" t="str">
            <v>M3</v>
          </cell>
          <cell r="E10071">
            <v>1430.52</v>
          </cell>
        </row>
        <row r="10072">
          <cell r="B10072">
            <v>101101</v>
          </cell>
          <cell r="C10072" t="str">
            <v>TUBULÃO A CÉU ABERTO, DIÂMETRO DO FUSTE DE 80CM, ESCAVAÇÃO MECÂNICA, SEM ALARGAMENTO DE BASE, CONCRETO FEITO EM OBRA E LANÇADO COM JERICA (EXCLUSIVE MOBILIZAÇÃO E DESMOBILIZAÇÃO). AF_05/2020</v>
          </cell>
          <cell r="D10072" t="str">
            <v>M3</v>
          </cell>
          <cell r="E10072">
            <v>1032.8399999999999</v>
          </cell>
        </row>
        <row r="10073">
          <cell r="B10073">
            <v>101109</v>
          </cell>
          <cell r="C10073" t="str">
            <v>TUBULÃO A CÉU ABERTO, DIÂMETRO DO FUSTE DE 80CM, ESCAVAÇÃO MECÂNICA, SEM ALARGAMENTO DE BASE, CONCRETO USINADO E LANÇADO COM BOMBA OU DIRETAMENTE DO CAMINHÃO (EXCLUSIVE BOMBEAMENTO, MOBILIZAÇÃO E DESMOBILIZAÇÃO). AF_05/2020</v>
          </cell>
          <cell r="D10073" t="str">
            <v>M3</v>
          </cell>
          <cell r="E10073">
            <v>992.61</v>
          </cell>
        </row>
        <row r="10074">
          <cell r="B10074">
            <v>106209</v>
          </cell>
          <cell r="C10074" t="str">
            <v>ACOMPANHAMENTO TOPOGRAFICO PARA EXECUÇÃO DE TUNNEL LINER EM CHAPA GALVANIZADA. AF_10/2025</v>
          </cell>
          <cell r="D10074" t="str">
            <v>UN</v>
          </cell>
          <cell r="E10074">
            <v>0</v>
          </cell>
        </row>
        <row r="10075">
          <cell r="B10075">
            <v>106172</v>
          </cell>
          <cell r="C10075" t="str">
            <v>CHAPA GALVANIZADA COM OU SEM REVESTIMENTO EPÓXI, DIÂMETRO 1,4 M, ESPESSURA DE 2,2 MM, PARA TUNNEL LINER HORIZONTAL - FORNECIMENTO E INSTALAÇÃO. AF_10/2025</v>
          </cell>
          <cell r="D10075" t="str">
            <v>M</v>
          </cell>
          <cell r="E10075">
            <v>0</v>
          </cell>
        </row>
        <row r="10076">
          <cell r="B10076">
            <v>106173</v>
          </cell>
          <cell r="C10076" t="str">
            <v>CHAPA GALVANIZADA COM OU SEM REVESTIMENTO EPÓXI, DIÂMETRO 1,4 M, ESPESSURA DE 2,7 MM, PARA TUNNEL LINER HORIZONTAL - FORNECIMENTO E INSTALAÇÃO. AF_10/2025</v>
          </cell>
          <cell r="D10076" t="str">
            <v>M</v>
          </cell>
          <cell r="E10076">
            <v>0</v>
          </cell>
        </row>
        <row r="10077">
          <cell r="B10077">
            <v>106174</v>
          </cell>
          <cell r="C10077" t="str">
            <v>CHAPA GALVANIZADA COM OU SEM REVESTIMENTO EPÓXI, DIÂMETRO 1,6 M, ESPESSURA DE 2,2 MM, PARA TUNNEL LINER HORIZONTAL - FORNECIMENTO E INSTALAÇÃO. AF_10/2025</v>
          </cell>
          <cell r="D10077" t="str">
            <v>M</v>
          </cell>
          <cell r="E10077">
            <v>0</v>
          </cell>
        </row>
        <row r="10078">
          <cell r="B10078">
            <v>106175</v>
          </cell>
          <cell r="C10078" t="str">
            <v>CHAPA GALVANIZADA COM OU SEM REVESTIMENTO EPÓXI, DIÂMETRO 1,6 M, ESPESSURA DE 2,7 MM, PARA TUNNEL LINER HORIZONTAL - FORNECIMENTO E INSTALAÇÃO. AF_10/2025</v>
          </cell>
          <cell r="D10078" t="str">
            <v>M</v>
          </cell>
          <cell r="E10078">
            <v>0</v>
          </cell>
        </row>
        <row r="10079">
          <cell r="B10079">
            <v>106176</v>
          </cell>
          <cell r="C10079" t="str">
            <v>CHAPA GALVANIZADA COM OU SEM REVESTIMENTO EPÓXI, DIÂMETRO 1,8 M, ESPESSURA DE 2,2 MM, PARA TUNNEL LINER HORIZONTAL - FORNECIMENTO E INSTALAÇÃO. AF_10/2025</v>
          </cell>
          <cell r="D10079" t="str">
            <v>M</v>
          </cell>
          <cell r="E10079">
            <v>0</v>
          </cell>
        </row>
        <row r="10080">
          <cell r="B10080">
            <v>106177</v>
          </cell>
          <cell r="C10080" t="str">
            <v>CHAPA GALVANIZADA COM OU SEM REVESTIMENTO EPÓXI, DIÂMETRO 1,8 M, ESPESSURA DE 2,7 MM, PARA TUNNEL LINER HORIZONTAL - FORNECIMENTO E INSTALAÇÃO. AF_10/2025</v>
          </cell>
          <cell r="D10080" t="str">
            <v>M</v>
          </cell>
          <cell r="E10080">
            <v>0</v>
          </cell>
        </row>
        <row r="10081">
          <cell r="B10081">
            <v>106178</v>
          </cell>
          <cell r="C10081" t="str">
            <v>CHAPA GALVANIZADA COM OU SEM REVESTIMENTO EPÓXI, DIÂMETRO 1,8 M, ESPESSURA DE 3,4 MM, PARA TUNNEL LINER HORIZONTAL - FORNECIMENTO E INSTALAÇÃO. AF_10/2025</v>
          </cell>
          <cell r="D10081" t="str">
            <v>M</v>
          </cell>
          <cell r="E10081">
            <v>0</v>
          </cell>
        </row>
        <row r="10082">
          <cell r="B10082">
            <v>106179</v>
          </cell>
          <cell r="C10082" t="str">
            <v>CHAPA GALVANIZADA COM OU SEM REVESTIMENTO EPÓXI, DIÂMETRO 2 M, ESPESSURA DE 2,2 MM, PARA TUNNEL LINER HORIZONTAL - FORNECIMENTO E INSTALAÇÃO. AF_10/2025</v>
          </cell>
          <cell r="D10082" t="str">
            <v>M</v>
          </cell>
          <cell r="E10082">
            <v>0</v>
          </cell>
        </row>
        <row r="10083">
          <cell r="B10083">
            <v>106180</v>
          </cell>
          <cell r="C10083" t="str">
            <v>CHAPA GALVANIZADA COM OU SEM REVESTIMENTO EPÓXI, DIÂMETRO 2 M, ESPESSURA DE 2,7 MM, PARA TUNNEL LINER HORIZONTAL - FORNECIMENTO E INSTALAÇÃO. AF_10/2025</v>
          </cell>
          <cell r="D10083" t="str">
            <v>M</v>
          </cell>
          <cell r="E10083">
            <v>0</v>
          </cell>
        </row>
        <row r="10084">
          <cell r="B10084">
            <v>106181</v>
          </cell>
          <cell r="C10084" t="str">
            <v>CHAPA GALVANIZADA COM OU SEM REVESTIMENTO EPÓXI, DIÂMETRO 2 M, ESPESSURA DE 3,4 MM, PARA TUNNEL LINER HORIZONTAL - FORNECIMENTO E INSTALAÇÃO. AF_10/2025</v>
          </cell>
          <cell r="D10084" t="str">
            <v>M</v>
          </cell>
          <cell r="E10084">
            <v>0</v>
          </cell>
        </row>
        <row r="10085">
          <cell r="B10085">
            <v>106182</v>
          </cell>
          <cell r="C10085" t="str">
            <v>CHAPA GALVANIZADA COM OU SEM REVESTIMENTO EPÓXI, DIÂMETRO 2,2 M, ESPESSURA DE 2,2 MM, PARA TUNNEL LINER HORIZONTAL - FORNECIMENTO E INSTALAÇÃO. AF_10/2025</v>
          </cell>
          <cell r="D10085" t="str">
            <v>M</v>
          </cell>
          <cell r="E10085">
            <v>0</v>
          </cell>
        </row>
        <row r="10086">
          <cell r="B10086">
            <v>106183</v>
          </cell>
          <cell r="C10086" t="str">
            <v>CHAPA GALVANIZADA COM OU SEM REVESTIMENTO EPÓXI, DIÂMETRO 2,2 M, ESPESSURA DE 2,7 MM, PARA TUNNEL LINER HORIZONTAL - FORNECIMENTO E INSTALAÇÃO. AF_10/2025</v>
          </cell>
          <cell r="D10086" t="str">
            <v>M</v>
          </cell>
          <cell r="E10086">
            <v>0</v>
          </cell>
        </row>
        <row r="10087">
          <cell r="B10087">
            <v>106184</v>
          </cell>
          <cell r="C10087" t="str">
            <v>CHAPA GALVANIZADA COM OU SEM REVESTIMENTO EPÓXI, DIÂMETRO 2,2 M, ESPESSURA DE 3,4 MM, PARA TUNNEL LINER HORIZONTAL - FORNECIMENTO E INSTALAÇÃO. AF_10/2025</v>
          </cell>
          <cell r="D10087" t="str">
            <v>M</v>
          </cell>
          <cell r="E10087">
            <v>0</v>
          </cell>
        </row>
        <row r="10088">
          <cell r="B10088">
            <v>106185</v>
          </cell>
          <cell r="C10088" t="str">
            <v>CHAPA GALVANIZADA COM OU SEM REVESTIMENTO EPÓXI, DIÂMETRO 2,4 M, ESPESSURA DE 2,2 MM, PARA TUNNEL LINER HORIZONTAL - FORNECIMENTO E INSTALAÇÃO. AF_10/2025</v>
          </cell>
          <cell r="D10088" t="str">
            <v>M</v>
          </cell>
          <cell r="E10088">
            <v>0</v>
          </cell>
        </row>
        <row r="10089">
          <cell r="B10089">
            <v>106186</v>
          </cell>
          <cell r="C10089" t="str">
            <v>CHAPA GALVANIZADA COM OU SEM REVESTIMENTO EPÓXI, DIÂMETRO 2,4 M, ESPESSURA DE 2,7 MM, PARA TUNNEL LINER HORIZONTAL - FORNECIMENTO E INSTALAÇÃO. AF_10/2025</v>
          </cell>
          <cell r="D10089" t="str">
            <v>M</v>
          </cell>
          <cell r="E10089">
            <v>0</v>
          </cell>
        </row>
        <row r="10090">
          <cell r="B10090">
            <v>106187</v>
          </cell>
          <cell r="C10090" t="str">
            <v>CHAPA GALVANIZADA COM OU SEM REVESTIMENTO EPÓXI, DIÂMETRO 2,4 M, ESPESSURA DE 3,4 MM, PARA TUNNEL LINER HORIZONTAL - FORNECIMENTO E INSTALAÇÃO. AF_10/2025</v>
          </cell>
          <cell r="D10090" t="str">
            <v>M</v>
          </cell>
          <cell r="E10090">
            <v>0</v>
          </cell>
        </row>
        <row r="10091">
          <cell r="B10091">
            <v>106188</v>
          </cell>
          <cell r="C10091" t="str">
            <v>CHAPA GALVANIZADA COM OU SEM REVESTIMENTO EPÓXI, DIÂMETRO 2,4 M, ESPESSURA DE 3,9 MM, PARA TUNNEL LINER HORIZONTAL - FORNECIMENTO E INSTALAÇÃO. AF_10/2025</v>
          </cell>
          <cell r="D10091" t="str">
            <v>M</v>
          </cell>
          <cell r="E10091">
            <v>0</v>
          </cell>
        </row>
        <row r="10092">
          <cell r="B10092">
            <v>106189</v>
          </cell>
          <cell r="C10092" t="str">
            <v>CHAPA GALVANIZADA COM OU SEM REVESTIMENTO EPÓXI, DIÂMETRO 2,6 M, ESPESSURA DE 2,2 MM, PARA TUNNEL LINER HORIZONTAL - FORNECIMENTO E INSTALAÇÃO. AF_10/2025</v>
          </cell>
          <cell r="D10092" t="str">
            <v>M</v>
          </cell>
          <cell r="E10092">
            <v>0</v>
          </cell>
        </row>
        <row r="10093">
          <cell r="B10093">
            <v>106190</v>
          </cell>
          <cell r="C10093" t="str">
            <v>CHAPA GALVANIZADA COM OU SEM REVESTIMENTO EPÓXI, DIÂMETRO 2,6 M, ESPESSURA DE 2,7 MM, PARA TUNNEL LINER HORIZONTAL - FORNECIMENTO E INSTALAÇÃO. AF_10/2025</v>
          </cell>
          <cell r="D10093" t="str">
            <v>M</v>
          </cell>
          <cell r="E10093">
            <v>0</v>
          </cell>
        </row>
        <row r="10094">
          <cell r="B10094">
            <v>106191</v>
          </cell>
          <cell r="C10094" t="str">
            <v>CHAPA GALVANIZADA COM OU SEM REVESTIMENTO EPÓXI, DIÂMETRO 2,6 M, ESPESSURA DE 3,4 MM, PARA TUNNEL LINER HORIZONTAL - FORNECIMENTO E INSTALAÇÃO. AF_10/2025</v>
          </cell>
          <cell r="D10094" t="str">
            <v>M</v>
          </cell>
          <cell r="E10094">
            <v>0</v>
          </cell>
        </row>
        <row r="10095">
          <cell r="B10095">
            <v>106192</v>
          </cell>
          <cell r="C10095" t="str">
            <v>CHAPA GALVANIZADA COM OU SEM REVESTIMENTO EPÓXI, DIÂMETRO 2,6 M, ESPESSURA DE 3,9 MM, PARA TUNNEL LINER HORIZONTAL - FORNECIMENTO E INSTALAÇÃO. AF_10/2025</v>
          </cell>
          <cell r="D10095" t="str">
            <v>M</v>
          </cell>
          <cell r="E10095">
            <v>0</v>
          </cell>
        </row>
        <row r="10096">
          <cell r="B10096">
            <v>106193</v>
          </cell>
          <cell r="C10096" t="str">
            <v>CHAPA GALVANIZADA COM OU SEM REVESTIMENTO EPÓXI, DIÂMETRO 2,8 M, ESPESSURA DE 2,2 MM, PARA TUNNEL LINER HORIZONTAL - FORNECIMENTO E INSTALAÇÃO. AF_10/2025</v>
          </cell>
          <cell r="D10096" t="str">
            <v>M</v>
          </cell>
          <cell r="E10096">
            <v>0</v>
          </cell>
        </row>
        <row r="10097">
          <cell r="B10097">
            <v>106194</v>
          </cell>
          <cell r="C10097" t="str">
            <v>CHAPA GALVANIZADA COM OU SEM REVESTIMENTO EPÓXI, DIÂMETRO 2,8 M, ESPESSURA DE 2,7 MM, PARA TUNNEL LINER HORIZONTAL - FORNECIMENTO E INSTALAÇÃO. AF_10/2025</v>
          </cell>
          <cell r="D10097" t="str">
            <v>M</v>
          </cell>
          <cell r="E10097">
            <v>0</v>
          </cell>
        </row>
        <row r="10098">
          <cell r="B10098">
            <v>106195</v>
          </cell>
          <cell r="C10098" t="str">
            <v>CHAPA GALVANIZADA COM OU SEM REVESTIMENTO EPÓXI, DIÂMETRO 2,8 M, ESPESSURA DE 3,4 MM, PARA TUNNEL LINER HORIZONTAL - FORNECIMENTO E INSTALAÇÃO. AF_10/2025</v>
          </cell>
          <cell r="D10098" t="str">
            <v>M</v>
          </cell>
          <cell r="E10098">
            <v>0</v>
          </cell>
        </row>
        <row r="10099">
          <cell r="B10099">
            <v>106196</v>
          </cell>
          <cell r="C10099" t="str">
            <v>CHAPA GALVANIZADA COM OU SEM REVESTIMENTO EPÓXI, DIÂMETRO 2,8 M, ESPESSURA DE 3,9 MM, PARA TUNNEL LINER HORIZONTAL - FORNECIMENTO E INSTALAÇÃO. AF_10/2025</v>
          </cell>
          <cell r="D10099" t="str">
            <v>M</v>
          </cell>
          <cell r="E10099">
            <v>0</v>
          </cell>
        </row>
        <row r="10100">
          <cell r="B10100">
            <v>106197</v>
          </cell>
          <cell r="C10100" t="str">
            <v>CHAPA GALVANIZADA COM OU SEM REVESTIMENTO EPÓXI, DIÂMETRO 3 M, ESPESSURA DE 2,2 MM, PARA TUNNEL LINER HORIZONTAL - FORNECIMENTO E INSTALAÇÃO. AF_10/2025</v>
          </cell>
          <cell r="D10100" t="str">
            <v>M</v>
          </cell>
          <cell r="E10100">
            <v>0</v>
          </cell>
        </row>
        <row r="10101">
          <cell r="B10101">
            <v>106200</v>
          </cell>
          <cell r="C10101" t="str">
            <v>CHAPA GALVANIZADA COM OU SEM REVESTIMENTO EPÓXI, DIÂMETRO 3 M, ESPESSURA DE 2,7 MM, PARA TUNNEL LINER HORIZONTAL OU VERTICAL - FORNECIMENTO E INSTALAÇÃO. AF_10/2025</v>
          </cell>
          <cell r="D10101" t="str">
            <v>M</v>
          </cell>
          <cell r="E10101">
            <v>0</v>
          </cell>
        </row>
        <row r="10102">
          <cell r="B10102">
            <v>106198</v>
          </cell>
          <cell r="C10102" t="str">
            <v>CHAPA GALVANIZADA COM OU SEM REVESTIMENTO EPÓXI, DIÂMETRO 3 M, ESPESSURA DE 3,4 MM, PARA TUNNEL LINER HORIZONTAL - FORNECIMENTO E INSTALAÇÃO. AF_10/2025</v>
          </cell>
          <cell r="D10102" t="str">
            <v>M</v>
          </cell>
          <cell r="E10102">
            <v>0</v>
          </cell>
        </row>
        <row r="10103">
          <cell r="B10103">
            <v>106199</v>
          </cell>
          <cell r="C10103" t="str">
            <v>CHAPA GALVANIZADA COM OU SEM REVESTIMENTO EPÓXI, DIÂMETRO 3 M, ESPESSURA DE 3,9 MM, PARA TUNNEL LINER HORIZONTAL - FORNECIMENTO E INSTALAÇÃO. AF_10/2025</v>
          </cell>
          <cell r="D10103" t="str">
            <v>M</v>
          </cell>
          <cell r="E10103">
            <v>0</v>
          </cell>
        </row>
        <row r="10104">
          <cell r="B10104">
            <v>106201</v>
          </cell>
          <cell r="C10104" t="str">
            <v>CHAPA GALVANIZADA COM OU SEM REVESTIMENTO EPÓXI, DIÂMETRO 3,2 M, ESPESSURA DE 2,7 MM, PARA TUNNEL LINER VERTICAL - FORNECIMENTO E INSTALAÇÃO. AF_10/2025</v>
          </cell>
          <cell r="D10104" t="str">
            <v>M</v>
          </cell>
          <cell r="E10104">
            <v>0</v>
          </cell>
        </row>
        <row r="10105">
          <cell r="B10105">
            <v>106202</v>
          </cell>
          <cell r="C10105" t="str">
            <v>CHAPA GALVANIZADA COM OU SEM REVESTIMENTO EPÓXI, DIÂMETRO 3,4 M, ESPESSURA DE 2,7 MM, PARA TUNNEL LINER VERTICAL - FORNECIMENTO E INSTALAÇÃO. AF_10/2025</v>
          </cell>
          <cell r="D10105" t="str">
            <v>M</v>
          </cell>
          <cell r="E10105">
            <v>0</v>
          </cell>
        </row>
        <row r="10106">
          <cell r="B10106">
            <v>106203</v>
          </cell>
          <cell r="C10106" t="str">
            <v>CHAPA GALVANIZADA COM OU SEM REVESTIMENTO EPÓXI, DIÂMETRO 3,6 M, ESPESSURA DE 2,7 MM, PARA TUNNEL LINER VERTICAL - FORNECIMENTO E INSTALAÇÃO. AF_10/2025</v>
          </cell>
          <cell r="D10106" t="str">
            <v>M</v>
          </cell>
          <cell r="E10106">
            <v>0</v>
          </cell>
        </row>
        <row r="10107">
          <cell r="B10107">
            <v>106204</v>
          </cell>
          <cell r="C10107" t="str">
            <v>CHAPA GALVANIZADA COM OU SEM REVESTIMENTO EPÓXI, DIÂMETRO 3,8 M, ESPESSURA DE 2,7 MM, PARA TUNNEL LINER VERTICAL - FORNECIMENTO E INSTALAÇÃO. AF_10/2025</v>
          </cell>
          <cell r="D10107" t="str">
            <v>M</v>
          </cell>
          <cell r="E10107">
            <v>0</v>
          </cell>
        </row>
        <row r="10108">
          <cell r="B10108">
            <v>106205</v>
          </cell>
          <cell r="C10108" t="str">
            <v>ESCAVAÇÃO MANUAL DE TUNNEL LINER EM SOLO DE PRIMEIRA CATEGORIA. AF_10/2025</v>
          </cell>
          <cell r="D10108" t="str">
            <v>M3</v>
          </cell>
          <cell r="E10108">
            <v>131.04</v>
          </cell>
        </row>
        <row r="10109">
          <cell r="B10109">
            <v>106206</v>
          </cell>
          <cell r="C10109" t="str">
            <v>ESCAVAÇÃO MANUAL DE TUNNEL LINER EM SOLO DE SEGUNDA CATEGORIA. AF_10/2025</v>
          </cell>
          <cell r="D10109" t="str">
            <v>M3</v>
          </cell>
          <cell r="E10109">
            <v>149.84</v>
          </cell>
        </row>
        <row r="10110">
          <cell r="B10110">
            <v>106207</v>
          </cell>
          <cell r="C10110" t="str">
            <v>INJEÇÃO DE ARGAMASSA FLUIDA SOLO CIMENTO NA EXECUÇÃO DE TUNNEL LINER - EXCLUSIVE ARGAMASSA. AF_10/2025</v>
          </cell>
          <cell r="D10110" t="str">
            <v>M3</v>
          </cell>
          <cell r="E10110">
            <v>0</v>
          </cell>
        </row>
        <row r="10111">
          <cell r="B10111">
            <v>106208</v>
          </cell>
          <cell r="C10111" t="str">
            <v>VEDAÇÃO COM ESPUMA DURA OU PRODUTO SIMILAR NAS JUNTAS OU EMENDAS DAS CHAPAS DE TUNNEL LINER. AF_10/2025</v>
          </cell>
          <cell r="D10111" t="str">
            <v>M</v>
          </cell>
          <cell r="E10111">
            <v>0</v>
          </cell>
        </row>
        <row r="10112">
          <cell r="B10112">
            <v>96393</v>
          </cell>
          <cell r="C10112" t="str">
            <v>USINAGEM DE BRITA GRADUADA SIMPLES. AF_09/2025</v>
          </cell>
          <cell r="D10112" t="str">
            <v>M3</v>
          </cell>
          <cell r="E10112">
            <v>203.02</v>
          </cell>
        </row>
        <row r="10113">
          <cell r="B10113">
            <v>96394</v>
          </cell>
          <cell r="C10113" t="str">
            <v>USINAGEM DE BRITA GRADUADA TRATADA COM CIMENTO. AF_09/2025</v>
          </cell>
          <cell r="D10113" t="str">
            <v>M3</v>
          </cell>
          <cell r="E10113">
            <v>267.56</v>
          </cell>
        </row>
        <row r="10114">
          <cell r="B10114">
            <v>104363</v>
          </cell>
          <cell r="C10114" t="str">
            <v>USINAGEM DE CONCRETO ASFÁLTICO COM CAP 50/70 PARA CAMADA DE ROLAMENTO, PADRÃO DNIT FAIXA C, EM USINA DE ASFALTO GRAVIMÉTRICA DE 150 TON/H. AF_09/2025</v>
          </cell>
          <cell r="D10114" t="str">
            <v>T</v>
          </cell>
          <cell r="E10114">
            <v>0</v>
          </cell>
        </row>
        <row r="10115">
          <cell r="B10115">
            <v>104360</v>
          </cell>
          <cell r="C10115" t="str">
            <v>USINAGEM DE CONCRETO ASFÁLTICO COM CAP 50/70, PARA CAMADA DE BINDER, PADRÃO DNIT FAIXA B, EM USINA DE ASFALTO CONTÍNUA DE 140 TON/H. AF_09/2025</v>
          </cell>
          <cell r="D10115" t="str">
            <v>T</v>
          </cell>
          <cell r="E10115">
            <v>0</v>
          </cell>
        </row>
        <row r="10116">
          <cell r="B10116">
            <v>104358</v>
          </cell>
          <cell r="C10116" t="str">
            <v>USINAGEM DE CONCRETO ASFÁLTICO COM CAP 50/70, PARA CAMADA DE BINDER, PADRÃO DNIT FAIXA B, EM USINA DE ASFALTO CONTÍNUA DE 80 TON/H. AF_09/2025</v>
          </cell>
          <cell r="D10116" t="str">
            <v>T</v>
          </cell>
          <cell r="E10116">
            <v>0</v>
          </cell>
        </row>
        <row r="10117">
          <cell r="B10117">
            <v>104362</v>
          </cell>
          <cell r="C10117" t="str">
            <v>USINAGEM DE CONCRETO ASFÁLTICO COM CAP 50/70, PARA CAMADA DE BINDER, PADRÃO DNIT FAIXA B, EM USINA DE ASFALTO GRAVIMÉTRICA DE 150 TON/H. AF_09/2025</v>
          </cell>
          <cell r="D10117" t="str">
            <v>T</v>
          </cell>
          <cell r="E10117">
            <v>0</v>
          </cell>
        </row>
        <row r="10118">
          <cell r="B10118">
            <v>104361</v>
          </cell>
          <cell r="C10118" t="str">
            <v>USINAGEM DE CONCRETO ASFÁLTICO COM CAP 50/70, PARA CAMADA DE ROLAMENTO, PADRÃO DNIT FAIXA C, EM USINA DE ASFALTO CONTÍNUA DE 140 TON/H. AF_09/2025</v>
          </cell>
          <cell r="D10118" t="str">
            <v>T</v>
          </cell>
          <cell r="E10118">
            <v>0</v>
          </cell>
        </row>
        <row r="10119">
          <cell r="B10119">
            <v>104359</v>
          </cell>
          <cell r="C10119" t="str">
            <v>USINAGEM DE CONCRETO ASFÁLTICO COM CAP 50/70, PARA CAMADA DE ROLAMENTO, PADRÃO DNIT FAIXA C, EM USINA DE ASFALTO CONTÍNUA DE 80 TON/H. AF_09/2025</v>
          </cell>
          <cell r="D10119" t="str">
            <v>T</v>
          </cell>
          <cell r="E10119">
            <v>0</v>
          </cell>
        </row>
        <row r="10120">
          <cell r="B10120">
            <v>96395</v>
          </cell>
          <cell r="C10120" t="str">
            <v>USINAGEM DE CONCRETO PARA COMPACTAÇÃO COM ROLO. AF_09/2025</v>
          </cell>
          <cell r="D10120" t="str">
            <v>M3</v>
          </cell>
          <cell r="E10120">
            <v>359.15</v>
          </cell>
        </row>
        <row r="10121">
          <cell r="B10121">
            <v>106102</v>
          </cell>
          <cell r="C10121" t="str">
            <v>USINAGEM DE MICRORREVESTIMENTO, PADRÃO DNIT FAIXA 2. AF_09/2025</v>
          </cell>
          <cell r="D10121" t="str">
            <v>T</v>
          </cell>
          <cell r="E10121">
            <v>0</v>
          </cell>
        </row>
        <row r="10122">
          <cell r="B10122">
            <v>106103</v>
          </cell>
          <cell r="C10122" t="str">
            <v>USINAGEM DE MICRORREVESTIMENTO, PADRÃO DNIT FAIXA 3. AF_09/2025</v>
          </cell>
          <cell r="D10122" t="str">
            <v>T</v>
          </cell>
          <cell r="E10122">
            <v>0</v>
          </cell>
        </row>
        <row r="10123">
          <cell r="B10123">
            <v>104373</v>
          </cell>
          <cell r="C10123" t="str">
            <v>USINAGEM DE PRÉ MISTURADO A FRIO, PARA CAMADA DE BINDER, PADRÃO DNIT FAIXA B. AF_09/2025</v>
          </cell>
          <cell r="D10123" t="str">
            <v>T</v>
          </cell>
          <cell r="E10123">
            <v>0</v>
          </cell>
        </row>
        <row r="10124">
          <cell r="B10124">
            <v>104374</v>
          </cell>
          <cell r="C10124" t="str">
            <v>USINAGEM DE PRÉ MISTURADO A FRIO, PARA CAMADA DE ROLAMENTO, PADRÃO DNIT FAIXA C. AF_09/2025</v>
          </cell>
          <cell r="D10124" t="str">
            <v>T</v>
          </cell>
          <cell r="E10124">
            <v>0</v>
          </cell>
        </row>
        <row r="10125">
          <cell r="B10125">
            <v>105529</v>
          </cell>
          <cell r="C10125" t="str">
            <v>USINAGEM DE SOLO BRITA 40%-60% COM 4% DE CIMENTO, UTILIZANDO BRITA COMERCIAL. AF_09/2025</v>
          </cell>
          <cell r="D10125" t="str">
            <v>M3</v>
          </cell>
          <cell r="E10125">
            <v>228.32</v>
          </cell>
        </row>
        <row r="10126">
          <cell r="B10126">
            <v>105530</v>
          </cell>
          <cell r="C10126" t="str">
            <v>USINAGEM DE SOLO BRITA 40%-60% COM 6% DE CIMENTO, UTILIZANDO BRITA COMERCIAL. AF_09/2025</v>
          </cell>
          <cell r="D10126" t="str">
            <v>M3</v>
          </cell>
          <cell r="E10126">
            <v>257.86</v>
          </cell>
        </row>
        <row r="10127">
          <cell r="B10127">
            <v>105531</v>
          </cell>
          <cell r="C10127" t="str">
            <v>USINAGEM DE SOLO BRITA 40%-60% COM 8% DE CIMENTO, UTILIZANDO BRITA COMERCIAL. AF_09/2025</v>
          </cell>
          <cell r="D10127" t="str">
            <v>M3</v>
          </cell>
          <cell r="E10127">
            <v>287.42</v>
          </cell>
        </row>
        <row r="10128">
          <cell r="B10128">
            <v>105527</v>
          </cell>
          <cell r="C10128" t="str">
            <v>USINAGEM DE SOLO BRITA 40%-60%, UTILIZANDO BRITA COMERCIAL. AF_09/2025</v>
          </cell>
          <cell r="D10128" t="str">
            <v>M3</v>
          </cell>
          <cell r="E10128">
            <v>169.2</v>
          </cell>
        </row>
        <row r="10129">
          <cell r="B10129">
            <v>105532</v>
          </cell>
          <cell r="C10129" t="str">
            <v>USINAGEM DE SOLO BRITA 50%-50% COM 4% DE CIMENTO, UTILIZANDO BRITA COMERCIAL. AF_09/2025</v>
          </cell>
          <cell r="D10129" t="str">
            <v>M3</v>
          </cell>
          <cell r="E10129">
            <v>202.83</v>
          </cell>
        </row>
        <row r="10130">
          <cell r="B10130">
            <v>105533</v>
          </cell>
          <cell r="C10130" t="str">
            <v>USINAGEM DE SOLO BRITA 50%-50% COM 6% DE CIMENTO, UTILIZANDO BRITA COMERCIAL. AF_09/2025</v>
          </cell>
          <cell r="D10130" t="str">
            <v>M3</v>
          </cell>
          <cell r="E10130">
            <v>232.92</v>
          </cell>
        </row>
        <row r="10131">
          <cell r="B10131">
            <v>105534</v>
          </cell>
          <cell r="C10131" t="str">
            <v>USINAGEM DE SOLO BRITA 50%-50% COM 8% DE CIMENTO, UTILIZANDO BRITA COMERCIAL. AF_09/2025</v>
          </cell>
          <cell r="D10131" t="str">
            <v>M3</v>
          </cell>
          <cell r="E10131">
            <v>263</v>
          </cell>
        </row>
        <row r="10132">
          <cell r="B10132">
            <v>105528</v>
          </cell>
          <cell r="C10132" t="str">
            <v>USINAGEM DE SOLO BRITA 50%-50%, UTILIZANDO BRITA COMERCIAL. AF_09/2025</v>
          </cell>
          <cell r="D10132" t="str">
            <v>M3</v>
          </cell>
          <cell r="E10132">
            <v>142.66</v>
          </cell>
        </row>
        <row r="10133">
          <cell r="B10133">
            <v>105523</v>
          </cell>
          <cell r="C10133" t="str">
            <v>USINAGEM DE SOLO JAZIDA MELHORADO COM CIMENTO 2%. AF_09/2025</v>
          </cell>
          <cell r="D10133" t="str">
            <v>M3</v>
          </cell>
          <cell r="E10133">
            <v>42.68</v>
          </cell>
        </row>
        <row r="10134">
          <cell r="B10134">
            <v>105759</v>
          </cell>
          <cell r="C10134" t="str">
            <v>USINAGEM DE SOLO JAZIDA MELHORADO COM CIMENTO 3%. AF_09/2025</v>
          </cell>
          <cell r="D10134" t="str">
            <v>M3</v>
          </cell>
          <cell r="E10134">
            <v>59.05</v>
          </cell>
        </row>
        <row r="10135">
          <cell r="B10135">
            <v>105524</v>
          </cell>
          <cell r="C10135" t="str">
            <v>USINAGEM DE SOLO JAZIDA MELHORADO COM CIMENTO 4%. AF_09/2025</v>
          </cell>
          <cell r="D10135" t="str">
            <v>M3</v>
          </cell>
          <cell r="E10135">
            <v>75.42</v>
          </cell>
        </row>
        <row r="10136">
          <cell r="B10136">
            <v>105525</v>
          </cell>
          <cell r="C10136" t="str">
            <v>USINAGEM DE SOLO JAZIDA MELHORADO COM CIMENTO 6%. AF_09/2025</v>
          </cell>
          <cell r="D10136" t="str">
            <v>M3</v>
          </cell>
          <cell r="E10136">
            <v>108.16</v>
          </cell>
        </row>
        <row r="10137">
          <cell r="B10137">
            <v>105526</v>
          </cell>
          <cell r="C10137" t="str">
            <v>USINAGEM DE SOLO  JAZIDA MELHORADO COM CIMENTO 8%. AF_09/2025</v>
          </cell>
          <cell r="D10137" t="str">
            <v>M3</v>
          </cell>
          <cell r="E10137">
            <v>140.9</v>
          </cell>
        </row>
        <row r="10138">
          <cell r="B10138">
            <v>105034</v>
          </cell>
          <cell r="C10138" t="str">
            <v>CINTA DE AMARRAÇÃO DE ALVENARIA MOLDADA IN LOCO COM UTILIZAÇÃO DE BLOCOS CANALETA, ESPESSURA DE *10* CM. AF_03/2024</v>
          </cell>
          <cell r="D10138" t="str">
            <v>M</v>
          </cell>
          <cell r="E10138">
            <v>43.65</v>
          </cell>
        </row>
        <row r="10139">
          <cell r="B10139">
            <v>105033</v>
          </cell>
          <cell r="C10139" t="str">
            <v>CINTA DE AMARRAÇÃO DE ALVENARIA MOLDADA IN LOCO COM UTILIZAÇÃO DE BLOCOS CANALETA, ESPESSURA DE *15* CM. AF_03/2024</v>
          </cell>
          <cell r="D10139" t="str">
            <v>M</v>
          </cell>
          <cell r="E10139">
            <v>62</v>
          </cell>
        </row>
        <row r="10140">
          <cell r="B10140">
            <v>93205</v>
          </cell>
          <cell r="C10140" t="str">
            <v>CINTA DE AMARRAÇÃO DE ALVENARIA MOLDADA IN LOCO COM UTILIZAÇÃO DE BLOCOS CANALETA, ESPESSURA DE *20* CM. AF_03/2024</v>
          </cell>
          <cell r="D10140" t="str">
            <v>M</v>
          </cell>
          <cell r="E10140">
            <v>75.36</v>
          </cell>
        </row>
        <row r="10141">
          <cell r="B10141">
            <v>105032</v>
          </cell>
          <cell r="C10141" t="str">
            <v>CONTRAVERGA MOLDADA IN LOCO COM UTILIZAÇÃO DE BLOCOS CANALETA, ESPESSURA DE *10* CM. AF_03/2024</v>
          </cell>
          <cell r="D10141" t="str">
            <v>M</v>
          </cell>
          <cell r="E10141">
            <v>34.33</v>
          </cell>
        </row>
        <row r="10142">
          <cell r="B10142">
            <v>105031</v>
          </cell>
          <cell r="C10142" t="str">
            <v>CONTRAVERGA MOLDADA IN LOCO COM UTILIZAÇÃO DE BLOCOS CANALETA, ESPESSURA DE *15* CM. AF_03/2024</v>
          </cell>
          <cell r="D10142" t="str">
            <v>M</v>
          </cell>
          <cell r="E10142">
            <v>51.33</v>
          </cell>
        </row>
        <row r="10143">
          <cell r="B10143">
            <v>93199</v>
          </cell>
          <cell r="C10143" t="str">
            <v>CONTRAVERGA MOLDADA IN LOCO COM UTILIZAÇÃO DE BLOCOS CANALETA, ESPESSURA DE *20* CM. AF_03/2024</v>
          </cell>
          <cell r="D10143" t="str">
            <v>M</v>
          </cell>
          <cell r="E10143">
            <v>54.7</v>
          </cell>
        </row>
        <row r="10144">
          <cell r="B10144">
            <v>105030</v>
          </cell>
          <cell r="C10144" t="str">
            <v>CONTRAVERGA MOLDADA IN LOCO EM CONCRETO, ESPESSURA DE *10* CM. AF_03/2024</v>
          </cell>
          <cell r="D10144" t="str">
            <v>M</v>
          </cell>
          <cell r="E10144">
            <v>48.01</v>
          </cell>
        </row>
        <row r="10145">
          <cell r="B10145">
            <v>105029</v>
          </cell>
          <cell r="C10145" t="str">
            <v>CONTRAVERGA MOLDADA IN LOCO EM CONCRETO, ESPESSURA DE *15* CM. AF_03/2024</v>
          </cell>
          <cell r="D10145" t="str">
            <v>M</v>
          </cell>
          <cell r="E10145">
            <v>57.15</v>
          </cell>
        </row>
        <row r="10146">
          <cell r="B10146">
            <v>93197</v>
          </cell>
          <cell r="C10146" t="str">
            <v>CONTRAVERGA MOLDADA IN LOCO EM CONCRETO, ESPESSURA DE *20* CM. AF_03/2024</v>
          </cell>
          <cell r="D10146" t="str">
            <v>M</v>
          </cell>
          <cell r="E10146">
            <v>66.33</v>
          </cell>
        </row>
        <row r="10147">
          <cell r="B10147">
            <v>105040</v>
          </cell>
          <cell r="C10147" t="str">
            <v>CONTRAVERGA PRÉ-FABRICADA, ESPESSURA DE *10* CM. AF_03/2024</v>
          </cell>
          <cell r="D10147" t="str">
            <v>M</v>
          </cell>
          <cell r="E10147">
            <v>36.74</v>
          </cell>
        </row>
        <row r="10148">
          <cell r="B10148">
            <v>105039</v>
          </cell>
          <cell r="C10148" t="str">
            <v>CONTRAVERGA PRÉ-FABRICADA, ESPESSURA DE *15* CM. AF_03/2024</v>
          </cell>
          <cell r="D10148" t="str">
            <v>M</v>
          </cell>
          <cell r="E10148">
            <v>54.25</v>
          </cell>
        </row>
        <row r="10149">
          <cell r="B10149">
            <v>105038</v>
          </cell>
          <cell r="C10149" t="str">
            <v>CONTRAVERGA PRÉ-FABRICADA, ESPESSURA DE *20* CM. AF_03/2024</v>
          </cell>
          <cell r="D10149" t="str">
            <v>M</v>
          </cell>
          <cell r="E10149">
            <v>75.34</v>
          </cell>
        </row>
        <row r="10150">
          <cell r="B10150">
            <v>105028</v>
          </cell>
          <cell r="C10150" t="str">
            <v>CONTRAVERGA PRÉ-MOLDADA, ESPESSURA DE *10* CM. AF_03/2024</v>
          </cell>
          <cell r="D10150" t="str">
            <v>M</v>
          </cell>
          <cell r="E10150">
            <v>24.49</v>
          </cell>
        </row>
        <row r="10151">
          <cell r="B10151">
            <v>105027</v>
          </cell>
          <cell r="C10151" t="str">
            <v>CONTRAVERGA PRÉ-MOLDADA, ESPESSURA DE *15* CM. AF_03/2024</v>
          </cell>
          <cell r="D10151" t="str">
            <v>M</v>
          </cell>
          <cell r="E10151">
            <v>28.08</v>
          </cell>
        </row>
        <row r="10152">
          <cell r="B10152">
            <v>93194</v>
          </cell>
          <cell r="C10152" t="str">
            <v>CONTRAVERGA PRÉ-MOLDADA, ESPESSURA DE *20* CM. AF_03/2024</v>
          </cell>
          <cell r="D10152" t="str">
            <v>M</v>
          </cell>
          <cell r="E10152">
            <v>32.119999999999997</v>
          </cell>
        </row>
        <row r="10153">
          <cell r="B10153">
            <v>93200</v>
          </cell>
          <cell r="C10153" t="str">
            <v>FIXAÇÃO (ENCUNHAMENTO) DE ALVENARIA DE VEDAÇÃO COM ARGAMASSA APLICADA COM BISNAGA. AF_03/2024</v>
          </cell>
          <cell r="D10153" t="str">
            <v>M</v>
          </cell>
          <cell r="E10153">
            <v>13.91</v>
          </cell>
        </row>
        <row r="10154">
          <cell r="B10154">
            <v>93203</v>
          </cell>
          <cell r="C10154" t="str">
            <v>FIXAÇÃO (ENCUNHAMENTO) DE ALVENARIA DE VEDAÇÃO COM ESPUMA DE POLIURETANO EXPANSIVA. AF_03/2024</v>
          </cell>
          <cell r="D10154" t="str">
            <v>M</v>
          </cell>
          <cell r="E10154">
            <v>12.6</v>
          </cell>
        </row>
        <row r="10155">
          <cell r="B10155">
            <v>93202</v>
          </cell>
          <cell r="C10155" t="str">
            <v>FIXAÇÃO (ENCUNHAMENTO) DE ALVENARIA DE VEDAÇÃO COM TIJOLO MACIÇO. AF_03/2024</v>
          </cell>
          <cell r="D10155" t="str">
            <v>M</v>
          </cell>
          <cell r="E10155">
            <v>32.14</v>
          </cell>
        </row>
        <row r="10156">
          <cell r="B10156">
            <v>105026</v>
          </cell>
          <cell r="C10156" t="str">
            <v>VERGA MOLDADA IN LOCO COM UTILIZAÇÃO DE BLOCOS CANALETA, ESPESSURA DE *10* CM. AF_03/2024</v>
          </cell>
          <cell r="D10156" t="str">
            <v>M</v>
          </cell>
          <cell r="E10156">
            <v>45.22</v>
          </cell>
        </row>
        <row r="10157">
          <cell r="B10157">
            <v>105025</v>
          </cell>
          <cell r="C10157" t="str">
            <v>VERGA MOLDADA IN LOCO COM UTILIZAÇÃO DE BLOCOS CANALETA, ESPESSURA DE *15* CM. AF_03/2024</v>
          </cell>
          <cell r="D10157" t="str">
            <v>M</v>
          </cell>
          <cell r="E10157">
            <v>64.489999999999995</v>
          </cell>
        </row>
        <row r="10158">
          <cell r="B10158">
            <v>93191</v>
          </cell>
          <cell r="C10158" t="str">
            <v>VERGA MOLDADA IN LOCO COM UTILIZAÇÃO DE BLOCOS CANALETA, ESPESSURA DE *20* CM. AF_03/2024</v>
          </cell>
          <cell r="D10158" t="str">
            <v>M</v>
          </cell>
          <cell r="E10158">
            <v>78.33</v>
          </cell>
        </row>
        <row r="10159">
          <cell r="B10159">
            <v>105024</v>
          </cell>
          <cell r="C10159" t="str">
            <v>VERGA MOLDADA IN LOCO EM CONCRETO, ESPESSURA DE *10* CM. AF_03/2024</v>
          </cell>
          <cell r="D10159" t="str">
            <v>M</v>
          </cell>
          <cell r="E10159">
            <v>61.95</v>
          </cell>
        </row>
        <row r="10160">
          <cell r="B10160">
            <v>105023</v>
          </cell>
          <cell r="C10160" t="str">
            <v>VERGA MOLDADA IN LOCO EM CONCRETO, ESPESSURA DE *15* CM. AF_03/2024</v>
          </cell>
          <cell r="D10160" t="str">
            <v>M</v>
          </cell>
          <cell r="E10160">
            <v>75.78</v>
          </cell>
        </row>
        <row r="10161">
          <cell r="B10161">
            <v>93187</v>
          </cell>
          <cell r="C10161" t="str">
            <v>VERGA MOLDADA IN LOCO EM CONCRETO, ESPESSURA DE *20* CM. AF_03/2024</v>
          </cell>
          <cell r="D10161" t="str">
            <v>M</v>
          </cell>
          <cell r="E10161">
            <v>89.59</v>
          </cell>
        </row>
        <row r="10162">
          <cell r="B10162">
            <v>105037</v>
          </cell>
          <cell r="C10162" t="str">
            <v>VERGA PRÉ-FABRICADA COM ATÉ 1,5 M DE VÃO, ESPESSURA DE *10* CM. AF_03/2024</v>
          </cell>
          <cell r="D10162" t="str">
            <v>M</v>
          </cell>
          <cell r="E10162">
            <v>36.92</v>
          </cell>
        </row>
        <row r="10163">
          <cell r="B10163">
            <v>105036</v>
          </cell>
          <cell r="C10163" t="str">
            <v>VERGA PRÉ-FABRICADA COM ATÉ 1,5 M DE VÃO, ESPESSURA DE *15* CM. AF_03/2024</v>
          </cell>
          <cell r="D10163" t="str">
            <v>M</v>
          </cell>
          <cell r="E10163">
            <v>54.5</v>
          </cell>
        </row>
        <row r="10164">
          <cell r="B10164">
            <v>105035</v>
          </cell>
          <cell r="C10164" t="str">
            <v>VERGA PRÉ-FABRICADA COM ATÉ 1,5 M DE VÃO, ESPESSURA DE *20* CM. AF_03/2024</v>
          </cell>
          <cell r="D10164" t="str">
            <v>M</v>
          </cell>
          <cell r="E10164">
            <v>75.56</v>
          </cell>
        </row>
        <row r="10165">
          <cell r="B10165">
            <v>105022</v>
          </cell>
          <cell r="C10165" t="str">
            <v>VERGA PRÉ-MOLDADA COM ATÉ 1,5 M DE VÃO, ESPESSURA DE *10* CM. AF_03/2024</v>
          </cell>
          <cell r="D10165" t="str">
            <v>M</v>
          </cell>
          <cell r="E10165">
            <v>24.91</v>
          </cell>
        </row>
        <row r="10166">
          <cell r="B10166">
            <v>105021</v>
          </cell>
          <cell r="C10166" t="str">
            <v>VERGA PRÉ-MOLDADA COM ATÉ 1,5 M DE VÃO, ESPESSURA DE *15* CM. AF_03/2024</v>
          </cell>
          <cell r="D10166" t="str">
            <v>M</v>
          </cell>
          <cell r="E10166">
            <v>28.53</v>
          </cell>
        </row>
        <row r="10167">
          <cell r="B10167">
            <v>93184</v>
          </cell>
          <cell r="C10167" t="str">
            <v>VERGA PRÉ-MOLDADA COM ATÉ 1,5 M DE VÃO, ESPESSURA DE *20* CM. AF_03/2024</v>
          </cell>
          <cell r="D10167" t="str">
            <v>M</v>
          </cell>
          <cell r="E10167">
            <v>33.07</v>
          </cell>
        </row>
        <row r="10168">
          <cell r="B10168">
            <v>106317</v>
          </cell>
          <cell r="C10168" t="str">
            <v>BOX EM L DE CORRER, COM VIDRO TEMPERADO 8 MM, 90X90X190 CM, 2 FOLHAS FIXAS, 2 FOLHAS MÓVEIS, PERFIS E FERRAGENS EM ALUMÍNIO. AF_11/2025</v>
          </cell>
          <cell r="D10168" t="str">
            <v>M2</v>
          </cell>
          <cell r="E10168">
            <v>0</v>
          </cell>
        </row>
        <row r="10169">
          <cell r="B10169">
            <v>102237</v>
          </cell>
          <cell r="C10169" t="str">
            <v>BOX FRONTAL DE CORRER, COM VIDRO TEMPERADO 8 MM, 190X100CM, 1 FOLHA FIXA, 1 FOLHA MÓVEL, PERFIS E FERRAGENS EM ALUMÍNIO. AF_11/2025</v>
          </cell>
          <cell r="D10169" t="str">
            <v>M2</v>
          </cell>
          <cell r="E10169">
            <v>0</v>
          </cell>
        </row>
        <row r="10170">
          <cell r="B10170">
            <v>102149</v>
          </cell>
          <cell r="C10170" t="str">
            <v>ESPELHO CRISTAL, ESPESSURA 4 MM, ADERIDO COM ADESIVO FIXA ESPELHO E FITA DUPLA-FACE, COM MOLDURA DE MADEIRA APARAFUSADA NA PAREDE, COM ÁREA MAIOR QUE 1,0 M2. AF_11/2025</v>
          </cell>
          <cell r="D10170" t="str">
            <v>M2</v>
          </cell>
          <cell r="E10170">
            <v>0</v>
          </cell>
        </row>
        <row r="10171">
          <cell r="B10171">
            <v>102144</v>
          </cell>
          <cell r="C10171" t="str">
            <v>ESPELHO CRISTAL, ESPESSURA 4 MM, ADERIDO COM ADESIVO FIXA ESPELHO FITA DUPLA-FACE, COM MOLDURA DE MADEIRA APARAFUSADA NA PAREDE, COM ÁREA MENOR OU IGUAL A 1,0 M2. AF_11/2025</v>
          </cell>
          <cell r="D10171" t="str">
            <v>M2</v>
          </cell>
          <cell r="E10171">
            <v>0</v>
          </cell>
        </row>
        <row r="10172">
          <cell r="B10172">
            <v>102150</v>
          </cell>
          <cell r="C10172" t="str">
            <v>ESPELHO CRISTAL, ESPESSURA 4 MM, ADERIDO COM ADESIVO FIXA ESPELHO, COM MOLDURA DE MADEIRA APARAFUSADA NA PAREDE, COM ÁREA MAIOR QUE 1,0 M2. AF_11/2025</v>
          </cell>
          <cell r="D10172" t="str">
            <v>M2</v>
          </cell>
          <cell r="E10172">
            <v>0</v>
          </cell>
        </row>
        <row r="10173">
          <cell r="B10173">
            <v>102145</v>
          </cell>
          <cell r="C10173" t="str">
            <v>ESPELHO CRISTAL, ESPESSURA 4 MM, ADERIDO COM ADESIVO FIXA ESPELHO, COM MOLDURA DE MADEIRA APARAFUSADA NA PAREDE, COM ÁREA MENOR OU IGUAL A 1,0 M2. AF_11/2025</v>
          </cell>
          <cell r="D10173" t="str">
            <v>M2</v>
          </cell>
          <cell r="E10173">
            <v>0</v>
          </cell>
        </row>
        <row r="10174">
          <cell r="B10174">
            <v>102146</v>
          </cell>
          <cell r="C10174" t="str">
            <v>ESPELHO CRISTAL, ESPESSURA 4 MM, SEM MOLDURA, ADERIDO COM ADESIVO FIXA ESPELHO E FITA DUPLA-FACE. AF_11/2025</v>
          </cell>
          <cell r="D10174" t="str">
            <v>M2</v>
          </cell>
          <cell r="E10174">
            <v>0</v>
          </cell>
        </row>
        <row r="10175">
          <cell r="B10175">
            <v>102147</v>
          </cell>
          <cell r="C10175" t="str">
            <v>ESPELHO CRISTAL, ESPESSURA 4 MM, SEM MOLDURA, ADERIDO COM ADESIVO FIXA ESPELHO. AF_11/2025</v>
          </cell>
          <cell r="D10175" t="str">
            <v>M2</v>
          </cell>
          <cell r="E10175">
            <v>0</v>
          </cell>
        </row>
        <row r="10176">
          <cell r="B10176">
            <v>102148</v>
          </cell>
          <cell r="C10176" t="str">
            <v>ESPELHO CRISTAL, ESPESSURA 4 MM, SEM MOLDURA, APARAFUSADO COM BOTÃO DE ROSCA INTERNA, COM ÁREA MAIOR QUE 1,0 M2.. AF_11/2025</v>
          </cell>
          <cell r="D10176" t="str">
            <v>M2</v>
          </cell>
          <cell r="E10176">
            <v>0</v>
          </cell>
        </row>
        <row r="10177">
          <cell r="B10177">
            <v>102171</v>
          </cell>
          <cell r="C10177" t="str">
            <v>INSTALAÇÃO DE VIDRO ARAMADO, E = 6 MM, EM ESQUADRIA DE ALUMÍNIO OU PVC, FIXADO COM BAGUETE. AF_11/2025</v>
          </cell>
          <cell r="D10177" t="str">
            <v>M2</v>
          </cell>
          <cell r="E10177">
            <v>510.39</v>
          </cell>
        </row>
        <row r="10178">
          <cell r="B10178">
            <v>102172</v>
          </cell>
          <cell r="C10178" t="str">
            <v>INSTALAÇÃO DE VIDRO ARAMADO, E = 7 MM, EM ESQUADRIA DE ALUMÍNIO OU PVC, FIXADO COM BAGUETE. AF_11/2025</v>
          </cell>
          <cell r="D10178" t="str">
            <v>M2</v>
          </cell>
          <cell r="E10178">
            <v>462.47</v>
          </cell>
        </row>
        <row r="10179">
          <cell r="B10179">
            <v>102170</v>
          </cell>
          <cell r="C10179" t="str">
            <v>INSTALAÇÃO DE VIDRO IMPRESSO, E = 4 MM, EM ESQUADRIA DE ALUMÍNIO OU PVC, FIXADO COM BAGUETE. AF_11/2025</v>
          </cell>
          <cell r="D10179" t="str">
            <v>M2</v>
          </cell>
          <cell r="E10179">
            <v>393.68</v>
          </cell>
        </row>
        <row r="10180">
          <cell r="B10180">
            <v>102160</v>
          </cell>
          <cell r="C10180" t="str">
            <v>INSTALAÇÃO DE VIDRO IMPRESSO, E = 4 MM, EM ESQUADRIA DE MADEIRA, FIXADO COM BAGUETE. AF_11/2025</v>
          </cell>
          <cell r="D10180" t="str">
            <v>M2</v>
          </cell>
          <cell r="E10180">
            <v>129.76</v>
          </cell>
        </row>
        <row r="10181">
          <cell r="B10181">
            <v>106315</v>
          </cell>
          <cell r="C10181" t="str">
            <v>INSTALAÇÃO DE VIDRO LAMINADO, E = 12 MM (4+4+4), ENCAIXADO EM PERFIL U. AF_11/2025</v>
          </cell>
          <cell r="D10181" t="str">
            <v>M2</v>
          </cell>
          <cell r="E10181">
            <v>0</v>
          </cell>
        </row>
        <row r="10182">
          <cell r="B10182">
            <v>102174</v>
          </cell>
          <cell r="C10182" t="str">
            <v>INSTALAÇÃO DE VIDRO LAMINADO, E = 12 MM (4+4+4), FIXADO COM SILICONE ESTRUTURAL. AF_11/2025</v>
          </cell>
          <cell r="D10182" t="str">
            <v>M2</v>
          </cell>
          <cell r="E10182">
            <v>0</v>
          </cell>
        </row>
        <row r="10183">
          <cell r="B10183">
            <v>106316</v>
          </cell>
          <cell r="C10183" t="str">
            <v>INSTALAÇÃO DE VIDRO LAMINADO, E = 15 MM (5+5+5), ENCAIXADO EM PERFIL U. AF_11/2025</v>
          </cell>
          <cell r="D10183" t="str">
            <v>M2</v>
          </cell>
          <cell r="E10183">
            <v>0</v>
          </cell>
        </row>
        <row r="10184">
          <cell r="B10184">
            <v>102175</v>
          </cell>
          <cell r="C10184" t="str">
            <v>INSTALAÇÃO DE VIDRO LAMINADO, E = 15 MM (5+5+5), FIXADO COM SILICONE ESTRUTURAL. AF_11/2025</v>
          </cell>
          <cell r="D10184" t="str">
            <v>M2</v>
          </cell>
          <cell r="E10184">
            <v>0</v>
          </cell>
        </row>
        <row r="10185">
          <cell r="B10185">
            <v>106314</v>
          </cell>
          <cell r="C10185" t="str">
            <v>INSTALAÇÃO DE VIDRO LAMINADO, E = 8 MM (4+4), ENCAIXADO EM PERFIL U. AF_11/2025</v>
          </cell>
          <cell r="D10185" t="str">
            <v>M2</v>
          </cell>
          <cell r="E10185">
            <v>0</v>
          </cell>
        </row>
        <row r="10186">
          <cell r="B10186">
            <v>102173</v>
          </cell>
          <cell r="C10186" t="str">
            <v>INSTALAÇÃO DE VIDRO LAMINADO, E = 8 MM (4+4), FIXADO COM SILICONE ESTRUTURAL. AF_11/2025</v>
          </cell>
          <cell r="D10186" t="str">
            <v>M2</v>
          </cell>
          <cell r="E10186">
            <v>0</v>
          </cell>
        </row>
        <row r="10187">
          <cell r="B10187">
            <v>102163</v>
          </cell>
          <cell r="C10187" t="str">
            <v>INSTALAÇÃO DE VIDRO LISO FUMÊ, E = 4 MM, EM ESQUADRIA DE ALUMÍNIO OU PVC, FIXADO COM BAGUETE. AF_11/2025</v>
          </cell>
          <cell r="D10187" t="str">
            <v>M2</v>
          </cell>
          <cell r="E10187">
            <v>445.68</v>
          </cell>
        </row>
        <row r="10188">
          <cell r="B10188">
            <v>102153</v>
          </cell>
          <cell r="C10188" t="str">
            <v>INSTALAÇÃO DE VIDRO LISO FUMÊ, E = 4 MM, EM ESQUADRIA DE MADEIRA, FIXADO COM BAGUETE. AF_11/2025</v>
          </cell>
          <cell r="D10188" t="str">
            <v>M2</v>
          </cell>
          <cell r="E10188">
            <v>181.76</v>
          </cell>
        </row>
        <row r="10189">
          <cell r="B10189">
            <v>102165</v>
          </cell>
          <cell r="C10189" t="str">
            <v>INSTALAÇÃO DE VIDRO LISO FUMÊ, E = 5 MM, EM ESQUADRIA DE ALUMÍNIO OU PVC, FIXADO COM BAGUETE. AF_11/2025</v>
          </cell>
          <cell r="D10189" t="str">
            <v>M2</v>
          </cell>
          <cell r="E10189">
            <v>400.08</v>
          </cell>
        </row>
        <row r="10190">
          <cell r="B10190">
            <v>102155</v>
          </cell>
          <cell r="C10190" t="str">
            <v>INSTALAÇÃO DE VIDRO LISO FUMÊ, E = 5 MM, EM ESQUADRIA DE MADEIRA, FIXADO COM BAGUETE. AF_11/2025</v>
          </cell>
          <cell r="D10190" t="str">
            <v>M2</v>
          </cell>
          <cell r="E10190">
            <v>184.34</v>
          </cell>
        </row>
        <row r="10191">
          <cell r="B10191">
            <v>102167</v>
          </cell>
          <cell r="C10191" t="str">
            <v>INSTALAÇÃO DE VIDRO LISO FUMÊ, E = 6 MM, EM ESQUADRIA DE ALUMÍNIO OU PVC, FIXADO COM BAGUETE. AF_11/2025</v>
          </cell>
          <cell r="D10191" t="str">
            <v>M2</v>
          </cell>
          <cell r="E10191">
            <v>401.81</v>
          </cell>
        </row>
        <row r="10192">
          <cell r="B10192">
            <v>102157</v>
          </cell>
          <cell r="C10192" t="str">
            <v>INSTALAÇÃO DE VIDRO LISO FUMÊ, E = 6 MM, EM ESQUADRIA DE MADEIRA, FIXADO COM BAGUETE. AF_11/2025</v>
          </cell>
          <cell r="D10192" t="str">
            <v>M2</v>
          </cell>
          <cell r="E10192">
            <v>234.59</v>
          </cell>
        </row>
        <row r="10193">
          <cell r="B10193">
            <v>102169</v>
          </cell>
          <cell r="C10193" t="str">
            <v>INSTALAÇÃO DE VIDRO LISO INCOLOR, E = 10 MM, EM ESQUADRIA DE ALUMÍNIO OU PVC, FIXADO COM BAGUETE. AF_11/2025</v>
          </cell>
          <cell r="D10193" t="str">
            <v>M2</v>
          </cell>
          <cell r="E10193">
            <v>385.16</v>
          </cell>
        </row>
        <row r="10194">
          <cell r="B10194">
            <v>102159</v>
          </cell>
          <cell r="C10194" t="str">
            <v>INSTALAÇÃO DE VIDRO LISO INCOLOR, E = 10 MM, EM ESQUADRIA DE MADEIRA, FIXADO COM BAGUETE. AF_11/2025</v>
          </cell>
          <cell r="D10194" t="str">
            <v>M2</v>
          </cell>
          <cell r="E10194">
            <v>277.26</v>
          </cell>
        </row>
        <row r="10195">
          <cell r="B10195">
            <v>102161</v>
          </cell>
          <cell r="C10195" t="str">
            <v>INSTALAÇÃO DE VIDRO LISO INCOLOR, E = 3 MM, EM ESQUADRIA DE ALUMÍNIO OU PVC, FIXADO COM BAGUETE. AF_11/2025</v>
          </cell>
          <cell r="D10195" t="str">
            <v>M2</v>
          </cell>
          <cell r="E10195">
            <v>398.02</v>
          </cell>
        </row>
        <row r="10196">
          <cell r="B10196">
            <v>102151</v>
          </cell>
          <cell r="C10196" t="str">
            <v>INSTALAÇÃO DE VIDRO LISO INCOLOR, E = 3 MM, EM ESQUADRIA DE MADEIRA, FIXADO COM BAGUETE. AF_11/2025</v>
          </cell>
          <cell r="D10196" t="str">
            <v>M2</v>
          </cell>
          <cell r="E10196">
            <v>134.1</v>
          </cell>
        </row>
        <row r="10197">
          <cell r="B10197">
            <v>102162</v>
          </cell>
          <cell r="C10197" t="str">
            <v>INSTALAÇÃO DE VIDRO LISO INCOLOR, E = 4 MM, EM ESQUADRIA DE ALUMÍNIO OU PVC, FIXADO COM BAGUETE. AF_11/2025</v>
          </cell>
          <cell r="D10197" t="str">
            <v>M2</v>
          </cell>
          <cell r="E10197">
            <v>411.02</v>
          </cell>
        </row>
        <row r="10198">
          <cell r="B10198">
            <v>102152</v>
          </cell>
          <cell r="C10198" t="str">
            <v>INSTALAÇÃO DE VIDRO LISO INCOLOR, E = 4 MM, EM ESQUADRIA DE MADEIRA, FIXADO COM BAGUETE. AF_11/2025</v>
          </cell>
          <cell r="D10198" t="str">
            <v>M2</v>
          </cell>
          <cell r="E10198">
            <v>147.1</v>
          </cell>
        </row>
        <row r="10199">
          <cell r="B10199">
            <v>102164</v>
          </cell>
          <cell r="C10199" t="str">
            <v>INSTALAÇÃO DE VIDRO LISO INCOLOR, E = 5 MM, EM ESQUADRIA DE ALUMÍNIO OU PVC, FIXADO COM BAGUETE. AF_11/2025</v>
          </cell>
          <cell r="D10199" t="str">
            <v>M2</v>
          </cell>
          <cell r="E10199">
            <v>371.72</v>
          </cell>
        </row>
        <row r="10200">
          <cell r="B10200">
            <v>102154</v>
          </cell>
          <cell r="C10200" t="str">
            <v>INSTALAÇÃO DE VIDRO LISO INCOLOR, E = 5 MM, EM ESQUADRIA DE MADEIRA, FIXADO COM BAGUETE. AF_11/2025</v>
          </cell>
          <cell r="D10200" t="str">
            <v>M2</v>
          </cell>
          <cell r="E10200">
            <v>155.97999999999999</v>
          </cell>
        </row>
        <row r="10201">
          <cell r="B10201">
            <v>102166</v>
          </cell>
          <cell r="C10201" t="str">
            <v>INSTALAÇÃO DE VIDRO LISO INCOLOR, E = 6 MM, EM ESQUADRIA DE ALUMÍNIO OU PVC, FIXADO COM BAGUETE. AF_11/2025</v>
          </cell>
          <cell r="D10201" t="str">
            <v>M2</v>
          </cell>
          <cell r="E10201">
            <v>341.14</v>
          </cell>
        </row>
        <row r="10202">
          <cell r="B10202">
            <v>102156</v>
          </cell>
          <cell r="C10202" t="str">
            <v>INSTALAÇÃO DE VIDRO LISO INCOLOR, E = 6 MM, EM ESQUADRIA DE MADEIRA, FIXADO COM BAGUETE. AF_11/2025</v>
          </cell>
          <cell r="D10202" t="str">
            <v>M2</v>
          </cell>
          <cell r="E10202">
            <v>173.92</v>
          </cell>
        </row>
        <row r="10203">
          <cell r="B10203">
            <v>102168</v>
          </cell>
          <cell r="C10203" t="str">
            <v>INSTALAÇÃO DE VIDRO LISO INCOLOR, E = 8 MM, EM ESQUADRIA DE ALUMÍNIO OU PVC, FIXADO COM BAGUETE. AF_11/2025</v>
          </cell>
          <cell r="D10203" t="str">
            <v>M2</v>
          </cell>
          <cell r="E10203">
            <v>358.59</v>
          </cell>
        </row>
        <row r="10204">
          <cell r="B10204">
            <v>102158</v>
          </cell>
          <cell r="C10204" t="str">
            <v>INSTALAÇÃO DE VIDRO LISO INCOLOR, E = 8 MM, EM ESQUADRIA DE MADEIRA, FIXADO COM BAGUETE. AF_11/2025</v>
          </cell>
          <cell r="D10204" t="str">
            <v>M2</v>
          </cell>
          <cell r="E10204">
            <v>234.65</v>
          </cell>
        </row>
        <row r="10205">
          <cell r="B10205">
            <v>102181</v>
          </cell>
          <cell r="C10205" t="str">
            <v>INSTALAÇÃO DE VIDRO TEMPERADO, E = 10 MM, ENCAIXADO EM PERFIL U. AF_11/2025</v>
          </cell>
          <cell r="D10205" t="str">
            <v>M2</v>
          </cell>
          <cell r="E10205">
            <v>345.2</v>
          </cell>
        </row>
        <row r="10206">
          <cell r="B10206">
            <v>102179</v>
          </cell>
          <cell r="C10206" t="str">
            <v>INSTALAÇÃO DE VIDRO TEMPERADO, E = 6 MM, ENCAIXADO EM PERFIL U. AF_11/2025</v>
          </cell>
          <cell r="D10206" t="str">
            <v>M2</v>
          </cell>
          <cell r="E10206">
            <v>281.12</v>
          </cell>
        </row>
        <row r="10207">
          <cell r="B10207">
            <v>102180</v>
          </cell>
          <cell r="C10207" t="str">
            <v>INSTALAÇÃO DE VIDRO TEMPERADO, E = 8 MM, ENCAIXADO EM PERFIL U. AF_11/2025</v>
          </cell>
          <cell r="D10207" t="str">
            <v>M2</v>
          </cell>
          <cell r="E10207">
            <v>306.58</v>
          </cell>
        </row>
        <row r="10208">
          <cell r="B10208">
            <v>102189</v>
          </cell>
          <cell r="C10208" t="str">
            <v>JOGO DE FERRAGENS CROMADAS PARA PORTA DE VIDRO TEMPERADO, UMA FOLHA COMPOSTO DE DOBRADICAS SUPERIOR E INFERIOR, TRINCO, FECHADURA, CONTRA FECHADURA COM CAPUCHINHO SEM MOLA E PUXADOR. AF_11/2025</v>
          </cell>
          <cell r="D10208" t="str">
            <v>UN</v>
          </cell>
          <cell r="E10208">
            <v>238.4</v>
          </cell>
        </row>
        <row r="10209">
          <cell r="B10209">
            <v>102188</v>
          </cell>
          <cell r="C10209" t="str">
            <v>MOLA HIDRAULICA DE PISO PARA PORTA DE VIDRO TEMPERADO. AF_11/2025</v>
          </cell>
          <cell r="D10209" t="str">
            <v>UN</v>
          </cell>
          <cell r="E10209">
            <v>892.19</v>
          </cell>
        </row>
        <row r="10210">
          <cell r="B10210">
            <v>106320</v>
          </cell>
          <cell r="C10210" t="str">
            <v>PORTA DE ABRIR COM MOLA HIDRÁULICA, EM VIDRO TEMPERADO, 120X210 CM, ESPESSURA 10 MM, INCLUSIVE ACESSÓRIOS. AF_11/2025</v>
          </cell>
          <cell r="D10210" t="str">
            <v>UN</v>
          </cell>
          <cell r="E10210">
            <v>1721.07</v>
          </cell>
        </row>
        <row r="10211">
          <cell r="B10211">
            <v>102185</v>
          </cell>
          <cell r="C10211" t="str">
            <v>PORTA DE ABRIR COM MOLA HIDRÁULICA, EM VIDRO TEMPERADO, 2 FOLHAS DE 90X210 CM, ESPESSURA DE 10 MM, INCLUSIVE ACESSÓRIOS. AF_11/2025</v>
          </cell>
          <cell r="D10211" t="str">
            <v>UN</v>
          </cell>
          <cell r="E10211">
            <v>3128</v>
          </cell>
        </row>
        <row r="10212">
          <cell r="B10212">
            <v>106318</v>
          </cell>
          <cell r="C10212" t="str">
            <v>PORTA DE ABRIR COM MOLA HIDRÁULICA, EM VIDRO TEMPERADO, 70X210 CM, ESPESSURA 10 MM, INCLUSIVE ACESSÓRIOS. AF_11/2025</v>
          </cell>
          <cell r="D10212" t="str">
            <v>UN</v>
          </cell>
          <cell r="E10212">
            <v>1449.03</v>
          </cell>
        </row>
        <row r="10213">
          <cell r="B10213">
            <v>106319</v>
          </cell>
          <cell r="C10213" t="str">
            <v>PORTA DE ABRIR COM MOLA HIDRÁULICA, EM VIDRO TEMPERADO, 80X210 CM, ESPESSURA 10 MM, INCLUSIVE ACESSÓRIOS. AF_11/2025</v>
          </cell>
          <cell r="D10213" t="str">
            <v>UN</v>
          </cell>
          <cell r="E10213">
            <v>1503.43</v>
          </cell>
        </row>
        <row r="10214">
          <cell r="B10214">
            <v>102184</v>
          </cell>
          <cell r="C10214" t="str">
            <v>PORTA DE ABRIR COM MOLA HIDRÁULICA, EM VIDRO TEMPERADO, 90X210 CM, ESPESSURA 10 MM, INCLUSIVE ACESSÓRIOS. AF_11/2025</v>
          </cell>
          <cell r="D10214" t="str">
            <v>UN</v>
          </cell>
          <cell r="E10214">
            <v>1557.85</v>
          </cell>
        </row>
        <row r="10215">
          <cell r="B10215">
            <v>102187</v>
          </cell>
          <cell r="C10215" t="str">
            <v>PORTA DE CORRER EM VIDRO TEMPERADO, 2 FOLHAS DE 90X210 CM, ESPESSURA 10 MM, INCLUSIVE ACESSÓRIOS. AF_11/2025</v>
          </cell>
          <cell r="D10215" t="str">
            <v>UN</v>
          </cell>
          <cell r="E10215">
            <v>0</v>
          </cell>
        </row>
        <row r="10216">
          <cell r="B10216">
            <v>102186</v>
          </cell>
          <cell r="C10216" t="str">
            <v>PORTA DE CORRER EM VIDRO TEMPERADO, 90X210 CM, ESPESSURA 10 MM, INCLUSIVE ACESSÓRIOS. AF_11/2025</v>
          </cell>
          <cell r="D10216" t="str">
            <v>UN</v>
          </cell>
          <cell r="E10216">
            <v>0</v>
          </cell>
        </row>
        <row r="10217">
          <cell r="B10217">
            <v>102183</v>
          </cell>
          <cell r="C10217" t="str">
            <v>PORTA PIVOTANTE DE VIDRO TEMPERADO, 2 FOLHAS DE 90X210 CM, ESPESSURA DE 10 MM, INCLUSIVE ACESSÓRIOS. AF_11/2025</v>
          </cell>
          <cell r="D10217" t="str">
            <v>UN</v>
          </cell>
          <cell r="E10217">
            <v>1240</v>
          </cell>
        </row>
        <row r="10218">
          <cell r="B10218">
            <v>102182</v>
          </cell>
          <cell r="C10218" t="str">
            <v>PORTA PIVOTANTE DE VIDRO TEMPERADO, 90X210 CM, ESPESSURA 10 MM, INCLUSIVE ACESSÓRIOS. AF_11/2025</v>
          </cell>
          <cell r="D10218" t="str">
            <v>UN</v>
          </cell>
          <cell r="E10218">
            <v>688.63</v>
          </cell>
        </row>
        <row r="10219">
          <cell r="B10219">
            <v>102191</v>
          </cell>
          <cell r="C10219" t="str">
            <v>REMOÇÃO DE VIDRO LISO COMUM DE ESQUADRIA COM BAGUETE DE ALUMÍNIO OU PVC. AF_11/2025</v>
          </cell>
          <cell r="D10219" t="str">
            <v>M2</v>
          </cell>
          <cell r="E10219">
            <v>20.57</v>
          </cell>
        </row>
        <row r="10220">
          <cell r="B10220">
            <v>102190</v>
          </cell>
          <cell r="C10220" t="str">
            <v>REMOÇÃO DE VIDRO LISO COMUM DE ESQUADRIA COM BAGUETE DE MADEIRA. AF_11/2025</v>
          </cell>
          <cell r="D10220" t="str">
            <v>M2</v>
          </cell>
          <cell r="E10220">
            <v>19</v>
          </cell>
        </row>
        <row r="10221">
          <cell r="B10221">
            <v>102192</v>
          </cell>
          <cell r="C10221" t="str">
            <v>REMOÇÃO DE VIDRO TEMPERADO FIXADO EM PERFIL U. AF_11/2025</v>
          </cell>
          <cell r="D10221" t="str">
            <v>M2</v>
          </cell>
          <cell r="E10221">
            <v>18.16</v>
          </cell>
        </row>
        <row r="10222">
          <cell r="B10222">
            <v>89354</v>
          </cell>
          <cell r="C10222" t="str">
            <v>MISTURADOR MONOCOMANDO PARA CHUVEIRO, BASE BRUTA E ACABAMENTO CROMADO - FORNECIMENTO E INSTALAÇÃO. AF_08/2021</v>
          </cell>
          <cell r="D10222" t="str">
            <v>UN</v>
          </cell>
          <cell r="E10222">
            <v>559.29</v>
          </cell>
        </row>
        <row r="10223">
          <cell r="B10223">
            <v>103041</v>
          </cell>
          <cell r="C10223" t="str">
            <v>REGISTRO DE ESFERA, PVC, ROSCÁVEL, COM BORBOLETA, 1/2" - FORNECIMENTO E INSTALAÇÃO. AF_08/2021</v>
          </cell>
          <cell r="D10223" t="str">
            <v>UN</v>
          </cell>
          <cell r="E10223">
            <v>16.37</v>
          </cell>
        </row>
        <row r="10224">
          <cell r="B10224">
            <v>103042</v>
          </cell>
          <cell r="C10224" t="str">
            <v>REGISTRO DE ESFERA, PVC, ROSCÁVEL, COM BORBOLETA, 3/4" - FORNECIMENTO E INSTALAÇÃO. AF_08/2021</v>
          </cell>
          <cell r="D10224" t="str">
            <v>UN</v>
          </cell>
          <cell r="E10224">
            <v>20.79</v>
          </cell>
        </row>
        <row r="10225">
          <cell r="B10225">
            <v>103043</v>
          </cell>
          <cell r="C10225" t="str">
            <v>REGISTRO DE ESFERA, PVC, ROSCÁVEL, COM CABEÇA QUADRADA, 1/2" - FORNECIMENTO E INSTALAÇÃO. AF_08/2021</v>
          </cell>
          <cell r="D10225" t="str">
            <v>UN</v>
          </cell>
          <cell r="E10225">
            <v>18.61</v>
          </cell>
        </row>
        <row r="10226">
          <cell r="B10226">
            <v>103044</v>
          </cell>
          <cell r="C10226" t="str">
            <v>REGISTRO DE ESFERA, PVC, ROSCÁVEL, COM CABEÇA QUADRADA, 3/4" - FORNECIMENTO E INSTALAÇÃO. AF_08/2021</v>
          </cell>
          <cell r="D10226" t="str">
            <v>UN</v>
          </cell>
          <cell r="E10226">
            <v>25.44</v>
          </cell>
        </row>
        <row r="10227">
          <cell r="B10227">
            <v>103039</v>
          </cell>
          <cell r="C10227" t="str">
            <v>REGISTRO DE ESFERA, PVC, ROSCÁVEL, COM VOLANTE, 1 1/2" - FORNECIMENTO E INSTALAÇÃO. AF_08/2021</v>
          </cell>
          <cell r="D10227" t="str">
            <v>UN</v>
          </cell>
          <cell r="E10227">
            <v>56.73</v>
          </cell>
        </row>
        <row r="10228">
          <cell r="B10228">
            <v>103038</v>
          </cell>
          <cell r="C10228" t="str">
            <v>REGISTRO DE ESFERA, PVC, ROSCÁVEL, COM VOLANTE, 1 1/4" - FORNECIMENTO E INSTALAÇÃO. AF_08/2021</v>
          </cell>
          <cell r="D10228" t="str">
            <v>UN</v>
          </cell>
          <cell r="E10228">
            <v>51.08</v>
          </cell>
        </row>
        <row r="10229">
          <cell r="B10229">
            <v>103037</v>
          </cell>
          <cell r="C10229" t="str">
            <v>REGISTRO DE ESFERA, PVC, ROSCÁVEL, COM VOLANTE, 1" - FORNECIMENTO E INSTALAÇÃO. AF_08/2021</v>
          </cell>
          <cell r="D10229" t="str">
            <v>UN</v>
          </cell>
          <cell r="E10229">
            <v>38.090000000000003</v>
          </cell>
        </row>
        <row r="10230">
          <cell r="B10230">
            <v>103036</v>
          </cell>
          <cell r="C10230" t="str">
            <v>REGISTRO DE ESFERA, PVC, ROSCÁVEL, COM VOLANTE, 1/2" - FORNECIMENTO E INSTALAÇÃO. AF_08/2021</v>
          </cell>
          <cell r="D10230" t="str">
            <v>UN</v>
          </cell>
          <cell r="E10230">
            <v>19.260000000000002</v>
          </cell>
        </row>
        <row r="10231">
          <cell r="B10231">
            <v>103040</v>
          </cell>
          <cell r="C10231" t="str">
            <v>REGISTRO DE ESFERA, PVC, ROSCÁVEL, COM VOLANTE, 2" - FORNECIMENTO E INSTALAÇÃO. AF_08/2021</v>
          </cell>
          <cell r="D10231" t="str">
            <v>UN</v>
          </cell>
          <cell r="E10231">
            <v>82.96</v>
          </cell>
        </row>
        <row r="10232">
          <cell r="B10232">
            <v>90371</v>
          </cell>
          <cell r="C10232" t="str">
            <v>REGISTRO DE ESFERA, PVC, ROSCÁVEL, COM VOLANTE, 3/4" - FORNECIMENTO E INSTALAÇÃO. AF_08/2021</v>
          </cell>
          <cell r="D10232" t="str">
            <v>UN</v>
          </cell>
          <cell r="E10232">
            <v>24.53</v>
          </cell>
        </row>
        <row r="10233">
          <cell r="B10233">
            <v>103047</v>
          </cell>
          <cell r="C10233" t="str">
            <v>REGISTRO DE ESFERA, PVC, SOLDÁVEL, COM VOLANTE, DN 20 MM - FORNECIMENTO E INSTALAÇÃO. AF_08/2021</v>
          </cell>
          <cell r="D10233" t="str">
            <v>UN</v>
          </cell>
          <cell r="E10233">
            <v>20.45</v>
          </cell>
        </row>
        <row r="10234">
          <cell r="B10234">
            <v>94489</v>
          </cell>
          <cell r="C10234" t="str">
            <v>REGISTRO DE ESFERA, PVC, SOLDÁVEL, COM VOLANTE, DN 25 MM - FORNECIMENTO E INSTALAÇÃO. AF_08/2021</v>
          </cell>
          <cell r="D10234" t="str">
            <v>UN</v>
          </cell>
          <cell r="E10234">
            <v>24.57</v>
          </cell>
        </row>
        <row r="10235">
          <cell r="B10235">
            <v>94490</v>
          </cell>
          <cell r="C10235" t="str">
            <v>REGISTRO DE ESFERA, PVC, SOLDÁVEL, COM VOLANTE, DN 32 MM - FORNECIMENTO E INSTALAÇÃO. AF_08/2021</v>
          </cell>
          <cell r="D10235" t="str">
            <v>UN</v>
          </cell>
          <cell r="E10235">
            <v>35.159999999999997</v>
          </cell>
        </row>
        <row r="10236">
          <cell r="B10236">
            <v>94491</v>
          </cell>
          <cell r="C10236" t="str">
            <v>REGISTRO DE ESFERA, PVC, SOLDÁVEL, COM VOLANTE, DN 40 MM - FORNECIMENTO E INSTALAÇÃO. AF_08/2021</v>
          </cell>
          <cell r="D10236" t="str">
            <v>UN</v>
          </cell>
          <cell r="E10236">
            <v>48.33</v>
          </cell>
        </row>
        <row r="10237">
          <cell r="B10237">
            <v>94492</v>
          </cell>
          <cell r="C10237" t="str">
            <v>REGISTRO DE ESFERA, PVC, SOLDÁVEL, COM VOLANTE, DN 50 MM - FORNECIMENTO E INSTALAÇÃO. AF_08/2021</v>
          </cell>
          <cell r="D10237" t="str">
            <v>UN</v>
          </cell>
          <cell r="E10237">
            <v>49.58</v>
          </cell>
        </row>
        <row r="10238">
          <cell r="B10238">
            <v>94493</v>
          </cell>
          <cell r="C10238" t="str">
            <v>REGISTRO DE ESFERA, PVC, SOLDÁVEL, COM VOLANTE, DN 60 MM - FORNECIMENTO E INSTALAÇÃO. AF_08/2021</v>
          </cell>
          <cell r="D10238" t="str">
            <v>UN</v>
          </cell>
          <cell r="E10238">
            <v>90.65</v>
          </cell>
        </row>
        <row r="10239">
          <cell r="B10239">
            <v>94497</v>
          </cell>
          <cell r="C10239" t="str">
            <v>REGISTRO DE GAVETA BRUTO, LATÃO, ROSCÁVEL, 1 1/2" - FORNECIMENTO E INSTALAÇÃO. AF_08/2021</v>
          </cell>
          <cell r="D10239" t="str">
            <v>UN</v>
          </cell>
          <cell r="E10239">
            <v>173.2</v>
          </cell>
        </row>
        <row r="10240">
          <cell r="B10240">
            <v>94794</v>
          </cell>
          <cell r="C10240" t="str">
            <v>REGISTRO DE GAVETA BRUTO, LATÃO, ROSCÁVEL, 1 1/2", COM ACABAMENTO E CANOPLA CROMADOS - FORNECIMENTO E INSTALAÇÃO. AF_08/2021</v>
          </cell>
          <cell r="D10240" t="str">
            <v>UN</v>
          </cell>
          <cell r="E10240">
            <v>273.97000000000003</v>
          </cell>
        </row>
        <row r="10241">
          <cell r="B10241">
            <v>94496</v>
          </cell>
          <cell r="C10241" t="str">
            <v>REGISTRO DE GAVETA BRUTO, LATÃO, ROSCÁVEL, 1 1/4" - FORNECIMENTO E INSTALAÇÃO. AF_08/2021</v>
          </cell>
          <cell r="D10241" t="str">
            <v>UN</v>
          </cell>
          <cell r="E10241">
            <v>136.82</v>
          </cell>
        </row>
        <row r="10242">
          <cell r="B10242">
            <v>94793</v>
          </cell>
          <cell r="C10242" t="str">
            <v>REGISTRO DE GAVETA BRUTO, LATÃO, ROSCÁVEL, 1 1/4", COM ACABAMENTO E CANOPLA CROMADOS - FORNECIMENTO E INSTALAÇÃO. AF_08/2021</v>
          </cell>
          <cell r="D10242" t="str">
            <v>UN</v>
          </cell>
          <cell r="E10242">
            <v>259.22000000000003</v>
          </cell>
        </row>
        <row r="10243">
          <cell r="B10243">
            <v>94495</v>
          </cell>
          <cell r="C10243" t="str">
            <v>REGISTRO DE GAVETA BRUTO, LATÃO, ROSCÁVEL, 1" - FORNECIMENTO E INSTALAÇÃO. AF_08/2021</v>
          </cell>
          <cell r="D10243" t="str">
            <v>UN</v>
          </cell>
          <cell r="E10243">
            <v>100.41</v>
          </cell>
        </row>
        <row r="10244">
          <cell r="B10244">
            <v>94792</v>
          </cell>
          <cell r="C10244" t="str">
            <v>REGISTRO DE GAVETA BRUTO, LATÃO, ROSCÁVEL, 1", COM ACABAMENTO E CANOPLA CROMADOS - FORNECIMENTO E INSTALAÇÃO. AF_08/2021</v>
          </cell>
          <cell r="D10244" t="str">
            <v>UN</v>
          </cell>
          <cell r="E10244">
            <v>188.53</v>
          </cell>
        </row>
        <row r="10245">
          <cell r="B10245">
            <v>89352</v>
          </cell>
          <cell r="C10245" t="str">
            <v>REGISTRO DE GAVETA BRUTO, LATÃO, ROSCÁVEL, 1/2" - FORNECIMENTO E INSTALAÇÃO. AF_08/2021</v>
          </cell>
          <cell r="D10245" t="str">
            <v>UN</v>
          </cell>
          <cell r="E10245">
            <v>59.27</v>
          </cell>
        </row>
        <row r="10246">
          <cell r="B10246">
            <v>89986</v>
          </cell>
          <cell r="C10246" t="str">
            <v>REGISTRO DE GAVETA BRUTO, LATÃO, ROSCÁVEL, 1/2", COM ACABAMENTO E CANOPLA CROMADOS - FORNECIMENTO E INSTALAÇÃO. AF_08/2021</v>
          </cell>
          <cell r="D10246" t="str">
            <v>UN</v>
          </cell>
          <cell r="E10246">
            <v>136.19999999999999</v>
          </cell>
        </row>
        <row r="10247">
          <cell r="B10247">
            <v>94499</v>
          </cell>
          <cell r="C10247" t="str">
            <v>REGISTRO DE GAVETA BRUTO, LATÃO, ROSCÁVEL, 2 1/2" - FORNECIMENTO E INSTALAÇÃO. AF_08/2021</v>
          </cell>
          <cell r="D10247" t="str">
            <v>UN</v>
          </cell>
          <cell r="E10247">
            <v>481.59</v>
          </cell>
        </row>
        <row r="10248">
          <cell r="B10248">
            <v>94498</v>
          </cell>
          <cell r="C10248" t="str">
            <v>REGISTRO DE GAVETA BRUTO, LATÃO, ROSCÁVEL, 2" - FORNECIMENTO E INSTALAÇÃO. AF_08/2021</v>
          </cell>
          <cell r="D10248" t="str">
            <v>UN</v>
          </cell>
          <cell r="E10248">
            <v>239.59</v>
          </cell>
        </row>
        <row r="10249">
          <cell r="B10249">
            <v>94500</v>
          </cell>
          <cell r="C10249" t="str">
            <v>REGISTRO DE GAVETA BRUTO, LATÃO, ROSCÁVEL, 3" - FORNECIMENTO E INSTALAÇÃO. AF_08/2021</v>
          </cell>
          <cell r="D10249" t="str">
            <v>UN</v>
          </cell>
          <cell r="E10249">
            <v>584.16999999999996</v>
          </cell>
        </row>
        <row r="10250">
          <cell r="B10250">
            <v>89353</v>
          </cell>
          <cell r="C10250" t="str">
            <v>REGISTRO DE GAVETA BRUTO, LATÃO, ROSCÁVEL, 3/4" - FORNECIMENTO E INSTALAÇÃO. AF_08/2021</v>
          </cell>
          <cell r="D10250" t="str">
            <v>UN</v>
          </cell>
          <cell r="E10250">
            <v>64.61</v>
          </cell>
        </row>
        <row r="10251">
          <cell r="B10251">
            <v>89987</v>
          </cell>
          <cell r="C10251" t="str">
            <v>REGISTRO DE GAVETA BRUTO, LATÃO, ROSCÁVEL, 3/4", COM ACABAMENTO E CANOPLA CROMADOS - FORNECIMENTO E INSTALAÇÃO. AF_08/2021</v>
          </cell>
          <cell r="D10251" t="str">
            <v>UN</v>
          </cell>
          <cell r="E10251">
            <v>154.55000000000001</v>
          </cell>
        </row>
        <row r="10252">
          <cell r="B10252">
            <v>94501</v>
          </cell>
          <cell r="C10252" t="str">
            <v>REGISTRO DE GAVETA BRUTO, LATÃO, ROSCÁVEL, 4" - FORNECIMENTO E INSTALAÇÃO. AF_08/2021</v>
          </cell>
          <cell r="D10252" t="str">
            <v>UN</v>
          </cell>
          <cell r="E10252">
            <v>1188.93</v>
          </cell>
        </row>
        <row r="10253">
          <cell r="B10253">
            <v>89349</v>
          </cell>
          <cell r="C10253" t="str">
            <v>REGISTRO DE PRESSÃO BRUTO, LATÃO, ROSCÁVEL, 1/2" - FORNECIMENTO E INSTALAÇÃO. AF_08/2021</v>
          </cell>
          <cell r="D10253" t="str">
            <v>UN</v>
          </cell>
          <cell r="E10253">
            <v>43.3</v>
          </cell>
        </row>
        <row r="10254">
          <cell r="B10254">
            <v>89984</v>
          </cell>
          <cell r="C10254" t="str">
            <v>REGISTRO DE PRESSÃO BRUTO, LATÃO, ROSCÁVEL, 1/2", COM ACABAMENTO E CANOPLA CROMADOS - FORNECIMENTO E INSTALAÇÃO. AF_08/2021</v>
          </cell>
          <cell r="D10254" t="str">
            <v>UN</v>
          </cell>
          <cell r="E10254">
            <v>139.86000000000001</v>
          </cell>
        </row>
        <row r="10255">
          <cell r="B10255">
            <v>89985</v>
          </cell>
          <cell r="C10255" t="str">
            <v>REGISTRO DE PRESSÃO BRUTO, LATÃO, ROSCÁVEL, 3/4", COM ACABAMENTO E CANOPLA CROMADOS - FORNECIMENTO E INSTALAÇÃO. AF_08/2021</v>
          </cell>
          <cell r="D10255" t="str">
            <v>UN</v>
          </cell>
          <cell r="E10255">
            <v>146.53</v>
          </cell>
        </row>
        <row r="10256">
          <cell r="B10256">
            <v>89351</v>
          </cell>
          <cell r="C10256" t="str">
            <v>REGISTRO DE PRESSÃO BRUTO, LATÃO, ROSCÁVEL, 3/4'' - FORNECIMENTO E INSTALAÇÃO. AF_08/2021</v>
          </cell>
          <cell r="D10256" t="str">
            <v>UN</v>
          </cell>
          <cell r="E10256">
            <v>53.16</v>
          </cell>
        </row>
        <row r="10257">
          <cell r="B10257">
            <v>103045</v>
          </cell>
          <cell r="C10257" t="str">
            <v>REGISTRO DE PRESSÃO, PVC, ROSCÁVEL, VOLANTE SIMPLES, 1/2" - FORNECIMENTO E INSTALAÇÃO. AF_08/2021</v>
          </cell>
          <cell r="D10257" t="str">
            <v>UN</v>
          </cell>
          <cell r="E10257">
            <v>9.02</v>
          </cell>
        </row>
        <row r="10258">
          <cell r="B10258">
            <v>103046</v>
          </cell>
          <cell r="C10258" t="str">
            <v>REGISTRO DE PRESSÃO, PVC, ROSCÁVEL, VOLANTE SIMPLES, 3/4" - FORNECIMENTO E INSTALAÇÃO. AF_08/2021</v>
          </cell>
          <cell r="D10258" t="str">
            <v>UN</v>
          </cell>
          <cell r="E10258">
            <v>19.850000000000001</v>
          </cell>
        </row>
        <row r="10259">
          <cell r="B10259">
            <v>103048</v>
          </cell>
          <cell r="C10259" t="str">
            <v>REGISTRO DE PRESSÃO, PVC, SOLDÁVEL, VOLANTE SIMPLES, DN 20 MM - FORNECIMENTO E INSTALAÇÃO. AF_08/2021</v>
          </cell>
          <cell r="D10259" t="str">
            <v>UN</v>
          </cell>
          <cell r="E10259">
            <v>16.010000000000002</v>
          </cell>
        </row>
        <row r="10260">
          <cell r="B10260">
            <v>103049</v>
          </cell>
          <cell r="C10260" t="str">
            <v>REGISTRO DE PRESSÃO, PVC, SOLDÁVEL, VOLANTE SIMPLES, DN 25 MM - FORNECIMENTO E INSTALAÇÃO. AF_08/2021</v>
          </cell>
          <cell r="D10260" t="str">
            <v>UN</v>
          </cell>
          <cell r="E10260">
            <v>17.170000000000002</v>
          </cell>
        </row>
        <row r="10261">
          <cell r="B10261">
            <v>103029</v>
          </cell>
          <cell r="C10261" t="str">
            <v>REGISTRO OU REGULADOR DE GÁS DE COZINHA - FORNECIMENTO E INSTALAÇÃO. AF_08/2021</v>
          </cell>
          <cell r="D10261" t="str">
            <v>UN</v>
          </cell>
          <cell r="E10261">
            <v>74.16</v>
          </cell>
        </row>
        <row r="10262">
          <cell r="B10262">
            <v>103019</v>
          </cell>
          <cell r="C10262" t="str">
            <v>REGISTRO OU VÁLVULA GLOBO ANGULAR EM LATÃO, PARA HIDRANTES EM INSTALAÇÃO PREDIAL DE INCÊNDIO, 45 GRAUS, 2 1/2" - FORNECIMENTO E INSTALAÇÃO. AF_08/2021</v>
          </cell>
          <cell r="D10262" t="str">
            <v>UN</v>
          </cell>
          <cell r="E10262">
            <v>176.73</v>
          </cell>
        </row>
        <row r="10263">
          <cell r="B10263">
            <v>103050</v>
          </cell>
          <cell r="C10263" t="str">
            <v>SUBSTITUIÇÃO DE REGISTRO OU VÁLVULA, ROSCÁVEL, DN 20 MM. AF_08/2021</v>
          </cell>
          <cell r="D10263" t="str">
            <v>UN</v>
          </cell>
          <cell r="E10263">
            <v>29.56</v>
          </cell>
        </row>
        <row r="10264">
          <cell r="B10264">
            <v>103051</v>
          </cell>
          <cell r="C10264" t="str">
            <v>SUBSTITUIÇÃO DE REGISTRO OU VÁLVULA, ROSCÁVEL, DN 25 MM. AF_08/2021</v>
          </cell>
          <cell r="D10264" t="str">
            <v>UN</v>
          </cell>
          <cell r="E10264">
            <v>35.74</v>
          </cell>
        </row>
        <row r="10265">
          <cell r="B10265">
            <v>103052</v>
          </cell>
          <cell r="C10265" t="str">
            <v>SUBSTITUIÇÃO DE REGISTRO OU VÁLVULA, ROSCÁVEL, DN 32 MM. AF_08/2021</v>
          </cell>
          <cell r="D10265" t="str">
            <v>UN</v>
          </cell>
          <cell r="E10265">
            <v>47.79</v>
          </cell>
        </row>
        <row r="10266">
          <cell r="B10266">
            <v>94799</v>
          </cell>
          <cell r="C10266" t="str">
            <v>TORNEIRA DE BOIA PARA CAIXA D'ÁGUA, ROSCÁVEL, 1 1/2" - FORNECIMENTO E INSTALAÇÃO. AF_08/2021</v>
          </cell>
          <cell r="D10266" t="str">
            <v>UN</v>
          </cell>
          <cell r="E10266">
            <v>155.37</v>
          </cell>
        </row>
        <row r="10267">
          <cell r="B10267">
            <v>94798</v>
          </cell>
          <cell r="C10267" t="str">
            <v>TORNEIRA DE BOIA PARA CAIXA D'ÁGUA, ROSCÁVEL, 1 1/4" - FORNECIMENTO E INSTALAÇÃO. AF_08/2021</v>
          </cell>
          <cell r="D10267" t="str">
            <v>UN</v>
          </cell>
          <cell r="E10267">
            <v>126.03</v>
          </cell>
        </row>
        <row r="10268">
          <cell r="B10268">
            <v>94797</v>
          </cell>
          <cell r="C10268" t="str">
            <v>TORNEIRA DE BOIA PARA CAIXA D'ÁGUA, ROSCÁVEL, 1" - FORNECIMENTO E INSTALAÇÃO. AF_08/2021</v>
          </cell>
          <cell r="D10268" t="str">
            <v>UN</v>
          </cell>
          <cell r="E10268">
            <v>77.13</v>
          </cell>
        </row>
        <row r="10269">
          <cell r="B10269">
            <v>94795</v>
          </cell>
          <cell r="C10269" t="str">
            <v>TORNEIRA DE BOIA PARA CAIXA D'ÁGUA, ROSCÁVEL, 1/2" - FORNECIMENTO E INSTALAÇÃO. AF_08/2021</v>
          </cell>
          <cell r="D10269" t="str">
            <v>UN</v>
          </cell>
          <cell r="E10269">
            <v>32.869999999999997</v>
          </cell>
        </row>
        <row r="10270">
          <cell r="B10270">
            <v>94800</v>
          </cell>
          <cell r="C10270" t="str">
            <v>TORNEIRA DE BOIA PARA CAIXA D'ÁGUA, ROSCÁVEL, 2" - FORNECIMENTO E INSTALAÇÃO. AF_08/2021</v>
          </cell>
          <cell r="D10270" t="str">
            <v>UN</v>
          </cell>
          <cell r="E10270">
            <v>199.57</v>
          </cell>
        </row>
        <row r="10271">
          <cell r="B10271">
            <v>94796</v>
          </cell>
          <cell r="C10271" t="str">
            <v>TORNEIRA DE BOIA PARA CAIXA D'ÁGUA, ROSCÁVEL, 3/4" - FORNECIMENTO E INSTALAÇÃO. AF_08/2021</v>
          </cell>
          <cell r="D10271" t="str">
            <v>UN</v>
          </cell>
          <cell r="E10271">
            <v>38.9</v>
          </cell>
        </row>
        <row r="10272">
          <cell r="B10272">
            <v>99635</v>
          </cell>
          <cell r="C10272" t="str">
            <v>VÁLVULA DE DESCARGA METÁLICA, BASE 1 1/2", ACABAMENTO METALICO CROMADO - FORNECIMENTO E INSTALAÇÃO. AF_08/2021</v>
          </cell>
          <cell r="D10272" t="str">
            <v>UN</v>
          </cell>
          <cell r="E10272">
            <v>450.2</v>
          </cell>
        </row>
        <row r="10273">
          <cell r="B10273">
            <v>103018</v>
          </cell>
          <cell r="C10273" t="str">
            <v>VÁLVULA DE DESCARGA METÁLICA, BASE 1 1/4", ACABAMENTO METALICO CROMADO - FORNECIMENTO E INSTALAÇÃO. AF_08/2021</v>
          </cell>
          <cell r="D10273" t="str">
            <v>UN</v>
          </cell>
          <cell r="E10273">
            <v>367.92</v>
          </cell>
        </row>
        <row r="10274">
          <cell r="B10274">
            <v>95252</v>
          </cell>
          <cell r="C10274" t="str">
            <v>VÁLVULA DE ESFERA BRUTA, BRONZE, ROSCÁVEL, 1 1/2'' - FORNECIMENTO E INSTALAÇÃO. AF_08/2021</v>
          </cell>
          <cell r="D10274" t="str">
            <v>UN</v>
          </cell>
          <cell r="E10274">
            <v>246.18</v>
          </cell>
        </row>
        <row r="10275">
          <cell r="B10275">
            <v>95251</v>
          </cell>
          <cell r="C10275" t="str">
            <v>VÁLVULA DE ESFERA BRUTA, BRONZE, ROSCÁVEL, 1 1/4'' - FORNECIMENTO E INSTALAÇÃO. AF_08/2021</v>
          </cell>
          <cell r="D10275" t="str">
            <v>UN</v>
          </cell>
          <cell r="E10275">
            <v>203.32</v>
          </cell>
        </row>
        <row r="10276">
          <cell r="B10276">
            <v>95250</v>
          </cell>
          <cell r="C10276" t="str">
            <v>VÁLVULA DE ESFERA BRUTA, BRONZE, ROSCÁVEL, 1'' - FORNECIMENTO E INSTALAÇÃO. AF_08/2021</v>
          </cell>
          <cell r="D10276" t="str">
            <v>UN</v>
          </cell>
          <cell r="E10276">
            <v>137.21</v>
          </cell>
        </row>
        <row r="10277">
          <cell r="B10277">
            <v>95248</v>
          </cell>
          <cell r="C10277" t="str">
            <v>VÁLVULA DE ESFERA BRUTA, BRONZE, ROSCÁVEL, 1/2" - FORNECIMENTO E INSTALAÇÃO. AF_08/2021</v>
          </cell>
          <cell r="D10277" t="str">
            <v>UN</v>
          </cell>
          <cell r="E10277">
            <v>86.64</v>
          </cell>
        </row>
        <row r="10278">
          <cell r="B10278">
            <v>95253</v>
          </cell>
          <cell r="C10278" t="str">
            <v>VÁLVULA DE ESFERA BRUTA, BRONZE, ROSCÁVEL, 2'' - FORNECIMENTO E INSTALAÇÃO. AF_08/2021</v>
          </cell>
          <cell r="D10278" t="str">
            <v>UN</v>
          </cell>
          <cell r="E10278">
            <v>375.56</v>
          </cell>
        </row>
        <row r="10279">
          <cell r="B10279">
            <v>95249</v>
          </cell>
          <cell r="C10279" t="str">
            <v>VÁLVULA DE ESFERA BRUTA, BRONZE, ROSCÁVEL, 3/4'' - FORNECIMENTO E INSTALAÇÃO. AF_08/2021</v>
          </cell>
          <cell r="D10279" t="str">
            <v>UN</v>
          </cell>
          <cell r="E10279">
            <v>101.66</v>
          </cell>
        </row>
        <row r="10280">
          <cell r="B10280">
            <v>99622</v>
          </cell>
          <cell r="C10280" t="str">
            <v>VÁLVULA DE RETENÇÃO HORIZONTAL, DE BRONZE, ROSCÁVEL, 1 1/2" - FORNECIMENTO E INSTALAÇÃO. AF_08/2021</v>
          </cell>
          <cell r="D10280" t="str">
            <v>UN</v>
          </cell>
          <cell r="E10280">
            <v>343.18</v>
          </cell>
        </row>
        <row r="10281">
          <cell r="B10281">
            <v>99621</v>
          </cell>
          <cell r="C10281" t="str">
            <v>VÁLVULA DE RETENÇÃO HORIZONTAL, DE BRONZE, ROSCÁVEL, 1 1/4" - FORNECIMENTO E INSTALAÇÃO. AF_08/2021</v>
          </cell>
          <cell r="D10281" t="str">
            <v>UN</v>
          </cell>
          <cell r="E10281">
            <v>305.06</v>
          </cell>
        </row>
        <row r="10282">
          <cell r="B10282">
            <v>99620</v>
          </cell>
          <cell r="C10282" t="str">
            <v>VÁLVULA DE RETENÇÃO HORIZONTAL, DE BRONZE, ROSCÁVEL, 1" - FORNECIMENTO E INSTALAÇÃO. AF_08/2021</v>
          </cell>
          <cell r="D10282" t="str">
            <v>UN</v>
          </cell>
          <cell r="E10282">
            <v>204.61</v>
          </cell>
        </row>
        <row r="10283">
          <cell r="B10283">
            <v>103008</v>
          </cell>
          <cell r="C10283" t="str">
            <v>VÁLVULA DE RETENÇÃO HORIZONTAL, DE BRONZE, ROSCÁVEL, 1/2" - FORNECIMENTO E INSTALAÇÃO. AF_08/2021</v>
          </cell>
          <cell r="D10283" t="str">
            <v>UN</v>
          </cell>
          <cell r="E10283">
            <v>123.13</v>
          </cell>
        </row>
        <row r="10284">
          <cell r="B10284">
            <v>99624</v>
          </cell>
          <cell r="C10284" t="str">
            <v>VÁLVULA DE RETENÇÃO HORIZONTAL, DE BRONZE, ROSCÁVEL, 2 1/2" - FORNECIMENTO E INSTALAÇÃO. AF_08/2021</v>
          </cell>
          <cell r="D10284" t="str">
            <v>UN</v>
          </cell>
          <cell r="E10284">
            <v>683.07</v>
          </cell>
        </row>
        <row r="10285">
          <cell r="B10285">
            <v>99623</v>
          </cell>
          <cell r="C10285" t="str">
            <v>VÁLVULA DE RETENÇÃO HORIZONTAL, DE BRONZE, ROSCÁVEL, 2" - FORNECIMENTO E INSTALAÇÃO. AF_08/2021</v>
          </cell>
          <cell r="D10285" t="str">
            <v>UN</v>
          </cell>
          <cell r="E10285">
            <v>479.02</v>
          </cell>
        </row>
        <row r="10286">
          <cell r="B10286">
            <v>99625</v>
          </cell>
          <cell r="C10286" t="str">
            <v>VÁLVULA DE RETENÇÃO HORIZONTAL, DE BRONZE, ROSCÁVEL, 3" - FORNECIMENTO E INSTALAÇÃO. AF_08/2021</v>
          </cell>
          <cell r="D10286" t="str">
            <v>UN</v>
          </cell>
          <cell r="E10286">
            <v>939.86</v>
          </cell>
        </row>
        <row r="10287">
          <cell r="B10287">
            <v>99619</v>
          </cell>
          <cell r="C10287" t="str">
            <v>VÁLVULA DE RETENÇÃO HORIZONTAL, DE BRONZE, ROSCÁVEL, 3/4" - FORNECIMENTO E INSTALAÇÃO. AF_08/2021</v>
          </cell>
          <cell r="D10287" t="str">
            <v>UN</v>
          </cell>
          <cell r="E10287">
            <v>150.61000000000001</v>
          </cell>
        </row>
        <row r="10288">
          <cell r="B10288">
            <v>99626</v>
          </cell>
          <cell r="C10288" t="str">
            <v>VÁLVULA DE RETENÇÃO HORIZONTAL, DE BRONZE, ROSCÁVEL, 4" - FORNECIMENTO E INSTALAÇÃO. AF_08/2021</v>
          </cell>
          <cell r="D10288" t="str">
            <v>UN</v>
          </cell>
          <cell r="E10288">
            <v>1447.94</v>
          </cell>
        </row>
        <row r="10289">
          <cell r="B10289">
            <v>99631</v>
          </cell>
          <cell r="C10289" t="str">
            <v>VÁLVULA DE RETENÇÃO VERTICAL, DE BRONZE, ROSCÁVEL, 1 1/2" - FORNECIMENTO E INSTALAÇÃO. AF_08/2021</v>
          </cell>
          <cell r="D10289" t="str">
            <v>UN</v>
          </cell>
          <cell r="E10289">
            <v>190.22</v>
          </cell>
        </row>
        <row r="10290">
          <cell r="B10290">
            <v>99630</v>
          </cell>
          <cell r="C10290" t="str">
            <v>VÁLVULA DE RETENÇÃO VERTICAL, DE BRONZE, ROSCÁVEL, 1 1/4" - FORNECIMENTO E INSTALAÇÃO. AF_08/2021</v>
          </cell>
          <cell r="D10290" t="str">
            <v>UN</v>
          </cell>
          <cell r="E10290">
            <v>163.52000000000001</v>
          </cell>
        </row>
        <row r="10291">
          <cell r="B10291">
            <v>99629</v>
          </cell>
          <cell r="C10291" t="str">
            <v>VÁLVULA DE RETENÇÃO VERTICAL, DE BRONZE, ROSCÁVEL, 1" - FORNECIMENTO E INSTALAÇÃO. AF_08/2021</v>
          </cell>
          <cell r="D10291" t="str">
            <v>UN</v>
          </cell>
          <cell r="E10291">
            <v>109.85</v>
          </cell>
        </row>
        <row r="10292">
          <cell r="B10292">
            <v>99627</v>
          </cell>
          <cell r="C10292" t="str">
            <v>VÁLVULA DE RETENÇÃO VERTICAL, DE BRONZE, ROSCÁVEL, 1/2" - FORNECIMENTO E INSTALAÇÃO. AF_08/2021</v>
          </cell>
          <cell r="D10292" t="str">
            <v>UN</v>
          </cell>
          <cell r="E10292">
            <v>90.84</v>
          </cell>
        </row>
        <row r="10293">
          <cell r="B10293">
            <v>103009</v>
          </cell>
          <cell r="C10293" t="str">
            <v>VÁLVULA DE RETENÇÃO VERTICAL, DE BRONZE, ROSCÁVEL, 2 1/2" - FORNECIMENTO E INSTALAÇÃO. AF_08/2021</v>
          </cell>
          <cell r="D10293" t="str">
            <v>UN</v>
          </cell>
          <cell r="E10293">
            <v>434.31</v>
          </cell>
        </row>
        <row r="10294">
          <cell r="B10294">
            <v>99632</v>
          </cell>
          <cell r="C10294" t="str">
            <v>VÁLVULA DE RETENÇÃO VERTICAL, DE BRONZE, ROSCÁVEL, 2" - FORNECIMENTO E INSTALAÇÃO. AF_08/2021</v>
          </cell>
          <cell r="D10294" t="str">
            <v>UN</v>
          </cell>
          <cell r="E10294">
            <v>274.48</v>
          </cell>
        </row>
        <row r="10295">
          <cell r="B10295">
            <v>99633</v>
          </cell>
          <cell r="C10295" t="str">
            <v>VÁLVULA DE RETENÇÃO VERTICAL, DE BRONZE, ROSCÁVEL, 3" - FORNECIMENTO E INSTALAÇÃO. AF_08/2021</v>
          </cell>
          <cell r="D10295" t="str">
            <v>UN</v>
          </cell>
          <cell r="E10295">
            <v>589.91</v>
          </cell>
        </row>
        <row r="10296">
          <cell r="B10296">
            <v>99628</v>
          </cell>
          <cell r="C10296" t="str">
            <v>VÁLVULA DE RETENÇÃO VERTICAL, DE BRONZE, ROSCÁVEL, 3/4" - FORNECIMENTO E INSTALAÇÃO. AF_08/2021</v>
          </cell>
          <cell r="D10296" t="str">
            <v>UN</v>
          </cell>
          <cell r="E10296">
            <v>98.98</v>
          </cell>
        </row>
        <row r="10297">
          <cell r="B10297">
            <v>99634</v>
          </cell>
          <cell r="C10297" t="str">
            <v>VÁLVULA DE RETENÇÃO VERTICAL, DE BRONZE, ROSCÁVEL, 4" - FORNECIMENTO E INSTALAÇÃO. AF_08/2021</v>
          </cell>
          <cell r="D10297" t="str">
            <v>UN</v>
          </cell>
          <cell r="E10297">
            <v>1007.62</v>
          </cell>
        </row>
        <row r="10298">
          <cell r="B10298">
            <v>103013</v>
          </cell>
          <cell r="C10298" t="str">
            <v>VÁLVULA DE RETENÇÃO, DE BRONZE, PÉ COM CRIVOS, ROSCÁVEL, 1 1/2" - FORNECIMENTO E INSTALAÇÃO. AF_08/2021</v>
          </cell>
          <cell r="D10298" t="str">
            <v>UN</v>
          </cell>
          <cell r="E10298">
            <v>176.62</v>
          </cell>
        </row>
        <row r="10299">
          <cell r="B10299">
            <v>103012</v>
          </cell>
          <cell r="C10299" t="str">
            <v>VÁLVULA DE RETENÇÃO, DE BRONZE, PÉ COM CRIVOS, ROSCÁVEL, 1 1/4" - FORNECIMENTO E INSTALAÇÃO. AF_08/2021</v>
          </cell>
          <cell r="D10299" t="str">
            <v>UN</v>
          </cell>
          <cell r="E10299">
            <v>164.15</v>
          </cell>
        </row>
        <row r="10300">
          <cell r="B10300">
            <v>103011</v>
          </cell>
          <cell r="C10300" t="str">
            <v>VÁLVULA DE RETENÇÃO, DE BRONZE, PÉ COM CRIVOS, ROSCÁVEL, 1" - FORNECIMENTO E INSTALAÇÃO. AF_08/2021</v>
          </cell>
          <cell r="D10300" t="str">
            <v>UN</v>
          </cell>
          <cell r="E10300">
            <v>104.06</v>
          </cell>
        </row>
        <row r="10301">
          <cell r="B10301">
            <v>103015</v>
          </cell>
          <cell r="C10301" t="str">
            <v>VÁLVULA DE RETENÇÃO, DE BRONZE, PÉ COM CRIVOS, ROSCÁVEL, 2 1/2" - FORNECIMENTO E INSTALAÇÃO. AF_08/2021</v>
          </cell>
          <cell r="D10301" t="str">
            <v>UN</v>
          </cell>
          <cell r="E10301">
            <v>470.21</v>
          </cell>
        </row>
        <row r="10302">
          <cell r="B10302">
            <v>103014</v>
          </cell>
          <cell r="C10302" t="str">
            <v>VÁLVULA DE RETENÇÃO, DE BRONZE, PÉ COM CRIVOS, ROSCÁVEL, 2" - FORNECIMENTO E INSTALAÇÃO. AF_08/2021</v>
          </cell>
          <cell r="D10302" t="str">
            <v>UN</v>
          </cell>
          <cell r="E10302">
            <v>265.74</v>
          </cell>
        </row>
        <row r="10303">
          <cell r="B10303">
            <v>103016</v>
          </cell>
          <cell r="C10303" t="str">
            <v>VÁLVULA DE RETENÇÃO, DE BRONZE, PÉ COM CRIVOS, ROSCÁVEL, 3" - FORNECIMENTO E INSTALAÇÃO. AF_08/2021</v>
          </cell>
          <cell r="D10303" t="str">
            <v>UN</v>
          </cell>
          <cell r="E10303">
            <v>642.96</v>
          </cell>
        </row>
        <row r="10304">
          <cell r="B10304">
            <v>103010</v>
          </cell>
          <cell r="C10304" t="str">
            <v>VÁLVULA DE RETENÇÃO, DE BRONZE, PÉ COM CRIVOS, ROSCÁVEL, 3/4" - FORNECIMENTO E INSTALAÇÃO. AF_08/2021</v>
          </cell>
          <cell r="D10304" t="str">
            <v>UN</v>
          </cell>
          <cell r="E10304">
            <v>93.37</v>
          </cell>
        </row>
        <row r="10305">
          <cell r="B10305">
            <v>103017</v>
          </cell>
          <cell r="C10305" t="str">
            <v>VÁLVULA DE RETENÇÃO, DE BRONZE, PÉ COM CRIVOS, ROSCÁVEL, 4" - FORNECIMENTO E INSTALAÇÃO. AF_08/2021</v>
          </cell>
          <cell r="D10305" t="str">
            <v>UN</v>
          </cell>
          <cell r="E10305">
            <v>1123.02</v>
          </cell>
        </row>
        <row r="10306">
          <cell r="B10306">
            <v>103033</v>
          </cell>
          <cell r="C10306" t="str">
            <v>VÁLVULA DE SEGURANÇA À TEMPERATURA, 1/2" - FORNECIMENTO E INSTALAÇÃO. AF_08/2021</v>
          </cell>
          <cell r="D10306" t="str">
            <v>UN</v>
          </cell>
          <cell r="E10306">
            <v>0</v>
          </cell>
        </row>
        <row r="10307">
          <cell r="B10307">
            <v>103032</v>
          </cell>
          <cell r="C10307" t="str">
            <v>VÁLVULA ESFERA PARA GÁS, 1" - FORNECIMENTO E INSTALAÇÃO. AF_08/2021</v>
          </cell>
          <cell r="D10307" t="str">
            <v>UN</v>
          </cell>
          <cell r="E10307">
            <v>0</v>
          </cell>
        </row>
        <row r="10308">
          <cell r="B10308">
            <v>103030</v>
          </cell>
          <cell r="C10308" t="str">
            <v>VÁLVULA ESFERA PARA GÁS, 1/2" - FORNECIMENTO E INSTALAÇÃO. AF_08/2021</v>
          </cell>
          <cell r="D10308" t="str">
            <v>UN</v>
          </cell>
          <cell r="E10308">
            <v>0</v>
          </cell>
        </row>
        <row r="10309">
          <cell r="B10309">
            <v>103031</v>
          </cell>
          <cell r="C10309" t="str">
            <v>VÁLVULA ESFERA PARA GÁS, 3/4" - FORNECIMENTO E INSTALAÇÃO. AF_08/2021</v>
          </cell>
          <cell r="D10309" t="str">
            <v>UN</v>
          </cell>
          <cell r="E10309">
            <v>0</v>
          </cell>
        </row>
        <row r="10310">
          <cell r="B10310">
            <v>103035</v>
          </cell>
          <cell r="C10310" t="str">
            <v>VÁLVULA ESTABILIZADORA DE VAZÃO/ AUTOFLOW, 1" - FORNECIMENTO E INSTALAÇÃO. AF_08/2021</v>
          </cell>
          <cell r="D10310" t="str">
            <v>UN</v>
          </cell>
          <cell r="E10310">
            <v>0</v>
          </cell>
        </row>
        <row r="10311">
          <cell r="B10311">
            <v>103034</v>
          </cell>
          <cell r="C10311" t="str">
            <v>VÁLVULA ESTABILIZADORA DE VAZÃO/ AUTOFLOW, 3/4" - FORNECIMENTO E INSTALAÇÃO. AF_08/2021</v>
          </cell>
          <cell r="D10311" t="str">
            <v>UN</v>
          </cell>
          <cell r="E10311">
            <v>0</v>
          </cell>
        </row>
        <row r="10312">
          <cell r="B10312">
            <v>103024</v>
          </cell>
          <cell r="C10312" t="str">
            <v>VÁLVULA REDUTORA DE PRESSÃO PARA SISTEMAS PREDIAIS, 1 1/2" - FORNECIMENTO E INSTALAÇÃO. AF_08/2021</v>
          </cell>
          <cell r="D10312" t="str">
            <v>UN</v>
          </cell>
          <cell r="E10312">
            <v>0</v>
          </cell>
        </row>
        <row r="10313">
          <cell r="B10313">
            <v>103023</v>
          </cell>
          <cell r="C10313" t="str">
            <v>VÁLVULA REDUTORA DE PRESSÃO PARA SISTEMAS PREDIAIS, 1 1/4" - FORNECIMENTO E INSTALAÇÃO. AF_08/2021</v>
          </cell>
          <cell r="D10313" t="str">
            <v>UN</v>
          </cell>
          <cell r="E10313">
            <v>0</v>
          </cell>
        </row>
        <row r="10314">
          <cell r="B10314">
            <v>103022</v>
          </cell>
          <cell r="C10314" t="str">
            <v>VÁLVULA REDUTORA DE PRESSÃO PARA SISTEMAS PREDIAIS, 1" - FORNECIMENTO E INSTALAÇÃO. AF_08/2021</v>
          </cell>
          <cell r="D10314" t="str">
            <v>UN</v>
          </cell>
          <cell r="E10314">
            <v>0</v>
          </cell>
        </row>
        <row r="10315">
          <cell r="B10315">
            <v>103020</v>
          </cell>
          <cell r="C10315" t="str">
            <v>VÁLVULA REDUTORA DE PRESSÃO PARA SISTEMAS PREDIAIS, 1/2" - FORNECIMENTO E INSTALAÇÃO. AF_08/2021</v>
          </cell>
          <cell r="D10315" t="str">
            <v>UN</v>
          </cell>
          <cell r="E10315">
            <v>0</v>
          </cell>
        </row>
        <row r="10316">
          <cell r="B10316">
            <v>103026</v>
          </cell>
          <cell r="C10316" t="str">
            <v>VÁLVULA REDUTORA DE PRESSÃO PARA SISTEMAS PREDIAIS, 2 1/2" - FORNECIMENTO E INSTALAÇÃO. AF_08/2021</v>
          </cell>
          <cell r="D10316" t="str">
            <v>UN</v>
          </cell>
          <cell r="E10316">
            <v>0</v>
          </cell>
        </row>
        <row r="10317">
          <cell r="B10317">
            <v>103025</v>
          </cell>
          <cell r="C10317" t="str">
            <v>VÁLVULA REDUTORA DE PRESSÃO PARA SISTEMAS PREDIAIS, 2" - FORNECIMENTO E INSTALAÇÃO. AF_08/2021</v>
          </cell>
          <cell r="D10317" t="str">
            <v>UN</v>
          </cell>
          <cell r="E10317">
            <v>0</v>
          </cell>
        </row>
        <row r="10318">
          <cell r="B10318">
            <v>103021</v>
          </cell>
          <cell r="C10318" t="str">
            <v>VÁLVULA REDUTORA DE PRESSÃO PARA SISTEMAS PREDIAIS, 3/4" - FORNECIMENTO E INSTALAÇÃO. AF_08/2021</v>
          </cell>
          <cell r="D10318" t="str">
            <v>UN</v>
          </cell>
          <cell r="E10318">
            <v>0</v>
          </cell>
        </row>
        <row r="10319">
          <cell r="B10319">
            <v>103027</v>
          </cell>
          <cell r="C10319" t="str">
            <v>VÁLVULA VENTOSA ELIMINADORA DE AR, PARA SISTEMAS PREDIAIS, 1/2" - FORNECIMENTO E INSTALAÇÃO. AF_08/2021</v>
          </cell>
          <cell r="D10319" t="str">
            <v>UN</v>
          </cell>
          <cell r="E10319">
            <v>0</v>
          </cell>
        </row>
        <row r="10320">
          <cell r="B10320">
            <v>103028</v>
          </cell>
          <cell r="C10320" t="str">
            <v>VÁLVULA VENTOSA ELIMINADORA DE AR, PARA SISTEMAS PREDIAIS, 3/4" - FORNECIMENTO E INSTALAÇÃO. AF_08/2021</v>
          </cell>
          <cell r="D10320" t="str">
            <v>UN</v>
          </cell>
          <cell r="E10320">
            <v>0</v>
          </cell>
        </row>
        <row r="10321">
          <cell r="B10321">
            <v>103563</v>
          </cell>
          <cell r="C10321" t="str">
            <v>JUNTA DE DESMONTAGEM TRAVADA AXIALMENTE DE FERRO FUNDIDO PARA REDE DE ÁGUA OU ESGOTO, DN 100 MM. AF_12/2021</v>
          </cell>
          <cell r="D10321" t="str">
            <v>UN</v>
          </cell>
          <cell r="E10321">
            <v>0</v>
          </cell>
        </row>
        <row r="10322">
          <cell r="B10322">
            <v>103564</v>
          </cell>
          <cell r="C10322" t="str">
            <v>JUNTA DE DESMONTAGEM TRAVADA AXIALMENTE DE FERRO FUNDIDO PARA REDE DE ÁGUA OU ESGOTO, DN 150 MM. AF_12/2021</v>
          </cell>
          <cell r="D10322" t="str">
            <v>UN</v>
          </cell>
          <cell r="E10322">
            <v>0</v>
          </cell>
        </row>
        <row r="10323">
          <cell r="B10323">
            <v>103565</v>
          </cell>
          <cell r="C10323" t="str">
            <v>JUNTA DE DESMONTAGEM TRAVADA AXIALMENTE DE FERRO FUNDIDO PARA REDE DE ÁGUA OU ESGOTO, DN 200 MM. AF_12/2021</v>
          </cell>
          <cell r="D10323" t="str">
            <v>UN</v>
          </cell>
          <cell r="E10323">
            <v>0</v>
          </cell>
        </row>
        <row r="10324">
          <cell r="B10324">
            <v>103566</v>
          </cell>
          <cell r="C10324" t="str">
            <v>JUNTA DE DESMONTAGEM TRAVADA AXIALMENTE DE FERRO FUNDIDO PARA REDE DE ÁGUA OU ESGOTO, DN 250 MM. AF_12/2021</v>
          </cell>
          <cell r="D10324" t="str">
            <v>UN</v>
          </cell>
          <cell r="E10324">
            <v>0</v>
          </cell>
        </row>
        <row r="10325">
          <cell r="B10325">
            <v>103567</v>
          </cell>
          <cell r="C10325" t="str">
            <v>JUNTA DE DESMONTAGEM TRAVADA AXIALMENTE DE FERRO FUNDIDO PARA REDE DE ÁGUA OU ESGOTO, DN 300 MM. AF_12/2021</v>
          </cell>
          <cell r="D10325" t="str">
            <v>UN</v>
          </cell>
          <cell r="E10325">
            <v>0</v>
          </cell>
        </row>
        <row r="10326">
          <cell r="B10326">
            <v>103568</v>
          </cell>
          <cell r="C10326" t="str">
            <v>JUNTA DE DESMONTAGEM TRAVADA AXIALMENTE DE FERRO FUNDIDO PARA REDE DE ÁGUA OU ESGOTO, DN 350 MM. AF_12/2021</v>
          </cell>
          <cell r="D10326" t="str">
            <v>UN</v>
          </cell>
          <cell r="E10326">
            <v>0</v>
          </cell>
        </row>
        <row r="10327">
          <cell r="B10327">
            <v>103569</v>
          </cell>
          <cell r="C10327" t="str">
            <v>JUNTA DE DESMONTAGEM TRAVADA AXIALMENTE DE FERRO FUNDIDO PARA REDE DE ÁGUA OU ESGOTO, DN 400 MM. AF_12/2021</v>
          </cell>
          <cell r="D10327" t="str">
            <v>UN</v>
          </cell>
          <cell r="E10327">
            <v>0</v>
          </cell>
        </row>
        <row r="10328">
          <cell r="B10328">
            <v>103570</v>
          </cell>
          <cell r="C10328" t="str">
            <v>JUNTA DE DESMONTAGEM TRAVADA AXIALMENTE DE FERRO FUNDIDO PARA REDE DE ÁGUA OU ESGOTO, DN 500 MM. AF_12/2021</v>
          </cell>
          <cell r="D10328" t="str">
            <v>UN</v>
          </cell>
          <cell r="E10328">
            <v>0</v>
          </cell>
        </row>
        <row r="10329">
          <cell r="B10329">
            <v>103571</v>
          </cell>
          <cell r="C10329" t="str">
            <v>JUNTA DE DESMONTAGEM TRAVADA AXIALMENTE DE FERRO FUNDIDO PARA REDE DE ÁGUA OU ESGOTO, DN 600 MM. AF_12/2021</v>
          </cell>
          <cell r="D10329" t="str">
            <v>UN</v>
          </cell>
          <cell r="E10329">
            <v>0</v>
          </cell>
        </row>
        <row r="10330">
          <cell r="B10330">
            <v>103562</v>
          </cell>
          <cell r="C10330" t="str">
            <v>JUNTA DE DESMONTAGEM TRAVADA AXIALMENTE DE FERRO FUNDIDO PARA REDE DE ÁGUA OU ESGOTO, DN 80 MM. AF_12/2021</v>
          </cell>
          <cell r="D10330" t="str">
            <v>UN</v>
          </cell>
          <cell r="E10330">
            <v>0</v>
          </cell>
        </row>
        <row r="10331">
          <cell r="B10331">
            <v>103573</v>
          </cell>
          <cell r="C10331" t="str">
            <v>JUNTA MECÂNICA (LUVA DE CORRER COM BOLSA JUNTA MECÂNICA) DE FERRO FUNDIDO PARA REDE DE ÁGUA OU ESGOTO, DN 100 MM. AF_12/2021</v>
          </cell>
          <cell r="D10331" t="str">
            <v>UN</v>
          </cell>
          <cell r="E10331">
            <v>0</v>
          </cell>
        </row>
        <row r="10332">
          <cell r="B10332">
            <v>103585</v>
          </cell>
          <cell r="C10332" t="str">
            <v>JUNTA MECÂNICA (LUVA DE CORRER COM BOLSA JUNTA MECÂNICA) DE FERRO FUNDIDO PARA REDE DE ÁGUA OU ESGOTO, DN 1000 MM. AF_12/2021</v>
          </cell>
          <cell r="D10332" t="str">
            <v>UN</v>
          </cell>
          <cell r="E10332">
            <v>0</v>
          </cell>
        </row>
        <row r="10333">
          <cell r="B10333">
            <v>103586</v>
          </cell>
          <cell r="C10333" t="str">
            <v>JUNTA MECÂNICA (LUVA DE CORRER COM BOLSA JUNTA MECÂNICA) DE FERRO FUNDIDO PARA REDE DE ÁGUA OU ESGOTO, DN 1200 MM. AF_12/2021</v>
          </cell>
          <cell r="D10333" t="str">
            <v>UN</v>
          </cell>
          <cell r="E10333">
            <v>0</v>
          </cell>
        </row>
        <row r="10334">
          <cell r="B10334">
            <v>103574</v>
          </cell>
          <cell r="C10334" t="str">
            <v>JUNTA MECÂNICA (LUVA DE CORRER COM BOLSA JUNTA MECÂNICA) DE FERRO FUNDIDO PARA REDE DE ÁGUA OU ESGOTO, DN 150 MM. AF_12/2021</v>
          </cell>
          <cell r="D10334" t="str">
            <v>UN</v>
          </cell>
          <cell r="E10334">
            <v>0</v>
          </cell>
        </row>
        <row r="10335">
          <cell r="B10335">
            <v>103575</v>
          </cell>
          <cell r="C10335" t="str">
            <v>JUNTA MECÂNICA (LUVA DE CORRER COM BOLSA JUNTA MECÂNICA) DE FERRO FUNDIDO PARA REDE DE ÁGUA OU ESGOTO, DN 200 MM. AF_12/2021</v>
          </cell>
          <cell r="D10335" t="str">
            <v>UN</v>
          </cell>
          <cell r="E10335">
            <v>0</v>
          </cell>
        </row>
        <row r="10336">
          <cell r="B10336">
            <v>103576</v>
          </cell>
          <cell r="C10336" t="str">
            <v>JUNTA MECÂNICA (LUVA DE CORRER COM BOLSA JUNTA MECÂNICA) DE FERRO FUNDIDO PARA REDE DE ÁGUA OU ESGOTO, DN 250 MM. AF_12/2021</v>
          </cell>
          <cell r="D10336" t="str">
            <v>UN</v>
          </cell>
          <cell r="E10336">
            <v>0</v>
          </cell>
        </row>
        <row r="10337">
          <cell r="B10337">
            <v>103577</v>
          </cell>
          <cell r="C10337" t="str">
            <v>JUNTA MECÂNICA (LUVA DE CORRER COM BOLSA JUNTA MECÂNICA) DE FERRO FUNDIDO PARA REDE DE ÁGUA OU ESGOTO, DN 300 MM. AF_12/2021</v>
          </cell>
          <cell r="D10337" t="str">
            <v>UN</v>
          </cell>
          <cell r="E10337">
            <v>0</v>
          </cell>
        </row>
        <row r="10338">
          <cell r="B10338">
            <v>103578</v>
          </cell>
          <cell r="C10338" t="str">
            <v>JUNTA MECÂNICA (LUVA DE CORRER COM BOLSA JUNTA MECÂNICA) DE FERRO FUNDIDO PARA REDE DE ÁGUA OU ESGOTO, DN 350 MM. AF_12/2021</v>
          </cell>
          <cell r="D10338" t="str">
            <v>UN</v>
          </cell>
          <cell r="E10338">
            <v>0</v>
          </cell>
        </row>
        <row r="10339">
          <cell r="B10339">
            <v>103579</v>
          </cell>
          <cell r="C10339" t="str">
            <v>JUNTA MECÂNICA (LUVA DE CORRER COM BOLSA JUNTA MECÂNICA) DE FERRO FUNDIDO PARA REDE DE ÁGUA OU ESGOTO, DN 400 MM. AF_12/2021</v>
          </cell>
          <cell r="D10339" t="str">
            <v>UN</v>
          </cell>
          <cell r="E10339">
            <v>0</v>
          </cell>
        </row>
        <row r="10340">
          <cell r="B10340">
            <v>103580</v>
          </cell>
          <cell r="C10340" t="str">
            <v>JUNTA MECÂNICA (LUVA DE CORRER COM BOLSA JUNTA MECÂNICA) DE FERRO FUNDIDO PARA REDE DE ÁGUA OU ESGOTO, DN 500 MM. AF_12/2021</v>
          </cell>
          <cell r="D10340" t="str">
            <v>UN</v>
          </cell>
          <cell r="E10340">
            <v>0</v>
          </cell>
        </row>
        <row r="10341">
          <cell r="B10341">
            <v>103581</v>
          </cell>
          <cell r="C10341" t="str">
            <v>JUNTA MECÂNICA (LUVA DE CORRER COM BOLSA JUNTA MECÂNICA) DE FERRO FUNDIDO PARA REDE DE ÁGUA OU ESGOTO, DN 600 MM. AF_12/2021</v>
          </cell>
          <cell r="D10341" t="str">
            <v>UN</v>
          </cell>
          <cell r="E10341">
            <v>0</v>
          </cell>
        </row>
        <row r="10342">
          <cell r="B10342">
            <v>103582</v>
          </cell>
          <cell r="C10342" t="str">
            <v>JUNTA MECÂNICA (LUVA DE CORRER COM BOLSA JUNTA MECÂNICA) DE FERRO FUNDIDO PARA REDE DE ÁGUA OU ESGOTO, DN 700 MM. AF_12/2021</v>
          </cell>
          <cell r="D10342" t="str">
            <v>UN</v>
          </cell>
          <cell r="E10342">
            <v>0</v>
          </cell>
        </row>
        <row r="10343">
          <cell r="B10343">
            <v>103572</v>
          </cell>
          <cell r="C10343" t="str">
            <v>JUNTA MECÂNICA (LUVA DE CORRER COM BOLSA JUNTA MECÂNICA) DE FERRO FUNDIDO PARA REDE DE ÁGUA OU ESGOTO, DN 80 MM. AF_12/2021</v>
          </cell>
          <cell r="D10343" t="str">
            <v>UN</v>
          </cell>
          <cell r="E10343">
            <v>0</v>
          </cell>
        </row>
        <row r="10344">
          <cell r="B10344">
            <v>103583</v>
          </cell>
          <cell r="C10344" t="str">
            <v>JUNTA MECÂNICA (LUVA DE CORRER COM BOLSA JUNTA MECÂNICA) DE FERRO FUNDIDO PARA REDE DE ÁGUA OU ESGOTO, DN 800 MM. AF_12/2021</v>
          </cell>
          <cell r="D10344" t="str">
            <v>UN</v>
          </cell>
          <cell r="E10344">
            <v>0</v>
          </cell>
        </row>
        <row r="10345">
          <cell r="B10345">
            <v>103584</v>
          </cell>
          <cell r="C10345" t="str">
            <v>JUNTA MECÂNICA (LUVA DE CORRER COM BOLSA JUNTA MECÂNICA) DE FERRO FUNDIDO PARA REDE DE ÁGUA OU ESGOTO, DN 900 MM. AF_12/2021</v>
          </cell>
          <cell r="D10345" t="str">
            <v>UN</v>
          </cell>
          <cell r="E10345">
            <v>0</v>
          </cell>
        </row>
        <row r="10346">
          <cell r="B10346">
            <v>103557</v>
          </cell>
          <cell r="C10346" t="str">
            <v>MEDIDOR DE VAZÃO ELETROMAGNÉTICO DE AÇO CARBONO PARA REDE DE ÁGUA OU ESGOTO, DN 100 MM, JUNTA FLANGEADA. AF_12/2021</v>
          </cell>
          <cell r="D10346" t="str">
            <v>UN</v>
          </cell>
          <cell r="E10346">
            <v>0</v>
          </cell>
        </row>
        <row r="10347">
          <cell r="B10347">
            <v>103558</v>
          </cell>
          <cell r="C10347" t="str">
            <v>MEDIDOR DE VAZÃO ELETROMAGNÉTICO DE AÇO CARBONO PARA REDE DE ÁGUA OU ESGOTO, DN 200 MM, JUNTA FLANGEADA. AF_12/2021</v>
          </cell>
          <cell r="D10347" t="str">
            <v>UN</v>
          </cell>
          <cell r="E10347">
            <v>0</v>
          </cell>
        </row>
        <row r="10348">
          <cell r="B10348">
            <v>103559</v>
          </cell>
          <cell r="C10348" t="str">
            <v>MEDIDOR DE VAZÃO ELETROMAGNÉTICO DE AÇO CARBONO PARA REDE DE ÁGUA OU ESGOTO, DN 300 MM, JUNTA FLANGEADA. AF_12/2021</v>
          </cell>
          <cell r="D10348" t="str">
            <v>UN</v>
          </cell>
          <cell r="E10348">
            <v>0</v>
          </cell>
        </row>
        <row r="10349">
          <cell r="B10349">
            <v>103560</v>
          </cell>
          <cell r="C10349" t="str">
            <v>MEDIDOR DE VAZÃO ELETROMAGNÉTICO DE AÇO CARBONO PARA REDE DE ÁGUA OU ESGOTO, DN 400 MM, JUNTA FLANGEADA. AF_12/2021</v>
          </cell>
          <cell r="D10349" t="str">
            <v>UN</v>
          </cell>
          <cell r="E10349">
            <v>0</v>
          </cell>
        </row>
        <row r="10350">
          <cell r="B10350">
            <v>103561</v>
          </cell>
          <cell r="C10350" t="str">
            <v>MEDIDOR DE VAZÃO ELETROMAGNÉTICO DE AÇO CARBONO PARA REDE DE ÁGUA OU ESGOTO, DN 500 MM, JUNTA FLANGEADA. AF_12/2021</v>
          </cell>
          <cell r="D10350" t="str">
            <v>UN</v>
          </cell>
          <cell r="E10350">
            <v>0</v>
          </cell>
        </row>
        <row r="10351">
          <cell r="B10351">
            <v>103529</v>
          </cell>
          <cell r="C10351" t="str">
            <v>REGISTRO DE GAVETA DE FERRO FUNDIDO PARA REDE DE ÁGUA OU ESGOTO, DN 100 MM, JUNTA FLANGEADA. AF_12/2021</v>
          </cell>
          <cell r="D10351" t="str">
            <v>UN</v>
          </cell>
          <cell r="E10351">
            <v>0</v>
          </cell>
        </row>
        <row r="10352">
          <cell r="B10352">
            <v>103530</v>
          </cell>
          <cell r="C10352" t="str">
            <v>REGISTRO DE GAVETA DE FERRO FUNDIDO PARA REDE DE ÁGUA OU ESGOTO, DN 150 MM, JUNTA FLANGEADA. AF_01/2021</v>
          </cell>
          <cell r="D10352" t="str">
            <v>UN</v>
          </cell>
          <cell r="E10352">
            <v>0</v>
          </cell>
        </row>
        <row r="10353">
          <cell r="B10353">
            <v>103531</v>
          </cell>
          <cell r="C10353" t="str">
            <v>REGISTRO DE GAVETA DE FERRO FUNDIDO PARA REDE DE ÁGUA OU ESGOTO, DN 200 MM, JUNTA FLANGEADA. AF_12/2021</v>
          </cell>
          <cell r="D10353" t="str">
            <v>UN</v>
          </cell>
          <cell r="E10353">
            <v>0</v>
          </cell>
        </row>
        <row r="10354">
          <cell r="B10354">
            <v>103532</v>
          </cell>
          <cell r="C10354" t="str">
            <v>REGISTRO DE GAVETA DE FERRO FUNDIDO PARA REDE DE ÁGUA OU ESGOTO, DN 250 MM, JUNTA FLANGEADA. AF_12/2021</v>
          </cell>
          <cell r="D10354" t="str">
            <v>UN</v>
          </cell>
          <cell r="E10354">
            <v>0</v>
          </cell>
        </row>
        <row r="10355">
          <cell r="B10355">
            <v>103533</v>
          </cell>
          <cell r="C10355" t="str">
            <v>REGISTRO DE GAVETA DE FERRO FUNDIDO PARA REDE DE ÁGUA OU ESGOTO, DN 300 MM, JUNTA FLANGEADA. AF_12/2021</v>
          </cell>
          <cell r="D10355" t="str">
            <v>UN</v>
          </cell>
          <cell r="E10355">
            <v>0</v>
          </cell>
        </row>
        <row r="10356">
          <cell r="B10356">
            <v>103534</v>
          </cell>
          <cell r="C10356" t="str">
            <v>REGISTRO DE GAVETA DE FERRO FUNDIDO PARA REDE DE ÁGUA OU ESGOTO, DN 350 MM, JUNTA FLANGEADA. AF_12/2021</v>
          </cell>
          <cell r="D10356" t="str">
            <v>UN</v>
          </cell>
          <cell r="E10356">
            <v>0</v>
          </cell>
        </row>
        <row r="10357">
          <cell r="B10357">
            <v>103535</v>
          </cell>
          <cell r="C10357" t="str">
            <v>REGISTRO DE GAVETA DE FERRO FUNDIDO PARA REDE DE ÁGUA OU ESGOTO, DN 400 MM, JUNTA FLANGEADA. AF_12/2021</v>
          </cell>
          <cell r="D10357" t="str">
            <v>UN</v>
          </cell>
          <cell r="E10357">
            <v>0</v>
          </cell>
        </row>
        <row r="10358">
          <cell r="B10358">
            <v>103527</v>
          </cell>
          <cell r="C10358" t="str">
            <v>REGISTRO DE GAVETA DE FERRO FUNDIDO PARA REDE DE ÁGUA OU ESGOTO, DN 50 MM, JUNTA FLANGEADA. AF_12/2021</v>
          </cell>
          <cell r="D10358" t="str">
            <v>UN</v>
          </cell>
          <cell r="E10358">
            <v>0</v>
          </cell>
        </row>
        <row r="10359">
          <cell r="B10359">
            <v>103536</v>
          </cell>
          <cell r="C10359" t="str">
            <v>REGISTRO DE GAVETA DE FERRO FUNDIDO PARA REDE DE ÁGUA OU ESGOTO, DN 500 MM, JUNTA FLANGEADA. AF_12/2021</v>
          </cell>
          <cell r="D10359" t="str">
            <v>UN</v>
          </cell>
          <cell r="E10359">
            <v>0</v>
          </cell>
        </row>
        <row r="10360">
          <cell r="B10360">
            <v>103528</v>
          </cell>
          <cell r="C10360" t="str">
            <v>REGISTRO DE GAVETA DE FERRO FUNDIDO PARA REDE DE ÁGUA OU ESGOTO, DN 80 MM, JUNTA FLANGEADA. AF_12/2021</v>
          </cell>
          <cell r="D10360" t="str">
            <v>UN</v>
          </cell>
          <cell r="E10360">
            <v>0</v>
          </cell>
        </row>
        <row r="10361">
          <cell r="B10361">
            <v>103541</v>
          </cell>
          <cell r="C10361" t="str">
            <v>VÁLVULA DE RETENÇÃO DE FERRO FUNDIDO PARA REDE DE ÁGUA OU ESGOTO, COM FLANGES, DN 200 MM, JUNTA FLANGEADA. AF_12/2021</v>
          </cell>
          <cell r="D10361" t="str">
            <v>UN</v>
          </cell>
          <cell r="E10361">
            <v>0</v>
          </cell>
        </row>
        <row r="10362">
          <cell r="B10362">
            <v>103539</v>
          </cell>
          <cell r="C10362" t="str">
            <v>VÁLVULA DE RETENÇÃO DE FERRO FUNDIDO PARA REDE DE ÁGUA OU ESGOTO, DN 100 MM, JUNTA FLANGEADA. AF_12/2021</v>
          </cell>
          <cell r="D10362" t="str">
            <v>UN</v>
          </cell>
          <cell r="E10362">
            <v>0</v>
          </cell>
        </row>
        <row r="10363">
          <cell r="B10363">
            <v>103540</v>
          </cell>
          <cell r="C10363" t="str">
            <v>VÁLVULA DE RETENÇÃO DE FERRO FUNDIDO PARA REDE DE ÁGUA OU ESGOTO, DN 150 MM, JUNTA FLANGEADA. AF_12/2021</v>
          </cell>
          <cell r="D10363" t="str">
            <v>UN</v>
          </cell>
          <cell r="E10363">
            <v>0</v>
          </cell>
        </row>
        <row r="10364">
          <cell r="B10364">
            <v>103542</v>
          </cell>
          <cell r="C10364" t="str">
            <v>VÁLVULA DE RETENÇÃO DE FERRO FUNDIDO PARA REDE DE ÁGUA OU ESGOTO, DN 250 MM, JUNTA FLANGEADA. AF_12/2021</v>
          </cell>
          <cell r="D10364" t="str">
            <v>UN</v>
          </cell>
          <cell r="E10364">
            <v>0</v>
          </cell>
        </row>
        <row r="10365">
          <cell r="B10365">
            <v>103543</v>
          </cell>
          <cell r="C10365" t="str">
            <v>VÁLVULA DE RETENÇÃO DE FERRO FUNDIDO PARA REDE DE ÁGUA OU ESGOTO, DN 300 MM, JUNTA FLANGEADA. AF_12/2021</v>
          </cell>
          <cell r="D10365" t="str">
            <v>UN</v>
          </cell>
          <cell r="E10365">
            <v>0</v>
          </cell>
        </row>
        <row r="10366">
          <cell r="B10366">
            <v>103544</v>
          </cell>
          <cell r="C10366" t="str">
            <v>VÁLVULA DE RETENÇÃO DE FERRO FUNDIDO PARA REDE DE ÁGUA OU ESGOTO, DN 350 MM, JUNTA FLANGEADA. AF_12/2021</v>
          </cell>
          <cell r="D10366" t="str">
            <v>UN</v>
          </cell>
          <cell r="E10366">
            <v>0</v>
          </cell>
        </row>
        <row r="10367">
          <cell r="B10367">
            <v>103545</v>
          </cell>
          <cell r="C10367" t="str">
            <v>VÁLVULA DE RETENÇÃO DE FERRO FUNDIDO PARA REDE DE ÁGUA OU ESGOTO, DN 400 MM, JUNTA FLANGEADA. AF_12/2021</v>
          </cell>
          <cell r="D10367" t="str">
            <v>UN</v>
          </cell>
          <cell r="E10367">
            <v>0</v>
          </cell>
        </row>
        <row r="10368">
          <cell r="B10368">
            <v>103537</v>
          </cell>
          <cell r="C10368" t="str">
            <v>VÁLVULA DE RETENÇÃO DE FERRO FUNDIDO PARA REDE DE ÁGUA OU ESGOTO, DN 50 MM, JUNTA FLANGEADA. AF_12/2021</v>
          </cell>
          <cell r="D10368" t="str">
            <v>UN</v>
          </cell>
          <cell r="E10368">
            <v>0</v>
          </cell>
        </row>
        <row r="10369">
          <cell r="B10369">
            <v>103546</v>
          </cell>
          <cell r="C10369" t="str">
            <v>VÁLVULA DE RETENÇÃO DE FERRO FUNDIDO PARA REDE DE ÁGUA OU ESGOTO, DN 500 MM, JUNTA FLANGEADA. AF_12/2021</v>
          </cell>
          <cell r="D10369" t="str">
            <v>UN</v>
          </cell>
          <cell r="E10369">
            <v>0</v>
          </cell>
        </row>
        <row r="10370">
          <cell r="B10370">
            <v>103538</v>
          </cell>
          <cell r="C10370" t="str">
            <v>VÁLVULA DE RETENÇÃO DE FERRO FUNDIDO PARA REDE DE ÁGUA OU ESGOTO, DN 80 MM, JUNTA FLANGEADA. AF_12/2021</v>
          </cell>
          <cell r="D10370" t="str">
            <v>UN</v>
          </cell>
          <cell r="E10370">
            <v>0</v>
          </cell>
        </row>
        <row r="10371">
          <cell r="B10371">
            <v>103549</v>
          </cell>
          <cell r="C10371" t="str">
            <v>VÁLVULA REDUTORA DE PRESSÃO DE FERRO FUNDIDO PARA REDE DE ÁGUA, DN 100 MM, JUNTA FLANGEADA. AF_12/2021</v>
          </cell>
          <cell r="D10371" t="str">
            <v>UN</v>
          </cell>
          <cell r="E10371">
            <v>0</v>
          </cell>
        </row>
        <row r="10372">
          <cell r="B10372">
            <v>103550</v>
          </cell>
          <cell r="C10372" t="str">
            <v>VÁLVULA REDUTORA DE PRESSÃO DE FERRO FUNDIDO PARA REDE DE ÁGUA, DN 150 MM, JUNTA FLANGEADA. AF_12/2021</v>
          </cell>
          <cell r="D10372" t="str">
            <v>UN</v>
          </cell>
          <cell r="E10372">
            <v>0</v>
          </cell>
        </row>
        <row r="10373">
          <cell r="B10373">
            <v>103551</v>
          </cell>
          <cell r="C10373" t="str">
            <v>VÁLVULA REDUTORA DE PRESSÃO DE FERRO FUNDIDO PARA REDE DE ÁGUA, DN 200 MM, JUNTA FLANGEADA. AF_12/2021</v>
          </cell>
          <cell r="D10373" t="str">
            <v>UN</v>
          </cell>
          <cell r="E10373">
            <v>0</v>
          </cell>
        </row>
        <row r="10374">
          <cell r="B10374">
            <v>103552</v>
          </cell>
          <cell r="C10374" t="str">
            <v>VÁLVULA REDUTORA DE PRESSÃO DE FERRO FUNDIDO PARA REDE DE ÁGUA, DN 250 MM, JUNTA FLANGEADA. AF_12/2021</v>
          </cell>
          <cell r="D10374" t="str">
            <v>UN</v>
          </cell>
          <cell r="E10374">
            <v>0</v>
          </cell>
        </row>
        <row r="10375">
          <cell r="B10375">
            <v>103553</v>
          </cell>
          <cell r="C10375" t="str">
            <v>VÁLVULA REDUTORA DE PRESSÃO DE FERRO FUNDIDO PARA REDE DE ÁGUA, DN 300 MM, JUNTA FLANGEADA. AF_12/2021</v>
          </cell>
          <cell r="D10375" t="str">
            <v>UN</v>
          </cell>
          <cell r="E10375">
            <v>0</v>
          </cell>
        </row>
        <row r="10376">
          <cell r="B10376">
            <v>103554</v>
          </cell>
          <cell r="C10376" t="str">
            <v>VÁLVULA REDUTORA DE PRESSÃO DE FERRO FUNDIDO PARA REDE DE ÁGUA, DN 350 MM, JUNTA FLANGEADA. AF_12/2021</v>
          </cell>
          <cell r="D10376" t="str">
            <v>UN</v>
          </cell>
          <cell r="E10376">
            <v>0</v>
          </cell>
        </row>
        <row r="10377">
          <cell r="B10377">
            <v>103555</v>
          </cell>
          <cell r="C10377" t="str">
            <v>VÁLVULA REDUTORA DE PRESSÃO DE FERRO FUNDIDO PARA REDE DE ÁGUA, DN 400 MM, JUNTA FLANGEADA. AF_12/2021</v>
          </cell>
          <cell r="D10377" t="str">
            <v>UN</v>
          </cell>
          <cell r="E10377">
            <v>0</v>
          </cell>
        </row>
        <row r="10378">
          <cell r="B10378">
            <v>103547</v>
          </cell>
          <cell r="C10378" t="str">
            <v>VÁLVULA REDUTORA DE PRESSÃO DE FERRO FUNDIDO PARA REDE DE ÁGUA, DN 50 MM, JUNTA FLANGEADA. AF_12/2021</v>
          </cell>
          <cell r="D10378" t="str">
            <v>UN</v>
          </cell>
          <cell r="E10378">
            <v>0</v>
          </cell>
        </row>
        <row r="10379">
          <cell r="B10379">
            <v>103556</v>
          </cell>
          <cell r="C10379" t="str">
            <v>VÁLVULA REDUTORA DE PRESSÃO DE FERRO FUNDIDO PARA REDE DE ÁGUA, DN 500 MM, JUNTA FLANGEADA. AF_12/2021</v>
          </cell>
          <cell r="D10379" t="str">
            <v>UN</v>
          </cell>
          <cell r="E10379">
            <v>0</v>
          </cell>
        </row>
        <row r="10380">
          <cell r="B10380">
            <v>103548</v>
          </cell>
          <cell r="C10380" t="str">
            <v>VÁLVULA REDUTORA DE PRESSÃO DE FERRO FUNDIDO PARA REDE DE ÁGUA, DN 80 MM, JUNTA FLANGEADA. AF_12/2021</v>
          </cell>
          <cell r="D10380" t="str">
            <v>UN</v>
          </cell>
          <cell r="E10380">
            <v>0</v>
          </cell>
        </row>
        <row r="10381">
          <cell r="B10381">
            <v>0</v>
          </cell>
          <cell r="C10381">
            <v>0</v>
          </cell>
          <cell r="D10381">
            <v>0</v>
          </cell>
          <cell r="E10381">
            <v>0</v>
          </cell>
        </row>
        <row r="10382">
          <cell r="B10382">
            <v>0</v>
          </cell>
          <cell r="C10382">
            <v>0</v>
          </cell>
          <cell r="D10382">
            <v>0</v>
          </cell>
          <cell r="E10382">
            <v>0</v>
          </cell>
        </row>
        <row r="10383">
          <cell r="B10383">
            <v>0</v>
          </cell>
          <cell r="C10383">
            <v>0</v>
          </cell>
          <cell r="D10383">
            <v>0</v>
          </cell>
          <cell r="E10383">
            <v>0</v>
          </cell>
        </row>
        <row r="10384">
          <cell r="B10384">
            <v>0</v>
          </cell>
          <cell r="C10384">
            <v>0</v>
          </cell>
          <cell r="D10384">
            <v>0</v>
          </cell>
          <cell r="E10384">
            <v>0</v>
          </cell>
        </row>
        <row r="10385">
          <cell r="B10385">
            <v>0</v>
          </cell>
          <cell r="C10385">
            <v>0</v>
          </cell>
          <cell r="D10385">
            <v>0</v>
          </cell>
          <cell r="E10385">
            <v>0</v>
          </cell>
        </row>
        <row r="10386">
          <cell r="B10386">
            <v>0</v>
          </cell>
          <cell r="C10386">
            <v>0</v>
          </cell>
          <cell r="D10386">
            <v>0</v>
          </cell>
          <cell r="E10386">
            <v>0</v>
          </cell>
        </row>
        <row r="10387">
          <cell r="B10387">
            <v>0</v>
          </cell>
          <cell r="C10387">
            <v>0</v>
          </cell>
          <cell r="D10387">
            <v>0</v>
          </cell>
          <cell r="E10387">
            <v>0</v>
          </cell>
        </row>
        <row r="10388">
          <cell r="B10388">
            <v>0</v>
          </cell>
          <cell r="C10388">
            <v>0</v>
          </cell>
          <cell r="D10388">
            <v>0</v>
          </cell>
          <cell r="E10388">
            <v>0</v>
          </cell>
        </row>
        <row r="10389">
          <cell r="B10389">
            <v>0</v>
          </cell>
          <cell r="C10389">
            <v>0</v>
          </cell>
          <cell r="D10389">
            <v>0</v>
          </cell>
          <cell r="E10389">
            <v>0</v>
          </cell>
        </row>
        <row r="10390">
          <cell r="B10390">
            <v>0</v>
          </cell>
          <cell r="C10390">
            <v>0</v>
          </cell>
          <cell r="D10390">
            <v>0</v>
          </cell>
          <cell r="E10390">
            <v>0</v>
          </cell>
        </row>
        <row r="10391">
          <cell r="B10391">
            <v>0</v>
          </cell>
          <cell r="C10391">
            <v>0</v>
          </cell>
          <cell r="D10391">
            <v>0</v>
          </cell>
          <cell r="E10391">
            <v>0</v>
          </cell>
        </row>
        <row r="10392">
          <cell r="B10392">
            <v>0</v>
          </cell>
          <cell r="C10392">
            <v>0</v>
          </cell>
          <cell r="D10392">
            <v>0</v>
          </cell>
          <cell r="E10392">
            <v>0</v>
          </cell>
        </row>
        <row r="10393">
          <cell r="B10393">
            <v>0</v>
          </cell>
          <cell r="C10393">
            <v>0</v>
          </cell>
          <cell r="D10393">
            <v>0</v>
          </cell>
          <cell r="E10393">
            <v>0</v>
          </cell>
        </row>
        <row r="10394">
          <cell r="B10394">
            <v>0</v>
          </cell>
          <cell r="C10394">
            <v>0</v>
          </cell>
          <cell r="D10394">
            <v>0</v>
          </cell>
          <cell r="E10394">
            <v>0</v>
          </cell>
        </row>
        <row r="10395">
          <cell r="B10395">
            <v>0</v>
          </cell>
          <cell r="C10395">
            <v>0</v>
          </cell>
          <cell r="D10395">
            <v>0</v>
          </cell>
          <cell r="E10395">
            <v>0</v>
          </cell>
        </row>
        <row r="10396">
          <cell r="B10396">
            <v>0</v>
          </cell>
          <cell r="C10396">
            <v>0</v>
          </cell>
          <cell r="D10396">
            <v>0</v>
          </cell>
          <cell r="E10396">
            <v>0</v>
          </cell>
        </row>
        <row r="10397">
          <cell r="B10397">
            <v>0</v>
          </cell>
          <cell r="C10397">
            <v>0</v>
          </cell>
          <cell r="D10397">
            <v>0</v>
          </cell>
          <cell r="E10397">
            <v>0</v>
          </cell>
        </row>
        <row r="10398">
          <cell r="B10398">
            <v>0</v>
          </cell>
          <cell r="C10398">
            <v>0</v>
          </cell>
          <cell r="D10398">
            <v>0</v>
          </cell>
          <cell r="E10398">
            <v>0</v>
          </cell>
        </row>
        <row r="10399">
          <cell r="B10399">
            <v>0</v>
          </cell>
          <cell r="C10399">
            <v>0</v>
          </cell>
          <cell r="D10399">
            <v>0</v>
          </cell>
          <cell r="E10399">
            <v>0</v>
          </cell>
        </row>
        <row r="10400">
          <cell r="B10400">
            <v>0</v>
          </cell>
          <cell r="C10400">
            <v>0</v>
          </cell>
          <cell r="D10400">
            <v>0</v>
          </cell>
          <cell r="E10400">
            <v>0</v>
          </cell>
        </row>
        <row r="10401">
          <cell r="B10401">
            <v>0</v>
          </cell>
          <cell r="C10401">
            <v>0</v>
          </cell>
          <cell r="D10401">
            <v>0</v>
          </cell>
          <cell r="E10401">
            <v>0</v>
          </cell>
        </row>
        <row r="10402">
          <cell r="B10402">
            <v>0</v>
          </cell>
          <cell r="C10402">
            <v>0</v>
          </cell>
          <cell r="D10402">
            <v>0</v>
          </cell>
          <cell r="E10402">
            <v>0</v>
          </cell>
        </row>
        <row r="10403">
          <cell r="B10403">
            <v>0</v>
          </cell>
          <cell r="C10403">
            <v>0</v>
          </cell>
          <cell r="D10403">
            <v>0</v>
          </cell>
          <cell r="E10403">
            <v>0</v>
          </cell>
        </row>
        <row r="10404">
          <cell r="B10404">
            <v>0</v>
          </cell>
          <cell r="C10404">
            <v>0</v>
          </cell>
          <cell r="D10404">
            <v>0</v>
          </cell>
          <cell r="E10404">
            <v>0</v>
          </cell>
        </row>
        <row r="10405">
          <cell r="B10405">
            <v>0</v>
          </cell>
          <cell r="C10405">
            <v>0</v>
          </cell>
          <cell r="D10405">
            <v>0</v>
          </cell>
          <cell r="E10405">
            <v>0</v>
          </cell>
        </row>
        <row r="10406">
          <cell r="B10406">
            <v>0</v>
          </cell>
          <cell r="C10406">
            <v>0</v>
          </cell>
          <cell r="D10406">
            <v>0</v>
          </cell>
          <cell r="E10406">
            <v>0</v>
          </cell>
        </row>
        <row r="10407">
          <cell r="B10407">
            <v>0</v>
          </cell>
          <cell r="C10407">
            <v>0</v>
          </cell>
          <cell r="D10407">
            <v>0</v>
          </cell>
          <cell r="E10407">
            <v>0</v>
          </cell>
        </row>
        <row r="10408">
          <cell r="B10408">
            <v>0</v>
          </cell>
          <cell r="C10408">
            <v>0</v>
          </cell>
          <cell r="D10408">
            <v>0</v>
          </cell>
          <cell r="E10408">
            <v>0</v>
          </cell>
        </row>
        <row r="10409">
          <cell r="B10409">
            <v>0</v>
          </cell>
          <cell r="C10409">
            <v>0</v>
          </cell>
          <cell r="D10409">
            <v>0</v>
          </cell>
          <cell r="E10409">
            <v>0</v>
          </cell>
        </row>
        <row r="10410">
          <cell r="B10410">
            <v>0</v>
          </cell>
          <cell r="C10410">
            <v>0</v>
          </cell>
          <cell r="D10410">
            <v>0</v>
          </cell>
          <cell r="E10410">
            <v>0</v>
          </cell>
        </row>
        <row r="10411">
          <cell r="B10411">
            <v>0</v>
          </cell>
          <cell r="C10411">
            <v>0</v>
          </cell>
          <cell r="D10411">
            <v>0</v>
          </cell>
          <cell r="E10411">
            <v>0</v>
          </cell>
        </row>
        <row r="10412">
          <cell r="B10412">
            <v>0</v>
          </cell>
          <cell r="C10412">
            <v>0</v>
          </cell>
          <cell r="D10412">
            <v>0</v>
          </cell>
          <cell r="E10412">
            <v>0</v>
          </cell>
        </row>
        <row r="10413">
          <cell r="B10413">
            <v>0</v>
          </cell>
          <cell r="C10413">
            <v>0</v>
          </cell>
          <cell r="D10413">
            <v>0</v>
          </cell>
          <cell r="E10413">
            <v>0</v>
          </cell>
        </row>
        <row r="10414">
          <cell r="B10414">
            <v>0</v>
          </cell>
          <cell r="C10414">
            <v>0</v>
          </cell>
          <cell r="D10414">
            <v>0</v>
          </cell>
          <cell r="E10414">
            <v>0</v>
          </cell>
        </row>
        <row r="10415">
          <cell r="B10415">
            <v>0</v>
          </cell>
          <cell r="C10415">
            <v>0</v>
          </cell>
          <cell r="D10415">
            <v>0</v>
          </cell>
          <cell r="E10415">
            <v>0</v>
          </cell>
        </row>
        <row r="10416">
          <cell r="B10416">
            <v>0</v>
          </cell>
          <cell r="C10416">
            <v>0</v>
          </cell>
          <cell r="D10416">
            <v>0</v>
          </cell>
          <cell r="E10416">
            <v>0</v>
          </cell>
        </row>
        <row r="10417">
          <cell r="B10417">
            <v>0</v>
          </cell>
          <cell r="C10417">
            <v>0</v>
          </cell>
          <cell r="D10417">
            <v>0</v>
          </cell>
          <cell r="E10417">
            <v>0</v>
          </cell>
        </row>
        <row r="10418">
          <cell r="B10418">
            <v>0</v>
          </cell>
          <cell r="C10418">
            <v>0</v>
          </cell>
          <cell r="D10418">
            <v>0</v>
          </cell>
          <cell r="E10418">
            <v>0</v>
          </cell>
        </row>
        <row r="10419">
          <cell r="B10419">
            <v>0</v>
          </cell>
          <cell r="C10419">
            <v>0</v>
          </cell>
          <cell r="D10419">
            <v>0</v>
          </cell>
          <cell r="E10419">
            <v>0</v>
          </cell>
        </row>
        <row r="10420">
          <cell r="B10420" t="str">
            <v>SETOP 04/2026 - CENTRAL</v>
          </cell>
          <cell r="C10420">
            <v>0</v>
          </cell>
          <cell r="D10420">
            <v>0</v>
          </cell>
          <cell r="E10420">
            <v>0</v>
          </cell>
        </row>
        <row r="10421">
          <cell r="B10421" t="str">
            <v>ED-50701</v>
          </cell>
          <cell r="C10421" t="str">
            <v>CAPINA MANUAL DO TERRENO, EXCLUSIVE RASTELAMENTO E QUEIMA</v>
          </cell>
          <cell r="D10421" t="str">
            <v>m2</v>
          </cell>
          <cell r="E10421">
            <v>1.66</v>
          </cell>
        </row>
        <row r="10422">
          <cell r="B10422" t="str">
            <v>ED-28163</v>
          </cell>
          <cell r="C10422" t="str">
            <v>DESTOCAMENTO E AFASTAMENTO DE REMANESCENTE ARBÓREO, INCLUSIVE TRANSPORTE COM RETIRADA DO MATERIAL DESTOCADO (EM CAÇAMBA)</v>
          </cell>
          <cell r="D10422" t="str">
            <v>un</v>
          </cell>
          <cell r="E10422">
            <v>439.11</v>
          </cell>
        </row>
        <row r="10423">
          <cell r="B10423" t="str">
            <v>ED-50703</v>
          </cell>
          <cell r="C10423" t="str">
            <v>LIMPEZA DE TERRENO, INCLUSIVE CAPINA, RASTELAMENTO COM AFASTAMENTO ATÉ VINTE (20) METROS E QUEIMA CONTROLADA</v>
          </cell>
          <cell r="D10423" t="str">
            <v>m2</v>
          </cell>
          <cell r="E10423">
            <v>2.95</v>
          </cell>
        </row>
        <row r="10424">
          <cell r="B10424" t="str">
            <v>ED-8143</v>
          </cell>
          <cell r="C10424" t="str">
            <v>RASTELAMENTO DE ÁREA COM AFASTAMENTO DE ATÉ VINTE (20) METROS, EXCLUSIVE CAPINA OU ROÇADA MANUAL</v>
          </cell>
          <cell r="D10424" t="str">
            <v>m2</v>
          </cell>
          <cell r="E10424">
            <v>1.1100000000000001</v>
          </cell>
        </row>
        <row r="10425">
          <cell r="B10425" t="str">
            <v>ED-28162</v>
          </cell>
          <cell r="C10425" t="str">
            <v>ROÇADA MANUAL DE TERRENO COM ROÇADEIRA COSTAL, EXCLUSIVE RASTELAMENTO E QUEIMA</v>
          </cell>
          <cell r="D10425" t="str">
            <v>m2</v>
          </cell>
          <cell r="E10425">
            <v>0.32</v>
          </cell>
        </row>
        <row r="10426">
          <cell r="B10426" t="str">
            <v>ED-50702</v>
          </cell>
          <cell r="C10426" t="str">
            <v>DESMATAMENTO, DESTOCAMENTO E LIMPEZA, INCLUSIVE TRANSPORTE ATÉ CINQUENTA (50) METROS</v>
          </cell>
          <cell r="D10426" t="str">
            <v>m2</v>
          </cell>
          <cell r="E10426">
            <v>0.64</v>
          </cell>
        </row>
        <row r="10427">
          <cell r="B10427" t="str">
            <v>ED-50699</v>
          </cell>
          <cell r="C10427" t="str">
            <v>CORTE DE ÁRVORE COM MOTOSSERRA, DIÂMETRO DO TRONCO ACIMA DE TRINTA (30) CENTÍMETROS ATÉ CINQUENTA (50) CENTÍMETROS, EXCLUSIVE DESTOCAMENTO E AFASTAMENTO</v>
          </cell>
          <cell r="D10427" t="str">
            <v>un</v>
          </cell>
          <cell r="E10427">
            <v>114.06</v>
          </cell>
        </row>
        <row r="10428">
          <cell r="B10428" t="str">
            <v>ED-50697</v>
          </cell>
          <cell r="C10428" t="str">
            <v>CORTE DE ÁRVORE COM MOTOSSERRA, DIÂMETRO DO TRONCO DE QUINZE (15) CENTÍMETROS ATÉ TRINTA (30) CENTÍMETROS, EXCLUSIVE DESTOCAMENTO E AFASTAMENTO</v>
          </cell>
          <cell r="D10428" t="str">
            <v>un</v>
          </cell>
          <cell r="E10428">
            <v>68.44</v>
          </cell>
        </row>
        <row r="10429">
          <cell r="B10429" t="str">
            <v>ED-48438</v>
          </cell>
          <cell r="C10429" t="str">
            <v>REMOÇÃO DE CALHA EM CHAPA GALVANIZADA OU EM PVC, COM REAPROVEITAMENTO, INCLUSIVE AFASTAMENTO E EMPILHAMENTO, EXCLUSIVE TRANSPORTE E RETIRADA DO MATERIAL REMOVIDO NÃO REAPROVEITÁVEL</v>
          </cell>
          <cell r="D10429" t="str">
            <v>m</v>
          </cell>
          <cell r="E10429">
            <v>5.7</v>
          </cell>
        </row>
        <row r="10430">
          <cell r="B10430" t="str">
            <v>ED-48446</v>
          </cell>
          <cell r="C10430" t="str">
            <v>REMOÇÃO MANUAL DE CONDUTOR EM PVC OU METÁLICO, COM REAPROVEITAMENTO, INCLUSIVE AFASTAMENTO E EMPILHAMENTO, EXCLUSIVE TRANSPORTE E RETIRADA DO MATERIAL REMOVIDO NÃO REAPROVEITÁVEL</v>
          </cell>
          <cell r="D10430" t="str">
            <v>m</v>
          </cell>
          <cell r="E10430">
            <v>6.91</v>
          </cell>
        </row>
        <row r="10431">
          <cell r="B10431" t="str">
            <v>ED-48455</v>
          </cell>
          <cell r="C10431" t="str">
            <v>REMOÇÃO MANUAL DE ENGRADAMENTO PARA TELHA TIPO CALHA ESTRUTURAL EM FIBROCIMENTO, COM REAPROVEITAMENTO, INCLUSIVE AFASTAMENTO E EMPILHAMENTO, EXCLUSIVE TRANSPORTE E RETIRADA DO MATERIAL REMOVIDO NÃO REAPROVEITÁVEL</v>
          </cell>
          <cell r="D10431" t="str">
            <v>m2</v>
          </cell>
          <cell r="E10431">
            <v>13.66</v>
          </cell>
        </row>
        <row r="10432">
          <cell r="B10432" t="str">
            <v>ED-48457</v>
          </cell>
          <cell r="C10432" t="str">
            <v>REMOÇÃO MANUAL DE ENGRADAMENTO PARA TELHA TIPO CERÂMICA OU CONCRETO, INCLUSIVE AFASTAMENTO E EMPILHAMENTO, EXCLUSIVE TRANSPORTE E RETIRADA DO MATERIAL REMOVIDO NÃO REAPROVEITÁVEL</v>
          </cell>
          <cell r="D10432" t="str">
            <v>m2</v>
          </cell>
          <cell r="E10432">
            <v>27.32</v>
          </cell>
        </row>
        <row r="10433">
          <cell r="B10433" t="str">
            <v>ED-48454</v>
          </cell>
          <cell r="C10433" t="str">
            <v>REMOÇÃO MANUAL DE ENGRADAMENTO PARA TELHA TIPO METÁLICA, PVC OU FIBROCIMENTO, COM REAPROVEITAMENTO, INCLUSIVE AFASTAMENTO E EMPILHAMENTO, EXCLUSIVE TRANSPORTE E RETIRADA DO MATERIAL REMOVIDO NÃO REAPROVEITÁVEL</v>
          </cell>
          <cell r="D10433" t="str">
            <v>m2</v>
          </cell>
          <cell r="E10433">
            <v>18.21</v>
          </cell>
        </row>
        <row r="10434">
          <cell r="B10434" t="str">
            <v>ED-48506</v>
          </cell>
          <cell r="C10434" t="str">
            <v>REMOÇÃO MANUAL DE RUFO METÁLICO, COM REAPROVEITAMENTO, INCLUSIVE AFASTAMENTO E EMPILHAMENTO, EXCLUSIVE TRANSPORTE E RETIRADA DO MATERIAL REMOVIDO NÃO REAPROVEITÁVEL</v>
          </cell>
          <cell r="D10434" t="str">
            <v>m</v>
          </cell>
          <cell r="E10434">
            <v>8.3800000000000008</v>
          </cell>
        </row>
        <row r="10435">
          <cell r="B10435" t="str">
            <v>ED-48512</v>
          </cell>
          <cell r="C10435" t="str">
            <v>REMOÇÃO MANUAL DE TELHA  EM FIBROCIMENTO, TIPO ONDULADA, COM REAPROVEITAMENTO, INCLUSIVE AFASTAMENTO E EMPILHAMENTO, EXCLUSIVE TRANSPORTE E RETIRADA DO MATERIAL REMOVIDO NÃO REAPROVEITÁVEL</v>
          </cell>
          <cell r="D10435" t="str">
            <v>m2</v>
          </cell>
          <cell r="E10435">
            <v>15.61</v>
          </cell>
        </row>
        <row r="10436">
          <cell r="B10436" t="str">
            <v>ED-48514</v>
          </cell>
          <cell r="C10436" t="str">
            <v>REMOÇÃO MANUAL DE TELHA CERÂMICA, COM REAPROVEITAMENTO, INCLUSIVE AFASTAMENTO E EMPILHAMENTO, EXCLUSIVE TRANSPORTE E RETIRADA DO MATERIAL REMOVIDO NÃO REAPROVEITÁVEL</v>
          </cell>
          <cell r="D10436" t="str">
            <v>m2</v>
          </cell>
          <cell r="E10436">
            <v>29.62</v>
          </cell>
        </row>
        <row r="10437">
          <cell r="B10437" t="str">
            <v>ED-48510</v>
          </cell>
          <cell r="C10437" t="str">
            <v>REMOÇÃO MANUAL DE TELHA EM FIBROCIMENTO, TIPO CALHA ESTRUTURAL, COM REAPROVEITAMENTO, INCLUSIVE IÇAMENTO, AFASTAMENTO E EMPILHAMENTO, EXCLUSIVE TRANSPORTE E RETIRADA DO MATERIAL REMOVIDO NÃO REAPROVEITÁVEL</v>
          </cell>
          <cell r="D10437" t="str">
            <v>m2</v>
          </cell>
          <cell r="E10437">
            <v>29.52</v>
          </cell>
        </row>
        <row r="10438">
          <cell r="B10438" t="str">
            <v>ED-48509</v>
          </cell>
          <cell r="C10438" t="str">
            <v>REMOÇÃO MANUAL DE TELHA METÁLICA OU PVC, COM REAPROVEITAMENTO, INCLUSIVE AFASTAMENTO E EMPILHAMENTO, EXCLUSIVE TRANSPORTE E RETIRADA DO MATERIAL REMOVIDO NÃO REAPROVEITÁVEL</v>
          </cell>
          <cell r="D10438" t="str">
            <v>m2</v>
          </cell>
          <cell r="E10438">
            <v>10.93</v>
          </cell>
        </row>
        <row r="10439">
          <cell r="B10439" t="str">
            <v>ED-48500</v>
          </cell>
          <cell r="C10439" t="str">
            <v>DEMOLIÇÃO MANUAL DE TUBULAÇÕES EMBUTIDAS DE REDE (ÁGUA, ELÉTRICA, GASES, ETC.), INCLUSIVE RASGO EM ALVENARIA, REMOÇÃO DE ACESSÓRIOS DE FIXAÇÃO, AFASTAMENTO E EMPILHAMENTO, EXCLUSIVE TRANSPORTE E RETIRADA DO MATERIAL DEMOLIDO</v>
          </cell>
          <cell r="D10439" t="str">
            <v>m</v>
          </cell>
          <cell r="E10439">
            <v>10.36</v>
          </cell>
        </row>
        <row r="10440">
          <cell r="B10440" t="str">
            <v>ED-48466</v>
          </cell>
          <cell r="C10440" t="str">
            <v>REMOÇÃO MANUAL DE INTERFONE, COM REAPROVEITAMENTO, INCLUSIVE AFASTAMENTO E EMPILHAMENTO, EXCLUSIVE TRANSPORTE E RETIRADA DO MATERIAL REMOVIDO NÃO REAPROVEITÁVEL</v>
          </cell>
          <cell r="D10440" t="str">
            <v>un</v>
          </cell>
          <cell r="E10440">
            <v>54.09</v>
          </cell>
        </row>
        <row r="10441">
          <cell r="B10441" t="str">
            <v>ED-48468</v>
          </cell>
          <cell r="C10441" t="str">
            <v>REMOÇÃO MANUAL DE LUMINÁRIA COMERCIAL, EMBUTIDA OU SOBREPOR, COM REAPROVEITAMENTO, INCLUSIVE AFASTAMENTO E EMPILHAMENTO, EXCLUSIVE TRANSPORTE E RETIRADA DO MATERIAL REMOVIDO NÃO REAPROVEITÁVEL</v>
          </cell>
          <cell r="D10441" t="str">
            <v>un</v>
          </cell>
          <cell r="E10441">
            <v>13.02</v>
          </cell>
        </row>
        <row r="10442">
          <cell r="B10442" t="str">
            <v>ED-48469</v>
          </cell>
          <cell r="C10442" t="str">
            <v>REMOÇÃO MANUAL DE LUMINÁRIA COMPACTA (PLAFON, PAINEL LED, ETC.) EMBUTIDA OU SOBREPOR, COM REAPROVEITAMENTO, INCLUSIVE AFASTAMENTO E EMPILHAMENTO, EXCLUSIVE TRANSPORTE E RETIRADA DO MATERIAL REMOVIDO NÃO REAPROVEITÁVEL</v>
          </cell>
          <cell r="D10442" t="str">
            <v>un</v>
          </cell>
          <cell r="E10442">
            <v>7.6</v>
          </cell>
        </row>
        <row r="10443">
          <cell r="B10443" t="str">
            <v>ED-48499</v>
          </cell>
          <cell r="C10443" t="str">
            <v>REMOÇÃO MANUAL DE REDES DE DUTOS PARA CLIMATIZAÇÃO, INCLUSIVE AFASTAMENTO E EMPILHAMENTO, EXCLUSIVE TRANSPORTE E RETIRADA DO MATERIAL REMOVIDO NÃO REAPROVEITÁVEL</v>
          </cell>
          <cell r="D10443" t="str">
            <v>m</v>
          </cell>
          <cell r="E10443">
            <v>11.51</v>
          </cell>
        </row>
        <row r="10444">
          <cell r="B10444" t="str">
            <v>ED-48515</v>
          </cell>
          <cell r="C10444"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D10444" t="str">
            <v>m</v>
          </cell>
          <cell r="E10444">
            <v>14.92</v>
          </cell>
        </row>
        <row r="10445">
          <cell r="B10445" t="str">
            <v>ED-48463</v>
          </cell>
          <cell r="C10445" t="str">
            <v>DEMOLIÇÃO MANUAL DE FORRO DE CHAPA OU PLACA DE GESSO, INCLUSIVE DEMOLIÇÃO DA ESTRUTURA DE SUSTENTAÇÃO, AFASTAMENTO E EMPILHAMENTO, EXCLUSIVE TRANSPORTE E RETIRADA DO MATERIAL DEMOLIDO</v>
          </cell>
          <cell r="D10445" t="str">
            <v>m2</v>
          </cell>
          <cell r="E10445">
            <v>6.76</v>
          </cell>
        </row>
        <row r="10446">
          <cell r="B10446" t="str">
            <v>ED-48460</v>
          </cell>
          <cell r="C10446" t="str">
            <v>REMOÇÃO MANUAL DE FORRO DE PLACAS (GESSO, MINERAL, FIBRA, ISOPOR, COLMEIA, PVC, ETC.), COM REAPROVEITAMENTO, INCLUSIVE AFASTAMENTO E EMPILHAMENTO, EXCLUSIVE DEMOLIÇÃO DA ESTRUTURA DE SUSTENTAÇÃO, TRANSPORTE E RETIRADA DO MATERIAL REMOVIDO NÃO REAPROVEITÁVEL</v>
          </cell>
          <cell r="D10446" t="str">
            <v>m2</v>
          </cell>
          <cell r="E10446">
            <v>2.59</v>
          </cell>
        </row>
        <row r="10447">
          <cell r="B10447" t="str">
            <v>ED-48459</v>
          </cell>
          <cell r="C10447" t="str">
            <v>REMOÇÃO MANUAL DE FORRO DE PLACAS (GESSO, MINERAL, FIBRA, ISOPOR, COLMEIA, PVC, ETC.), COM REAPROVEITAMENTO, INCLUSIVE DEMOLIÇÃO ESTRUTURA DE SUSTENTAÇÃO, AFASTAMENTO E EMPILHAMENTO, EXCLUSIVE TRANSPORTE E RETIRADA DO MATERIAL REMOVIDO NÃO REAPROVEITÁVEL</v>
          </cell>
          <cell r="D10447" t="str">
            <v>m2</v>
          </cell>
          <cell r="E10447">
            <v>7.77</v>
          </cell>
        </row>
        <row r="10448">
          <cell r="B10448" t="str">
            <v>ED-48464</v>
          </cell>
          <cell r="C10448" t="str">
            <v>REMOÇÃO MANUAL DE FORRO DE TÁBUAS DE PINHO, COM REAPROVEITAMENTO, INCLUSIVE AFASTAMENTO E EMPILHAMENTO, EXCLUSIVE REMOÇÃO DA ESTRUTURA DE SUSTENTAÇÃO, TRANSPORTE E RETIRADA DO MATERIAL REMOVIDO NÃO REAPROVEITÁVEL</v>
          </cell>
          <cell r="D10448" t="str">
            <v>m2</v>
          </cell>
          <cell r="E10448">
            <v>12.09</v>
          </cell>
        </row>
        <row r="10449">
          <cell r="B10449" t="str">
            <v>ED-28355</v>
          </cell>
          <cell r="C10449" t="str">
            <v>REMOÇÃO MANUAL ESTRUTURA OU TRAMA DE SUSTENTAÇÃO DE MADEIRA OU METÁLICA PARA FORRO, COM REAPROVEITAMENTO, INCLUSIVE AFASTAMENTO E EMPILHAMENTO, EXCLUSIVE TRANSPORTE E RETIRADA DO MATERIAL REMOVIDO NÃO REAPROVEITÁVEL</v>
          </cell>
          <cell r="D10449" t="str">
            <v>m2</v>
          </cell>
          <cell r="E10449">
            <v>5.18</v>
          </cell>
        </row>
        <row r="10450">
          <cell r="B10450" t="str">
            <v>ED-48496</v>
          </cell>
          <cell r="C10450" t="str">
            <v>REMOÇÃO MANUAL DE CONJUNTO DE ALIZARES, COM REAPROVEITAMENTO, INCLUSIVE AFASTAMENTO E EMPILHAMENTO, EXCLUSIVE TRANSPORTE E RETIRADA DO MATERIAL REMOVIDO NÃO REAPROVEITÁVEL</v>
          </cell>
          <cell r="D10450" t="str">
            <v>cj</v>
          </cell>
          <cell r="E10450">
            <v>4.29</v>
          </cell>
        </row>
        <row r="10451">
          <cell r="B10451" t="str">
            <v>ED-48458</v>
          </cell>
          <cell r="C10451" t="str">
            <v>REMOÇÃO MANUAL DE CONJUNTO DE FERRAGENS (DOBRADIÇAS, FECHADURA E MAÇANETAS), COM REAPROVEITAMENTO, INCLUSIVE AFASTAMENTO E EMPILHAMENTO, EXCLUSIVE TRANSPORTE E RETIRADA DO MATERIAL REMOVIDO NÃO REAPROVEITÁVEL</v>
          </cell>
          <cell r="D10451" t="str">
            <v>un</v>
          </cell>
          <cell r="E10451">
            <v>25.98</v>
          </cell>
        </row>
        <row r="10452">
          <cell r="B10452" t="str">
            <v>ED-48493</v>
          </cell>
          <cell r="C10452" t="str">
            <v>REMOÇÃO MANUAL DE ESQUADRIA EM MADEIRA, COM REAPROVEITAMENTO, INCLUSIVE REMOÇÃO DE MARCO/ALIZAR/GUARNIÇÕES, AFASTAMENTO E EMPILHAMENTO, EXCLUSIVE TRANSPORTE E RETIRADA DO MATERIAL REMOVIDO NÃO REAPROVEITÁVEL</v>
          </cell>
          <cell r="D10452" t="str">
            <v>m2</v>
          </cell>
          <cell r="E10452">
            <v>16.579999999999998</v>
          </cell>
        </row>
        <row r="10453">
          <cell r="B10453" t="str">
            <v>ED-48497</v>
          </cell>
          <cell r="C10453" t="str">
            <v>REMOÇÃO MANUAL DE ESQUADRIA METÁLICA, COM REAPROVEITAMENTO, INCLUSIVE MARCO/ALIZAR/GUARNIÇÕES, AFASTAMENTO E EMPILHAMENTO, EXCLUSIVE TRANSPORTE E RETIRADA DO MATERIAL REMOVIDO NÃO REAPROVEITÁVEL</v>
          </cell>
          <cell r="D10453" t="str">
            <v>m2</v>
          </cell>
          <cell r="E10453">
            <v>23.02</v>
          </cell>
        </row>
        <row r="10454">
          <cell r="B10454" t="str">
            <v>ED-48494</v>
          </cell>
          <cell r="C10454" t="str">
            <v>REMOÇÃO MANUAL DE FOLHA DE PORTA OU JANELA DE MADEIRA OU METÁLICA, COM REAPROVEITAMENTO, INCLUSIVE AFASTAMENTO E EMPILHAMENTO, EXCLUSIVE TRANSPORTE E RETIRADA DO MATERIAL REMOVIDO NÃO REAPROVEITÁVEL</v>
          </cell>
          <cell r="D10454" t="str">
            <v>m2</v>
          </cell>
          <cell r="E10454">
            <v>11.2</v>
          </cell>
        </row>
        <row r="10455">
          <cell r="B10455" t="str">
            <v>ED-48495</v>
          </cell>
          <cell r="C10455" t="str">
            <v>REMOÇÃO MANUAL DE MARCO EM MADEIRA OU METÁLICO, COM REAPROVEITAMENTO, INCLUSIVE AFASTAMENTO E EMPILHAMENTO, EXCLUSIVE TRANSPORTE E RETIRADA DO MATERIAL REMOVIDO NÃO REAPROVEITÁVEL</v>
          </cell>
          <cell r="D10455" t="str">
            <v>un</v>
          </cell>
          <cell r="E10455">
            <v>22.07</v>
          </cell>
        </row>
        <row r="10456">
          <cell r="B10456" t="str">
            <v>ED-48465</v>
          </cell>
          <cell r="C10456" t="str">
            <v>DEMOLIÇÃO MANUAL DE IMPERMEABILIZAÇÃO E PROTEÇÃO MECÂNICA, INCLUSIVE AFASTAMENTO E EMPILHAMENTO, EXCLUSIVE TRANSPORTE E RETIRADA DO MATERIAL DEMOLIDO</v>
          </cell>
          <cell r="D10456" t="str">
            <v>m2</v>
          </cell>
          <cell r="E10456">
            <v>33.979999999999997</v>
          </cell>
        </row>
        <row r="10457">
          <cell r="B10457" t="str">
            <v>ED-48467</v>
          </cell>
          <cell r="C10457" t="str">
            <v>REMOÇÃO DE LOUÇAS (LAVATÓRIO, BANHEIRA, PIA, VASO SANITÁRIO, TANQUE), COM REAPROVEITAMENTO, INCLUSIVE AFASTAMENTO E EMPILHAMENTO, EXCLUSIVE TRANSPORTE E RETIRADA DO MATERIAL REMOVIDO NÃO REAPROVEITÁVEL</v>
          </cell>
          <cell r="D10457" t="str">
            <v>un</v>
          </cell>
          <cell r="E10457">
            <v>53.07</v>
          </cell>
        </row>
        <row r="10458">
          <cell r="B10458" t="str">
            <v>ED-48470</v>
          </cell>
          <cell r="C10458" t="str">
            <v>REMOÇÃO MANUAL DE METAIS COMUNS E ACABAMENTOS (TORNEIRA, ACABAMENTO PARA REGISTRO, SIFÃO, ENGATE FLEXÍVEL, ETC.), COM REAPROVEITAMENTO, INCLUSIVE AFASTAMENTO E EMPILHAMENTO, EXCLUSIVE TRANSPORTE E RETIRADA DO MATERIAL REMOVIDO NÃO REAPROVEITÁVEL</v>
          </cell>
          <cell r="D10458" t="str">
            <v>un</v>
          </cell>
          <cell r="E10458">
            <v>7.98</v>
          </cell>
        </row>
        <row r="10459">
          <cell r="B10459" t="str">
            <v>ED-48471</v>
          </cell>
          <cell r="C10459" t="str">
            <v>REMOÇÃO MANUAL DE METAIS EMBUTIDOS (BASE DE REGISTRO, VÁLVULA DE DESCARGA, TORNEIRA ANTIVANDALISMO, ETC.), COM REAPROVEITAMENTO, INCLUSIVE AFASTAMENTO E EMPILHAMENTO, EXCLUSIVE TRANSPORTE E RETIRADA DO MATERIAL REMOVIDO NÃO REAPROVEITÁVEL</v>
          </cell>
          <cell r="D10459" t="str">
            <v>un</v>
          </cell>
          <cell r="E10459">
            <v>25.29</v>
          </cell>
        </row>
        <row r="10460">
          <cell r="B10460" t="str">
            <v>ED-48452</v>
          </cell>
          <cell r="C10460" t="str">
            <v>DEMOLIÇÃO MANUAL DE ALVENARIA/DIVISÓRIA DE ELEMENTOS VAZADOS (COBOGÓ, ETC. ), INCLUSIVE AFASTAMENTO E EMPILHAMENTO, EXCLUSIVE TRANSPORTE E RETIRADA DO MATERIAL DEMOLIDO</v>
          </cell>
          <cell r="D10460" t="str">
            <v>m2</v>
          </cell>
          <cell r="E10460">
            <v>21.81</v>
          </cell>
        </row>
        <row r="10461">
          <cell r="B10461" t="str">
            <v>ED-48453</v>
          </cell>
          <cell r="C10461" t="str">
            <v>DEMOLIÇÃO MANUAL DE DIVISÓRIA COMERCIAL EM LAMINADO, INCLUSIVE AFASTAMENTO E EMPILHAMENTO, EXCLUSIVE TRANSPORTE E RETIRADA DO MATERIAL DEMOLIDO</v>
          </cell>
          <cell r="D10461" t="str">
            <v>m2</v>
          </cell>
          <cell r="E10461">
            <v>8.74</v>
          </cell>
        </row>
        <row r="10462">
          <cell r="B10462" t="str">
            <v>ED-8024</v>
          </cell>
          <cell r="C10462" t="str">
            <v>DEMOLIÇÃO MANUAL DE DIVISÓRIA DE MADEIRA, INCLUSIVE AFASTAMENTO E EMPILHAMENTO, EXCLUSIVE TRANSPORTE E RETIRADA DO MATERIAL DEMOLIDO</v>
          </cell>
          <cell r="D10462" t="str">
            <v>m2</v>
          </cell>
          <cell r="E10462">
            <v>13.28</v>
          </cell>
        </row>
        <row r="10463">
          <cell r="B10463" t="str">
            <v>ED-48437</v>
          </cell>
          <cell r="C10463"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D10463" t="str">
            <v>m2</v>
          </cell>
          <cell r="E10463">
            <v>65.790000000000006</v>
          </cell>
        </row>
        <row r="10464">
          <cell r="B10464" t="str">
            <v>ED-28348</v>
          </cell>
          <cell r="C10464"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D10464" t="str">
            <v>m2</v>
          </cell>
          <cell r="E10464">
            <v>54.92</v>
          </cell>
        </row>
        <row r="10465">
          <cell r="B10465" t="str">
            <v>ED-48436</v>
          </cell>
          <cell r="C10465" t="str">
            <v>DEMOLIÇÃO MANUAL DE ALVENARIA DE TIJOLO CERÂMICO MACIÇO, INCLUSIVE AFASTAMENTO E EMPILHAMENTO, EXCLUSIVE TRANSPORTE E RETIRADA DO MATERIAL DEMOLIDO</v>
          </cell>
          <cell r="D10465" t="str">
            <v>m3</v>
          </cell>
          <cell r="E10465">
            <v>188.35</v>
          </cell>
        </row>
        <row r="10466">
          <cell r="B10466" t="str">
            <v>ED-48435</v>
          </cell>
          <cell r="C10466" t="str">
            <v>DEMOLIÇÃO MANUAL DE ALVENARIA DE TIJOLO CERÂMICO OU BLOCO DE CONCRETO, INCLUSIVE AFASTAMENTO E EMPILHAMENTO, EXCLUSIVE TRANSPORTE E RETIRADA DO MATERIAL DEMOLIDO</v>
          </cell>
          <cell r="D10466" t="str">
            <v>m3</v>
          </cell>
          <cell r="E10466">
            <v>129.49</v>
          </cell>
        </row>
        <row r="10467">
          <cell r="B10467" t="str">
            <v>ED-28338</v>
          </cell>
          <cell r="C10467" t="str">
            <v>DEMOLIÇÃO MANUAL DE CONSTRUÇÃO EM ALVENARIAS DE VEDAÇÃO, COM ESPESSURA MÁXIMA DE 15CM, INCLUSIVE REMOÇÃO COM REAPROVEITAMENTO DE ESQUADRIAS, AFASTAMENTO E EMPILHAMENTO, EXCLUSIVE TRANSPORTE E RETIRADA DO MATERIAL DEMOLIDO/REMOVIDO NÃO REAPROVEITÁVEL</v>
          </cell>
          <cell r="D10467" t="str">
            <v>m2</v>
          </cell>
          <cell r="E10467">
            <v>20.53</v>
          </cell>
        </row>
        <row r="10468">
          <cell r="B10468" t="str">
            <v>ED-48441</v>
          </cell>
          <cell r="C10468" t="str">
            <v>DEMOLIÇÃO MANUAL DE CONCRETO ARMADO, INCLUSIVE AFASTAMENTO E EMPILHAMENTO, EXCLUSIVE TRANSPORTE E RETIRADA DO MATERIAL DEMOLIDO</v>
          </cell>
          <cell r="D10468" t="str">
            <v>m3</v>
          </cell>
          <cell r="E10468">
            <v>591.97</v>
          </cell>
        </row>
        <row r="10469">
          <cell r="B10469" t="str">
            <v>ED-48440</v>
          </cell>
          <cell r="C10469" t="str">
            <v>DEMOLIÇÃO MANUAL DE CONCRETO, SEM ARMAÇÃO, INCLUSIVE AFASTAMENTO E EMPILHAMENTO, EXCLUSIVE TRANSPORTE E RETIRADA DO MATERIAL DEMOLIDO</v>
          </cell>
          <cell r="D10469" t="str">
            <v>m3</v>
          </cell>
          <cell r="E10469">
            <v>358.77</v>
          </cell>
        </row>
        <row r="10470">
          <cell r="B10470" t="str">
            <v>ED-48443</v>
          </cell>
          <cell r="C10470" t="str">
            <v>DEMOLIÇÃO MECANIZADA DE CONCRETO ARMADO, COM EQUIPAMENTO ELÉTRICO, INCLUSIVE AFASTAMENTO E EMPILHAMENTO, EXCLUSIVE TRANSPORTE E RETIRADA DO MATERIAL DEMOLIDO</v>
          </cell>
          <cell r="D10470" t="str">
            <v>m3</v>
          </cell>
          <cell r="E10470">
            <v>302.79000000000002</v>
          </cell>
        </row>
        <row r="10471">
          <cell r="B10471" t="str">
            <v>ED-48445</v>
          </cell>
          <cell r="C10471" t="str">
            <v>DEMOLIÇÃO MECANIZADA DE CONCRETO ARMADO, COM EQUIPAMENTO PNEUMÁTICO, INCLUSIVE AFASTAMENTO E EMPILHAMENTO, EXCLUSIVE TRANSPORTE E RETIRADA DO MATERIAL DEMOLIDO</v>
          </cell>
          <cell r="D10471" t="str">
            <v>m3</v>
          </cell>
          <cell r="E10471">
            <v>383.91</v>
          </cell>
        </row>
        <row r="10472">
          <cell r="B10472" t="str">
            <v>ED-48442</v>
          </cell>
          <cell r="C10472" t="str">
            <v>DEMOLIÇÃO MECANIZADA DE CONCRETO, SEM ARMAÇÃO, COM EQUIPAMENTO ELÉTRICO, INCLUSIVE AFASTAMENTO E EMPILHAMENTO, EXCLUSIVE TRANSPORTE E RETIRADA DO MATERIAL DEMOLIDO</v>
          </cell>
          <cell r="D10472" t="str">
            <v>m3</v>
          </cell>
          <cell r="E10472">
            <v>184.74</v>
          </cell>
        </row>
        <row r="10473">
          <cell r="B10473" t="str">
            <v>ED-48444</v>
          </cell>
          <cell r="C10473" t="str">
            <v>DEMOLIÇÃO MECANIZADA DE CONCRETO, SEM ARMAÇÃO, COM EQUIPAMENTO PNEUMÁTICO, INCLUSIVE AFASTAMENTO E EMPILHAMENTO, EXCLUSIVE TRANSPORTE E RETIRADA DO MATERIAL DEMOLIDO</v>
          </cell>
          <cell r="D10473" t="str">
            <v>m3</v>
          </cell>
          <cell r="E10473">
            <v>233.89</v>
          </cell>
        </row>
        <row r="10474">
          <cell r="B10474" t="str">
            <v>ED-48475</v>
          </cell>
          <cell r="C10474" t="str">
            <v>REMOÇÃO MANUAL DE PADRÃO DE ENTRADA DE ÁGUA, COM REAPROVEITAMENTO, INCLUSIVE AFASTAMENTO E EMPILHAMENTO, EXCLUSIVE TRANSPORTE E RETIRADA DO MATERIAL REMOVIDO NÃO REAPROVEITÁVEL</v>
          </cell>
          <cell r="D10474" t="str">
            <v>un</v>
          </cell>
          <cell r="E10474">
            <v>121.29</v>
          </cell>
        </row>
        <row r="10475">
          <cell r="B10475" t="str">
            <v>ED-48474</v>
          </cell>
          <cell r="C10475" t="str">
            <v>REMOÇÃO MANUAL DE PADRÃO DE ENTRADA DE ENERGIA, COM REAPROVEITAMENTO, INCLUSIVE AFASTAMENTO E EMPILHAMENTO, EXCLUSIVE TRANSPORTE E RETIRADA DO MATERIAL REMOVIDO NÃO REAPROVEITÁVEL</v>
          </cell>
          <cell r="D10475" t="str">
            <v>un</v>
          </cell>
          <cell r="E10475">
            <v>303.89</v>
          </cell>
        </row>
        <row r="10476">
          <cell r="B10476" t="str">
            <v>ED-48487</v>
          </cell>
          <cell r="C10476" t="str">
            <v>DEMOLIÇÃO MANUAL DE LAJE DE CONCRETO ARMADO, COM ESPESSURA DE ATÉ 15CM, INCLUSIVE AFASTAMENTO E EMPILHAMENTO, EXCLUSIVE TRANSPORTE E RETIRADA DO MATERIAL DEMOLIDO</v>
          </cell>
          <cell r="D10476" t="str">
            <v>m2</v>
          </cell>
          <cell r="E10476">
            <v>51.8</v>
          </cell>
        </row>
        <row r="10477">
          <cell r="B10477" t="str">
            <v>ED-48507</v>
          </cell>
          <cell r="C10477" t="str">
            <v xml:space="preserve">DEMOLIÇÃO MANUAL DE SARJETA OU SARJETÃO DE CONCRETO, INCLUSIVE AFASTAMENTO E EMPILHAMENTO, EXCLUSIVE TRANSPORTE E RETIRADA DO MATERIAL DEMOLIDO
</v>
          </cell>
          <cell r="D10477" t="str">
            <v>m2</v>
          </cell>
          <cell r="E10477">
            <v>12.95</v>
          </cell>
        </row>
        <row r="10478">
          <cell r="B10478" t="str">
            <v>ED-48489</v>
          </cell>
          <cell r="C10478" t="str">
            <v>DEMOLIÇÃO MECANIZADA DE LAJE DE CONCRETO ARMADO, COM ESPESSURA DE ATÉ 15CM, , COM EQUIPAMENTO ELÉTRICO, INCLUSIVE AFASTAMENTO E EMPILHAMENTO, EXCLUSIVE TRANSPORTE E RETIRADA DO MATERIAL DEMOLIDO</v>
          </cell>
          <cell r="D10478" t="str">
            <v>m2</v>
          </cell>
          <cell r="E10478">
            <v>27.22</v>
          </cell>
        </row>
        <row r="10479">
          <cell r="B10479" t="str">
            <v>ED-48486</v>
          </cell>
          <cell r="C10479" t="str">
            <v>DEMOLIÇÃO MECANIZADA DE LAJE DE CONCRETO ARMADO, COM ESPESSURA DE ATÉ 15CM, , COM EQUIPAMENTO PNEUMÁTICO, INCLUSIVE AFASTAMENTO E EMPILHAMENTO, EXCLUSIVE TRANSPORTE E RETIRADA DO MATERIAL DEMOLIDO</v>
          </cell>
          <cell r="D10479" t="str">
            <v>m2</v>
          </cell>
          <cell r="E10479">
            <v>33.979999999999997</v>
          </cell>
        </row>
        <row r="10480">
          <cell r="B10480" t="str">
            <v>ED-48492</v>
          </cell>
          <cell r="C10480" t="str">
            <v>DEMOLIÇÃO MECANIZADA DE REVESTIMENTO ASFÁLTICO, COM EQUIPAMENTO PNEUMÁTICO, INCLUSIVE AFASTAMENTO E EMPILHAMENTO, EXCLUSIVE TRANSPORTE E RETIRADA DO MATERIAL DEMOLIDO</v>
          </cell>
          <cell r="D10480" t="str">
            <v>m2</v>
          </cell>
          <cell r="E10480">
            <v>11.35</v>
          </cell>
        </row>
        <row r="10481">
          <cell r="B10481" t="str">
            <v>ED-48490</v>
          </cell>
          <cell r="C10481" t="str">
            <v>REMOÇÃO MANUAL DE ALVENARIA POLIÉDRICA, COM REAPROVEITAMENTO, INCLUSIVE AFASTAMENTO E EMPILHAMENTO, EXCLUSIVE TRANSPORTE E RETIRADA DO MATERIAL REMOVIDO NÃO REAPROVEITÁVEL</v>
          </cell>
          <cell r="D10481" t="str">
            <v>m2</v>
          </cell>
          <cell r="E10481">
            <v>17.57</v>
          </cell>
        </row>
        <row r="10482">
          <cell r="B10482" t="str">
            <v>ED-48488</v>
          </cell>
          <cell r="C10482" t="str">
            <v>REMOÇÃO MANUAL DE CALÇADA PORTUGUESA, COM REAPROVEITAMENTO, INCLUSIVE AFASTAMENTO E EMPILHAMENTO, EXCLUSIVE TRANSPORTE E RETIRADA DO MATERIAL REMOVIDO NÃO REAPROVEITÁVEL</v>
          </cell>
          <cell r="D10482" t="str">
            <v>m2</v>
          </cell>
          <cell r="E10482">
            <v>10.64</v>
          </cell>
        </row>
        <row r="10483">
          <cell r="B10483" t="str">
            <v>ED-48473</v>
          </cell>
          <cell r="C10483" t="str">
            <v>REMOÇÃO MANUAL DE GUIA DE MEIO-FIO EM PEDRA (GNAISSE, BASALTO, ETC.), COM REAPROVEITAMENTO, INCLUSIVE AFASTAMENTO E EMPILHAMENTO, EXCLUSIVE TRANSPORTE E RETIRADA DO MATERIAL REMOVIDO NÃO REAPROVEITÁVEL</v>
          </cell>
          <cell r="D10483" t="str">
            <v>m</v>
          </cell>
          <cell r="E10483">
            <v>25.9</v>
          </cell>
        </row>
        <row r="10484">
          <cell r="B10484" t="str">
            <v>ED-48472</v>
          </cell>
          <cell r="C10484" t="str">
            <v>REMOÇÃO MANUAL DE GUIA DE MEIO-FIO PRÉ-MOLDADA EM CONCRETO, COM REAPROVEITAMENTO, INCLUSIVE AFASTAMENTO E EMPILHAMENTO, EXCLUSIVE TRANSPORTE E RETIRADA DO MATERIAL REMOVIDO NÃO REAPROVEITÁVEL</v>
          </cell>
          <cell r="D10484" t="str">
            <v>m</v>
          </cell>
          <cell r="E10484">
            <v>13.81</v>
          </cell>
        </row>
        <row r="10485">
          <cell r="B10485" t="str">
            <v>ED-48476</v>
          </cell>
          <cell r="C10485" t="str">
            <v>REMOÇÃO MANUAL DE PAVIMENTAÇÃO INTERTRAVADA OU SEXTAVADO EM PRÉ-MOLDADO DE CONCRETO, COM REAPROVEITAMENTO, INCLUSIVE AFASTAMENTO E EMPILHAMENTO, EXCLUSIVE TRANSPORTE E RETIRADA DO MATERIAL REMOVIDO NÃO REAPROVEITÁVEL</v>
          </cell>
          <cell r="D10485" t="str">
            <v>m2</v>
          </cell>
          <cell r="E10485">
            <v>17.57</v>
          </cell>
        </row>
        <row r="10486">
          <cell r="B10486" t="str">
            <v>ED-48491</v>
          </cell>
          <cell r="C10486" t="str">
            <v>REMOÇÃO MANUAL DE PAVIMENTO PARALELEPÍPEDO, COM REAPROVEITAMENTO, INCLUSIVE AFASTAMENTO E EMPILHAMENTO, EXCLUSIVE TRANSPORTE E RETIRADA DO MATERIAL REMOVIDO NÃO REAPROVEITÁVEL</v>
          </cell>
          <cell r="D10486" t="str">
            <v>m2</v>
          </cell>
          <cell r="E10486">
            <v>19.78</v>
          </cell>
        </row>
        <row r="10487">
          <cell r="B10487" t="str">
            <v>ED-48504</v>
          </cell>
          <cell r="C10487" t="str">
            <v>DEMOLIÇÃO MANUAL DE LAMINADO MELAMÍNICO EM SUPERFÍCIE DE MADEIRA OU PAREDE, INCLUSIVE AFASTAMENTO E EMPILHAMENTO, EXCLUSIVE TRANSPORTE E RETIRADA DO MATERIAL DEMOLIDO</v>
          </cell>
          <cell r="D10487" t="str">
            <v>m2</v>
          </cell>
          <cell r="E10487">
            <v>12.95</v>
          </cell>
        </row>
        <row r="10488">
          <cell r="B10488" t="str">
            <v>ED-48501</v>
          </cell>
          <cell r="C10488" t="str">
            <v>DEMOLIÇÃO MANUAL DE REBOCO OU EMBOÇO, COM ESPESSURA DE ATÉ 55MM, INCLUSIVE AFASTAMENTO E EMPILHAMENTO, EXCLUSIVE TRANSPORTE E RETIRADA DO MATERIAL DEMOLIDO</v>
          </cell>
          <cell r="D10488" t="str">
            <v>m2</v>
          </cell>
          <cell r="E10488">
            <v>12.23</v>
          </cell>
        </row>
        <row r="10489">
          <cell r="B10489" t="str">
            <v>ED-48502</v>
          </cell>
          <cell r="C10489" t="str">
            <v>DEMOLIÇÃO MANUAL DE REVESTIMENTO CERÂMICO, AZULEJO OU LADRILHO HIDRÁULICO, INCLUSIVE AFASTAMENTO E EMPILHAMENTO, EXCLUSIVE DEMOLIÇÃO DO REBOCO OU EMBOÇO, TRANSPORTE E RETIRADA DO MATERIAL DEMOLIDO</v>
          </cell>
          <cell r="D10489" t="str">
            <v>m2</v>
          </cell>
          <cell r="E10489">
            <v>25.49</v>
          </cell>
        </row>
        <row r="10490">
          <cell r="B10490" t="str">
            <v>ED-48503</v>
          </cell>
          <cell r="C10490" t="str">
            <v>DEMOLIÇÃO MANUAL DE REVESTIMENTO DE PEDRA (MÁRMORE, GRANITO, ARDÓSIA, ETC.), INCLUSIVE AFASTAMENTO E EMPILHAMENTO, EXCLUSIVE DEMOLIÇÃO DO REBOCO OU EMBOÇO, TRANSPORTE E RETIRADA DO MATERIAL DEMOLIDO</v>
          </cell>
          <cell r="D10490" t="str">
            <v>m2</v>
          </cell>
          <cell r="E10490">
            <v>30.58</v>
          </cell>
        </row>
        <row r="10491">
          <cell r="B10491" t="str">
            <v>ED-48478</v>
          </cell>
          <cell r="C10491" t="str">
            <v>REMOÇÃO MANUAL DE PEITORIL DE MÁRMORE OU GRANITO, COM REAPROVEITAMENTO, INCLUSIVE AFASTAMENTO E EMPILHAMENTO, EXCLUSIVE TRANSPORTE E RETIRADA DO MATERIAL REMOVIDO NÃO REAPROVEITÁVEL</v>
          </cell>
          <cell r="D10491" t="str">
            <v>m</v>
          </cell>
          <cell r="E10491">
            <v>10.029999999999999</v>
          </cell>
        </row>
        <row r="10492">
          <cell r="B10492" t="str">
            <v>ED-48480</v>
          </cell>
          <cell r="C10492" t="str">
            <v>DEMOLIÇÃO MANUAL DE PISO CERÂMICO OU LADRILHO HIDRÁULICO, INCLUSIVE AFASTAMENTO E EMPILHAMENTO, EXCLUSIVE DEMOLIÇÃO DE CONTRAPISO, TRANSPORTE E RETIRADA DO MATERIAL DEMOLIDO</v>
          </cell>
          <cell r="D10492" t="str">
            <v>m2</v>
          </cell>
          <cell r="E10492">
            <v>20.39</v>
          </cell>
        </row>
        <row r="10493">
          <cell r="B10493" t="str">
            <v>ED-48479</v>
          </cell>
          <cell r="C10493" t="str">
            <v>DEMOLIÇÃO MANUAL DE PISO CIMENTADO OU CONTRAPISO DE ARGAMASSA, COM ESPESSURA MÁXIMA DE 10CM, INCLUSIVE AFASTAMENTO E EMPILHAMENTO, EXCLUSIVE TRANSPORTE E RETIRADA DO MATERIAL DEMOLIDO</v>
          </cell>
          <cell r="D10493" t="str">
            <v>m2</v>
          </cell>
          <cell r="E10493">
            <v>21.85</v>
          </cell>
        </row>
        <row r="10494">
          <cell r="B10494" t="str">
            <v>ED-48481</v>
          </cell>
          <cell r="C10494" t="str">
            <v>DEMOLIÇÃO MANUAL DE PISO DE PEDRAS (MÁRMORE, GRANITO, ARDÓSIA, ETC.), INCLUSIVE AFASTAMENTO E EMPILHAMENTO, EXCLUSIVE DEMOLIÇÃO DE CONTRAPISO, TRANSPORTE E RETIRADA DO MATERIAL DEMOLIDO</v>
          </cell>
          <cell r="D10494" t="str">
            <v>m2</v>
          </cell>
          <cell r="E10494">
            <v>25.49</v>
          </cell>
        </row>
        <row r="10495">
          <cell r="B10495" t="str">
            <v>ED-48483</v>
          </cell>
          <cell r="C10495" t="str">
            <v>DEMOLIÇÃO MANUAL DE PISO EM GRANILITE/MARMORITE, INCLUSIVE AFASTAMENTO E EMPILHAMENTO, EXCLUSIVE TRANSPORTE E RETIRADA DO MATERIAL DEMOLIDO</v>
          </cell>
          <cell r="D10495" t="str">
            <v>m2</v>
          </cell>
          <cell r="E10495">
            <v>27.8</v>
          </cell>
        </row>
        <row r="10496">
          <cell r="B10496" t="str">
            <v>ED-48482</v>
          </cell>
          <cell r="C10496" t="str">
            <v>DEMOLIÇÃO MANUAL DE PISO VINÍLICO, INCLUSIVE AFASTAMENTO E EMPILHAMENTO, EXCLUSIVE TRANSPORTE E RETIRADA DO MATERIAL DEMOLIDO</v>
          </cell>
          <cell r="D10496" t="str">
            <v>m2</v>
          </cell>
          <cell r="E10496">
            <v>10.9</v>
          </cell>
        </row>
        <row r="10497">
          <cell r="B10497" t="str">
            <v>ED-48505</v>
          </cell>
          <cell r="C10497" t="str">
            <v>DEMOLIÇÃO MANUAL DE RODAPÉ, INCLUSIVE ARGAMASSA DE ASSENTAMENTO E AFASTAMENTO, EXCLUSIVE TRANSPORTE E RETIRADA DO MATERIAL DEMOLIDO</v>
          </cell>
          <cell r="D10497" t="str">
            <v>m</v>
          </cell>
          <cell r="E10497">
            <v>3.4</v>
          </cell>
        </row>
        <row r="10498">
          <cell r="B10498" t="str">
            <v>ED-48485</v>
          </cell>
          <cell r="C10498" t="str">
            <v>REMOÇÃO MANUAL DE PISO DE TÁBUAS, COM REAPROVEITAMENTO, INCLUSIVE AFASTAMENTO E EMPILHAMENTO, EXCLUSIVE TRANSPORTE E RETIRADA DO MATERIAL REMOVIDO NÃO REAPROVEITÁVEL</v>
          </cell>
          <cell r="D10498" t="str">
            <v>m2</v>
          </cell>
          <cell r="E10498">
            <v>30.58</v>
          </cell>
        </row>
        <row r="10499">
          <cell r="B10499" t="str">
            <v>ED-48484</v>
          </cell>
          <cell r="C10499" t="str">
            <v>REMOÇÃO MANUAL DE PISO DE TACO DE MADEIRA, COM REAPROVEITAMENTO, INCLUSIVE AFASTAMENTO E EMPILHAMENTO, EXCLUSIVE TRANSPORTE E RETIRADA DO MATERIAL REMOVIDO NÃO REAPROVEITÁVEL</v>
          </cell>
          <cell r="D10499" t="str">
            <v>m2</v>
          </cell>
          <cell r="E10499">
            <v>26.59</v>
          </cell>
        </row>
        <row r="10500">
          <cell r="B10500" t="str">
            <v>ED-48508</v>
          </cell>
          <cell r="C10500" t="str">
            <v>REMOÇÃO MANUAL DE SOLEIRA DE MÁRMORE OU GRANITO, COM REAPROVEITAMENTO, INCLUSIVE AFASTAMENTO E EMPILHAMENTO, EXCLUSIVE TRANSPORTE E RETIRADA DO MATERIAL REMOVIDO NÃO REAPROVEITÁVEL</v>
          </cell>
          <cell r="D10500" t="str">
            <v>m</v>
          </cell>
          <cell r="E10500">
            <v>10.72</v>
          </cell>
        </row>
        <row r="10501">
          <cell r="B10501" t="str">
            <v>ED-48434</v>
          </cell>
          <cell r="C10501" t="str">
            <v>REMOÇÃO MANUAL DE ALAMBRADO METÁLICO, COM REAPROVEITAMENTO, INCLUSIVE AFASTAMENTO E EMPILHAMENTO, EXCLUSIVE TRANSPORTE E RETIRADA DO MATERIAL REMOVIDO NÃO REAPROVEITÁVEL</v>
          </cell>
          <cell r="D10501" t="str">
            <v>m2</v>
          </cell>
          <cell r="E10501">
            <v>23.53</v>
          </cell>
        </row>
        <row r="10502">
          <cell r="B10502" t="str">
            <v>ED-48439</v>
          </cell>
          <cell r="C10502" t="str">
            <v>REMOÇÃO MANUAL DE CERCA, COM REAPROVEITAMENTO, INCLUSIVE AFASTAMENTO E EMPILHAMENTO, EXCLUSIVE TRANSPORTE E RETIRADA DO MATERIAL REMOVIDO NÃO REAPROVEITÁVEL</v>
          </cell>
          <cell r="D10502" t="str">
            <v>m2</v>
          </cell>
          <cell r="E10502">
            <v>20.39</v>
          </cell>
        </row>
        <row r="10503">
          <cell r="B10503" t="str">
            <v>ED-48449</v>
          </cell>
          <cell r="C10503" t="str">
            <v xml:space="preserve">REMOÇÃO MANUAL DE CONCERTINA, COM DIÂMETRO DE ATÉ 730MM, COM REAPROVEITAMENTO, INCLUSIVE AFASTAMENTO E EMPILHAMENTO, EXCLUSIVE TRANSPORTE E RETIRADA DO MATERIAL REMOVIDO NÃO REAPROVEITÁVEL
</v>
          </cell>
          <cell r="D10503" t="str">
            <v>m</v>
          </cell>
          <cell r="E10503">
            <v>3.44</v>
          </cell>
        </row>
        <row r="10504">
          <cell r="B10504" t="str">
            <v>ED-48516</v>
          </cell>
          <cell r="C10504" t="str">
            <v>REMOÇÃO MANUAL DE VIDRO EM ESQUADRIAS, COM OU SEM REAPROVEITAMENTO, INCLUSIVE LIMPEZA DO ENCAIXE, AFASTAMENTO E EMPILHAMENTO, EXCLUSIVE TRANSPORTE E RETIRADA DO MATERIAL REMOVIDO NÃO REAPROVEITÁVEL</v>
          </cell>
          <cell r="D10504" t="str">
            <v>m2</v>
          </cell>
          <cell r="E10504">
            <v>8.09</v>
          </cell>
        </row>
        <row r="10505">
          <cell r="B10505" t="str">
            <v>ED-48498</v>
          </cell>
          <cell r="C10505" t="str">
            <v>REMOÇÃO MANUAL DE QUADRO NEGRO, COM REAPROVEITAMENTO, INCLUSIVE AFASTAMENTO E EMPILHAMENTO, EXCLUSIVE TRANSPORTE E RETIRADA DO MATERIAL REMOVIDO NÃO REAPROVEITÁVEL</v>
          </cell>
          <cell r="D10505" t="str">
            <v>m2</v>
          </cell>
          <cell r="E10505">
            <v>34.53</v>
          </cell>
        </row>
        <row r="10506">
          <cell r="B10506" t="str">
            <v>ED-16660</v>
          </cell>
          <cell r="C10506"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D10506" t="str">
            <v>m2</v>
          </cell>
          <cell r="E10506">
            <v>266.22000000000003</v>
          </cell>
        </row>
        <row r="10507">
          <cell r="B10507" t="str">
            <v>ED-28427</v>
          </cell>
          <cell r="C10507"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D10507" t="str">
            <v>un</v>
          </cell>
          <cell r="E10507">
            <v>1197.99</v>
          </cell>
        </row>
        <row r="10508">
          <cell r="B10508" t="str">
            <v>ED-28428</v>
          </cell>
          <cell r="C10508"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D10508" t="str">
            <v>un</v>
          </cell>
          <cell r="E10508">
            <v>3194.64</v>
          </cell>
        </row>
        <row r="10509">
          <cell r="B10509" t="str">
            <v>ED-28429</v>
          </cell>
          <cell r="C10509"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D10509" t="str">
            <v>un</v>
          </cell>
          <cell r="E10509">
            <v>4791.96</v>
          </cell>
        </row>
        <row r="10510">
          <cell r="B10510" t="str">
            <v>ED-50150</v>
          </cell>
          <cell r="C10510" t="str">
            <v>LIGAÇÃO DE ÁGUA PROVISÓRIA PARA CANTEIRO,  INCLUSIVE HIDRÔMETRO E CAVALETE PARA MEDIÇÃO DE ÁGUA - ENTRADA PRINCIPAL, EM AÇO GALVANIZADO DN 20MM (1/2") - PADRÃO CONCESSIONÁRIA</v>
          </cell>
          <cell r="D10510" t="str">
            <v>un</v>
          </cell>
          <cell r="E10510">
            <v>682.41</v>
          </cell>
        </row>
        <row r="10511">
          <cell r="B10511" t="str">
            <v>ED-31745</v>
          </cell>
          <cell r="C10511" t="str">
            <v xml:space="preserve">LIGAÇÃO DE ESGOTO PARA BARRACÃO DE OBRA EM CANTEIRO, EXCLUSIVE FOSSA SÉPTICA </v>
          </cell>
          <cell r="D10511" t="str">
            <v>un</v>
          </cell>
          <cell r="E10511">
            <v>960.74</v>
          </cell>
        </row>
        <row r="10512">
          <cell r="B10512" t="str">
            <v>ED-50151</v>
          </cell>
          <cell r="C10512" t="str">
            <v>LIGAÇÃO PROVISÓRIA COM ENTRADA DE ENERGIA AÉREA, PADRÃO CEMIG, CARGA INSTALADA DE 15,1KVA ATÉ 30KVA, TRIFÁSICO, COM SAÍDA SUBTERRÂNEA, INCLUSIVE POSTE, CAIXA PARA MEDIDOR, DISJUNTOR, BARRAMENTO, ATERRAMENTO E ACESSÓRIOS</v>
          </cell>
          <cell r="D10512" t="str">
            <v>un</v>
          </cell>
          <cell r="E10512">
            <v>963.94</v>
          </cell>
        </row>
        <row r="10513">
          <cell r="B10513" t="str">
            <v>ED-50125</v>
          </cell>
          <cell r="C10513" t="str">
            <v>ÁREA COBERTA EM TELHA FIBROCIMENTO PARA CENTRAL DE CORTE/DOBRA/MONTAGEM EM CANTEIRO DE OBRAS, INCLUSIVE BANCADA E INSTALAÇÕES ELÉTRICAS, EXCLUSIVE VEDAÇÕES LATERAIS</v>
          </cell>
          <cell r="D10513" t="str">
            <v>m2</v>
          </cell>
          <cell r="E10513">
            <v>164.51</v>
          </cell>
        </row>
        <row r="10514">
          <cell r="B10514" t="str">
            <v>ED-33228</v>
          </cell>
          <cell r="C10514" t="str">
            <v>BAIA PARA ACONDICIONAMENTO DE AGREGADOS/RESÍDUOS DE CONSTRUÇÃO COM 2 MÓDULOS E MEDIDAS 3X6X1,2M (FORNECIMENTO E INSTALAÇÃO)</v>
          </cell>
          <cell r="D10514" t="str">
            <v>un</v>
          </cell>
          <cell r="E10514">
            <v>2266.1999999999998</v>
          </cell>
        </row>
        <row r="10515">
          <cell r="B10515" t="str">
            <v>ED-28646</v>
          </cell>
          <cell r="C10515" t="str">
            <v>BAIA PARA ACONDICIONAMENTO DE AGREGADOS/RESÍDUOS DE CONSTRUÇÃO COM 3 MÓDULOS E MEDIDAS 3X9X1,2M (FORNECIMENTO E INSTALAÇÃO)</v>
          </cell>
          <cell r="D10515" t="str">
            <v>un</v>
          </cell>
          <cell r="E10515">
            <v>3263.69</v>
          </cell>
        </row>
        <row r="10516">
          <cell r="B10516" t="str">
            <v>ED-50135</v>
          </cell>
          <cell r="C10516" t="str">
            <v>BARRACÃO DE OBRA, EM CHAPA DE COMPENSADO RESINADO, INCLUSIVE  INSTALAÇÕES SANITÁRIAS E MOBILIÁRIO - PADRÃO DER-MG</v>
          </cell>
          <cell r="D10516" t="str">
            <v>m2</v>
          </cell>
          <cell r="E10516">
            <v>717.26</v>
          </cell>
        </row>
        <row r="10517">
          <cell r="B10517" t="str">
            <v>ED-50128</v>
          </cell>
          <cell r="C10517" t="str">
            <v>BARRACÃO DE OBRA PARA DEPÓSITO E FERRAMENTARIA TIPO-I, ÁREA INTERNA 14,52M2, EM CHAPA DE COMPENSADO RESINADO, INCLUSIVE MOBILIÁRIO (OBRA DE PEQUENO PORTE, EFETIVO ATÉ 30 HOMENS), PADRÃO SICOR-MG</v>
          </cell>
          <cell r="D10517" t="str">
            <v>un</v>
          </cell>
          <cell r="E10517">
            <v>9718.3700000000008</v>
          </cell>
        </row>
        <row r="10518">
          <cell r="B10518" t="str">
            <v>ED-50129</v>
          </cell>
          <cell r="C10518" t="str">
            <v>BARRACÃO DE OBRA PARA DEPÓSITO E FERRAMENTARIA TIPO-II, ÁREA INTERNA 25,41M2, EM CHAPA DE COMPENSADO RESINADO, INCLUSIVE MOBILIÁRIO (OBRA DE MÉDIO PORTE, EFETIVO DE 30 A 60 HOMENS), PADRÃO SICOR-MG</v>
          </cell>
          <cell r="D10518" t="str">
            <v>un</v>
          </cell>
          <cell r="E10518">
            <v>16125.68</v>
          </cell>
        </row>
        <row r="10519">
          <cell r="B10519" t="str">
            <v>ED-50148</v>
          </cell>
          <cell r="C10519" t="str">
            <v>BARRACÃO DE OBRA PARA ESCRITÓRIO DA EMPREITEIRA TIPO-I, ÁREA INTERNA 18,15M2, EM CHAPA DE COMPENSADO RESINADO, INCLUSIVE MOBILIÁRIO (OBRA DE PEQUENO A MÉDIO PORTE, EFETIVO ATÉ 60 HOMENS) - PADRÃO SICOR-MG</v>
          </cell>
          <cell r="D10519" t="str">
            <v>un</v>
          </cell>
          <cell r="E10519">
            <v>12938.18</v>
          </cell>
        </row>
        <row r="10520">
          <cell r="B10520" t="str">
            <v>ED-50149</v>
          </cell>
          <cell r="C10520" t="str">
            <v>BARRACÃO DE OBRA PARA ESCRITÓRIO DA EMPREITEIRA TIPO-II, ÁREA INTERNA 21,78M2, EM CHAPA DE COMPENSADO RESINADO, INCLUSIVE MOBILIÁRIO (OBRA DE GRANDE PORTE, EFETIVO ACIMA 60 HOMENS) - PADRÃO SICOR-MG</v>
          </cell>
          <cell r="D10520" t="str">
            <v>un</v>
          </cell>
          <cell r="E10520">
            <v>14866.46</v>
          </cell>
        </row>
        <row r="10521">
          <cell r="B10521" t="str">
            <v>ED-50146</v>
          </cell>
          <cell r="C10521" t="str">
            <v>BARRACÃO DE OBRA PARA ESCRITÓRIO DA FISCALIZAÇÃO TIPO-I, ÁREA INTERNA 18,15M2, EM CHAPA DE COMPENSADO RESINADO, INCLUSIVE MOBILIÁRIO (OBRA DE PEQUENO A MÉDIO PORTE, EFETIVO ATÉ 60 HOMENS) - PADRÃO SICOR-MG</v>
          </cell>
          <cell r="D10521" t="str">
            <v>un</v>
          </cell>
          <cell r="E10521">
            <v>12802.57</v>
          </cell>
        </row>
        <row r="10522">
          <cell r="B10522" t="str">
            <v>ED-50147</v>
          </cell>
          <cell r="C10522" t="str">
            <v>BARRACÃO DE OBRA PARA ESCRITÓRIO DA FISCALIZAÇÃO TIPO-II, ÁREA INTERNA 21,78M2, EM CHAPA DE COMPENSADO RESINADO, INCLUSIVE MOBILIÁRIO (OBRA DE GRANDE PORTE, EFETIVO ACIMA 60 HOMENS) - PADRÃO SICOR-MG</v>
          </cell>
          <cell r="D10522" t="str">
            <v>un</v>
          </cell>
          <cell r="E10522">
            <v>14921.59</v>
          </cell>
        </row>
        <row r="10523">
          <cell r="B10523" t="str">
            <v>ED-50130</v>
          </cell>
          <cell r="C10523" t="str">
            <v>BARRACÃO DE OBRA PARA INSTALAÇÃO SANITÁRIA TIPO-I, ÁREA INTERNA 14,52M2, EM CHAPA DE COMPENSADO RESINADO (OBRA DE PEQUENO PORTE, EFETIVO ATÉ 30 HOMENS), PADRÃO SICOR-MG</v>
          </cell>
          <cell r="D10523" t="str">
            <v>un</v>
          </cell>
          <cell r="E10523">
            <v>10604.22</v>
          </cell>
        </row>
        <row r="10524">
          <cell r="B10524" t="str">
            <v>ED-50131</v>
          </cell>
          <cell r="C10524" t="str">
            <v>BARRACÃO DE OBRA PARA INSTALAÇÃO SANITÁRIA TIPO-II, ÁREA INTERNA 18,15M2, EM CHAPA DE COMPENSADO RESINADO (OBRA DE MÉDIO PORTE, EFETIVO DE 30 A 60 HOMENS), PADRÃO SICOR-MG</v>
          </cell>
          <cell r="D10524" t="str">
            <v>un</v>
          </cell>
          <cell r="E10524">
            <v>13674.8</v>
          </cell>
        </row>
        <row r="10525">
          <cell r="B10525" t="str">
            <v>ED-50132</v>
          </cell>
          <cell r="C10525" t="str">
            <v>BARRACÃO DE OBRA PARA INSTALAÇÃO SANITÁRIA TIPO-III, ÁREA INTERNA 25,41M2, EM CHAPA DE COMPENSADO RESINADO (OBRA DE GRANDE PORTE, EFETIVO ACIMA DE 60 HOMENS), PADRÃO SICOR-MG</v>
          </cell>
          <cell r="D10525" t="str">
            <v>un</v>
          </cell>
          <cell r="E10525">
            <v>19086.7</v>
          </cell>
        </row>
        <row r="10526">
          <cell r="B10526" t="str">
            <v>ED-50133</v>
          </cell>
          <cell r="C10526" t="str">
            <v>BARRACÃO DE OBRA PARA REFEITÓRIO TIPO-I, ÁREA INTERNA 18,15M2, EM CHAPA DE COMPENSADO RESINADO (OBRA DE MÉDIO PORTE, EFETIVO DE 30 A 60 HOMENS), PADRÃO SICOR-MG</v>
          </cell>
          <cell r="D10526" t="str">
            <v>un</v>
          </cell>
          <cell r="E10526">
            <v>11410.15</v>
          </cell>
        </row>
        <row r="10527">
          <cell r="B10527" t="str">
            <v>ED-50134</v>
          </cell>
          <cell r="C10527" t="str">
            <v>BARRACÃO DE OBRA PARA REFEITÓRIO TIPO-II, ÁREA INTERNA 25,41M2, EM CHAPA DE COMPENSADO RESINADO (OBRA DE GRANDE PORTE, EFETIVO ACIMA DE 60 HOMENS), PADRÃO SICOR-MG</v>
          </cell>
          <cell r="D10527" t="str">
            <v>un</v>
          </cell>
          <cell r="E10527">
            <v>15619.82</v>
          </cell>
        </row>
        <row r="10528">
          <cell r="B10528" t="str">
            <v>ED-50126</v>
          </cell>
          <cell r="C10528" t="str">
            <v>BARRACÃO DE OBRA PARA VESTIÁRIO TIPO-I, ÁREA INTERNA 25,41M2, EM CHAPA DE COMPENSADO RESINADO, INCLUSIVE MOBILIÁRIO (OBRA DE PEQUENO PORTE, EFETIVO ATÉ 30 HOMENS), PADRÃO SICOR-MG</v>
          </cell>
          <cell r="D10528" t="str">
            <v>un</v>
          </cell>
          <cell r="E10528">
            <v>17027.419999999998</v>
          </cell>
        </row>
        <row r="10529">
          <cell r="B10529" t="str">
            <v>ED-50127</v>
          </cell>
          <cell r="C10529" t="str">
            <v>BARRACÃO DE OBRA PARA VESTIÁRIO TIPO-II, ÁREA INTERNA 67,76M2, EM CHAPA DE COMPENSADO RESINADO, INCLUSIVE MOBILIÁRIO (OBRA DE MÉDIO PORTE, EFETIVO DE 30 A 60 HOMENS), PADRÃO SICOR-MG</v>
          </cell>
          <cell r="D10529" t="str">
            <v>un</v>
          </cell>
          <cell r="E10529">
            <v>32995.550000000003</v>
          </cell>
        </row>
        <row r="10530">
          <cell r="B10530" t="str">
            <v>ED-28651</v>
          </cell>
          <cell r="C10530" t="str">
            <v>FORNECIMENTO DE CONTENTOR DE RESÍDUOS PARA CANTEIRO DE OBRA, CAPACIDADE 1000 LITROS, INCLUSIVE REALOCAÇÕES INTERNAS E ESVAZIAMENTO</v>
          </cell>
          <cell r="D10530" t="str">
            <v>unxmês</v>
          </cell>
          <cell r="E10530">
            <v>125.53</v>
          </cell>
        </row>
        <row r="10531">
          <cell r="B10531" t="str">
            <v>ED-32985</v>
          </cell>
          <cell r="C10531" t="str">
            <v>GUARITA DE OBRA, ÁREA INTERNA 2,42M2 EM CHAPA DE COMPENSADO RESINADO, INCLUSIVE MOBILIÁRIO, PADRÃO SICOR-MG</v>
          </cell>
          <cell r="D10531" t="str">
            <v>un</v>
          </cell>
          <cell r="E10531">
            <v>1807.64</v>
          </cell>
        </row>
        <row r="10532">
          <cell r="B10532" t="str">
            <v>ED-16341</v>
          </cell>
          <cell r="C10532" t="str">
            <v>LIGAÇÃO PROVISÓRIA DE ÁGUA E ESGOTO PARA CONTAINER (ESCRITÓRIO DE OBRA)</v>
          </cell>
          <cell r="D10532" t="str">
            <v>un</v>
          </cell>
          <cell r="E10532">
            <v>338.56</v>
          </cell>
        </row>
        <row r="10533">
          <cell r="B10533" t="str">
            <v>ED-16343</v>
          </cell>
          <cell r="C10533" t="str">
            <v>LIGAÇÃO PROVISÓRIA DE ÁGUA E ESGOTO PARA CONTAINER (VESTIÁRIO DE OBRA), EXCLUSIVE CHUVEIRO ELÉTRICO</v>
          </cell>
          <cell r="D10533" t="str">
            <v>un</v>
          </cell>
          <cell r="E10533">
            <v>395.02</v>
          </cell>
        </row>
        <row r="10534">
          <cell r="B10534" t="str">
            <v>ED-16342</v>
          </cell>
          <cell r="C10534" t="str">
            <v>LIGAÇÃO PROVISÓRIA DE ENERGIA ELÉTRICA PARA CONTAINER</v>
          </cell>
          <cell r="D10534" t="str">
            <v>un</v>
          </cell>
          <cell r="E10534">
            <v>363.57</v>
          </cell>
        </row>
        <row r="10535">
          <cell r="B10535" t="str">
            <v>ED-16356</v>
          </cell>
          <cell r="C10535" t="str">
            <v>LIGAÇÕES PROVISÓRIAS PARA CONTAINER TIPO 1 (CORRESPONDENTE AO CÓDIGO ED-16348)</v>
          </cell>
          <cell r="D10535" t="str">
            <v>un</v>
          </cell>
          <cell r="E10535">
            <v>363.57</v>
          </cell>
        </row>
        <row r="10536">
          <cell r="B10536" t="str">
            <v>ED-16357</v>
          </cell>
          <cell r="C10536" t="str">
            <v>LIGAÇÕES PROVISÓRIAS PARA CONTAINER TIPO 2 (CORRESPONDENTE AO CÓDIGO ED-16349)</v>
          </cell>
          <cell r="D10536" t="str">
            <v>un</v>
          </cell>
          <cell r="E10536">
            <v>702.13</v>
          </cell>
        </row>
        <row r="10537">
          <cell r="B10537" t="str">
            <v>ED-16358</v>
          </cell>
          <cell r="C10537" t="str">
            <v>LIGAÇÕES PROVISÓRIAS PARA CONTAINER TIPO 3 (CORRESPONDENTE AO CÓDIGO ED-16350)</v>
          </cell>
          <cell r="D10537" t="str">
            <v>un</v>
          </cell>
          <cell r="E10537">
            <v>363.57</v>
          </cell>
        </row>
        <row r="10538">
          <cell r="B10538" t="str">
            <v>ED-16359</v>
          </cell>
          <cell r="C10538" t="str">
            <v>LIGAÇÕES PROVISÓRIAS PARA CONTAINER TIPO 4 (CORRESPONDENTE AO CÓDIGO ED-16351)</v>
          </cell>
          <cell r="D10538" t="str">
            <v>un</v>
          </cell>
          <cell r="E10538">
            <v>363.57</v>
          </cell>
        </row>
        <row r="10539">
          <cell r="B10539" t="str">
            <v>ED-16360</v>
          </cell>
          <cell r="C10539" t="str">
            <v>LIGAÇÕES PROVISÓRIAS PARA CONTAINER TIPO 5 (CORRESPONDENTE AO CÓDIGO ED-16352)</v>
          </cell>
          <cell r="D10539" t="str">
            <v>un</v>
          </cell>
          <cell r="E10539">
            <v>1280.3</v>
          </cell>
        </row>
        <row r="10540">
          <cell r="B10540" t="str">
            <v>ED-16361</v>
          </cell>
          <cell r="C10540" t="str">
            <v>LIGAÇÕES PROVISÓRIAS PARA CONTAINER TIPO 6 (CORRESPONDENTE AO CÓDIGO ED-16353)</v>
          </cell>
          <cell r="D10540" t="str">
            <v>un</v>
          </cell>
          <cell r="E10540">
            <v>758.59</v>
          </cell>
        </row>
        <row r="10541">
          <cell r="B10541" t="str">
            <v>ED-16362</v>
          </cell>
          <cell r="C10541" t="str">
            <v>LIGAÇÕES PROVISÓRIAS PARA CONTAINER TIPO 7 (CORRESPONDENTE AO CÓDIGO ED-16354)</v>
          </cell>
          <cell r="D10541" t="str">
            <v>un</v>
          </cell>
          <cell r="E10541">
            <v>1056.71</v>
          </cell>
        </row>
        <row r="10542">
          <cell r="B10542" t="str">
            <v>ED-16363</v>
          </cell>
          <cell r="C10542" t="str">
            <v>LIGAÇÕES PROVISÓRIAS PARA CONTAINER TIPO 8 (CORRESPONDENTE AO CÓDIGO ED-16355)</v>
          </cell>
          <cell r="D10542" t="str">
            <v>un</v>
          </cell>
          <cell r="E10542">
            <v>363.57</v>
          </cell>
        </row>
        <row r="10543">
          <cell r="B10543" t="str">
            <v>ED-50155</v>
          </cell>
          <cell r="C10543" t="str">
            <v>LOCAÇÃO DE BANHEIRO QUÍMICO, DIMENSÃO (110X120X230)CM, LINHA PADRÃO, CONTENDO UMA (1) PIA/HIGIENIZADOR DE MÃOS, INCLUSIVE MANUTENÇÃO E MOBILIZAÇÃO/DESMOBILIZAÇÃO</v>
          </cell>
          <cell r="D10543" t="str">
            <v>mês</v>
          </cell>
          <cell r="E10543">
            <v>980</v>
          </cell>
        </row>
        <row r="10544">
          <cell r="B10544" t="str">
            <v>ED-16348</v>
          </cell>
          <cell r="C10544"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D10544" t="str">
            <v>mês</v>
          </cell>
          <cell r="E10544">
            <v>1724.54</v>
          </cell>
        </row>
        <row r="10545">
          <cell r="B10545" t="str">
            <v>ED-16349</v>
          </cell>
          <cell r="C10545"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D10545" t="str">
            <v>mês</v>
          </cell>
          <cell r="E10545">
            <v>1630.56</v>
          </cell>
        </row>
        <row r="10546">
          <cell r="B10546" t="str">
            <v>ED-16350</v>
          </cell>
          <cell r="C10546"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D10546" t="str">
            <v>mês</v>
          </cell>
          <cell r="E10546">
            <v>858.15</v>
          </cell>
        </row>
        <row r="10547">
          <cell r="B10547" t="str">
            <v>ED-16351</v>
          </cell>
          <cell r="C10547"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D10547" t="str">
            <v>mês</v>
          </cell>
          <cell r="E10547">
            <v>874.11</v>
          </cell>
        </row>
        <row r="10548">
          <cell r="B10548" t="str">
            <v>ED-16352</v>
          </cell>
          <cell r="C10548"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D10548" t="str">
            <v>mês</v>
          </cell>
          <cell r="E10548">
            <v>1855.95</v>
          </cell>
        </row>
        <row r="10549">
          <cell r="B10549" t="str">
            <v>ED-16353</v>
          </cell>
          <cell r="C10549"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0549" t="str">
            <v>mês</v>
          </cell>
          <cell r="E10549">
            <v>2209.92</v>
          </cell>
        </row>
        <row r="10550">
          <cell r="B10550" t="str">
            <v>ED-16354</v>
          </cell>
          <cell r="C10550"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0550" t="str">
            <v>mês</v>
          </cell>
          <cell r="E10550">
            <v>2200.13</v>
          </cell>
        </row>
        <row r="10551">
          <cell r="B10551" t="str">
            <v>ED-16355</v>
          </cell>
          <cell r="C10551"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D10551" t="str">
            <v>mês</v>
          </cell>
          <cell r="E10551">
            <v>965.14</v>
          </cell>
        </row>
        <row r="10552">
          <cell r="B10552" t="str">
            <v>ED-50137</v>
          </cell>
          <cell r="C10552" t="str">
            <v>MOBILIZAÇÃO E DESMOBILIZAÇÃO DE CONTAINER, INCLUSIVE CARGA, DESCARGA E TRANSPORTE EM CAMINHÃO CARROCERIA COM GUINDAUTO (MUNCK), EXCLUSIVE LOCAÇÃO DO CONTAINER</v>
          </cell>
          <cell r="D10552" t="str">
            <v>un</v>
          </cell>
          <cell r="E10552">
            <v>1785.28</v>
          </cell>
        </row>
        <row r="10553">
          <cell r="B10553" t="str">
            <v>ED-17989</v>
          </cell>
          <cell r="C10553" t="str">
            <v>LOCAÇÃO DE OBRA COM GABARITO DE TÁBUAS CORRIDAS PONTALETADAS A CADA 2,00M, REAPROVEITAMENTO (2X), INCLUSIVE ACOMPANHAMENTO DE EQUIPE TOPOGRÁFICA PARA MARCAÇÃO DE PONTO TOPOGRÁFICO</v>
          </cell>
          <cell r="D10553" t="str">
            <v>m</v>
          </cell>
          <cell r="E10553">
            <v>63.15</v>
          </cell>
        </row>
        <row r="10554">
          <cell r="B10554" t="str">
            <v>ED-50276</v>
          </cell>
          <cell r="C10554" t="str">
            <v>LOCAÇÃO TOPOGRÁFICA ACIMA DE CINQUENTA (50) PONTOS REFERENCIAIS, INCLUSIVE ESTACA (PIQUETE) DE MARCAÇÃO</v>
          </cell>
          <cell r="D10554" t="str">
            <v>un</v>
          </cell>
          <cell r="E10554">
            <v>50.33</v>
          </cell>
        </row>
        <row r="10555">
          <cell r="B10555" t="str">
            <v>ED-50275</v>
          </cell>
          <cell r="C10555" t="str">
            <v>LOCAÇÃO TOPOGRÁFICA DE VINTE UM (21) ATÉ CINQUENTA (50) PONTOS REFERENCIAIS, INCLUSIVE ESTACA (PIQUETE) DE MARCAÇÃO</v>
          </cell>
          <cell r="D10555" t="str">
            <v>un</v>
          </cell>
          <cell r="E10555">
            <v>87.27</v>
          </cell>
        </row>
        <row r="10556">
          <cell r="B10556" t="str">
            <v>ED-50274</v>
          </cell>
          <cell r="C10556" t="str">
            <v>LOCAÇÃO TOPOGRÁFICA PARA ATÉ VINTE (20) PONTOS REFERENCIAIS, INCLUSIVE ESTACA (PIQUETE) DE MARCAÇÃO</v>
          </cell>
          <cell r="D10556" t="str">
            <v>un</v>
          </cell>
          <cell r="E10556">
            <v>116</v>
          </cell>
        </row>
        <row r="10557">
          <cell r="B10557" t="str">
            <v>ED-50162</v>
          </cell>
          <cell r="C10557" t="str">
            <v>PORTÃO PARA TAPUME FIXO DE PROTEÇÃO COM FECHAMENTO DE OBRA EM CHAPA DE COMPENSADO, ESP. 12MM, COM MÓDULO NA DIMENSÃO DE (110X220)CM, INCLUSIVE FERRAGENS E PINTURA LÁTEX (PVA) COM DUAS (2) DEMÃOS</v>
          </cell>
          <cell r="D10557" t="str">
            <v>m2</v>
          </cell>
          <cell r="E10557">
            <v>166.74</v>
          </cell>
        </row>
        <row r="10558">
          <cell r="B10558" t="str">
            <v>ED-14457</v>
          </cell>
          <cell r="C10558" t="str">
            <v>PORTÃO PARA TAPUME FIXO DE PROTEÇÃO COM FECHAMENTO DE OBRA EM TELHA METÁLICA GALVANIZADA, TIPO TRAPEZOIDAL ESP. 0,5MM, COM MÓDULO NA DIMENSÃO DE (300X220)CM, EXCLUSIVE PINTURA ESMALTE</v>
          </cell>
          <cell r="D10558" t="str">
            <v>m2</v>
          </cell>
          <cell r="E10558">
            <v>204.72</v>
          </cell>
        </row>
        <row r="10559">
          <cell r="B10559" t="str">
            <v>ED-50166</v>
          </cell>
          <cell r="C10559" t="str">
            <v>REMANEJAMENTO DE TAPUME FIXO DE PROTEÇÃO PARA FECHAMENTO DE OBRA, INCLUSIVE ESCAVAÇÃO MANUAL E REATERRO COMPACTADO</v>
          </cell>
          <cell r="D10559" t="str">
            <v>m2</v>
          </cell>
          <cell r="E10559">
            <v>12.96</v>
          </cell>
        </row>
        <row r="10560">
          <cell r="B10560" t="str">
            <v>ED-50163</v>
          </cell>
          <cell r="C10560" t="str">
            <v>TAPUME DE PROTEÇÃO PARA TRANSEUNTE EM TELA DE POLIETILENO, COM MÓDULO NA DIMENSÃO DE (150X150)CM, INCLUSIVE PONTALETE COM BASE DE APOIO EM CONCRETO MAGRO, FORNECIMENTO E MOVIMENTAÇÃO</v>
          </cell>
          <cell r="D10560" t="str">
            <v>m</v>
          </cell>
          <cell r="E10560">
            <v>13.77</v>
          </cell>
        </row>
        <row r="10561">
          <cell r="B10561" t="str">
            <v>ED-50159</v>
          </cell>
          <cell r="C10561" t="str">
            <v>TAPUME FIXO DE PROTEÇÃO PARA FECHAMENTO DE OBRA EM CHAPA DE COMPENSADO, ESP. 12MM, COM MÓDULO NA DIMENSÃO DE (110X220)CM, INCLUSIVE PINTURA LÁTEX (PVA) COM DUAS (2) DEMÃOS, EXCLUSIVE ABERTURA PARA PORTÃO</v>
          </cell>
          <cell r="D10561" t="str">
            <v>m</v>
          </cell>
          <cell r="E10561">
            <v>203.04</v>
          </cell>
        </row>
        <row r="10562">
          <cell r="B10562" t="str">
            <v>ED-50164</v>
          </cell>
          <cell r="C10562" t="str">
            <v>TAPUME FIXO DE PROTEÇÃO PARA FECHAMENTO DE OBRA EM TELA GALVANIZADA, COM TRAMA LOSANGULAR DE 2"X2", FIO BWG 14, COM MÓDULO NA DIMENSÃO DE (300X220)CM, INCLUSIVE PINTURA ESMALTE COM DUAS (2) DEMÃOS, EXCLUSIVE ABERTURA PARA PORTÃO</v>
          </cell>
          <cell r="D10562" t="str">
            <v>m2</v>
          </cell>
          <cell r="E10562">
            <v>93.48</v>
          </cell>
        </row>
        <row r="10563">
          <cell r="B10563" t="str">
            <v>ED-29823</v>
          </cell>
          <cell r="C10563" t="str">
            <v>TAPUME FIXO DE PROTEÇÃO PARA FECHAMENTO DE OBRA EM TELHA METÁLICA GALVANIZADA, TIPO TRAPEZOIDAL, ESP. 0,5MM, COM MÓDULO NA DIMENSÃO DE (300X220)CM, COM REAPROVEITAMENTO, EXCLUSIVE PINTURA ESMALTE, INCLUSIVE PONTALETE E FIXAÇÃO</v>
          </cell>
          <cell r="D10563" t="str">
            <v>m2</v>
          </cell>
          <cell r="E10563">
            <v>66.459999999999994</v>
          </cell>
        </row>
        <row r="10564">
          <cell r="B10564" t="str">
            <v>ED-50165</v>
          </cell>
          <cell r="C10564" t="str">
            <v>TAPUME REMOVÍVEL DE PROTEÇÃO PARA FECHAMENTO DE OBRA EM TELA GALVANIZADA, COM TRAMA LOSANGULAR DE 2"X2", FIO BWG 14, COM MÓDULO NA DIMENSÃO DE (300X220)CM, INCLUSIVE PONTALETE COM BASE DE APOIO EM CONCRETO MAGRO</v>
          </cell>
          <cell r="D10564" t="str">
            <v>m2</v>
          </cell>
          <cell r="E10564">
            <v>87.42</v>
          </cell>
        </row>
        <row r="10565">
          <cell r="B10565" t="str">
            <v>ED-27006</v>
          </cell>
          <cell r="C10565" t="str">
            <v>CONE PARA SINALIZAÇÃO/ISOLAMENTO DE ÁREAS, ALTURA 75CM, INCLUSIVE FORNECIMENTO E MOVIMENTAÇÃO</v>
          </cell>
          <cell r="D10565" t="str">
            <v>un</v>
          </cell>
          <cell r="E10565">
            <v>5.63</v>
          </cell>
        </row>
        <row r="10566">
          <cell r="B10566" t="str">
            <v>ED-50157</v>
          </cell>
          <cell r="C10566" t="str">
            <v xml:space="preserve">FITA ZEBRADA AMARELA PARA SINALIZAÇÃO ISOLAMENTO DE ÁREA, EXCLUSIVE SUPORTE PARA SUSTENTAÇÃO, INCLUSIVE FIXAÇÃO E FORNECIMENTO
</v>
          </cell>
          <cell r="D10566" t="str">
            <v>m</v>
          </cell>
          <cell r="E10566">
            <v>3.46</v>
          </cell>
        </row>
        <row r="10567">
          <cell r="B10567" t="str">
            <v>ED-33234</v>
          </cell>
          <cell r="C10567" t="str">
            <v>GUARDA-CORPO PROVISÓRIO PARA OBRA (FORNECIMENTO E INSTALAÇÃO)</v>
          </cell>
          <cell r="D10567" t="str">
            <v>m</v>
          </cell>
          <cell r="E10567">
            <v>38.4</v>
          </cell>
        </row>
        <row r="10568">
          <cell r="B10568" t="str">
            <v>ED-50156</v>
          </cell>
          <cell r="C10568" t="str">
            <v xml:space="preserve">PROTEÇÃO PARA TRANSEUNTE OU ISOLAMENTO DE ÁREA COM FITA ZEBRADA AMARELA, INCLUSIVE PONTALETE COM BASE DE APOIO EM CONCRETO MAGRO, ALTURA DE 150CM, FORNECIMENTO E MOVIMENTAÇÃO
</v>
          </cell>
          <cell r="D10568" t="str">
            <v>m</v>
          </cell>
          <cell r="E10568">
            <v>11.93</v>
          </cell>
        </row>
        <row r="10569">
          <cell r="B10569" t="str">
            <v>ED-33229</v>
          </cell>
          <cell r="C10569" t="str">
            <v>PROTETOR PARA PONTA DE FERRAGEM</v>
          </cell>
          <cell r="D10569" t="str">
            <v>un</v>
          </cell>
          <cell r="E10569">
            <v>1.75</v>
          </cell>
        </row>
        <row r="10570">
          <cell r="B10570" t="str">
            <v>ED-28530</v>
          </cell>
          <cell r="C10570" t="str">
            <v>ANDAIME EM CAVALETE METÁLICO PARA ALVENARIA, COM CHAPA DE COMPENSADO E TÁBUA, COM REAPROVEITAMENTO, INCLUSIVE MONTAGEM/DESMONTAGEM E REMANEJAMENTO</v>
          </cell>
          <cell r="D10570" t="str">
            <v>m</v>
          </cell>
          <cell r="E10570">
            <v>2</v>
          </cell>
        </row>
        <row r="10571">
          <cell r="B10571" t="str">
            <v>ED-28533</v>
          </cell>
          <cell r="C10571" t="str">
            <v>ANDAIME EM CAVALETE METÁLICO PARA FORRO OU SERVIÇO EM ALTURA INTERNO, COM CHAPA DE COMPENSADO E TÁBUA, COM REAPROVEITAMENTO, INCLUSIVE MONTAGEM/DESMONTAGEM E REMANEJAMENTO</v>
          </cell>
          <cell r="D10571" t="str">
            <v>m2</v>
          </cell>
          <cell r="E10571">
            <v>1.82</v>
          </cell>
        </row>
        <row r="10572">
          <cell r="B10572" t="str">
            <v>ED-48243</v>
          </cell>
          <cell r="C10572" t="str">
            <v>CONDUTOR/DUTO DE ENTULHO EM POLIETILENO, INCLUSIVE ACESSÓRIOS DE FIXAÇÃO, SUPORTES, MONTAGEM/DESMONTAGEM E REMANEJAMENTO</v>
          </cell>
          <cell r="D10572" t="str">
            <v>mxmês</v>
          </cell>
          <cell r="E10572">
            <v>50.22</v>
          </cell>
        </row>
        <row r="10573">
          <cell r="B10573" t="str">
            <v>ED-9075</v>
          </cell>
          <cell r="C10573" t="str">
            <v>FORNECIMENTO DE ANDAIME METÁLICO PARA FACHADA (LOCAÇÃO), INCLUSIVE PISO METÁLICO E SAPATAS, EXCLUSIVE MONTAGEM E DESMONTAGEM</v>
          </cell>
          <cell r="D10573" t="str">
            <v>m2xmês</v>
          </cell>
          <cell r="E10573">
            <v>13.38</v>
          </cell>
        </row>
        <row r="10574">
          <cell r="B10574" t="str">
            <v>ED-9076</v>
          </cell>
          <cell r="C10574" t="str">
            <v>FORNECIMENTO DE ANDAIME METÁLICO TUBULAR TIPO TORRE (LOCAÇÃO), INCLUSIVE RODÍZIOS, EXCLUSIVE MONTAGEM E DESMONTAGEM</v>
          </cell>
          <cell r="D10574" t="str">
            <v>mxmês</v>
          </cell>
          <cell r="E10574">
            <v>22.13</v>
          </cell>
        </row>
        <row r="10575">
          <cell r="B10575" t="str">
            <v>ED-48246</v>
          </cell>
          <cell r="C10575" t="str">
            <v>MONTAGEM E DESMONTAGEM DE ANDAIME METÁLICO PARA FACHADA COM PISO METÁLICO, EXCLUSIVE FORNECIMENTO DO ANDAIME E RODAPÉ/GUARDA-CORPO EM MADEIRA</v>
          </cell>
          <cell r="D10575" t="str">
            <v>m2</v>
          </cell>
          <cell r="E10575">
            <v>10.8</v>
          </cell>
        </row>
        <row r="10576">
          <cell r="B10576" t="str">
            <v>ED-48245</v>
          </cell>
          <cell r="C10576" t="str">
            <v>MONTAGEM E DESMONTAGEM DE ANDAIME METÁLICO PARA FACHADA COM PISO METÁLICO, INCLUSIVE RODAPÉ/GUARDA-CORPO EM MADEIRA, EXCLUSIVE FORNECIMENTO DO ANDAIME</v>
          </cell>
          <cell r="D10576" t="str">
            <v>m2</v>
          </cell>
          <cell r="E10576">
            <v>21.4</v>
          </cell>
        </row>
        <row r="10577">
          <cell r="B10577" t="str">
            <v>ED-9077</v>
          </cell>
          <cell r="C10577" t="str">
            <v>MONTAGEM E DESMONTAGEM DE ANDAIME METÁLICO TUBULAR TIPO TORRE, EXCLUSIVE FORNECIMENTO DO ANDAIME</v>
          </cell>
          <cell r="D10577" t="str">
            <v>m</v>
          </cell>
          <cell r="E10577">
            <v>12.35</v>
          </cell>
        </row>
        <row r="10578">
          <cell r="B10578" t="str">
            <v>ED-48249</v>
          </cell>
          <cell r="C10578" t="str">
            <v>TELA DE PROTEÇÃO, TIPO FACHADEIRA, INSTALADA EM ANDAIME METÁLICO PARA FACHADA, EXCLUSIVE ANDAIME METÁLICO, INCLUSIVE ACESSÓRIOS DE FIXAÇÃO</v>
          </cell>
          <cell r="D10578" t="str">
            <v>m2</v>
          </cell>
          <cell r="E10578">
            <v>9.58</v>
          </cell>
        </row>
        <row r="10579">
          <cell r="B10579" t="str">
            <v>ED-48248</v>
          </cell>
          <cell r="C10579" t="str">
            <v>TELA PARA PROTEÇÃO DE FACHADA EM POLIETILENO, EXCLUSIVE BANDEJA SALVA VIDAS, INCLUSIVE ACESSÓRIOS DE FIXAÇÃO</v>
          </cell>
          <cell r="D10579" t="str">
            <v>m2</v>
          </cell>
          <cell r="E10579">
            <v>11.26</v>
          </cell>
        </row>
        <row r="10580">
          <cell r="B10580" t="str">
            <v>ED-28493</v>
          </cell>
          <cell r="C10580" t="str">
            <v>BANDEJA SALVA VIDAS, TIPO PRIMÁRIA, EM SUPORTE METÁLICO COM FORRO EM COMPENSADO RESINADO E TÁBUA, COMPRIMENTO DE 250CM COM COMPLEMENTO DE 80CM, INCLUSIVE ACESSÓRIOS DE FIXAÇÃO E INSTALAÇÃO</v>
          </cell>
          <cell r="D10580" t="str">
            <v>m</v>
          </cell>
          <cell r="E10580">
            <v>260.94</v>
          </cell>
        </row>
        <row r="10581">
          <cell r="B10581" t="str">
            <v>ED-28494</v>
          </cell>
          <cell r="C10581" t="str">
            <v>BANDEJA SALVA VIDAS, TIPO SECUNDÁRIA, EM SUPORTE METÁLICO COM FORRO EM COMPENSADO RESINADO E TÁBUA, COMPRIMENTO DE 140CM COM COMPLEMENTO DE 80CM, INCLUSIVE ACESSÓRIOS DE FIXAÇÃO E INSTALAÇÃO</v>
          </cell>
          <cell r="D10581" t="str">
            <v>m</v>
          </cell>
          <cell r="E10581">
            <v>162.30000000000001</v>
          </cell>
        </row>
        <row r="10582">
          <cell r="B10582" t="str">
            <v>ED-9128</v>
          </cell>
          <cell r="C10582" t="str">
            <v>LINHA DE VIDA HORIZONTAL PERMANENTE EM CABO DE AÇO GALVANIZADO PARA TRABALHOS EM COBERTURAS E TELHADOS, EXCLUSIVE PROJETO E ART</v>
          </cell>
          <cell r="D10582" t="str">
            <v>m</v>
          </cell>
          <cell r="E10582">
            <v>30.56</v>
          </cell>
        </row>
        <row r="10583">
          <cell r="B10583" t="str">
            <v>ED-9176</v>
          </cell>
          <cell r="C10583" t="str">
            <v>LINHA DE VIDA HORIZONTAL PROVISÓRIA EM CABO DE AÇO PARA CONSTRUÇÃO DE ESTRUTURAS, INCLUSIVE POSTE E PROLONGADOR, EXCLUSIVE PROJETO E ART</v>
          </cell>
          <cell r="D10583" t="str">
            <v>m</v>
          </cell>
          <cell r="E10583">
            <v>13.91</v>
          </cell>
        </row>
        <row r="10584">
          <cell r="B10584" t="str">
            <v>ED-9126</v>
          </cell>
          <cell r="C10584" t="str">
            <v>LINHA DE VIDA HORIZONTAL PROVISÓRIA EM CORDA PARA TRABALHOS EM COBERTURAS E TELHADOS</v>
          </cell>
          <cell r="D10584" t="str">
            <v>m</v>
          </cell>
          <cell r="E10584">
            <v>7.62</v>
          </cell>
        </row>
        <row r="10585">
          <cell r="B10585" t="str">
            <v>ED-51100</v>
          </cell>
          <cell r="C10585" t="str">
            <v>CORTE E DESATERRO MECÂNICO PARA REGULARIZAÇÃO, COM TRATOR DE ESTEIRA, INCLUSIVE ARRASTAMENTO NIVELADO, AFASTAMENTO E EMPILHAMENTO, EXCLUSIVE CARGA, TRANSPORTE E DESCARGA</v>
          </cell>
          <cell r="D10585" t="str">
            <v>m3</v>
          </cell>
          <cell r="E10585">
            <v>4.26</v>
          </cell>
        </row>
        <row r="10586">
          <cell r="B10586" t="str">
            <v>ED-51122</v>
          </cell>
          <cell r="C10586" t="str">
            <v>REGULARIZAÇÃO E COMPACTAÇÃO DE TERRENO MANUAL COM SOQUETE, EXCLUSIVE DESMATAMENTO, DESTOCAMENTO, LIMPEZA/ROÇADA DO TERRENO</v>
          </cell>
          <cell r="D10586" t="str">
            <v>m2</v>
          </cell>
          <cell r="E10586">
            <v>12.2</v>
          </cell>
        </row>
        <row r="10587">
          <cell r="B10587" t="str">
            <v>ED-51124</v>
          </cell>
          <cell r="C10587" t="str">
            <v>REGULARIZAÇÃO E COMPACTAÇÃO MECÂNICA DE TERRENO COM ROLO VIBRATÓRIO, EXCLUSIVE DESMATAMENTO, DESTOCAMENTO, LIMPEZA/ROÇADA DO TERRENO</v>
          </cell>
          <cell r="D10587" t="str">
            <v>m2</v>
          </cell>
          <cell r="E10587">
            <v>2.97</v>
          </cell>
        </row>
        <row r="10588">
          <cell r="B10588" t="str">
            <v>ED-51123</v>
          </cell>
          <cell r="C10588" t="str">
            <v>REGULARIZAÇÃO MANUAL E COMPACTAÇÃO MECANIZADA DE TERRENO COM PLACA VIBRATÓRIA, EXCLUSIVE DESMATAMENTO, DESTOCAMENTO, LIMPEZA/ROÇADA DO TERRENO</v>
          </cell>
          <cell r="D10588" t="str">
            <v>m2</v>
          </cell>
          <cell r="E10588">
            <v>6.22</v>
          </cell>
        </row>
        <row r="10589">
          <cell r="B10589" t="str">
            <v>ED-51116</v>
          </cell>
          <cell r="C10589" t="str">
            <v>ESCAVAÇÃO MECÂNICA DE VALAS COM PROFUNDIDADE MAIOR QUE 1,5M E MENOR OU IGUAL 3,0M, INCLUSIVE CARGA EM CAMINHÃO, EXCLUSIVE TRANSPORTE E DESCARGA</v>
          </cell>
          <cell r="D10589" t="str">
            <v>m3</v>
          </cell>
          <cell r="E10589">
            <v>10.19</v>
          </cell>
        </row>
        <row r="10590">
          <cell r="B10590" t="str">
            <v>ED-51112</v>
          </cell>
          <cell r="C10590" t="str">
            <v>ESCAVAÇÃO MECÂNICA DE VALAS COM PROFUNDIDADE MAIOR QUE 1,5M E MENOR OU IGUAL 3,0M, INCLUSIVE DESCARGA LATERAL, EXCLUSIVE CARGA, TRANSPORTE E DESCARGA</v>
          </cell>
          <cell r="D10590" t="str">
            <v>m3</v>
          </cell>
          <cell r="E10590">
            <v>8.91</v>
          </cell>
        </row>
        <row r="10591">
          <cell r="B10591" t="str">
            <v>ED-51117</v>
          </cell>
          <cell r="C10591" t="str">
            <v>ESCAVAÇÃO MECÂNICA DE VALAS COM PROFUNDIDADE MAIOR QUE 3,0M E MENOR OU IGUAL 5,0M, INCLUSIVE CARGA EM CAMINHÃO, EXCLUSIVE TRANSPORTE E DESCARGA</v>
          </cell>
          <cell r="D10591" t="str">
            <v>m3</v>
          </cell>
          <cell r="E10591">
            <v>9.5500000000000007</v>
          </cell>
        </row>
        <row r="10592">
          <cell r="B10592" t="str">
            <v>ED-51113</v>
          </cell>
          <cell r="C10592" t="str">
            <v>ESCAVAÇÃO MECÂNICA DE VALAS COM PROFUNDIDADE MAIOR QUE 3,0M E MENOR OU IGUAL 5,0M, INCLUSIVE DESCARGA LATERAL, EXCLUSIVE CARGA, TRANSPORTE E DESCARGA</v>
          </cell>
          <cell r="D10592" t="str">
            <v>m3</v>
          </cell>
          <cell r="E10592">
            <v>8.43</v>
          </cell>
        </row>
        <row r="10593">
          <cell r="B10593" t="str">
            <v>ED-51115</v>
          </cell>
          <cell r="C10593" t="str">
            <v>ESCAVAÇÃO MECÂNICA DE VALAS COM PROFUNDIDADE MENOR OU IGUAL A 1,5M, INCLUSIVE CARGA EM CAMINHÃO, EXCLUSIVE TRANSPORTE E DESCARGA</v>
          </cell>
          <cell r="D10593" t="str">
            <v>m3</v>
          </cell>
          <cell r="E10593">
            <v>11.94</v>
          </cell>
        </row>
        <row r="10594">
          <cell r="B10594" t="str">
            <v>ED-51111</v>
          </cell>
          <cell r="C10594" t="str">
            <v>ESCAVAÇÃO MECÂNICA DE VALAS COM PROFUNDIDADE MENOR OU IGUAL A 1,5M, INCLUSIVE DESCARGA LATERAL, EXCLUSIVE CARGA, TRANSPORTE E DESCARGA</v>
          </cell>
          <cell r="D10594" t="str">
            <v>m3</v>
          </cell>
          <cell r="E10594">
            <v>10.34</v>
          </cell>
        </row>
        <row r="10595">
          <cell r="B10595" t="str">
            <v>ED-51105</v>
          </cell>
          <cell r="C10595" t="str">
            <v>ESCAVAÇÃO MECÂNICA EM MATERIAL DE 1ª CATEGORIA, INCLUSIVE CARGA EM CAMINHÃO, EXCLUSIVE TRANSPORTE E DESCARGA</v>
          </cell>
          <cell r="D10595" t="str">
            <v>m3</v>
          </cell>
          <cell r="E10595">
            <v>8.27</v>
          </cell>
        </row>
        <row r="10596">
          <cell r="B10596" t="str">
            <v>ED-51106</v>
          </cell>
          <cell r="C10596" t="str">
            <v>ESCAVAÇÃO MECÂNICA EM MATERIAL DE 2ª CATEGORIA, INCLUSIVE CARGA EM CAMINHÃO, EXCLUSIVE TRANSPORTE E DESCARGA</v>
          </cell>
          <cell r="D10596" t="str">
            <v>m3</v>
          </cell>
          <cell r="E10596">
            <v>10.34</v>
          </cell>
        </row>
        <row r="10597">
          <cell r="B10597" t="str">
            <v>ED-51119</v>
          </cell>
          <cell r="C10597" t="str">
            <v>ESCAVAÇÃO MECÂNICA EM SOLO MOLE, INCLUSIVE CARGA EM CAMINHÃO, EXCLUSIVE TRANSPORTE E DESCARGA</v>
          </cell>
          <cell r="D10597" t="str">
            <v>m3</v>
          </cell>
          <cell r="E10597">
            <v>9.07</v>
          </cell>
        </row>
        <row r="10598">
          <cell r="B10598" t="str">
            <v>ED-51103</v>
          </cell>
          <cell r="C10598" t="str">
            <v>ESCAVAÇÃO MECÂNICA HORIZONTAL, COM TRATOR DE ESTEIRA, EM MATERIAL DE 1ª CATEGORIA, INCLUSIVE AFASTAMENTO E EMPILHAMENTO COM DISTÂNCIA MÁXIMA DE ATÉ CINQUENTA (50) METROS, EXCLUSIVE CARGA, TRANSPORTE E DESGARGA</v>
          </cell>
          <cell r="D10598" t="str">
            <v>m3</v>
          </cell>
          <cell r="E10598">
            <v>3.55</v>
          </cell>
        </row>
        <row r="10599">
          <cell r="B10599" t="str">
            <v>ED-51104</v>
          </cell>
          <cell r="C10599" t="str">
            <v>ESCAVAÇÃO MECÂNICA HORIZONTAL, COM TRATOR DE ESTEIRA, EM MATERIAL DE 2ª CATEGORIA, INCLUSIVE AFASTAMENTO E EMPILHAMENTO COM DISTÂNCIA MÁXIMA DE ATÉ CINQUENTA (50) METROS, EXCLUSIVE CARGA, TRANSPORTE E DESGARGA</v>
          </cell>
          <cell r="D10599" t="str">
            <v>m3</v>
          </cell>
          <cell r="E10599">
            <v>5.33</v>
          </cell>
        </row>
        <row r="10600">
          <cell r="B10600" t="str">
            <v>ED-51110</v>
          </cell>
          <cell r="C10600" t="str">
            <v>ESCAVAÇÃO MANUAL DE TERRA (DESATERRO MANUAL), INCLUSIVE DESCARGA LATERAL, EXCLUSIVE RETIRADA E TRANSPORTE DO MATERIAL ESCAVADO</v>
          </cell>
          <cell r="D10600" t="str">
            <v>m3</v>
          </cell>
          <cell r="E10600">
            <v>49.73</v>
          </cell>
        </row>
        <row r="10601">
          <cell r="B10601" t="str">
            <v>ED-51108</v>
          </cell>
          <cell r="C10601" t="str">
            <v>ESCAVAÇÃO MANUAL DE VALA COM PROFUNDIDADE MAIOR QUE 1,5M E MENOR OU IGUAL 3,0M, INCLUSIVE DESCARGA LATERAL</v>
          </cell>
          <cell r="D10601" t="str">
            <v>m3</v>
          </cell>
          <cell r="E10601">
            <v>111.98</v>
          </cell>
        </row>
        <row r="10602">
          <cell r="B10602" t="str">
            <v>ED-51109</v>
          </cell>
          <cell r="C10602" t="str">
            <v>ESCAVAÇÃO MANUAL DE VALA COM PROFUNDIDADE MAIOR QUE 3,0M E MENOR OU IGUAL 5,0M, INCLUSIVE DESCARGA LATERAL</v>
          </cell>
          <cell r="D10602" t="str">
            <v>m3</v>
          </cell>
          <cell r="E10602">
            <v>148.4</v>
          </cell>
        </row>
        <row r="10603">
          <cell r="B10603" t="str">
            <v>ED-51107</v>
          </cell>
          <cell r="C10603" t="str">
            <v>ESCAVAÇÃO MANUAL DE VALA COM PROFUNDIDADE MENOR OU IGUAL A 1,5M, INCLUSIVE DESCARGA LATERAL</v>
          </cell>
          <cell r="D10603" t="str">
            <v>m3</v>
          </cell>
          <cell r="E10603">
            <v>84.9</v>
          </cell>
        </row>
        <row r="10604">
          <cell r="B10604" t="str">
            <v>ED-51093</v>
          </cell>
          <cell r="C10604" t="str">
            <v>APILOAMENTO MANUAL EM FUNDO DE VALA COM SOQUETE, EXCLUSIVE ESCAVAÇÃO</v>
          </cell>
          <cell r="D10604" t="str">
            <v>m2</v>
          </cell>
          <cell r="E10604">
            <v>28.62</v>
          </cell>
        </row>
        <row r="10605">
          <cell r="B10605" t="str">
            <v>ED-51094</v>
          </cell>
          <cell r="C10605" t="str">
            <v>APILOAMENTO MECANIZADO EM FUNDO DE VALA COM PLACA VIBRATÓRIA, EXCLUSIVE ESCAVAÇÃO</v>
          </cell>
          <cell r="D10605" t="str">
            <v>m2</v>
          </cell>
          <cell r="E10605">
            <v>16.03</v>
          </cell>
        </row>
        <row r="10606">
          <cell r="B10606" t="str">
            <v>ED-51097</v>
          </cell>
          <cell r="C10606" t="str">
            <v>COMPACTAÇÃO MANUAL DE ATERRO COM SOQUETE, INCLUSIVE ESPALHAMENTO MANUAL</v>
          </cell>
          <cell r="D10606" t="str">
            <v>m3</v>
          </cell>
          <cell r="E10606">
            <v>84.9</v>
          </cell>
        </row>
        <row r="10607">
          <cell r="B10607" t="str">
            <v>ED-29190</v>
          </cell>
          <cell r="C10607" t="str">
            <v>COMPACTAÇÃO MECÂNICA DE ATERRO COM ROLO VIBRATÓRIO A 100% DO PROCTOR INTERMEDIÁRIO, INCLUSIVE ESPALHAMENTO</v>
          </cell>
          <cell r="D10607" t="str">
            <v>m3</v>
          </cell>
          <cell r="E10607">
            <v>6.29</v>
          </cell>
        </row>
        <row r="10608">
          <cell r="B10608" t="str">
            <v>ED-29189</v>
          </cell>
          <cell r="C10608" t="str">
            <v>COMPACTAÇÃO MECÂNICA DE ATERRO COM ROLO VIBRATÓRIO A 100% DO PROCTOR NORMAL, INCLUSIVE ESPALHAMENTO</v>
          </cell>
          <cell r="D10608" t="str">
            <v>m3</v>
          </cell>
          <cell r="E10608">
            <v>4.22</v>
          </cell>
        </row>
        <row r="10609">
          <cell r="B10609" t="str">
            <v>ED-51098</v>
          </cell>
          <cell r="C10609" t="str">
            <v>COMPACTAÇÃO MECÂNICA DE ATERRO COM ROLO VIBRATÓRIO A 95% DO PROCTOR NORMAL, INCLUSIVE ESPALHAMENTO</v>
          </cell>
          <cell r="D10609" t="str">
            <v>m3</v>
          </cell>
          <cell r="E10609">
            <v>4.83</v>
          </cell>
        </row>
        <row r="10610">
          <cell r="B10610" t="str">
            <v>ED-51095</v>
          </cell>
          <cell r="C10610" t="str">
            <v>COMPACTAÇÃO MECÂNICA DE ATERRO COM ROLO VIBRATÓRIO SEM GRAU DE COMPACTAÇÃO, INCLUSIVE ESPALHAMENTO</v>
          </cell>
          <cell r="D10610" t="str">
            <v>m3</v>
          </cell>
          <cell r="E10610">
            <v>2.78</v>
          </cell>
        </row>
        <row r="10611">
          <cell r="B10611" t="str">
            <v>ED-51096</v>
          </cell>
          <cell r="C10611" t="str">
            <v>COMPACTAÇÃO MECANIZADA DE ATERRO COM PLACA VIBRATÓRIA, INCLUSIVE ESPALHAMENTO MANUAL</v>
          </cell>
          <cell r="D10611" t="str">
            <v>m3</v>
          </cell>
          <cell r="E10611">
            <v>58.54</v>
          </cell>
        </row>
        <row r="10612">
          <cell r="B10612" t="str">
            <v>ED-51120</v>
          </cell>
          <cell r="C10612" t="str">
            <v>REATERRO MANUAL DE VALA, INCLUSIVE ESPALHAMENTO E COMPACTAÇÃO MANUAL COM SOQUETE</v>
          </cell>
          <cell r="D10612" t="str">
            <v>m3</v>
          </cell>
          <cell r="E10612">
            <v>84.9</v>
          </cell>
        </row>
        <row r="10613">
          <cell r="B10613" t="str">
            <v>ED-51121</v>
          </cell>
          <cell r="C10613" t="str">
            <v>REATERRO MANUAL DE VALA, INCLUSIVE ESPALHAMENTO E COMPACTAÇÃO MECANIZADA COM PLACA VIBRATÓRIA</v>
          </cell>
          <cell r="D10613" t="str">
            <v>m3</v>
          </cell>
          <cell r="E10613">
            <v>52.56</v>
          </cell>
        </row>
        <row r="10614">
          <cell r="B10614" t="str">
            <v>ED-29712</v>
          </cell>
          <cell r="C10614" t="str">
            <v>ESCORAMENTO DE VALA CONTÍNUO, COM PRANCHAS VERTICAIS, LONGARINAS E ESTRONCAS DE MADEIRA, REAPROVEITAMENTO (3X), EXCLUSIVE ESCAVAÇÃO</v>
          </cell>
          <cell r="D10614" t="str">
            <v>m2</v>
          </cell>
          <cell r="E10614">
            <v>129.57</v>
          </cell>
        </row>
        <row r="10615">
          <cell r="B10615" t="str">
            <v>ED-29713</v>
          </cell>
          <cell r="C10615" t="str">
            <v>ESCORAMENTO DE VALA DESCONTÍNUO, COM PRANCHAS VERTICAIS, LONGARINAS E ESTRONCAS DE MADEIRA, REAPROVEITAMENTO (3X), EXCLUSIVE ESCAVAÇÃO</v>
          </cell>
          <cell r="D10615" t="str">
            <v>m2</v>
          </cell>
          <cell r="E10615">
            <v>88.25</v>
          </cell>
        </row>
        <row r="10616">
          <cell r="B10616" t="str">
            <v>ED-29801</v>
          </cell>
          <cell r="C10616" t="str">
            <v>PERFURAÇÃO MANUAL DE ESTACA TIPO BROCA A TRADO, INCLUSIVE AFASTAMENTO, EXCLUSIVE ARMAÇÃO, CONCRETO ESTRUTURAL, TRANSPORTE E RETIRADA DO MATERIAL ESCAVADO</v>
          </cell>
          <cell r="D10616" t="str">
            <v>m3</v>
          </cell>
          <cell r="E10616">
            <v>276.67</v>
          </cell>
        </row>
        <row r="10617">
          <cell r="B10617" t="str">
            <v>ED-29753</v>
          </cell>
          <cell r="C10617" t="str">
            <v>CORTE DE ESTACA TRILHO DUPLO, TIPO TR 25/32, EXCLUSIVE FORNECIMENTO DA ESTACA</v>
          </cell>
          <cell r="D10617" t="str">
            <v>un</v>
          </cell>
          <cell r="E10617">
            <v>40.56</v>
          </cell>
        </row>
        <row r="10618">
          <cell r="B10618" t="str">
            <v>ED-29755</v>
          </cell>
          <cell r="C10618" t="str">
            <v>CORTE DE ESTACA TRILHO DUPLO, TIPO TR 37/45/57, EXCLUSIVE FORNECIMENTO DA ESTACA</v>
          </cell>
          <cell r="D10618" t="str">
            <v>un</v>
          </cell>
          <cell r="E10618">
            <v>47</v>
          </cell>
        </row>
        <row r="10619">
          <cell r="B10619" t="str">
            <v>ED-29754</v>
          </cell>
          <cell r="C10619" t="str">
            <v>CORTE DE ESTACA TRILHO SIMPLES, TIPO TR 25/32, EXCLUSIVE FORNECIMENTO DA ESTACA</v>
          </cell>
          <cell r="D10619" t="str">
            <v>un</v>
          </cell>
          <cell r="E10619">
            <v>20.28</v>
          </cell>
        </row>
        <row r="10620">
          <cell r="B10620" t="str">
            <v>ED-29756</v>
          </cell>
          <cell r="C10620" t="str">
            <v>CORTE DE ESTACA TRILHO SIMPLES, TIPO TR 37/45/57, EXCLUSIVE FORNECIMENTO DA ESTACA</v>
          </cell>
          <cell r="D10620" t="str">
            <v>un</v>
          </cell>
          <cell r="E10620">
            <v>23.5</v>
          </cell>
        </row>
        <row r="10621">
          <cell r="B10621" t="str">
            <v>ED-29686</v>
          </cell>
          <cell r="C10621" t="str">
            <v>CORTE E PREPARO DE CABEÇA/ARRASAMENTO MECANIZADO  DE ESTACA PARA BLOCO DE COROAMENTO, INCLUSIVE AFASTAMENTO E EMPILHAMENTO, EXCLUSIVE TRANSPORTE E RETIRADA DO MATERIAL DEMOLIDO</v>
          </cell>
          <cell r="D10621" t="str">
            <v>m3</v>
          </cell>
          <cell r="E10621">
            <v>190.41</v>
          </cell>
        </row>
        <row r="10622">
          <cell r="B10622" t="str">
            <v>ED-49728</v>
          </cell>
          <cell r="C10622" t="str">
            <v>CRAVAÇÃO DE ESTACA PRÉ-MOLDADA DE CONCRETO, DIMENSÃO (15X15)CM, COMPRESSÃO ADMISSÍVEL DE 25T, INCLUSIVE FORNECIMENTO DE ESTACA, EXCLUSIVE EMENDA</v>
          </cell>
          <cell r="D10622" t="str">
            <v>m</v>
          </cell>
          <cell r="E10622">
            <v>169.92</v>
          </cell>
        </row>
        <row r="10623">
          <cell r="B10623" t="str">
            <v>ED-49729</v>
          </cell>
          <cell r="C10623" t="str">
            <v>CRAVAÇÃO DE ESTACA PRÉ-MOLDADA DE CONCRETO, DIMENSÃO (17X17)CM, COMPRESSÃO ADMISSÍVEL DE 35T, INCLUSIVE FORNECIMENTO DE ESTACA, EXCLUSIVE EMENDA</v>
          </cell>
          <cell r="D10623" t="str">
            <v>m</v>
          </cell>
          <cell r="E10623">
            <v>179.24</v>
          </cell>
        </row>
        <row r="10624">
          <cell r="B10624" t="str">
            <v>ED-49730</v>
          </cell>
          <cell r="C10624" t="str">
            <v>CRAVAÇÃO DE ESTACA PRÉ-MOLDADA DE CONCRETO, DIMENSÃO (20X20)CM, COMPRESSÃO ADMISSÍVEL DE 50T, INCLUSIVE FORNECIMENTO DE ESTACA, EXCLUSIVE EMENDA</v>
          </cell>
          <cell r="D10624" t="str">
            <v>m</v>
          </cell>
          <cell r="E10624">
            <v>209.97</v>
          </cell>
        </row>
        <row r="10625">
          <cell r="B10625" t="str">
            <v>ED-49731</v>
          </cell>
          <cell r="C10625" t="str">
            <v>CRAVAÇÃO DE ESTACA PRÉ-MOLDADA DE CONCRETO, DIMENSÃO (21X21)CM, COMPRESSÃO ADMISSÍVEL DE 60T, INCLUSIVE FORNECIMENTO DE ESTACA, EXCLUSIVE EMENDA</v>
          </cell>
          <cell r="D10625" t="str">
            <v>m</v>
          </cell>
          <cell r="E10625">
            <v>242.51</v>
          </cell>
        </row>
        <row r="10626">
          <cell r="B10626" t="str">
            <v>ED-49732</v>
          </cell>
          <cell r="C10626" t="str">
            <v>CRAVAÇÃO DE ESTACA PRÉ-MOLDADA DE CONCRETO, DIMENSÃO (23X23)CM, COMPRESSÃO ADMISSÍVEL DE 70T, INCLUSIVE FORNECIMENTO DE ESTACA, EXCLUSIVE EMENDA</v>
          </cell>
          <cell r="D10626" t="str">
            <v>m</v>
          </cell>
          <cell r="E10626">
            <v>262.69</v>
          </cell>
        </row>
        <row r="10627">
          <cell r="B10627" t="str">
            <v>ED-49733</v>
          </cell>
          <cell r="C10627" t="str">
            <v>CRAVAÇÃO DE ESTACA PRÉ-MOLDADA DE CONCRETO, DIMENSÃO (25X25)CM, COMPRESSÃO ADMISSÍVEL DE 85T, INCLUSIVE FORNECIMENTO DE ESTACA, EXCLUSIVE EMENDA</v>
          </cell>
          <cell r="D10627" t="str">
            <v>m</v>
          </cell>
          <cell r="E10627">
            <v>306.45999999999998</v>
          </cell>
        </row>
        <row r="10628">
          <cell r="B10628" t="str">
            <v>ED-49766</v>
          </cell>
          <cell r="C10628" t="str">
            <v>CRAVAÇÃO DE ESTACA TRILHO DUPLO, TIPO TR-25, INCLUSIVE FORNECIMENTO, EXCLUSIVE EMENDA E CORTE DA ESTACA</v>
          </cell>
          <cell r="D10628" t="str">
            <v>m</v>
          </cell>
          <cell r="E10628">
            <v>319.62</v>
          </cell>
        </row>
        <row r="10629">
          <cell r="B10629" t="str">
            <v>ED-49767</v>
          </cell>
          <cell r="C10629" t="str">
            <v>CRAVAÇÃO DE ESTACA TRILHO DUPLO, TIPO TR-32, INCLUSIVE FORNECIMENTO, EXCLUSIVE EMENDA E CORTE DA ESTACA</v>
          </cell>
          <cell r="D10629" t="str">
            <v>m</v>
          </cell>
          <cell r="E10629">
            <v>389.09</v>
          </cell>
        </row>
        <row r="10630">
          <cell r="B10630" t="str">
            <v>ED-49768</v>
          </cell>
          <cell r="C10630" t="str">
            <v>CRAVAÇÃO DE ESTACA TRILHO DUPLO, TIPO TR-37, INCLUSIVE FORNECIMENTO, EXCLUSIVE EMENDA E CORTE DA ESTACA</v>
          </cell>
          <cell r="D10630" t="str">
            <v>m</v>
          </cell>
          <cell r="E10630">
            <v>438.78</v>
          </cell>
        </row>
        <row r="10631">
          <cell r="B10631" t="str">
            <v>ED-49769</v>
          </cell>
          <cell r="C10631" t="str">
            <v>CRAVAÇÃO DE ESTACA TRILHO DUPLO, TIPO TR-45, INCLUSIVE FORNECIMENTO, EXCLUSIVE EMENDA E CORTE DA ESTACA</v>
          </cell>
          <cell r="D10631" t="str">
            <v>m</v>
          </cell>
          <cell r="E10631">
            <v>516.44000000000005</v>
          </cell>
        </row>
        <row r="10632">
          <cell r="B10632" t="str">
            <v>ED-49770</v>
          </cell>
          <cell r="C10632" t="str">
            <v>CRAVAÇÃO DE ESTACA TRILHO DUPLO, TIPO TR-57, INCLUSIVE FORNECIMENTO, EXCLUSIVE EMENDA E CORTE DA ESTACA</v>
          </cell>
          <cell r="D10632" t="str">
            <v>m</v>
          </cell>
          <cell r="E10632">
            <v>633.45000000000005</v>
          </cell>
        </row>
        <row r="10633">
          <cell r="B10633" t="str">
            <v>ED-49761</v>
          </cell>
          <cell r="C10633" t="str">
            <v>CRAVAÇÃO DE ESTACA TRILHO SIMPLES, TIPO TR-25, INCLUSIVE FORNECIMENTO, EXCLUSIVE EMENDA E CORTE DA ESTACA</v>
          </cell>
          <cell r="D10633" t="str">
            <v>m</v>
          </cell>
          <cell r="E10633">
            <v>157.79</v>
          </cell>
        </row>
        <row r="10634">
          <cell r="B10634" t="str">
            <v>ED-49762</v>
          </cell>
          <cell r="C10634" t="str">
            <v>CRAVAÇÃO DE ESTACA TRILHO SIMPLES, TIPO TR-32, INCLUSIVE FORNECIMENTO, EXCLUSIVE EMENDA E CORTE DA ESTACA</v>
          </cell>
          <cell r="D10634" t="str">
            <v>m</v>
          </cell>
          <cell r="E10634">
            <v>192.8</v>
          </cell>
        </row>
        <row r="10635">
          <cell r="B10635" t="str">
            <v>ED-49763</v>
          </cell>
          <cell r="C10635" t="str">
            <v>CRAVAÇÃO DE ESTACA TRILHO SIMPLES, TIPO TR-37, INCLUSIVE FORNECIMENTO, EXCLUSIVE EMENDA E CORTE DA ESTACA</v>
          </cell>
          <cell r="D10635" t="str">
            <v>m</v>
          </cell>
          <cell r="E10635">
            <v>217.55</v>
          </cell>
        </row>
        <row r="10636">
          <cell r="B10636" t="str">
            <v>ED-49764</v>
          </cell>
          <cell r="C10636" t="str">
            <v>CRAVAÇÃO DE ESTACA TRILHO SIMPLES, TIPO TR-45, INCLUSIVE FORNECIMENTO, EXCLUSIVE EMENDA E CORTE DA ESTACA</v>
          </cell>
          <cell r="D10636" t="str">
            <v>m</v>
          </cell>
          <cell r="E10636">
            <v>257.49</v>
          </cell>
        </row>
        <row r="10637">
          <cell r="B10637" t="str">
            <v>ED-49765</v>
          </cell>
          <cell r="C10637" t="str">
            <v>CRAVAÇÃO DE ESTACA TRILHO SIMPLES, TIPO TR-57, INCLUSIVE FORNECIMENTO, EXCLUSIVE EMENDA E CORTE DA ESTACA</v>
          </cell>
          <cell r="D10637" t="str">
            <v>m</v>
          </cell>
          <cell r="E10637">
            <v>316.72000000000003</v>
          </cell>
        </row>
        <row r="10638">
          <cell r="B10638" t="str">
            <v>ED-49735</v>
          </cell>
          <cell r="C10638" t="str">
            <v>EMENDA DE ESTACA PRÉ-MOLDADA, INCLUSIVE ANEL/LUVA METÁLICO E SOLDA, EXCLUSIVE FORNECIMENTO DA ESTACA</v>
          </cell>
          <cell r="D10638" t="str">
            <v>un</v>
          </cell>
          <cell r="E10638">
            <v>72.3</v>
          </cell>
        </row>
        <row r="10639">
          <cell r="B10639" t="str">
            <v>ED-29758</v>
          </cell>
          <cell r="C10639" t="str">
            <v>EMENDA DE ESTACA TRILHO DUPLO, TIPO TR 25/32, INCLUSIVE SOLDA E REFORÇO, EXCLUSIVE FORNECIMENTO DA ESTACA</v>
          </cell>
          <cell r="D10639" t="str">
            <v>un</v>
          </cell>
          <cell r="E10639">
            <v>156.74</v>
          </cell>
        </row>
        <row r="10640">
          <cell r="B10640" t="str">
            <v>ED-29760</v>
          </cell>
          <cell r="C10640" t="str">
            <v>EMENDA DE ESTACA TRILHO DUPLO, TIPO TR 37/45/57, INCLUSIVE SOLDA E REFORÇO, EXCLUSIVE FORNECIMENTO DA ESTACA</v>
          </cell>
          <cell r="D10640" t="str">
            <v>un</v>
          </cell>
          <cell r="E10640">
            <v>186.64</v>
          </cell>
        </row>
        <row r="10641">
          <cell r="B10641" t="str">
            <v>ED-29759</v>
          </cell>
          <cell r="C10641" t="str">
            <v>EMENDA DE ESTACA TRILHO SIMPLES, TIPO TR 25/32, INCLUSIVE SOLDA E REFORÇO, EXCLUSIVE FORNECIMENTO DA ESTACA</v>
          </cell>
          <cell r="D10641" t="str">
            <v>un</v>
          </cell>
          <cell r="E10641">
            <v>78.37</v>
          </cell>
        </row>
        <row r="10642">
          <cell r="B10642" t="str">
            <v>ED-29761</v>
          </cell>
          <cell r="C10642" t="str">
            <v>EMENDA DE ESTACA TRILHO SIMPLES, TIPO TR 37/45/57, INCLUSIVE SOLDA E REFORÇO, EXCLUSIVE FORNECIMENTO DA ESTACA</v>
          </cell>
          <cell r="D10642" t="str">
            <v>un</v>
          </cell>
          <cell r="E10642">
            <v>93.32</v>
          </cell>
        </row>
        <row r="10643">
          <cell r="B10643" t="str">
            <v>ED-15801</v>
          </cell>
          <cell r="C10643" t="str">
            <v>ENCAMISAMENTO DE TUBULÃO COM TUBO DE CONCRETO (MANILHA), DIÂMETRO 90CM, INCLUSIVE TRANSPORTE E FORNECIMENTO</v>
          </cell>
          <cell r="D10643" t="str">
            <v>m</v>
          </cell>
          <cell r="E10643">
            <v>231.8</v>
          </cell>
        </row>
        <row r="10644">
          <cell r="B10644" t="str">
            <v>ED-49777</v>
          </cell>
          <cell r="C10644" t="str">
            <v>ESCAVAÇÃO MANUAL DE TUBULÃO A CÉU ABERTO, INCLUSIVE DESCARGA LATERAL</v>
          </cell>
          <cell r="D10644" t="str">
            <v>m3</v>
          </cell>
          <cell r="E10644">
            <v>431.65</v>
          </cell>
        </row>
        <row r="10645">
          <cell r="B10645" t="str">
            <v>ED-26497</v>
          </cell>
          <cell r="C10645" t="str">
            <v>EXECUÇÃO DE ESTACA TIPO HÉLICE CONTÍNUA, DIÂMETRO 30CM, INCLUSIVE AFASTAMENTO LATERAL, EXCLUSIVE ARMAÇÃO, CONCRETO ESTRUTURAL, TRANSPORTE E RETIRADA DO MATERIAL ESCAVADO</v>
          </cell>
          <cell r="D10645" t="str">
            <v>m</v>
          </cell>
          <cell r="E10645">
            <v>46.18</v>
          </cell>
        </row>
        <row r="10646">
          <cell r="B10646" t="str">
            <v>ED-49715</v>
          </cell>
          <cell r="C10646" t="str">
            <v>EXECUÇÃO DE ESTACA TIPO HÉLICE CONTÍNUA, DIÂMETRO 40CM, INCLUSIVE AFASTAMENTO LATERAL, EXCLUSIVE ARMAÇÃO, CONCRETO ESTRUTURAL, TRANSPORTE E RETIRADA DO MATERIAL ESCAVADO</v>
          </cell>
          <cell r="D10646" t="str">
            <v>m</v>
          </cell>
          <cell r="E10646">
            <v>65.11</v>
          </cell>
        </row>
        <row r="10647">
          <cell r="B10647" t="str">
            <v>ED-49716</v>
          </cell>
          <cell r="C10647" t="str">
            <v>EXECUÇÃO DE ESTACA TIPO HÉLICE CONTÍNUA, DIÂMETRO 50CM, INCLUSIVE AFASTAMENTO LATERAL, EXCLUSIVE ARMAÇÃO, CONCRETO ESTRUTURAL, TRANSPORTE E RETIRADA DO MATERIAL ESCAVADO</v>
          </cell>
          <cell r="D10647" t="str">
            <v>m</v>
          </cell>
          <cell r="E10647">
            <v>89.68</v>
          </cell>
        </row>
        <row r="10648">
          <cell r="B10648" t="str">
            <v>ED-49717</v>
          </cell>
          <cell r="C10648" t="str">
            <v>EXECUÇÃO DE ESTACA TIPO HÉLICE CONTÍNUA, DIÂMETRO 60CM, INCLUSIVE AFASTAMENTO LATERAL, EXCLUSIVE ARMAÇÃO, CONCRETO ESTRUTURAL, TRANSPORTE E RETIRADA DO MATERIAL ESCAVADO</v>
          </cell>
          <cell r="D10648" t="str">
            <v>m</v>
          </cell>
          <cell r="E10648">
            <v>119.69</v>
          </cell>
        </row>
        <row r="10649">
          <cell r="B10649" t="str">
            <v>ED-49718</v>
          </cell>
          <cell r="C10649" t="str">
            <v>EXECUÇÃO DE ESTACA TIPO HÉLICE CONTÍNUA, DIÂMETRO 80CM, INCLUSIVE AFASTAMENTO LATERAL, EXCLUSIVE ARMAÇÃO, CONCRETO ESTRUTURAL, TRANSPORTE E RETIRADA DO MATERIAL ESCAVADO</v>
          </cell>
          <cell r="D10649" t="str">
            <v>m</v>
          </cell>
          <cell r="E10649">
            <v>196.06</v>
          </cell>
        </row>
        <row r="10650">
          <cell r="B10650" t="str">
            <v>ED-26522</v>
          </cell>
          <cell r="C10650" t="str">
            <v>EXECUÇÃO DE ESTACA TIPO STRAUSS, DIÂMETRO 25CM, EXCLUSIVE ARMAÇÃO E CONCRETO ESTRUTURAL</v>
          </cell>
          <cell r="D10650" t="str">
            <v>m</v>
          </cell>
          <cell r="E10650">
            <v>50.01</v>
          </cell>
        </row>
        <row r="10651">
          <cell r="B10651" t="str">
            <v>ED-49741</v>
          </cell>
          <cell r="C10651" t="str">
            <v>EXECUÇÃO DE ESTACA TIPO STRAUSS, DIÂMETRO 25CM, EXCLUSIVE ARMAÇÃO, INCLUSIVE CONCRETO ESTRUTURAL, USINADO, COM FCK 20MPA, LANÇAMENTO, ADENSAMENTO E ACABAMENTO (FUNDAÇÃO)</v>
          </cell>
          <cell r="D10651" t="str">
            <v>m</v>
          </cell>
          <cell r="E10651">
            <v>82.18</v>
          </cell>
        </row>
        <row r="10652">
          <cell r="B10652" t="str">
            <v>ED-26523</v>
          </cell>
          <cell r="C10652" t="str">
            <v>EXECUÇÃO DE ESTACA TIPO STRAUSS, DIÂMETRO 32CM, EXCLUSIVE ARMAÇÃO E CONCRETO ESTRUTURAL</v>
          </cell>
          <cell r="D10652" t="str">
            <v>m</v>
          </cell>
          <cell r="E10652">
            <v>52.34</v>
          </cell>
        </row>
        <row r="10653">
          <cell r="B10653" t="str">
            <v>ED-49742</v>
          </cell>
          <cell r="C10653" t="str">
            <v>EXECUÇÃO DE ESTACA TIPO STRAUSS, DIÂMETRO 32CM, EXCLUSIVE ARMAÇÃO, INCLUSIVE CONCRETO ESTRUTURAL, USINADO, COM FCK 20MPA, LANÇAMENTO, ADENSAMENTO E ACABAMENTO (FUNDAÇÃO)</v>
          </cell>
          <cell r="D10653" t="str">
            <v>m</v>
          </cell>
          <cell r="E10653">
            <v>105.04</v>
          </cell>
        </row>
        <row r="10654">
          <cell r="B10654" t="str">
            <v>ED-26524</v>
          </cell>
          <cell r="C10654" t="str">
            <v>EXECUÇÃO DE ESTACA TIPO STRAUSS, DIÂMETRO 38CM, EXCLUSIVE ARMAÇÃO E CONCRETO ESTRUTURAL</v>
          </cell>
          <cell r="D10654" t="str">
            <v>m</v>
          </cell>
          <cell r="E10654">
            <v>53.98</v>
          </cell>
        </row>
        <row r="10655">
          <cell r="B10655" t="str">
            <v>ED-49743</v>
          </cell>
          <cell r="C10655" t="str">
            <v>EXECUÇÃO DE ESTACA TIPO STRAUSS, DIÂMETRO 38CM, EXCLUSIVE ARMAÇÃO, INCLUSIVE CONCRETO ESTRUTURAL, USINADO, COM FCK 20MPA, LANÇAMENTO, ADENSAMENTO E ACABAMENTO (FUNDAÇÃO)</v>
          </cell>
          <cell r="D10655" t="str">
            <v>m</v>
          </cell>
          <cell r="E10655">
            <v>128.29</v>
          </cell>
        </row>
        <row r="10656">
          <cell r="B10656" t="str">
            <v>ED-26525</v>
          </cell>
          <cell r="C10656" t="str">
            <v>EXECUÇÃO DE ESTACA TIPO STRAUSS, DIÂMETRO 45CM, EXCLUSIVE ARMAÇÃO E CONCRETO ESTRUTURAL</v>
          </cell>
          <cell r="D10656" t="str">
            <v>m</v>
          </cell>
          <cell r="E10656">
            <v>56.27</v>
          </cell>
        </row>
        <row r="10657">
          <cell r="B10657" t="str">
            <v>ED-26484</v>
          </cell>
          <cell r="C10657" t="str">
            <v>EXECUÇÃO DE ESTACA TIPO STRAUSS, DIÂMETRO 45CM, EXCLUSIVE ARMAÇÃO, INCLUSIVE CONCRETO ESTRUTURAL, USINADO, COM FCK 20MPA, LANÇAMENTO, ADENSAMENTO E ACABAMENTO (FUNDAÇÃO)</v>
          </cell>
          <cell r="D10657" t="str">
            <v>m</v>
          </cell>
          <cell r="E10657">
            <v>151</v>
          </cell>
        </row>
        <row r="10658">
          <cell r="B10658" t="str">
            <v>ED-29819</v>
          </cell>
          <cell r="C10658" t="str">
            <v>MOBILIZAÇÃO E DESMOBILIZAÇÃO DE EQUIPAMENTO PARA ESTACA TIPO CRAVADA (CUSTO FIXO), INCLUSIVE CARGA E DESCARGA, EXCLUSIVE TRANSPORTE EM QUILÔMETRO RODADO (CUSTO VARIÁVEL)</v>
          </cell>
          <cell r="D10658" t="str">
            <v>un</v>
          </cell>
          <cell r="E10658">
            <v>9327.18</v>
          </cell>
        </row>
        <row r="10659">
          <cell r="B10659" t="str">
            <v>ED-29820</v>
          </cell>
          <cell r="C10659" t="str">
            <v>MOBILIZAÇÃO E DESMOBILIZAÇÃO DE EQUIPAMENTO PARA ESTACA TIPO CRAVADA (CUSTO VARIÁVEL), EXCLUSIVE CUSTO FIXO DE TRANSPORTE</v>
          </cell>
          <cell r="D10659" t="str">
            <v>km</v>
          </cell>
          <cell r="E10659">
            <v>24.28</v>
          </cell>
        </row>
        <row r="10660">
          <cell r="B10660" t="str">
            <v>ED-19753</v>
          </cell>
          <cell r="C10660" t="str">
            <v>MOBILIZAÇÃO E DESMOBILIZAÇÃO DE EQUIPAMENTO PARA ESTACA TIPO HÉLICE CONTÍNUA  (CUSTO FIXO), INCLUSIVE CARGA E DESGARGA, EXCLUSIVE TRANSPORTE EM QUILÔMETRO RODADO (CUSTO VARIÁVEL)</v>
          </cell>
          <cell r="D10660" t="str">
            <v>un</v>
          </cell>
          <cell r="E10660">
            <v>19102.54</v>
          </cell>
        </row>
        <row r="10661">
          <cell r="B10661" t="str">
            <v>ED-19754</v>
          </cell>
          <cell r="C10661" t="str">
            <v>MOBILIZAÇÃO E DESMOBILIZAÇÃO DE EQUIPAMENTO PARA ESTACA TIPO HÉLICE CONTÍNUA (CUSTO VARIÁVEL), EXCLUSIVE CUSTO FIXO DE TRANSPORTE</v>
          </cell>
          <cell r="D10661" t="str">
            <v>km</v>
          </cell>
          <cell r="E10661">
            <v>24.28</v>
          </cell>
        </row>
        <row r="10662">
          <cell r="B10662" t="str">
            <v>ED-29821</v>
          </cell>
          <cell r="C10662" t="str">
            <v>MOBILIZAÇÃO E DESMOBILIZAÇÃO DE EQUIPAMENTO PARA ESTACA TIPO STRAUSS (CUSTO FIXO), INCLUSIVE CARGA E DESCARGA, EXCLUSIVE TRANSPORTE EM QUILÔMETRO RODADO (CUSTO VARIÁVEL)</v>
          </cell>
          <cell r="D10662" t="str">
            <v>un</v>
          </cell>
          <cell r="E10662">
            <v>5489.06</v>
          </cell>
        </row>
        <row r="10663">
          <cell r="B10663" t="str">
            <v>ED-29822</v>
          </cell>
          <cell r="C10663" t="str">
            <v>MOBILIZAÇÃO E DESMOBILIZAÇÃO DE EQUIPAMENTO PARA ESTACA TIPO STRAUSS (CUSTO VARIÁVEL), EXCLUSIVE CUSTO FIXO DE TRANSPORTE</v>
          </cell>
          <cell r="D10663" t="str">
            <v>km</v>
          </cell>
          <cell r="E10663">
            <v>11.75</v>
          </cell>
        </row>
        <row r="10664">
          <cell r="B10664" t="str">
            <v>ED-29817</v>
          </cell>
          <cell r="C10664" t="str">
            <v>MOBILIZAÇÃO E DESMOBILIZAÇÃO DE EQUIPAMENTO PARA ESTACA TIPO TRADO ROTATIVO (CUSTO FIXO), INCLUSIVE CARGA E DESCARGA, EXCLUSIVE TRANSPORTE EM QUILÔMETRO RODADO (CUSTO VARIÁVEL)</v>
          </cell>
          <cell r="D10664" t="str">
            <v>un</v>
          </cell>
          <cell r="E10664">
            <v>3650.5</v>
          </cell>
        </row>
        <row r="10665">
          <cell r="B10665" t="str">
            <v>ED-29818</v>
          </cell>
          <cell r="C10665" t="str">
            <v>MOBILIZAÇÃO E DESMOBILIZAÇÃO DE EQUIPAMENTO PARA ESTACA TIPO TRADO ROTATIVO (CUSTO VARIÁVEL), EXCLUSIVE CUSTO FIXO DE TRANSPORTE</v>
          </cell>
          <cell r="D10665" t="str">
            <v>km</v>
          </cell>
          <cell r="E10665">
            <v>20.63</v>
          </cell>
        </row>
        <row r="10666">
          <cell r="B10666" t="str">
            <v>ED-29802</v>
          </cell>
          <cell r="C10666" t="str">
            <v>PERFURAÇÃO MECÂNICA DE ESTACA TIPO TRADO ROTATIVO, INCLUSIVE AFASTAMENTO LATERAL, EXCLUSIVE ARMAÇÃO, CONCRETO ESTRUTURAL, TRANSPORTE E RETIRADA DO MATERIAL ESCAVADO</v>
          </cell>
          <cell r="D10666" t="str">
            <v>m3</v>
          </cell>
          <cell r="E10666">
            <v>87.11</v>
          </cell>
        </row>
        <row r="10667">
          <cell r="B10667" t="str">
            <v>ED-8571</v>
          </cell>
          <cell r="C10667" t="str">
            <v>FÔRMA E DESFORMA PARA VIGA-CINTA/BLOCO COM COMPENSADO PLASTIFICADO, ESP. 12MM, REAPROVEITAMENTO (3X) (FUNDAÇÃO)</v>
          </cell>
          <cell r="D10667" t="str">
            <v>m2</v>
          </cell>
          <cell r="E10667">
            <v>78.989999999999995</v>
          </cell>
        </row>
        <row r="10668">
          <cell r="B10668" t="str">
            <v>ED-49811</v>
          </cell>
          <cell r="C10668" t="str">
            <v>FÔRMA E DESFORMA PARA VIGA-CINTA/BLOCO COM COMPENSADO RESINADO, ESP. 12MM, REAPROVEITAMENTO (3X) (FUNDAÇÃO)</v>
          </cell>
          <cell r="D10668" t="str">
            <v>m2</v>
          </cell>
          <cell r="E10668">
            <v>73.66</v>
          </cell>
        </row>
        <row r="10669">
          <cell r="B10669" t="str">
            <v>ED-49810</v>
          </cell>
          <cell r="C10669" t="str">
            <v>FÔRMA E DESFORMA PARA VIGA-CINTA/BLOCO COM TÁBUA E SARRAFO, REAPROVEITAMENTO (3X) (FUNDAÇÃO)</v>
          </cell>
          <cell r="D10669" t="str">
            <v>m2</v>
          </cell>
          <cell r="E10669">
            <v>83.16</v>
          </cell>
        </row>
        <row r="10670">
          <cell r="B10670" t="str">
            <v>ED-49804</v>
          </cell>
          <cell r="C10670" t="str">
            <v>FORNECIMENTO DE CONCRETO ESTRUTURAL, USINADO BOMBEADO, COM FCK 20MPA, INCLUSIVE LANÇAMENTO, ADENSAMENTO E ACABAMENTO (FUNDAÇÃO)</v>
          </cell>
          <cell r="D10670" t="str">
            <v>m3</v>
          </cell>
          <cell r="E10670">
            <v>651.20000000000005</v>
          </cell>
        </row>
        <row r="10671">
          <cell r="B10671" t="str">
            <v>ED-49805</v>
          </cell>
          <cell r="C10671" t="str">
            <v>FORNECIMENTO DE CONCRETO ESTRUTURAL, USINADO BOMBEADO, COM FCK 25MPA, INCLUSIVE LANÇAMENTO, ADENSAMENTO E ACABAMENTO (FUNDAÇÃO)</v>
          </cell>
          <cell r="D10671" t="str">
            <v>m3</v>
          </cell>
          <cell r="E10671">
            <v>672.66</v>
          </cell>
        </row>
        <row r="10672">
          <cell r="B10672" t="str">
            <v>ED-32124</v>
          </cell>
          <cell r="C10672" t="str">
            <v>FORNECIMENTO DE CONCRETO ESTRUTURAL, USINADO BOMBEADO, COM FCK 30MPA, CONSUMO MÍNIMO DE CIMENTO DE 400KG/M3, INCLUSIVE LANÇAMENTO, ADENSAMENTO E ACABAMENTO (FUNDAÇÃO)</v>
          </cell>
          <cell r="D10672" t="str">
            <v>m3</v>
          </cell>
          <cell r="E10672">
            <v>677.11</v>
          </cell>
        </row>
        <row r="10673">
          <cell r="B10673" t="str">
            <v>ED-49806</v>
          </cell>
          <cell r="C10673" t="str">
            <v>FORNECIMENTO DE CONCRETO ESTRUTURAL, USINADO BOMBEADO, COM FCK 30MPA, INCLUSIVE LANÇAMENTO, ADENSAMENTO E ACABAMENTO (FUNDAÇÃO)</v>
          </cell>
          <cell r="D10673" t="str">
            <v>m3</v>
          </cell>
          <cell r="E10673">
            <v>687.25</v>
          </cell>
        </row>
        <row r="10674">
          <cell r="B10674" t="str">
            <v>ED-49807</v>
          </cell>
          <cell r="C10674" t="str">
            <v>FORNECIMENTO DE CONCRETO ESTRUTURAL, USINADO BOMBEADO, COM FCK 35MPA, INCLUSIVE LANÇAMENTO, ADENSAMENTO E ACABAMENTO (FUNDAÇÃO)</v>
          </cell>
          <cell r="D10674" t="str">
            <v>m3</v>
          </cell>
          <cell r="E10674">
            <v>694.46</v>
          </cell>
        </row>
        <row r="10675">
          <cell r="B10675" t="str">
            <v>ED-49808</v>
          </cell>
          <cell r="C10675" t="str">
            <v>FORNECIMENTO DE CONCRETO ESTRUTURAL, USINADO BOMBEADO, COM FCK 40MPA, INCLUSIVE LANÇAMENTO, ADENSAMENTO E ACABAMENTO (FUNDAÇÃO)</v>
          </cell>
          <cell r="D10675" t="str">
            <v>m3</v>
          </cell>
          <cell r="E10675">
            <v>729.31</v>
          </cell>
        </row>
        <row r="10676">
          <cell r="B10676" t="str">
            <v>ED-49797</v>
          </cell>
          <cell r="C10676" t="str">
            <v>FORNECIMENTO DE CONCRETO ESTRUTURAL, USINADO, COM FCK 20MPA, INCLUSIVE LANÇAMENTO, ADENSAMENTO E ACABAMENTO (FUNDAÇÃO)</v>
          </cell>
          <cell r="D10676" t="str">
            <v>m3</v>
          </cell>
          <cell r="E10676">
            <v>595.66</v>
          </cell>
        </row>
        <row r="10677">
          <cell r="B10677" t="str">
            <v>ED-49798</v>
          </cell>
          <cell r="C10677" t="str">
            <v>FORNECIMENTO DE CONCRETO ESTRUTURAL, USINADO, COM FCK 25MPA, INCLUSIVE LANÇAMENTO, ADENSAMENTO E ACABAMENTO (FUNDAÇÃO)</v>
          </cell>
          <cell r="D10677" t="str">
            <v>m3</v>
          </cell>
          <cell r="E10677">
            <v>615.59</v>
          </cell>
        </row>
        <row r="10678">
          <cell r="B10678" t="str">
            <v>ED-49799</v>
          </cell>
          <cell r="C10678" t="str">
            <v>FORNECIMENTO DE CONCRETO ESTRUTURAL, USINADO, COM FCK 30MPA, INCLUSIVE LANÇAMENTO, ADENSAMENTO E ACABAMENTO (FUNDAÇÃO)</v>
          </cell>
          <cell r="D10678" t="str">
            <v>m3</v>
          </cell>
          <cell r="E10678">
            <v>627.09</v>
          </cell>
        </row>
        <row r="10679">
          <cell r="B10679" t="str">
            <v>ED-49800</v>
          </cell>
          <cell r="C10679" t="str">
            <v>FORNECIMENTO DE CONCRETO ESTRUTURAL, USINADO, COM FCK 35MPA, INCLUSIVE LANÇAMENTO, ADENSAMENTO E ACABAMENTO (FUNDAÇÃO)</v>
          </cell>
          <cell r="D10679" t="str">
            <v>m3</v>
          </cell>
          <cell r="E10679">
            <v>640.73</v>
          </cell>
        </row>
        <row r="10680">
          <cell r="B10680" t="str">
            <v>ED-49801</v>
          </cell>
          <cell r="C10680" t="str">
            <v>FORNECIMENTO DE CONCRETO ESTRUTURAL, USINADO, COM FCK 40MPA, INCLUSIVE LANÇAMENTO, ADENSAMENTO E ACABAMENTO (FUNDAÇÃO)</v>
          </cell>
          <cell r="D10680" t="str">
            <v>m3</v>
          </cell>
          <cell r="E10680">
            <v>675.37</v>
          </cell>
        </row>
        <row r="10681">
          <cell r="B10681" t="str">
            <v>ED-49793</v>
          </cell>
          <cell r="C10681" t="str">
            <v>FORNECIMENTO DE CONCRETO NÃO ESTRUTURAL, USINADO, COM FCK 10MPA, INCLUSIVE LANÇAMENTO, ADENSAMENTO E ACABAMENTO (FUNDAÇÃO)</v>
          </cell>
          <cell r="D10681" t="str">
            <v>m3</v>
          </cell>
          <cell r="E10681">
            <v>579.58000000000004</v>
          </cell>
        </row>
        <row r="10682">
          <cell r="B10682" t="str">
            <v>ED-49795</v>
          </cell>
          <cell r="C10682" t="str">
            <v>FORNECIMENTO DE CONCRETO NÃO ESTRUTURAL, USINADO, COM FCK 15MPA, INCLUSIVE LANÇAMENTO, ADENSAMENTO E ACABAMENTO (FUNDAÇÃO)</v>
          </cell>
          <cell r="D10682" t="str">
            <v>m3</v>
          </cell>
          <cell r="E10682">
            <v>587.62</v>
          </cell>
        </row>
        <row r="10683">
          <cell r="B10683" t="str">
            <v>ED-49786</v>
          </cell>
          <cell r="C10683" t="str">
            <v>FORNECIMENTO DE CONCRETO ESTRUTURAL, PREPARADO EM OBRA COM BETONEIRA, COM FCK 20MPA, INCLUSIVE LANÇAMENTO, ADENSAMENTO E ACABAMENTO (FUNDAÇÃO)</v>
          </cell>
          <cell r="D10683" t="str">
            <v>m3</v>
          </cell>
          <cell r="E10683">
            <v>816.37</v>
          </cell>
        </row>
        <row r="10684">
          <cell r="B10684" t="str">
            <v>ED-49787</v>
          </cell>
          <cell r="C10684" t="str">
            <v>FORNECIMENTO DE CONCRETO ESTRUTURAL, PREPARADO EM OBRA COM BETONEIRA, COM FCK 25MPA, INCLUSIVE LANÇAMENTO, ADENSAMENTO E ACABAMENTO (FUNDAÇÃO)</v>
          </cell>
          <cell r="D10684" t="str">
            <v>m3</v>
          </cell>
          <cell r="E10684">
            <v>834.41</v>
          </cell>
        </row>
        <row r="10685">
          <cell r="B10685" t="str">
            <v>ED-49788</v>
          </cell>
          <cell r="C10685" t="str">
            <v>FORNECIMENTO DE CONCRETO ESTRUTURAL, PREPARADO EM OBRA COM BETONEIRA, COM FCK 30MPA, INCLUSIVE LANÇAMENTO, ADENSAMENTO E ACABAMENTO (FUNDAÇÃO)</v>
          </cell>
          <cell r="D10685" t="str">
            <v>m3</v>
          </cell>
          <cell r="E10685">
            <v>880.77</v>
          </cell>
        </row>
        <row r="10686">
          <cell r="B10686" t="str">
            <v>ED-49789</v>
          </cell>
          <cell r="C10686" t="str">
            <v>FORNECIMENTO DE CONCRETO ESTRUTURAL, PREPARADO EM OBRA COM BETONEIRA, COM FCK 35MPA, INCLUSIVE LANÇAMENTO, ADENSAMENTO E ACABAMENTO (FUNDAÇÃO)</v>
          </cell>
          <cell r="D10686" t="str">
            <v>m3</v>
          </cell>
          <cell r="E10686">
            <v>892.5</v>
          </cell>
        </row>
        <row r="10687">
          <cell r="B10687" t="str">
            <v>ED-49790</v>
          </cell>
          <cell r="C10687" t="str">
            <v>FORNECIMENTO DE CONCRETO ESTRUTURAL, PREPARADO EM OBRA COM BETONEIRA, COM FCK 40MPA, INCLUSIVE LANÇAMENTO, ADENSAMENTO E ACABAMENTO (FUNDAÇÃO)</v>
          </cell>
          <cell r="D10687" t="str">
            <v>m3</v>
          </cell>
          <cell r="E10687">
            <v>927.78</v>
          </cell>
        </row>
        <row r="10688">
          <cell r="B10688" t="str">
            <v>ED-49782</v>
          </cell>
          <cell r="C10688" t="str">
            <v>FORNECIMENTO DE CONCRETO NÃO ESTRUTURAL, PREPARADO EM OBRA COM BETONEIRA, COM FCK 10MPA, INCLUSIVE LANÇAMENTO, ADENSAMENTO E ACABAMENTO (FUNDAÇÃO)</v>
          </cell>
          <cell r="D10688" t="str">
            <v>m3</v>
          </cell>
          <cell r="E10688">
            <v>764.42</v>
          </cell>
        </row>
        <row r="10689">
          <cell r="B10689" t="str">
            <v>ED-49783</v>
          </cell>
          <cell r="C10689" t="str">
            <v>FORNECIMENTO DE CONCRETO NÃO ESTRUTURAL, PREPARADO EM OBRA COM BETONEIRA, COM FCK 13,5MPA, INCLUSIVE LANÇAMENTO, ADENSAMENTO E ACABAMENTO (FUNDAÇÃO)</v>
          </cell>
          <cell r="D10689" t="str">
            <v>m3</v>
          </cell>
          <cell r="E10689">
            <v>784.83</v>
          </cell>
        </row>
        <row r="10690">
          <cell r="B10690" t="str">
            <v>ED-49784</v>
          </cell>
          <cell r="C10690" t="str">
            <v>FORNECIMENTO DE CONCRETO NÃO ESTRUTURAL, PREPARADO EM OBRA COM BETONEIRA, COM FCK 15MPA, INCLUSIVE LANÇAMENTO, ADENSAMENTO E ACABAMENTO (FUNDAÇÃO)</v>
          </cell>
          <cell r="D10690" t="str">
            <v>m3</v>
          </cell>
          <cell r="E10690">
            <v>784.21</v>
          </cell>
        </row>
        <row r="10691">
          <cell r="B10691" t="str">
            <v>ED-49785</v>
          </cell>
          <cell r="C10691" t="str">
            <v>FORNECIMENTO DE CONCRETO NÃO ESTRUTURAL, PREPARADO EM OBRA COM BETONEIRA, COM FCK 18MPA, INCLUSIVE LANÇAMENTO, ADENSAMENTO E ACABAMENTO (FUNDAÇÃO)</v>
          </cell>
          <cell r="D10691" t="str">
            <v>m3</v>
          </cell>
          <cell r="E10691">
            <v>806.22</v>
          </cell>
        </row>
        <row r="10692">
          <cell r="B10692" t="str">
            <v>ED-49781</v>
          </cell>
          <cell r="C10692" t="str">
            <v>FORNECIMENTO DE CONCRETO NÃO ESTRUTURAL, PREPARADO EM OBRA COM BETONEIRA, COM FCK 9MPA, INCLUSIVE LANÇAMENTO, ADENSAMENTO E ACABAMENTO (FUNDAÇÃO)</v>
          </cell>
          <cell r="D10692" t="str">
            <v>m3</v>
          </cell>
          <cell r="E10692">
            <v>761.17</v>
          </cell>
        </row>
        <row r="10693">
          <cell r="B10693" t="str">
            <v>ED-49780</v>
          </cell>
          <cell r="C10693" t="str">
            <v>CONCRETO CICLÓPICO, FCK 15MPA, PREPARADO EM OBRA COM BETONEIRA, COM ADIÇÃO DE 30% DE PEDRA DE MÃO, INCLUSIVE LANÇAMENTO, ADENSAMENTO E ACABAMENTO</v>
          </cell>
          <cell r="D10693" t="str">
            <v>m3</v>
          </cell>
          <cell r="E10693">
            <v>618.66</v>
          </cell>
        </row>
        <row r="10694">
          <cell r="B10694" t="str">
            <v>ED-49779</v>
          </cell>
          <cell r="C10694" t="str">
            <v>CONCRETO CICLÓPICO, TRAÇO 1:3:6, PREPARADO EM OBRA COM BETONEIRA, COM ADIÇÃO DE 30% DE PEDRA DE MÃO, INCLUSIVE LANÇAMENTO, ADENSAMENTO E ACABAMENTO</v>
          </cell>
          <cell r="D10694" t="str">
            <v>m3</v>
          </cell>
          <cell r="E10694">
            <v>475.96</v>
          </cell>
        </row>
        <row r="10695">
          <cell r="B10695" t="str">
            <v>ED-49778</v>
          </cell>
          <cell r="C10695" t="str">
            <v>CONCRETO CICLÓPICO, TRAÇO 1:4:8, PREPARADO EM OBRA COM BETONEIRA, COM ADIÇÃO DE 30% DE PEDRA DE MÃO, INCLUSIVE LANÇAMENTO, ADENSAMENTO E ACABAMENTO</v>
          </cell>
          <cell r="D10695" t="str">
            <v>m3</v>
          </cell>
          <cell r="E10695">
            <v>518.46</v>
          </cell>
        </row>
        <row r="10696">
          <cell r="B10696" t="str">
            <v>ED-49814</v>
          </cell>
          <cell r="C10696" t="str">
            <v>LASTRO DE AREIA, INCLUSIVE ADENSAMENTO E APILOAMENTO MANUAL</v>
          </cell>
          <cell r="D10696" t="str">
            <v>m3</v>
          </cell>
          <cell r="E10696">
            <v>258.38</v>
          </cell>
        </row>
        <row r="10697">
          <cell r="B10697" t="str">
            <v>ED-49813</v>
          </cell>
          <cell r="C10697" t="str">
            <v>LASTRO DE BRITA COM PEDRA BRITADA NÚMERO 2 E 3, INCLUSIVE ADENSAMENTO E APILOAMENTO MANUAL</v>
          </cell>
          <cell r="D10697" t="str">
            <v>m3</v>
          </cell>
          <cell r="E10697">
            <v>211.32</v>
          </cell>
        </row>
        <row r="10698">
          <cell r="B10698" t="str">
            <v>ED-49812</v>
          </cell>
          <cell r="C10698" t="str">
            <v xml:space="preserve">LASTRO DE CONCRETO MAGRO, INCLUSIVE TRANSPORTE, LANÇAMENTO E ADENSAMENTO </v>
          </cell>
          <cell r="D10698" t="str">
            <v>m3</v>
          </cell>
          <cell r="E10698">
            <v>643.92999999999995</v>
          </cell>
        </row>
        <row r="10699">
          <cell r="B10699" t="str">
            <v>ED-14560</v>
          </cell>
          <cell r="C10699" t="str">
            <v>LASTRO DE SEIXO, INCLUSIVE LANÇAMENTO E ESPALHAMENTO MANUAL</v>
          </cell>
          <cell r="D10699" t="str">
            <v>m3</v>
          </cell>
          <cell r="E10699">
            <v>518.28</v>
          </cell>
        </row>
        <row r="10700">
          <cell r="B10700" t="str">
            <v>ED-49541</v>
          </cell>
          <cell r="C10700" t="str">
            <v>ENROCAMENTO MANUAL COM PEDRA DE MÃO ARRUMADA, INCLUSIVE FORNECIMENTO, EXCLUSIVE REJUNTAMENTO COM ARGAMASSA</v>
          </cell>
          <cell r="D10700" t="str">
            <v>m3</v>
          </cell>
          <cell r="E10700">
            <v>289.07</v>
          </cell>
        </row>
        <row r="10701">
          <cell r="B10701" t="str">
            <v>ED-49540</v>
          </cell>
          <cell r="C10701" t="str">
            <v>ENROCAMENTO MANUAL COM PEDRA DE MÃO JOGADA, INCLUSIVE FORNECIMENTO</v>
          </cell>
          <cell r="D10701" t="str">
            <v>m3</v>
          </cell>
          <cell r="E10701">
            <v>191.65</v>
          </cell>
        </row>
        <row r="10702">
          <cell r="B10702" t="str">
            <v>ED-29582</v>
          </cell>
          <cell r="C10702" t="str">
            <v>ARMADURA DE TELA DE AÇO CA-60, SOLDADA TIPO Q-138, DIÂMETRO Ø4,2MM, TRAMA COM DIMENSÃO (100X100)MM, INCLUSIVE ESPAÇADOR, EXCLUSIVE CONCRETO</v>
          </cell>
          <cell r="D10702" t="str">
            <v>m2</v>
          </cell>
          <cell r="E10702">
            <v>28.87</v>
          </cell>
        </row>
        <row r="10703">
          <cell r="B10703" t="str">
            <v>ED-29563</v>
          </cell>
          <cell r="C10703" t="str">
            <v>ARMADURA DE TELA DE AÇO CA-60, SOLDADA TIPO Q-61, DIÂMETRO Ø3,4MM, TRAMA COM DIMENSÃO (150X150)MM, INCLUSIVE ESPAÇADOR, EXCLUSIVE CONCRETO</v>
          </cell>
          <cell r="D10703" t="str">
            <v>m2</v>
          </cell>
          <cell r="E10703">
            <v>14.92</v>
          </cell>
        </row>
        <row r="10704">
          <cell r="B10704" t="str">
            <v>ED-29580</v>
          </cell>
          <cell r="C10704" t="str">
            <v>ARMADURA DE TELA DE AÇO CA-60, SOLDADA TIPO Q-75, DIÂMETRO Ø3,8MM, TRAMA COM DIMENSÃO (150X150)MM, INCLUSIVE ESPAÇADOR, EXCLUSIVE CONCRETO</v>
          </cell>
          <cell r="D10704" t="str">
            <v>m2</v>
          </cell>
          <cell r="E10704">
            <v>18.239999999999998</v>
          </cell>
        </row>
        <row r="10705">
          <cell r="B10705" t="str">
            <v>ED-29581</v>
          </cell>
          <cell r="C10705" t="str">
            <v>ARMADURA DE TELA DE AÇO CA-60, SOLDADA TIPO Q-92, DIÂMETRO Ø4,2MM, TRAMA COM DIMENSÃO (150X150)MM, INCLUSIVE ESPAÇADOR, EXCLUSIVE CONCRETO</v>
          </cell>
          <cell r="D10705" t="str">
            <v>m2</v>
          </cell>
          <cell r="E10705">
            <v>20.149999999999999</v>
          </cell>
        </row>
        <row r="10706">
          <cell r="B10706" t="str">
            <v>ED-29551</v>
          </cell>
          <cell r="C10706" t="str">
            <v>CORTE, DOBRA E MONTAGEM DE AÇO CA-50, DIÂMETRO 10MM, INCLUSIVE ESPAÇADOR</v>
          </cell>
          <cell r="D10706" t="str">
            <v>Kg</v>
          </cell>
          <cell r="E10706">
            <v>13.48</v>
          </cell>
        </row>
        <row r="10707">
          <cell r="B10707" t="str">
            <v>ED-29552</v>
          </cell>
          <cell r="C10707" t="str">
            <v>CORTE, DOBRA E MONTAGEM DE AÇO CA-50, DIÂMETRO 12,5MM, INCLUSIVE ESPAÇADOR</v>
          </cell>
          <cell r="D10707" t="str">
            <v>Kg</v>
          </cell>
          <cell r="E10707">
            <v>12.97</v>
          </cell>
        </row>
        <row r="10708">
          <cell r="B10708" t="str">
            <v>ED-29553</v>
          </cell>
          <cell r="C10708" t="str">
            <v>CORTE, DOBRA E MONTAGEM DE AÇO CA-50, DIÂMETRO 16MM, INCLUSIVE ESPAÇADOR</v>
          </cell>
          <cell r="D10708" t="str">
            <v>Kg</v>
          </cell>
          <cell r="E10708">
            <v>13.53</v>
          </cell>
        </row>
        <row r="10709">
          <cell r="B10709" t="str">
            <v>ED-48296</v>
          </cell>
          <cell r="C10709" t="str">
            <v>CORTE, DOBRA E MONTAGEM DE AÇO CA-50, DIÂMETRO (16,0MM A 25,0MM), INCLUSIVE ESPAÇADOR</v>
          </cell>
          <cell r="D10709" t="str">
            <v>Kg</v>
          </cell>
          <cell r="E10709">
            <v>13.88</v>
          </cell>
        </row>
        <row r="10710">
          <cell r="B10710" t="str">
            <v>ED-29554</v>
          </cell>
          <cell r="C10710" t="str">
            <v>CORTE, DOBRA E MONTAGEM DE AÇO CA-50, DIÂMETRO 20MM, INCLUSIVE ESPAÇADOR</v>
          </cell>
          <cell r="D10710" t="str">
            <v>Kg</v>
          </cell>
          <cell r="E10710">
            <v>15.11</v>
          </cell>
        </row>
        <row r="10711">
          <cell r="B10711" t="str">
            <v>ED-29555</v>
          </cell>
          <cell r="C10711" t="str">
            <v>CORTE, DOBRA E MONTAGEM DE AÇO CA-50, DIÂMETRO 25MM, INCLUSIVE ESPAÇADOR</v>
          </cell>
          <cell r="D10711" t="str">
            <v>Kg</v>
          </cell>
          <cell r="E10711">
            <v>16.41</v>
          </cell>
        </row>
        <row r="10712">
          <cell r="B10712" t="str">
            <v>ED-48295</v>
          </cell>
          <cell r="C10712" t="str">
            <v>CORTE, DOBRA E MONTAGEM DE AÇO CA-50, DIÂMETRO (6,3MM A 12,5MM), INCLUSIVE ESPAÇADOR</v>
          </cell>
          <cell r="D10712" t="str">
            <v>Kg</v>
          </cell>
          <cell r="E10712">
            <v>13.47</v>
          </cell>
        </row>
        <row r="10713">
          <cell r="B10713" t="str">
            <v>ED-29549</v>
          </cell>
          <cell r="C10713" t="str">
            <v>CORTE, DOBRA E MONTAGEM DE AÇO CA-50, DIÂMETRO 6,3MM, INCLUSIVE ESPAÇADOR</v>
          </cell>
          <cell r="D10713" t="str">
            <v>Kg</v>
          </cell>
          <cell r="E10713">
            <v>13.53</v>
          </cell>
        </row>
        <row r="10714">
          <cell r="B10714" t="str">
            <v>ED-29550</v>
          </cell>
          <cell r="C10714" t="str">
            <v>CORTE, DOBRA E MONTAGEM DE AÇO CA-50, DIÂMETRO 8MM, INCLUSIVE ESPAÇADOR</v>
          </cell>
          <cell r="D10714" t="str">
            <v>Kg</v>
          </cell>
          <cell r="E10714">
            <v>13.87</v>
          </cell>
        </row>
        <row r="10715">
          <cell r="B10715" t="str">
            <v>ED-48298</v>
          </cell>
          <cell r="C10715" t="str">
            <v>CORTE, DOBRA E MONTAGEM DE AÇO CA-50/60, INCLUSIVE ESPAÇADOR</v>
          </cell>
          <cell r="D10715" t="str">
            <v>Kg</v>
          </cell>
          <cell r="E10715">
            <v>13.63</v>
          </cell>
        </row>
        <row r="10716">
          <cell r="B10716" t="str">
            <v>ED-48297</v>
          </cell>
          <cell r="C10716" t="str">
            <v>CORTE, DOBRA E MONTAGEM DE AÇO CA-60, DIÂMETRO (4,2MM A 5,0MM), INCLUSIVE ESPAÇADOR</v>
          </cell>
          <cell r="D10716" t="str">
            <v>Kg</v>
          </cell>
          <cell r="E10716">
            <v>14.19</v>
          </cell>
        </row>
        <row r="10717">
          <cell r="B10717" t="str">
            <v>ED-29547</v>
          </cell>
          <cell r="C10717" t="str">
            <v>CORTE, DOBRA E MONTAGEM DE AÇO CA-60, DIÂMETRO 4,2MM, INCLUSIVE ESPAÇADOR</v>
          </cell>
          <cell r="D10717" t="str">
            <v>Kg</v>
          </cell>
          <cell r="E10717">
            <v>14.14</v>
          </cell>
        </row>
        <row r="10718">
          <cell r="B10718" t="str">
            <v>ED-29548</v>
          </cell>
          <cell r="C10718" t="str">
            <v>CORTE, DOBRA E MONTAGEM DE AÇO CA-60, DIÂMETRO 5MM, INCLUSIVE ESPAÇADOR</v>
          </cell>
          <cell r="D10718" t="str">
            <v>Kg</v>
          </cell>
          <cell r="E10718">
            <v>14.19</v>
          </cell>
        </row>
        <row r="10719">
          <cell r="B10719" t="str">
            <v>ED-8398</v>
          </cell>
          <cell r="C10719" t="str">
            <v>FÔRMA E DESFORMA DE COMPENSADO PLASTIFICADO, ESP. 12MM, REAPROVEITAMENTO (3X), EXCLUSIVE ESCORAMENTO</v>
          </cell>
          <cell r="D10719" t="str">
            <v>m2</v>
          </cell>
          <cell r="E10719">
            <v>78.61</v>
          </cell>
        </row>
        <row r="10720">
          <cell r="B10720" t="str">
            <v>ED-49647</v>
          </cell>
          <cell r="C10720" t="str">
            <v>FÔRMA E DESFORMA DE COMPENSADO PLASTIFICADO, ESP. 12MM, REAPROVEITAMENTO (5X), EXCLUSIVE ESCORAMENTO</v>
          </cell>
          <cell r="D10720" t="str">
            <v>m2</v>
          </cell>
          <cell r="E10720">
            <v>57.93</v>
          </cell>
        </row>
        <row r="10721">
          <cell r="B10721" t="str">
            <v>ED-49648</v>
          </cell>
          <cell r="C10721" t="str">
            <v>FÔRMA E DESFORMA DE COMPENSADO PLASTIFICADO, ESP. 14MM, REAPROVEITAMENTO (5X), EXCLUSIVE ESCORAMENTO</v>
          </cell>
          <cell r="D10721" t="str">
            <v>m2</v>
          </cell>
          <cell r="E10721">
            <v>63.11</v>
          </cell>
        </row>
        <row r="10722">
          <cell r="B10722" t="str">
            <v>ED-49644</v>
          </cell>
          <cell r="C10722" t="str">
            <v>FÔRMA E DESFORMA DE COMPENSADO RESINADO, ESP. 10MM, REAPROVEITAMENTO (3X), EXCLUSIVE ESCORAMENTO</v>
          </cell>
          <cell r="D10722" t="str">
            <v>m2</v>
          </cell>
          <cell r="E10722">
            <v>69.510000000000005</v>
          </cell>
        </row>
        <row r="10723">
          <cell r="B10723" t="str">
            <v>ED-49645</v>
          </cell>
          <cell r="C10723" t="str">
            <v>FÔRMA E DESFORMA DE COMPENSADO RESINADO, ESP. 12MM, REAPROVEITAMENTO (3X), EXCLUSIVE ESCORAMENTO</v>
          </cell>
          <cell r="D10723" t="str">
            <v>m2</v>
          </cell>
          <cell r="E10723">
            <v>71.989999999999995</v>
          </cell>
        </row>
        <row r="10724">
          <cell r="B10724" t="str">
            <v>ED-49646</v>
          </cell>
          <cell r="C10724" t="str">
            <v>FÔRMA E DESFORMA DE COMPENSADO RESINADO, ESP. 14MM, REAPROVEITAMENTO (3X), EXCLUSIVE ESCORAMENTO</v>
          </cell>
          <cell r="D10724" t="str">
            <v>m2</v>
          </cell>
          <cell r="E10724">
            <v>74.209999999999994</v>
          </cell>
        </row>
        <row r="10725">
          <cell r="B10725" t="str">
            <v>ED-49649</v>
          </cell>
          <cell r="C10725" t="str">
            <v>FÔRMA E DESFORMA DE MADEIRA PARA ESTRUTURA EM CURVA COM TÁBUA, SARRAFO E COMPENSADO RESINADO NAVAL, ESP. 6MM, REAPROVEITAMENTO (2X), EXCLUSIVE ESCORAMENTO</v>
          </cell>
          <cell r="D10725" t="str">
            <v>m2</v>
          </cell>
          <cell r="E10725">
            <v>167.02</v>
          </cell>
        </row>
        <row r="10726">
          <cell r="B10726" t="str">
            <v>ED-8457</v>
          </cell>
          <cell r="C10726" t="str">
            <v>FÔRMA E DESFORMA DE MADEIRA PARA ESTRUTURA EM CURVA COM TÁBUA, SARRAFO E COMPENSADO RESINADO NAVAL, ESP. 6MM, REAPROVEITAMENTO (3X), EXCLUSIVE ESCORAMENTO</v>
          </cell>
          <cell r="D10726" t="str">
            <v>m2</v>
          </cell>
          <cell r="E10726">
            <v>137.07</v>
          </cell>
        </row>
        <row r="10727">
          <cell r="B10727" t="str">
            <v>ED-8458</v>
          </cell>
          <cell r="C10727" t="str">
            <v>FÔRMA E DESFORMA DE MADEIRA PARA ESTRUTURA EM CURVA COM TÁBUA, SARRAFO E COMPENSADO RESINADO NAVAL, ESP. 6MM, REAPROVEITAMENTO (5X), EXCLUSIVE ESCORAMENTO</v>
          </cell>
          <cell r="D10727" t="str">
            <v>m2</v>
          </cell>
          <cell r="E10727">
            <v>113.12</v>
          </cell>
        </row>
        <row r="10728">
          <cell r="B10728" t="str">
            <v>ED-49643</v>
          </cell>
          <cell r="C10728" t="str">
            <v>FÔRMA E DESFORMA DE TÁBUA E SARRAFO, REAPROVEITAMENTO (3X), EXCLUSIVE ESCORAMENTO</v>
          </cell>
          <cell r="D10728" t="str">
            <v>m2</v>
          </cell>
          <cell r="E10728">
            <v>80.86</v>
          </cell>
        </row>
        <row r="10729">
          <cell r="B10729" t="str">
            <v>ED-8471</v>
          </cell>
          <cell r="C10729" t="str">
            <v>FÔRMA E DESFORMA DE TÁBUA E SARRAFO, REAPROVEITAMENTO (5X), EXCLUSIVE ESCORAMENTO</v>
          </cell>
          <cell r="D10729" t="str">
            <v>m2</v>
          </cell>
          <cell r="E10729">
            <v>62.97</v>
          </cell>
        </row>
        <row r="10730">
          <cell r="B10730" t="str">
            <v>ED-15690</v>
          </cell>
          <cell r="C10730" t="str">
            <v>FÔRMA E DESFORMA PARA CORTINA DE CONCRETO OU PAREDE ESTRUTURAL (VIGA-PAREDE), ALTURA MÁXIMA DE 360CM, COM CHAPA DE COMPENSADO PLASTIFICADO, ESP. 18MM, REAPROVEITAMENTO (3X), INCLUSIVE TRAVAMENTO COM TIRANTES EM ARAME E ESCORA PARA PRUMO EM MADEIRA</v>
          </cell>
          <cell r="D10730" t="str">
            <v>m2</v>
          </cell>
          <cell r="E10730">
            <v>135.06</v>
          </cell>
        </row>
        <row r="10731">
          <cell r="B10731" t="str">
            <v>ED-31577</v>
          </cell>
          <cell r="C10731" t="str">
            <v>FÔRMA E DESFORMA PARA LAJE COM CHAPA DE COMPENSADO PLASTIFICADO, ESP. 12MM, REAPROVEITAMENTO (3X), EXCLUSIVE ESCORAMENTO</v>
          </cell>
          <cell r="D10731" t="str">
            <v>m2</v>
          </cell>
          <cell r="E10731">
            <v>69.55</v>
          </cell>
        </row>
        <row r="10732">
          <cell r="B10732" t="str">
            <v>ED-31578</v>
          </cell>
          <cell r="C10732" t="str">
            <v>FÔRMA E DESFORMA PARA LAJE COM CHAPA DE COMPENSADO PLASTIFICADO, ESP. 12MM, REAPROVEITAMENTO (5X), EXCLUSIVE ESCORAMENTO</v>
          </cell>
          <cell r="D10732" t="str">
            <v>m2</v>
          </cell>
          <cell r="E10732">
            <v>50.73</v>
          </cell>
        </row>
        <row r="10733">
          <cell r="B10733" t="str">
            <v>ED-31579</v>
          </cell>
          <cell r="C10733" t="str">
            <v>FÔRMA E DESFORMA PARA LAJE COM CHAPA DE COMPENSADO PLASTIFICADO, ESP. 14MM, REAPROVEITAMENTO (5X), EXCLUSIVE ESCORAMENTO</v>
          </cell>
          <cell r="D10733" t="str">
            <v>m2</v>
          </cell>
          <cell r="E10733">
            <v>49.35</v>
          </cell>
        </row>
        <row r="10734">
          <cell r="B10734" t="str">
            <v>ED-31580</v>
          </cell>
          <cell r="C10734" t="str">
            <v>FÔRMA E DESFORMA PARA LAJE COM CHAPA DE COMPENSADO RESINADO, ESP. 10MM, REAPROVEITAMENTO (3X), EXCLUSIVE ESCORAMENTO</v>
          </cell>
          <cell r="D10734" t="str">
            <v>m2</v>
          </cell>
          <cell r="E10734">
            <v>60.78</v>
          </cell>
        </row>
        <row r="10735">
          <cell r="B10735" t="str">
            <v>ED-31581</v>
          </cell>
          <cell r="C10735" t="str">
            <v>FÔRMA E DESFORMA PARA LAJE COM CHAPA DE COMPENSADO RESINADO, ESP. 12MM, REAPROVEITAMENTO (3X), EXCLUSIVE ESCORAMENTO</v>
          </cell>
          <cell r="D10735" t="str">
            <v>m2</v>
          </cell>
          <cell r="E10735">
            <v>63.18</v>
          </cell>
        </row>
        <row r="10736">
          <cell r="B10736" t="str">
            <v>ED-31582</v>
          </cell>
          <cell r="C10736" t="str">
            <v>FÔRMA E DESFORMA PARA LAJE COM CHAPA DE COMPENSADO RESINADO, ESP. 14MM, REAPROVEITAMENTO (3X), EXCLUSIVE ESCORAMENTO</v>
          </cell>
          <cell r="D10736" t="str">
            <v>m2</v>
          </cell>
          <cell r="E10736">
            <v>65.319999999999993</v>
          </cell>
        </row>
        <row r="10737">
          <cell r="B10737" t="str">
            <v>ED-31583</v>
          </cell>
          <cell r="C10737" t="str">
            <v>FÔRMA E DESFORMA PARA LAJE DE MADEIRA COM TÁBUA E SARRAFO, REAPROVEITAMENTO (3X), EXCLUSIVE ESCORAMENTO</v>
          </cell>
          <cell r="D10737" t="str">
            <v>m2</v>
          </cell>
          <cell r="E10737">
            <v>71.09</v>
          </cell>
        </row>
        <row r="10738">
          <cell r="B10738" t="str">
            <v>ED-31584</v>
          </cell>
          <cell r="C10738" t="str">
            <v>FÔRMA E DESFORMA PARA LAJE DE MADEIRA COM TÁBUA E SARRAFO, REAPROVEITAMENTO (5X), EXCLUSIVE ESCORAMENTO</v>
          </cell>
          <cell r="D10738" t="str">
            <v>m2</v>
          </cell>
          <cell r="E10738">
            <v>55.1</v>
          </cell>
        </row>
        <row r="10739">
          <cell r="B10739" t="str">
            <v>ED-19652</v>
          </cell>
          <cell r="C10739" t="str">
            <v>FÔRMA E DESFORMA PARA LAJE NERVURADA COM CUBETA E ASSOALHO EM COMPENSADO PLASTIFICADO, ESP. 14MM, ALTURA DE (200 ATÉ 310)CM, REAPROVEITAMENTO (10X), INCLUSIVE CIMBRAMENTO</v>
          </cell>
          <cell r="D10739" t="str">
            <v>m2xmês</v>
          </cell>
          <cell r="E10739">
            <v>66.69</v>
          </cell>
        </row>
        <row r="10740">
          <cell r="B10740" t="str">
            <v>ED-19653</v>
          </cell>
          <cell r="C10740" t="str">
            <v>FÔRMA E DESFORMA PARA LAJE NERVURADA COM CUBETA E ASSOALHO EM COMPENSADO PLASTIFICADO, ESP. 14MM, ALTURA DE (311 ATÉ 450)CM, REAPROVEITAMENTO (10X), INCLUSIVE CIMBRAMENTO</v>
          </cell>
          <cell r="D10740" t="str">
            <v>m2xmês</v>
          </cell>
          <cell r="E10740">
            <v>70.13</v>
          </cell>
        </row>
        <row r="10741">
          <cell r="B10741" t="str">
            <v>ED-31561</v>
          </cell>
          <cell r="C10741" t="str">
            <v>FÔRMA E DESFORMA PARA PILAR COM CHAPA DE COMPENSADO PLASTIFICADO, ESP. 12MM, REAPROVEITAMENTO (3X), EXCLUSIVE ESCORAMENTO</v>
          </cell>
          <cell r="D10741" t="str">
            <v>m2</v>
          </cell>
          <cell r="E10741">
            <v>95.62</v>
          </cell>
        </row>
        <row r="10742">
          <cell r="B10742" t="str">
            <v>ED-31562</v>
          </cell>
          <cell r="C10742" t="str">
            <v>FÔRMA E DESFORMA PARA PILAR COM CHAPA DE COMPENSADO PLASTIFICADO, ESP. 12MM, REAPROVEITAMENTO (5X), EXCLUSIVE ESCORAMENTO</v>
          </cell>
          <cell r="D10742" t="str">
            <v>m2</v>
          </cell>
          <cell r="E10742">
            <v>68.260000000000005</v>
          </cell>
        </row>
        <row r="10743">
          <cell r="B10743" t="str">
            <v>ED-31563</v>
          </cell>
          <cell r="C10743" t="str">
            <v>FÔRMA E DESFORMA PARA PILAR COM CHAPA DE COMPENSADO PLASTIFICADO, ESP. 14MM, REAPROVEITAMENTO (5X), EXCLUSIVE ESCORAMENTO</v>
          </cell>
          <cell r="D10743" t="str">
            <v>m2</v>
          </cell>
          <cell r="E10743">
            <v>66.64</v>
          </cell>
        </row>
        <row r="10744">
          <cell r="B10744" t="str">
            <v>ED-31564</v>
          </cell>
          <cell r="C10744" t="str">
            <v>FÔRMA E DESFORMA PARA PILAR COM CHAPA DE COMPENSADO RESINADO, ESP. 10MM, REAPROVEITAMENTO (3X), EXCLUSIVE ESCORAMENTO</v>
          </cell>
          <cell r="D10744" t="str">
            <v>m2</v>
          </cell>
          <cell r="E10744">
            <v>85.31</v>
          </cell>
        </row>
        <row r="10745">
          <cell r="B10745" t="str">
            <v>ED-31565</v>
          </cell>
          <cell r="C10745" t="str">
            <v>FÔRMA E DESFORMA PARA PILAR COM CHAPA DE COMPENSADO RESINADO, ESP. 12MM, REAPROVEITAMENTO (3X), EXCLUSIVE ESCORAMENTO</v>
          </cell>
          <cell r="D10745" t="str">
            <v>m2</v>
          </cell>
          <cell r="E10745">
            <v>88.13</v>
          </cell>
        </row>
        <row r="10746">
          <cell r="B10746" t="str">
            <v>ED-31566</v>
          </cell>
          <cell r="C10746" t="str">
            <v>FÔRMA E DESFORMA PARA PILAR COM CHAPA DE COMPENSADO RESINADO, ESP. 14MM, REAPROVEITAMENTO (3X), EXCLUSIVE ESCORAMENTO</v>
          </cell>
          <cell r="D10746" t="str">
            <v>m2</v>
          </cell>
          <cell r="E10746">
            <v>90.64</v>
          </cell>
        </row>
        <row r="10747">
          <cell r="B10747" t="str">
            <v>ED-31567</v>
          </cell>
          <cell r="C10747" t="str">
            <v>FÔRMA E DESFORMA PARA PILAR DE MADEIRA COM TÁBUA E SARRAFO, REAPROVEITAMENTO (3X), EXCLUSIVE ESCORAMENTO</v>
          </cell>
          <cell r="D10747" t="str">
            <v>m2</v>
          </cell>
          <cell r="E10747">
            <v>97.78</v>
          </cell>
        </row>
        <row r="10748">
          <cell r="B10748" t="str">
            <v>ED-31568</v>
          </cell>
          <cell r="C10748" t="str">
            <v>FÔRMA E DESFORMA PARA PILAR DE MADEIRA COM TÁBUA E SARRAFO, REAPROVEITAMENTO (5X), EXCLUSIVE ESCORAMENTO</v>
          </cell>
          <cell r="D10748" t="str">
            <v>m2</v>
          </cell>
          <cell r="E10748">
            <v>76.900000000000006</v>
          </cell>
        </row>
        <row r="10749">
          <cell r="B10749" t="str">
            <v>ED-31569</v>
          </cell>
          <cell r="C10749" t="str">
            <v>FÔRMA E DESFORMA PARA VIGA  COM CHAPA DE COMPENSADO PLASTIFICADO, ESP. 14MM, REAPROVEITAMENTO (5X), EXCLUSIVE ESCORAMENTO</v>
          </cell>
          <cell r="D10749" t="str">
            <v>m2</v>
          </cell>
          <cell r="E10749">
            <v>83.71</v>
          </cell>
        </row>
        <row r="10750">
          <cell r="B10750" t="str">
            <v>ED-31570</v>
          </cell>
          <cell r="C10750" t="str">
            <v>FÔRMA E DESFORMA PARA VIGA COM CHAPA DE COMPENSADO PLASTIFICADO, ESP. 12MM, REAPROVEITAMENTO (3X), EXCLUSIVE ESCORAMENTO</v>
          </cell>
          <cell r="D10750" t="str">
            <v>m2</v>
          </cell>
          <cell r="E10750">
            <v>86.57</v>
          </cell>
        </row>
        <row r="10751">
          <cell r="B10751" t="str">
            <v>ED-31571</v>
          </cell>
          <cell r="C10751" t="str">
            <v>FÔRMA E DESFORMA PARA VIGA COM CHAPA DE COMPENSADO PLASTIFICADO, ESP. 12MM, REAPROVEITAMENTO (5X), EXCLUSIVE ESCORAMENTO</v>
          </cell>
          <cell r="D10751" t="str">
            <v>m2</v>
          </cell>
          <cell r="E10751">
            <v>65.47</v>
          </cell>
        </row>
        <row r="10752">
          <cell r="B10752" t="str">
            <v>ED-31572</v>
          </cell>
          <cell r="C10752" t="str">
            <v>FÔRMA E DESFORMA PARA VIGA COM CHAPA DE COMPENSADO RESINADO, ESP. 10MM, REAPROVEITAMENTO (3X), EXCLUSIVE ESCORAMENTO</v>
          </cell>
          <cell r="D10752" t="str">
            <v>m2</v>
          </cell>
          <cell r="E10752">
            <v>77.41</v>
          </cell>
        </row>
        <row r="10753">
          <cell r="B10753" t="str">
            <v>ED-31573</v>
          </cell>
          <cell r="C10753" t="str">
            <v>FÔRMA E DESFORMA PARA VIGA COM CHAPA DE COMPENSADO RESINADO, ESP. 12MM, REAPROVEITAMENTO (3X), EXCLUSIVE ESCORAMENTO</v>
          </cell>
          <cell r="D10753" t="str">
            <v>m2</v>
          </cell>
          <cell r="E10753">
            <v>79.91</v>
          </cell>
        </row>
        <row r="10754">
          <cell r="B10754" t="str">
            <v>ED-31574</v>
          </cell>
          <cell r="C10754" t="str">
            <v>FÔRMA E DESFORMA PARA VIGA COM CHAPA DE COMPENSADO RESINADO, ESP. 14MM, REAPROVEITAMENTO (3X), EXCLUSIVE ESCORAMENTO</v>
          </cell>
          <cell r="D10754" t="str">
            <v>m2</v>
          </cell>
          <cell r="E10754">
            <v>82.14</v>
          </cell>
        </row>
        <row r="10755">
          <cell r="B10755" t="str">
            <v>ED-31575</v>
          </cell>
          <cell r="C10755" t="str">
            <v>FÔRMA E DESFORMA PARA VIGA DE MADEIRA COM TÁBUA E SARRAFO, REAPROVEITAMENTO (3X), EXCLUSIVE ESCORAMENTO</v>
          </cell>
          <cell r="D10755" t="str">
            <v>m2</v>
          </cell>
          <cell r="E10755">
            <v>89.99</v>
          </cell>
        </row>
        <row r="10756">
          <cell r="B10756" t="str">
            <v>ED-31576</v>
          </cell>
          <cell r="C10756" t="str">
            <v>FÔRMA E DESFORMA PARA VIGA DE MADEIRA COM TÁBUA E SARRAFO, REAPROVEITAMENTO (5X), EXCLUSIVE ESCORAMENTO</v>
          </cell>
          <cell r="D10756" t="str">
            <v>m2</v>
          </cell>
          <cell r="E10756">
            <v>70.22</v>
          </cell>
        </row>
        <row r="10757">
          <cell r="B10757" t="str">
            <v>ED-49637</v>
          </cell>
          <cell r="C10757" t="str">
            <v>FORNECIMENTO DE CONCRETO ESTRUTURAL, USINADO BOMBEADO, COM FCK 20MPA, INCLUSIVE LANÇAMENTO, ADENSAMENTO E ACABAMENTO</v>
          </cell>
          <cell r="D10757" t="str">
            <v>m3</v>
          </cell>
          <cell r="E10757">
            <v>668.55</v>
          </cell>
        </row>
        <row r="10758">
          <cell r="B10758" t="str">
            <v>ED-49638</v>
          </cell>
          <cell r="C10758" t="str">
            <v>FORNECIMENTO DE CONCRETO ESTRUTURAL, USINADO BOMBEADO, COM FCK 25MPA, INCLUSIVE LANÇAMENTO, ADENSAMENTO E ACABAMENTO</v>
          </cell>
          <cell r="D10758" t="str">
            <v>m3</v>
          </cell>
          <cell r="E10758">
            <v>690.01</v>
          </cell>
        </row>
        <row r="10759">
          <cell r="B10759" t="str">
            <v>ED-49639</v>
          </cell>
          <cell r="C10759" t="str">
            <v>FORNECIMENTO DE CONCRETO ESTRUTURAL, USINADO BOMBEADO, COM FCK 30MPA, INCLUSIVE LANÇAMENTO, ADENSAMENTO E ACABAMENTO</v>
          </cell>
          <cell r="D10759" t="str">
            <v>m3</v>
          </cell>
          <cell r="E10759">
            <v>704.6</v>
          </cell>
        </row>
        <row r="10760">
          <cell r="B10760" t="str">
            <v>ED-49640</v>
          </cell>
          <cell r="C10760" t="str">
            <v>FORNECIMENTO DE CONCRETO ESTRUTURAL, USINADO BOMBEADO, COM FCK 35MPA, INCLUSIVE LANÇAMENTO, ADENSAMENTO E ACABAMENTO</v>
          </cell>
          <cell r="D10760" t="str">
            <v>m3</v>
          </cell>
          <cell r="E10760">
            <v>711.81</v>
          </cell>
        </row>
        <row r="10761">
          <cell r="B10761" t="str">
            <v>ED-49641</v>
          </cell>
          <cell r="C10761" t="str">
            <v>FORNECIMENTO DE CONCRETO ESTRUTURAL, USINADO BOMBEADO, COM FCK 40MPA, INCLUSIVE LANÇAMENTO, ADENSAMENTO E ACABAMENTO</v>
          </cell>
          <cell r="D10761" t="str">
            <v>m3</v>
          </cell>
          <cell r="E10761">
            <v>746.66</v>
          </cell>
        </row>
        <row r="10762">
          <cell r="B10762" t="str">
            <v>ED-49642</v>
          </cell>
          <cell r="C10762" t="str">
            <v>FORNECIMENTO DE CONCRETO ESTRUTURAL, USINADO BOMBEADO, COM FCK 45MPA, INCLUSIVE LANÇAMENTO, ADENSAMENTO E ACABAMENTO</v>
          </cell>
          <cell r="D10762" t="str">
            <v>m3</v>
          </cell>
          <cell r="E10762">
            <v>803.47</v>
          </cell>
        </row>
        <row r="10763">
          <cell r="B10763" t="str">
            <v>ED-49629</v>
          </cell>
          <cell r="C10763" t="str">
            <v>FORNECIMENTO DE CONCRETO ESTRUTURAL, USINADO, COM FCK 20MPA, INCLUSIVE LANÇAMENTO, ADENSAMENTO E ACABAMENTO</v>
          </cell>
          <cell r="D10763" t="str">
            <v>m3</v>
          </cell>
          <cell r="E10763">
            <v>636.84</v>
          </cell>
        </row>
        <row r="10764">
          <cell r="B10764" t="str">
            <v>ED-32883</v>
          </cell>
          <cell r="C10764" t="str">
            <v>FORNECIMENTO DE CONCRETO ESTRUTURAL, USINADO, COM FCK 20MPA, REFORÇADO COM FIBRA DE AÇO (DOSAGEM MÍNIMA: 15KG/M3), INCLUSIVE LANÇAMENTO, ADENSAMENTO E ACABAMENTO</v>
          </cell>
          <cell r="D10764" t="str">
            <v>m3</v>
          </cell>
          <cell r="E10764">
            <v>812.94</v>
          </cell>
        </row>
        <row r="10765">
          <cell r="B10765" t="str">
            <v>ED-49630</v>
          </cell>
          <cell r="C10765" t="str">
            <v>FORNECIMENTO DE CONCRETO ESTRUTURAL, USINADO, COM FCK 25MPA, INCLUSIVE LANÇAMENTO, ADENSAMENTO E ACABAMENTO</v>
          </cell>
          <cell r="D10765" t="str">
            <v>m3</v>
          </cell>
          <cell r="E10765">
            <v>656.77</v>
          </cell>
        </row>
        <row r="10766">
          <cell r="B10766" t="str">
            <v>ED-49631</v>
          </cell>
          <cell r="C10766" t="str">
            <v>FORNECIMENTO DE CONCRETO ESTRUTURAL, USINADO, COM FCK 30MPA, INCLUSIVE LANÇAMENTO, ADENSAMENTO E ACABAMENTO</v>
          </cell>
          <cell r="D10766" t="str">
            <v>m3</v>
          </cell>
          <cell r="E10766">
            <v>668.27</v>
          </cell>
        </row>
        <row r="10767">
          <cell r="B10767" t="str">
            <v>ED-32878</v>
          </cell>
          <cell r="C10767" t="str">
            <v xml:space="preserve">FORNECIMENTO DE CONCRETO ESTRUTURAL, USINADO, COM FCK 30MPA, REFORÇADO COM MACROFIBRAS DE POLIPROPILENO (DOSAGEM MÉDIA: 4,5KG/M3), INCLUSIVE LANÇAMENTO, ADENSAMENTO E ACABAMENTO </v>
          </cell>
          <cell r="D10767" t="str">
            <v>m3</v>
          </cell>
          <cell r="E10767">
            <v>801.6</v>
          </cell>
        </row>
        <row r="10768">
          <cell r="B10768" t="str">
            <v>ED-32877</v>
          </cell>
          <cell r="C10768" t="str">
            <v>FORNECIMENTO DE CONCRETO ESTRUTURAL, USINADO, COM FCK 30MPA, REFORÇADO COM MICROFIBRAS DE POLIPROPILENO (DOSAGEM MÍNIMA: 0,6KG/M3), INCLUSIVE LANÇAMENTO, ADENSAMENTO E ACABAMENTO</v>
          </cell>
          <cell r="D10768" t="str">
            <v>m3</v>
          </cell>
          <cell r="E10768">
            <v>694.76</v>
          </cell>
        </row>
        <row r="10769">
          <cell r="B10769" t="str">
            <v>ED-49632</v>
          </cell>
          <cell r="C10769" t="str">
            <v>FORNECIMENTO DE CONCRETO ESTRUTURAL, USINADO, COM FCK 35MPA, INCLUSIVE LANÇAMENTO, ADENSAMENTO E ACABAMENTO</v>
          </cell>
          <cell r="D10769" t="str">
            <v>m3</v>
          </cell>
          <cell r="E10769">
            <v>681.91</v>
          </cell>
        </row>
        <row r="10770">
          <cell r="B10770" t="str">
            <v>ED-49633</v>
          </cell>
          <cell r="C10770" t="str">
            <v>FORNECIMENTO DE CONCRETO ESTRUTURAL, USINADO, COM FCK 40MPA, INCLUSIVE LANÇAMENTO, ADENSAMENTO E ACABAMENTO</v>
          </cell>
          <cell r="D10770" t="str">
            <v>m3</v>
          </cell>
          <cell r="E10770">
            <v>716.55</v>
          </cell>
        </row>
        <row r="10771">
          <cell r="B10771" t="str">
            <v>ED-32882</v>
          </cell>
          <cell r="C10771" t="str">
            <v>FORNECIMENTO DE CONCRETO ESTRUTURAL, USINADO, COM FCK 40MPA, REFORÇADO COM FIBRA DE AÇO (DOSAGEM MÍNIMA: 15KG/M3), INCLUSIVE LANÇAMENTO, ADENSAMENTO E ACABAMENTO</v>
          </cell>
          <cell r="D10771" t="str">
            <v>m3</v>
          </cell>
          <cell r="E10771">
            <v>892.65</v>
          </cell>
        </row>
        <row r="10772">
          <cell r="B10772" t="str">
            <v>ED-49634</v>
          </cell>
          <cell r="C10772" t="str">
            <v>FORNECIMENTO DE CONCRETO ESTRUTURAL, USINADO, COM FCK 45MPA, INCLUSIVE LANÇAMENTO, ADENSAMENTO E ACABAMENTO</v>
          </cell>
          <cell r="D10772" t="str">
            <v>m3</v>
          </cell>
          <cell r="E10772">
            <v>772.02</v>
          </cell>
        </row>
        <row r="10773">
          <cell r="B10773" t="str">
            <v>ED-49625</v>
          </cell>
          <cell r="C10773" t="str">
            <v>FORNECIMENTO DE CONCRETO NÃO ESTRUTURAL, USINADO, COM FCK 10MPA, INCLUSIVE LANÇAMENTO, ADENSAMENTO E ACABAMENTO</v>
          </cell>
          <cell r="D10773" t="str">
            <v>m3</v>
          </cell>
          <cell r="E10773">
            <v>620.76</v>
          </cell>
        </row>
        <row r="10774">
          <cell r="B10774" t="str">
            <v>ED-49627</v>
          </cell>
          <cell r="C10774" t="str">
            <v>FORNECIMENTO DE CONCRETO NÃO ESTRUTURAL, USINADO, COM FCK 15MPA, INCLUSIVE LANÇAMENTO, ADENSAMENTO E ACABAMENTO</v>
          </cell>
          <cell r="D10774" t="str">
            <v>m3</v>
          </cell>
          <cell r="E10774">
            <v>628.79999999999995</v>
          </cell>
        </row>
        <row r="10775">
          <cell r="B10775" t="str">
            <v>ED-9052</v>
          </cell>
          <cell r="C10775" t="str">
            <v>FORNECIMENTO DE CONCRETO ESTRUTURAL, USINADO BOMBEADO, AUTO-ADENSÁVEL, COM FCK 20MPA, INCLUSIVE LANÇAMENTO E ACABAMENTO</v>
          </cell>
          <cell r="D10775" t="str">
            <v>m3</v>
          </cell>
          <cell r="E10775">
            <v>625.59</v>
          </cell>
        </row>
        <row r="10776">
          <cell r="B10776" t="str">
            <v>ED-9053</v>
          </cell>
          <cell r="C10776" t="str">
            <v>FORNECIMENTO DE CONCRETO ESTRUTURAL, USINADO BOMBEADO, AUTO-ADENSÁVEL, COM FCK 25MPA, INCLUSIVE LANÇAMENTO E ACABAMENTO</v>
          </cell>
          <cell r="D10776" t="str">
            <v>m3</v>
          </cell>
          <cell r="E10776">
            <v>642.45000000000005</v>
          </cell>
        </row>
        <row r="10777">
          <cell r="B10777" t="str">
            <v>ED-9054</v>
          </cell>
          <cell r="C10777" t="str">
            <v>FORNECIMENTO DE CONCRETO ESTRUTURAL, USINADO BOMBEADO, AUTO-ADENSÁVEL, COM FCK 30MPA, INCLUSIVE LANÇAMENTO E ACABAMENTO</v>
          </cell>
          <cell r="D10777" t="str">
            <v>m3</v>
          </cell>
          <cell r="E10777">
            <v>651.82000000000005</v>
          </cell>
        </row>
        <row r="10778">
          <cell r="B10778" t="str">
            <v>ED-9055</v>
          </cell>
          <cell r="C10778" t="str">
            <v>FORNECIMENTO DE CONCRETO ESTRUTURAL, USINADO BOMBEADO, AUTO-ADENSÁVEL, COM FCK 35MPA, INCLUSIVE LANÇAMENTO E ACABAMENTO</v>
          </cell>
          <cell r="D10778" t="str">
            <v>m3</v>
          </cell>
          <cell r="E10778">
            <v>664.94</v>
          </cell>
        </row>
        <row r="10779">
          <cell r="B10779" t="str">
            <v>ED-9056</v>
          </cell>
          <cell r="C10779" t="str">
            <v>FORNECIMENTO DE CONCRETO ESTRUTURAL, USINADO BOMBEADO, AUTO-ADENSÁVEL, COM FCK 40MPA, INCLUSIVE LANÇAMENTO E ACABAMENTO</v>
          </cell>
          <cell r="D10779" t="str">
            <v>m3</v>
          </cell>
          <cell r="E10779">
            <v>704.29</v>
          </cell>
        </row>
        <row r="10780">
          <cell r="B10780" t="str">
            <v>ED-9057</v>
          </cell>
          <cell r="C10780" t="str">
            <v>FORNECIMENTO DE CONCRETO ESTRUTURAL, USINADO BOMBEADO, AUTO-ADENSÁVEL, COM FCK 45MPA, INCLUSIVE LANÇAMENTO E ACABAMENTO</v>
          </cell>
          <cell r="D10780" t="str">
            <v>m3</v>
          </cell>
          <cell r="E10780">
            <v>749.26</v>
          </cell>
        </row>
        <row r="10781">
          <cell r="B10781" t="str">
            <v>ED-49618</v>
          </cell>
          <cell r="C10781" t="str">
            <v>FORNECIMENTO DE CONCRETO ESTRUTURAL, PREPARADO EM OBRA, COM FCK 20MPA, INCLUSIVE LANÇAMENTO, ADENSAMENTO E ACABAMENTO</v>
          </cell>
          <cell r="D10781" t="str">
            <v>m3</v>
          </cell>
          <cell r="E10781">
            <v>848.47</v>
          </cell>
        </row>
        <row r="10782">
          <cell r="B10782" t="str">
            <v>ED-49619</v>
          </cell>
          <cell r="C10782" t="str">
            <v>FORNECIMENTO DE CONCRETO ESTRUTURAL, PREPARADO EM OBRA, COM FCK 25MPA, INCLUSIVE LANÇAMENTO, ADENSAMENTO E ACABAMENTO</v>
          </cell>
          <cell r="D10782" t="str">
            <v>m3</v>
          </cell>
          <cell r="E10782">
            <v>874.37</v>
          </cell>
        </row>
        <row r="10783">
          <cell r="B10783" t="str">
            <v>ED-49620</v>
          </cell>
          <cell r="C10783" t="str">
            <v>FORNECIMENTO DE CONCRETO ESTRUTURAL, PREPARADO EM OBRA, COM FCK 30MPA, INCLUSIVE LANÇAMENTO, ADENSAMENTO E ACABAMENTO</v>
          </cell>
          <cell r="D10783" t="str">
            <v>m3</v>
          </cell>
          <cell r="E10783">
            <v>921.95</v>
          </cell>
        </row>
        <row r="10784">
          <cell r="B10784" t="str">
            <v>ED-49621</v>
          </cell>
          <cell r="C10784" t="str">
            <v>FORNECIMENTO DE CONCRETO ESTRUTURAL, PREPARADO EM OBRA, COM FCK 35MPA, INCLUSIVE LANÇAMENTO, ADENSAMENTO E ACABAMENTO</v>
          </cell>
          <cell r="D10784" t="str">
            <v>m3</v>
          </cell>
          <cell r="E10784">
            <v>933.68</v>
          </cell>
        </row>
        <row r="10785">
          <cell r="B10785" t="str">
            <v>ED-49622</v>
          </cell>
          <cell r="C10785" t="str">
            <v>FORNECIMENTO DE CONCRETO ESTRUTURAL, PREPARADO EM OBRA, COM FCK 40MPA, INCLUSIVE LANÇAMENTO, ADENSAMENTO E ACABAMENTO</v>
          </cell>
          <cell r="D10785" t="str">
            <v>m3</v>
          </cell>
          <cell r="E10785">
            <v>968.96</v>
          </cell>
        </row>
        <row r="10786">
          <cell r="B10786" t="str">
            <v>ED-49614</v>
          </cell>
          <cell r="C10786" t="str">
            <v>FORNECIMENTO DE CONCRETO NÃO ESTRUTURAL, PREPARADO EM OBRA COM BETONEIRA, COM FCK 10MPA, INCLUSIVE LANÇAMENTO, ADENSAMENTO E ACABAMENTO</v>
          </cell>
          <cell r="D10786" t="str">
            <v>m3</v>
          </cell>
          <cell r="E10786">
            <v>805.6</v>
          </cell>
        </row>
        <row r="10787">
          <cell r="B10787" t="str">
            <v>ED-49615</v>
          </cell>
          <cell r="C10787" t="str">
            <v>FORNECIMENTO DE CONCRETO NÃO ESTRUTURAL, PREPARADO EM OBRA COM BETONEIRA, COM FCK 13,5MPA, INCLUSIVE LANÇAMENTO, ADENSAMENTO E ACABAMENTO</v>
          </cell>
          <cell r="D10787" t="str">
            <v>m3</v>
          </cell>
          <cell r="E10787">
            <v>826.01</v>
          </cell>
        </row>
        <row r="10788">
          <cell r="B10788" t="str">
            <v>ED-49616</v>
          </cell>
          <cell r="C10788" t="str">
            <v>FORNECIMENTO DE CONCRETO NÃO ESTRUTURAL, PREPARADO EM OBRA COM BETONEIRA, COM FCK 15MPA, INCLUSIVE LANÇAMENTO, ADENSAMENTO E ACABAMENTO</v>
          </cell>
          <cell r="D10788" t="str">
            <v>m3</v>
          </cell>
          <cell r="E10788">
            <v>833.09</v>
          </cell>
        </row>
        <row r="10789">
          <cell r="B10789" t="str">
            <v>ED-49617</v>
          </cell>
          <cell r="C10789" t="str">
            <v>FORNECIMENTO DE CONCRETO NÃO ESTRUTURAL, PREPARADO EM OBRA COM BETONEIRA, COM FCK 18MPA, INCLUSIVE LANÇAMENTO, ADENSAMENTO E ACABAMENTO</v>
          </cell>
          <cell r="D10789" t="str">
            <v>m3</v>
          </cell>
          <cell r="E10789">
            <v>847.4</v>
          </cell>
        </row>
        <row r="10790">
          <cell r="B10790" t="str">
            <v>ED-49613</v>
          </cell>
          <cell r="C10790" t="str">
            <v>FORNECIMENTO DE CONCRETO NÃO ESTRUTURAL, PREPARADO EM OBRA COM BETONEIRA, COM FCK 9MPA, INCLUSIVE LANÇAMENTO, ADENSAMENTO E ACABAMENTO</v>
          </cell>
          <cell r="D10790" t="str">
            <v>m3</v>
          </cell>
          <cell r="E10790">
            <v>802.35</v>
          </cell>
        </row>
        <row r="10791">
          <cell r="B10791" t="str">
            <v>ED-49664</v>
          </cell>
          <cell r="C10791" t="str">
            <v>FORNECIMENTO DE ESTRUTURA METÁLICA EM PERFIL LAMINADO, INCLUSIVE FABRICAÇÃO, TRANSPORTE, MONTAGEM E APLICAÇÃO DE FUNDO PREPARADOR ANTICORROSIVO EM SUPERFÍCIE METÁLICA, UMA (1) DEMÃO</v>
          </cell>
          <cell r="D10791" t="str">
            <v>Kg</v>
          </cell>
          <cell r="E10791">
            <v>29.43</v>
          </cell>
        </row>
        <row r="10792">
          <cell r="B10792" t="str">
            <v>ED-49665</v>
          </cell>
          <cell r="C10792" t="str">
            <v>FORNECIMENTO DE ESTRUTURA METÁLICA EM PERFIL SOLDADO, INCLUSIVE FABRICAÇÃO, TRANSPORTE, MONTAGEM E APLICAÇÃO DE FUNDO PREPARADOR ANTICORROSIVO EM SUPERFÍCIE METÁLICA, UMA (1) DEMÃO</v>
          </cell>
          <cell r="D10792" t="str">
            <v>Kg</v>
          </cell>
          <cell r="E10792">
            <v>29.43</v>
          </cell>
        </row>
        <row r="10793">
          <cell r="B10793" t="str">
            <v>ED-50252</v>
          </cell>
          <cell r="C10793" t="str">
            <v>LAJE PRÉ-MOLDADA UNIDIRECIONAL COM ENCHIMENTO EM POLIESTIRENO EXPANDIDO (EPS), CAPEAMENTO DE 4CM, SOBRECARGA DE 100KG/M2, ALTURA TOTAL DE 11CM E VÃO LIVRE MÁXIMO DE 3M, INCLUSIVE CONCRETO ESTRUTURAL, USINADO BOMBEADO COM FCK DE 20MPA, EXCLUSIVE TELA ARMADA E CIMBRAMENTO</v>
          </cell>
          <cell r="D10793" t="str">
            <v>m2</v>
          </cell>
          <cell r="E10793">
            <v>127.76</v>
          </cell>
        </row>
        <row r="10794">
          <cell r="B10794" t="str">
            <v>ED-50253</v>
          </cell>
          <cell r="C10794"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D10794" t="str">
            <v>m2</v>
          </cell>
          <cell r="E10794">
            <v>136</v>
          </cell>
        </row>
        <row r="10795">
          <cell r="B10795" t="str">
            <v>ED-50254</v>
          </cell>
          <cell r="C10795"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D10795" t="str">
            <v>m2</v>
          </cell>
          <cell r="E10795">
            <v>144.27000000000001</v>
          </cell>
        </row>
        <row r="10796">
          <cell r="B10796" t="str">
            <v>ED-50255</v>
          </cell>
          <cell r="C10796"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D10796" t="str">
            <v>m2</v>
          </cell>
          <cell r="E10796">
            <v>131.88</v>
          </cell>
        </row>
        <row r="10797">
          <cell r="B10797" t="str">
            <v>ED-50256</v>
          </cell>
          <cell r="C10797"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D10797" t="str">
            <v>m2</v>
          </cell>
          <cell r="E10797">
            <v>144.27000000000001</v>
          </cell>
        </row>
        <row r="10798">
          <cell r="B10798" t="str">
            <v>ED-50257</v>
          </cell>
          <cell r="C10798"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D10798" t="str">
            <v>m2</v>
          </cell>
          <cell r="E10798">
            <v>161.18</v>
          </cell>
        </row>
        <row r="10799">
          <cell r="B10799" t="str">
            <v>ED-50258</v>
          </cell>
          <cell r="C10799"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D10799" t="str">
            <v>m2</v>
          </cell>
          <cell r="E10799">
            <v>171.75</v>
          </cell>
        </row>
        <row r="10800">
          <cell r="B10800" t="str">
            <v>ED-50259</v>
          </cell>
          <cell r="C10800"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D10800" t="str">
            <v>m2</v>
          </cell>
          <cell r="E10800">
            <v>136</v>
          </cell>
        </row>
        <row r="10801">
          <cell r="B10801" t="str">
            <v>ED-50260</v>
          </cell>
          <cell r="C10801"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D10801" t="str">
            <v>m2</v>
          </cell>
          <cell r="E10801">
            <v>151.15</v>
          </cell>
        </row>
        <row r="10802">
          <cell r="B10802" t="str">
            <v>ED-50261</v>
          </cell>
          <cell r="C10802"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D10802" t="str">
            <v>m2</v>
          </cell>
          <cell r="E10802">
            <v>186.39</v>
          </cell>
        </row>
        <row r="10803">
          <cell r="B10803" t="str">
            <v>ED-50242</v>
          </cell>
          <cell r="C10803" t="str">
            <v>LAJE PRÉ-MOLDADA UNIDIRECIONAL COM LAJOTA CERÂMICA, CAPEAMENTO DE 4CM, SOBRECARGA DE 100KG/M2, ALTURA TOTAL DE 11CM E VÃO LIVRE MÁXIMO DE 3M, INCLUSIVE CONCRETO ESTRUTURAL, USINADO BOMBEADO COM FCK DE 20MPA, EXCLUSIVE TELA ARMADA E CIMBRAMENTO</v>
          </cell>
          <cell r="D10803" t="str">
            <v>m2</v>
          </cell>
          <cell r="E10803">
            <v>138.32</v>
          </cell>
        </row>
        <row r="10804">
          <cell r="B10804" t="str">
            <v>ED-50243</v>
          </cell>
          <cell r="C10804" t="str">
            <v>LAJE PRÉ-MOLDADA UNIDIRECIONAL COM LAJOTA CERÂMICA, CAPEAMENTO DE 4CM, SOBRECARGA DE 100KG/M2, ALTURA TOTAL DE 11CM E VÃO LIVRE MÁXIMO DE 4M, INCLUSIVE CONCRETO ESTRUTURAL, USINADO BOMBEADO COM FCK DE 20MPA, EXCLUSIVE TELA ARMADA E CIMBRAMENTO</v>
          </cell>
          <cell r="D10804" t="str">
            <v>m2</v>
          </cell>
          <cell r="E10804">
            <v>146.56</v>
          </cell>
        </row>
        <row r="10805">
          <cell r="B10805" t="str">
            <v>ED-50244</v>
          </cell>
          <cell r="C10805" t="str">
            <v>LAJE PRÉ-MOLDADA UNIDIRECIONAL COM LAJOTA CERÂMICA, CAPEAMENTO DE 4CM, SOBRECARGA DE 100KG/M2, ALTURA TOTAL DE 11CM E VÃO LIVRE MÁXIMO DE 5M, INCLUSIVE CONCRETO ESTRUTURAL, USINADO BOMBEADO COM FCK DE 20MPA, EXCLUSIVE TELA ARMADA E CIMBRAMENTO</v>
          </cell>
          <cell r="D10805" t="str">
            <v>m2</v>
          </cell>
          <cell r="E10805">
            <v>154.83000000000001</v>
          </cell>
        </row>
        <row r="10806">
          <cell r="B10806" t="str">
            <v>ED-50245</v>
          </cell>
          <cell r="C10806" t="str">
            <v>LAJE PRÉ-MOLDADA UNIDIRECIONAL COM LAJOTA CERÂMICA, CAPEAMENTO DE 4CM, SOBRECARGA DE 200KG/M2, ALTURA TOTAL DE 11CM E VÃO LIVRE MÁXIMO DE 3M, INCLUSIVE CONCRETO ESTRUTURAL, USINADO BOMBEADO COM FCK DE 20MPA, EXCLUSIVE TELA ARMADA E CIMBRAMENTO</v>
          </cell>
          <cell r="D10806" t="str">
            <v>m2</v>
          </cell>
          <cell r="E10806">
            <v>142.44</v>
          </cell>
        </row>
        <row r="10807">
          <cell r="B10807" t="str">
            <v>ED-50246</v>
          </cell>
          <cell r="C10807" t="str">
            <v>LAJE PRÉ-MOLDADA UNIDIRECIONAL COM LAJOTA CERÂMICA, CAPEAMENTO DE 4CM, SOBRECARGA DE 200KG/M2, ALTURA TOTAL DE 11CM E VÃO LIVRE MÁXIMO DE 4M, INCLUSIVE CONCRETO ESTRUTURAL, USINADO BOMBEADO COM FCK DE 20MPA, EXCLUSIVE TELA ARMADA E CIMBRAMENTO</v>
          </cell>
          <cell r="D10807" t="str">
            <v>m2</v>
          </cell>
          <cell r="E10807">
            <v>154.83000000000001</v>
          </cell>
        </row>
        <row r="10808">
          <cell r="B10808" t="str">
            <v>ED-50247</v>
          </cell>
          <cell r="C10808" t="str">
            <v>LAJE PRÉ-MOLDADA UNIDIRECIONAL COM LAJOTA CERÂMICA, CAPEAMENTO DE 4CM, SOBRECARGA DE 200KG/M2, ALTURA TOTAL DE 11CM E VÃO LIVRE MÁXIMO DE 5M, INCLUSIVE CONCRETO ESTRUTURAL, USINADO BOMBEADO COM FCK DE 20MPA, EXCLUSIVE TELA ARMADA E CIMBRAMENTO</v>
          </cell>
          <cell r="D10808" t="str">
            <v>m2</v>
          </cell>
          <cell r="E10808">
            <v>171.74</v>
          </cell>
        </row>
        <row r="10809">
          <cell r="B10809" t="str">
            <v>ED-50248</v>
          </cell>
          <cell r="C10809" t="str">
            <v>LAJE PRÉ-MOLDADA UNIDIRECIONAL COM LAJOTA CERÂMICA, CAPEAMENTO DE 4CM, SOBRECARGA DE 300KG/M2, ALTURA TOTAL DE 11CM E VÃO LIVRE MÁXIMO DE 3M, INCLUSIVE CONCRETO ESTRUTURAL, USINADO BOMBEADO COM FCK DE 20MPA, EXCLUSIVE TELA ARMADA E CIMBRAMENTO</v>
          </cell>
          <cell r="D10809" t="str">
            <v>m2</v>
          </cell>
          <cell r="E10809">
            <v>146.56</v>
          </cell>
        </row>
        <row r="10810">
          <cell r="B10810" t="str">
            <v>ED-50249</v>
          </cell>
          <cell r="C10810" t="str">
            <v>LAJE PRÉ-MOLDADA UNIDIRECIONAL COM LAJOTA CERÂMICA, CAPEAMENTO DE 4CM, SOBRECARGA DE 300KG/M2, ALTURA TOTAL DE 11CM E VÃO LIVRE MÁXIMO DE 4M, INCLUSIVE CONCRETO ESTRUTURAL, USINADO BOMBEADO COM FCK DE 20MPA, EXCLUSIVE TELA ARMADA E CIMBRAMENTO</v>
          </cell>
          <cell r="D10810" t="str">
            <v>m2</v>
          </cell>
          <cell r="E10810">
            <v>161.71</v>
          </cell>
        </row>
        <row r="10811">
          <cell r="B10811" t="str">
            <v>ED-50250</v>
          </cell>
          <cell r="C10811" t="str">
            <v>LAJE PRÉ-MOLDADA UNIDIRECIONAL COM LAJOTA CERÂMICA, CAPEAMENTO DE 4CM, SOBRECARGA DE 300KG/M2, ALTURA TOTAL DE 11CM E VÃO LIVRE MÁXIMO DE 5M, INCLUSIVE CONCRETO ESTRUTURAL, USINADO BOMBEADO COM FCK DE 20MPA, EXCLUSIVE TELA ARMADA E CIMBRAMENTO</v>
          </cell>
          <cell r="D10811" t="str">
            <v>m2</v>
          </cell>
          <cell r="E10811">
            <v>196.95</v>
          </cell>
        </row>
        <row r="10812">
          <cell r="B10812" t="str">
            <v>ED-19637</v>
          </cell>
          <cell r="C10812" t="str">
            <v>CIMBRAMENTO PARA LAJE PRÉ-MOLDADA COM ESCORAMENTO METÁLICO, TIPO "A", ALTURA DE (200 ATÉ 310)CM, INCLUSIVE DESCARGA, MONTAGEM, DESMONTAGEM E CARGA</v>
          </cell>
          <cell r="D10812" t="str">
            <v>m2xmês</v>
          </cell>
          <cell r="E10812">
            <v>23.63</v>
          </cell>
        </row>
        <row r="10813">
          <cell r="B10813" t="str">
            <v>ED-19638</v>
          </cell>
          <cell r="C10813" t="str">
            <v>CIMBRAMENTO PARA LAJE PRÉ-MOLDADA COM ESCORAMENTO METÁLICO, TIPO "B", ALTURA DE (311 ATÉ 450)CM, INCLUSIVE DESCARGA, MONTAGEM, DESMONTAGEM E CARGA</v>
          </cell>
          <cell r="D10813" t="str">
            <v>m2xmês</v>
          </cell>
          <cell r="E10813">
            <v>27.07</v>
          </cell>
        </row>
        <row r="10814">
          <cell r="B10814" t="str">
            <v>ED-19633</v>
          </cell>
          <cell r="C10814" t="str">
            <v>ESCORAMENTO METÁLICO PARA LAJE E VIGA EM CONCRETO ARMADO, TIPO "A", ALTURA DE (200 ATÉ 310)CM, INCLUSIVE DESCARGA, MONTAGEM, DESMONTAGEM E CARGA</v>
          </cell>
          <cell r="D10814" t="str">
            <v>m2xmês</v>
          </cell>
          <cell r="E10814">
            <v>20.51</v>
          </cell>
        </row>
        <row r="10815">
          <cell r="B10815" t="str">
            <v>ED-19634</v>
          </cell>
          <cell r="C10815" t="str">
            <v>ESCORAMENTO METÁLICO PARA LAJE E VIGA EM CONCRETO ARMADO, TIPO "B", ALTURA DE (311 ATÉ 450)CM, INCLUSIVE DESCARGA, MONTAGEM, DESMONTAGEM E CARGA</v>
          </cell>
          <cell r="D10815" t="str">
            <v>m2xmês</v>
          </cell>
          <cell r="E10815">
            <v>24.75</v>
          </cell>
        </row>
        <row r="10816">
          <cell r="B10816" t="str">
            <v>ED-19635</v>
          </cell>
          <cell r="C10816" t="str">
            <v>ESCORAMENTO METÁLICO PARA VIGA EM CONCRETO ARMADO, TIPO "A", ALTURA DE (200 ATÉ 310)CM, EXCLUSIVE DESCARGA, MONTAGEM, DESMONTAGEM E CARGA</v>
          </cell>
          <cell r="D10816" t="str">
            <v>m2xmês</v>
          </cell>
          <cell r="E10816">
            <v>18.75</v>
          </cell>
        </row>
        <row r="10817">
          <cell r="B10817" t="str">
            <v>ED-50619</v>
          </cell>
          <cell r="C10817" t="str">
            <v>POLIMENTO MECANIZADO DE SUPERFÍCIE EM CONCRETO, INCLUSIVE ACABAMENTO DE CONCRETAGEM EM NIVELAMENTO A LASER (NÍVEL ZERO)</v>
          </cell>
          <cell r="D10817" t="str">
            <v>m2</v>
          </cell>
          <cell r="E10817">
            <v>16.37</v>
          </cell>
        </row>
        <row r="10818">
          <cell r="B10818" t="str">
            <v>ED-29621</v>
          </cell>
          <cell r="C10818" t="str">
            <v xml:space="preserve">APLICAÇÃO DE GRAUTE COM ARGAMASSA DE CIMENTO, CAL HIDRATADA, AREIA  E BRITA, TRAÇO (1:0,1:3:2), INCLUSIVE PREPARO MECANIZADO, TRANSPORTE E LANÇAMENTO </v>
          </cell>
          <cell r="D10818" t="str">
            <v>m3</v>
          </cell>
          <cell r="E10818">
            <v>791.05</v>
          </cell>
        </row>
        <row r="10819">
          <cell r="B10819" t="str">
            <v>ED-49662</v>
          </cell>
          <cell r="C10819" t="str">
            <v>APLICAÇÃO DE GRAUTE FLUIDO INDUSTRIALIZADO, PARA ANCORAGENS E/OU RECUPERAÇÃO EM PEÇAS ESTRUTURAIS E USO EM GERAL, INCLUSIVE PREPARO EM BETONEIRA E LANÇAMENTO</v>
          </cell>
          <cell r="D10819" t="str">
            <v>m3</v>
          </cell>
          <cell r="E10819">
            <v>3994.22</v>
          </cell>
        </row>
        <row r="10820">
          <cell r="B10820" t="str">
            <v>ED-49655</v>
          </cell>
          <cell r="C10820" t="str">
            <v>ANCORAGEM DE BARRAS DE AÇO COM CHUMBADOR QUÍMICO À BASE DE RESINA POLIÉSTER, EXCLUSIVE FORNECIMENTO DE BARRA</v>
          </cell>
          <cell r="D10820" t="str">
            <v>dm3</v>
          </cell>
          <cell r="E10820">
            <v>364.29</v>
          </cell>
        </row>
        <row r="10821">
          <cell r="B10821" t="str">
            <v>ED-49660</v>
          </cell>
          <cell r="C10821" t="str">
            <v>ESCARIFICAÇÃO MANUAL EM PEÇA DE CONCRETO, COM PROFUNDIDADE MÁXIMA DE ATÉ 3CM, INCLUSIVE LIMPEZA DA SEÇÃO ESCARIFICADA, TRANSPORTE E RETIRADA DO MATERIAL DEMOLIDO, EXCLUSIVE RECOMPOSIÇÃO EM ARGAMASSA OU CONCRETO</v>
          </cell>
          <cell r="D10821" t="str">
            <v>m2</v>
          </cell>
          <cell r="E10821">
            <v>206.21</v>
          </cell>
        </row>
        <row r="10822">
          <cell r="B10822" t="str">
            <v>ED-49656</v>
          </cell>
          <cell r="C10822" t="str">
            <v>LIXAMENTO MECANIZADO DA ARMADURA COM ESCOVA CIRCULAR, EXCLUSIVE REFORÇO EM ARMADURA, PROTEÇÃO DE ARMADURA E RECOMPOSIÇÃO EM ARGAMASSA OU CONCRETO</v>
          </cell>
          <cell r="D10822" t="str">
            <v>m</v>
          </cell>
          <cell r="E10822">
            <v>9.1999999999999993</v>
          </cell>
        </row>
        <row r="10823">
          <cell r="B10823" t="str">
            <v>ED-49657</v>
          </cell>
          <cell r="C10823" t="str">
            <v>PROTEÇÃO DE ARMADURA CORROÍDA POR AÇÃO DE CLORETOS, COM TINTA DE ALTO TEOR DE ZINCO, EXCLUSIVE RECOMPOSIÇÃO EM ARGAMASSA OU CONCRETO</v>
          </cell>
          <cell r="D10823" t="str">
            <v>m</v>
          </cell>
          <cell r="E10823">
            <v>6.82</v>
          </cell>
        </row>
        <row r="10824">
          <cell r="B10824" t="str">
            <v>ED-29678</v>
          </cell>
          <cell r="C10824" t="str">
            <v>REFORÇO ESTRUTURAL COM EMENDA POR SOLDA, PARA RECONSTITUIÇÃO DA SEÇÃO DA ARMADURA, EXCLUSIVE RECOMPOSIÇÃO EM ARGAMASSA OU CONCRETO</v>
          </cell>
          <cell r="D10824" t="str">
            <v>Kg</v>
          </cell>
          <cell r="E10824">
            <v>56.33</v>
          </cell>
        </row>
        <row r="10825">
          <cell r="B10825" t="str">
            <v>ED-49659</v>
          </cell>
          <cell r="C10825" t="str">
            <v>REFORÇO ESTRUTURAL COM EMENDA POR TRANSPASSE, PARA RECONSTITUIÇÃO DA SEÇÃO DA ARMADURA, EXCLUSIVE RECOMPOSIÇÃO EM ARGAMASSA OU CONCRETO</v>
          </cell>
          <cell r="D10825" t="str">
            <v>Kg</v>
          </cell>
          <cell r="E10825">
            <v>18.03</v>
          </cell>
        </row>
        <row r="10826">
          <cell r="B10826" t="str">
            <v>ED-50523</v>
          </cell>
          <cell r="C10826" t="str">
            <v>TRATAMENTO EM SUPERFÍCIE DE CONCRETO APARENTE, INCLUSIVE RASPAGEM, ESTUCAGEM E POLIMENTO COM DUAS (2) DEMÃOS DE RESINA ACRÍLICA</v>
          </cell>
          <cell r="D10826" t="str">
            <v>m2</v>
          </cell>
          <cell r="E10826">
            <v>53.44</v>
          </cell>
        </row>
        <row r="10827">
          <cell r="B10827" t="str">
            <v>ED-50524</v>
          </cell>
          <cell r="C10827" t="str">
            <v>TRATAMENTO EM SUPERFÍCIE DE CONCRETO APARENTE, INCLUSIVE RASPAGEM, ESTUCAGEM E POLIMENTO COM DUAS (2) DEMÃOS DE VERNIZ ACRÍLICO</v>
          </cell>
          <cell r="D10827" t="str">
            <v>m2</v>
          </cell>
          <cell r="E10827">
            <v>56.86</v>
          </cell>
        </row>
        <row r="10828">
          <cell r="B10828" t="str">
            <v>ED-48222</v>
          </cell>
          <cell r="C10828" t="str">
            <v>ALVENARIA DE VEDAÇÃO COM TIJOLO CERÂMICO LAMINADO, 18 FUROS, ESP. 11CM, COM ACABAMENTO APARENTE, INCLUSIVE ARGAMASSA PARA ASSENTAMENTO</v>
          </cell>
          <cell r="D10828" t="str">
            <v>m2</v>
          </cell>
          <cell r="E10828">
            <v>233.7</v>
          </cell>
        </row>
        <row r="10829">
          <cell r="B10829" t="str">
            <v>ED-48224</v>
          </cell>
          <cell r="C10829" t="str">
            <v>ALVENARIA DE VEDAÇÃO COM TIJOLO CERÂMICO LAMINADO, 18 FUROS, ESP. 23,5CM, COM ACABAMENTO APARENTE, INCLUSIVE ARGAMASSA PARA ASSENTAMENTO</v>
          </cell>
          <cell r="D10829" t="str">
            <v>m2</v>
          </cell>
          <cell r="E10829">
            <v>448.68</v>
          </cell>
        </row>
        <row r="10830">
          <cell r="B10830" t="str">
            <v>ED-48221</v>
          </cell>
          <cell r="C10830" t="str">
            <v>ALVENARIA DE VEDAÇÃO COM TIJOLO CERÂMICO LAMINADO, 18 FUROS, ESP. 5,5CM, COM ACABAMENTO APARENTE, INCLUSIVE ARGAMASSA PARA ASSENTAMENTO</v>
          </cell>
          <cell r="D10830" t="str">
            <v>m2</v>
          </cell>
          <cell r="E10830">
            <v>135.26</v>
          </cell>
        </row>
        <row r="10831">
          <cell r="B10831" t="str">
            <v>ED-48229</v>
          </cell>
          <cell r="C10831" t="str">
            <v>ALVENARIA DE VEDAÇÃO COM TIJOLO MACIÇO REQUEIMADO, ESP. 10CM, COM ACABAMENTO APARENTE, INCLUSIVE ARGAMASSA PARA ASSENTAMENTO</v>
          </cell>
          <cell r="D10831" t="str">
            <v>m2</v>
          </cell>
          <cell r="E10831">
            <v>170.91</v>
          </cell>
        </row>
        <row r="10832">
          <cell r="B10832" t="str">
            <v>ED-48227</v>
          </cell>
          <cell r="C10832" t="str">
            <v>ALVENARIA DE VEDAÇÃO COM TIJOLO MACIÇO REQUEIMADO, ESP. 10CM, PARA REVESTIMENTO, INCLUSIVE ARGAMASSA PARA ASSENTAMENTO</v>
          </cell>
          <cell r="D10832" t="str">
            <v>m2</v>
          </cell>
          <cell r="E10832">
            <v>167.2</v>
          </cell>
        </row>
        <row r="10833">
          <cell r="B10833" t="str">
            <v>ED-48230</v>
          </cell>
          <cell r="C10833" t="str">
            <v>ALVENARIA DE VEDAÇÃO COM TIJOLO MACIÇO REQUEIMADO, ESP. 20CM, COM ACABAMENTO APARENTE, INCLUSIVE ARGAMASSA PARA ASSENTAMENTO</v>
          </cell>
          <cell r="D10833" t="str">
            <v>m2</v>
          </cell>
          <cell r="E10833">
            <v>304.87</v>
          </cell>
        </row>
        <row r="10834">
          <cell r="B10834" t="str">
            <v>ED-48228</v>
          </cell>
          <cell r="C10834" t="str">
            <v>ALVENARIA DE VEDAÇÃO COM TIJOLO MACIÇO REQUEIMADO, ESP. 20CM, PARA REVESTIMENTO, INCLUSIVE ARGAMASSA PARA ASSENTAMENTO</v>
          </cell>
          <cell r="D10834" t="str">
            <v>m2</v>
          </cell>
          <cell r="E10834">
            <v>297.95999999999998</v>
          </cell>
        </row>
        <row r="10835">
          <cell r="B10835" t="str">
            <v>ED-48226</v>
          </cell>
          <cell r="C10835" t="str">
            <v>ALVENARIA DE VEDAÇÃO COM TIJOLO MACIÇO REQUEIMADO, ESP. 5CM, PARA REVESTIMENTO, INCLUSIVE ARGAMASSA PARA ASSENTAMENTO</v>
          </cell>
          <cell r="D10835" t="str">
            <v>m2</v>
          </cell>
          <cell r="E10835">
            <v>104.62</v>
          </cell>
        </row>
        <row r="10836">
          <cell r="B10836" t="str">
            <v>ED-48232</v>
          </cell>
          <cell r="C10836" t="str">
            <v>ALVENARIA DE VEDAÇÃO COM TIJOLO CERÂMICO FURADO, ESP. 14CM, PARA REVESTIMENTO, INCLUSIVE ARGAMASSA PARA ASSENTAMENTO</v>
          </cell>
          <cell r="D10836" t="str">
            <v>m2</v>
          </cell>
          <cell r="E10836">
            <v>79.099999999999994</v>
          </cell>
        </row>
        <row r="10837">
          <cell r="B10837" t="str">
            <v>ED-48233</v>
          </cell>
          <cell r="C10837" t="str">
            <v>ALVENARIA DE VEDAÇÃO COM TIJOLO CERÂMICO FURADO, ESP. 19CM, PARA REVESTIMENTO, INCLUSIVE ARGAMASSA PARA ASSENTAMENTO</v>
          </cell>
          <cell r="D10837" t="str">
            <v>m2</v>
          </cell>
          <cell r="E10837">
            <v>104.04</v>
          </cell>
        </row>
        <row r="10838">
          <cell r="B10838" t="str">
            <v>ED-48231</v>
          </cell>
          <cell r="C10838" t="str">
            <v>ALVENARIA DE VEDAÇÃO COM TIJOLO CERÂMICO FURADO, ESP. 9CM, PARA REVESTIMENTO, INCLUSIVE ARGAMASSA PARA ASSENTAMENTO</v>
          </cell>
          <cell r="D10838" t="str">
            <v>m2</v>
          </cell>
          <cell r="E10838">
            <v>67.02</v>
          </cell>
        </row>
        <row r="10839">
          <cell r="B10839" t="str">
            <v>ED-48195</v>
          </cell>
          <cell r="C10839" t="str">
            <v>ALVENARIA DE VEDAÇÃO COM BLOCO DE CONCRETO, ESP. 14CM, INCLUSIVE ARGAMASSA PARA ASSENTAMENTO</v>
          </cell>
          <cell r="D10839" t="str">
            <v>m2</v>
          </cell>
          <cell r="E10839">
            <v>81.63</v>
          </cell>
        </row>
        <row r="10840">
          <cell r="B10840" t="str">
            <v>ED-48196</v>
          </cell>
          <cell r="C10840" t="str">
            <v>ALVENARIA DE VEDAÇÃO COM BLOCO DE CONCRETO, ESP. 19CM, INCLUSIVE ARGAMASSA PARA ASSENTAMENTO</v>
          </cell>
          <cell r="D10840" t="str">
            <v>m2</v>
          </cell>
          <cell r="E10840">
            <v>94.53</v>
          </cell>
        </row>
        <row r="10841">
          <cell r="B10841" t="str">
            <v>ED-48194</v>
          </cell>
          <cell r="C10841" t="str">
            <v>ALVENARIA DE VEDAÇÃO COM BLOCO DE CONCRETO, ESP. 9CM, COM ACABAMENTO APARENTE, INCLUSIVE ARGAMASSA PARA ASSENTAMENTO</v>
          </cell>
          <cell r="D10841" t="str">
            <v>m2</v>
          </cell>
          <cell r="E10841">
            <v>75.34</v>
          </cell>
        </row>
        <row r="10842">
          <cell r="B10842" t="str">
            <v>ED-48201</v>
          </cell>
          <cell r="C10842" t="str">
            <v>ALVENARIA ESTRUTURAL COM BLOCO DE CONCRETO, ESP. 14CM, (FBK 4,5MPA), INCLUSIVE ARGAMASSA PARA ASSENTAMENTO</v>
          </cell>
          <cell r="D10842" t="str">
            <v>m2</v>
          </cell>
          <cell r="E10842">
            <v>88</v>
          </cell>
        </row>
        <row r="10843">
          <cell r="B10843" t="str">
            <v>ED-48202</v>
          </cell>
          <cell r="C10843" t="str">
            <v>ALVENARIA ESTRUTURAL COM BLOCO DE CONCRETO, ESP. 19CM, (FBK 4,5MPA), INCLUSIVE ARGAMASSA PARA ASSENTAMENTO</v>
          </cell>
          <cell r="D10843" t="str">
            <v>m2</v>
          </cell>
          <cell r="E10843">
            <v>107.59</v>
          </cell>
        </row>
        <row r="10844">
          <cell r="B10844" t="str">
            <v>ED-48200</v>
          </cell>
          <cell r="C10844" t="str">
            <v>ALVENARIA ESTRUTURAL COM BLOCO DE CONCRETO, ESP. 9CM, (FBK 4,5MPA), INCLUSIVE ARGAMASSA PARA ASSENTAMENTO</v>
          </cell>
          <cell r="D10844" t="str">
            <v>m2</v>
          </cell>
          <cell r="E10844">
            <v>72.319999999999993</v>
          </cell>
        </row>
        <row r="10845">
          <cell r="B10845" t="str">
            <v>ED-48394</v>
          </cell>
          <cell r="C10845" t="str">
            <v>CINTA DE AMARRAÇÃO DE ALVENARIA COM BLOCO DE CONCRETO ESTRUTURAL, CANALETA TIPO "J", ESP. 14CM, (FBK 4,5MPA), INCLUSIVE ARGAMASSA PARA ASSENTAMENTO, EXCLUSIVE GRAUTE E ARMAÇÃO</v>
          </cell>
          <cell r="D10845" t="str">
            <v>m</v>
          </cell>
          <cell r="E10845">
            <v>29.83</v>
          </cell>
        </row>
        <row r="10846">
          <cell r="B10846" t="str">
            <v>ED-48391</v>
          </cell>
          <cell r="C10846" t="str">
            <v>CINTA DE AMARRAÇÃO DE ALVENARIA COM BLOCO DE CONCRETO ESTRUTURAL, CANALETA TIPO "U", ESP. 14CM, (FBK 4,5MPA), INCLUSIVE ARGAMASSA PARA ASSENTAMENTO, EXCLUSIVE GRAUTE E ARMAÇÃO</v>
          </cell>
          <cell r="D10846" t="str">
            <v>m</v>
          </cell>
          <cell r="E10846">
            <v>21.96</v>
          </cell>
        </row>
        <row r="10847">
          <cell r="B10847" t="str">
            <v>ED-48392</v>
          </cell>
          <cell r="C10847" t="str">
            <v>CINTA DE AMARRAÇÃO DE ALVENARIA COM BLOCO DE CONCRETO ESTRUTURAL, CANALETA TIPO "U", ESP. 19CM, (FBK 4,5MPA), INCLUSIVE ARGAMASSA PARA ASSENTAMENTO, EXCLUSIVE GRAUTE E ARMAÇÃO</v>
          </cell>
          <cell r="D10847" t="str">
            <v>m</v>
          </cell>
          <cell r="E10847">
            <v>27.74</v>
          </cell>
        </row>
        <row r="10848">
          <cell r="B10848" t="str">
            <v>ED-48390</v>
          </cell>
          <cell r="C10848" t="str">
            <v>CINTA DE AMARRAÇÃO DE ALVENARIA COM BLOCO DE CONCRETO ESTRUTURAL, CANALETA TIPO "U", ESP. 9CM, (FBK 4,5MPA), INCLUSIVE ARGAMASSA PARA ASSENTAMENTO, EXCLUSIVE GRAUTE E ARMAÇÃO</v>
          </cell>
          <cell r="D10848" t="str">
            <v>m</v>
          </cell>
          <cell r="E10848">
            <v>19.28</v>
          </cell>
        </row>
        <row r="10849">
          <cell r="B10849" t="str">
            <v>ED-48203</v>
          </cell>
          <cell r="C10849" t="str">
            <v>ALVENARIA DE VEDAÇÃO COM BLOCOS DE CONCRETO CELULAR AUTOCLAVADO (CCA), ESP. 10CM, INCLUSIVE ARGAMASSA INDUSTRIALIZADA PARA ASSENTAMENTO</v>
          </cell>
          <cell r="D10849" t="str">
            <v>m2</v>
          </cell>
          <cell r="E10849">
            <v>104.48</v>
          </cell>
        </row>
        <row r="10850">
          <cell r="B10850" t="str">
            <v>ED-48204</v>
          </cell>
          <cell r="C10850" t="str">
            <v>ALVENARIA DE VEDAÇÃO COM BLOCOS DE CONCRETO CELULAR AUTOCLAVADO (CCA), ESP. 15CM, INCLUSIVE ARGAMASSA INDUSTRIALIZADA PARA ASSENTAMENTO</v>
          </cell>
          <cell r="D10850" t="str">
            <v>m2</v>
          </cell>
          <cell r="E10850">
            <v>149.35</v>
          </cell>
        </row>
        <row r="10851">
          <cell r="B10851" t="str">
            <v>ED-48205</v>
          </cell>
          <cell r="C10851" t="str">
            <v>ALVENARIA DE VEDAÇÃO COM BLOCOS DE CONCRETO CELULAR AUTOCLAVADO (CCA), ESP. 20CM, INCLUSIVE ARGAMASSA INDUSTRIALIZADA PARA ASSENTAMENTO</v>
          </cell>
          <cell r="D10851" t="str">
            <v>m2</v>
          </cell>
          <cell r="E10851">
            <v>219.21</v>
          </cell>
        </row>
        <row r="10852">
          <cell r="B10852" t="str">
            <v>ED-48208</v>
          </cell>
          <cell r="C10852" t="str">
            <v>ALVENARIA DE ELEMENTO VAZADO,  COBOGÓ DE CONCRETO (20X40)CM, ESP. 10CM, TIPO VENEZIANA COM ACABAMENTO APARENTE, INCLUSIVE ARGAMASSA PARA ASSENTAMENTO</v>
          </cell>
          <cell r="D10852" t="str">
            <v>m2</v>
          </cell>
          <cell r="E10852">
            <v>315.94</v>
          </cell>
        </row>
        <row r="10853">
          <cell r="B10853" t="str">
            <v>ED-48206</v>
          </cell>
          <cell r="C10853" t="str">
            <v>ALVENARIA DE ELEMENTO VAZADO, COBOGÓ CERÂMICO (18X18)CM, ESP. 7CM, COM ACABAMENTO APARENTE, INCLUSIVE ARGAMASSA PARA ASSENTAMENTO</v>
          </cell>
          <cell r="D10853" t="str">
            <v>m2</v>
          </cell>
          <cell r="E10853">
            <v>201.82</v>
          </cell>
        </row>
        <row r="10854">
          <cell r="B10854" t="str">
            <v>ED-48235</v>
          </cell>
          <cell r="C10854" t="str">
            <v>ALVENARIA DE ELEMENTO VAZADO DE VIDRO,  BLOCO DE VIDRO (10X20)CM, ESP. 10CM, TIPO CAPELA, INCLUSIVE ARGAMASSA PARA ASSENTAMENTO E REJUNTAMENTO</v>
          </cell>
          <cell r="D10854" t="str">
            <v>m2</v>
          </cell>
          <cell r="E10854">
            <v>2178.42</v>
          </cell>
        </row>
        <row r="10855">
          <cell r="B10855" t="str">
            <v>ED-48236</v>
          </cell>
          <cell r="C10855" t="str">
            <v>ALVENARIA DE ELEMENTO VAZADO DE VIDRO,  BLOCO DE VIDRO (10X20)CM, ESP. 10CM, TIPO RIO, INCLUSIVE ARGAMASSA PARA ASSENTAMENTO E REJUNTAMENTO</v>
          </cell>
          <cell r="D10855" t="str">
            <v>m2</v>
          </cell>
          <cell r="E10855">
            <v>2544.4699999999998</v>
          </cell>
        </row>
        <row r="10856">
          <cell r="B10856" t="str">
            <v>ED-48234</v>
          </cell>
          <cell r="C10856" t="str">
            <v>ALVENARIA DE VEDAÇÃO COM BLOCO DE VIDRO (19X19)CM, ESP. 8CM, TIPO ONDULADO, INCLUSIVE ARGAMASSA PARA ASSENTAMENTO E REJUTAMENTO</v>
          </cell>
          <cell r="D10856" t="str">
            <v>m2</v>
          </cell>
          <cell r="E10856">
            <v>955.01</v>
          </cell>
        </row>
        <row r="10857">
          <cell r="B10857" t="str">
            <v>ED-8346</v>
          </cell>
          <cell r="C10857" t="str">
            <v>ENCUNHAMENTO DE ALVENARIA DE VEDAÇÃO COM ARGAMASSA, INCLUSIVE ADITIVO EXPANSOR PARA ENCUNHAMENTO</v>
          </cell>
          <cell r="D10857" t="str">
            <v>m</v>
          </cell>
          <cell r="E10857">
            <v>7.92</v>
          </cell>
        </row>
        <row r="10858">
          <cell r="B10858" t="str">
            <v>ED-48397</v>
          </cell>
          <cell r="C10858" t="str">
            <v>ENCUNHAMENTO DE ALVENARIA DE VEDAÇÃO COM ESPUMA DE POLIURETANO EXPANSIVA</v>
          </cell>
          <cell r="D10858" t="str">
            <v>m</v>
          </cell>
          <cell r="E10858">
            <v>7.93</v>
          </cell>
        </row>
        <row r="10859">
          <cell r="B10859" t="str">
            <v>ED-9906</v>
          </cell>
          <cell r="C10859" t="str">
            <v>VERGA OU CONTRAVERGA EM CONCRETO ESTRUTURAL PARA VÃOS ACIMA DE 150CM, PREPARADO EM OBRA COM BETONEIRA, CONTROLE "A", COM FCK 20 MPA, MOLDADA IN LOCO, INCLUSIVE ARMAÇÃO</v>
          </cell>
          <cell r="D10859" t="str">
            <v>m3</v>
          </cell>
          <cell r="E10859">
            <v>3825.63</v>
          </cell>
        </row>
        <row r="10860">
          <cell r="B10860" t="str">
            <v>ED-9903</v>
          </cell>
          <cell r="C10860" t="str">
            <v>VERGA OU CONTRAVERGA EM CONCRETO ESTRUTURAL PARA VÃOS DE ATÉ 150CM, PREPARADO EM OBRA COM BETONEIRA, CONTROLE "A", COM FCK 20 MPA, MOLDADA IN LOCO, INCLUSIVE ARMAÇÃO</v>
          </cell>
          <cell r="D10860" t="str">
            <v>m3</v>
          </cell>
          <cell r="E10860">
            <v>3589.96</v>
          </cell>
        </row>
        <row r="10861">
          <cell r="B10861" t="str">
            <v>ED-48210</v>
          </cell>
          <cell r="C10861" t="str">
            <v>PAREDE EM CHAPA DE GESSO ACARTONADO (DRYWALL), DIVISÃO ENTRE ÁREAS SECA E ÚMIDA DE UMA MESMA UNIDADE (ST/RU), ESP. 115 MM, INCLUSIVE MONTANTES, GUIAS E ACESSÓRIOS, EXCLUSIVE ISOLANTE TÉRMICO/ACÚSTICO</v>
          </cell>
          <cell r="D10861" t="str">
            <v>m2</v>
          </cell>
          <cell r="E10861">
            <v>94.71</v>
          </cell>
        </row>
        <row r="10862">
          <cell r="B10862" t="str">
            <v>ED-48209</v>
          </cell>
          <cell r="C10862" t="str">
            <v>PAREDE EM CHAPA DE GESSO ACARTONADO (DRYWALL), DIVISÃO ENTRE ÁREAS SECAS DE UMA MESMA UNIDADE (ST/ST), ESP. 115 MM, INCLUSIVE MONTANTES, GUIAS E ACESSÓRIOS, EXCLUSIVE ISOLANTE TÉRMICO/ACÚSTICO</v>
          </cell>
          <cell r="D10862" t="str">
            <v>m2</v>
          </cell>
          <cell r="E10862">
            <v>86.86</v>
          </cell>
        </row>
        <row r="10863">
          <cell r="B10863" t="str">
            <v>ED-48211</v>
          </cell>
          <cell r="C10863" t="str">
            <v>PAREDE EM CHAPA DE GESSO ACARTONADO (DRYWALL), DIVISÃO ENTRE ÁREAS UMIDAS DE UMA MESMA UNIDADE (RU/RU), ESP. 115 MM, INCLUSIVE MONTANTES, GUIAS E ACESSÓRIOS, EXCLUSIVE ISOLANTE TÉRMICO/ACÚSTICO</v>
          </cell>
          <cell r="D10863" t="str">
            <v>m2</v>
          </cell>
          <cell r="E10863">
            <v>102.57</v>
          </cell>
        </row>
        <row r="10864">
          <cell r="B10864" t="str">
            <v>ED-48536</v>
          </cell>
          <cell r="C10864" t="str">
            <v>DIVISÓRIA EM PAINEL REMOVÍVEL, NÚCLEO COMPENSADO NAVAL, EM PERFIL DE AÇO TIPO C, INCLUSIVE ACESSÓRIOS, EXCLUSIVE VIDRO E FERRAGENS PARA CONFECÇÃO DE PORTA DE DIVISÓRIA</v>
          </cell>
          <cell r="D10864" t="str">
            <v>m2</v>
          </cell>
          <cell r="E10864">
            <v>101.73</v>
          </cell>
        </row>
        <row r="10865">
          <cell r="B10865" t="str">
            <v>ED-48537</v>
          </cell>
          <cell r="C10865" t="str">
            <v>DIVISÓRIA EM PAINEL REMOVÍVEL, NÚCLEO COMPENSADO NAVAL, EM PERFIL DE ALUMÍNIO TIPO C, INCLUSIVE ACESSÓRIOS, EXCLUSIVE VIDRO E FERRAGENS PARA CONFECÇÃO DE PORTA DE DIVISÓRIA</v>
          </cell>
          <cell r="D10865" t="str">
            <v>m2</v>
          </cell>
          <cell r="E10865">
            <v>101.23</v>
          </cell>
        </row>
        <row r="10866">
          <cell r="B10866" t="str">
            <v>ED-48532</v>
          </cell>
          <cell r="C10866" t="str">
            <v>DIVISÓRIA EM ARDÓSIA, ESP. 3CM, INCLUSIVE INSTALAÇÃO, FERRAGENS EM LATÃO CROMADO E ACESSÓRIOS</v>
          </cell>
          <cell r="D10866" t="str">
            <v>m2</v>
          </cell>
          <cell r="E10866">
            <v>612.03</v>
          </cell>
        </row>
        <row r="10867">
          <cell r="B10867" t="str">
            <v>ED-48535</v>
          </cell>
          <cell r="C10867" t="str">
            <v>DIVISÓRIA EM ARDÓSIA, ESP. 3CM, INCLUSIVE INSTALAÇÃO, PERFIL TIPO "U" EM ALUMÍNIO E ACESSÓRIOS PARA FIXAÇÃO</v>
          </cell>
          <cell r="D10867" t="str">
            <v>m2</v>
          </cell>
          <cell r="E10867">
            <v>378.87</v>
          </cell>
        </row>
        <row r="10868">
          <cell r="B10868" t="str">
            <v>ED-48533</v>
          </cell>
          <cell r="C10868" t="str">
            <v>DIVISÓRIA EM GRANITO CINZA ANDORINHA, ESP. 3CM, INCLUSIVE INSTALAÇÃO, FERRAGENS EM LATÃO CROMADO E ACESSÓRIOS</v>
          </cell>
          <cell r="D10868" t="str">
            <v>m2</v>
          </cell>
          <cell r="E10868">
            <v>850.66</v>
          </cell>
        </row>
        <row r="10869">
          <cell r="B10869" t="str">
            <v>ED-48531</v>
          </cell>
          <cell r="C10869" t="str">
            <v>DIVISÓRIA EM MÁRMORE BRANCO, ESP. 3CM, INCLUSIVE INSTALAÇÃO, FERRAGENS EM LATÃO CROMADO E ACESSÓRIOS</v>
          </cell>
          <cell r="D10869" t="str">
            <v>m2</v>
          </cell>
          <cell r="E10869">
            <v>946.8</v>
          </cell>
        </row>
        <row r="10870">
          <cell r="B10870" t="str">
            <v>ED-50931</v>
          </cell>
          <cell r="C10870" t="str">
            <v>ASSENTAMENTO DE JANELA METÁLICA DE AÇO OU FERRO, TIPO BASCULANTE OU FIXA, EXCLUSIVE FORNECIMENTO</v>
          </cell>
          <cell r="D10870" t="str">
            <v>m2</v>
          </cell>
          <cell r="E10870">
            <v>102.56</v>
          </cell>
        </row>
        <row r="10871">
          <cell r="B10871" t="str">
            <v>ED-50932</v>
          </cell>
          <cell r="C10871" t="str">
            <v>ASSENTAMENTO DE JANELA METÁLICA DE AÇO OU FERRO, TIPO DE CORRER OU MÁXIM-AR, EXCLUSIVE FORNECIMENTO</v>
          </cell>
          <cell r="D10871" t="str">
            <v>m2</v>
          </cell>
          <cell r="E10871">
            <v>150.24</v>
          </cell>
        </row>
        <row r="10872">
          <cell r="B10872" t="str">
            <v>ED-50934</v>
          </cell>
          <cell r="C10872" t="str">
            <v>ASSENTAMENTO DE PORTA METÁLICA DE AÇO OU FERRO, COM UMA (1) OU DUAS (2) FOLHAS, EXCLUSIVE FORNECIMENTO</v>
          </cell>
          <cell r="D10872" t="str">
            <v>m2</v>
          </cell>
          <cell r="E10872">
            <v>93.38</v>
          </cell>
        </row>
        <row r="10873">
          <cell r="B10873" t="str">
            <v>ED-50951</v>
          </cell>
          <cell r="C10873" t="str">
            <v xml:space="preserve">FORNECIMENTO DE GRADE FIXA DE FERRO, PARA PROTEÇÃO DE JANELA, INCLUSIVE ASSENTAMENTO E ACESSÓRIOS
</v>
          </cell>
          <cell r="D10873" t="str">
            <v>m2</v>
          </cell>
          <cell r="E10873">
            <v>452.2</v>
          </cell>
        </row>
        <row r="10874">
          <cell r="B10874" t="str">
            <v>ED-29453</v>
          </cell>
          <cell r="C10874" t="str">
            <v>FERRAGENS PARA JANELA DE ALUMÍNIO PARA CONJUNTO DE DUAS (2) FOLHAS DE CORRER, INCLUSIVE ROLDANAS E ACESSÓRIOS, FORNECIMENTO E INSTALAÇÃO, EXCLUSIVE JANELA</v>
          </cell>
          <cell r="D10874" t="str">
            <v>un</v>
          </cell>
          <cell r="E10874">
            <v>90.2</v>
          </cell>
        </row>
        <row r="10875">
          <cell r="B10875" t="str">
            <v>ED-29451</v>
          </cell>
          <cell r="C10875" t="str">
            <v>FERRAGENS PARA MÓDULO DE JANELA DE ALUMÍNIO MÁXIM-AR, INCLUSIVE FECHO E BRAÇO, FORNECIMENTO E INSTALAÇÃO, EXCLUSIVE JANELA</v>
          </cell>
          <cell r="D10875" t="str">
            <v>un</v>
          </cell>
          <cell r="E10875">
            <v>127.18</v>
          </cell>
        </row>
        <row r="10876">
          <cell r="B10876" t="str">
            <v>ED-29484</v>
          </cell>
          <cell r="C10876" t="str">
            <v>JANELA EM ALUMÍNIO DE CORRER COM 2 FOLHAS, LINHA 25/SUPREMA, ACABAMENTO ANODIZADO NATURAL, INCLUSIVE PERFIS, VIDRO 4MM E INSTALAÇÃO, EXCLUSIVE FERRAGENS PARA JANELA DE ALUMÍNIO DE CORRER</v>
          </cell>
          <cell r="D10876" t="str">
            <v>m2</v>
          </cell>
          <cell r="E10876">
            <v>863.79</v>
          </cell>
        </row>
        <row r="10877">
          <cell r="B10877" t="str">
            <v>ED-29483</v>
          </cell>
          <cell r="C10877" t="str">
            <v>JANELA EM ALUMÍNIO FIXA COMPLETA, LINHA 25/SUPREMA, ACABAMENTO ANODIZADO NATURAL, INCLUSIVE PERFIS E VIDRO LISO 4MM E INSTALAÇÃO</v>
          </cell>
          <cell r="D10877" t="str">
            <v>m2</v>
          </cell>
          <cell r="E10877">
            <v>614.96</v>
          </cell>
        </row>
        <row r="10878">
          <cell r="B10878" t="str">
            <v>ED-29481</v>
          </cell>
          <cell r="C10878" t="str">
            <v>JANELA EM ALUMÍNIO MÁXIM-AR COM ALTURA DE 60CM, LINHA 25/SUPREMA, ACABAMENTO ANODIZADO NATURAL, INCLUSIVE PERFIS, VIDRO LISO 4MM E INSTALAÇÃO, EXCLUSIVE FERRAGENS PARA MÓDULO DE JANELA DE ALUMÍNIO MÁXIM-AR</v>
          </cell>
          <cell r="D10878" t="str">
            <v>m2</v>
          </cell>
          <cell r="E10878">
            <v>989.75</v>
          </cell>
        </row>
        <row r="10879">
          <cell r="B10879" t="str">
            <v>ED-29482</v>
          </cell>
          <cell r="C10879" t="str">
            <v>JANELA EM ALUMÍNIO MÁXIM-AR COM ALTURA DE 80CM, LINHA 25/SUPREMA, ACABAMENTO ANODIZADO NATURAL, INCLUSIVE PERFIS, VIDRO LISO 4MM E INSTALAÇÃO, EXCLUSIVE FERRAGENS PARA MÓDULO DE JANELA DE ALUMÍNIO MÁXIM-AR</v>
          </cell>
          <cell r="D10879" t="str">
            <v>m2</v>
          </cell>
          <cell r="E10879">
            <v>900.14</v>
          </cell>
        </row>
        <row r="10880">
          <cell r="B10880" t="str">
            <v>ED-23034</v>
          </cell>
          <cell r="C10880" t="str">
            <v>PORTA METÁLICA, TIPO DE ABRIR, COM UMA (1) FOLHA, EM CHAPA GALVANIZADA LAMBRIL, MODELO QUADRADO, INCLUSIVE PINTURA ANTICORROSIVA A BASE DE ÓXIDO DE FERRO (ZARCÃO), UMA (1) DEMÃO, FORNECIMENTO E ASSENTAMENTO, EXCLUSIVE FECHADURA E DOBRADIÇA</v>
          </cell>
          <cell r="D10880" t="str">
            <v>m2</v>
          </cell>
          <cell r="E10880">
            <v>427.63</v>
          </cell>
        </row>
        <row r="10881">
          <cell r="B10881" t="str">
            <v>ED-13908</v>
          </cell>
          <cell r="C10881" t="str">
            <v>PORTA METÁLICA, TIPO DE CORRER, COM DUAS (2) FOLHAS, EM CHAPA GALVANIZADA LAMBRIL, MODELO ONDULADA, INCLUSIVE FORNECIMENTO, ASSENTAMENTO, PERFIS PARA MARCO E PINTURA ANTICORROSIVA COM UMA (1) DEMÃO, EXCLUSIVE FECHADURA E ROLDANAS</v>
          </cell>
          <cell r="D10881" t="str">
            <v>m2</v>
          </cell>
          <cell r="E10881">
            <v>488.59</v>
          </cell>
        </row>
        <row r="10882">
          <cell r="B10882" t="str">
            <v>ED-13888</v>
          </cell>
          <cell r="C10882" t="str">
            <v>PORTA METÁLICA, TIPO DE CORRER, COM UMA (1) FOLHA, EM CHAPA GALVANIZADA LAMBRIL, MODELO ONDULADA, INCLUSIVE FORNECIMENTO, ASSENTAMENTO, PERFIS PARA MARCO E PINTURA ANTICORROSIVA COM UMA (1) DEMÃO, EXCLUSIVE FECHADURA E ROLDANAS</v>
          </cell>
          <cell r="D10882" t="str">
            <v>m2</v>
          </cell>
          <cell r="E10882">
            <v>489.52</v>
          </cell>
        </row>
        <row r="10883">
          <cell r="B10883" t="str">
            <v>ED-23035</v>
          </cell>
          <cell r="C10883" t="str">
            <v>PORTA METÁLICA VENEZIANA, TIPO DE ABRIR, COM UMA (1) FOLHA, EM PERFIL VENEZIANA ENRIJECIDO, INCLUSIVE PINTURA ANTICORROSIVA A BASE DE ÓXIDO DE FERRO (ZARCÃO), UMA (1) DEMÃO, FORNECIMENTO E ASSENTAMENTO, EXCLUSIVE FECHADURA E DOBRADIÇA</v>
          </cell>
          <cell r="D10883" t="str">
            <v>m2</v>
          </cell>
          <cell r="E10883">
            <v>433.16</v>
          </cell>
        </row>
        <row r="10884">
          <cell r="B10884" t="str">
            <v>ED-29452</v>
          </cell>
          <cell r="C10884" t="str">
            <v>FERRAGENS PARA PORTA DE ALUMÍNIO DE ABRIR DE UMA (1) FOLHA, INCLUSIVE FECHADURA E DOBRADIÇAS, FORNECIMENTO E INSTALAÇÃO, EXCLUSIVE PORTA</v>
          </cell>
          <cell r="D10884" t="str">
            <v>un</v>
          </cell>
          <cell r="E10884">
            <v>183.01</v>
          </cell>
        </row>
        <row r="10885">
          <cell r="B10885" t="str">
            <v>ED-29454</v>
          </cell>
          <cell r="C10885" t="str">
            <v>FERRAGENS PARA PORTA DE ALUMÍNIO PARA CONJUNTO DE DUAS (2) FOLHAS DE CORRER, INCLUSIVE ROLDANAS E ACESSÓRIOS, FORNECIMENTO E INSTALAÇÃO, EXCLUSIVE PORTA</v>
          </cell>
          <cell r="D10885" t="str">
            <v>un</v>
          </cell>
          <cell r="E10885">
            <v>168.73</v>
          </cell>
        </row>
        <row r="10886">
          <cell r="B10886" t="str">
            <v>ED-29485</v>
          </cell>
          <cell r="C10886" t="str">
            <v>PORTA EM ALUMÍNIO COMPLETA, DIMENSÃO (120X210)CM, TIPO DE CORRER, COM DUAS (2) FOLHAS, LINHA 25/SUPREMA, ACABAMENTO ANODIZADO NATURAL, INCLUSIVE PERFIS, VIDRO, FERRAGENS E INSTALAÇÃO</v>
          </cell>
          <cell r="D10886" t="str">
            <v>un</v>
          </cell>
          <cell r="E10886">
            <v>1831.59</v>
          </cell>
        </row>
        <row r="10887">
          <cell r="B10887" t="str">
            <v>ED-29486</v>
          </cell>
          <cell r="C10887" t="str">
            <v>PORTA EM ALUMÍNIO COMPLETA, DIMENSÃO (140X210)CM, TIPO DE CORRER, COM DUAS (2) FOLHAS, LINHA 25/SUPREMA, ACABAMENTO ANODIZADO NATURAL, INCLUSIVE PERFIS, VIDRO, FERRAGENS E INSTALAÇÃO</v>
          </cell>
          <cell r="D10887" t="str">
            <v>un</v>
          </cell>
          <cell r="E10887">
            <v>2008.14</v>
          </cell>
        </row>
        <row r="10888">
          <cell r="B10888" t="str">
            <v>ED-29487</v>
          </cell>
          <cell r="C10888" t="str">
            <v>PORTA EM ALUMÍNIO COMPLETA, DIMENSÃO (160X210)CM, TIPO DE CORRER, COM DUAS (2) FOLHAS, LINHA 25/SUPREMA, ACABAMENTO ANODIZADO NATURAL, INCLUSIVE PERFIS, VIDRO, FERRAGENS E INSTALAÇÃO</v>
          </cell>
          <cell r="D10888" t="str">
            <v>un</v>
          </cell>
          <cell r="E10888">
            <v>2184.69</v>
          </cell>
        </row>
        <row r="10889">
          <cell r="B10889" t="str">
            <v>ED-29477</v>
          </cell>
          <cell r="C10889" t="str">
            <v>PORTA VENEZIANA EM ALUMÍNIO COMPLETA, DIMENSÃO (60X210)CM, TIPO DE ABRIR, COM UMA (1) FOLHA, LINHA 25/SUPREMA, ACABAMENTO ANODIZADO NATURAL, INCLUSIVE PERFIS, FERRAGENS E INSTALAÇÃO</v>
          </cell>
          <cell r="D10889" t="str">
            <v>un</v>
          </cell>
          <cell r="E10889">
            <v>1505.49</v>
          </cell>
        </row>
        <row r="10890">
          <cell r="B10890" t="str">
            <v>ED-29478</v>
          </cell>
          <cell r="C10890" t="str">
            <v>PORTA VENEZIANA EM ALUMÍNIO COMPLETA, DIMENSÃO (70X210)CM, TIPO DE ABRIR, COM UMA (1) FOLHA, LINHA 25/SUPREMA, ACABAMENTO ANODIZADO NATURAL, INCLUSIVE PERFIS, FERRAGENS E INSTALAÇÃO</v>
          </cell>
          <cell r="D10890" t="str">
            <v>un</v>
          </cell>
          <cell r="E10890">
            <v>1642.61</v>
          </cell>
        </row>
        <row r="10891">
          <cell r="B10891" t="str">
            <v>ED-29479</v>
          </cell>
          <cell r="C10891" t="str">
            <v>PORTA VENEZIANA EM ALUMÍNIO COMPLETA, DIMENSÃO (80X210)CM, TIPO DE ABRIR, COM UMA (1) FOLHA, LINHA 25/SUPREMA, ACABAMENTO ANODIZADO NATURAL, INCLUSIVE PERFIS, FERRAGENS E INSTALAÇÃO</v>
          </cell>
          <cell r="D10891" t="str">
            <v>un</v>
          </cell>
          <cell r="E10891">
            <v>1779.7</v>
          </cell>
        </row>
        <row r="10892">
          <cell r="B10892" t="str">
            <v>ED-29480</v>
          </cell>
          <cell r="C10892" t="str">
            <v>PORTA VENEZIANA EM ALUMÍNIO COMPLETA, DIMENSÃO (90X210)CM, TIPO DE ABRIR, COM UMA (1) FOLHA, LINHA 25/SUPREMA, ACABAMENTO ANODIZADO NATURAL, INCLUSIVE PERFIS, FERRAGENS E INSTALAÇÃO</v>
          </cell>
          <cell r="D10892" t="str">
            <v>un</v>
          </cell>
          <cell r="E10892">
            <v>1916.89</v>
          </cell>
        </row>
        <row r="10893">
          <cell r="B10893" t="str">
            <v>ED-49585</v>
          </cell>
          <cell r="C10893" t="str">
            <v>FOLHA DE PORTA EM MADEIRA, DIMENSÃO (60X210)CM, ACABAMENTO NATURAL PARA PINTURA/VERNIZ, TIPO PRANCHETA/SARRAFEADA, INCLUSIVE ASSENTAMENTO, EXCLUSIVE MARCO, FERRAGENS E PINTURA/VERNIZ</v>
          </cell>
          <cell r="D10893" t="str">
            <v>un</v>
          </cell>
          <cell r="E10893">
            <v>262.42</v>
          </cell>
        </row>
        <row r="10894">
          <cell r="B10894" t="str">
            <v>ED-49586</v>
          </cell>
          <cell r="C10894" t="str">
            <v>FOLHA DE PORTA EM MADEIRA, DIMENSÃO (70X210)CM, ACABAMENTO NATURAL PARA PINTURA/VERNIZ, TIPO PRANCHETA/SARRAFEADA, INCLUSIVE ASSENTAMENTO, EXCLUSIVE MARCO, FERRAGENS E PINTURA/VERNIZ</v>
          </cell>
          <cell r="D10894" t="str">
            <v>un</v>
          </cell>
          <cell r="E10894">
            <v>274.67</v>
          </cell>
        </row>
        <row r="10895">
          <cell r="B10895" t="str">
            <v>ED-49587</v>
          </cell>
          <cell r="C10895" t="str">
            <v>FOLHA DE PORTA EM MADEIRA, DIMENSÃO (80X210)CM, ACABAMENTO NATURAL PARA PINTURA/VERNIZ, TIPO PRANCHETA/SARRAFEADA, INCLUSIVE ASSENTAMENTO, EXCLUSIVE MARCO, FERRAGENS E PINTURA/VERNIZ</v>
          </cell>
          <cell r="D10895" t="str">
            <v>un</v>
          </cell>
          <cell r="E10895">
            <v>311.56</v>
          </cell>
        </row>
        <row r="10896">
          <cell r="B10896" t="str">
            <v>ED-49588</v>
          </cell>
          <cell r="C10896" t="str">
            <v>FOLHA DE PORTA EM MADEIRA, DIMENSÃO (90X210)CM, ACABAMENTO NATURAL PARA PINTURA/VERNIZ, TIPO PRANCHETA/SARRAFEADA, INCLUSIVE ASSENTAMENTO, EXCLUSIVE MARCO, FERRAGENS E PINTURA/VERNIZ</v>
          </cell>
          <cell r="D10896" t="str">
            <v>un</v>
          </cell>
          <cell r="E10896">
            <v>348.75</v>
          </cell>
        </row>
        <row r="10897">
          <cell r="B10897" t="str">
            <v>ED-49584</v>
          </cell>
          <cell r="C10897" t="str">
            <v>FOLHA DE PORTA EM MADEIRA, LARGURA MENOR OU IGUAL A 60CM, ALTURA MENOR OU IGUAL A 180CM, COM ACABAMENTO NATURAL PARA PINTURA/VERNIZ, TIPO PRANCHETA/SARRAFEADA, INCLUSIVE ASSENTAMENTO, EXCLUSIVE MARCO, FERRAGENS E PINTURA/VERNIZ</v>
          </cell>
          <cell r="D10897" t="str">
            <v>un</v>
          </cell>
          <cell r="E10897">
            <v>214.72</v>
          </cell>
        </row>
        <row r="10898">
          <cell r="B10898" t="str">
            <v>ED-49589</v>
          </cell>
          <cell r="C10898" t="str">
            <v>MARCO DE MADEIRA, DIMENSÃO (60X210)CM, LARGURA DE 14CM, ACABAMENTO NATURAL PARA PINTURA/VERNIZ, INCLUSIVE ASSENTAMENTO, EXCLUSIVE FOLHA DE PORTA, FERRAGENS E PINTURA/VERNIZ</v>
          </cell>
          <cell r="D10898" t="str">
            <v>un</v>
          </cell>
          <cell r="E10898">
            <v>365.52</v>
          </cell>
        </row>
        <row r="10899">
          <cell r="B10899" t="str">
            <v>ED-49590</v>
          </cell>
          <cell r="C10899" t="str">
            <v>MARCO DE MADEIRA, DIMENSÃO (70X210)CM, LARGURA DE 14CM, ACABAMENTO NATURAL PARA PINTURA/VERNIZ, INCLUSIVE ASSENTAMENTO, EXCLUSIVE FOLHA DE PORTA, FERRAGENS E PINTURA/VERNIZ</v>
          </cell>
          <cell r="D10899" t="str">
            <v>un</v>
          </cell>
          <cell r="E10899">
            <v>366.17</v>
          </cell>
        </row>
        <row r="10900">
          <cell r="B10900" t="str">
            <v>ED-49591</v>
          </cell>
          <cell r="C10900" t="str">
            <v>MARCO DE MADEIRA, DIMENSÃO (80X210)CM, LARGURA DE 14CM, ACABAMENTO NATURAL PARA PINTURA/VERNIZ, INCLUSIVE ASSENTAMENTO, EXCLUSIVE FOLHA DE PORTA, FERRAGENS E PINTURA/VERNIZ</v>
          </cell>
          <cell r="D10900" t="str">
            <v>un</v>
          </cell>
          <cell r="E10900">
            <v>366.81</v>
          </cell>
        </row>
        <row r="10901">
          <cell r="B10901" t="str">
            <v>ED-49592</v>
          </cell>
          <cell r="C10901" t="str">
            <v>MARCO DE MADEIRA, DIMENSÃO (90X210)CM, LARGURA DE 14CM, ACABAMENTO NATURAL PARA PINTURA/VERNIZ, INCLUSIVE ASSENTAMENTO, EXCLUSIVE FOLHA DE PORTA, FERRAGENS E PINTURA/VERNIZ</v>
          </cell>
          <cell r="D10901" t="str">
            <v>un</v>
          </cell>
          <cell r="E10901">
            <v>372.46</v>
          </cell>
        </row>
        <row r="10902">
          <cell r="B10902" t="str">
            <v>ED-49600</v>
          </cell>
          <cell r="C10902" t="str">
            <v>PORTA DE MADEIRA COMPLETA, DIMENSÃO (60X210)CM, TIPO DE ABRIR, UMA (1) FOLHA, ACABAMENTO NATURAL PARA PINTURA/VERNIZ, TIPO PRANCHETA/SARRAFEADA, INCLUSIVE MARCO, ALIZAR E FERRAGENS, EXCLUSIVE PINTURA/VERNIZ</v>
          </cell>
          <cell r="D10902" t="str">
            <v>un</v>
          </cell>
          <cell r="E10902">
            <v>1082.44</v>
          </cell>
        </row>
        <row r="10903">
          <cell r="B10903" t="str">
            <v>ED-49601</v>
          </cell>
          <cell r="C10903" t="str">
            <v>PORTA DE MADEIRA COMPLETA, DIMENSÃO (70X210)CM, TIPO DE ABRIR, UMA (1) FOLHA, ACABAMENTO NATURAL PARA PINTURA/VERNIZ, TIPO PRANCHETA/SARRAFEADA, INCLUSIVE MARCO, ALIZAR E FERRAGENS, EXCLUSIVE PINTURA/VERNIZ</v>
          </cell>
          <cell r="D10903" t="str">
            <v>un</v>
          </cell>
          <cell r="E10903">
            <v>1095.3399999999999</v>
          </cell>
        </row>
        <row r="10904">
          <cell r="B10904" t="str">
            <v>ED-49602</v>
          </cell>
          <cell r="C10904" t="str">
            <v>PORTA DE MADEIRA COMPLETA, DIMENSÃO (80X210)CM, TIPO DE ABRIR, UMA (1) FOLHA, ACABAMENTO NATURAL PARA PINTURA/VERNIZ, TIPO PRANCHETA/SARRAFEADA, INCLUSIVE MARCO, ALIZAR E FERRAGENS, EXCLUSIVE PINTURA/VERNIZ</v>
          </cell>
          <cell r="D10904" t="str">
            <v>un</v>
          </cell>
          <cell r="E10904">
            <v>1132.8699999999999</v>
          </cell>
        </row>
        <row r="10905">
          <cell r="B10905" t="str">
            <v>ED-49603</v>
          </cell>
          <cell r="C10905" t="str">
            <v>PORTA DE MADEIRA COMPLETA, DIMENSÃO (90X210)CM, TIPO DE ABRIR, UMA (1) FOLHA, ACABAMENTO NATURAL PARA PINTURA/VERNIZ, TIPO PRANCHETA/SARRAFEADA, INCLUSIVE MARCO, ALIZAR E FERRAGENS, EXCLUSIVE PINTURA/VERNIZ</v>
          </cell>
          <cell r="D10905" t="str">
            <v>un</v>
          </cell>
          <cell r="E10905">
            <v>1175.71</v>
          </cell>
        </row>
        <row r="10906">
          <cell r="B10906" t="str">
            <v>ED-49611</v>
          </cell>
          <cell r="C10906" t="str">
            <v>RÉGUA PARA ALIZAR, LARGURA DE 5CM, PARA UMA (1) FACE, ACABAMENTO NATURAL PARA PINTURA/VERNIZ, INCLUSIVE FIXAÇÃO, EXCLUSIVE MARCO, FOLHA DE PORTA E PINTURA/VERNIZ</v>
          </cell>
          <cell r="D10906" t="str">
            <v>un</v>
          </cell>
          <cell r="E10906">
            <v>103.89</v>
          </cell>
        </row>
        <row r="10907">
          <cell r="B10907" t="str">
            <v>ED-49612</v>
          </cell>
          <cell r="C10907" t="str">
            <v>RÉGUA PARA ALIZAR, LARGURA DE 7CM, PARA UMA (1) FACE, ACABAMENTO NATURAL PARA PINTURA/VERNIZ, INCLUSIVE FIXAÇÃO, EXCLUSIVE MARCO, FOLHA DE PORTA E PINTURA/VERNIZ</v>
          </cell>
          <cell r="D10907" t="str">
            <v>un</v>
          </cell>
          <cell r="E10907">
            <v>121.06</v>
          </cell>
        </row>
        <row r="10908">
          <cell r="B10908" t="str">
            <v>ED-49607</v>
          </cell>
          <cell r="C10908" t="str">
            <v>PORTA DE MADEIRA COMPLETA, DIMENSÃO (60X210)CM, TIPO DE ABRIR, UMA (1) FOLHA, COM REVESTIMENTO EM LAMINADO MELAMÍNICO NAS DUAS (2) FACES, INCLUSIVE MARCO, DOBRADIÇAS, FECHADURA E ALIZAR</v>
          </cell>
          <cell r="D10908" t="str">
            <v>un</v>
          </cell>
          <cell r="E10908">
            <v>1424.39</v>
          </cell>
        </row>
        <row r="10909">
          <cell r="B10909" t="str">
            <v>ED-49606</v>
          </cell>
          <cell r="C10909" t="str">
            <v>PORTA DE MADEIRA COMPLETA, DIMENSÃO (70X210)CM, TIPO DE ABRIR, UMA (1) FOLHA, COM REVESTIMENTO EM LAMINADO MELAMÍNICO NAS DUAS (2) FACES, INCLUSIVE MARCO, DOBRADIÇAS, FECHADURA E ALIZAR</v>
          </cell>
          <cell r="D10909" t="str">
            <v>un</v>
          </cell>
          <cell r="E10909">
            <v>1475.68</v>
          </cell>
        </row>
        <row r="10910">
          <cell r="B10910" t="str">
            <v>ED-49605</v>
          </cell>
          <cell r="C10910" t="str">
            <v>PORTA DE MADEIRA COMPLETA, DIMENSÃO (80X210)CM, TIPO DE ABRIR, UMA (1) FOLHA, COM REVESTIMENTO EM LAMINADO MELAMÍNICO NAS DUAS (2) FACES, INCLUSIVE MARCO, DOBRADIÇAS, FECHADURA E ALIZAR</v>
          </cell>
          <cell r="D10910" t="str">
            <v>un</v>
          </cell>
          <cell r="E10910">
            <v>1551.6</v>
          </cell>
        </row>
        <row r="10911">
          <cell r="B10911" t="str">
            <v>ED-49604</v>
          </cell>
          <cell r="C10911"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D10911" t="str">
            <v>un</v>
          </cell>
          <cell r="E10911">
            <v>1254.5999999999999</v>
          </cell>
        </row>
        <row r="10912">
          <cell r="B10912" t="str">
            <v>ED-50990</v>
          </cell>
          <cell r="C10912" t="str">
            <v>PORTA CORTA-FOGO, DIMENSÃO (160X210)CM, TIPO DE ABRIR, DUAS (2) FOLHAS, INCLUSIVE DOBRADIÇA ESPECIAL, MOLA DE FECHAMENTO, FECHADURA, MAÇANETA E DEMAIS FERRAGENS DE ACABAMENTO, EXCLUSIVE PINTURA</v>
          </cell>
          <cell r="D10912" t="str">
            <v>un</v>
          </cell>
          <cell r="E10912">
            <v>3126.96</v>
          </cell>
        </row>
        <row r="10913">
          <cell r="B10913" t="str">
            <v>ED-50988</v>
          </cell>
          <cell r="C10913" t="str">
            <v>PORTA CORTA-FOGO, DIMENSÃO (80X210)CM, TIPO DE ABRIR, UMA (1) FOLHA, INCLUSIVE DOBRADIÇA ESPECIAL, MOLA DE FECHAMENTO, FECHADURA, MAÇANETA E DEMAIS FERRAGENS DE ACABAMENTO, EXCLUSIVE PINTURA</v>
          </cell>
          <cell r="D10913" t="str">
            <v>un</v>
          </cell>
          <cell r="E10913">
            <v>1556.93</v>
          </cell>
        </row>
        <row r="10914">
          <cell r="B10914" t="str">
            <v>ED-50989</v>
          </cell>
          <cell r="C10914" t="str">
            <v>PORTA CORTA-FOGO, DIMENSÃO (90X210)CM, TIPO DE ABRIR, UMA (1) FOLHA, INCLUSIVE DOBRADIÇA ESPECIAL, MOLA DE FECHAMENTO, FECHADURA, MAÇANETA E DEMAIS FERRAGENS DE ACABAMENTO, EXCLUSIVE PINTURA</v>
          </cell>
          <cell r="D10914" t="str">
            <v>un</v>
          </cell>
          <cell r="E10914">
            <v>1601.69</v>
          </cell>
        </row>
        <row r="10915">
          <cell r="B10915" t="str">
            <v>ED-14674</v>
          </cell>
          <cell r="C10915" t="str">
            <v>PORTA AÇO DE ENROLAR, TIPO LÂMINA RAIADA, COM ABERTURA MANUAL, COMPLETA, INCLUSIVE FORNECIMENTO, EIXO, MOLA, SOLEIRA, ETIQUETA, CAVALETE, GUIAS E FITAS, EXCLUSIVE FECHADURAS LATERAIS</v>
          </cell>
          <cell r="D10915" t="str">
            <v>m2</v>
          </cell>
          <cell r="E10915">
            <v>317.43</v>
          </cell>
        </row>
        <row r="10916">
          <cell r="B10916" t="str">
            <v>ED-50933</v>
          </cell>
          <cell r="C10916" t="str">
            <v>ASSENTAMENTO DE GRADIL OU PORTÃO METÁLICO DE AÇO OU FERRO, EXCLUSIVE FORNECIMENTO</v>
          </cell>
          <cell r="D10916" t="str">
            <v>m2</v>
          </cell>
          <cell r="E10916">
            <v>159.54</v>
          </cell>
        </row>
        <row r="10917">
          <cell r="B10917" t="str">
            <v>ED-50983</v>
          </cell>
          <cell r="C10917" t="str">
            <v>PORTÃO DE GRADE EM BARRA REDONDA 1/2" E REQUADRO EM BARRA CHATA 1.1/4"X3/16", EXCLUSIVE CADEADO E PINTURA</v>
          </cell>
          <cell r="D10917" t="str">
            <v>m2</v>
          </cell>
          <cell r="E10917">
            <v>466.06</v>
          </cell>
        </row>
        <row r="10918">
          <cell r="B10918" t="str">
            <v>ED-50982</v>
          </cell>
          <cell r="C10918" t="str">
            <v>PORTÃO EM CHAPA DE AÇO GALVANIZADO, TIPO LAMBRIL, ESP. 1,25MM (GSG-18), COM REQUADRO EM TUBO DE AÇO (50X30)MM, ESP. 1,25MM, EXCLUSIVE CADEADO E PINTURA</v>
          </cell>
          <cell r="D10918" t="str">
            <v>m2</v>
          </cell>
          <cell r="E10918">
            <v>527.91</v>
          </cell>
        </row>
        <row r="10919">
          <cell r="B10919" t="str">
            <v>ED-50985</v>
          </cell>
          <cell r="C10919" t="str">
            <v>PORTÃO EM CHAPA DE AÇO, TIPO DIAMANTE, ESP. 1,20MM (MSG-18), COM REQUADRO EM CANTONEIRA DE AÇO 1.1/4"X1/8", INCLUSIVE CADEADO, EXCLUSIVE PINTURA</v>
          </cell>
          <cell r="D10919" t="str">
            <v>m2</v>
          </cell>
          <cell r="E10919">
            <v>589.96</v>
          </cell>
        </row>
        <row r="10920">
          <cell r="B10920" t="str">
            <v>ED-50986</v>
          </cell>
          <cell r="C10920" t="str">
            <v>PORTÃO EM TUBO DE AÇO GALVANIZADO COM COSTURA, DIÂMETRO DE 1.1/2" (38,1MM), ESP. 2MM, COM TELA QUADRICULADA ONDULADA, TRAMA DE 1/2" (12,70MM), FIO 12 (2,77MM), EXCLUSIVE CADEADO E PINTURA</v>
          </cell>
          <cell r="D10920" t="str">
            <v>m2</v>
          </cell>
          <cell r="E10920">
            <v>618.25</v>
          </cell>
        </row>
        <row r="10921">
          <cell r="B10921" t="str">
            <v>ED-49697</v>
          </cell>
          <cell r="C10921" t="str">
            <v>DOBRADIÇA DE FERRO, MEDIDAS (3"X2.1/2"), TIPO PINO SOLTO COM BOLA, ACABAMENTO CROMADO, INCLUSIVE ACESSÓRIOS PARA FIXAÇÃO</v>
          </cell>
          <cell r="D10921" t="str">
            <v>un</v>
          </cell>
          <cell r="E10921">
            <v>29.65</v>
          </cell>
        </row>
        <row r="10922">
          <cell r="B10922" t="str">
            <v>ED-49698</v>
          </cell>
          <cell r="C10922" t="str">
            <v>DOBRADIÇA DE FERRO, MEDIDAS (3.1/2"X3"), TIPO PINO SOLTO COM BOLA, ACABAMENTO CROMADO, INCLUSIVE ACESSÓRIOS PARA FIXAÇÃO</v>
          </cell>
          <cell r="D10922" t="str">
            <v>un</v>
          </cell>
          <cell r="E10922">
            <v>25.21</v>
          </cell>
        </row>
        <row r="10923">
          <cell r="B10923" t="str">
            <v>ED-27548</v>
          </cell>
          <cell r="C10923" t="str">
            <v>DOBRADIÇA DE FERRO, MEDIDAS (3/4"X 1"), TIPO PINO GONZO NÚMERO 2, INCLUSIVE INSTALAÇÃO, EXCLUSIVE PINTURA DE ACABAMENTO</v>
          </cell>
          <cell r="D10923" t="str">
            <v>un</v>
          </cell>
          <cell r="E10923">
            <v>23.12</v>
          </cell>
        </row>
        <row r="10924">
          <cell r="B10924" t="str">
            <v>ED-27547</v>
          </cell>
          <cell r="C10924" t="str">
            <v>DOBRADIÇA DE FERRO, MEDIDAS (5/8"X3/4"), TIPO PINO GONZO NÚMERO 1, INCLUSIVE INSTALAÇÃO, EXCLUSIVE PINTURA DE ACABAMENTO</v>
          </cell>
          <cell r="D10924" t="str">
            <v>un</v>
          </cell>
          <cell r="E10924">
            <v>18.920000000000002</v>
          </cell>
        </row>
        <row r="10925">
          <cell r="B10925" t="str">
            <v>ED-49701</v>
          </cell>
          <cell r="C10925" t="str">
            <v>FECHADURA TIPO BANHEIRO (TRANQUETA), GRAU DE SEGURANÇA MÉDIO, DISTÂNCIA DE BROCA 40MM, ACABAMENTO COM ESPELHO CROMADO E MAÇANETA MODELO ALAVANCA EM ZAMAC, INCLUSIVE ACESSÓRIOS PARA FIXAÇÃO E UMA (1) CHAVE</v>
          </cell>
          <cell r="D10925" t="str">
            <v>un</v>
          </cell>
          <cell r="E10925">
            <v>121.34</v>
          </cell>
        </row>
        <row r="10926">
          <cell r="B10926" t="str">
            <v>ED-21612</v>
          </cell>
          <cell r="C10926" t="str">
            <v>FECHADURA TIPO EXTERNA, EM PORTA METÁLICA, GRAU DE SEGURANÇA MÉDIO, DISTÂNCIA DE BROCA 20MM, ACABAMENTO COM ESPELHO CROMADO E MAÇANETA MODELO ALAVANCA EM ZAMAC, INCLUSIVE ACESSÓRIOS PARA FIXAÇÃO E DUAS (2) CHAVES</v>
          </cell>
          <cell r="D10926" t="str">
            <v>un</v>
          </cell>
          <cell r="E10926">
            <v>86.96</v>
          </cell>
        </row>
        <row r="10927">
          <cell r="B10927" t="str">
            <v>ED-49699</v>
          </cell>
          <cell r="C10927" t="str">
            <v>FECHADURA TIPO EXTERNA, GRAU DE SEGURANÇA MÉDIO, DISTÂNCIA DE BROCA 40MM, ACABAMENTO COM ESPELHO CROMADO E MAÇANETA MODELO ALAVANCA EM ZAMAC, INCLUSIVE ACESSÓRIOS PARA FIXAÇÃO E DUAS (2) CHAVES</v>
          </cell>
          <cell r="D10927" t="str">
            <v>un</v>
          </cell>
          <cell r="E10927">
            <v>123.43</v>
          </cell>
        </row>
        <row r="10928">
          <cell r="B10928" t="str">
            <v>ED-49700</v>
          </cell>
          <cell r="C10928" t="str">
            <v>FECHADURA TIPO INTERNA (GORGE), GRAU DE SEGURANÇA MÉDIO, DISTÂNCIA DE BROCA 40MM, ACABAMENTO COM ESPELHO CROMADO E MAÇANETA MODELO ALAVANCA EM ZAMAC, INCLUSIVE ACESSÓRIOS PARA FIXAÇÃO E DUAS (2) CHAVES</v>
          </cell>
          <cell r="D10928" t="str">
            <v>un</v>
          </cell>
          <cell r="E10928">
            <v>126.63</v>
          </cell>
        </row>
        <row r="10929">
          <cell r="B10929" t="str">
            <v>ED-14546</v>
          </cell>
          <cell r="C10929" t="str">
            <v>FECHADURA TIPO TETRA CHAVE DE CHÃO, PARA PORTA METÁLICA DE ENROLAR, INCLUSIVE ACESSÓRIOS PARA FIXAÇÃO E DUAS (2) CHAVES</v>
          </cell>
          <cell r="D10929" t="str">
            <v>un</v>
          </cell>
          <cell r="E10929">
            <v>155.15</v>
          </cell>
        </row>
        <row r="10930">
          <cell r="B10930" t="str">
            <v>ED-14545</v>
          </cell>
          <cell r="C10930" t="str">
            <v>FECHADURA TIPO TETRA CHAVE DE TRAVA LATERAL, PARA PORTA METÁLICA DE ENROLAR, INCLUSIVE ACESSÓRIOS PARA FIXAÇÃO E DUAS (2) CHAVES</v>
          </cell>
          <cell r="D10930" t="str">
            <v>un</v>
          </cell>
          <cell r="E10930">
            <v>188.4</v>
          </cell>
        </row>
        <row r="10931">
          <cell r="B10931" t="str">
            <v>ED-27549</v>
          </cell>
          <cell r="C10931" t="str">
            <v>FECHADURA TIPO TUBULAR, EM DIVISÓRIA, COM MAÇANETA E ACABAMENTO EM ZAMAC, INCLUSIVE ACESSÓRIOS PARA FIXAÇÃO E DUAS (2) CHAVES</v>
          </cell>
          <cell r="D10931" t="str">
            <v>un</v>
          </cell>
          <cell r="E10931">
            <v>108.87</v>
          </cell>
        </row>
        <row r="10932">
          <cell r="B10932" t="str">
            <v>ED-23033</v>
          </cell>
          <cell r="C10932"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D10932" t="str">
            <v>un</v>
          </cell>
          <cell r="E10932">
            <v>175.91</v>
          </cell>
        </row>
        <row r="10933">
          <cell r="B10933" t="str">
            <v>ED-13926</v>
          </cell>
          <cell r="C10933"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D10933" t="str">
            <v>un</v>
          </cell>
          <cell r="E10933">
            <v>583.96</v>
          </cell>
        </row>
        <row r="10934">
          <cell r="B10934" t="str">
            <v>ED-13911</v>
          </cell>
          <cell r="C10934"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D10934" t="str">
            <v>un</v>
          </cell>
          <cell r="E10934">
            <v>333.88</v>
          </cell>
        </row>
        <row r="10935">
          <cell r="B10935" t="str">
            <v>ED-7309</v>
          </cell>
          <cell r="C10935" t="str">
            <v>FERROLHO EM AÇO GALVANIZADO, COMPRIMENTO DE 3", TIPO REDONDO, INCLUSIVE ACESSÓRIOS PARA FIXAÇÃO</v>
          </cell>
          <cell r="D10935" t="str">
            <v>un</v>
          </cell>
          <cell r="E10935">
            <v>15.72</v>
          </cell>
        </row>
        <row r="10936">
          <cell r="B10936" t="str">
            <v>ED-49702</v>
          </cell>
          <cell r="C10936" t="str">
            <v>MOLA HIDRÁULICA AÉREA PARA PORTA, INCLUSIVE ACESSÓRIOS DE FIXAÇÃO</v>
          </cell>
          <cell r="D10936" t="str">
            <v>un</v>
          </cell>
          <cell r="E10936">
            <v>240.24</v>
          </cell>
        </row>
        <row r="10937">
          <cell r="B10937" t="str">
            <v>ED-49704</v>
          </cell>
          <cell r="C10937" t="str">
            <v>TARJETA CROMADA, TIPO FECHO, INSTALADA EM PORTA DE SANITÁRIO, INCLUSIVE ACESSÓRIOS PARA FIXAÇÃO</v>
          </cell>
          <cell r="D10937" t="str">
            <v>un</v>
          </cell>
          <cell r="E10937">
            <v>24.89</v>
          </cell>
        </row>
        <row r="10938">
          <cell r="B10938" t="str">
            <v>ED-49705</v>
          </cell>
          <cell r="C10938" t="str">
            <v>TARJETA CROMADA, TIPO LIVRE/OCUPADO, INSTALADA EM PORTA DE SANITÁRIO, INCLUSIVE ACESSÓRIOS PARA FIXAÇÃO</v>
          </cell>
          <cell r="D10938" t="str">
            <v>un</v>
          </cell>
          <cell r="E10938">
            <v>52.97</v>
          </cell>
        </row>
        <row r="10939">
          <cell r="B10939" t="str">
            <v>ED-7066</v>
          </cell>
          <cell r="C10939" t="str">
            <v>FORNECIMENTO DE VISOR (30X20)CM DE VIDRO EM CRISTAL INCOLOR FIXO, ESP. 4MM, INCLUSIVE MOLDURA DE MADEIRA</v>
          </cell>
          <cell r="D10939" t="str">
            <v>un</v>
          </cell>
          <cell r="E10939">
            <v>134.51</v>
          </cell>
        </row>
        <row r="10940">
          <cell r="B10940" t="str">
            <v>ED-50992</v>
          </cell>
          <cell r="C10940" t="str">
            <v>VEDAÇÃO DE ESQUADRIAS COM APLICAÇÃO DE SELANTE À BASE DE SILICONE</v>
          </cell>
          <cell r="D10940" t="str">
            <v>m</v>
          </cell>
          <cell r="E10940">
            <v>28.32</v>
          </cell>
        </row>
        <row r="10941">
          <cell r="B10941" t="str">
            <v>ED-33843</v>
          </cell>
          <cell r="C10941" t="str">
            <v>CAIBRO DE MADEIRA PARAJU APARELHADA (MEDIDAS 6X5CM), INCLUSIVE FIXAÇÃO E IÇAMENTO MANUAL VERTICAL</v>
          </cell>
          <cell r="D10941" t="str">
            <v>m</v>
          </cell>
          <cell r="E10941">
            <v>21.25</v>
          </cell>
        </row>
        <row r="10942">
          <cell r="B10942" t="str">
            <v>ED-48407</v>
          </cell>
          <cell r="C10942" t="str">
            <v>ENGRADAMENTO EM MADEIRA PARAJU OU EQUIVALENTE, PARA TELHAS CERÂMICAS OU DE CONCRETO, EXCLUSIVE TELHAS</v>
          </cell>
          <cell r="D10942" t="str">
            <v>m2</v>
          </cell>
          <cell r="E10942">
            <v>117.01</v>
          </cell>
        </row>
        <row r="10943">
          <cell r="B10943" t="str">
            <v>ED-48408</v>
          </cell>
          <cell r="C10943" t="str">
            <v>ENGRADAMENTO EM MADEIRA PARAJU OU EQUIVALENTE, PARA TELHAS DE FIBROCIMENTO ONDULADAS, EXCLUSIVE TELHAS</v>
          </cell>
          <cell r="D10943" t="str">
            <v>m2</v>
          </cell>
          <cell r="E10943">
            <v>78.98</v>
          </cell>
        </row>
        <row r="10944">
          <cell r="B10944" t="str">
            <v>ED-33940</v>
          </cell>
          <cell r="C10944" t="str">
            <v>ENGRADAMENTO EM MADEIRA PARAJU OU EQUIVALENTE, PARA TELHAS DE FIBROCIMENTO, TIPO CALHA ESTRUTURAL (CANALETE 49 OU 90/KALHETA/ KALHETÃO), EXCLUSIVE TELHAS</v>
          </cell>
          <cell r="D10944" t="str">
            <v>m2</v>
          </cell>
          <cell r="E10944">
            <v>34.409999999999997</v>
          </cell>
        </row>
        <row r="10945">
          <cell r="B10945" t="str">
            <v>ED-33844</v>
          </cell>
          <cell r="C10945" t="str">
            <v>PEÇA DE MADEIRA PARAJU APARELHADA (MEDIDAS 12X6CM|TIPO: TERÇA/VIGA), INCLUSIVE FIXAÇÃO E IÇAMENTO MANUAL VERTICAL</v>
          </cell>
          <cell r="D10945" t="str">
            <v>m</v>
          </cell>
          <cell r="E10945">
            <v>54.72</v>
          </cell>
        </row>
        <row r="10946">
          <cell r="B10946" t="str">
            <v>ED-33845</v>
          </cell>
          <cell r="C10946" t="str">
            <v>PEÇA DE MADEIRA PARAJU APARELHADA (MEDIDAS 15X6CM|TIPO: TERÇA/VIGA), INCLUSIVE FIXAÇÃO E IÇAMENTO MANUAL VERTICAL</v>
          </cell>
          <cell r="D10946" t="str">
            <v>m</v>
          </cell>
          <cell r="E10946">
            <v>66.47</v>
          </cell>
        </row>
        <row r="10947">
          <cell r="B10947" t="str">
            <v>ED-48413</v>
          </cell>
          <cell r="C10947" t="str">
            <v>PEÇA DE MADEIRA PARAJU APARELHADA (MEDIDAS 8X8CM|TIPO: PENDURAL/TIRANTE/PILAR), INCLUSIVE IÇAMENTO MANUAL VERTICAL</v>
          </cell>
          <cell r="D10947" t="str">
            <v>m</v>
          </cell>
          <cell r="E10947">
            <v>39.979999999999997</v>
          </cell>
        </row>
        <row r="10948">
          <cell r="B10948" t="str">
            <v>ED-48415</v>
          </cell>
          <cell r="C10948" t="str">
            <v>RIPA DE MADEIRA PARAJU (MEDIDAS 4X1,5CM), INCLUSIVE FIXAÇÃO E IÇAMENTO MANUAL VERTICAL</v>
          </cell>
          <cell r="D10948" t="str">
            <v>m</v>
          </cell>
          <cell r="E10948">
            <v>13.31</v>
          </cell>
        </row>
        <row r="10949">
          <cell r="B10949" t="str">
            <v>ED-20603</v>
          </cell>
          <cell r="C10949" t="str">
            <v>FORNECIMENTO DE ESTRUTURA METÁLICA E ENGRADAMENTO METÁLICO, EM AÇO, PARA TELHADO, EXCLUSIVE TELHA, INCLUSIVE FABRICAÇÃO, TRANSPORTE, MONTAGEM E APLICAÇÃO DE FUNDO PREPARADOR ANTICORROSIVO EM SUPERFÍCIE METÁLICA, UMA (1) DEMÃO</v>
          </cell>
          <cell r="D10949" t="str">
            <v>Kg</v>
          </cell>
          <cell r="E10949">
            <v>26.26</v>
          </cell>
        </row>
        <row r="10950">
          <cell r="B10950" t="str">
            <v>ED-20574</v>
          </cell>
          <cell r="C10950" t="str">
            <v>FORNECIMENTO DE ESTRUTURA METÁLICA E ENGRADAMENTO METÁLICO, EM AÇO PATINÁVEL, SOBRE LAJE PARA TELHA CERÂMICA, COBERTURA PADRÃO DO PRÉDIO ESCOLAR, EXCLUSIVE TELHA, INCLUSIVE FABRICAÇÃO, TRANSPORTE E MONTAGEM</v>
          </cell>
          <cell r="D10950" t="str">
            <v>m2</v>
          </cell>
          <cell r="E10950">
            <v>392.24</v>
          </cell>
        </row>
        <row r="10951">
          <cell r="B10951" t="str">
            <v>ED-20575</v>
          </cell>
          <cell r="C10951"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D10951" t="str">
            <v>m2</v>
          </cell>
          <cell r="E10951">
            <v>344.81</v>
          </cell>
        </row>
        <row r="10952">
          <cell r="B10952" t="str">
            <v>ED-20602</v>
          </cell>
          <cell r="C10952" t="str">
            <v>FORNECIMENTO DE ESTRUTURA METÁLICA E ENGRADAMENTO METÁLICO, EM AÇO, SOBRE LAJE PARA TELHA CERÂMICA, COBERTURA PADRÃO DO PRÉDIO ESCOLAR, EXCLUSIVE TELHA, INCLUSIVE FABRICAÇÃO, TRANSPORTE, MONTAGEM E E APLICAÇÃO DE FUNDO PREPARADOR ANTICORROSIVO, UMA (1) DEMÃO</v>
          </cell>
          <cell r="D10952" t="str">
            <v>m2</v>
          </cell>
          <cell r="E10952">
            <v>330.74</v>
          </cell>
        </row>
        <row r="10953">
          <cell r="B10953" t="str">
            <v>ED-20576</v>
          </cell>
          <cell r="C10953"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D10953" t="str">
            <v>m2</v>
          </cell>
          <cell r="E10953">
            <v>891.41</v>
          </cell>
        </row>
        <row r="10954">
          <cell r="B10954" t="str">
            <v>ED-20577</v>
          </cell>
          <cell r="C10954"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D10954" t="str">
            <v>m2</v>
          </cell>
          <cell r="E10954">
            <v>419.29</v>
          </cell>
        </row>
        <row r="10955">
          <cell r="B10955" t="str">
            <v>ED-20573</v>
          </cell>
          <cell r="C10955"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D10955" t="str">
            <v>m2</v>
          </cell>
          <cell r="E10955">
            <v>269.77999999999997</v>
          </cell>
        </row>
        <row r="10956">
          <cell r="B10956" t="str">
            <v>ED-20572</v>
          </cell>
          <cell r="C10956" t="str">
            <v>FORNECIMENTO DE ESTRUTURA METÁLICA E ENGRADAMENTO METÁLICO PARA TELHADO EM ARCO DE QUADRA POLIESPORTIVA EM AÇO PATINÁVEL, COBERTURA EM ARCO PADRÃO DA QUADRA ESCOLAR, EXCLUSIVE TELHA, INCLUSIVE PILAR METÁLICO, FABRICAÇÃO, TRANSPORTE E MONTAGEM</v>
          </cell>
          <cell r="D10956" t="str">
            <v>m2</v>
          </cell>
          <cell r="E10956">
            <v>290.07</v>
          </cell>
        </row>
        <row r="10957">
          <cell r="B10957" t="str">
            <v>ED-48423</v>
          </cell>
          <cell r="C10957" t="str">
            <v>COBERTURA EM TELHA DE FIBROCIMENTO, TIPO ONDULADA, ESP. 5MM, COM RECOBRIMENTO TRANSVERSAL E LONGITUDINAL, EXCLUSIVE CUMEEIRA E ENGRADAMENTO, INCLUSIVE ACESSÓRIOS DE FIXAÇÃO E IÇAMENTO MANUAL VERTICAL</v>
          </cell>
          <cell r="D10957" t="str">
            <v>m2</v>
          </cell>
          <cell r="E10957">
            <v>51.54</v>
          </cell>
        </row>
        <row r="10958">
          <cell r="B10958" t="str">
            <v>ED-48424</v>
          </cell>
          <cell r="C10958" t="str">
            <v>COBERTURA EM TELHA DE FIBROCIMENTO, TIPO ONDULADA, ESP. 6MM, COM RECOBRIMENTO TRANSVERSAL E LONGITUDINAL, EXCLUSIVE CUMEEIRA E ENGRADAMENTO, INCLUSIVE ACESSÓRIOS DE FIXAÇÃO E IÇAMENTO MANUAL VERTICAL</v>
          </cell>
          <cell r="D10958" t="str">
            <v>m2</v>
          </cell>
          <cell r="E10958">
            <v>55.71</v>
          </cell>
        </row>
        <row r="10959">
          <cell r="B10959" t="str">
            <v>ED-48425</v>
          </cell>
          <cell r="C10959" t="str">
            <v>COBERTURA EM TELHA DE FIBROCIMENTO, TIPO ONDULADA, ESP. 8MM, COM RECOBRIMENTO TRANSVERSAL E LONGITUDINAL, EXCLUSIVE CUMEEIRA E ENGRADAMENTO, INCLUSIVE ACESSÓRIOS DE FIXAÇÃO E IÇAMENTO MANUAL VERTICAL</v>
          </cell>
          <cell r="D10959" t="str">
            <v>m2</v>
          </cell>
          <cell r="E10959">
            <v>79.52</v>
          </cell>
        </row>
        <row r="10960">
          <cell r="B10960" t="str">
            <v>ED-48426</v>
          </cell>
          <cell r="C10960" t="str">
            <v>COBERTURA EM TELHA DE FIBROCIMENTO,TIPO CALHA ESTRUTURAL, LARGURA 49CM, (CANALETE 49/KALHETA), COM RECOBRIMENTO TRANSVERSAL E LONGITUDINAL, EXCLUSIVE CUMEEIRA E ENGRADAMENTO, INCLUSIVE ACESSÓRIOS DE FIXAÇÃO E IÇAMENTO MANUAL VERTICAL</v>
          </cell>
          <cell r="D10960" t="str">
            <v>m2</v>
          </cell>
          <cell r="E10960">
            <v>205.59</v>
          </cell>
        </row>
        <row r="10961">
          <cell r="B10961" t="str">
            <v>ED-48427</v>
          </cell>
          <cell r="C10961" t="str">
            <v>COBERTURA EM TELHA DE FIBROCIMENTO,TIPO CALHA ESTRUTURAL, LARGURA 90CM, (CANALETE 90/KALHETÃO), COM RECOBRIMENTO TRANSVERSAL E LONGITUDINAL, EXCLUSIVE CUMEEIRA E ENGRADAMENTO, INCLUSIVE ACESSÓRIOS DE FIXAÇÃO E IÇAMENTO MANUAL VERTICAL</v>
          </cell>
          <cell r="D10961" t="str">
            <v>m2</v>
          </cell>
          <cell r="E10961">
            <v>197.57</v>
          </cell>
        </row>
        <row r="10962">
          <cell r="B10962" t="str">
            <v>ED-48417</v>
          </cell>
          <cell r="C10962" t="str">
            <v>RUFO EM FIBROCIMENTO PARA TELHA ONDULADA, INCLUSIVE ACESSÓRIOS PARA FIXAÇÃO, FORNECIMENTO E INSTALAÇÃO</v>
          </cell>
          <cell r="D10962" t="str">
            <v>m</v>
          </cell>
          <cell r="E10962">
            <v>61.83</v>
          </cell>
        </row>
        <row r="10963">
          <cell r="B10963" t="str">
            <v>ED-13852</v>
          </cell>
          <cell r="C10963" t="str">
            <v>COBERTURA EM TELHA METÁLICA GALVANIZADA ONDULADA, TIPO SIMPLES, ESP. 0,50MM, ACABAMENTO NATURAL, INCLUSIVE ACESSÓRIOS PARA FIXAÇÃO, FORNECIMENTO E INSTALAÇÃO</v>
          </cell>
          <cell r="D10963" t="str">
            <v>m2</v>
          </cell>
          <cell r="E10963">
            <v>99.59</v>
          </cell>
        </row>
        <row r="10964">
          <cell r="B10964" t="str">
            <v>ED-48429</v>
          </cell>
          <cell r="C10964" t="str">
            <v>COBERTURA EM TELHA METÁLICA GALVANIZADA TRAPEZOIDAL, TIPO DUPLA TERMOACÚSTICA COM DUAS FACES TRAPEZOIDAIS, ESP. 0,43MM, PREENCHIMENTO EM POLIESTIRENO EXPANDIDO/ISOPOR COM ESP. 30MM, ACABAMENTO NATURAL, INCLUSIVE ACESSÓRIOS PARA FIXAÇÃO, FORNECIMENTO E INSTALAÇÃO</v>
          </cell>
          <cell r="D10964" t="str">
            <v>m2</v>
          </cell>
          <cell r="E10964">
            <v>176.74</v>
          </cell>
        </row>
        <row r="10965">
          <cell r="B10965" t="str">
            <v>ED-48428</v>
          </cell>
          <cell r="C10965" t="str">
            <v>COBERTURA EM TELHA METÁLICA GALVANIZADA TRAPEZOIDAL, TIPO SIMPLES, ESP. 0,50MM, ACABAMENTO NATURAL, INCLUSIVE ACESSÓRIOS PARA FIXAÇÃO, FORNECIMENTO E INSTALAÇÃO</v>
          </cell>
          <cell r="D10965" t="str">
            <v>m2</v>
          </cell>
          <cell r="E10965">
            <v>100.29</v>
          </cell>
        </row>
        <row r="10966">
          <cell r="B10966" t="str">
            <v>ED-48432</v>
          </cell>
          <cell r="C10966" t="str">
            <v>COBERTURA EM TELHA ONDULADA TRADICIONAL DE FIBRA VEGETAL COM BETUME, ESP. 3MM, COM INCLINAÇÃO ACIMA DE 15 GRAUS, INCLUSIVE FIXAÇÃO, EXCLUSIVE ENGRADAMENTO</v>
          </cell>
          <cell r="D10966" t="str">
            <v>m2</v>
          </cell>
          <cell r="E10966">
            <v>70.52</v>
          </cell>
        </row>
        <row r="10967">
          <cell r="B10967" t="str">
            <v>ED-48431</v>
          </cell>
          <cell r="C10967" t="str">
            <v>COBERTURA EM TELHA ONDULADA TRADICIONAL DE FIBRA VEGETAL COM BETUME, ESP. 3MM, COM INCLINAÇÃO ENTRE 10 A 15 GRAUS, INCLUSIVE FIXAÇÃO, EXCLUSIVE ENGRADAMENTO</v>
          </cell>
          <cell r="D10967" t="str">
            <v>m2</v>
          </cell>
          <cell r="E10967">
            <v>71.28</v>
          </cell>
        </row>
        <row r="10968">
          <cell r="B10968" t="str">
            <v>ED-48418</v>
          </cell>
          <cell r="C10968" t="str">
            <v>RUFO EM POLIETILENO PARA TELHA VEGETAL TRADICIONAL, INCLUSIVE ACESSÓRIOS PARA FIXAÇÃO, FORNECIMENTO E INSTALAÇÃO</v>
          </cell>
          <cell r="D10968" t="str">
            <v>m</v>
          </cell>
          <cell r="E10968">
            <v>76.5</v>
          </cell>
        </row>
        <row r="10969">
          <cell r="B10969" t="str">
            <v>ED-48421</v>
          </cell>
          <cell r="C10969" t="str">
            <v>COBERTURA EM TELHA CERÂMICA, TIPO COLONIAL, INCLUSIVE FIXAÇÃO, EXCLUSIVE ENGRADAMENTO E MANTA ISOLANTE/TÉRMICA</v>
          </cell>
          <cell r="D10969" t="str">
            <v>m2</v>
          </cell>
          <cell r="E10969">
            <v>142.99</v>
          </cell>
        </row>
        <row r="10970">
          <cell r="B10970" t="str">
            <v>ED-48419</v>
          </cell>
          <cell r="C10970" t="str">
            <v>COBERTURA EM TELHA CERÂMICA, TIPO FRANCESA, INCLUSIVE FIXAÇÃO, EXCLUSIVE ENGRADAMENTO E MANTA ISOLANTE/TÉRMICA</v>
          </cell>
          <cell r="D10970" t="str">
            <v>m2</v>
          </cell>
          <cell r="E10970">
            <v>107.33</v>
          </cell>
        </row>
        <row r="10971">
          <cell r="B10971" t="str">
            <v>ED-48420</v>
          </cell>
          <cell r="C10971" t="str">
            <v>COBERTURA EM TELHA CERÂMICA, TIPO PLAN, INCLUSIVE FIXAÇÃO, EXCLUSIVE ENGRADAMENTO E MANTA ISOLANTE/TÉRMICA</v>
          </cell>
          <cell r="D10971" t="str">
            <v>m2</v>
          </cell>
          <cell r="E10971">
            <v>112.99</v>
          </cell>
        </row>
        <row r="10972">
          <cell r="B10972" t="str">
            <v>ED-48406</v>
          </cell>
          <cell r="C10972" t="str">
            <v xml:space="preserve">EMBOÇAMENTO DE TELHA CERÂMICA COM ARGAMASSA, TRAÇO 1:2:9 (CIMENTO, CAL E AREIA), COM PREPARO MECANIZADO, EXCLUSIVE TELHA
</v>
          </cell>
          <cell r="D10972" t="str">
            <v>m</v>
          </cell>
          <cell r="E10972">
            <v>19.489999999999998</v>
          </cell>
        </row>
        <row r="10973">
          <cell r="B10973" t="str">
            <v>ED-48401</v>
          </cell>
          <cell r="C10973" t="str">
            <v>CUMEEIRA ARTICULADA DE FIBROCIMENTO PARA TELHA ONDULADA, ESP. 6MM, INCLUSIVE ACESSÓRIOS PARA FIXAÇÃO, FORNECIMENTO, INSTALAÇÃO E IÇAMENTO MANUAL VERTICAL</v>
          </cell>
          <cell r="D10973" t="str">
            <v>m</v>
          </cell>
          <cell r="E10973">
            <v>102.24</v>
          </cell>
        </row>
        <row r="10974">
          <cell r="B10974" t="str">
            <v>ED-48403</v>
          </cell>
          <cell r="C10974" t="str">
            <v>CUMEEIRA DE  EM TELHA DE FIBROCIMENTO,TIPO CALHA ESTRUTURAL, LARGURA 49CM, (CANALETE 49/KALHETA), INCLUSIVE ACESSÓRIOS PARA FIXAÇÃO, FORNECIMENTO, INSTALAÇÃO E IÇAMENTO MANUAL VERTICAL</v>
          </cell>
          <cell r="D10974" t="str">
            <v>m</v>
          </cell>
          <cell r="E10974">
            <v>97.47</v>
          </cell>
        </row>
        <row r="10975">
          <cell r="B10975" t="str">
            <v>ED-48404</v>
          </cell>
          <cell r="C10975" t="str">
            <v>CUMEEIRA DE  EM TELHA DE FIBROCIMENTO,TIPO CALHA ESTRUTURAL, LARGURA 90CM, (CANALETE 90/KALHETÃO), INCLUSIVE ACESSÓRIOS PARA FIXAÇÃO, FORNECIMENTO, INSTALAÇÃO E IÇAMENTO MANUAL VERTICAL</v>
          </cell>
          <cell r="D10975" t="str">
            <v>m</v>
          </cell>
          <cell r="E10975">
            <v>190.51</v>
          </cell>
        </row>
        <row r="10976">
          <cell r="B10976" t="str">
            <v>ED-48402</v>
          </cell>
          <cell r="C10976" t="str">
            <v>CUMEEIRA GALVANIZADA TRAPEZOIDAL, TIPO SIMPLES, ESP. 0,50MM, ACABAMENTO NATURAL, INCLUSIVE ACESSÓRIOS PARA FIXAÇÃO, FORNECIMENTO, INSTALAÇÃO E IÇAMENTO MANUAL VERTICAL</v>
          </cell>
          <cell r="D10976" t="str">
            <v>m</v>
          </cell>
          <cell r="E10976">
            <v>82.53</v>
          </cell>
        </row>
        <row r="10977">
          <cell r="B10977" t="str">
            <v>ED-48405</v>
          </cell>
          <cell r="C10977" t="str">
            <v>CUMEEIRA ONDULADA DE FIBRA VEGETAL COM BETUME, INCLUSIVE ACESSÓRIOS PARA FIXAÇÃO, FORNECIMENTO, INSTALAÇÃO E IÇAMENTO MANUAL VERTICAL</v>
          </cell>
          <cell r="D10977" t="str">
            <v>m</v>
          </cell>
          <cell r="E10977">
            <v>45.18</v>
          </cell>
        </row>
        <row r="10978">
          <cell r="B10978" t="str">
            <v>ED-48400</v>
          </cell>
          <cell r="C10978" t="str">
            <v>CUMEEIRA PARA TELHA CERÂMICA, INCLUSIVE EMBOÇAMENTO COM ARGAMASSA, TRAÇO 1:2:9 (CIMENTO, CAL E AREIA), COM PREPARO MECANIZADO</v>
          </cell>
          <cell r="D10978" t="str">
            <v>m</v>
          </cell>
          <cell r="E10978">
            <v>48.07</v>
          </cell>
        </row>
        <row r="10979">
          <cell r="B10979" t="str">
            <v>ED-48416</v>
          </cell>
          <cell r="C10979" t="str">
            <v>ESPIGÃO EM FIBROCIMENTO PARA TELHA ONDULADA, INCLUSIVE ACESSÓRIOS PARA FIXAÇÃO, FORNECIMENTO, INSTALAÇÃO E IÇAMENTO MANUAL VERTICAL</v>
          </cell>
          <cell r="D10979" t="str">
            <v>m</v>
          </cell>
          <cell r="E10979">
            <v>50.62</v>
          </cell>
        </row>
        <row r="10980">
          <cell r="B10980" t="str">
            <v>ED-50661</v>
          </cell>
          <cell r="C10980" t="str">
            <v>CALHA EM CHAPA GALVANIZADA, ESP. 0,5MM (GSG-26), COM DESENVOLVIMENTO DE 33CM, INCLUSIVE IÇAMENTO MANUAL VERTICAL</v>
          </cell>
          <cell r="D10980" t="str">
            <v>m</v>
          </cell>
          <cell r="E10980">
            <v>37.700000000000003</v>
          </cell>
        </row>
        <row r="10981">
          <cell r="B10981" t="str">
            <v>ED-50662</v>
          </cell>
          <cell r="C10981" t="str">
            <v>CALHA EM CHAPA GALVANIZADA, ESP. 0,5MM (GSG-26), COM DESENVOLVIMENTO DE 40CM, INCLUSIVE IÇAMENTO MANUAL VERTICAL</v>
          </cell>
          <cell r="D10981" t="str">
            <v>m</v>
          </cell>
          <cell r="E10981">
            <v>43.11</v>
          </cell>
        </row>
        <row r="10982">
          <cell r="B10982" t="str">
            <v>ED-50663</v>
          </cell>
          <cell r="C10982" t="str">
            <v>CALHA EM CHAPA GALVANIZADA, ESP. 0,5MM (GSG-26), COM DESENVOLVIMENTO DE 50CM, INCLUSIVE IÇAMENTO MANUAL VERTICAL</v>
          </cell>
          <cell r="D10982" t="str">
            <v>m</v>
          </cell>
          <cell r="E10982">
            <v>58.44</v>
          </cell>
        </row>
        <row r="10983">
          <cell r="B10983" t="str">
            <v>ED-50660</v>
          </cell>
          <cell r="C10983" t="str">
            <v>CALHA EM CHAPA GALVANIZADA, ESP. 0,65MM (GSG-24), COM DESENVOLVIMENTO DE 100CM, INCLUSIVE IÇAMENTO MANUAL VERTICAL</v>
          </cell>
          <cell r="D10983" t="str">
            <v>m</v>
          </cell>
          <cell r="E10983">
            <v>120.81</v>
          </cell>
        </row>
        <row r="10984">
          <cell r="B10984" t="str">
            <v>ED-50654</v>
          </cell>
          <cell r="C10984" t="str">
            <v>CALHA EM CHAPA GALVANIZADA, ESP. 0,65MM (GSG-24), COM DESENVOLVIMENTO DE 33CM, INCLUSIVE IÇAMENTO MANUAL VERTICAL</v>
          </cell>
          <cell r="D10984" t="str">
            <v>m</v>
          </cell>
          <cell r="E10984">
            <v>42.93</v>
          </cell>
        </row>
        <row r="10985">
          <cell r="B10985" t="str">
            <v>ED-50655</v>
          </cell>
          <cell r="C10985" t="str">
            <v>CALHA EM CHAPA GALVANIZADA, ESP. 0,65MM (GSG-24), COM DESENVOLVIMENTO DE 40CM, INCLUSIVE IÇAMENTO MANUAL VERTICAL</v>
          </cell>
          <cell r="D10985" t="str">
            <v>m</v>
          </cell>
          <cell r="E10985">
            <v>49.44</v>
          </cell>
        </row>
        <row r="10986">
          <cell r="B10986" t="str">
            <v>ED-50656</v>
          </cell>
          <cell r="C10986" t="str">
            <v>CALHA EM CHAPA GALVANIZADA, ESP. 0,65MM (GSG-24), COM DESENVOLVIMENTO DE 50CM, INCLUSIVE IÇAMENTO MANUAL VERTICAL</v>
          </cell>
          <cell r="D10986" t="str">
            <v>m</v>
          </cell>
          <cell r="E10986">
            <v>59.36</v>
          </cell>
        </row>
        <row r="10987">
          <cell r="B10987" t="str">
            <v>ED-50657</v>
          </cell>
          <cell r="C10987" t="str">
            <v>CALHA EM CHAPA GALVANIZADA, ESP. 0,65MM (GSG-24), COM DESENVOLVIMENTO DE 60CM, INCLUSIVE IÇAMENTO MANUAL VERTICAL</v>
          </cell>
          <cell r="D10987" t="str">
            <v>m</v>
          </cell>
          <cell r="E10987">
            <v>69.260000000000005</v>
          </cell>
        </row>
        <row r="10988">
          <cell r="B10988" t="str">
            <v>ED-50658</v>
          </cell>
          <cell r="C10988" t="str">
            <v>CALHA EM CHAPA GALVANIZADA, ESP. 0,65MM (GSG-24), COM DESENVOLVIMENTO DE 66CM, INCLUSIVE IÇAMENTO MANUAL VERTICAL</v>
          </cell>
          <cell r="D10988" t="str">
            <v>m</v>
          </cell>
          <cell r="E10988">
            <v>75.86</v>
          </cell>
        </row>
        <row r="10989">
          <cell r="B10989" t="str">
            <v>ED-50659</v>
          </cell>
          <cell r="C10989" t="str">
            <v>CALHA EM CHAPA GALVANIZADA, ESP. 0,65MM (GSG-24), COM DESENVOLVIMENTO DE 75CM, INCLUSIVE IÇAMENTO MANUAL VERTICAL</v>
          </cell>
          <cell r="D10989" t="str">
            <v>m</v>
          </cell>
          <cell r="E10989">
            <v>86.02</v>
          </cell>
        </row>
        <row r="10990">
          <cell r="B10990" t="str">
            <v>ED-50653</v>
          </cell>
          <cell r="C10990" t="str">
            <v>CALHA EM CHAPA GALVANIZADA, ESP. 0,8MM (GSG-22), COM DESENVOLVIMENTO DE 100CM, INCLUSIVE IÇAMENTO MANUAL VERTICAL</v>
          </cell>
          <cell r="D10990" t="str">
            <v>m</v>
          </cell>
          <cell r="E10990">
            <v>136.65</v>
          </cell>
        </row>
        <row r="10991">
          <cell r="B10991" t="str">
            <v>ED-50648</v>
          </cell>
          <cell r="C10991" t="str">
            <v>CALHA EM CHAPA GALVANIZADA, ESP. 0,8MM (GSG-22), COM DESENVOLVIMENTO DE 33CM, INCLUSIVE IÇAMENTO MANUAL VERTICAL</v>
          </cell>
          <cell r="D10991" t="str">
            <v>m</v>
          </cell>
          <cell r="E10991">
            <v>48.16</v>
          </cell>
        </row>
        <row r="10992">
          <cell r="B10992" t="str">
            <v>ED-50649</v>
          </cell>
          <cell r="C10992" t="str">
            <v>CALHA EM CHAPA GALVANIZADA, ESP. 0,8MM (GSG-22), COM DESENVOLVIMENTO DE 40CM, INCLUSIVE IÇAMENTO MANUAL VERTICAL</v>
          </cell>
          <cell r="D10992" t="str">
            <v>m</v>
          </cell>
          <cell r="E10992">
            <v>55.78</v>
          </cell>
        </row>
        <row r="10993">
          <cell r="B10993" t="str">
            <v>ED-50650</v>
          </cell>
          <cell r="C10993" t="str">
            <v>CALHA EM CHAPA GALVANIZADA, ESP. 0,8MM (GSG-22), COM DESENVOLVIMENTO DE 50CM, INCLUSIVE IÇAMENTO MANUAL VERTICAL</v>
          </cell>
          <cell r="D10993" t="str">
            <v>m</v>
          </cell>
          <cell r="E10993">
            <v>67.28</v>
          </cell>
        </row>
        <row r="10994">
          <cell r="B10994" t="str">
            <v>ED-50651</v>
          </cell>
          <cell r="C10994" t="str">
            <v>CALHA EM CHAPA GALVANIZADA, ESP. 0,8MM (GSG-22), COM DESENVOLVIMENTO DE 66CM, INCLUSIVE IÇAMENTO MANUAL VERTICAL</v>
          </cell>
          <cell r="D10994" t="str">
            <v>m</v>
          </cell>
          <cell r="E10994">
            <v>86.32</v>
          </cell>
        </row>
        <row r="10995">
          <cell r="B10995" t="str">
            <v>ED-50652</v>
          </cell>
          <cell r="C10995" t="str">
            <v>CALHA EM CHAPA GALVANIZADA, ESP. 0,8MM (GSG-22), COM DESENVOLVIMENTO DE 75CM, INCLUSIVE IÇAMENTO MANUAL VERTICAL</v>
          </cell>
          <cell r="D10995" t="str">
            <v>m</v>
          </cell>
          <cell r="E10995">
            <v>97.91</v>
          </cell>
        </row>
        <row r="10996">
          <cell r="B10996" t="str">
            <v>ED-50682</v>
          </cell>
          <cell r="C10996" t="str">
            <v>RUFO E CONTRARRUFO EM CHAPA GALVANIZADA, ESP. 0,5MM (GSG-26), COM DESENVOLVIMENTO DE 15CM, INCLUSIVE IÇAMENTO MANUAL VERTICAL</v>
          </cell>
          <cell r="D10996" t="str">
            <v>m</v>
          </cell>
          <cell r="E10996">
            <v>26.55</v>
          </cell>
        </row>
        <row r="10997">
          <cell r="B10997" t="str">
            <v>ED-50683</v>
          </cell>
          <cell r="C10997" t="str">
            <v>RUFO E CONTRARRUFO EM CHAPA GALVANIZADA, ESP. 0,5MM (GSG-26), COM DESENVOLVIMENTO DE 20CM, INCLUSIVE IÇAMENTO MANUAL VERTICAL</v>
          </cell>
          <cell r="D10997" t="str">
            <v>m</v>
          </cell>
          <cell r="E10997">
            <v>31.2</v>
          </cell>
        </row>
        <row r="10998">
          <cell r="B10998" t="str">
            <v>ED-50684</v>
          </cell>
          <cell r="C10998" t="str">
            <v>RUFO E CONTRARRUFO EM CHAPA GALVANIZADA, ESP. 0,5MM (GSG-26), COM DESENVOLVIMENTO DE 25CM, INCLUSIVE IÇAMENTO MANUAL VERTICAL</v>
          </cell>
          <cell r="D10998" t="str">
            <v>m</v>
          </cell>
          <cell r="E10998">
            <v>35.03</v>
          </cell>
        </row>
        <row r="10999">
          <cell r="B10999" t="str">
            <v>ED-50685</v>
          </cell>
          <cell r="C10999" t="str">
            <v>RUFO E CONTRARRUFO EM CHAPA GALVANIZADA, ESP. 0,5MM (GSG-26), COM DESENVOLVIMENTO DE 33CM, INCLUSIVE IÇAMENTO MANUAL VERTICAL</v>
          </cell>
          <cell r="D10999" t="str">
            <v>m</v>
          </cell>
          <cell r="E10999">
            <v>42.74</v>
          </cell>
        </row>
        <row r="11000">
          <cell r="B11000" t="str">
            <v>ED-50675</v>
          </cell>
          <cell r="C11000" t="str">
            <v>RUFO E CONTRARRUFO EM CHAPA GALVANIZADA, ESP. 0,65MM (GSG-24), COM DESENVOLVIMENTO DE 15CM, INCLUSIVE IÇAMENTO MANUAL VERTICAL</v>
          </cell>
          <cell r="D11000" t="str">
            <v>m</v>
          </cell>
          <cell r="E11000">
            <v>29.71</v>
          </cell>
        </row>
        <row r="11001">
          <cell r="B11001" t="str">
            <v>ED-50676</v>
          </cell>
          <cell r="C11001" t="str">
            <v>RUFO E CONTRARRUFO EM CHAPA GALVANIZADA, ESP. 0,65MM (GSG-24), COM DESENVOLVIMENTO DE 20CM, INCLUSIVE IÇAMENTO MANUAL VERTICAL</v>
          </cell>
          <cell r="D11001" t="str">
            <v>m</v>
          </cell>
          <cell r="E11001">
            <v>35.409999999999997</v>
          </cell>
        </row>
        <row r="11002">
          <cell r="B11002" t="str">
            <v>ED-50677</v>
          </cell>
          <cell r="C11002" t="str">
            <v>RUFO E CONTRARRUFO EM CHAPA GALVANIZADA, ESP. 0,65MM (GSG-24), COM DESENVOLVIMENTO DE 25CM, INCLUSIVE IÇAMENTO MANUAL VERTICAL</v>
          </cell>
          <cell r="D11002" t="str">
            <v>m</v>
          </cell>
          <cell r="E11002">
            <v>40.89</v>
          </cell>
        </row>
        <row r="11003">
          <cell r="B11003" t="str">
            <v>ED-50678</v>
          </cell>
          <cell r="C11003" t="str">
            <v>RUFO E CONTRARRUFO EM CHAPA GALVANIZADA, ESP. 0,65MM (GSG-24), COM DESENVOLVIMENTO DE 33CM, INCLUSIVE IÇAMENTO MANUAL VERTICAL</v>
          </cell>
          <cell r="D11003" t="str">
            <v>m</v>
          </cell>
          <cell r="E11003">
            <v>49.68</v>
          </cell>
        </row>
        <row r="11004">
          <cell r="B11004" t="str">
            <v>ED-50679</v>
          </cell>
          <cell r="C11004" t="str">
            <v>RUFO E CONTRARRUFO EM CHAPA GALVANIZADA, ESP. 0,65MM (GSG-24), COM DESENVOLVIMENTO DE 50CM, INCLUSIVE IÇAMENTO MANUAL VERTICAL</v>
          </cell>
          <cell r="D11004" t="str">
            <v>m</v>
          </cell>
          <cell r="E11004">
            <v>69.599999999999994</v>
          </cell>
        </row>
        <row r="11005">
          <cell r="B11005" t="str">
            <v>ED-50680</v>
          </cell>
          <cell r="C11005" t="str">
            <v>RUFO E CONTRARRUFO EM CHAPA GALVANIZADA, ESP. 0,65MM (GSG-24), COM DESENVOLVIMENTO DE 60CM, INCLUSIVE IÇAMENTO MANUAL VERTICAL</v>
          </cell>
          <cell r="D11005" t="str">
            <v>m</v>
          </cell>
          <cell r="E11005">
            <v>81.55</v>
          </cell>
        </row>
        <row r="11006">
          <cell r="B11006" t="str">
            <v>ED-50681</v>
          </cell>
          <cell r="C11006" t="str">
            <v>RUFO E CONTRARRUFO EM CHAPA GALVANIZADA, ESP. 0,65MM (GSG-24), COM DESENVOLVIMENTO DE 70CM, INCLUSIVE IÇAMENTO MANUAL VERTICAL</v>
          </cell>
          <cell r="D11006" t="str">
            <v>m</v>
          </cell>
          <cell r="E11006">
            <v>94.79</v>
          </cell>
        </row>
        <row r="11007">
          <cell r="B11007" t="str">
            <v>ED-50667</v>
          </cell>
          <cell r="C11007" t="str">
            <v>CHAPIM EM CHAPA GALVANIZADA, COM PINGADEIRA, ESP. 0,65MM (GSG-24), COM DESENVOLVIMENTO DE 35CM, INCLUSIVE IÇAMENTO MANUAL VERTICAL</v>
          </cell>
          <cell r="D11007" t="str">
            <v>m</v>
          </cell>
          <cell r="E11007">
            <v>50.22</v>
          </cell>
        </row>
        <row r="11008">
          <cell r="B11008" t="str">
            <v>ED-33596</v>
          </cell>
          <cell r="C11008" t="str">
            <v>VEDA ONDA EM POLIETILENO PARA TELHA ONDULADA, INCLUSIVE ACESSÓRIOS PARA FIXAÇÃO, FORNECIMENTO E INSTALAÇÃO</v>
          </cell>
          <cell r="D11008" t="str">
            <v>m</v>
          </cell>
          <cell r="E11008">
            <v>22.8</v>
          </cell>
        </row>
        <row r="11009">
          <cell r="B11009" t="str">
            <v>ED-50668</v>
          </cell>
          <cell r="C11009" t="str">
            <v>CONDUTOR CIRCULAR DE ÁGUA PLUVIAL PARA DO TELHADO EM TUBO DE PVC, DIÂMETRO DE 100MM, INCLUSIVE CONEXÕES E SUPORTES</v>
          </cell>
          <cell r="D11009" t="str">
            <v>m</v>
          </cell>
          <cell r="E11009">
            <v>103.69</v>
          </cell>
        </row>
        <row r="11010">
          <cell r="B11010" t="str">
            <v>ED-50669</v>
          </cell>
          <cell r="C11010" t="str">
            <v>CONDUTOR CIRCULAR DE ÁGUA PLUVIAL PARA DO TELHADO EM TUBO DE PVC, DIÂMETRO DE 75MM, INCLUSIVE CONEXÕES E SUPORTES</v>
          </cell>
          <cell r="D11010" t="str">
            <v>m</v>
          </cell>
          <cell r="E11010">
            <v>109.38</v>
          </cell>
        </row>
        <row r="11011">
          <cell r="B11011" t="str">
            <v>ED-28551</v>
          </cell>
          <cell r="C11011" t="str">
            <v>CONDUTOR DE ÁGUAS PLUVIAIS RETANGULAR EM AÇO GALVANIZADO, DIMENSÃO (43X85)MM, , ESP. 0,43MM (GSG-28), INCLUSIVE CONEXÕES E SUPORTES</v>
          </cell>
          <cell r="D11011" t="str">
            <v>m</v>
          </cell>
          <cell r="E11011">
            <v>67.98</v>
          </cell>
        </row>
        <row r="11012">
          <cell r="B11012" t="str">
            <v>ED-49962</v>
          </cell>
          <cell r="C11012" t="str">
            <v>RALO HEMISFÉRICO, TIPO ABACAXI, DIÂMETRO DE 100MM, EXCLUSIVE CONDUTOR DE ÁGUA PLUVIAL</v>
          </cell>
          <cell r="D11012" t="str">
            <v>un</v>
          </cell>
          <cell r="E11012">
            <v>55.82</v>
          </cell>
        </row>
        <row r="11013">
          <cell r="B11013" t="str">
            <v>ED-49960</v>
          </cell>
          <cell r="C11013" t="str">
            <v>RALO HEMISFÉRICO, TIPO ABACAXI, DIÂMETRO DE 50MM, EXCLUSIVE CONDUTOR DE ÁGUA PLUVIAL</v>
          </cell>
          <cell r="D11013" t="str">
            <v>un</v>
          </cell>
          <cell r="E11013">
            <v>51.68</v>
          </cell>
        </row>
        <row r="11014">
          <cell r="B11014" t="str">
            <v>ED-49961</v>
          </cell>
          <cell r="C11014" t="str">
            <v>RALO HEMISFÉRICO, TIPO ABACAXI, DIÂMETRO DE 75MM, EXCLUSIVE CONDUTOR DE ÁGUA PLUVIAL</v>
          </cell>
          <cell r="D11014" t="str">
            <v>un</v>
          </cell>
          <cell r="E11014">
            <v>51.82</v>
          </cell>
        </row>
        <row r="11015">
          <cell r="B11015" t="str">
            <v>ED-50671</v>
          </cell>
          <cell r="C11015" t="str">
            <v>BUZINOTE DE DRENAGEM, PARA LAJES, EM TUBO DE PVC COM DIÂMETRO DE 50MM (2"), INCLUSIVE DEMOLIÇÃO EM CONCRETO E ALVENARIA</v>
          </cell>
          <cell r="D11015" t="str">
            <v>m</v>
          </cell>
          <cell r="E11015">
            <v>36.85</v>
          </cell>
        </row>
        <row r="11016">
          <cell r="B11016" t="str">
            <v>ED-52311</v>
          </cell>
          <cell r="C11016" t="str">
            <v>MANTA ISOLANTE/TÉRMICA PARA TELHADO, EXCLUSIVE CONTA-CAIBRO</v>
          </cell>
          <cell r="D11016" t="str">
            <v>m2</v>
          </cell>
          <cell r="E11016">
            <v>21.23</v>
          </cell>
        </row>
        <row r="11017">
          <cell r="B11017" t="str">
            <v>ED-50764</v>
          </cell>
          <cell r="C11017" t="str">
            <v>REVESTIMENTO COM IMPERMEABILIZANTE EM DUAS (2) CAMADAS SOBREPOSTAS DE ARGAMASSA, TRAÇO 1:3 (CIMENTO E AREIA) COM ADITIVO IMPERMEABILIZANTE, ESP. 20MM, INCLUSIVE PINTURA COM DUAS (2) DEMÃOS COM EMULSÃO ASFÁLTICA</v>
          </cell>
          <cell r="D11017" t="str">
            <v>m2</v>
          </cell>
          <cell r="E11017">
            <v>86.23</v>
          </cell>
        </row>
        <row r="11018">
          <cell r="B11018" t="str">
            <v>ED-50167</v>
          </cell>
          <cell r="C11018" t="str">
            <v>IMPERMEABILIZAÇÃO COM ARGAMASSA COM ADITIVO, TRAÇO 1:3 (CIMENTO E AREIA), ESP.25MM, COM PREPARO MECANIZADO</v>
          </cell>
          <cell r="D11018" t="str">
            <v>m2</v>
          </cell>
          <cell r="E11018">
            <v>60.34</v>
          </cell>
        </row>
        <row r="11019">
          <cell r="B11019" t="str">
            <v>ED-50175</v>
          </cell>
          <cell r="C11019" t="str">
            <v>IMPERMEABILIZAÇÃO COM ARGAMASSA POLIMÉRICA, INCLUSIVE PREPARO MANUAL DA ARGAMASSA</v>
          </cell>
          <cell r="D11019" t="str">
            <v>m2</v>
          </cell>
          <cell r="E11019">
            <v>26.57</v>
          </cell>
        </row>
        <row r="11020">
          <cell r="B11020" t="str">
            <v>ED-50171</v>
          </cell>
          <cell r="C11020" t="str">
            <v>IMPERMEABILIZAÇÃO POR CRISTALIZAÇÃO, APLICAÇÃO MANUAL, INCLUSIVE LIMPEZA DA SUPERFÍCIE E LAVAGEM COM HIDROJATEAMENTO</v>
          </cell>
          <cell r="D11020" t="str">
            <v>m2</v>
          </cell>
          <cell r="E11020">
            <v>27.03</v>
          </cell>
        </row>
        <row r="11021">
          <cell r="B11021" t="str">
            <v>ED-13286</v>
          </cell>
          <cell r="C11021" t="str">
            <v>CAMADA DE REGULARIZAÇÃO COM ARGAMASSA, TRAÇO 1:3 (CIMENTO E AREIA), ESP. 15MM, APLICAÇÃO MANUAL, INCLUSIVE ARGAMASSA COM PREPARO MECANIZADO</v>
          </cell>
          <cell r="D11021" t="str">
            <v>m2</v>
          </cell>
          <cell r="E11021">
            <v>39.65</v>
          </cell>
        </row>
        <row r="11022">
          <cell r="B11022" t="str">
            <v>ED-13287</v>
          </cell>
          <cell r="C11022" t="str">
            <v>CAMADA DE REGULARIZAÇÃO COM ARGAMASSA, TRAÇO 1:3 (CIMENTO E AREIA), ESP. 20MM, APLICAÇÃO MANUAL, INCLUSIVE ARGAMASSA COM PREPARO MECANIZADO</v>
          </cell>
          <cell r="D11022" t="str">
            <v>m2</v>
          </cell>
          <cell r="E11022">
            <v>43.65</v>
          </cell>
        </row>
        <row r="11023">
          <cell r="B11023" t="str">
            <v>ED-13288</v>
          </cell>
          <cell r="C11023" t="str">
            <v>CAMADA DE REGULARIZAÇÃO COM ARGAMASSA, TRAÇO 1:3 (CIMENTO E AREIA), ESP. 25MM, APLICAÇÃO MANUAL, INCLUSIVE ARGAMASSA COM PREPARO MECANIZADO</v>
          </cell>
          <cell r="D11023" t="str">
            <v>m2</v>
          </cell>
          <cell r="E11023">
            <v>47.65</v>
          </cell>
        </row>
        <row r="11024">
          <cell r="B11024" t="str">
            <v>ED-50170</v>
          </cell>
          <cell r="C11024" t="str">
            <v>CAMADA DE REGULARIZAÇÃO COM ARGAMASSA, TRAÇO 1:3 (CIMENTO E AREIA), ESP. 30MM, APLICAÇÃO MANUAL, INCLUSIVE ARGAMASSA COM PREPARO MECANIZADO</v>
          </cell>
          <cell r="D11024" t="str">
            <v>m2</v>
          </cell>
          <cell r="E11024">
            <v>51.65</v>
          </cell>
        </row>
        <row r="11025">
          <cell r="B11025" t="str">
            <v>ED-13289</v>
          </cell>
          <cell r="C11025" t="str">
            <v>CAMADA DE REGULARIZAÇÃO COM ARGAMASSA, TRAÇO 1:4 (CIMENTO E AREIA), ESP. 15MM, APLICAÇÃO MANUAL, INCLUSIVE ARGAMASSA COM PREPARO MECANIZADO</v>
          </cell>
          <cell r="D11025" t="str">
            <v>m2</v>
          </cell>
          <cell r="E11025">
            <v>38.21</v>
          </cell>
        </row>
        <row r="11026">
          <cell r="B11026" t="str">
            <v>ED-13290</v>
          </cell>
          <cell r="C11026" t="str">
            <v>CAMADA DE REGULARIZAÇÃO COM ARGAMASSA, TRAÇO 1:4 (CIMENTO E AREIA), ESP. 20MM, APLICAÇÃO MANUAL, INCLUSIVE ARGAMASSA COM PREPARO MECANIZADO</v>
          </cell>
          <cell r="D11026" t="str">
            <v>m2</v>
          </cell>
          <cell r="E11026">
            <v>41.73</v>
          </cell>
        </row>
        <row r="11027">
          <cell r="B11027" t="str">
            <v>ED-13291</v>
          </cell>
          <cell r="C11027" t="str">
            <v>CAMADA DE REGULARIZAÇÃO COM ARGAMASSA, TRAÇO 1:4 (CIMENTO E AREIA), ESP. 25MM, APLICAÇÃO MANUAL, INCLUSIVE ARGAMASSA COM PREPARO MECANIZADO</v>
          </cell>
          <cell r="D11027" t="str">
            <v>m2</v>
          </cell>
          <cell r="E11027">
            <v>45.25</v>
          </cell>
        </row>
        <row r="11028">
          <cell r="B11028" t="str">
            <v>ED-13292</v>
          </cell>
          <cell r="C11028" t="str">
            <v>CAMADA DE REGULARIZAÇÃO COM ARGAMASSA, TRAÇO 1:4 (CIMENTO E AREIA), ESP. 30MM, APLICAÇÃO MANUAL, INCLUSIVE ARGAMASSA COM PREPARO MECANIZADO</v>
          </cell>
          <cell r="D11028" t="str">
            <v>m2</v>
          </cell>
          <cell r="E11028">
            <v>48.77</v>
          </cell>
        </row>
        <row r="11029">
          <cell r="B11029" t="str">
            <v>ED-50176</v>
          </cell>
          <cell r="C11029" t="str">
            <v>PROTEÇÃO MECÂNICA COM ARGAMASSA, TRAÇO 1:3 (CIMENTO E AREIA), ESP. 15MM, APLICAÇÃO MANUAL, INCLUSIVE ARGAMASSA COM PREPARO MECANIZADO, EXCLUSIVE CAMADA DE REGULARIZAÇÃO</v>
          </cell>
          <cell r="D11029" t="str">
            <v>m2</v>
          </cell>
          <cell r="E11029">
            <v>34.479999999999997</v>
          </cell>
        </row>
        <row r="11030">
          <cell r="B11030" t="str">
            <v>ED-13279</v>
          </cell>
          <cell r="C11030" t="str">
            <v>PROTEÇÃO MECÂNICA COM ARGAMASSA, TRAÇO 1:3 (CIMENTO E AREIA), ESP. 20MM, APLICAÇÃO MANUAL, INCLUSIVE ARGAMASSA COM PREPARO MECANIZADO, EXCLUSIVE CAMADA DE REGULARIZAÇÃO</v>
          </cell>
          <cell r="D11030" t="str">
            <v>m2</v>
          </cell>
          <cell r="E11030">
            <v>38.479999999999997</v>
          </cell>
        </row>
        <row r="11031">
          <cell r="B11031" t="str">
            <v>ED-13280</v>
          </cell>
          <cell r="C11031" t="str">
            <v>PROTEÇÃO MECÂNICA COM ARGAMASSA, TRAÇO 1:3 (CIMENTO E AREIA), ESP. 25MM, APLICAÇÃO MANUAL, INCLUSIVE ARGAMASSA COM PREPARO MECANIZADO, EXCLUSIVE CAMADA DE REGULARIZAÇÃO</v>
          </cell>
          <cell r="D11031" t="str">
            <v>m2</v>
          </cell>
          <cell r="E11031">
            <v>42.48</v>
          </cell>
        </row>
        <row r="11032">
          <cell r="B11032" t="str">
            <v>ED-13281</v>
          </cell>
          <cell r="C11032" t="str">
            <v>PROTEÇÃO MECÂNICA COM ARGAMASSA, TRAÇO 1:3 (CIMENTO E AREIA), ESP. 30MM, APLICAÇÃO MANUAL, INCLUSIVE ARGAMASSA COM PREPARO MECANIZADO, EXCLUSIVE CAMADA DE REGULARIZAÇÃO</v>
          </cell>
          <cell r="D11032" t="str">
            <v>m2</v>
          </cell>
          <cell r="E11032">
            <v>46.48</v>
          </cell>
        </row>
        <row r="11033">
          <cell r="B11033" t="str">
            <v>ED-13282</v>
          </cell>
          <cell r="C11033" t="str">
            <v>PROTEÇÃO MECÂNICA COM ARGAMASSA, TRAÇO 1:4 (CIMENTO E AREIA), ESP. 15MM, APLICAÇÃO MANUAL, INCLUSIVE ARGAMASSA COM PREPARO MECANIZADO, EXCLUSIVE CAMADA DE REGULARIZAÇÃO</v>
          </cell>
          <cell r="D11033" t="str">
            <v>m2</v>
          </cell>
          <cell r="E11033">
            <v>33.04</v>
          </cell>
        </row>
        <row r="11034">
          <cell r="B11034" t="str">
            <v>ED-13283</v>
          </cell>
          <cell r="C11034" t="str">
            <v>PROTEÇÃO MECÂNICA COM ARGAMASSA, TRAÇO 1:4 (CIMENTO E AREIA), ESP. 20MM, APLICAÇÃO MANUAL, INCLUSIVE ARGAMASSA COM PREPARO MECANIZADO, EXCLUSIVE CAMADA DE REGULARIZAÇÃO</v>
          </cell>
          <cell r="D11034" t="str">
            <v>m2</v>
          </cell>
          <cell r="E11034">
            <v>36.57</v>
          </cell>
        </row>
        <row r="11035">
          <cell r="B11035" t="str">
            <v>ED-13284</v>
          </cell>
          <cell r="C11035" t="str">
            <v>PROTEÇÃO MECÂNICA COM ARGAMASSA, TRAÇO 1:4 (CIMENTO E AREIA), ESP. 25MM, APLICAÇÃO MANUAL, INCLUSIVE ARGAMASSA COM PREPARO MECANIZADO, EXCLUSIVE CAMADA DE REGULARIZAÇÃO</v>
          </cell>
          <cell r="D11035" t="str">
            <v>m2</v>
          </cell>
          <cell r="E11035">
            <v>40.090000000000003</v>
          </cell>
        </row>
        <row r="11036">
          <cell r="B11036" t="str">
            <v>ED-13285</v>
          </cell>
          <cell r="C11036" t="str">
            <v>PROTEÇÃO MECÂNICA COM ARGAMASSA, TRAÇO 1:4 (CIMENTO E AREIA), ESP. 30MM, APLICAÇÃO MANUAL, INCLUSIVE ARGAMASSA COM PREPARO MECANIZADO, EXCLUSIVE CAMADA DE REGULARIZAÇÃO</v>
          </cell>
          <cell r="D11036" t="str">
            <v>m2</v>
          </cell>
          <cell r="E11036">
            <v>43.61</v>
          </cell>
        </row>
        <row r="11037">
          <cell r="B11037" t="str">
            <v>ED-50174</v>
          </cell>
          <cell r="C11037" t="str">
            <v>IMPERMEABILIZAÇÃO COM EMULSÃO ASFÁLTICA, DUAS (2) DEMÃOS</v>
          </cell>
          <cell r="D11037" t="str">
            <v>m2</v>
          </cell>
          <cell r="E11037">
            <v>37.76</v>
          </cell>
        </row>
        <row r="11038">
          <cell r="B11038" t="str">
            <v>ED-50169</v>
          </cell>
          <cell r="C11038" t="str">
            <v>IMPERMEABILIZAÇÃO COM MANTA ASFÁLTICA ANTIRRAIZ, TIPO III, CLASSE A, ESP. 4MM, INCLUSIVE APLICAÇÃO DE PRIMER ASFÁLTICO</v>
          </cell>
          <cell r="D11038" t="str">
            <v>m2</v>
          </cell>
          <cell r="E11038">
            <v>74.39</v>
          </cell>
        </row>
        <row r="11039">
          <cell r="B11039" t="str">
            <v>ED-50168</v>
          </cell>
          <cell r="C11039" t="str">
            <v>IMPERMEABILIZAÇÃO COM MANTA ASFÁLTICA, TIPO III, CLASSE A, ESP. 4MM, INCLUSIVE APLICAÇÃO DE PRIMER ASFÁLTICO</v>
          </cell>
          <cell r="D11039" t="str">
            <v>m2</v>
          </cell>
          <cell r="E11039">
            <v>73.31</v>
          </cell>
        </row>
        <row r="11040">
          <cell r="B11040" t="str">
            <v>ED-50533</v>
          </cell>
          <cell r="C11040" t="str">
            <v>APICOAMENTO MANUAL DE PISO CIMENTADO, INCLUSIVE LIMPEZA DA SUPERFÍCIE</v>
          </cell>
          <cell r="D11040" t="str">
            <v>m2</v>
          </cell>
          <cell r="E11040">
            <v>12.45</v>
          </cell>
        </row>
        <row r="11041">
          <cell r="B11041" t="str">
            <v>ED-50600</v>
          </cell>
          <cell r="C11041" t="str">
            <v>APLICAÇÃO DE LONA PRETA, ESP. 150 MICRAS, INCLUSIVE FORNECIMENTO</v>
          </cell>
          <cell r="D11041" t="str">
            <v>m2</v>
          </cell>
          <cell r="E11041">
            <v>4.05</v>
          </cell>
        </row>
        <row r="11042">
          <cell r="B11042" t="str">
            <v>ED-50566</v>
          </cell>
          <cell r="C11042" t="str">
            <v>CONTRAPISO DESEMPENADO COM ARGAMASSA, TRAÇO 1:3 (CIMENTO E AREIA), ESP. 20MM, INCLUSIVE ARGAMASSA COM PREPARO MECANIZADO</v>
          </cell>
          <cell r="D11042" t="str">
            <v>m2</v>
          </cell>
          <cell r="E11042">
            <v>42.92</v>
          </cell>
        </row>
        <row r="11043">
          <cell r="B11043" t="str">
            <v>ED-50567</v>
          </cell>
          <cell r="C11043" t="str">
            <v>CONTRAPISO DESEMPENADO COM ARGAMASSA, TRAÇO 1:3 (CIMENTO E AREIA), ESP. 25MM, INCLUSIVE ARGAMASSA COM PREPARO MECANIZADO</v>
          </cell>
          <cell r="D11043" t="str">
            <v>m2</v>
          </cell>
          <cell r="E11043">
            <v>46.74</v>
          </cell>
        </row>
        <row r="11044">
          <cell r="B11044" t="str">
            <v>ED-50568</v>
          </cell>
          <cell r="C11044" t="str">
            <v>CONTRAPISO DESEMPENADO COM ARGAMASSA, TRAÇO 1:3 (CIMENTO E AREIA), ESP. 30MM, INCLUSIVE ARGAMASSA COM PREPARO MECANIZADO</v>
          </cell>
          <cell r="D11044" t="str">
            <v>m2</v>
          </cell>
          <cell r="E11044">
            <v>50.56</v>
          </cell>
        </row>
        <row r="11045">
          <cell r="B11045" t="str">
            <v>ED-50569</v>
          </cell>
          <cell r="C11045" t="str">
            <v>CONTRAPISO DESEMPENADO COM ARGAMASSA, TRAÇO 1:3 (CIMENTO E AREIA), ESP. 50MM, INCLUSIVE ARGAMASSA COM PREPARO MECANIZADO</v>
          </cell>
          <cell r="D11045" t="str">
            <v>m2</v>
          </cell>
          <cell r="E11045">
            <v>70.44</v>
          </cell>
        </row>
        <row r="11046">
          <cell r="B11046" t="str">
            <v>ED-50534</v>
          </cell>
          <cell r="C11046" t="str">
            <v>REVESTIMENTO COM ARDÓSIA APLICADO EM PISO (20X20)CM, ESP. 1CM, ACABAMENTO NATURAL, ASSENTAMENTO COM ARGAMASSA INDUSTRIALIZADA, INCLUSIVE REJUNTAMENTO</v>
          </cell>
          <cell r="D11046" t="str">
            <v>m2</v>
          </cell>
          <cell r="E11046">
            <v>75.38</v>
          </cell>
        </row>
        <row r="11047">
          <cell r="B11047" t="str">
            <v>ED-50535</v>
          </cell>
          <cell r="C11047" t="str">
            <v>REVESTIMENTO COM ARDÓSIA APLICADO EM PISO (30X30)CM, ESP. 1CM, ACABAMENTO NATURAL, ASSENTAMENTO COM ARGAMASSA INDUSTRIALIZADA, INCLUSIVE REJUNTAMENTO</v>
          </cell>
          <cell r="D11047" t="str">
            <v>m2</v>
          </cell>
          <cell r="E11047">
            <v>81.05</v>
          </cell>
        </row>
        <row r="11048">
          <cell r="B11048" t="str">
            <v>ED-50536</v>
          </cell>
          <cell r="C11048" t="str">
            <v>REVESTIMENTO COM ARDÓSIA APLICADO EM PISO (40X40)CM, ESP. 1CM, ACABAMENTO NATURAL, ASSENTAMENTO COM ARGAMASSA INDUSTRIALIZADA, INCLUSIVE REJUNTAMENTO</v>
          </cell>
          <cell r="D11048" t="str">
            <v>m2</v>
          </cell>
          <cell r="E11048">
            <v>82.92</v>
          </cell>
        </row>
        <row r="11049">
          <cell r="B11049" t="str">
            <v>ED-50544</v>
          </cell>
          <cell r="C11049" t="str">
            <v>REVESTIMENTO COM CERÂMICA APLICADO EM PISO, ACABAMENTO ESMALTADO, AMBIENTE EXTERNO (ANTIDERRAPANTE), PADRÃO EXTRA, DIMENSÃO DA PEÇA ATÉ 2025 CM2, PEI IV, ASSENTAMENTO COM ARGAMASSA INDUSTRIALIZADA, INCLUSIVE REJUNTAMENTO</v>
          </cell>
          <cell r="D11049" t="str">
            <v>m2</v>
          </cell>
          <cell r="E11049">
            <v>88.13</v>
          </cell>
        </row>
        <row r="11050">
          <cell r="B11050" t="str">
            <v>ED-50543</v>
          </cell>
          <cell r="C11050" t="str">
            <v>REVESTIMENTO COM CERÂMICA APLICADO EM PISO, ACABAMENTO ESMALTADO, AMBIENTE EXTERNO (ANTIDERRAPANTE), PADRÃO EXTRA, DIMENSÃO DA PEÇA ATÉ 2025 CM2, PEI V, ASSENTAMENTO COM ARGAMASSA INDUSTRIALIZADA, INCLUSIVE REJUNTAMENTO</v>
          </cell>
          <cell r="D11050" t="str">
            <v>m2</v>
          </cell>
          <cell r="E11050">
            <v>94.23</v>
          </cell>
        </row>
        <row r="11051">
          <cell r="B11051" t="str">
            <v>ED-50722</v>
          </cell>
          <cell r="C11051" t="str">
            <v>REVESTIMENTO COM CERÂMICA APLICADO EM PISO, ACABAMENTO ESMALTADO, AMBIENTE INTERNO, PADRÃO COMERCIAL, DIMENSÃO DA PEÇA (10X10)CM, PEI IV, ASSENTAMENTO COM ARGAMASSA INDUSTRIALIZADA, INCLUSIVE REJUNTAMENTO</v>
          </cell>
          <cell r="D11051" t="str">
            <v>m2</v>
          </cell>
          <cell r="E11051">
            <v>97.03</v>
          </cell>
        </row>
        <row r="11052">
          <cell r="B11052" t="str">
            <v>ED-50723</v>
          </cell>
          <cell r="C11052" t="str">
            <v>REVESTIMENTO COM CERÂMICA APLICADO EM PISO, ACABAMENTO ESMALTADO, AMBIENTE INTERNO, PADRÃO COMERCIAL, DIMENSÃO DA PEÇA (10X20)CM, PEI IV, ASSENTAMENTO COM ARGAMASSA INDUSTRIALIZADA, INCLUSIVE REJUNTAMENTO</v>
          </cell>
          <cell r="D11052" t="str">
            <v>m2</v>
          </cell>
          <cell r="E11052">
            <v>95.14</v>
          </cell>
        </row>
        <row r="11053">
          <cell r="B11053" t="str">
            <v>ED-50724</v>
          </cell>
          <cell r="C11053" t="str">
            <v>REVESTIMENTO COM CERÂMICA APLICADO EM PISO, ACABAMENTO ESMALTADO, AMBIENTE INTERNO, PADRÃO EXTRA, DIMENSÃO DA PEÇA ATÉ 2025 CM2, PEI IV, ASSENTAMENTO COM ARGAMASSA INDUSTRIALIZADA, INCLUSIVE REJUNTAMENTO</v>
          </cell>
          <cell r="D11053" t="str">
            <v>m2</v>
          </cell>
          <cell r="E11053">
            <v>90.91</v>
          </cell>
        </row>
        <row r="11054">
          <cell r="B11054" t="str">
            <v>ED-50542</v>
          </cell>
          <cell r="C11054" t="str">
            <v>REVESTIMENTO COM CERÂMICA APLICADO EM PISO, ACABAMENTO ESMALTADO, AMBIENTE INTERNO, PADRÃO EXTRA, DIMENSÃO DA PEÇA ATÉ 2025 CM2, PEI V, ASSENTAMENTO COM ARGAMASSA INDUSTRIALIZADA, INCLUSIVE REJUNTAMENTO</v>
          </cell>
          <cell r="D11054" t="str">
            <v>m2</v>
          </cell>
          <cell r="E11054">
            <v>92.13</v>
          </cell>
        </row>
        <row r="11055">
          <cell r="B11055" t="str">
            <v>ED-50541</v>
          </cell>
          <cell r="C11055" t="str">
            <v>REVESTIMENTO COM CERÂMICA VERMELHO NATURAL PARA PISO, ASSENTAMENTO COM ARGAMASSA INDUSTRIALIZADA, INCLUSIVE REJUNTAMENTO</v>
          </cell>
          <cell r="D11055" t="str">
            <v>m2</v>
          </cell>
          <cell r="E11055">
            <v>125.59</v>
          </cell>
        </row>
        <row r="11056">
          <cell r="B11056" t="str">
            <v>ED-50753</v>
          </cell>
          <cell r="C11056" t="str">
            <v>REVESTIMENTO COM PORCELANATO APLICADO EM PISO, ACABAMENTO ESMALTADO ACETINADO, AMBIENTE INTERNO/EXTERNO, PADRÃO EXTRA, BORDA RETIFICADA, DIMENSÃO DA PEÇA (45X45)CM, ASSENTAMENTO COM ARGAMASSA INDUSTRIALIZADA, INCLUSIVE REJUNTAMENTO</v>
          </cell>
          <cell r="D11056" t="str">
            <v>m2</v>
          </cell>
          <cell r="E11056">
            <v>110.41</v>
          </cell>
        </row>
        <row r="11057">
          <cell r="B11057" t="str">
            <v>ED-50754</v>
          </cell>
          <cell r="C11057" t="str">
            <v>REVESTIMENTO COM PORCELANATO APLICADO EM PISO, ACABAMENTO POLÍDO, AMBIENTE INTERNO, PADRÃO EXTRA, BORDA RETIFICADA, DIMENSÃO DA PEÇA (60X60)CM, ASSENTAMENTO COM ARGAMASSA INDUSTRIALIZADA, INCLUSIVE REJUNTAMENTO</v>
          </cell>
          <cell r="D11057" t="str">
            <v>m2</v>
          </cell>
          <cell r="E11057">
            <v>106.18</v>
          </cell>
        </row>
        <row r="11058">
          <cell r="B11058" t="str">
            <v>ED-50582</v>
          </cell>
          <cell r="C11058" t="str">
            <v>REVESTIMENTO COM LADRILHO HIDRÁULICO APLICADO EM PISO (20X20)CM COM JUNTA SECA, COM DUAS (2) CORES, ASSENTAMENTO COM ARGAMASSA INDUSTRIALIZADA</v>
          </cell>
          <cell r="D11058" t="str">
            <v>m2</v>
          </cell>
          <cell r="E11058">
            <v>174.82</v>
          </cell>
        </row>
        <row r="11059">
          <cell r="B11059" t="str">
            <v>ED-50581</v>
          </cell>
          <cell r="C11059" t="str">
            <v>REVESTIMENTO COM LADRILHO HIDRÁULICO APLICADO EM PISO (20X20)CM COM JUNTA SECA, COM UMA (1) COR, ASSENTAMENTO COM ARGAMASSA INDUSTRIALIZADA</v>
          </cell>
          <cell r="D11059" t="str">
            <v>m2</v>
          </cell>
          <cell r="E11059">
            <v>135.07</v>
          </cell>
        </row>
        <row r="11060">
          <cell r="B11060" t="str">
            <v>ED-50580</v>
          </cell>
          <cell r="C11060" t="str">
            <v>REVESTIMENTO COM LADRILHO HIDRÁULICO APLICADO EM PISO (20X20)CM COM JUNTA SECA, NA COR NATURAL, ASSENTAMENTO COM ARGAMASSA INDUSTRIALIZADA</v>
          </cell>
          <cell r="D11060" t="str">
            <v>m2</v>
          </cell>
          <cell r="E11060">
            <v>93.97</v>
          </cell>
        </row>
        <row r="11061">
          <cell r="B11061" t="str">
            <v>ED-50585</v>
          </cell>
          <cell r="C11061" t="str">
            <v>REVESTIMENTO COM LADRILHO HIDRÁULICO APLICADO EM PISO (25X25)CM COM JUNTA SECA, COM DUAS (2) CORES, ASSENTAMENTO COM ARGAMASSA INDUSTRIALIZADA</v>
          </cell>
          <cell r="D11061" t="str">
            <v>m2</v>
          </cell>
          <cell r="E11061">
            <v>146.09</v>
          </cell>
        </row>
        <row r="11062">
          <cell r="B11062" t="str">
            <v>ED-50584</v>
          </cell>
          <cell r="C11062" t="str">
            <v>REVESTIMENTO COM LADRILHO HIDRÁULICO APLICADO EM PISO (25X25)CM COM JUNTA SECA, COM UMA (1) COR, ASSENTAMENTO COM ARGAMASSA INDUSTRIALIZADA</v>
          </cell>
          <cell r="D11062" t="str">
            <v>m2</v>
          </cell>
          <cell r="E11062">
            <v>107.92</v>
          </cell>
        </row>
        <row r="11063">
          <cell r="B11063" t="str">
            <v>ED-50583</v>
          </cell>
          <cell r="C11063" t="str">
            <v>REVESTIMENTO COM LADRILHO HIDRÁULICO APLICADO EM PISO (25X25)CM COM JUNTA SECA, NA COR NATURAL, ASSENTAMENTO COM ARGAMASSA INDUSTRIALIZADA</v>
          </cell>
          <cell r="D11063" t="str">
            <v>m2</v>
          </cell>
          <cell r="E11063">
            <v>93.97</v>
          </cell>
        </row>
        <row r="11064">
          <cell r="B11064" t="str">
            <v>ED-50576</v>
          </cell>
          <cell r="C11064" t="str">
            <v>REVESTIMENTO COM GRANITO, CINZA ANDORINHA, APLICADO EM PISO, ESP. 2CM, DIMENSÃO DA PEÇA ATÉ 1600 CM2, ASSENTAMENTO COM ARGAMASSA INDUSTRIALIZADA, INCLUSIVE REJUNTAMENTO</v>
          </cell>
          <cell r="D11064" t="str">
            <v>m2</v>
          </cell>
          <cell r="E11064">
            <v>278.56</v>
          </cell>
        </row>
        <row r="11065">
          <cell r="B11065" t="str">
            <v>ED-50609</v>
          </cell>
          <cell r="C11065" t="str">
            <v>REVESTIMENTO COM MÁRMORE BRANCO APLICADO EM PISO, ESP. 2CM, ASSENTAMENTO COM ARGAMASSA INDUSTRIALIZADA, INCLUSIVE REJUNTAMENTO</v>
          </cell>
          <cell r="D11065" t="str">
            <v>m2</v>
          </cell>
          <cell r="E11065">
            <v>390.21</v>
          </cell>
        </row>
        <row r="11066">
          <cell r="B11066" t="str">
            <v>ED-50610</v>
          </cell>
          <cell r="C11066" t="str">
            <v>REVESTIMENTO COM MÁRMORE BRANCO APLICADO EM PISO, ESP. 3CM, ASSENTAMENTO COM ARGAMASSA INDUSTRIALIZADA, INCLUSIVE REJUNTAMENTO</v>
          </cell>
          <cell r="D11066" t="str">
            <v>m2</v>
          </cell>
          <cell r="E11066">
            <v>443.98</v>
          </cell>
        </row>
        <row r="11067">
          <cell r="B11067" t="str">
            <v>ED-17821</v>
          </cell>
          <cell r="C11067" t="str">
            <v>APLICAÇÃO DE REJUNTE CIMENTÍCIO COLORIDO INDUSTRIALIZADO PARA REVESTIMENTOS DE PAREDE/PISO COM JUNTAS DE ATÉ 1MM DE ESPESSURA</v>
          </cell>
          <cell r="D11067" t="str">
            <v>m2</v>
          </cell>
          <cell r="E11067">
            <v>6.78</v>
          </cell>
        </row>
        <row r="11068">
          <cell r="B11068" t="str">
            <v>ED-50718</v>
          </cell>
          <cell r="C11068" t="str">
            <v>APLICAÇÃO DE REJUNTE CIMENTÍCIO COLORIDO INDUSTRIALIZADO PARA REVESTIMENTOS DE PAREDE/PISO COM JUNTAS DE ATÉ 3MM DE ESPESSURA</v>
          </cell>
          <cell r="D11068" t="str">
            <v>m2</v>
          </cell>
          <cell r="E11068">
            <v>8.07</v>
          </cell>
        </row>
        <row r="11069">
          <cell r="B11069" t="str">
            <v>ED-17822</v>
          </cell>
          <cell r="C11069" t="str">
            <v>APLICAÇÃO DE REJUNTE COM CIMENTO BRANCO PARA REVESTIMENTOS DE PAREDE/PISO COM JUNTAS DE ATÉ 1MM DE ESPESSURA</v>
          </cell>
          <cell r="D11069" t="str">
            <v>m2</v>
          </cell>
          <cell r="E11069">
            <v>7.97</v>
          </cell>
        </row>
        <row r="11070">
          <cell r="B11070" t="str">
            <v>ED-9122</v>
          </cell>
          <cell r="C11070" t="str">
            <v>APLICAÇÃO DE REJUNTE COM CIMENTO BRANCO PARA REVESTIMENTOS DE PAREDE/PISO COM JUNTAS DE ATÉ 3MM DE ESPESSURA</v>
          </cell>
          <cell r="D11070" t="str">
            <v>m2</v>
          </cell>
          <cell r="E11070">
            <v>6.65</v>
          </cell>
        </row>
        <row r="11071">
          <cell r="B11071" t="str">
            <v>ED-17823</v>
          </cell>
          <cell r="C11071" t="str">
            <v>APLICAÇÃO DE REJUNTE EPÓXI PARA REVESTIMENTOS DE PAREDE/PISO COM JUNTAS DE ATÉ 1MM DE ESPESSURA</v>
          </cell>
          <cell r="D11071" t="str">
            <v>m2</v>
          </cell>
          <cell r="E11071">
            <v>12.69</v>
          </cell>
        </row>
        <row r="11072">
          <cell r="B11072" t="str">
            <v>ED-17824</v>
          </cell>
          <cell r="C11072" t="str">
            <v>APLICAÇÃO DE REJUNTE EPÓXI PARA REVESTIMENTOS DE PAREDE/PISO COM JUNTAS DE ATÉ 3MM DE ESPESSURA</v>
          </cell>
          <cell r="D11072" t="str">
            <v>m2</v>
          </cell>
          <cell r="E11072">
            <v>23.98</v>
          </cell>
        </row>
        <row r="11073">
          <cell r="B11073" t="str">
            <v>ED-7414</v>
          </cell>
          <cell r="C11073" t="str">
            <v>APLICAÇÃO DE REJUNTE EPÓXI PARA REVESTIMENTOS DE PAREDE/PISO COM JUNTAS DE ATÉ 5MM DE ESPESSURA</v>
          </cell>
          <cell r="D11073" t="str">
            <v>m2</v>
          </cell>
          <cell r="E11073">
            <v>37.409999999999997</v>
          </cell>
        </row>
        <row r="11074">
          <cell r="B11074" t="str">
            <v>ED-50632</v>
          </cell>
          <cell r="C11074" t="str">
            <v>PISO VINÍLICO EM PLACA SEMI-FLEXÍVEL, TIPO COMERCIAL, ESP. 2MM, INCLUSIVE LIXAMENTO E PREPARAÇÃO DA SUPERFÍCIE PARA ASSENTAMENTO E FIXAÇÃO COM COLA</v>
          </cell>
          <cell r="D11074" t="str">
            <v>m2</v>
          </cell>
          <cell r="E11074">
            <v>115.8</v>
          </cell>
        </row>
        <row r="11075">
          <cell r="B11075" t="str">
            <v>ED-5102</v>
          </cell>
          <cell r="C11075" t="str">
            <v>PISO VINÍLICO EM RÉGUAS, TIPO COMERCIAL, ESP. 2MM, INCLUSIVE LIXAMENTO E PREPARAÇÃO DA SUPERFÍCIE PARA ASSENTAMENTO E FIXAÇÃO COM COLA</v>
          </cell>
          <cell r="D11075" t="str">
            <v>m2</v>
          </cell>
          <cell r="E11075">
            <v>97.59</v>
          </cell>
        </row>
        <row r="11076">
          <cell r="B11076" t="str">
            <v>ED-17869</v>
          </cell>
          <cell r="C11076" t="str">
            <v>APLICAÇÃO DE VERNIZ, COM ACABAMENTO BRILHANTE, EM PISO DE MADEIRA, TIPO ASSOALHO/TÁBUA CORRIDA, DUAS (2) DEMÃOS, INCLUSIVE RASPAGEM E CALAFETAÇÃO</v>
          </cell>
          <cell r="D11076" t="str">
            <v>m2</v>
          </cell>
          <cell r="E11076">
            <v>47.62</v>
          </cell>
        </row>
        <row r="11077">
          <cell r="B11077" t="str">
            <v>ED-17868</v>
          </cell>
          <cell r="C11077" t="str">
            <v>APLICAÇÃO DE VERNIZ, COM ACABAMENTO BRILHANTE, EM PISO DE MADEIRA TIPO TACÃO, DUAS (2) DEMÃOS, INCLUSIVE RASPAGEM E CALAFETAÇÃO</v>
          </cell>
          <cell r="D11077" t="str">
            <v>m2</v>
          </cell>
          <cell r="E11077">
            <v>48.03</v>
          </cell>
        </row>
        <row r="11078">
          <cell r="B11078" t="str">
            <v>ED-17867</v>
          </cell>
          <cell r="C11078" t="str">
            <v>APLICAÇÃO DE VERNIZ, COM ACABAMENTO BRILHANTE, EM PISO DE MADEIRA TIPO TACO, DUAS (2) DEMÃOS, INCLUSIVE RASPAGEM E CALAFETAÇÃO</v>
          </cell>
          <cell r="D11078" t="str">
            <v>m2</v>
          </cell>
          <cell r="E11078">
            <v>50.06</v>
          </cell>
        </row>
        <row r="11079">
          <cell r="B11079" t="str">
            <v>ED-17861</v>
          </cell>
          <cell r="C11079" t="str">
            <v>APLICAÇÃO DE VERNIZ EM PISO DE MADEIRA, UMA (1) DEMÃO, EXCLUSIVE RASPAGEM</v>
          </cell>
          <cell r="D11079" t="str">
            <v>m2</v>
          </cell>
          <cell r="E11079">
            <v>9.5</v>
          </cell>
        </row>
        <row r="11080">
          <cell r="B11080" t="str">
            <v>ED-8058</v>
          </cell>
          <cell r="C11080" t="str">
            <v>ASSOALHO/TÁBUA CORRIDA EM MADEIRA DE LEI, LARGURA DE 10CM, INCLUSIVE ASSENTAMENTO COM COLA, EXCLUSIVE APLICAÇÃO DE VERNIZ EM PISO DE MADEIRA</v>
          </cell>
          <cell r="D11080" t="str">
            <v>m2</v>
          </cell>
          <cell r="E11080">
            <v>437.85</v>
          </cell>
        </row>
        <row r="11081">
          <cell r="B11081" t="str">
            <v>ED-9016</v>
          </cell>
          <cell r="C11081" t="str">
            <v>ASSOALHO/TÁBUA CORRIDA EM MADEIRA DE LEI, LARGURA DE 10CM, INCLUSIVE ASSENTAMENTO COM PREGOS, EXCLUSIVE BARROTE</v>
          </cell>
          <cell r="D11081" t="str">
            <v>m2</v>
          </cell>
          <cell r="E11081">
            <v>389.15</v>
          </cell>
        </row>
        <row r="11082">
          <cell r="B11082" t="str">
            <v>ED-9017</v>
          </cell>
          <cell r="C11082" t="str">
            <v>BARROTEAMENTO PARA PISO DE MADEIRA, COM PEÇAS DE (6x15)CM ESPAÇADAS A CADA 60CM, EXCLUSIVE PISO/ASSOALHO</v>
          </cell>
          <cell r="D11082" t="str">
            <v>m2</v>
          </cell>
          <cell r="E11082">
            <v>103.07</v>
          </cell>
        </row>
        <row r="11083">
          <cell r="B11083" t="str">
            <v>ED-17864</v>
          </cell>
          <cell r="C11083" t="str">
            <v>CALAFETAÇÃO DE PISO DE MADEIRA, TIPO ASSOALHO/TÁBUA CORRIDA, LARGURA DE 10CM, EXCLUSIVE APLICAÇÃO DE VERNIZ/RESINA</v>
          </cell>
          <cell r="D11083" t="str">
            <v>m2</v>
          </cell>
          <cell r="E11083">
            <v>21.48</v>
          </cell>
        </row>
        <row r="11084">
          <cell r="B11084" t="str">
            <v>ED-17863</v>
          </cell>
          <cell r="C11084" t="str">
            <v>CALAFETAÇÃO DE PISO DE TACÃO DE MADEIRA (10X40)CM, EXCLUSIVE APLICAÇÃO DE VERNIZ/RESINA</v>
          </cell>
          <cell r="D11084" t="str">
            <v>m2</v>
          </cell>
          <cell r="E11084">
            <v>21.89</v>
          </cell>
        </row>
        <row r="11085">
          <cell r="B11085" t="str">
            <v>ED-17862</v>
          </cell>
          <cell r="C11085" t="str">
            <v>CALAFETAÇÃO DE PISO DE TACO DE MADEIRA (7X21)CM, EXCLUSIVE APLICAÇÃO DE VERNIZ/RESINA</v>
          </cell>
          <cell r="D11085" t="str">
            <v>m2</v>
          </cell>
          <cell r="E11085">
            <v>23.92</v>
          </cell>
        </row>
        <row r="11086">
          <cell r="B11086" t="str">
            <v>ED-17859</v>
          </cell>
          <cell r="C11086" t="str">
            <v>RASPAGEM EM PISO DE MADEIRA, EXCLUSIVE CALAFETAÇÃO</v>
          </cell>
          <cell r="D11086" t="str">
            <v>m2</v>
          </cell>
          <cell r="E11086">
            <v>7.14</v>
          </cell>
        </row>
        <row r="11087">
          <cell r="B11087" t="str">
            <v>ED-50604</v>
          </cell>
          <cell r="C11087" t="str">
            <v>TACÃO DE MADEIRA IPÊ EXTRA, DIMENSÃO (10X40)CM, INCLUSIVE ASSENTAMENTO COM COLA</v>
          </cell>
          <cell r="D11087" t="str">
            <v>m2</v>
          </cell>
          <cell r="E11087">
            <v>220.72</v>
          </cell>
        </row>
        <row r="11088">
          <cell r="B11088" t="str">
            <v>ED-50602</v>
          </cell>
          <cell r="C11088" t="str">
            <v>TACO DE MADEIRA IPÊ EXTRA, DIMENSÃO (7X21)CM, INCLUSIVE ASSENTAMENTO COM COLA</v>
          </cell>
          <cell r="D11088" t="str">
            <v>m2</v>
          </cell>
          <cell r="E11088">
            <v>208.66</v>
          </cell>
        </row>
        <row r="11089">
          <cell r="B11089" t="str">
            <v>ED-50563</v>
          </cell>
          <cell r="C11089" t="str">
            <v>PISO CIMENTADO COM ARGAMASSA, TRAÇO 1:3 (CIMENTO E AREIA), COM ADITIVO IMPERMEABILIZANTE, ESP. 25MM, INCLUSIVE ACABAMENTO DESEMPENADO E FELTRADO</v>
          </cell>
          <cell r="D11089" t="str">
            <v>m2</v>
          </cell>
          <cell r="E11089">
            <v>60.94</v>
          </cell>
        </row>
        <row r="11090">
          <cell r="B11090" t="str">
            <v>ED-50547</v>
          </cell>
          <cell r="C11090" t="str">
            <v>PISO CIMENTADO COM ARGAMASSA, TRAÇO 1:3 (CIMENTO E AREIA), ESP. 25MM, ACABAMENTO DESEMPENADO E FELTRADO, MODULAÇÃO DE (100X100)CM, INCLUSIVE JUNTA PLÁSTICA</v>
          </cell>
          <cell r="D11090" t="str">
            <v>m2</v>
          </cell>
          <cell r="E11090">
            <v>68.61</v>
          </cell>
        </row>
        <row r="11091">
          <cell r="B11091" t="str">
            <v>ED-50545</v>
          </cell>
          <cell r="C11091" t="str">
            <v>PISO CIMENTADO COM ARGAMASSA, TRAÇO 1:3 (CIMENTO E AREIA), ESP. 25MM, ACABAMENTO DESEMPENADO E FELTRADO, MODULAÇÃO DE (200X200)CM, INCLUSIVE JUNTA PLÁSTICA</v>
          </cell>
          <cell r="D11091" t="str">
            <v>m2</v>
          </cell>
          <cell r="E11091">
            <v>65.44</v>
          </cell>
        </row>
        <row r="11092">
          <cell r="B11092" t="str">
            <v>ED-50549</v>
          </cell>
          <cell r="C11092" t="str">
            <v>PISO CIMENTADO COM ARGAMASSA, TRAÇO 1:3 (CIMENTO E AREIA), ESP. 25MM, ACABAMETNO DESEMPENADO E FELTRADO, MODULAÇÃO DE (60X60)CM, INCLUSIVE JUNTA PLÁSTICA</v>
          </cell>
          <cell r="D11092" t="str">
            <v>m2</v>
          </cell>
          <cell r="E11092">
            <v>73.2</v>
          </cell>
        </row>
        <row r="11093">
          <cell r="B11093" t="str">
            <v>ED-50548</v>
          </cell>
          <cell r="C11093" t="str">
            <v>PISO CIMENTADO COM ARGAMASSA, TRAÇO 1:3 (CIMENTO E AREIA), ESP. 30MM, ACABAMENTO DESEMPENADO E FELTRADO, MODULAÇÃO DE (100X100)CM, INCLUSIVE JUNTA PLÁSTICA</v>
          </cell>
          <cell r="D11093" t="str">
            <v>m2</v>
          </cell>
          <cell r="E11093">
            <v>75.349999999999994</v>
          </cell>
        </row>
        <row r="11094">
          <cell r="B11094" t="str">
            <v>ED-50546</v>
          </cell>
          <cell r="C11094" t="str">
            <v>PISO CIMENTADO COM ARGAMASSA, TRAÇO 1:3 (CIMENTO E AREIA), ESP. 30MM, ACABAMENTO DESEMPENADO E FELTRADO, MODULAÇÃO DE (200X200)CM, INCLUSIVE JUNTA PLÁSTICA</v>
          </cell>
          <cell r="D11094" t="str">
            <v>m2</v>
          </cell>
          <cell r="E11094">
            <v>72.180000000000007</v>
          </cell>
        </row>
        <row r="11095">
          <cell r="B11095" t="str">
            <v>ED-50550</v>
          </cell>
          <cell r="C11095" t="str">
            <v>PISO CIMENTADO COM ARGAMASSA, TRAÇO 1:3 (CIMENTO E AREIA), ESP. 30MM, ACABAMENTO DESEMPENADO E FELTRADO, MODULAÇÃO DE (60X60)CM, INCLUSIVE JUNTA PLÁSTICA</v>
          </cell>
          <cell r="D11095" t="str">
            <v>m2</v>
          </cell>
          <cell r="E11095">
            <v>79.94</v>
          </cell>
        </row>
        <row r="11096">
          <cell r="B11096" t="str">
            <v>ED-50551</v>
          </cell>
          <cell r="C11096" t="str">
            <v>PISO CIMENTADO COM ARGAMASSA, TRAÇO 1:3 (CIMENTO E AREIA), ESP. 50MM, ACABAMENTO DESEMPENADO E FELTRADO, MODULAÇÃO DE (100X100)CM, INCLUSIVE JUNTA PLÁSTICA</v>
          </cell>
          <cell r="D11096" t="str">
            <v>m2</v>
          </cell>
          <cell r="E11096">
            <v>97.65</v>
          </cell>
        </row>
        <row r="11097">
          <cell r="B11097" t="str">
            <v>ED-50564</v>
          </cell>
          <cell r="C11097" t="str">
            <v>PISO CIMENTADO COM PIGMENTAÇÃO COLORIDA, DESEMPENADO E FELTRADO COM ARGAMASSA SEM JUNTA DE DILATAÇÃO, TRAÇO 1:3 (CIMENTO E AREIA), ESP. 30MM, INCLUSIVE ACABAMENTO DESEMPENADO E FELTRADO</v>
          </cell>
          <cell r="D11097" t="str">
            <v>m2</v>
          </cell>
          <cell r="E11097">
            <v>67.02</v>
          </cell>
        </row>
        <row r="11098">
          <cell r="B11098" t="str">
            <v>ED-50552</v>
          </cell>
          <cell r="C11098" t="str">
            <v>PISO CIMENTADO NATADO COM ARGAMASSA, ACABAMENTO QUEIMADO, TRAÇO 1:3 (CIMENTO E AREIA), ESP. 20MM, SEM JUNTA DE DILATAÇÃO</v>
          </cell>
          <cell r="D11098" t="str">
            <v>m2</v>
          </cell>
          <cell r="E11098">
            <v>50.06</v>
          </cell>
        </row>
        <row r="11099">
          <cell r="B11099" t="str">
            <v>ED-50558</v>
          </cell>
          <cell r="C11099" t="str">
            <v xml:space="preserve">PISO CIMENTADO NATADO COM ARGAMASSA, ACABAMENTO QUEIMADO, TRAÇO 1:3 (CIMENTO E AREIA), ESP. 25MM, MODULAÇÃO DE (100X100)CM, INCLUSIVE JUNTA PLÁSTICA </v>
          </cell>
          <cell r="D11099" t="str">
            <v>m2</v>
          </cell>
          <cell r="E11099">
            <v>71.33</v>
          </cell>
        </row>
        <row r="11100">
          <cell r="B11100" t="str">
            <v>ED-50556</v>
          </cell>
          <cell r="C11100" t="str">
            <v xml:space="preserve">PISO CIMENTADO NATADO COM ARGAMASSA, ACABAMENTO QUEIMADO, TRAÇO 1:3 (CIMENTO E AREIA), ESP. 25MM, MODULAÇÃO DE (200X200)CM, INCLUSIVE JUNTA PLÁSTICA </v>
          </cell>
          <cell r="D11100" t="str">
            <v>m2</v>
          </cell>
          <cell r="E11100">
            <v>68.16</v>
          </cell>
        </row>
        <row r="11101">
          <cell r="B11101" t="str">
            <v>ED-50560</v>
          </cell>
          <cell r="C11101" t="str">
            <v xml:space="preserve">PISO CIMENTADO NATADO COM ARGAMASSA, ACABAMENTO QUEIMADO, TRAÇO 1:3 (CIMENTO E AREIA), ESP. 25MM, MODULAÇÃO DE (60X60)CM, INCLUSIVE JUNTA PLÁSTICA </v>
          </cell>
          <cell r="D11101" t="str">
            <v>m2</v>
          </cell>
          <cell r="E11101">
            <v>75.92</v>
          </cell>
        </row>
        <row r="11102">
          <cell r="B11102" t="str">
            <v>ED-50553</v>
          </cell>
          <cell r="C11102" t="str">
            <v>PISO CIMENTADO NATADO COM ARGAMASSA, ACABAMENTO QUEIMADO, TRAÇO 1:3 (CIMENTO E AREIA), ESP. 25MM, SEM JUNTA DE DILATAÇÃO</v>
          </cell>
          <cell r="D11102" t="str">
            <v>m2</v>
          </cell>
          <cell r="E11102">
            <v>53.88</v>
          </cell>
        </row>
        <row r="11103">
          <cell r="B11103" t="str">
            <v>ED-50559</v>
          </cell>
          <cell r="C11103" t="str">
            <v xml:space="preserve">PISO CIMENTADO NATADO COM ARGAMASSA, ACABAMENTO QUEIMADO, TRAÇO 1:3 (CIMENTO E AREIA), ESP. 30MM, MODULAÇÃO DE (100X100)CM, INCLUSIVE JUNTA PLÁSTICA </v>
          </cell>
          <cell r="D11103" t="str">
            <v>m2</v>
          </cell>
          <cell r="E11103">
            <v>77.66</v>
          </cell>
        </row>
        <row r="11104">
          <cell r="B11104" t="str">
            <v>ED-50557</v>
          </cell>
          <cell r="C11104" t="str">
            <v xml:space="preserve">PISO CIMENTADO NATADO COM ARGAMASSA, ACABAMENTO QUEIMADO, TRAÇO 1:3 (CIMENTO E AREIA), ESP. 30MM, MODULAÇÃO DE (200X200)CM, INCLUSIVE JUNTA PLÁSTICA </v>
          </cell>
          <cell r="D11104" t="str">
            <v>m2</v>
          </cell>
          <cell r="E11104">
            <v>74.489999999999995</v>
          </cell>
        </row>
        <row r="11105">
          <cell r="B11105" t="str">
            <v>ED-50561</v>
          </cell>
          <cell r="C11105" t="str">
            <v xml:space="preserve">PISO CIMENTADO NATADO COM ARGAMASSA, ACABAMENTO QUEIMADO, TRAÇO 1:3 (CIMENTO E AREIA), ESP. 30MM, MODULAÇÃO DE (60X60)CM, INCLUSIVE JUNTA PLÁSTICA </v>
          </cell>
          <cell r="D11105" t="str">
            <v>m2</v>
          </cell>
          <cell r="E11105">
            <v>82.25</v>
          </cell>
        </row>
        <row r="11106">
          <cell r="B11106" t="str">
            <v>ED-50554</v>
          </cell>
          <cell r="C11106" t="str">
            <v>PISO CIMENTADO NATADO COM ARGAMASSA, ACABAMENTO QUEIMADO, TRAÇO 1:3 (CIMENTO E AREIA), ESP. 30MM, SEM JUNTA DE DILATAÇÃO</v>
          </cell>
          <cell r="D11106" t="str">
            <v>m2</v>
          </cell>
          <cell r="E11106">
            <v>57.7</v>
          </cell>
        </row>
        <row r="11107">
          <cell r="B11107" t="str">
            <v>ED-50562</v>
          </cell>
          <cell r="C11107" t="str">
            <v xml:space="preserve">PISO CIMENTADO NATADO COM ARGAMASSA, ACABAMENTO QUEIMADO, TRAÇO 1:3 (CIMENTO E AREIA), ESP. 50MM, MODULAÇÃO DE (60X60)CM, INCLUSIVE JUNTA PLÁSTICA </v>
          </cell>
          <cell r="D11107" t="str">
            <v>m2</v>
          </cell>
          <cell r="E11107">
            <v>105.62</v>
          </cell>
        </row>
        <row r="11108">
          <cell r="B11108" t="str">
            <v>ED-50555</v>
          </cell>
          <cell r="C11108" t="str">
            <v>PISO CIMENTADO NATADO COM ARGAMASSA, ACABAMENTO QUEIMADO, TRAÇO 1:3 (CIMENTO E AREIA), ESP. 50MM, SEM JUNTA DE DILATAÇÃO</v>
          </cell>
          <cell r="D11108" t="str">
            <v>m2</v>
          </cell>
          <cell r="E11108">
            <v>80</v>
          </cell>
        </row>
        <row r="11109">
          <cell r="B11109" t="str">
            <v>ED-50617</v>
          </cell>
          <cell r="C11109" t="str">
            <v>LIMPEZA E POLIMENTO DE PISO GRANILITE/MARMORITE, EXCLUSIVE APLICAÇÃO DE RESINA</v>
          </cell>
          <cell r="D11109" t="str">
            <v>m2</v>
          </cell>
          <cell r="E11109">
            <v>22.24</v>
          </cell>
        </row>
        <row r="11110">
          <cell r="B11110" t="str">
            <v>ED-50616</v>
          </cell>
          <cell r="C11110" t="str">
            <v>PISO EM GRANILITE/MARMORITE, ESP. 8MM, ACABAMENTO LAVADO TIPO FULGET, COR NATURAL, MODULAÇÃO DE (1X1)M, INCLUSO JUNTA PLÁSTICA</v>
          </cell>
          <cell r="D11110" t="str">
            <v>m2</v>
          </cell>
          <cell r="E11110">
            <v>69.23</v>
          </cell>
        </row>
        <row r="11111">
          <cell r="B11111" t="str">
            <v>ED-50615</v>
          </cell>
          <cell r="C11111" t="str">
            <v>PISO EM GRANILITE/MARMORITE, ESP. 8MM, ACABAMENTO LAVADO TIPO FULGET, COR VERMELHA, MODULAÇÃO DE (1X1)M, INCLUSO JUNTA PLÁSTICA</v>
          </cell>
          <cell r="D11111" t="str">
            <v>m2</v>
          </cell>
          <cell r="E11111">
            <v>69.23</v>
          </cell>
        </row>
        <row r="11112">
          <cell r="B11112" t="str">
            <v>ED-50614</v>
          </cell>
          <cell r="C11112" t="str">
            <v>PISO EM GRANILITE/MARMORITE, ESP. 8MM, ACABAMENTO POLIDO, COR BRANCA, MODULAÇÃO DE (1X1)M, INCLUSIVE JUNTA ALUMÍNIO, RESINA E POLIMENTO MECANIZADO</v>
          </cell>
          <cell r="D11112" t="str">
            <v>m2</v>
          </cell>
          <cell r="E11112">
            <v>124.38</v>
          </cell>
        </row>
        <row r="11113">
          <cell r="B11113" t="str">
            <v>ED-50613</v>
          </cell>
          <cell r="C11113" t="str">
            <v>PISO EM GRANILITE/MARMORITE, ESP. 8MM, ACABAMENTO POLIDO, COR BRANCA, MODULAÇÃO DE (1X1)M, INCLUSIVE JUNTA PLÁSTICA, RESINA E POLIMENTO MECANIZADO</v>
          </cell>
          <cell r="D11113" t="str">
            <v>m2</v>
          </cell>
          <cell r="E11113">
            <v>117.03</v>
          </cell>
        </row>
        <row r="11114">
          <cell r="B11114" t="str">
            <v>ED-50612</v>
          </cell>
          <cell r="C11114" t="str">
            <v>PISO EM GRANILITE/MARMORITE, ESP. 8MM, ACABAMENTO POLIDO, COR CINZA, MODULAÇÃO DE (1X1)M, INCLUSIVE JUNTA ALUMÍNIO, RESINA E POLIMENTO MECANIZADO</v>
          </cell>
          <cell r="D11114" t="str">
            <v>m2</v>
          </cell>
          <cell r="E11114">
            <v>113.5</v>
          </cell>
        </row>
        <row r="11115">
          <cell r="B11115" t="str">
            <v>ED-50611</v>
          </cell>
          <cell r="C11115" t="str">
            <v>PISO EM GRANILITE/MARMORITE, ESP. 8MM, ACABAMENTO POLIDO, COR CINZA, MODULAÇÃO DE (1X1)M, INCLUSIVE JUNTA PLÁSTICA, RESINA E POLIMENTO MECANIZADO</v>
          </cell>
          <cell r="D11115" t="str">
            <v>m2</v>
          </cell>
          <cell r="E11115">
            <v>106.15</v>
          </cell>
        </row>
        <row r="11116">
          <cell r="B11116" t="str">
            <v>ED-9317</v>
          </cell>
          <cell r="C11116" t="str">
            <v>PISO EM CONCRETO PREPARADO EM OBRA COM BETONEIRA COM FCK DE 10MPA, SEM ARMAÇÃO, ACABAMENTO RÚSTICO, ESP. 5CM, INCLUSIVE FORNECIMENTO, LANÇAMENTO, ADENSAMENTO, SARRAFEAMENTO, EXCLUSIVE JUNTA DE DILATAÇÃO</v>
          </cell>
          <cell r="D11116" t="str">
            <v>m2</v>
          </cell>
          <cell r="E11116">
            <v>65.53</v>
          </cell>
        </row>
        <row r="11117">
          <cell r="B11117" t="str">
            <v>ED-50571</v>
          </cell>
          <cell r="C11117" t="str">
            <v>PISO EM CONCRETO PREPARADO EM OBRA COM BETONEIRA COM FCK DE 13,5MPA, SEM ARMAÇÃO, ACABAMENTO RÚSTICO, ESP. 8CM, INCLUSIVE FORNECIMENTO, LANÇAMENTO, ADENSAMENTO, SARRAFEAMENTO, EXCLUSIVE JUNTA DE DILATAÇÃO</v>
          </cell>
          <cell r="D11117" t="str">
            <v>m2</v>
          </cell>
          <cell r="E11117">
            <v>102.7</v>
          </cell>
        </row>
        <row r="11118">
          <cell r="B11118" t="str">
            <v>ED-50573</v>
          </cell>
          <cell r="C11118" t="str">
            <v>PISO EM CONCRETO PREPARADO EM OBRA COM FCK DE 20MPA, COM FIBRA DE AÇO, CONSUMO 25KG/M3, EXCLUSIVE ARMAÇÃO, INCLUSIVE ACABAMENTO SARRAFEADO</v>
          </cell>
          <cell r="D11118" t="str">
            <v>m3</v>
          </cell>
          <cell r="E11118">
            <v>1624.31</v>
          </cell>
        </row>
        <row r="11119">
          <cell r="B11119" t="str">
            <v>ED-9320</v>
          </cell>
          <cell r="C11119" t="str">
            <v>PISO EM CONCRETO USINADO CONVENCIONAL COM DE FCK 15MPA, COM TELA SOLDADA NERVURADA TIPO Q-138, ACABAMENTO POLÍDO EM NÍVEL ZERO, ESP. 10CM, INCLUSIVE FORNECIMENTO, LANÇAMENTO, ADENSAMENTO, EXCLUSIVE JUNTA DE DILATAÇÃO</v>
          </cell>
          <cell r="D11119" t="str">
            <v>m2</v>
          </cell>
          <cell r="E11119">
            <v>135.81</v>
          </cell>
        </row>
        <row r="11120">
          <cell r="B11120" t="str">
            <v>ED-9321</v>
          </cell>
          <cell r="C11120" t="str">
            <v>PISO EM CONCRETO USINADO CONVENCIONAL COM DE FCK 15MPA, COM TELA SOLDADA NERVURADA TIPO Q-138, ACABAMENTO POLÍDO EM NÍVEL ZERO, ESP. 12CM, INCLUSIVE FORNECIMENTO, LANÇAMENTO, ADENSAMENTO, EXCLUSIVE JUNTA DE DILATAÇÃO</v>
          </cell>
          <cell r="D11120" t="str">
            <v>m2</v>
          </cell>
          <cell r="E11120">
            <v>147.30000000000001</v>
          </cell>
        </row>
        <row r="11121">
          <cell r="B11121" t="str">
            <v>ED-9319</v>
          </cell>
          <cell r="C11121" t="str">
            <v>PISO EM CONCRETO USINADO CONVENCIONAL COM DE FCK 15MPA, COM TELA SOLDADA NERVURADA TIPO Q-61, ACABAMENTO POLIDO EM NÍVEL ZERO, ESP. 5CM, INCLUSIVE FORNECIMENTO, LANÇAMENTO, ADENSAMENTO, EXCLUSIVE JUNTA DE DILATAÇÃO</v>
          </cell>
          <cell r="D11121" t="str">
            <v>m2</v>
          </cell>
          <cell r="E11121">
            <v>96.66</v>
          </cell>
        </row>
        <row r="11122">
          <cell r="B11122" t="str">
            <v>ED-9318</v>
          </cell>
          <cell r="C11122" t="str">
            <v>PISO EM CONCRETO USINADO CONVENCIONAL COM DE FCK 15MPA, SEM ARMAÇÃO, ACABAMENTO RÚSTICO, ESP. 5CM, INCLUSIVE FORNECIMENTO, LANÇAMENTO, ADENSAMENTO, SARRAFEAMENTO, EXCLUSIVE JUNTA DE DILATAÇÃO</v>
          </cell>
          <cell r="D11122" t="str">
            <v>m2</v>
          </cell>
          <cell r="E11122">
            <v>70.430000000000007</v>
          </cell>
        </row>
        <row r="11123">
          <cell r="B11123" t="str">
            <v>ED-50572</v>
          </cell>
          <cell r="C11123" t="str">
            <v>PISO EM CONCRETO USINADO CONVENCIONAL COM DE FCK 30MPA, COM AÇO CA-50 DIÂMETRO 6,3MM MALHA 10X10CM, ACABAMENTO RÚSTICO, ESP. 15CM, INCLUSIVE FORNECIMENTO, LANÇAMENTO, ADENSAMENTO, EXCLUSIVE JUNTA DE DILATAÇÃO</v>
          </cell>
          <cell r="D11123" t="str">
            <v>m2</v>
          </cell>
          <cell r="E11123">
            <v>204.65</v>
          </cell>
        </row>
        <row r="11124">
          <cell r="B11124" t="str">
            <v>ED-50588</v>
          </cell>
          <cell r="C11124" t="str">
            <v>LAJE DE TRANSIÇÃO EM CONCRETO PREPARADO EM OBRA COM BETONEIRA COM FCK DE 10MPA, ESP. 5CM, EXCLUSIVE ARMAÇÃO, INCLUSIVE ACABAMENTO SARRAFEADO</v>
          </cell>
          <cell r="D11124" t="str">
            <v>m2</v>
          </cell>
          <cell r="E11124">
            <v>65.53</v>
          </cell>
        </row>
        <row r="11125">
          <cell r="B11125" t="str">
            <v>ED-50589</v>
          </cell>
          <cell r="C11125" t="str">
            <v>LAJE DE TRANSIÇÃO EM CONCRETO PREPARADO EM OBRA COM BETONEIRA COM FCK DE 10MPA, ESP. 6CM, EXCLUSIVE ARMAÇÃO, INCLUSIVE ACABAMENTO SARRAFEADO</v>
          </cell>
          <cell r="D11125" t="str">
            <v>m2</v>
          </cell>
          <cell r="E11125">
            <v>72.959999999999994</v>
          </cell>
        </row>
        <row r="11126">
          <cell r="B11126" t="str">
            <v>ED-50590</v>
          </cell>
          <cell r="C11126" t="str">
            <v>LAJE DE TRANSIÇÃO EM CONCRETO PREPARADO EM OBRA COM BETONEIRA COM FCK DE 10MPA, ESP. 8CM, EXCLUSIVE ARMAÇÃO, INCLUSIVE ACABAMENTO SARRAFEADO</v>
          </cell>
          <cell r="D11126" t="str">
            <v>m2</v>
          </cell>
          <cell r="E11126">
            <v>92.8</v>
          </cell>
        </row>
        <row r="11127">
          <cell r="B11127" t="str">
            <v>ED-50594</v>
          </cell>
          <cell r="C11127" t="str">
            <v>LAJE DE TRANSIÇÃO EM CONCRETO USINADO AUTO-ADENSÁVEL COM FCK DE 15MPA, ESP. 11CM, INCLUSIVE TELA DE AÇO CA-60 SOLDADA TIPO Q-61 E POLIMENTO MECANIZADO DE SUPERFÍCIE EM CONCRETO</v>
          </cell>
          <cell r="D11127" t="str">
            <v>m2</v>
          </cell>
          <cell r="E11127">
            <v>146.47999999999999</v>
          </cell>
        </row>
        <row r="11128">
          <cell r="B11128" t="str">
            <v>ED-50595</v>
          </cell>
          <cell r="C11128" t="str">
            <v>LAJE DE TRANSIÇÃO EM CONCRETO USINADO AUTO-ADENSÁVEL COM FCK DE 15MPA, ESP. 12CM, INCLUSIVE TELA DE AÇO CA-60 SOLDADA TIPO Q-61 E POLIMENTO MECANIZADO DE SUPERFÍCIE EM CONCRETO</v>
          </cell>
          <cell r="D11128" t="str">
            <v>m2</v>
          </cell>
          <cell r="E11128">
            <v>153.54</v>
          </cell>
        </row>
        <row r="11129">
          <cell r="B11129" t="str">
            <v>ED-50591</v>
          </cell>
          <cell r="C11129" t="str">
            <v>LAJE DE TRANSIÇÃO EM CONCRETO USINADO AUTO-ADENSÁVEL COM FCK DE 15MPA, ESP. 8CM, INCLUSIVE TELA DE AÇO CA-60 SOLDADA TIPO Q-61 E POLIMENTO MECANIZADO DE SUPERFÍCIE EM CONCRETO</v>
          </cell>
          <cell r="D11129" t="str">
            <v>m2</v>
          </cell>
          <cell r="E11129">
            <v>125.3</v>
          </cell>
        </row>
        <row r="11130">
          <cell r="B11130" t="str">
            <v>ED-50592</v>
          </cell>
          <cell r="C11130" t="str">
            <v>LAJE DE TRANSIÇÃO EM CONCRETO USINADO AUTO-ADENSÁVEL COM FCK DE 15MPA, ESP. 9CM, INCLUSIVE TELA DE AÇO CA-60 SOLDADA TIPO Q-61 E POLIMENTO MECANIZADO DE SUPERFÍCIE EM CONCRETO</v>
          </cell>
          <cell r="D11130" t="str">
            <v>m2</v>
          </cell>
          <cell r="E11130">
            <v>132.36000000000001</v>
          </cell>
        </row>
        <row r="11131">
          <cell r="B11131" t="str">
            <v>ED-50597</v>
          </cell>
          <cell r="C11131" t="str">
            <v>LAJE DE TRANSIÇÃO EM CONCRETO USINADO AUTO-ADENSÁVEL COM FCK DE 18MPA, ESP. 10CM, INCLUSIVE TELA DE AÇO CA-60 SOLDADA TIPO Q-61 E POLIMENTO MECANIZADO DE SUPERFÍCIE EM CONCRETO</v>
          </cell>
          <cell r="D11131" t="str">
            <v>m2</v>
          </cell>
          <cell r="E11131">
            <v>139.86000000000001</v>
          </cell>
        </row>
        <row r="11132">
          <cell r="B11132" t="str">
            <v>ED-50598</v>
          </cell>
          <cell r="C11132" t="str">
            <v>LAJE DE TRANSIÇÃO EM CONCRETO USINADO AUTO-ADENSÁVEL COM FCK DE 18MPA, ESP. 12CM, INCLUSIVE TELA DE AÇO CA-60 SOLDADA TIPO Q-61 E POLIMENTO MECANIZADO DE SUPERFÍCIE EM CONCRETO</v>
          </cell>
          <cell r="D11132" t="str">
            <v>m2</v>
          </cell>
          <cell r="E11132">
            <v>154.07</v>
          </cell>
        </row>
        <row r="11133">
          <cell r="B11133" t="str">
            <v>ED-50596</v>
          </cell>
          <cell r="C11133" t="str">
            <v>LAJE DE TRANSIÇÃO EM CONCRETO USINADO AUTO-ADENSÁVEL COM FCK DE 18MPA, ESP. 8CM, INCLUSIVE TELA DE AÇO CA-60 SOLDADA TIPO Q-61 E POLIMENTO MECANIZADO DE SUPERFÍCIE EM CONCRETO</v>
          </cell>
          <cell r="D11133" t="str">
            <v>m2</v>
          </cell>
          <cell r="E11133">
            <v>125.66</v>
          </cell>
        </row>
        <row r="11134">
          <cell r="B11134" t="str">
            <v>ED-50599</v>
          </cell>
          <cell r="C11134" t="str">
            <v>LAJE DE TRANSIÇÃO EM CONCRETO USINADO AUTO-ADENSÁVEL COM FCK DE 20MPA, ESP. 8CM, INCLUSIVE TELA DE AÇO CA-60 SOLDADA TIPO Q-61 E POLIMENTO MECANIZADO DE SUPERFÍCIE EM CONCRETO</v>
          </cell>
          <cell r="D11134" t="str">
            <v>m2</v>
          </cell>
          <cell r="E11134">
            <v>125.8</v>
          </cell>
        </row>
        <row r="11135">
          <cell r="B11135" t="str">
            <v>ED-50593</v>
          </cell>
          <cell r="C11135" t="str">
            <v>LAJE DE TRANSIÇÃO EM CONCRETO USINADO CONVENCIONAL COM FCK DE 15MPA, ESP. 10CM, INCLUSIVE TELA DE AÇO CA-60 SOLDADA TIPO Q-61 E POLIMENTO MECANIZADO DE SUPERFÍCIE EM CONCRETO</v>
          </cell>
          <cell r="D11135" t="str">
            <v>m2</v>
          </cell>
          <cell r="E11135">
            <v>126.29</v>
          </cell>
        </row>
        <row r="11136">
          <cell r="B11136" t="str">
            <v>ED-50631</v>
          </cell>
          <cell r="C11136" t="str">
            <v>PISO COM TIJOLO CERÂMICO MACIÇO PRENSADO, ASSENTAMENTO COM ARGAMASSA SECA, TRAÇO 1:4 (CIMENTO E AREIA), INCLUSIVE REJUNTAMENTO COM ARGAMASSA SECA DE TRAÇO 1:4 (CIMENTO E AREIA)</v>
          </cell>
          <cell r="D11136" t="str">
            <v>m2</v>
          </cell>
          <cell r="E11136">
            <v>116.49</v>
          </cell>
        </row>
        <row r="11137">
          <cell r="B11137" t="str">
            <v>ED-50578</v>
          </cell>
          <cell r="C11137" t="str">
            <v>PISO INDUSTRIAL COM ARGAMASSA DE ALTA RESISTÊNCIA, COR BRANCA, ESP. 8MM, ACABAMENTO POLIDO, MODULAÇÃO DE (1X1)M, INCLUSIVE JUNTA PLÁSTICA E POLIMENTO MECANIZADO, EXCLUSIVE RESINA</v>
          </cell>
          <cell r="D11137" t="str">
            <v>m2</v>
          </cell>
          <cell r="E11137">
            <v>174.09</v>
          </cell>
        </row>
        <row r="11138">
          <cell r="B11138" t="str">
            <v>ED-50577</v>
          </cell>
          <cell r="C11138" t="str">
            <v>PISO INDUSTRIAL COM ARGAMASSA DE ALTA RESISTÊNCIA, COR CINZA, ESP. 8MM, ACABAMENTO POLIDO, MODULAÇÃO DE (1X1)M, INCLUSIVE JUNTA PLÁSTICA E POLIMENTO MECANIZADO, EXCLUSIVE RESINA</v>
          </cell>
          <cell r="D11138" t="str">
            <v>m2</v>
          </cell>
          <cell r="E11138">
            <v>146.37</v>
          </cell>
        </row>
        <row r="11139">
          <cell r="B11139" t="str">
            <v>ED-50626</v>
          </cell>
          <cell r="C11139" t="str">
            <v>PISO PODOTÁTIL DE BORRACHA, ALERTA OU DIRECIONAL, ESP. 12MM, COLORIDA, INCLUSIVE ASSENTAMENTO COM ARGAMASSA, TRAÇO 1:4 (CIMENTO E AREIA), COM PREPARO MECANIZADO</v>
          </cell>
          <cell r="D11139" t="str">
            <v>m2</v>
          </cell>
          <cell r="E11139">
            <v>395.04</v>
          </cell>
        </row>
        <row r="11140">
          <cell r="B11140" t="str">
            <v>ED-50624</v>
          </cell>
          <cell r="C11140" t="str">
            <v>PISO PODOTÁTIL DE BORRACHA, ALERTA OU DIRECIONAL, ESP. 5MM, COLORIDA, INCLUSIVE ASSENTAMENTO COM COLA DE CONTATO</v>
          </cell>
          <cell r="D11140" t="str">
            <v>m2</v>
          </cell>
          <cell r="E11140">
            <v>216.1</v>
          </cell>
        </row>
        <row r="11141">
          <cell r="B11141" t="str">
            <v>ED-15226</v>
          </cell>
          <cell r="C11141" t="str">
            <v>PISO PODOTÁTIL DE CONCRETO, ALERTA OU DIRECIONAL, APLICADO EM PISO (20X20)CM COM JUNTA SECA, COR VERMELHO/AMARELO, INCLUSIVE ASSENTAMENTO COM ARGAMASSA INDUSTRIALIZADA</v>
          </cell>
          <cell r="D11141" t="str">
            <v>m2</v>
          </cell>
          <cell r="E11141">
            <v>115.65</v>
          </cell>
        </row>
        <row r="11142">
          <cell r="B11142" t="str">
            <v>ED-50586</v>
          </cell>
          <cell r="C11142" t="str">
            <v>PISO PODOTÁTIL DE CONCRETO, ALERTA OU DIRECIONAL, APLICADO EM PISO (40X40)CM COM JUNTA SECA, COR VERMELHO/AMARELO, INCLUSIVE ASSENTAMENTO COM ARGAMASSA INDUSTRIALIZADA</v>
          </cell>
          <cell r="D11142" t="str">
            <v>m2</v>
          </cell>
          <cell r="E11142">
            <v>140.02000000000001</v>
          </cell>
        </row>
        <row r="11143">
          <cell r="B11143" t="str">
            <v>ED-50538</v>
          </cell>
          <cell r="C11143" t="str">
            <v>PISO DE PLACA DE BORRACHA PASTILHADO/MOEDA, DIMENSÃO DE (50X50)CM, ASSENTAMENTO COM COLA DE CONTATO, INCLUSIVE FORNECIMENTO E INSTALAÇÃO</v>
          </cell>
          <cell r="D11143" t="str">
            <v>m2</v>
          </cell>
          <cell r="E11143">
            <v>108.36</v>
          </cell>
        </row>
        <row r="11144">
          <cell r="B11144" t="str">
            <v>ED-50579</v>
          </cell>
          <cell r="C11144" t="str">
            <v>APLICAÇÃO DE SELANTE, MASTIQUE ELÁSTICO, EM JUNTA DE DILAÇÃO, DIMENSÃO (20X10)MM, FATOR DE FORMA 1:2, EXCLUSIVE DELIMITADOR DE PROFUNDIDADE</v>
          </cell>
          <cell r="D11144" t="str">
            <v>m</v>
          </cell>
          <cell r="E11144">
            <v>27.98</v>
          </cell>
        </row>
        <row r="11145">
          <cell r="B11145" t="str">
            <v>ED-50574</v>
          </cell>
          <cell r="C11145" t="str">
            <v>APLICAÇÃO DE FAIXA/FITA ADESIVA ANTIDERRAPANTE, LARGURA DE 50MM, EM DEGRAUS DE ESCADA, INCLUSIVE FORNECIMENTO</v>
          </cell>
          <cell r="D11145" t="str">
            <v>m</v>
          </cell>
          <cell r="E11145">
            <v>13.32</v>
          </cell>
        </row>
        <row r="11146">
          <cell r="B11146" t="str">
            <v>ED-50537</v>
          </cell>
          <cell r="C11146" t="str">
            <v>DEGRAU EM PEDRA ARDÓSIA, COM LARGURA DE 30CM, ESP. 20MM, ASSENTADO COM ARGAMASSA, TRAÇO 1:4 (CIMENTO E AREIA), COM PREPARO MECANIZADO, INCLUSIVE ESPELHO PARA DEGRAU, ESP. 15MM, COM ALTURA DE 20CM</v>
          </cell>
          <cell r="D11146" t="str">
            <v>m</v>
          </cell>
          <cell r="E11146">
            <v>264.83999999999997</v>
          </cell>
        </row>
        <row r="11147">
          <cell r="B11147" t="str">
            <v>ED-50575</v>
          </cell>
          <cell r="C11147" t="str">
            <v>FAIXA/FRISO ANTIDERRAPANTE EM PEDRA, COM LARGURA DE 50MM, EM DEGRAU DE ESCADA OU PATAMAR, COM EXECUÇÃO MECANIZADA</v>
          </cell>
          <cell r="D11147" t="str">
            <v>m</v>
          </cell>
          <cell r="E11147">
            <v>12.69</v>
          </cell>
        </row>
        <row r="11148">
          <cell r="B11148" t="str">
            <v>ED-50621</v>
          </cell>
          <cell r="C11148" t="str">
            <v>SÓCULO COM ENCHIMENTO EM TIJOLOS MACIÇOS, ALTURA DE 10CM À 12CM, INCLUSIVE ACABAMENTO EM REVESTIMENTO DE ARGAMASSA, ESP. 20MM, COM APLICAÇÃO MANUAL</v>
          </cell>
          <cell r="D11148" t="str">
            <v>m2</v>
          </cell>
          <cell r="E11148">
            <v>163.62</v>
          </cell>
        </row>
        <row r="11149">
          <cell r="B11149" t="str">
            <v>ED-50766</v>
          </cell>
          <cell r="C11149" t="str">
            <v>RODAPÉ DE ARDÓSIA, ESP. 7MM, ALTURA DE 5CM, ACABAMENTO NATURAL, ASSENTAMENTO COM ARGAMASSA INDUSTRIALIZADA, INCLUSIVE REJUNTAMENTO</v>
          </cell>
          <cell r="D11149" t="str">
            <v>m</v>
          </cell>
          <cell r="E11149">
            <v>17.23</v>
          </cell>
        </row>
        <row r="11150">
          <cell r="B11150" t="str">
            <v>ED-50767</v>
          </cell>
          <cell r="C11150" t="str">
            <v>RODAPÉ DE ARDÓSIA, ESP. 7MM, ALTURA DE 7CM, ACABAMENTO NATURAL, ASSENTAMENTO COM ARGAMASSA INDUSTRIALIZADA, INCLUSIVE REJUNTAMENTO</v>
          </cell>
          <cell r="D11150" t="str">
            <v>m</v>
          </cell>
          <cell r="E11150">
            <v>18.7</v>
          </cell>
        </row>
        <row r="11151">
          <cell r="B11151" t="str">
            <v>ED-50771</v>
          </cell>
          <cell r="C11151" t="str">
            <v>RODAPÉ COM REVESTIMENTO EM CERÂMICA ESMALTADA COMERCIAL, ALTURA 10CM, PEI IV, ASSENTAMENTO COM ARGAMASSA INDUSTRIALIZADA, INCLUSIVE REJUNTAMENTO</v>
          </cell>
          <cell r="D11151" t="str">
            <v>m</v>
          </cell>
          <cell r="E11151">
            <v>13.61</v>
          </cell>
        </row>
        <row r="11152">
          <cell r="B11152" t="str">
            <v>ED-50786</v>
          </cell>
          <cell r="C11152" t="str">
            <v>RODAPÉ EM GRANILITE/MARMORITE, ACABAMENTO POLIDO, COR BRANCA, ALTURA DE 10CM, INCLUSIVE POLIMENTO</v>
          </cell>
          <cell r="D11152" t="str">
            <v>m</v>
          </cell>
          <cell r="E11152">
            <v>55.54</v>
          </cell>
        </row>
        <row r="11153">
          <cell r="B11153" t="str">
            <v>ED-50784</v>
          </cell>
          <cell r="C11153" t="str">
            <v>RODAPÉ EM GRANILITE/MARMORITE, ACABAMENTO POLIDO, COR BRANCA, ALTURA DE 5CM, INCLUSIVE POLIMENTO</v>
          </cell>
          <cell r="D11153" t="str">
            <v>m</v>
          </cell>
          <cell r="E11153">
            <v>35.28</v>
          </cell>
        </row>
        <row r="11154">
          <cell r="B11154" t="str">
            <v>ED-50785</v>
          </cell>
          <cell r="C11154" t="str">
            <v>RODAPÉ EM GRANILITE/MARMORITE, ACABAMENTO POLIDO, COR BRANCA, ALTURA DE 7CM, INCLUSIVE POLIMENTO</v>
          </cell>
          <cell r="D11154" t="str">
            <v>m</v>
          </cell>
          <cell r="E11154">
            <v>41.91</v>
          </cell>
        </row>
        <row r="11155">
          <cell r="B11155" t="str">
            <v>ED-50783</v>
          </cell>
          <cell r="C11155" t="str">
            <v>RODAPÉ EM GRANILITE/MARMORITE, ACABAMENTO POLIDO, COR CINZA, ALTURA DE 10CM, INCLUSIVE POLIMENTO</v>
          </cell>
          <cell r="D11155" t="str">
            <v>m</v>
          </cell>
          <cell r="E11155">
            <v>43.22</v>
          </cell>
        </row>
        <row r="11156">
          <cell r="B11156" t="str">
            <v>ED-50781</v>
          </cell>
          <cell r="C11156" t="str">
            <v>RODAPÉ EM GRANILITE/MARMORITE, ACABAMENTO POLIDO, COR CINZA, ALTURA DE 5CM, INCLUSIVE POLIMENTO</v>
          </cell>
          <cell r="D11156" t="str">
            <v>m</v>
          </cell>
          <cell r="E11156">
            <v>31.8</v>
          </cell>
        </row>
        <row r="11157">
          <cell r="B11157" t="str">
            <v>ED-50782</v>
          </cell>
          <cell r="C11157" t="str">
            <v>RODAPÉ EM GRANILITE/MARMORITE, ACABAMENTO POLIDO, COR CINZA, ALTURA DE 7CM, INCLUSIVE POLIMENTO</v>
          </cell>
          <cell r="D11157" t="str">
            <v>m</v>
          </cell>
          <cell r="E11157">
            <v>35.54</v>
          </cell>
        </row>
        <row r="11158">
          <cell r="B11158" t="str">
            <v>ED-50774</v>
          </cell>
          <cell r="C11158" t="str">
            <v>RODAPÉ DE GRANITO, NA COR CINZA ANDORINHA, ESP. 2CM, ALTURA DE 10CM, ACABAMENTO POLIDO, ASSENTAMENTO COM ARGAMASSA INDUSTRIALIZADA, INCLUSIVE REJUNTAMENTO</v>
          </cell>
          <cell r="D11158" t="str">
            <v>m</v>
          </cell>
          <cell r="E11158">
            <v>42.92</v>
          </cell>
        </row>
        <row r="11159">
          <cell r="B11159" t="str">
            <v>ED-50773</v>
          </cell>
          <cell r="C11159" t="str">
            <v>RODAPÉ DE GRANITO, NA COR CINZA ANDORINHA, ESP. 2CM, ALTURA DE 5CM, ACABAMENTO POLIDO, ASSENTAMENTO COM ARGAMASSA INDUSTRIALIZADA, INCLUSIVE REJUNTAMENTO</v>
          </cell>
          <cell r="D11159" t="str">
            <v>m</v>
          </cell>
          <cell r="E11159">
            <v>28.27</v>
          </cell>
        </row>
        <row r="11160">
          <cell r="B11160" t="str">
            <v>ED-50772</v>
          </cell>
          <cell r="C11160" t="str">
            <v>RODAPÉ DE GRANITO, NA COR CINZA ANDORINHA, ESP. 2CM, ALTURA DE 7CM, ACABAMENTO POLIDO, ASSENTAMENTO COM ARGAMASSA INDUSTRIALIZADA, INCLUSIVE REJUNTAMENTO</v>
          </cell>
          <cell r="D11160" t="str">
            <v>m</v>
          </cell>
          <cell r="E11160">
            <v>34.380000000000003</v>
          </cell>
        </row>
        <row r="11161">
          <cell r="B11161" t="str">
            <v>ED-50780</v>
          </cell>
          <cell r="C11161" t="str">
            <v>RODAPÉ DE MÁRMORE, NA COR BRANCO COMUM, ESP. 2CM, ALTURA DE 10CM, ACABAMENTO POLIDO, ASSENTAMENTO COM ARGAMASSA INDUSTRIALIZADA, INCLUSIVE REJUNTAMENTO</v>
          </cell>
          <cell r="D11161" t="str">
            <v>m</v>
          </cell>
          <cell r="E11161">
            <v>53</v>
          </cell>
        </row>
        <row r="11162">
          <cell r="B11162" t="str">
            <v>ED-50778</v>
          </cell>
          <cell r="C11162" t="str">
            <v>RODAPÉ DE MÁRMORE, NA COR BRANCO COMUM, ESP. 2CM, ALTURA DE 5CM, ACABAMENTO POLIDO, ASSENTAMENTO COM ARGAMASSA INDUSTRIALIZADA, INCLUSIVE REJUNTAMENTO</v>
          </cell>
          <cell r="D11162" t="str">
            <v>m</v>
          </cell>
          <cell r="E11162">
            <v>28.78</v>
          </cell>
        </row>
        <row r="11163">
          <cell r="B11163" t="str">
            <v>ED-50779</v>
          </cell>
          <cell r="C11163" t="str">
            <v>RODAPÉ DE MÁRMORE, NA COR BRANCO COMUM, ESP. 2CM, ALTURA DE 7CM, ACABAMENTO POLIDO, ASSENTAMENTO COM ARGAMASSA INDUSTRIALIZADA, INCLUSIVE REJUNTAMENTO</v>
          </cell>
          <cell r="D11163" t="str">
            <v>m</v>
          </cell>
          <cell r="E11163">
            <v>39.630000000000003</v>
          </cell>
        </row>
        <row r="11164">
          <cell r="B11164" t="str">
            <v>ED-50777</v>
          </cell>
          <cell r="C11164" t="str">
            <v>RODAPÉ EM MADEIRA DE LEI, COM ACABAMENTO APARELHADO E CANTO BOLEADO, ALTURA DE 7CM, ESP. 2CM, INCLUSIVE FIXAÇÃO</v>
          </cell>
          <cell r="D11164" t="str">
            <v>m</v>
          </cell>
          <cell r="E11164">
            <v>34.18</v>
          </cell>
        </row>
        <row r="11165">
          <cell r="B11165" t="str">
            <v>ED-6254</v>
          </cell>
          <cell r="C11165" t="str">
            <v>RODAPÉ EM POLIESTIRENO, ALTURA 7CM, ASSENTADO COM COLA, INCLUSIVE CALAFETAÇÃO COM SILICONE</v>
          </cell>
          <cell r="D11165" t="str">
            <v>m</v>
          </cell>
          <cell r="E11165">
            <v>35.5</v>
          </cell>
        </row>
        <row r="11166">
          <cell r="B11166" t="str">
            <v>ED-50770</v>
          </cell>
          <cell r="C11166" t="str">
            <v>RODAPÉ COM ARGAMASSA, TRAÇO 1:3 (CIMENTO E AREIA), ESP. 2CM, ALTURA DE 10CM, INCLUSIVE ACABAMENTO DESEMPENADO/ALISADO COM COLHER DE PEDREIRO</v>
          </cell>
          <cell r="D11166" t="str">
            <v>m</v>
          </cell>
          <cell r="E11166">
            <v>24.6</v>
          </cell>
        </row>
        <row r="11167">
          <cell r="B11167" t="str">
            <v>ED-50768</v>
          </cell>
          <cell r="C11167" t="str">
            <v>RODAPÉ COM ARGAMASSA, TRAÇO 1:3 (CIMENTO E AREIA), ESP. 2CM, ALTURA DE 5CM, INCLUSIVE ACABAMENTO DESEMPENADO/ALISADO COM COLHER DE PEDREIRO</v>
          </cell>
          <cell r="D11167" t="str">
            <v>m</v>
          </cell>
          <cell r="E11167">
            <v>21.46</v>
          </cell>
        </row>
        <row r="11168">
          <cell r="B11168" t="str">
            <v>ED-50769</v>
          </cell>
          <cell r="C11168" t="str">
            <v>RODAPÉ COM ARGAMASSA, TRAÇO 1:3 (CIMENTO E AREIA), ESP. 2CM, ALTURA DE 7CM, INCLUSIVE ACABAMENTO DESEMPENADO/ALISADO COM COLHER DE PEDREIRO</v>
          </cell>
          <cell r="D11168" t="str">
            <v>m</v>
          </cell>
          <cell r="E11168">
            <v>23.51</v>
          </cell>
        </row>
        <row r="11169">
          <cell r="B11169" t="str">
            <v>ED-50775</v>
          </cell>
          <cell r="C11169" t="str">
            <v>RODAPÉ COM ARGAMASSA DE ALTA RESISTÊNCIA INDUSTRIAL, ACABAMENTO POLIDO, COR CINZA, ALTURA DE 5CM, INCLUSIVE POLIMENTO</v>
          </cell>
          <cell r="D11169" t="str">
            <v>m</v>
          </cell>
          <cell r="E11169">
            <v>48.87</v>
          </cell>
        </row>
        <row r="11170">
          <cell r="B11170" t="str">
            <v>ED-50776</v>
          </cell>
          <cell r="C11170" t="str">
            <v>RODAPÉ COM ARGAMASSA DE ALTA RESISTÊNCIA INDUSTRIAL, ACABAMENTO POLIDO, COR CINZA, ALTURA DE 7CM, INCLUSIVE POLIMENTO</v>
          </cell>
          <cell r="D11170" t="str">
            <v>m</v>
          </cell>
          <cell r="E11170">
            <v>49.44</v>
          </cell>
        </row>
        <row r="11171">
          <cell r="B11171" t="str">
            <v>ED-50993</v>
          </cell>
          <cell r="C11171" t="str">
            <v>PEITORIL DE ARDÓSIA COM PINGADEIRA, ESP. 2CM, ACABAMENTO NATURAL, ASSENTAMENTO COM ARGAMASSA INDUSTRIALIZADA, INCLUSIVE REJUNTAMENTO</v>
          </cell>
          <cell r="D11171" t="str">
            <v>m2</v>
          </cell>
          <cell r="E11171">
            <v>271.11</v>
          </cell>
        </row>
        <row r="11172">
          <cell r="B11172" t="str">
            <v>ED-50997</v>
          </cell>
          <cell r="C11172" t="str">
            <v>PEITORIL DE GRANITO, NA COR CINZA ANDORINHA, COM PINGADEIRA, ESP. 2CM, ACABAMENTO POLIDO, ASSENTAMENTO COM ARGAMASSA INDUSTRIALIZADA, INCLUSIVE REJUNTAMENTO</v>
          </cell>
          <cell r="D11172" t="str">
            <v>m2</v>
          </cell>
          <cell r="E11172">
            <v>314.54000000000002</v>
          </cell>
        </row>
        <row r="11173">
          <cell r="B11173" t="str">
            <v>ED-50999</v>
          </cell>
          <cell r="C11173" t="str">
            <v>PEITORIL DE MÁRMORE, NA COR BRANCO COMUM, COM PINGADEIRA, ESP. 2CM, ACABAMENTO POLIDO, ASSENTAMENTO COM ARGAMASSA INDUSTRIALIZADA, INCLUSIVE REJUNTAMENTO</v>
          </cell>
          <cell r="D11173" t="str">
            <v>m2</v>
          </cell>
          <cell r="E11173">
            <v>327.55</v>
          </cell>
        </row>
        <row r="11174">
          <cell r="B11174" t="str">
            <v>ED-50994</v>
          </cell>
          <cell r="C11174" t="str">
            <v>PEITORIL EM CONCRETO PREPARADO EM OBRA COM BETONEIRA COM FCK DE 13,5MPA, LARGURA DE 20CM, ESP. 3CM, ACABAMENTO NATURAL, INCLUSIVE ASSENTAMENTO COM ARGAMASSA ARGAMASSA, TRAÇO 1:4 (CIMENTO E AREIA), COM PREPARO MECANIZADO</v>
          </cell>
          <cell r="D11174" t="str">
            <v>m</v>
          </cell>
          <cell r="E11174">
            <v>44.72</v>
          </cell>
        </row>
        <row r="11175">
          <cell r="B11175" t="str">
            <v>ED-50995</v>
          </cell>
          <cell r="C11175" t="str">
            <v>PEITORIL EM CONCRETO PREPARADO EM OBRA COM BETONEIRA COM FCK DE 13,5MPA, LARGURA DE 25CM, ESP. 3CM, ACABAMENTO NATURAL, INCLUSIVE ASSENTAMENTO COM ARGAMASSA ARGAMASSA, TRAÇO 1:4 (CIMENTO E AREIA), COM PREPARO MECANIZADO</v>
          </cell>
          <cell r="D11175" t="str">
            <v>m</v>
          </cell>
          <cell r="E11175">
            <v>52.68</v>
          </cell>
        </row>
        <row r="11176">
          <cell r="B11176" t="str">
            <v>ED-51001</v>
          </cell>
          <cell r="C11176" t="str">
            <v>SOLEIRA DE ARDÓSIA, COR NATURAL, ESP. 2CM, ACABAMENTO POLIDO, ASSENTAMENTO COM ARGAMASSA INDUSTRIALIZADA, INCLUSIVE REJUNTAMENTO</v>
          </cell>
          <cell r="D11176" t="str">
            <v>m2</v>
          </cell>
          <cell r="E11176">
            <v>313.37</v>
          </cell>
        </row>
        <row r="11177">
          <cell r="B11177" t="str">
            <v>ED-50622</v>
          </cell>
          <cell r="C11177" t="str">
            <v>SOLEIRA DE MARMORITE, COR CINZA, ESP. 3CM, ACABAMENTO POLIDO, INCLUSIVE APLICAÇÃO DE RESINA E POLIMENTO MECANIZADO</v>
          </cell>
          <cell r="D11177" t="str">
            <v>m2</v>
          </cell>
          <cell r="E11177">
            <v>138.6</v>
          </cell>
        </row>
        <row r="11178">
          <cell r="B11178" t="str">
            <v>ED-51002</v>
          </cell>
          <cell r="C11178" t="str">
            <v>SOLEIRA DE GRANITO, COR CINZA ANDORINHA, ESP. 2CM, ACABAMENTO POLIDO, ASSENTAMENTO COM ARGAMASSA INDUSTRIALIZADA, INCLUSIVE REJUNTAMENTO</v>
          </cell>
          <cell r="D11178" t="str">
            <v>m2</v>
          </cell>
          <cell r="E11178">
            <v>344.84</v>
          </cell>
        </row>
        <row r="11179">
          <cell r="B11179" t="str">
            <v>ED-51004</v>
          </cell>
          <cell r="C11179" t="str">
            <v>SOLEIRA DE MÁRMORE, COR BRANCO COMUM, ESP. 2CM, ACABAMENTO POLIDO, ASSENTAMENTO COM ARGAMASSA INDUSTRIALIZADA, INCLUSIVE REJUNTAMENTO</v>
          </cell>
          <cell r="D11179" t="str">
            <v>m2</v>
          </cell>
          <cell r="E11179">
            <v>372.64</v>
          </cell>
        </row>
        <row r="11180">
          <cell r="B11180" t="str">
            <v>ED-50731</v>
          </cell>
          <cell r="C11180" t="str">
            <v>CHAPISCO COM ARGAMASSA INDUSTRIALIZADA, ESP. 5MM, APLICADO EM ALVENARIA/ESTRUTURA DE CONCRETO COM DESEMPENADEIRA METÁLICA, INCLUSIVE ARGAMASSA COM PREPARO MECANIZADO</v>
          </cell>
          <cell r="D11180" t="str">
            <v>m2</v>
          </cell>
          <cell r="E11180">
            <v>19.39</v>
          </cell>
        </row>
        <row r="11181">
          <cell r="B11181" t="str">
            <v>ED-50730</v>
          </cell>
          <cell r="C11181" t="str">
            <v>CHAPISCO COM ARGAMASSA, TRAÇO 1:2:3 (CIMENTO, AREIA E PEDRISCO), APLICADO COM COLHER, ESP. 5MM, INCLUSIVE ARGAMASSA COM PREPARO MECANIZADO</v>
          </cell>
          <cell r="D11181" t="str">
            <v>m2</v>
          </cell>
          <cell r="E11181">
            <v>16.84</v>
          </cell>
        </row>
        <row r="11182">
          <cell r="B11182" t="str">
            <v>ED-50729</v>
          </cell>
          <cell r="C11182" t="str">
            <v>CHAPISCO COM ARGAMASSA, TRAÇO 1:3 (CIMENTO E AREIA), ESP. 5MM, APLICADO EM ALVENARIA COM PENEIRA, INCLUSIVE ARGAMASSA COM PREPARO MECANIZADO</v>
          </cell>
          <cell r="D11182" t="str">
            <v>m2</v>
          </cell>
          <cell r="E11182">
            <v>15.7</v>
          </cell>
        </row>
        <row r="11183">
          <cell r="B11183" t="str">
            <v>ED-50727</v>
          </cell>
          <cell r="C11183" t="str">
            <v>CHAPISCO COM ARGAMASSA, TRAÇO 1:3 (CIMENTO E AREIA), ESP. 5MM, APLICADO EM ALVENARIA/ESTRUTURA DE CONCRETO COM COLHER, INCLUSIVE ARGAMASSA COM PREPARO MECANIZADO</v>
          </cell>
          <cell r="D11183" t="str">
            <v>m2</v>
          </cell>
          <cell r="E11183">
            <v>11.02</v>
          </cell>
        </row>
        <row r="11184">
          <cell r="B11184" t="str">
            <v>ED-50728</v>
          </cell>
          <cell r="C11184" t="str">
            <v>CHAPISCO COM ARGAMASSA, TRAÇO 1:3 (CIMENTO E AREIA), ESP. 5MM, APLICADO EM TETO COM COLHER, INCLUSIVE ARGAMASSA COM PREPARO MECANIZADO</v>
          </cell>
          <cell r="D11184" t="str">
            <v>m2</v>
          </cell>
          <cell r="E11184">
            <v>15.29</v>
          </cell>
        </row>
        <row r="11185">
          <cell r="B11185" t="str">
            <v>ED-50732</v>
          </cell>
          <cell r="C11185" t="str">
            <v>EMBOÇO COM ARGAMASSA, TRAÇO 1:6 (CIMENTO E AREIA), ESP. 20MM, APLICAÇÃO MANUAL, INCLUSIVE ARGAMASSA COM PREPARO MECANIZADO, EXCLUSIVE CHAPISCO</v>
          </cell>
          <cell r="D11185" t="str">
            <v>m2</v>
          </cell>
          <cell r="E11185">
            <v>40.76</v>
          </cell>
        </row>
        <row r="11186">
          <cell r="B11186" t="str">
            <v>ED-31651</v>
          </cell>
          <cell r="C11186" t="str">
            <v>ESPALA EM CAMADA ÚNICA COM ARGAMASSA, TRAÇO 1:3 (CIMENTO E AREIA), COM ADITIVO IMPERMEABILIZANTE, ESP. 20MM, APLICAÇÃO MANUAL, INCLUSIVE ARGAMASSA COM PREPARO MECANIZADO</v>
          </cell>
          <cell r="D11186" t="str">
            <v>m2</v>
          </cell>
          <cell r="E11186">
            <v>81.8</v>
          </cell>
        </row>
        <row r="11187">
          <cell r="B11187" t="str">
            <v>ED-31650</v>
          </cell>
          <cell r="C11187" t="str">
            <v>ESPALA EM CAMADA ÚNICA COM ARGAMASSA, TRAÇO 1:3 (CIMENTO E AREIA), ESP. 20MM, APLICAÇÃO MANUAL, INCLUSIVE ARGAMASSA COM PREPARO MECANIZADO</v>
          </cell>
          <cell r="D11187" t="str">
            <v>m2</v>
          </cell>
          <cell r="E11187">
            <v>63.64</v>
          </cell>
        </row>
        <row r="11188">
          <cell r="B11188" t="str">
            <v>ED-50761</v>
          </cell>
          <cell r="C11188" t="str">
            <v>REBOCO COM ARGAMASSA, TRAÇO 1:2:8 (CIMENTO, CAL E AREIA), ESP. 20MM, APLICAÇÃO MANUAL, INCLUSIVE ARGAMASSA COM PREPARO MECANIZADO, EXCLUSIVE CHAPISCO</v>
          </cell>
          <cell r="D11188" t="str">
            <v>m2</v>
          </cell>
          <cell r="E11188">
            <v>43.57</v>
          </cell>
        </row>
        <row r="11189">
          <cell r="B11189" t="str">
            <v>ED-6282</v>
          </cell>
          <cell r="C11189" t="str">
            <v>REBOCO COM ARGAMASSA, TRAÇO 1:2:8 (CIMENTO, CAL E AREIA), ESP. 25MM, APLICAÇÃO MANUAL, INCLUSIVE ARGAMASSA COM PREPARO MECANIZADO</v>
          </cell>
          <cell r="D11189" t="str">
            <v>m2</v>
          </cell>
          <cell r="E11189">
            <v>49.55</v>
          </cell>
        </row>
        <row r="11190">
          <cell r="B11190" t="str">
            <v>ED-6284</v>
          </cell>
          <cell r="C11190" t="str">
            <v>REBOCO COM ARGAMASSA, TRAÇO 1:2:8 (CIMENTO, CAL E AREIA), ESP. 30MM, APLICAÇÃO MANUAL, INCLUSIVE ARGAMASSA COM PREPARO MECANIZADO</v>
          </cell>
          <cell r="D11190" t="str">
            <v>m2</v>
          </cell>
          <cell r="E11190">
            <v>55.78</v>
          </cell>
        </row>
        <row r="11191">
          <cell r="B11191" t="str">
            <v>ED-6286</v>
          </cell>
          <cell r="C11191" t="str">
            <v>REBOCO COM ARGAMASSA, TRAÇO 1:2:8 (CIMENTO, CAL E AREIA), ESP. 35MM, APLICAÇÃO MANUAL, INCLUSIVE ARGAMASSA COM PREPARO MECANIZADO</v>
          </cell>
          <cell r="D11191" t="str">
            <v>m2</v>
          </cell>
          <cell r="E11191">
            <v>62.32</v>
          </cell>
        </row>
        <row r="11192">
          <cell r="B11192" t="str">
            <v>ED-6288</v>
          </cell>
          <cell r="C11192" t="str">
            <v>REBOCO COM ARGAMASSA, TRAÇO 1:2:8 (CIMENTO, CAL E AREIA), ESP. 40MM, APLICAÇÃO MANUAL, INCLUSIVE ARGAMASSA COM PREPARO MECANIZADO</v>
          </cell>
          <cell r="D11192" t="str">
            <v>m2</v>
          </cell>
          <cell r="E11192">
            <v>69.260000000000005</v>
          </cell>
        </row>
        <row r="11193">
          <cell r="B11193" t="str">
            <v>ED-50760</v>
          </cell>
          <cell r="C11193" t="str">
            <v>REBOCO COM ARGAMASSA, TRAÇO 1:2:9 (CIMENTO, CAL E AREIA), COM ADITIVO IMPERMEABILIZANTE, ESP. 20MM, APLICAÇÃO MANUAL, INCLUSIVE ARGAMASSA COM PREPARO MECANIZADO, EXCLUSIVE CHAPISCO</v>
          </cell>
          <cell r="D11193" t="str">
            <v>m2</v>
          </cell>
          <cell r="E11193">
            <v>59.78</v>
          </cell>
        </row>
        <row r="11194">
          <cell r="B11194" t="str">
            <v>ED-50759</v>
          </cell>
          <cell r="C11194" t="str">
            <v>REBOCO COM ARGAMASSA, TRAÇO 1:7 (CIMENTO E AREIA), ESP. 20MM, APLICAÇÃO MANUAL, INCLUSIVE ARGAMASSA COM PREPARO MECANIZADO, EXCLUSIVE CHAPISCO</v>
          </cell>
          <cell r="D11194" t="str">
            <v>m2</v>
          </cell>
          <cell r="E11194">
            <v>38.42</v>
          </cell>
        </row>
        <row r="11195">
          <cell r="B11195" t="str">
            <v>ED-50762</v>
          </cell>
          <cell r="C11195" t="str">
            <v>REVESTIMENTO COM ARGAMASSA EM CAMADA ÚNICA, APLICADO EM PAREDE, TRAÇO 1:3 (CIMENTO E AREIA), ESP. 20MM, APLICAÇÃO MANUAL, INCLUSIVE ARGAMASSA COM PREPARO MECANIZADO, EXCLUSIVE CHAPISCO</v>
          </cell>
          <cell r="D11195" t="str">
            <v>m2</v>
          </cell>
          <cell r="E11195">
            <v>39.11</v>
          </cell>
        </row>
        <row r="11196">
          <cell r="B11196" t="str">
            <v>ED-50763</v>
          </cell>
          <cell r="C11196" t="str">
            <v>REVESTIMENTO COM ARGAMASSA EM CAMADA ÚNICA, APLICADO EM TETO, TRAÇO 1:3 (CIMENTO E AREIA), ESP. 20MM, APLICAÇÃO MANUAL, INCLUSIVE ARGAMASSA COM PREPARO MECANIZADO, EXCLUSIVE CHAPISCO</v>
          </cell>
          <cell r="D11196" t="str">
            <v>m2</v>
          </cell>
          <cell r="E11196">
            <v>41.61</v>
          </cell>
        </row>
        <row r="11197">
          <cell r="B11197" t="str">
            <v>ED-50736</v>
          </cell>
          <cell r="C11197" t="str">
            <v>REVESTIMENTO DE GESSO EM PAREDE, ESP. 5MM, APLICAÇÃO MANUAL, INCLUSIVE ACABAMENTO SARRAFEADO</v>
          </cell>
          <cell r="D11197" t="str">
            <v>m2</v>
          </cell>
          <cell r="E11197">
            <v>24.33</v>
          </cell>
        </row>
        <row r="11198">
          <cell r="B11198" t="str">
            <v>ED-9066</v>
          </cell>
          <cell r="C11198" t="str">
            <v>REVESTIMENTO DE GESSO EM TETO, ESP. 5MM, APLICAÇÃO MANUAL, INCLUSIVE ACABAMENTO SARRAFEADO</v>
          </cell>
          <cell r="D11198" t="str">
            <v>m2</v>
          </cell>
          <cell r="E11198">
            <v>28.6</v>
          </cell>
        </row>
        <row r="11199">
          <cell r="B11199" t="str">
            <v>ED-9071</v>
          </cell>
          <cell r="C11199" t="str">
            <v>REVESTIMENTO NATADO LISO, ESP. 5MM, APLICAÇÃO COM DESEMPENADEIRA METÁLICA, INCLUSIVE PREPARO MECANIZADO</v>
          </cell>
          <cell r="D11199" t="str">
            <v>m2</v>
          </cell>
          <cell r="E11199">
            <v>22.73</v>
          </cell>
        </row>
        <row r="11200">
          <cell r="B11200" t="str">
            <v>ED-50746</v>
          </cell>
          <cell r="C11200" t="str">
            <v>REVESTIMENTO NATADO LISO, ESP. 5MM, APLICAÇÃO EM PAREDE COM DESEMPENADEIRA METÁLICA, INCLUSIVE REVESTIMENTO DE ARGAMASSA EM CAMADA ÚNICA, ESP. 20MM, COM PREPARO MECANIZADO, TRAÇO 1:3 (CIMENTO E AREIA), COM APLICAÇÃO MANUAL</v>
          </cell>
          <cell r="D11200" t="str">
            <v>m2</v>
          </cell>
          <cell r="E11200">
            <v>61.84</v>
          </cell>
        </row>
        <row r="11201">
          <cell r="B11201" t="str">
            <v>ED-50721</v>
          </cell>
          <cell r="C11201" t="str">
            <v>CANTONEIRA EM ALUMÍNIO PARA ACABAMENTO/PROTEÇÃO DE QUINAS, INCLUSIVE FIXAÇÃO</v>
          </cell>
          <cell r="D11201" t="str">
            <v>m</v>
          </cell>
          <cell r="E11201">
            <v>30.76</v>
          </cell>
        </row>
        <row r="11202">
          <cell r="B11202" t="str">
            <v>ED-50720</v>
          </cell>
          <cell r="C11202" t="str">
            <v>CANTONEIRA EM PVC PARA ACABAMENTO/PROTEÇÃO DE QUINAS, INCLUSIVE FIXAÇÃO</v>
          </cell>
          <cell r="D11202" t="str">
            <v>m</v>
          </cell>
          <cell r="E11202">
            <v>38.840000000000003</v>
          </cell>
        </row>
        <row r="11203">
          <cell r="B11203" t="str">
            <v>ED-50743</v>
          </cell>
          <cell r="C11203" t="str">
            <v>LITOCERÂMICA, DIMENSÃO DA PEÇA (6X22,5)CM, ASSENTADO COM ARGAMASSA PRÉ-FABRICADA, INCLUSIVE REJUNTAMENTO</v>
          </cell>
          <cell r="D11203" t="str">
            <v>m2</v>
          </cell>
          <cell r="E11203">
            <v>159.37</v>
          </cell>
        </row>
        <row r="11204">
          <cell r="B11204" t="str">
            <v>ED-50715</v>
          </cell>
          <cell r="C11204" t="str">
            <v>REVESTIMENTO COM AZULEJO BRANCO (15X15)CM, EM DIAGONAL, ASSENTAMENTO COM ARGAMASSA INDUSTRIALIZADA, INCLUSIVE REJUNTAMENTO</v>
          </cell>
          <cell r="D11204" t="str">
            <v>m2</v>
          </cell>
          <cell r="E11204">
            <v>110.32</v>
          </cell>
        </row>
        <row r="11205">
          <cell r="B11205" t="str">
            <v>ED-50716</v>
          </cell>
          <cell r="C11205" t="str">
            <v>REVESTIMENTO COM AZULEJO BRANCO (15X15)CM, JUNTA A PRUMO, ASSENTAMENTO COM ARGAMASSA INDUSTRIALIZADA, INCLUSIVE REJUNTAMENTO</v>
          </cell>
          <cell r="D11205" t="str">
            <v>m2</v>
          </cell>
          <cell r="E11205">
            <v>96.5</v>
          </cell>
        </row>
        <row r="11206">
          <cell r="B11206" t="str">
            <v>ED-50717</v>
          </cell>
          <cell r="C11206" t="str">
            <v>REVESTIMENTO COM AZULEJO BRANCO (20X20)CM, JUNTA A PRUMO, ASSENTAMENTO COM ARGAMASSA INDUSTRIALIZADA, INCLUSIVE REJUNTAMENTO</v>
          </cell>
          <cell r="D11206" t="str">
            <v>m2</v>
          </cell>
          <cell r="E11206">
            <v>111.39</v>
          </cell>
        </row>
        <row r="11207">
          <cell r="B11207" t="str">
            <v>ED-9081</v>
          </cell>
          <cell r="C11207" t="str">
            <v>REVESTIMENTO COM CERÂMICA APLICADO EM PAREDE, ACABAMENTO ESMALTADO, AMBIENTE INTERNO/EXTERNO, PADRÃO EXTRA, DIMENSÃO DA PEÇA ATÉ 2025 CM2, PEI III, ASSENTAMENTO COM ARGAMASSA INDUSTRIALIZADA, INCLUSIVE REJUNTAMENTO</v>
          </cell>
          <cell r="D11207" t="str">
            <v>m2</v>
          </cell>
          <cell r="E11207">
            <v>81.91</v>
          </cell>
        </row>
        <row r="11208">
          <cell r="B11208" t="str">
            <v>ED-50749</v>
          </cell>
          <cell r="C11208" t="str">
            <v>REVESTIMENTO COM PASTILHA DE VIDRO (VIDROTIL), ASSENTADO COM ARGAMASSA PRÉ-FABRICADA, INCLUSIVE REJUNTAMENTO</v>
          </cell>
          <cell r="D11208" t="str">
            <v>m2</v>
          </cell>
          <cell r="E11208">
            <v>364.2</v>
          </cell>
        </row>
        <row r="11209">
          <cell r="B11209" t="str">
            <v>ED-50750</v>
          </cell>
          <cell r="C11209" t="str">
            <v>REVESTIMENTO COM PASTILHAS DE PORCELANA, ASSENTADO COM ARGAMASSA PRÉ-FABRICADA, INCLUSIVE REJUNTAMENTO</v>
          </cell>
          <cell r="D11209" t="str">
            <v>m2</v>
          </cell>
          <cell r="E11209">
            <v>341.31</v>
          </cell>
        </row>
        <row r="11210">
          <cell r="B11210" t="str">
            <v>ED-26574</v>
          </cell>
          <cell r="C11210" t="str">
            <v>FACHADA AERADA REVESTIDA COM PORCELANATO, ACABAMENTO NATURAL, PADRÃO EXTRA, BORDA RETIFICADA, DIMENSÃO DA PEÇA (120X60)CM, FIXADA COM SISTEMA VISÍVEL DE INSERTS METÁLICOS EM PERFIL DE ALUMÍNIO, INCLUSIVE PARAFUSOS, CHUMBADORES E PINTURA IMPERMEABILIZANTE (1 DEMÃO), EXCLUSIVE NICHOS DE CHUMBAMENTO</v>
          </cell>
          <cell r="D11210" t="str">
            <v>m2</v>
          </cell>
          <cell r="E11210">
            <v>283.02999999999997</v>
          </cell>
        </row>
        <row r="11211">
          <cell r="B11211" t="str">
            <v>ED-50739</v>
          </cell>
          <cell r="C11211" t="str">
            <v>REVESTIMENTO COM LADRILHO HIDRÁULICO APLICADO EM PAREDE (20X20)CM COM JUNTA SECA, NA COR NATURAL, ASSENTAMENTO COM ARGAMASSA INDUSTRIALIZADA</v>
          </cell>
          <cell r="D11211" t="str">
            <v>m2</v>
          </cell>
          <cell r="E11211">
            <v>98.48</v>
          </cell>
        </row>
        <row r="11212">
          <cell r="B11212" t="str">
            <v>ED-50740</v>
          </cell>
          <cell r="C11212" t="str">
            <v>REVESTIMENTO COM LADRILHO HIDRÁULICO APLICADO EM PAREDE (25X25)CM COM JUNTA SECA, NA COR NATURAL, ASSENTAMENTO COM ARGAMASSA INDUSTRIALIZADA</v>
          </cell>
          <cell r="D11212" t="str">
            <v>m2</v>
          </cell>
          <cell r="E11212">
            <v>98.48</v>
          </cell>
        </row>
        <row r="11213">
          <cell r="B11213" t="str">
            <v>ED-50714</v>
          </cell>
          <cell r="C11213" t="str">
            <v>REVESTIMENTO COM ARDÓSIA APLICADO EM PAREDE (40X40)CM, ESP. 1CM, ACABAMENTO NATURAL, ASSENTAMENTO COM ARGAMASSA INDUSTRIALIZADA, INCLUSIVE REJUNTAMENTO</v>
          </cell>
          <cell r="D11213" t="str">
            <v>m2</v>
          </cell>
          <cell r="E11213">
            <v>87.73</v>
          </cell>
        </row>
        <row r="11214">
          <cell r="B11214" t="str">
            <v>ED-50737</v>
          </cell>
          <cell r="C11214" t="str">
            <v>REVESTIMENTO COM GRANITO, CINZA ANDORINHA, APLICADO EM PAREDE, ESP. 2CM, ASSENTAMENTO COM ARGAMASSA INDUSTRIALIZADA, AMBIENTE INTERNO/EXTERNO, ALTURA MÁXIMA DE 3M PARA APLICAÇÃO DO GRANITO, INCLUSIVE REJUNTAMENTO</v>
          </cell>
          <cell r="D11214" t="str">
            <v>m2</v>
          </cell>
          <cell r="E11214">
            <v>327.22000000000003</v>
          </cell>
        </row>
        <row r="11215">
          <cell r="B11215" t="str">
            <v>ED-50744</v>
          </cell>
          <cell r="C11215" t="str">
            <v>REVESTIMENTO COM MÁRMORE BRANCO APLICADO EM PAREDE, ESP. 2CM, ASSENTAMENTO COM ARGAMASSA INDUSTRIALIZADA, AMBIENTE INTERNO/EXTERNO, ALTURA MÁXIMA DE 3M PARA APLICAÇÃO DO MÁRMORE, INCLUSIVE REJUNTAMENTO</v>
          </cell>
          <cell r="D11215" t="str">
            <v>m2</v>
          </cell>
          <cell r="E11215">
            <v>395.8</v>
          </cell>
        </row>
        <row r="11216">
          <cell r="B11216" t="str">
            <v>ED-50756</v>
          </cell>
          <cell r="C11216" t="str">
            <v>REVESTIMENTO COM PEDRA SÃO TOMÉ APLICADO EM PAREDE (40X40)CM, ESP. 2CM, ACABAMENTO NATURAL, ASSENTAMENTO COM ARGAMASSA INDUSTRIALIZADA, AMBIENTE INTERNO/EXTERNO, ALTURA MÁXIMA DE 3M PARA APLICAÇÃO DA PEDRA, INCLUSIVE REJUNTAMENTO</v>
          </cell>
          <cell r="D11216" t="str">
            <v>m2</v>
          </cell>
          <cell r="E11216">
            <v>195.4</v>
          </cell>
        </row>
        <row r="11217">
          <cell r="B11217" t="str">
            <v>ED-9127</v>
          </cell>
          <cell r="C11217" t="str">
            <v>PREPARAÇÃO PARA APLICAÇÃO DE LAMINADO MELAMÍNICO EM PAREDE, INCLUSIVE UMA (1) DEMÃO DE COLA DE CONTATO</v>
          </cell>
          <cell r="D11217" t="str">
            <v>m2</v>
          </cell>
          <cell r="E11217">
            <v>17.21</v>
          </cell>
        </row>
        <row r="11218">
          <cell r="B11218" t="str">
            <v>ED-50742</v>
          </cell>
          <cell r="C11218" t="str">
            <v>REVESTIMENTO EM LAMBRIS DE MADEIRA, LARGURA 10CM, INCLUSIVE BARROTEAMENTO</v>
          </cell>
          <cell r="D11218" t="str">
            <v>m2</v>
          </cell>
          <cell r="E11218">
            <v>207.41</v>
          </cell>
        </row>
        <row r="11219">
          <cell r="B11219" t="str">
            <v>ED-9124</v>
          </cell>
          <cell r="C11219" t="str">
            <v>REVESTIMENTO EM LAMINADO MELAMÍNICO APLICADO EM PAREDE, ACABAMENTO FOSCO, ESP. 0,8MM, ASSENTAMENTO COM COLA DE CONTATO, INCLUSIVE LIXAMENTO E PREPARAÇÃO DA PAREDE PARA ASSENTAMENTO</v>
          </cell>
          <cell r="D11219" t="str">
            <v>m2</v>
          </cell>
          <cell r="E11219">
            <v>91.72</v>
          </cell>
        </row>
        <row r="11220">
          <cell r="B11220" t="str">
            <v>ED-9125</v>
          </cell>
          <cell r="C11220" t="str">
            <v>REVESTIMENTO EM LAMINADO MELAMÍNICO APLICADO SOBRE SUPERFÍCIE DE MADEIRA, ACABAMENTO FOSCO, ESP. 0,8MM, ASSENTAMENTO COM COLA DE CONTATO, INCLUSIVE LIXAMENTO E PREPARAÇÃO SUPERFÍCIE PARA ASSENTAMENTO</v>
          </cell>
          <cell r="D11220" t="str">
            <v>m2</v>
          </cell>
          <cell r="E11220">
            <v>84.37</v>
          </cell>
        </row>
        <row r="11221">
          <cell r="B11221" t="str">
            <v>ED-50765</v>
          </cell>
          <cell r="C11221" t="str">
            <v>ISOLAMENTO TÉRMICO EM ARGAMASSA COM VERMICULITA, ESP. 4CM, INCLUSIVE PREPARO MANUAL DA ARGAMASSA E APLICAÇÃO</v>
          </cell>
          <cell r="D11221" t="str">
            <v>m2</v>
          </cell>
          <cell r="E11221">
            <v>56.6</v>
          </cell>
        </row>
        <row r="11222">
          <cell r="B11222" t="str">
            <v>ED-14750</v>
          </cell>
          <cell r="C11222" t="str">
            <v>REVESTIMENTO COM ARGAMASSA BARITADA, ESPESSURA MAIOR QUE 10MM E MENOR OU IGUAL A 15MM, APLICAÇÃO MANUAL COM DESEMPENADEIRA, INCLUSIVE PREPARO MANUAL DA ARGAMASSA</v>
          </cell>
          <cell r="D11222" t="str">
            <v>m2</v>
          </cell>
          <cell r="E11222">
            <v>84.35</v>
          </cell>
        </row>
        <row r="11223">
          <cell r="B11223" t="str">
            <v>ED-50719</v>
          </cell>
          <cell r="C11223" t="str">
            <v>REVESTIMENTO COM ARGAMASSA BARITADA, ESPESSURA MAIOR QUE 15MM E MENOR OU IGUAL A 20MM, APLICAÇÃO MANUAL COM DESEMPENADEIRA, INCLUSIVE PREPARO MANUAL DA ARGAMASSA</v>
          </cell>
          <cell r="D11223" t="str">
            <v>m2</v>
          </cell>
          <cell r="E11223">
            <v>105.37</v>
          </cell>
        </row>
        <row r="11224">
          <cell r="B11224" t="str">
            <v>ED-6292</v>
          </cell>
          <cell r="C11224" t="str">
            <v>REVESTIMENTO COM ARGAMASSA BARITADA, ESPESSURA MAIOR QUE 20MM E MENOR OU IGUAL A 25MM, APLICAÇÃO MANUAL COM DESEMPENADEIRA, INCLUSIVE PREPARO MANUAL DA ARGAMASSA</v>
          </cell>
          <cell r="D11224" t="str">
            <v>m2</v>
          </cell>
          <cell r="E11224">
            <v>124.68</v>
          </cell>
        </row>
        <row r="11225">
          <cell r="B11225" t="str">
            <v>ED-6294</v>
          </cell>
          <cell r="C11225" t="str">
            <v>REVESTIMENTO COM ARGAMASSA BARITADA, ESPESSURA MAIOR QUE 25MM E MENOR OU IGUAL A 30MM, APLICAÇÃO MANUAL COM DESEMPENADEIRA, INCLUSIVE PREPARO MANUAL DA ARGAMASSA</v>
          </cell>
          <cell r="D11225" t="str">
            <v>m2</v>
          </cell>
          <cell r="E11225">
            <v>144.37</v>
          </cell>
        </row>
        <row r="11226">
          <cell r="B11226" t="str">
            <v>ED-6296</v>
          </cell>
          <cell r="C11226" t="str">
            <v>REVESTIMENTO COM ARGAMASSA BARITADA, ESPESSURA MAIOR QUE 30MM E MENOR OU IGUAL A 35MM, APLICAÇÃO MANUAL COM DESEMPENADEIRA, INCLUSIVE PREPARO MANUAL DA ARGAMASSA</v>
          </cell>
          <cell r="D11226" t="str">
            <v>m2</v>
          </cell>
          <cell r="E11226">
            <v>164.5</v>
          </cell>
        </row>
        <row r="11227">
          <cell r="B11227" t="str">
            <v>ED-6298</v>
          </cell>
          <cell r="C11227" t="str">
            <v>REVESTIMENTO COM ARGAMASSA BARITADA, ESPESSURA MAIOR QUE 35MM E MENOR OU IGUAL A 40MM, APLICAÇÃO MANUAL COM DESEMPENADEIRA, INCLUSIVE PREPARO MANUAL DA ARGAMASSA</v>
          </cell>
          <cell r="D11227" t="str">
            <v>m2</v>
          </cell>
          <cell r="E11227">
            <v>185.19</v>
          </cell>
        </row>
        <row r="11228">
          <cell r="B11228" t="str">
            <v>ED-6299</v>
          </cell>
          <cell r="C11228" t="str">
            <v>REVESTIMENTO COM ARGAMASSA BARITADA, ESPESSURA MAIOR QUE 40MM E MENOR OU IGUAL A 45MM, APLICAÇÃO MANUAL COM DESEMPENADEIRA, INCLUSIVE PREPARO MANUAL DA ARGAMASSA</v>
          </cell>
          <cell r="D11228" t="str">
            <v>m2</v>
          </cell>
          <cell r="E11228">
            <v>206.6</v>
          </cell>
        </row>
        <row r="11229">
          <cell r="B11229" t="str">
            <v>ED-6301</v>
          </cell>
          <cell r="C11229" t="str">
            <v>REVESTIMENTO COM ARGAMASSA BARITADA, ESPESSURA MAIOR QUE 45MM E MENOR OU IGUAL A 50MM, APLICAÇÃO MANUAL COM DESEMPENADEIRA, INCLUSIVE PREPARO MANUAL DA ARGAMASSA</v>
          </cell>
          <cell r="D11229" t="str">
            <v>m2</v>
          </cell>
          <cell r="E11229">
            <v>223.36</v>
          </cell>
        </row>
        <row r="11230">
          <cell r="B11230" t="str">
            <v>ED-14749</v>
          </cell>
          <cell r="C11230" t="str">
            <v>REVESTIMENTO COM ARGAMASSA BARITADA, ESPESSURA MAIOR QUE 5MM E MENOR OU IGUAL A 10MM, APLICAÇÃO MANUAL COM DESEMPENADEIRA, INCLUSIVE PREPARO MANUAL DA ARGAMASSA</v>
          </cell>
          <cell r="D11230" t="str">
            <v>m2</v>
          </cell>
          <cell r="E11230">
            <v>64.180000000000007</v>
          </cell>
        </row>
        <row r="11231">
          <cell r="B11231" t="str">
            <v>ED-14751</v>
          </cell>
          <cell r="C11231" t="str">
            <v>REVESTIMENTO COM ARGAMASSA BARITADA, ESPESSURA MAIOR QUE 50MM E MENOR OU IGUAL A 55MM, APLICAÇÃO MANUAL COM DESEMPENADEIRA, INCLUSIVE PREPARO MANUAL DA ARGAMASSA</v>
          </cell>
          <cell r="D11231" t="str">
            <v>m2</v>
          </cell>
          <cell r="E11231">
            <v>245.69</v>
          </cell>
        </row>
        <row r="11232">
          <cell r="B11232" t="str">
            <v>ED-14752</v>
          </cell>
          <cell r="C11232" t="str">
            <v>REVESTIMENTO COM ARGAMASSA BARITADA, ESPESSURA MAIOR QUE 55MM E MENOR OU IGUAL A 60MM, APLICAÇÃO MANUAL COM DESEMPENADEIRA, INCLUSIVE PREPARO MANUAL DA ARGAMASSA</v>
          </cell>
          <cell r="D11232" t="str">
            <v>m2</v>
          </cell>
          <cell r="E11232">
            <v>262.45999999999998</v>
          </cell>
        </row>
        <row r="11233">
          <cell r="B11233" t="str">
            <v>ED-49686</v>
          </cell>
          <cell r="C11233" t="str">
            <v>FORRO EM CHAPA DE GESSO ACARTONADA, ESP. 12,5MM, COM FIXAÇÃO DO TIPO ESTRUTURADA EM PERFIL METÁLICO, EXCLUSIVE PERFIL TABICA, SANCA E MOLDURA, INCLUSIVE ACESSÓRIOS E FIXAÇÃO</v>
          </cell>
          <cell r="D11233" t="str">
            <v>m2</v>
          </cell>
          <cell r="E11233">
            <v>64.040000000000006</v>
          </cell>
        </row>
        <row r="11234">
          <cell r="B11234" t="str">
            <v>ED-49687</v>
          </cell>
          <cell r="C11234" t="str">
            <v>FORRO EM CHAPA DE GESSO ACARTONADO, ESP. 12,5MM, COM FIXAÇÃO DO TIPO ARAMADO, EXCLUSIVE PERFIL TABICA, SANCA E MOLDURA, INCLUSIVE ACESSÓRIOS E FIXAÇÃO</v>
          </cell>
          <cell r="D11234" t="str">
            <v>m2</v>
          </cell>
          <cell r="E11234">
            <v>58.48</v>
          </cell>
        </row>
        <row r="11235">
          <cell r="B11235" t="str">
            <v>ED-49685</v>
          </cell>
          <cell r="C11235" t="str">
            <v>FORRO EM PLACA DE GESSO LISO, DIMENSÃO (60X60)CM, COM FIXAÇÃO DO TIPO ARAMADO, EXCLUSIVE PERFIL TABICA, SANCA E MOLDURA, INCLUSIVE ACESSÓRIOS E FIXAÇÃO</v>
          </cell>
          <cell r="D11235" t="str">
            <v>m2</v>
          </cell>
          <cell r="E11235">
            <v>81.010000000000005</v>
          </cell>
        </row>
        <row r="11236">
          <cell r="B11236" t="str">
            <v>ED-28454</v>
          </cell>
          <cell r="C11236" t="str">
            <v>PERFIL TABICA GALVANIZADO, TIPO LISA, COM ACABAMENTO EM PINTURA, NA COR BRANCA, PARA FORRO EM CHAPA DE GESSO ACARTONADO, INCLUSIVE ACESSÓRIOS DE FIXAÇÃO</v>
          </cell>
          <cell r="D11236" t="str">
            <v>m</v>
          </cell>
          <cell r="E11236">
            <v>19.079999999999998</v>
          </cell>
        </row>
        <row r="11237">
          <cell r="B11237" t="str">
            <v>ED-49691</v>
          </cell>
          <cell r="C11237" t="str">
            <v>CIMALHA/RODAFORRO EM MADEIRA, TIPO MEIA CANA, PARA ACABAMENTO EM FORRO DE MADEIRA, INCLUSIVE ACESSÓRIOS PARA FIXAÇÃO</v>
          </cell>
          <cell r="D11237" t="str">
            <v>m</v>
          </cell>
          <cell r="E11237">
            <v>30.09</v>
          </cell>
        </row>
        <row r="11238">
          <cell r="B11238" t="str">
            <v>ED-49692</v>
          </cell>
          <cell r="C11238" t="str">
            <v>FECHAMENTO DE EMPENA COM FORRO DE MADEIRA EM ANGELIM, INCLUSIVE ESTRUTURA DE FIXAÇÃO</v>
          </cell>
          <cell r="D11238" t="str">
            <v>m2</v>
          </cell>
          <cell r="E11238">
            <v>212.03</v>
          </cell>
        </row>
        <row r="11239">
          <cell r="B11239" t="str">
            <v>ED-49689</v>
          </cell>
          <cell r="C11239" t="str">
            <v>FORRO DE MADEIRA EM ANGELIM, INCLUSIVE ESTRUTURA DE FIXAÇÃO, EXCLUSIVE CIMALHA DE ACABAMENTO</v>
          </cell>
          <cell r="D11239" t="str">
            <v>m2</v>
          </cell>
          <cell r="E11239">
            <v>218.94</v>
          </cell>
        </row>
        <row r="11240">
          <cell r="B11240" t="str">
            <v>ED-49690</v>
          </cell>
          <cell r="C11240" t="str">
            <v>FORRO DE MADEIRA EM PINUS, INCLUSIVE ESTRUTURA DE FIXAÇÃO, EXCLUSIVE CIMALHA DE ACABAMENTO</v>
          </cell>
          <cell r="D11240" t="str">
            <v>m2</v>
          </cell>
          <cell r="E11240">
            <v>140</v>
          </cell>
        </row>
        <row r="11241">
          <cell r="B11241" t="str">
            <v>ED-28728</v>
          </cell>
          <cell r="C11241" t="str">
            <v>FORRO EM RÉGUA DE PVC, LARGURA 20CM, NA COR BRANCA, INCLUSIVE ESTRUTURA DE FIXAÇÃO E PENDURAIS METÁLICOS E ACESSÓRIOS DE FIXAÇÃO, EXCLUSIVE RODAFORRO OU MOLDURA</v>
          </cell>
          <cell r="D11241" t="str">
            <v>m2</v>
          </cell>
          <cell r="E11241">
            <v>62.15</v>
          </cell>
        </row>
        <row r="11242">
          <cell r="B11242" t="str">
            <v>ED-28751</v>
          </cell>
          <cell r="C11242" t="str">
            <v>RODAFORRO EM PVC, TIPO "U", NA COR BRANCA, PARA FORRO EM RÉGUA DE PVC, INCLUSIVE ACESSÓRIOS PARA FIXAÇÃO</v>
          </cell>
          <cell r="D11242" t="str">
            <v>m</v>
          </cell>
          <cell r="E11242">
            <v>16.350000000000001</v>
          </cell>
        </row>
        <row r="11243">
          <cell r="B11243" t="str">
            <v>ED-19975</v>
          </cell>
          <cell r="C11243" t="str">
            <v>MOLDURA DE GESSO, LARGURA DE 10CM, INCLUSIVE FIXAÇÃO E REJUNTAMENTO</v>
          </cell>
          <cell r="D11243" t="str">
            <v>m</v>
          </cell>
          <cell r="E11243">
            <v>6.31</v>
          </cell>
        </row>
        <row r="11244">
          <cell r="B11244" t="str">
            <v>ED-32000</v>
          </cell>
          <cell r="C11244" t="str">
            <v>CORRIMÃO DUPLO EM TUBO GALVANIZADO, COM COSTURA, DIÂMETRO DE 1.1/2", ESP. 3MM, FIXADO EM ALVENARIA, INCLUSIVE SUPORTE PARA CORRIMÃO EM BARRA CHATA (1"X1/2"), EXCLUSIVE PINTURA</v>
          </cell>
          <cell r="D11244" t="str">
            <v>m</v>
          </cell>
          <cell r="E11244">
            <v>205.7</v>
          </cell>
        </row>
        <row r="11245">
          <cell r="B11245" t="str">
            <v>ED-32001</v>
          </cell>
          <cell r="C11245" t="str">
            <v>CORRIMÃO DUPLO EM TUBO GALVANIZADO, COM COSTURA, DIÂMETRO DE 1.1/2", ESP. 3MM, FIXADO EM PISO COM MONTANTE VERTICAL, DIÂMETRO DE 1.1/2", INCLUSIVE SUPORTE PARA CORRIMÃO EM BARRA CHATA (1"X1/2"), EXCLUSIVE PINTURA</v>
          </cell>
          <cell r="D11245" t="str">
            <v>m</v>
          </cell>
          <cell r="E11245">
            <v>280.39</v>
          </cell>
        </row>
        <row r="11246">
          <cell r="B11246" t="str">
            <v>ED-32002</v>
          </cell>
          <cell r="C11246" t="str">
            <v>CORRIMÃO INTERMEDIÁRIO DUPLO EM TUBO GALVANIZADO, COM COSTURA, DIÂMETRO DE 1.1/2", ESP. 3MM, FIXADO EM PISO COM MONTANTE VERTICAL, DIÂMETRO DE 1.1/2", INCLUSIVE SUPORTE PARA CORRIMÃO EM BARRA CHATA (1"X1/2"), EXCLUSIVE PINTURA</v>
          </cell>
          <cell r="D11246" t="str">
            <v>m</v>
          </cell>
          <cell r="E11246">
            <v>456.92</v>
          </cell>
        </row>
        <row r="11247">
          <cell r="B11247" t="str">
            <v>ED-31997</v>
          </cell>
          <cell r="C11247" t="str">
            <v>CORRIMÃO INTERMEDIÁRIO SIMPLES EM TUBO GALVANIZADO, COM COSTURA, CLASSE LEVE (NBR-5580), DIÂMETRO DE 1.1/2", ESP. 3MM, FIXADO EM PISO COM MONTANTE VERTICAL, DIÂMETRO DE 1.1/2", INCLUSIVE SUPORTE PARA CORRIMÃO EM BARRA CHATA (1"X1/2"), EXCLUSIVE PINTURA</v>
          </cell>
          <cell r="D11247" t="str">
            <v>m</v>
          </cell>
          <cell r="E11247">
            <v>278.37</v>
          </cell>
        </row>
        <row r="11248">
          <cell r="B11248" t="str">
            <v>ED-50935</v>
          </cell>
          <cell r="C11248" t="str">
            <v>CORRIMÃO SIMPLES EM TUBO GALVANIZADO, COM COSTURA, DIÂMETRO DE 1.1/2", ESP. 3MM, FIXADO EM ALVENARIA, INCLUSIVE SUPORTE PARA CORRIMÃO EM BARRA CHATA (1"X1/2"), EXCLUSIVE PINTURA</v>
          </cell>
          <cell r="D11248" t="str">
            <v>m</v>
          </cell>
          <cell r="E11248">
            <v>115.41</v>
          </cell>
        </row>
        <row r="11249">
          <cell r="B11249" t="str">
            <v>ED-50936</v>
          </cell>
          <cell r="C11249" t="str">
            <v>CORRIMÃO SIMPLES EM TUBO GALVANIZADO, COM COSTURA, DIÂMETRO DE 1.1/2", ESP. 3MM, FIXADO EM PISO COM MONTANTE VERTICAL, DIÂMETRO DE 1.1/2", INCLUSIVE SUPORTE PARA CORRIMÃO EM BARRA CHATA (1"X1/2"), EXCLUSIVE PINTURA</v>
          </cell>
          <cell r="D11249" t="str">
            <v>m</v>
          </cell>
          <cell r="E11249">
            <v>190.11</v>
          </cell>
        </row>
        <row r="11250">
          <cell r="B11250" t="str">
            <v>ED-32098</v>
          </cell>
          <cell r="C11250" t="str">
            <v>GUARDA-CORPO EXTERNO, ALTURA 130CM, EM TUBO GALVANIZADO, COM COSTURA, DIÂMETRO DE 2", ESP. 3MM, GRADIL COM DIVISÃO HORIZONTAL EM TUBO GALVANIZADO, COM COSTURA, DIÂMETRO DE 1", ESP. 3MM, EXCLUSIVE PINTURA</v>
          </cell>
          <cell r="D11250" t="str">
            <v>m</v>
          </cell>
          <cell r="E11250">
            <v>596.32000000000005</v>
          </cell>
        </row>
        <row r="11251">
          <cell r="B11251" t="str">
            <v>ED-32096</v>
          </cell>
          <cell r="C11251" t="str">
            <v>GUARDA-CORPO EXTERNO, ALTURA 130CM, EM TUBO GALVANIZADO, COM COSTURA, DIÂMETRO DE 2", ESP. 3MM, GRADIL COM DIVISÃO HORIZONTAL EM TUBO GALVANIZADO, COM COSTURA, DIÂMETRO DE 1", ESP. 3MM, INCLUSIVE CORRIMÃO SIMPLES, EXCLUSIVE PINTURA</v>
          </cell>
          <cell r="D11251" t="str">
            <v>m</v>
          </cell>
          <cell r="E11251">
            <v>685.37</v>
          </cell>
        </row>
        <row r="11252">
          <cell r="B11252" t="str">
            <v>ED-32104</v>
          </cell>
          <cell r="C11252" t="str">
            <v>GUARDA-CORPO EXTERNO, ALTURA 130CM, EM TUBO GALVANIZADO, COM COSTURA, DIÂMETRO DE 2", ESP. 3MM, GRADIL COM DIVISÃO VERTICAL EM TUBO GALVANIZADO, COM COSTURA, DIÂMETRO DE 1", ESP. 3MM, EXCLUSIVE PINTURA</v>
          </cell>
          <cell r="D11252" t="str">
            <v>m</v>
          </cell>
          <cell r="E11252">
            <v>655.11</v>
          </cell>
        </row>
        <row r="11253">
          <cell r="B11253" t="str">
            <v>ED-32103</v>
          </cell>
          <cell r="C11253" t="str">
            <v>GUARDA-CORPO EXTERNO, ALTURA 130CM, EM TUBO GALVANIZADO, COM COSTURA, DIÂMETRO DE 2", ESP. 3MM, GRADIL COM DIVISÃO VERTICAL EM TUBO GALVANIZADO, COM COSTURA, DIÂMETRO DE 1", ESP. 3MM, INCLUSIVE CORRIMÃO DUPLO, EXCLUSIVE PINTURA</v>
          </cell>
          <cell r="D11253" t="str">
            <v>m</v>
          </cell>
          <cell r="E11253">
            <v>833.22</v>
          </cell>
        </row>
        <row r="11254">
          <cell r="B11254" t="str">
            <v>ED-32102</v>
          </cell>
          <cell r="C11254" t="str">
            <v>GUARDA-CORPO EXTERNO, ALTURA 130CM, EM TUBO GALVANIZADO, COM COSTURA, DIÂMETRO DE 2", ESP. 3MM, GRADIL COM DIVISÃO VERTICAL EM TUBO GALVANIZADO, COM COSTURA, DIÂMETRO DE 1", ESP. 3MM, INCLUSIVE CORRIMÃO SIMPLES, EXCLUSIVE PINTURA</v>
          </cell>
          <cell r="D11254" t="str">
            <v>m</v>
          </cell>
          <cell r="E11254">
            <v>744.16</v>
          </cell>
        </row>
        <row r="11255">
          <cell r="B11255" t="str">
            <v>ED-32063</v>
          </cell>
          <cell r="C11255" t="str">
            <v>GUARDA-CORPO EXTERNO, ALTURA 130CM, EM TUBO GALVANIZADO, COM COSTURA, DIÂMETRO DE 2", ESP. 3MM, GRADIL COM QUADRO EM BARRA CHATA (1.1/4"X3/16") E DIVISÃO VERTICAL EM BARRA CHATA (1.1/2"X3/16"), EXCLUSIVE PINTURA</v>
          </cell>
          <cell r="D11255" t="str">
            <v>m</v>
          </cell>
          <cell r="E11255">
            <v>539.77</v>
          </cell>
        </row>
        <row r="11256">
          <cell r="B11256" t="str">
            <v>ED-32062</v>
          </cell>
          <cell r="C11256" t="str">
            <v>GUARDA-CORPO EXTERNO, ALTURA 130CM, EM TUBO GALVANIZADO, COM COSTURA, DIÂMETRO DE 2", ESP. 3MM, GRADIL COM QUADRO EM BARRA CHATA (1.1/4"X3/16") E DIVISÃO VERTICAL EM BARRA CHATA (1.1/2"X3/16"), INCLUSIVE CORRIMÃO DUPLO, EXCLUSIVE PINTURA</v>
          </cell>
          <cell r="D11256" t="str">
            <v>m</v>
          </cell>
          <cell r="E11256">
            <v>717.88</v>
          </cell>
        </row>
        <row r="11257">
          <cell r="B11257" t="str">
            <v>ED-32061</v>
          </cell>
          <cell r="C11257" t="str">
            <v>GUARDA-CORPO EXTERNO, ALTURA 130CM, EM TUBO GALVANIZADO, COM COSTURA, DIÂMETRO DE 2", ESP. 3MM, GRADIL COM QUADRO EM BARRA CHATA (1.1/4"X3/16") E DIVISÃO VERTICAL EM BARRA CHATA (1.1/2"X3/16"), INCLUSIVE CORRIMÃO SIMPLES, EXCLUSIVE PINTURA</v>
          </cell>
          <cell r="D11257" t="str">
            <v>m</v>
          </cell>
          <cell r="E11257">
            <v>628.82000000000005</v>
          </cell>
        </row>
        <row r="11258">
          <cell r="B11258" t="str">
            <v>ED-32097</v>
          </cell>
          <cell r="C11258" t="str">
            <v>GUARDA-CORPO EXTERNO, ALTURA 130CM, EM TUBO GALVANIZADO, COM COSTURA, DIÂMETRO 2", ESP. 3MM, GRADIL COM DIVISÃO HORIZONTAL EM TUBO GALVANIZADO, COM COSTURA, DIÂMETRO 1", ESP. 3MM, INCLUSIVE CORRIMÃO DUPLO, EXCLUSIVE PINTURA</v>
          </cell>
          <cell r="D11258" t="str">
            <v>m</v>
          </cell>
          <cell r="E11258">
            <v>774.43</v>
          </cell>
        </row>
        <row r="11259">
          <cell r="B11259" t="str">
            <v>ED-32095</v>
          </cell>
          <cell r="C11259" t="str">
            <v>GUARDA-CORPO INTERNO, ALTURA 110CM, EM TUBO GALVANIZADO, COM COSTURA, DIÂMETRO DE 2", ESP. 3MM, GRADIL COM DIVISÃO HORIZONTAL EM TUBO GALVANIZADO, COM COSTURA, DIÂMETRO DE 1", ESP. 3MM, EXCLUSIVE PINTURA</v>
          </cell>
          <cell r="D11259" t="str">
            <v>m</v>
          </cell>
          <cell r="E11259">
            <v>533.12</v>
          </cell>
        </row>
        <row r="11260">
          <cell r="B11260" t="str">
            <v>ED-32094</v>
          </cell>
          <cell r="C11260" t="str">
            <v>GUARDA-CORPO INTERNO, ALTURA 110CM, EM TUBO GALVANIZADO, COM COSTURA, DIÂMETRO DE 2", ESP. 3MM, GRADIL COM DIVISÃO HORIZONTAL EM TUBO GALVANIZADO, COM COSTURA, DIÂMETRO DE 1", ESP. 3MM, INCLUSIVE CORRIMÃO DUPLO, EXCLUSIVE PINTURA</v>
          </cell>
          <cell r="D11260" t="str">
            <v>m</v>
          </cell>
          <cell r="E11260">
            <v>711.23</v>
          </cell>
        </row>
        <row r="11261">
          <cell r="B11261" t="str">
            <v>ED-32093</v>
          </cell>
          <cell r="C11261" t="str">
            <v>GUARDA-CORPO INTERNO, ALTURA 110CM, EM TUBO GALVANIZADO, COM COSTURA, DIÂMETRO DE 2", ESP. 3MM, GRADIL COM DIVISÃO HORIZONTAL EM TUBO GALVANIZADO, COM COSTURA, DIÂMETRO DE 1", ESP. 3MM, INCLUSIVE CORRIMÃO SIMPLES, EXCLUSIVE PINTURA</v>
          </cell>
          <cell r="D11261" t="str">
            <v>m</v>
          </cell>
          <cell r="E11261">
            <v>622.16999999999996</v>
          </cell>
        </row>
        <row r="11262">
          <cell r="B11262" t="str">
            <v>ED-32101</v>
          </cell>
          <cell r="C11262" t="str">
            <v>GUARDA-CORPO INTERNO, ALTURA 110CM, EM TUBO GALVANIZADO, COM COSTURA, DIÂMETRO DE 2", ESP. 3MM, GRADIL COM DIVISÃO VERTICAL EM TUBO GALVANIZADO, COM COSTURA, DIÂMETRO DE 1", ESP. 3MM, EXCLUSIVE PINTURA</v>
          </cell>
          <cell r="D11262" t="str">
            <v>m</v>
          </cell>
          <cell r="E11262">
            <v>586.22</v>
          </cell>
        </row>
        <row r="11263">
          <cell r="B11263" t="str">
            <v>ED-32100</v>
          </cell>
          <cell r="C11263" t="str">
            <v>GUARDA-CORPO INTERNO, ALTURA 110CM, EM TUBO GALVANIZADO, COM COSTURA, DIÂMETRO DE 2", ESP. 3MM, GRADIL COM DIVISÃO VERTICAL EM TUBO GALVANIZADO, COM COSTURA, DIÂMETRO DE 1", ESP. 3MM, INCLUSIVE CORRIMÃO DUPLO, EXCLUSIVE PINTURA</v>
          </cell>
          <cell r="D11263" t="str">
            <v>m</v>
          </cell>
          <cell r="E11263">
            <v>764.33</v>
          </cell>
        </row>
        <row r="11264">
          <cell r="B11264" t="str">
            <v>ED-32099</v>
          </cell>
          <cell r="C11264" t="str">
            <v>GUARDA-CORPO INTERNO, ALTURA 110CM, EM TUBO GALVANIZADO, COM COSTURA, DIÂMETRO DE 2", ESP. 3MM, GRADIL COM DIVISÃO VERTICAL EM TUBO GALVANIZADO, COM COSTURA, DIÂMETRO DE 1", ESP. 3MM, INCLUSIVE CORRIMÃO SIMPLES, EXCLUSIVE PINTURA</v>
          </cell>
          <cell r="D11264" t="str">
            <v>m</v>
          </cell>
          <cell r="E11264">
            <v>675.27</v>
          </cell>
        </row>
        <row r="11265">
          <cell r="B11265" t="str">
            <v>ED-32060</v>
          </cell>
          <cell r="C11265" t="str">
            <v>GUARDA-CORPO INTERNO, ALTURA 110CM, EM TUBO GALVANIZADO, COM COSTURA, DIÂMETRO DE 2", ESP. 3MM, GRADIL COM QUADRO EM BARRA CHATA (1.1/4"X3/16") E DIVISÃO VERTICAL EM BARRA CHATA (1.1/2"X3/16"), EXCLUSIVE PINTURA</v>
          </cell>
          <cell r="D11265" t="str">
            <v>m</v>
          </cell>
          <cell r="E11265">
            <v>484.12</v>
          </cell>
        </row>
        <row r="11266">
          <cell r="B11266" t="str">
            <v>ED-32059</v>
          </cell>
          <cell r="C11266" t="str">
            <v>GUARDA-CORPO INTERNO, ALTURA 110CM, EM TUBO GALVANIZADO, COM COSTURA, DIÂMETRO DE 2", ESP. 3MM, GRADIL COM QUADRO EM BARRA CHATA (1.1/4"X3/16") E DIVISÃO VERTICAL EM BARRA CHATA (1.1/2"X3/16"), INCLUSIVE CORRIMÃO DUPLO, EXCLUSIVE PINTURA</v>
          </cell>
          <cell r="D11266" t="str">
            <v>m</v>
          </cell>
          <cell r="E11266">
            <v>662.23</v>
          </cell>
        </row>
        <row r="11267">
          <cell r="B11267" t="str">
            <v>ED-32058</v>
          </cell>
          <cell r="C11267" t="str">
            <v>GUARDA-CORPO INTERNO, ALTURA 110CM, EM TUBO GALVANIZADO, COM COSTURA, DIÂMETRO DE 2", ESP. 3MM, GRADIL COM QUADRO EM BARRA CHATA (1.1/4"X3/16") E DIVISÃO VERTICAL EM BARRA CHATA (1.1/2"X3/16"), INCLUSIVE CORRIMÃO SIMPLES, EXCLUSIVE PINTURA</v>
          </cell>
          <cell r="D11267" t="str">
            <v>m</v>
          </cell>
          <cell r="E11267">
            <v>573.16999999999996</v>
          </cell>
        </row>
        <row r="11268">
          <cell r="B11268" t="str">
            <v>ED-50921</v>
          </cell>
          <cell r="C11268" t="str">
            <v>ALAMBRADO PARA QUADRA ESPORTIVA, EM TELA DE ARAME GALVANIZADO COM TRAMA LOSANGULAR DE 2" (50,8MM) E FIO BWG12 (2,77MM), ALTURA 1M, EXCLUSIVE PINTURA, INCLUSIVE FIXAÇÃO E FORNECIMENTO EM QUADROS DE TUBOS DE AÇO CARBONO GALVANIZADO DIÂMETRO DE 50MM (2")</v>
          </cell>
          <cell r="D11268" t="str">
            <v>m</v>
          </cell>
          <cell r="E11268">
            <v>206.11</v>
          </cell>
        </row>
        <row r="11269">
          <cell r="B11269" t="str">
            <v>ED-50920</v>
          </cell>
          <cell r="C11269"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D11269" t="str">
            <v>m</v>
          </cell>
          <cell r="E11269">
            <v>513.9</v>
          </cell>
        </row>
        <row r="11270">
          <cell r="B11270" t="str">
            <v>ED-50922</v>
          </cell>
          <cell r="C11270" t="str">
            <v>ALAMBRADO PARA QUADRA ESPORTIVA, EM TELA DE ARAME GALVANIZADO COM TRAMA LOSANGULAR DE 2" (50,8MM) E FIO BWG12 (2,77MM), ALTURA 6M, EXCLUSIVE PINTURA, INCLUSIVE FIXAÇÃO E FORNECIMENTO EM QUADROS DE TUBOS DE AÇO CARBONO GALVANIZADO DIÂMETRO DE 50MM (2")</v>
          </cell>
          <cell r="D11270" t="str">
            <v>m</v>
          </cell>
          <cell r="E11270">
            <v>796.44</v>
          </cell>
        </row>
        <row r="11271">
          <cell r="B11271" t="str">
            <v>ED-9100</v>
          </cell>
          <cell r="C11271" t="str">
            <v>ALAMBRADO PARA QUADRA ESPORTIVA, EM TELA DE ARAME GALVANIZADO COM TRAMA LOSANGULAR DE 2" (50,8MM) E FIO BWG12 (2,77MM), EXCLUSIVE PINTURA, INCLUSIVE FIXAÇÃO E FORNECIMENTO EM QUADROS DE TUBOS DE AÇO CARBONO GALVANIZADO DIÂMETRO DE 50MM (2")</v>
          </cell>
          <cell r="D11271" t="str">
            <v>m2</v>
          </cell>
          <cell r="E11271">
            <v>132.66</v>
          </cell>
        </row>
        <row r="11272">
          <cell r="B11272" t="str">
            <v>ED-26408</v>
          </cell>
          <cell r="C11272"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D11272" t="str">
            <v>un</v>
          </cell>
          <cell r="E11272">
            <v>699.87</v>
          </cell>
        </row>
        <row r="11273">
          <cell r="B11273" t="str">
            <v>ED-9814</v>
          </cell>
          <cell r="C11273" t="str">
            <v>CONJUNTO DE TRÊS (3) MASTROS DE PÁTIO PARA BANDEIRAS EM TUBO GALVANIZADO FLANGEADO, COM DOIS (2) MASTROS DE 6M DE ALTURA E UM (1) MASTRO DE 7M DE ALTURA, INCLUSIVE PINTURA ESMALTE, COM DUAS (2) DEMÃOS E BASE DE CONCRETO</v>
          </cell>
          <cell r="D11273" t="str">
            <v>un</v>
          </cell>
          <cell r="E11273">
            <v>3377.31</v>
          </cell>
        </row>
        <row r="11274">
          <cell r="B11274" t="str">
            <v>ED-50967</v>
          </cell>
          <cell r="C11274" t="str">
            <v>MASTRO DE FACHADA PARA BANDEIRA EM TUBO GALVANIZADO, COM COMPRIMENTO DE 3M, INCLUSIVE PINTURA ESMALTE, COM DUAS (2) DEMÃOS E ACESSÓRIOS PARA FIXAÇÃO, EXCLUSIVE FORNECIMENTO DE ANDAIME OU PLATAFORMA</v>
          </cell>
          <cell r="D11274" t="str">
            <v>un</v>
          </cell>
          <cell r="E11274">
            <v>363.23</v>
          </cell>
        </row>
        <row r="11275">
          <cell r="B11275" t="str">
            <v>ED-9809</v>
          </cell>
          <cell r="C11275" t="str">
            <v>MASTRO DE PÁTIO PARA BANDEIRA EM TUBO GALVANIZADO FLANGEADO, ALTURA LIVRE 6M, INCLUSIVE PINTURA ESMALTE, COM DUAS (2) DEMÃOS, EXCLUSIVE BASE DE CONCRETO</v>
          </cell>
          <cell r="D11275" t="str">
            <v>un</v>
          </cell>
          <cell r="E11275">
            <v>922.24</v>
          </cell>
        </row>
        <row r="11276">
          <cell r="B11276" t="str">
            <v>ED-9818</v>
          </cell>
          <cell r="C11276" t="str">
            <v>MASTRO DE PÁTIO PARA BANDEIRA EM TUBO GALVANIZADO FLANGEADO, ALTURA LIVRE 7M, INCLUSIVE PINTURA ESMALTE, COM DUAS (2) DEMÃOS, EXCLUSIVE BASE DE CONCRETO</v>
          </cell>
          <cell r="D11276" t="str">
            <v>un</v>
          </cell>
          <cell r="E11276">
            <v>1085.26</v>
          </cell>
        </row>
        <row r="11277">
          <cell r="B11277" t="str">
            <v>ED-50929</v>
          </cell>
          <cell r="C11277" t="str">
            <v>SEGREGADOR/BATE-RODAS PARA ESTACIONAMENTO ENGASTADO, EM TUBO GALVANIZADO, DIÂMETRO DE 3" (75MM), ACABAMENTO EM PINTURA ESMALTE, INCLUSIVE ESCAVAÇÃO, CHUMBAMENTO, FORNECIMENTO DE CONCRETO E BOTA-FORA DO MATERIAL</v>
          </cell>
          <cell r="D11277" t="str">
            <v>un</v>
          </cell>
          <cell r="E11277">
            <v>311.94</v>
          </cell>
        </row>
        <row r="11278">
          <cell r="B11278" t="str">
            <v>ED-50923</v>
          </cell>
          <cell r="C11278" t="str">
            <v>ALÇAPÃO (60X60)CM COM QUADRO DE CANTONEIRA METÁLICA 1"X 1/8", TAMPA EM CANTONEIRA 7/8"X 1/8" E CHAPA METÁLICA Nº18 VINCADA, INCLUSIVE FERROLHO, CADEADO E PINTURA ANTICORROSIVA</v>
          </cell>
          <cell r="D11278" t="str">
            <v>un</v>
          </cell>
          <cell r="E11278">
            <v>388.09</v>
          </cell>
        </row>
        <row r="11279">
          <cell r="B11279" t="str">
            <v>ED-50925</v>
          </cell>
          <cell r="C11279" t="str">
            <v>ALÇAPÃO (70X70)CM COM QUADRO DE CANTONEIRA METÁLICA 1"X 1/8", TAMPA EM CANTONEIRA 7/8"X 1/8" E CHAPA METÁLICA Nº18 VINCADA, INCLUSIVE FERROLHO, CADEADO E PINTURA ANTICORROSIVA</v>
          </cell>
          <cell r="D11279" t="str">
            <v>un</v>
          </cell>
          <cell r="E11279">
            <v>455.77</v>
          </cell>
        </row>
        <row r="11280">
          <cell r="B11280" t="str">
            <v>ED-50924</v>
          </cell>
          <cell r="C11280" t="str">
            <v>ALÇAPÃO (80X80)CM COM QUADRO DE CANTONEIRA METÁLICA 1"X 1/8", TAMPA EM CANTONEIRA 7/8"X 1/8" E CHAPA METÁLICA Nº18 VINCADA, INCLUSIVE FERROLHO, CADEADO E PINTURA ANTICORROSIVA</v>
          </cell>
          <cell r="D11280" t="str">
            <v>un</v>
          </cell>
          <cell r="E11280">
            <v>530.70000000000005</v>
          </cell>
        </row>
        <row r="11281">
          <cell r="B11281" t="str">
            <v>ED-50947</v>
          </cell>
          <cell r="C11281" t="str">
            <v>DEGRAU DE ESCADA PARA RESERVATÓRIO DE MÁQUINA/BOMBA ENGASTADO NA ALVENARIA, EM BARRA REDONDA, DIÂMETRO DE 7/8" (22,22MM) E CHUMBADORES EM AÇO, TIPO ANDORINHA, INCLUSIVE FIXAÇÃO E PINTURA ESMALTE SINTÉTICO, DUAS (2) DEMÃOS COM UMA (1) DEMÃO DE FUNDO ANTICORROSIVO</v>
          </cell>
          <cell r="D11281" t="str">
            <v>un</v>
          </cell>
          <cell r="E11281">
            <v>93.26</v>
          </cell>
        </row>
        <row r="11282">
          <cell r="B11282" t="str">
            <v>ED-50948</v>
          </cell>
          <cell r="C11282" t="str">
            <v>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v>
          </cell>
          <cell r="D11282" t="str">
            <v>m</v>
          </cell>
          <cell r="E11282">
            <v>594.59</v>
          </cell>
        </row>
        <row r="11283">
          <cell r="B11283" t="str">
            <v>ED-50949</v>
          </cell>
          <cell r="C11283" t="str">
            <v>ESCADA MARINHEIRO SEM GAIOLA DE PROTEÇÃO, EM TUBO GALVANIZADO, COM DIÂMETRO DE 3/4", DEGRAU COM DIÂMETRO DE 1/2", ESPAÇAMENTO DE 35CM, E CHUMBADORES EM AÇO, TIPO ANDORINHA, INCLUSIVE FIXAÇÃO E PINTURA ESMALTE SINTÉTICO, DUAS (2) DEMÃOS COM UMA (1) DEMÃO DE FUNDO ANTICORROSIVO</v>
          </cell>
          <cell r="D11283" t="str">
            <v>m</v>
          </cell>
          <cell r="E11283">
            <v>141.78</v>
          </cell>
        </row>
        <row r="11284">
          <cell r="B11284" t="str">
            <v>ED-9637</v>
          </cell>
          <cell r="C11284" t="str">
            <v>BATE MACA EM MADEIRA COM CORRIMÃO, INCLUSIVE ACESSÓRIO DE FIXAÇÃO E APLICAÇÃO DE VERNIZ SINTÉTICO MARÍTIMO, DUAS (2) DEMÃOS, ACABAMENTO TIPO FOSCO</v>
          </cell>
          <cell r="D11284" t="str">
            <v>m</v>
          </cell>
          <cell r="E11284">
            <v>143.88</v>
          </cell>
        </row>
        <row r="11285">
          <cell r="B11285" t="str">
            <v>ED-49582</v>
          </cell>
          <cell r="C11285" t="str">
            <v>BATE MACA EM MADEIRA SEM CORRIMÃO, INCLUSIVE ACESSÓRIO DE FIXAÇÃO E APLICAÇÃO DE VERNIZ SINTÉTICO MARÍTIMO, DUAS (2) DEMÃOS, ACABAMENTO TIPO FOSCO</v>
          </cell>
          <cell r="D11285" t="str">
            <v>m</v>
          </cell>
          <cell r="E11285">
            <v>98.7</v>
          </cell>
        </row>
        <row r="11286">
          <cell r="B11286" t="str">
            <v>ED-49583</v>
          </cell>
          <cell r="C11286" t="str">
            <v>PROTETOR DE PAREDE/BATE MACA CURVO EM PVC RÍGIDO DE ALTO IMPACTO, LARGURA 20CM, INCLUSIVE BASE DE FIXAÇÃO, TERMINAIS DE ACABAMENTO E ACESSÓRIOS</v>
          </cell>
          <cell r="D11286" t="str">
            <v>m</v>
          </cell>
          <cell r="E11286">
            <v>162.94999999999999</v>
          </cell>
        </row>
        <row r="11287">
          <cell r="B11287" t="str">
            <v>ED-25562</v>
          </cell>
          <cell r="C11287" t="str">
            <v>ARMÁRIO SOB BANCADA EM MDF LAMINADO BRANCO FOSCO, FORNECIMENTO INCLUSIVE TODOS ACESSÓRIOS E INSTALAÇÃO</v>
          </cell>
          <cell r="D11287" t="str">
            <v>m</v>
          </cell>
          <cell r="E11287">
            <v>588.85</v>
          </cell>
        </row>
        <row r="11288">
          <cell r="B11288" t="str">
            <v>ED-20344</v>
          </cell>
          <cell r="C11288" t="str">
            <v>LIXAMENTO E DESBASTE MECANIZADO EM PISO DE CONCRETO</v>
          </cell>
          <cell r="D11288" t="str">
            <v>m2</v>
          </cell>
          <cell r="E11288">
            <v>6.64</v>
          </cell>
        </row>
        <row r="11289">
          <cell r="B11289" t="str">
            <v>ED-50505</v>
          </cell>
          <cell r="C11289" t="str">
            <v>LIXAMENTO MANUAL EM PAREDE PARA REMOÇÃO DE TINTA</v>
          </cell>
          <cell r="D11289" t="str">
            <v>m2</v>
          </cell>
          <cell r="E11289">
            <v>3.73</v>
          </cell>
        </row>
        <row r="11290">
          <cell r="B11290" t="str">
            <v>ED-50507</v>
          </cell>
          <cell r="C11290" t="str">
            <v>LIXAMENTO MANUAL EM SUPERFÍCIE DE MADEIRA PARA REMOÇÃO DE TINTA E/OU VERNIZ</v>
          </cell>
          <cell r="D11290" t="str">
            <v>m2</v>
          </cell>
          <cell r="E11290">
            <v>5.55</v>
          </cell>
        </row>
        <row r="11291">
          <cell r="B11291" t="str">
            <v>ED-50508</v>
          </cell>
          <cell r="C11291" t="str">
            <v>LIXAMENTO MANUAL EM SUPERFÍCIE METÁLICA PARA REMOÇÃO DE TINTA E/OU FUNDO ANTICORROSIVA</v>
          </cell>
          <cell r="D11291" t="str">
            <v>m2</v>
          </cell>
          <cell r="E11291">
            <v>6.23</v>
          </cell>
        </row>
        <row r="11292">
          <cell r="B11292" t="str">
            <v>ED-50506</v>
          </cell>
          <cell r="C11292" t="str">
            <v>LIXAMENTO MANUAL EM TETO PARA REMOÇÃO DE TINTA</v>
          </cell>
          <cell r="D11292" t="str">
            <v>m2</v>
          </cell>
          <cell r="E11292">
            <v>4.22</v>
          </cell>
        </row>
        <row r="11293">
          <cell r="B11293" t="str">
            <v>ED-20378</v>
          </cell>
          <cell r="C11293" t="str">
            <v>LIXAMENTO MECANIZADO EM PAREDE E TETO PARA REMOÇÃO DE TINTA ACRÍLICA/LÁTEX, MASSA PVA E GESSO</v>
          </cell>
          <cell r="D11293" t="str">
            <v>m2</v>
          </cell>
          <cell r="E11293">
            <v>1.5</v>
          </cell>
        </row>
        <row r="11294">
          <cell r="B11294" t="str">
            <v>ED-50514</v>
          </cell>
          <cell r="C11294" t="str">
            <v>PREPARAÇÃO PARA EMASSAMENTO OU PINTURA (LÁTEX/ACRÍLICA) EM PAREDE, INCLUSIVE UMA (1) DEMÃO DE SELADOR ACRÍLICO</v>
          </cell>
          <cell r="D11294" t="str">
            <v>m2</v>
          </cell>
          <cell r="E11294">
            <v>8.3000000000000007</v>
          </cell>
        </row>
        <row r="11295">
          <cell r="B11295" t="str">
            <v>ED-50516</v>
          </cell>
          <cell r="C11295" t="str">
            <v>PREPARAÇÃO PARA EMASSAMENTO OU PINTURA (LÁTEX/ACRÍLICA) EM PAREDE OU FORRO EM CHAPA DE GESSO ACARTONADO (DRYWALL), INCLUSIVE UMA (1) DEMÃO DE SELADOR ACRÍLICO</v>
          </cell>
          <cell r="D11295" t="str">
            <v>m2</v>
          </cell>
          <cell r="E11295">
            <v>7.43</v>
          </cell>
        </row>
        <row r="11296">
          <cell r="B11296" t="str">
            <v>ED-50515</v>
          </cell>
          <cell r="C11296" t="str">
            <v>PREPARAÇÃO PARA EMASSAMENTO OU PINTURA (LÁTEX/ACRÍLICA) EM TETO, INCLUSIVE UMA (1) DEMÃO DE SELADOR ACRÍLICO</v>
          </cell>
          <cell r="D11296" t="str">
            <v>m2</v>
          </cell>
          <cell r="E11296">
            <v>10.46</v>
          </cell>
        </row>
        <row r="11297">
          <cell r="B11297" t="str">
            <v>ED-50485</v>
          </cell>
          <cell r="C11297" t="str">
            <v>EMASSAMENTO EM FORRO DE GESSO COM MASSA ACRÍLICA, UMA (1) DEMÃO, INCLUSIVE LIXAMENTO PARA PINTURA</v>
          </cell>
          <cell r="D11297" t="str">
            <v>m2</v>
          </cell>
          <cell r="E11297">
            <v>22.04</v>
          </cell>
        </row>
        <row r="11298">
          <cell r="B11298" t="str">
            <v>ED-50486</v>
          </cell>
          <cell r="C11298" t="str">
            <v>EMASSAMENTO EM FORRO DE GESSO COM MASSA CORRIDA (PVA), UMA (1) DEMÃO, INCLUSIVE LIXAMENTO PARA PINTURA</v>
          </cell>
          <cell r="D11298" t="str">
            <v>m2</v>
          </cell>
          <cell r="E11298">
            <v>19.71</v>
          </cell>
        </row>
        <row r="11299">
          <cell r="B11299" t="str">
            <v>ED-50474</v>
          </cell>
          <cell r="C11299" t="str">
            <v>EMASSAMENTO EM PAREDE COM MASSA ACRÍLICA, DUAS (2) DEMÃOS, INCLUSIVE LIXAMENTO PARA PINTURA</v>
          </cell>
          <cell r="D11299" t="str">
            <v>m2</v>
          </cell>
          <cell r="E11299">
            <v>26.25</v>
          </cell>
        </row>
        <row r="11300">
          <cell r="B11300" t="str">
            <v>ED-50473</v>
          </cell>
          <cell r="C11300" t="str">
            <v>EMASSAMENTO EM PAREDE COM MASSA ACRÍLICA, UMA (1) DEMÃO, INCLUSIVE LIXAMENTO PARA PINTURA</v>
          </cell>
          <cell r="D11300" t="str">
            <v>m2</v>
          </cell>
          <cell r="E11300">
            <v>17.510000000000002</v>
          </cell>
        </row>
        <row r="11301">
          <cell r="B11301" t="str">
            <v>ED-50478</v>
          </cell>
          <cell r="C11301" t="str">
            <v>EMASSAMENTO EM PAREDE COM MASSA CORRIDA (PVA), DUAS (2) DEMÃOS, INCLUSIVE LIXAMENTO PARA PINTURA</v>
          </cell>
          <cell r="D11301" t="str">
            <v>m2</v>
          </cell>
          <cell r="E11301">
            <v>21.91</v>
          </cell>
        </row>
        <row r="11302">
          <cell r="B11302" t="str">
            <v>ED-50477</v>
          </cell>
          <cell r="C11302" t="str">
            <v>EMASSAMENTO EM PAREDE COM MASSA CORRIDA (PVA), UMA (1) DEMÃO, INCLUSIVE LIXAMENTO PARA PINTURA</v>
          </cell>
          <cell r="D11302" t="str">
            <v>m2</v>
          </cell>
          <cell r="E11302">
            <v>15.34</v>
          </cell>
        </row>
        <row r="11303">
          <cell r="B11303" t="str">
            <v>ED-50483</v>
          </cell>
          <cell r="C11303" t="str">
            <v>EMASSAMENTO EM PAREDE EM CHAPA DE GESSO ACARTONADO (DRYWALL) COM MASSA ACRÍLICA, UMA (1) DEMÃO, INCLUSIVE LIXAMENTO PARA PINTURA</v>
          </cell>
          <cell r="D11303" t="str">
            <v>m2</v>
          </cell>
          <cell r="E11303">
            <v>17.510000000000002</v>
          </cell>
        </row>
        <row r="11304">
          <cell r="B11304" t="str">
            <v>ED-50484</v>
          </cell>
          <cell r="C11304" t="str">
            <v>EMASSAMENTO EM PAREDE EM CHAPA DE GESSO ACARTONADO (DRYWALL) COM MASSA CORRIDA (PVA), UMA (1) DEMÃO, INCLUSIVE LIXAMENTO PARA PINTURA</v>
          </cell>
          <cell r="D11304" t="str">
            <v>m2</v>
          </cell>
          <cell r="E11304">
            <v>15.34</v>
          </cell>
        </row>
        <row r="11305">
          <cell r="B11305" t="str">
            <v>ED-50476</v>
          </cell>
          <cell r="C11305" t="str">
            <v>EMASSAMENTO EM TETO COM MASSA ACRÍLICA, DUAS (2) DEMÃOS, INCLUSIVE LIXAMENTO PARA PINTURA</v>
          </cell>
          <cell r="D11305" t="str">
            <v>m2</v>
          </cell>
          <cell r="E11305">
            <v>41.41</v>
          </cell>
        </row>
        <row r="11306">
          <cell r="B11306" t="str">
            <v>ED-50475</v>
          </cell>
          <cell r="C11306" t="str">
            <v>EMASSAMENTO EM TETO COM MASSA ACRÍLICA, UMA (1) DEMÃO, INCLUSIVE LIXAMENTO PARA PINTURA</v>
          </cell>
          <cell r="D11306" t="str">
            <v>m2</v>
          </cell>
          <cell r="E11306">
            <v>28.87</v>
          </cell>
        </row>
        <row r="11307">
          <cell r="B11307" t="str">
            <v>ED-50480</v>
          </cell>
          <cell r="C11307" t="str">
            <v>EMASSAMENTO EM TETO COM MASSA CORRIDA (PVA), DUAS (2) DEMÃOS, INCLUSIVE LIXAMENTO PARA PINTURA</v>
          </cell>
          <cell r="D11307" t="str">
            <v>m2</v>
          </cell>
          <cell r="E11307">
            <v>37.06</v>
          </cell>
        </row>
        <row r="11308">
          <cell r="B11308" t="str">
            <v>ED-50479</v>
          </cell>
          <cell r="C11308" t="str">
            <v>EMASSAMENTO EM TETO COM MASSA CORRIDA (PVA), UMA (1) DEMÃO, INCLUSIVE LIXAMENTO PARA PINTURA</v>
          </cell>
          <cell r="D11308" t="str">
            <v>m2</v>
          </cell>
          <cell r="E11308">
            <v>26.7</v>
          </cell>
        </row>
        <row r="11309">
          <cell r="B11309" t="str">
            <v>ED-50498</v>
          </cell>
          <cell r="C11309" t="str">
            <v>PINTURA LÁTEX (PVA) EM PAREDE, DUAS (2) DEMÃOS, COM APLICAÇÃO MANUAL, EXCLUSIVE SELADOR ACRÍLICO E MASSA ACRÍLICA/CORRIDA (PVA)</v>
          </cell>
          <cell r="D11309" t="str">
            <v>m2</v>
          </cell>
          <cell r="E11309">
            <v>17.510000000000002</v>
          </cell>
        </row>
        <row r="11310">
          <cell r="B11310" t="str">
            <v>ED-50502</v>
          </cell>
          <cell r="C11310" t="str">
            <v>PINTURA LÁTEX (PVA) EM PAREDE, DUAS (2) DEMÃOS, COM APLICAÇÃO MANUAL, INCLUSIVE UMA (1) DEMÃO DE MASSA CORRIDA (PVA), EXCLUSIVE SELADOR ACRÍLICO</v>
          </cell>
          <cell r="D11310" t="str">
            <v>m2</v>
          </cell>
          <cell r="E11310">
            <v>32.85</v>
          </cell>
        </row>
        <row r="11311">
          <cell r="B11311" t="str">
            <v>ED-50500</v>
          </cell>
          <cell r="C11311" t="str">
            <v>PINTURA LÁTEX (PVA) EM PAREDE, TRÊS (3) DEMÃOS, COM APLICAÇÃO MANUAL, EXCLUSIVE SELADOR ACRÍLICO E MASSA ACRÍLICA/CORRIDA (PVA)</v>
          </cell>
          <cell r="D11311" t="str">
            <v>m2</v>
          </cell>
          <cell r="E11311">
            <v>22.57</v>
          </cell>
        </row>
        <row r="11312">
          <cell r="B11312" t="str">
            <v>ED-50504</v>
          </cell>
          <cell r="C11312" t="str">
            <v>PINTURA LÁTEX (PVA) EM RODAPÉ OU MOLDURAS, ALTURA DE 5 CM A 7C M, COM APLICAÇÃO MANUAL, EXCLUSIVE SELADOR ACRÍLICO</v>
          </cell>
          <cell r="D11312" t="str">
            <v>m</v>
          </cell>
          <cell r="E11312">
            <v>6.18</v>
          </cell>
        </row>
        <row r="11313">
          <cell r="B11313" t="str">
            <v>ED-16659</v>
          </cell>
          <cell r="C11313" t="str">
            <v>PINTURA LÁTEX (PVA) EM SUPERFÍCIE DE MADEIRA, DUAS (2) DEMÃOS, COM APLICAÇÃO MANUAL, EXCLUSIVE SELADOR ACRÍLICO E MASSA ACRÍLICA/CORRIDA (PVA)</v>
          </cell>
          <cell r="D11313" t="str">
            <v>m2</v>
          </cell>
          <cell r="E11313">
            <v>16.28</v>
          </cell>
        </row>
        <row r="11314">
          <cell r="B11314" t="str">
            <v>ED-50499</v>
          </cell>
          <cell r="C11314" t="str">
            <v>PINTURA LÁTEX (PVA) EM TETO, DUAS (2) DEMÃOS, COM APLICAÇÃO MANUAL, EXCLUSIVE SELADOR ACRÍLICO E MASSA ACRÍLICA/CORRIDA (PVA)</v>
          </cell>
          <cell r="D11314" t="str">
            <v>m2</v>
          </cell>
          <cell r="E11314">
            <v>19.53</v>
          </cell>
        </row>
        <row r="11315">
          <cell r="B11315" t="str">
            <v>ED-50503</v>
          </cell>
          <cell r="C11315" t="str">
            <v>PINTURA LÁTEX (PVA) EM TETO, DUAS (2) DEMÃOS, COM APLICAÇÃO MANUAL, INCLUSIVE UMA (1) DEMÃO DE MASSA CORRIDA (PVA), EXCLUSIVE SELADOR ACRÍLICO</v>
          </cell>
          <cell r="D11315" t="str">
            <v>m2</v>
          </cell>
          <cell r="E11315">
            <v>46.23</v>
          </cell>
        </row>
        <row r="11316">
          <cell r="B11316" t="str">
            <v>ED-50501</v>
          </cell>
          <cell r="C11316" t="str">
            <v>PINTURA LÁTEX (PVA) EM TETO, TRÊS (3) DEMÃOS, COM APLICAÇÃO MANUAL, EXCLUSIVE SELADOR ACRÍLICO E MASSA ACRÍLICA/CORRIDA (PVA)</v>
          </cell>
          <cell r="D11316" t="str">
            <v>m2</v>
          </cell>
          <cell r="E11316">
            <v>25.63</v>
          </cell>
        </row>
        <row r="11317">
          <cell r="B11317" t="str">
            <v>ED-50451</v>
          </cell>
          <cell r="C11317" t="str">
            <v>PINTURA ACRÍLICA EM PAREDE, DUAS (2) DEMÃOS, COM APLICAÇÃO MANUAL, EXCLUSIVE SELADOR ACRÍLICO E MASSA ACRÍLICA/CORRIDA (PVA)</v>
          </cell>
          <cell r="D11317" t="str">
            <v>m2</v>
          </cell>
          <cell r="E11317">
            <v>17.77</v>
          </cell>
        </row>
        <row r="11318">
          <cell r="B11318" t="str">
            <v>ED-50455</v>
          </cell>
          <cell r="C11318" t="str">
            <v>PINTURA ACRÍLICA EM PAREDE, DUAS (2) DEMÃOS, INCLUSIVE UMA (1) DEMÃO DE MASSA CORRIDA (PVA), COM APLICAÇÃO MANUAL, EXCLUSIVE SELADOR ACRÍLICO</v>
          </cell>
          <cell r="D11318" t="str">
            <v>m2</v>
          </cell>
          <cell r="E11318">
            <v>33.11</v>
          </cell>
        </row>
        <row r="11319">
          <cell r="B11319" t="str">
            <v>ED-50453</v>
          </cell>
          <cell r="C11319" t="str">
            <v>PINTURA ACRÍLICA EM PAREDE, TRÊS (3) DEMÃOS, COM APLICAÇÃO MANUAL EXCLUSIVE SELADOR ACRÍLICO E MASSA ACRÍLICA/CORRIDA (PVA)</v>
          </cell>
          <cell r="D11319" t="str">
            <v>m2</v>
          </cell>
          <cell r="E11319">
            <v>22.96</v>
          </cell>
        </row>
        <row r="11320">
          <cell r="B11320" t="str">
            <v>ED-50452</v>
          </cell>
          <cell r="C11320" t="str">
            <v>PINTURA ACRÍLICA EM TETO, DUAS (2) DEMÃOS, COM APLICAÇÃO MANUAL, EXCLUSIVE SELADOR ACRÍLICO E MASSA ACRÍLICA/CORRIDA (PVA)</v>
          </cell>
          <cell r="D11320" t="str">
            <v>m2</v>
          </cell>
          <cell r="E11320">
            <v>22.35</v>
          </cell>
        </row>
        <row r="11321">
          <cell r="B11321" t="str">
            <v>ED-50456</v>
          </cell>
          <cell r="C11321" t="str">
            <v>PINTURA ACRÍLICA EM TETO, DUAS (2) DEMÃOS, COM APLICAÇÃO MANUAL, INCLUSIVE UMA (1) DEMÃO DE MASSA CORRIDA (PVA), EXCLUSIVE SELADOR ACRÍLICO</v>
          </cell>
          <cell r="D11321" t="str">
            <v>m2</v>
          </cell>
          <cell r="E11321">
            <v>49.05</v>
          </cell>
        </row>
        <row r="11322">
          <cell r="B11322" t="str">
            <v>ED-50454</v>
          </cell>
          <cell r="C11322" t="str">
            <v>PINTURA ACRÍLICA EM TETO, TRÊS (3) DEMÃOS, COM APLICAÇÃO MANUAL, EXCLUSIVE SELADOR ACRÍLICO E MASSA ACRÍLICA/CORRIDA (PVA)</v>
          </cell>
          <cell r="D11322" t="str">
            <v>m2</v>
          </cell>
          <cell r="E11322">
            <v>26.02</v>
          </cell>
        </row>
        <row r="11323">
          <cell r="B11323" t="str">
            <v>ED-50470</v>
          </cell>
          <cell r="C11323" t="str">
            <v>PINTURA EM CAIAÇÃO PARA AMBIENTE EXTERNO,TRÊS (3) DEMÃOS, COM APLICAÇÃO MANUAL, INCLUSIVE PIGMENTO E FIXADOR DE CAL</v>
          </cell>
          <cell r="D11323" t="str">
            <v>m2</v>
          </cell>
          <cell r="E11323">
            <v>20.53</v>
          </cell>
        </row>
        <row r="11324">
          <cell r="B11324" t="str">
            <v>ED-50469</v>
          </cell>
          <cell r="C11324" t="str">
            <v>PINTURA EM CAIAÇÃO PARA AMBIENTE INTERNO,TRÊS (3) DEMÃOS, COM APLICAÇÃO MANUAL, INCLUSIVE PIGMENTO E FIXADOR DE CAL</v>
          </cell>
          <cell r="D11324" t="str">
            <v>m2</v>
          </cell>
          <cell r="E11324">
            <v>18.079999999999998</v>
          </cell>
        </row>
        <row r="11325">
          <cell r="B11325" t="str">
            <v>ED-50481</v>
          </cell>
          <cell r="C11325" t="str">
            <v>EMASSAMENTO A ÓLEO SOBRE MADEIRA, UMA (1) DEMÃO, INCLUSIVE LIXAMENTO PARA PINTURA</v>
          </cell>
          <cell r="D11325" t="str">
            <v>m2</v>
          </cell>
          <cell r="E11325">
            <v>32.07</v>
          </cell>
        </row>
        <row r="11326">
          <cell r="B11326" t="str">
            <v>ED-50482</v>
          </cell>
          <cell r="C11326" t="str">
            <v>EMASSAMENTO EM ESQUADRIA DE MADEIRA COM MASSA A ÓLEO, DUAS (2) DEMÃOS, INCLUSIVE LIXAMENTO PARA PINTURA  A ÓLEO OU ESMALTE</v>
          </cell>
          <cell r="D11326" t="str">
            <v>m2</v>
          </cell>
          <cell r="E11326">
            <v>48.3</v>
          </cell>
        </row>
        <row r="11327">
          <cell r="B11327" t="str">
            <v>ED-50512</v>
          </cell>
          <cell r="C11327" t="str">
            <v>PINTURA PRESERVATIVA COM CUPINICIDA EM MADEIRA SECA, DUAS (2) DEMÃOS, COM APLICAÇÃO MANUAL, EXCLUSIVE APLICAÇÃO DE VERNIZ</v>
          </cell>
          <cell r="D11327" t="str">
            <v>m2</v>
          </cell>
          <cell r="E11327">
            <v>27.5</v>
          </cell>
        </row>
        <row r="11328">
          <cell r="B11328" t="str">
            <v>ED-50511</v>
          </cell>
          <cell r="C11328" t="str">
            <v>PINTURA PRESERVATIVA COM CUPINICIDA EM MADEIRA SECA, DUAS (2) DEMÃOS, COM APLICAÇÃO MANUAL, INCLUSIVE DUAS (2) DEMÃOS DE VERNIZ SINTÉTICO MARÍTIMO, ACABAMENTO TIPO FOSCO</v>
          </cell>
          <cell r="D11328" t="str">
            <v>m2</v>
          </cell>
          <cell r="E11328">
            <v>54.22</v>
          </cell>
        </row>
        <row r="11329">
          <cell r="B11329" t="str">
            <v>ED-1454</v>
          </cell>
          <cell r="C11329" t="str">
            <v>PINTURA COM VERNIZ IMPREGNANTE EM SUPERFÍCIE DE MADEIRA, DUAS (2) DEMÃOS, ACABAMENTO TIPO FOSCO, COM APLICAÇÃO MANUAL, INCLUSIVE PREPARAÇÃO DA SUPERFÍCIE COM LIXAMENTO</v>
          </cell>
          <cell r="D11329" t="str">
            <v>m2</v>
          </cell>
          <cell r="E11329">
            <v>27.5</v>
          </cell>
        </row>
        <row r="11330">
          <cell r="B11330" t="str">
            <v>ED-9026</v>
          </cell>
          <cell r="C11330" t="str">
            <v>PINTURA COM VERNIZ SINTÉTICO MARÍTIMO EM BATE MACA DE MADEIRA SEM CORRIMÃO, COM LARGURA DE 15CM, ESP. 2CM, DUAS (2) DEMÃOS, ACABAMENTO TIPO FOSCO, COM APLICAÇÃO MANUAL, INCLUSIVE PREPARAÇÃO DA SUPERFÍCIE COM LIXAMENTO</v>
          </cell>
          <cell r="D11330" t="str">
            <v>m</v>
          </cell>
          <cell r="E11330">
            <v>11.76</v>
          </cell>
        </row>
        <row r="11331">
          <cell r="B11331" t="str">
            <v>ED-50527</v>
          </cell>
          <cell r="C11331" t="str">
            <v>PINTURA COM VERNIZ SINTÉTICO MARÍTIMO EM ESQUADRIAS DE MADEIRA, DUAS (2) DEMÃOS, ACABAMENTO TIPO ACETINADO (BRILHO SÚTIL), COM APLICAÇÃO MANUAL, INCLUSIVE PREPARAÇÃO DA SUPERFÍCIE COM LIXAMENTO</v>
          </cell>
          <cell r="D11331" t="str">
            <v>m2</v>
          </cell>
          <cell r="E11331">
            <v>26.82</v>
          </cell>
        </row>
        <row r="11332">
          <cell r="B11332" t="str">
            <v>ED-50526</v>
          </cell>
          <cell r="C11332" t="str">
            <v>PINTURA COM VERNIZ SINTÉTICO MARÍTIMO EM ESQUADRIAS DE MADEIRA, DUAS (2) DEMÃOS, ACABAMENTO TIPO BRILHANTE, COM APLICAÇÃO MANUAL, INCLUSIVE PREPARAÇÃO DA SUPERFÍCIE COM LIXAMENTO</v>
          </cell>
          <cell r="D11332" t="str">
            <v>m2</v>
          </cell>
          <cell r="E11332">
            <v>26.23</v>
          </cell>
        </row>
        <row r="11333">
          <cell r="B11333" t="str">
            <v>ED-50528</v>
          </cell>
          <cell r="C11333" t="str">
            <v>PINTURA COM VERNIZ SINTÉTICO MARÍTIMO EM ESQUADRIAS DE MADEIRA, DUAS (2) DEMÃOS, ACABAMENTO TIPO FOSCO, COM APLICAÇÃO MANUAL, INCLUSIVE PREPARAÇÃO DA SUPERFÍCIE COM LIXAMENTO</v>
          </cell>
          <cell r="D11333" t="str">
            <v>m2</v>
          </cell>
          <cell r="E11333">
            <v>26.72</v>
          </cell>
        </row>
        <row r="11334">
          <cell r="B11334" t="str">
            <v>ED-50531</v>
          </cell>
          <cell r="C11334" t="str">
            <v>PINTURA COM VERNIZ SINTÉTICO MARÍTIMO EM RÉGUAS PARA FIXAÇÃO CARTAZES E PROTEÇÃO DE CARTEIRAS, COM LARGURA DE 10CM, ESP. 2CM, DUAS (2) DEMÃOS, ACABAMENTO TIPO FOSCO, COM APLICAÇÃO MANUAL, INCLUSIVE PREPARAÇÃO DA SUPERFÍCIE COM LIXAMENTO</v>
          </cell>
          <cell r="D11334" t="str">
            <v>m</v>
          </cell>
          <cell r="E11334">
            <v>11.33</v>
          </cell>
        </row>
        <row r="11335">
          <cell r="B11335" t="str">
            <v>ED-50471</v>
          </cell>
          <cell r="C11335" t="str">
            <v>APLICAÇÃO DE CERA EM ESQUADRIAS DE MADEIRA, TRÊS (3) DEMÃOS, INCLUSIVE APLICAÇÃO DE SELADOR PARA MADEIRA</v>
          </cell>
          <cell r="D11335" t="str">
            <v>m2</v>
          </cell>
          <cell r="E11335">
            <v>32.950000000000003</v>
          </cell>
        </row>
        <row r="11336">
          <cell r="B11336" t="str">
            <v>ED-50472</v>
          </cell>
          <cell r="C11336" t="str">
            <v>APLICAÇÃO DE CERA EM RODAPÉS COM ALTURA DE 10 CM, TRÊS (3) DEMÃOS, INCLUSIVE APLICAÇÃO DE SELADOR PARA MADEIRA</v>
          </cell>
          <cell r="D11336" t="str">
            <v>m</v>
          </cell>
          <cell r="E11336">
            <v>10.029999999999999</v>
          </cell>
        </row>
        <row r="11337">
          <cell r="B11337" t="str">
            <v>ED-50532</v>
          </cell>
          <cell r="C11337" t="str">
            <v>PINTURA COM FUNDO ANTICORROSIVO (ZARCÃO) EM ESQUADRIA E SUPERFÍCIE METÁLICA, UMA (1) DEMÃO, INCLUSIVE PREPARAÇÃO DA SUPERFÍCIE COM LIXAMENTO</v>
          </cell>
          <cell r="D11337" t="str">
            <v>m2</v>
          </cell>
          <cell r="E11337">
            <v>16.100000000000001</v>
          </cell>
        </row>
        <row r="11338">
          <cell r="B11338" t="str">
            <v>ED-17630</v>
          </cell>
          <cell r="C11338" t="str">
            <v>PINTURA COM FUNDO GALVANIZADO EM ESQUADRIA E SUPERFÍCIE METÁLICA, UMA (1) DEMÃO, INCLUSIVE PREPARAÇÃO DA SUPERFÍCIE COM LIXAMENTO</v>
          </cell>
          <cell r="D11338" t="str">
            <v>m2</v>
          </cell>
          <cell r="E11338">
            <v>14.35</v>
          </cell>
        </row>
        <row r="11339">
          <cell r="B11339" t="str">
            <v>ED-17544</v>
          </cell>
          <cell r="C11339" t="str">
            <v>PINTURA COM FUNDO NIVELADOR EM SUPERFÍCIE DE MADEIRA OU ESQUADRIA DE MADEIRA, UMA (1) DEMÃO, INCLUSIVE PREPARAÇÃO DA SUPERFÍCIE COM LIXAMENTO, EXCLUSIVE MASSA A ÓLEO</v>
          </cell>
          <cell r="D11339" t="str">
            <v>m2</v>
          </cell>
          <cell r="E11339">
            <v>16.760000000000002</v>
          </cell>
        </row>
        <row r="11340">
          <cell r="B11340" t="str">
            <v>ED-14801</v>
          </cell>
          <cell r="C11340" t="str">
            <v>PINTURA ESMALTE BASE ÁGUA EM SUPERFÍCIE DE MADEIRA, TRÊS (3) DEMÃOS, COM APLICAÇÃO MANUAL, EXCLUSIVE FUNDO NIVELADOR E MASSA A ÓLEO, INCLUSIVE PREPARAÇÃO DA SUPERFÍCIE COM LIXAMENTO</v>
          </cell>
          <cell r="D11340" t="str">
            <v>m2</v>
          </cell>
          <cell r="E11340">
            <v>26.09</v>
          </cell>
        </row>
        <row r="11341">
          <cell r="B11341" t="str">
            <v>ED-50493</v>
          </cell>
          <cell r="C11341" t="str">
            <v>PINTURA ESMALTE BASE SOLVENTE EM ESQUADRIA DE MADEIRA, DUAS (2) DEMÃOS, COM APLICAÇÃO MANUAL, INCLUSIVE UMA (1) DEMÃO DE FUNDO NIVELADOR E PREPARAÇÃO DA SUPERFÍCIE COM LIXAMENTO, EXCLUSIVE MASSA A ÓLEO</v>
          </cell>
          <cell r="D11341" t="str">
            <v>m2</v>
          </cell>
          <cell r="E11341">
            <v>37.799999999999997</v>
          </cell>
        </row>
        <row r="11342">
          <cell r="B11342" t="str">
            <v>ED-28438</v>
          </cell>
          <cell r="C11342" t="str">
            <v>PINTURA ESMALTE BASE SOLVENTE EM SUPERFÍCIE DE MADEIRA, DUAS (2) DEMÃOS, COM APLICAÇÃO MANUAL, INCLUSIVE PREPARAÇÃO DA SUPERFÍCIE COM LIXAMENTO, EXCLUSIVE FUNDO NIVELADOR E MASSA A ÓLEO</v>
          </cell>
          <cell r="D11342" t="str">
            <v>m2</v>
          </cell>
          <cell r="E11342">
            <v>21.11</v>
          </cell>
        </row>
        <row r="11343">
          <cell r="B11343" t="str">
            <v>ED-28437</v>
          </cell>
          <cell r="C11343" t="str">
            <v>PINTURA ESMALTE BASE SOLVENTE EM SUPERFÍCIE DE MADEIRA, DUAS (2) DEMÃOS, COM APLICAÇÃO MANUAL, INCLUSIVE UMA (1) DEMÃO DE FUNDO NIVELADOR E PREPARAÇÃO DA SUPERFÍCIE COM LIXAMENTO, EXCLUSIVE MASSA A ÓLEO</v>
          </cell>
          <cell r="D11343" t="str">
            <v>m2</v>
          </cell>
          <cell r="E11343">
            <v>37.869999999999997</v>
          </cell>
        </row>
        <row r="11344">
          <cell r="B11344" t="str">
            <v>ED-14802</v>
          </cell>
          <cell r="C11344" t="str">
            <v>PINTURA ESMALTE BASE ÁGUA EM SUPERFÍCIE DE CONCRETO/ALVENARIA, TRÊS (3) DEMÃOS, COM APLICAÇÃO MANUAL, EXCLUSIVE SELADOR ACRÍLICO E MASSA ACRÍLICA/CORRIDA (PVA)</v>
          </cell>
          <cell r="D11344" t="str">
            <v>m2</v>
          </cell>
          <cell r="E11344">
            <v>31.18</v>
          </cell>
        </row>
        <row r="11345">
          <cell r="B11345" t="str">
            <v>ED-50509</v>
          </cell>
          <cell r="C11345" t="str">
            <v>PINTURA ESMALTE BASE SOLVENTE EM SUPERFÍCIE DE CONCRETO/ALVENARIA, DUAS (2) DEMÃOS, COM APLICAÇÃO MANUAL, EXCLUSIVE SELADOR ACRÍLICO E MASSA ACRÍLICA/CORRIDA (PVA)</v>
          </cell>
          <cell r="D11345" t="str">
            <v>m2</v>
          </cell>
          <cell r="E11345">
            <v>21.31</v>
          </cell>
        </row>
        <row r="11346">
          <cell r="B11346" t="str">
            <v>ED-50510</v>
          </cell>
          <cell r="C11346" t="str">
            <v>PINTURA ESMALTE BASE SOLVENTE EM SUPERFÍCIE DE CONCRETO/ALVENARIA, TRÊS (3) DEMÃOS, COM APLICAÇÃO MANUAL, EXCLUSIVE SELADOR ACRÍLICO E MASSA ACRÍLICA/CORRIDA (PVA)</v>
          </cell>
          <cell r="D11346" t="str">
            <v>m2</v>
          </cell>
          <cell r="E11346">
            <v>28.25</v>
          </cell>
        </row>
        <row r="11347">
          <cell r="B11347" t="str">
            <v>ED-14800</v>
          </cell>
          <cell r="C11347" t="str">
            <v>PINTURA ESMALTE BASE ÁGUA EM SUPERFÍCIES METÁLICAS, TRÊS (3) DEMÃOS, COM APLICAÇÃO MANUAL, EXCLUSIVE FUNDO ANTICORROSIVO E PREPARAÇÃO DA SUPERFÍCIE COM LIXAMENTO</v>
          </cell>
          <cell r="D11347" t="str">
            <v>m2</v>
          </cell>
          <cell r="E11347">
            <v>35.299999999999997</v>
          </cell>
        </row>
        <row r="11348">
          <cell r="B11348" t="str">
            <v>ED-50491</v>
          </cell>
          <cell r="C11348" t="str">
            <v>PINTURA ESMALTE BASE SOLVENTE EM ESQUADRIAS DE FERRO, DUAS (2) DEMÃOS, COM APLICAÇÃO MANUAL, INCLUSIVE UMA (1) DEMÃO DE FUNDO ANTICORROSIVO</v>
          </cell>
          <cell r="D11348" t="str">
            <v>m2</v>
          </cell>
          <cell r="E11348">
            <v>37.25</v>
          </cell>
        </row>
        <row r="11349">
          <cell r="B11349" t="str">
            <v>ED-50492</v>
          </cell>
          <cell r="C11349" t="str">
            <v>PINTURA ESMALTE BASE SOLVENTE EM ESTRUTURA DE AÇO CARBONO, DUAS (2) DEMÃOS, COM APLICAÇÃO MANUAL, EXCLUSIVE FUNDO ANTICORROSIVO E PREPARAÇÃO DA SUPERFÍCIE COM LIXAMENTO</v>
          </cell>
          <cell r="D11349" t="str">
            <v>m2</v>
          </cell>
          <cell r="E11349">
            <v>23.42</v>
          </cell>
        </row>
        <row r="11350">
          <cell r="B11350" t="str">
            <v>ED-50497</v>
          </cell>
          <cell r="C11350" t="str">
            <v>PINTURA ESMALTE BASE SOLVENTE EM ESTRUTURA METÁLICA, DUAS (2) DEMÃOS, COM APLICAÇÃO MANUAL, INCLUSIVE UMA (1) DEMÃO FUNDO GALVANIZADO</v>
          </cell>
          <cell r="D11350" t="str">
            <v>m2</v>
          </cell>
          <cell r="E11350">
            <v>38.28</v>
          </cell>
        </row>
        <row r="11351">
          <cell r="B11351" t="str">
            <v>ED-19640</v>
          </cell>
          <cell r="C11351" t="str">
            <v>PINTURA ESMALTE BASE SOLVENTE EM GUARDA CORPO, COM OU SEM CORRIMÃO, DUAS (2) DEMÃOS, INCLUSIVE UMA (1) DEMÃO DE FUNDO ANTICORROSIVO</v>
          </cell>
          <cell r="D11351" t="str">
            <v>m2</v>
          </cell>
          <cell r="E11351">
            <v>40.96</v>
          </cell>
        </row>
        <row r="11352">
          <cell r="B11352" t="str">
            <v>ED-50495</v>
          </cell>
          <cell r="C11352" t="str">
            <v>PINTURA ESMALTE BASE SOLVENTE EM SUPERFÍCIES METÁLICAS, DUAS (2) DEMÃOS, COM APLICAÇÃO MANUAL, INCLUSIVE UMA (1) DEMÃO DE FUNDO ANTICORROSIVO</v>
          </cell>
          <cell r="D11352" t="str">
            <v>m2</v>
          </cell>
          <cell r="E11352">
            <v>36.799999999999997</v>
          </cell>
        </row>
        <row r="11353">
          <cell r="B11353" t="str">
            <v>ED-50496</v>
          </cell>
          <cell r="C11353" t="str">
            <v>PINTURA ESMALTE BASE SOLVENTE EM TUBO GALVANIZADO, DUAS (2) DEMÃOS, COM APLICAÇÃO MANUAL, INCLUSIVE UMA (1) DEMÃO DE FUNDO ANTICORROSIVO</v>
          </cell>
          <cell r="D11353" t="str">
            <v>m</v>
          </cell>
          <cell r="E11353">
            <v>11.13</v>
          </cell>
        </row>
        <row r="11354">
          <cell r="B11354" t="str">
            <v>ED-9917</v>
          </cell>
          <cell r="C11354" t="str">
            <v>PINTURA EPÓXI EM PAREDE, DUAS (2) DEMÃOS, COM APLICAÇÃO MANUAL EXCLUSIVE SELADOR ACRÍLICO E MASSA ACRÍLICA/CORRIDA (PVA)</v>
          </cell>
          <cell r="D11354" t="str">
            <v>m2</v>
          </cell>
          <cell r="E11354">
            <v>30.16</v>
          </cell>
        </row>
        <row r="11355">
          <cell r="B11355" t="str">
            <v>ED-9919</v>
          </cell>
          <cell r="C11355" t="str">
            <v>PINTURA EPÓXI EM PAREDE, DUAS (2) DEMÃOS, COM APLICAÇÃO MANUAL INCLUSIVE UMA (1) DEMÃO DE MASSA ACRÍLICA, EXCLUSIVE SELADOR ACRÍLICO</v>
          </cell>
          <cell r="D11355" t="str">
            <v>m2</v>
          </cell>
          <cell r="E11355">
            <v>47.67</v>
          </cell>
        </row>
        <row r="11356">
          <cell r="B11356" t="str">
            <v>ED-9918</v>
          </cell>
          <cell r="C11356" t="str">
            <v>PINTURA EPÓXI EM PAREDE, TRÊS (3) DEMÃOS, COM APLICAÇÃO MANUAL, EXCLUSIVE SELADOR ACRÍLICO E MASSA ACRÍLICA/CORRIDA (PVA)</v>
          </cell>
          <cell r="D11356" t="str">
            <v>m2</v>
          </cell>
          <cell r="E11356">
            <v>41.55</v>
          </cell>
        </row>
        <row r="11357">
          <cell r="B11357" t="str">
            <v>ED-9934</v>
          </cell>
          <cell r="C11357" t="str">
            <v>PINTURA EPÓXI EM PISO, DUAS (2) DEMÃOS, COM APLICAÇÃO MANUAL, INCLUSIVE UMA (1) DEMÃO DE PRIMER EPÓXI</v>
          </cell>
          <cell r="D11357" t="str">
            <v>m2</v>
          </cell>
          <cell r="E11357">
            <v>58.36</v>
          </cell>
        </row>
        <row r="11358">
          <cell r="B11358" t="str">
            <v>ED-9933</v>
          </cell>
          <cell r="C11358" t="str">
            <v>PINTURA EPÓXI EM PISO, DUAS (2) DEMÃOS, COM APLICAÇÃO MANUAL INCLUSIVE UMA (1) DEMÃO DE PRIMER EPÓXI E PREPARAÇÃO DA SUPERFÍCIE, ESP. 4MM, COM ARGAMASSA AUTONIVELANTE</v>
          </cell>
          <cell r="D11358" t="str">
            <v>m2</v>
          </cell>
          <cell r="E11358">
            <v>106.38</v>
          </cell>
        </row>
        <row r="11359">
          <cell r="B11359" t="str">
            <v>ED-9937</v>
          </cell>
          <cell r="C11359" t="str">
            <v>PINTURA EPÓXI EM PISO, DUAS (2) DEMÃOS, EXCLUSIVE PRIMER EPÓXI, INCLUSIVE LIMPEZA DA SUPERFÍCIE</v>
          </cell>
          <cell r="D11359" t="str">
            <v>m2</v>
          </cell>
          <cell r="E11359">
            <v>28.55</v>
          </cell>
        </row>
        <row r="11360">
          <cell r="B11360" t="str">
            <v>ED-9935</v>
          </cell>
          <cell r="C11360" t="str">
            <v>PREPARAÇÃO PARA PINTURA (EPÓXI) EM PISO, INCLUSIVE UMA (1) DEMÃO DE PRIMER EPÓXI</v>
          </cell>
          <cell r="D11360" t="str">
            <v>m2</v>
          </cell>
          <cell r="E11360">
            <v>29.81</v>
          </cell>
        </row>
        <row r="11361">
          <cell r="B11361" t="str">
            <v>ED-50487</v>
          </cell>
          <cell r="C11361" t="str">
            <v>PINTURA EPÓXI EM SUPERFÍCIES DE AÇO CARBONO, DUAS (2) DEMÃOS, COM APLICAÇÃO MANUAL</v>
          </cell>
          <cell r="D11361" t="str">
            <v>m2</v>
          </cell>
          <cell r="E11361">
            <v>31.21</v>
          </cell>
        </row>
        <row r="11362">
          <cell r="B11362" t="str">
            <v>ED-50517</v>
          </cell>
          <cell r="C11362" t="str">
            <v>PINTURA A BASE DE RESINA DE SILICONE EM CONCRETO OU ALVENARIA APARENTE, DUAS (2) DEMÃOS, COM APLICAÇÃO MANUAL</v>
          </cell>
          <cell r="D11362" t="str">
            <v>m2</v>
          </cell>
          <cell r="E11362">
            <v>28.79</v>
          </cell>
        </row>
        <row r="11363">
          <cell r="B11363" t="str">
            <v>ED-50513</v>
          </cell>
          <cell r="C11363" t="str">
            <v>PINTURA COM RESINA ACRÍLICA EM CONCRETO, DUAS (2) DEMÃOS, COM APLICAÇÃO MANUAL, INCLUSIVE UMA (1) DEMÃO DE SELADOR ACRÍLICO</v>
          </cell>
          <cell r="D11363" t="str">
            <v>m2</v>
          </cell>
          <cell r="E11363">
            <v>44.24</v>
          </cell>
        </row>
        <row r="11364">
          <cell r="B11364" t="str">
            <v>ED-50525</v>
          </cell>
          <cell r="C11364" t="str">
            <v>PINTURA COM VERNIZ ACRÍLICO EM ALVENARIA OU CONCRETO, DUAS (2) DEMÃOS, COM APLICAÇÃO MANUAL, INCLUSIVE PREPARAÇÃO DA SUPERFÍCIE COM LIXAMENTO</v>
          </cell>
          <cell r="D11364" t="str">
            <v>m2</v>
          </cell>
          <cell r="E11364">
            <v>20.48</v>
          </cell>
        </row>
        <row r="11365">
          <cell r="B11365" t="str">
            <v>ED-9013</v>
          </cell>
          <cell r="C11365" t="str">
            <v>PINTURA COM TEXTURA ACRÍLICA COM DESEMPENADEIRA DE AÇO, EXCLUSIVE SELADOR ACRÍLICO/FUNDO PREPARADOR</v>
          </cell>
          <cell r="D11365" t="str">
            <v>m2</v>
          </cell>
          <cell r="E11365">
            <v>33.69</v>
          </cell>
        </row>
        <row r="11366">
          <cell r="B11366" t="str">
            <v>ED-50519</v>
          </cell>
          <cell r="C11366" t="str">
            <v>PINTURA COM TEXTURA ACRÍLICA COM DESEMPENADEIRA DE AÇO, INCLUSIVE UMA (1) DEMÃO DE SELADOR ACRÍLICO</v>
          </cell>
          <cell r="D11366" t="str">
            <v>m2</v>
          </cell>
          <cell r="E11366">
            <v>41.99</v>
          </cell>
        </row>
        <row r="11367">
          <cell r="B11367" t="str">
            <v>ED-50520</v>
          </cell>
          <cell r="C11367" t="str">
            <v>PINTURA COM TEXTURA ACRÍLICA COM ROLO, EXCLUSIVE SELADOR ACRÍLICO/FUNDO PREPARADOR</v>
          </cell>
          <cell r="D11367" t="str">
            <v>m2</v>
          </cell>
          <cell r="E11367">
            <v>23.07</v>
          </cell>
        </row>
        <row r="11368">
          <cell r="B11368" t="str">
            <v>ED-50521</v>
          </cell>
          <cell r="C11368" t="str">
            <v>PINTURA COM TEXTURA ACRÍLICA COM ROLO, INCLUSIVE UMA (1) DEMÃO DE SELADOR ACRÍLICO</v>
          </cell>
          <cell r="D11368" t="str">
            <v>m2</v>
          </cell>
          <cell r="E11368">
            <v>31.37</v>
          </cell>
        </row>
        <row r="11369">
          <cell r="B11369" t="str">
            <v>ED-50465</v>
          </cell>
          <cell r="C11369" t="str">
            <v>PINTURA COM TINTA A BASE DE BORRACHA CLORADA EM FAIXAS DE DEMARCAÇÃO DE PISO, COM LARGURA DE 5CM, DUAS (2) DEMÃOS, COM APLICAÇÃO MECANIZADA</v>
          </cell>
          <cell r="D11369" t="str">
            <v>m</v>
          </cell>
          <cell r="E11369">
            <v>15.22</v>
          </cell>
        </row>
        <row r="11370">
          <cell r="B11370" t="str">
            <v>ED-50467</v>
          </cell>
          <cell r="C11370" t="str">
            <v>PINTURA COM TINTA A BASE DE BORRACHA CLORADA EM REVESTIMENTO CIMENTÍCIO OU CONCRETO, DUAS (2) DEMÃOS, COM APLICAÇÃO MANUAL</v>
          </cell>
          <cell r="D11370" t="str">
            <v>m2</v>
          </cell>
          <cell r="E11370">
            <v>37.83</v>
          </cell>
        </row>
        <row r="11371">
          <cell r="B11371" t="str">
            <v>ED-50466</v>
          </cell>
          <cell r="C11371" t="str">
            <v>PINTURA COM TINTA A BASE DE BORRACHA CLORADA EM TELHAS DE FIBROCIMENTO, DUAS (2) DEMÃOS, COM APLICAÇÃO MANUAL</v>
          </cell>
          <cell r="D11371" t="str">
            <v>m2</v>
          </cell>
          <cell r="E11371">
            <v>59.06</v>
          </cell>
        </row>
        <row r="11372">
          <cell r="B11372" t="str">
            <v>ED-50460</v>
          </cell>
          <cell r="C11372" t="str">
            <v>PINTURA ACRÍLICA PARA PISO EM FAIXA DE DEMARCAÇÃO DE QUADRA, COM APLICAÇÃO MANUAL, DUAS (2) DEMÃOS, FAIXA COM LARGURA DE 5 CM</v>
          </cell>
          <cell r="D11372" t="str">
            <v>m</v>
          </cell>
          <cell r="E11372">
            <v>7.12</v>
          </cell>
        </row>
        <row r="11373">
          <cell r="B11373" t="str">
            <v>ED-50462</v>
          </cell>
          <cell r="C11373" t="str">
            <v>PINTURA ACRÍLICA PARA PISO EM FAIXA DE DEMARCAÇÃO DE QUADRA, QUATRO (4) DEMÃOS, COM APLICAÇÃO MANUAL FAIXA COM LARGURA DE 5 CM</v>
          </cell>
          <cell r="D11373" t="str">
            <v>m</v>
          </cell>
          <cell r="E11373">
            <v>9.14</v>
          </cell>
        </row>
        <row r="11374">
          <cell r="B11374" t="str">
            <v>ED-50459</v>
          </cell>
          <cell r="C11374" t="str">
            <v>PINTURA ACRÍLICA PARA PISO EM PASSEIO/SUPERFÍCIE CIMENTADA, DUAS (2) DEMÃOS, COM APLICAÇÃO MANUAL</v>
          </cell>
          <cell r="D11374" t="str">
            <v>m2</v>
          </cell>
          <cell r="E11374">
            <v>14.11</v>
          </cell>
        </row>
        <row r="11375">
          <cell r="B11375" t="str">
            <v>ED-50461</v>
          </cell>
          <cell r="C11375" t="str">
            <v>PINTURA ACRÍLICA PARA PISO EM QUADRAS ESPORTIVA, DUAS (2) DEMÃOS, COM APLICAÇÃO MANUAL</v>
          </cell>
          <cell r="D11375" t="str">
            <v>m2</v>
          </cell>
          <cell r="E11375">
            <v>14.11</v>
          </cell>
        </row>
        <row r="11376">
          <cell r="B11376" t="str">
            <v>ED-50463</v>
          </cell>
          <cell r="C11376" t="str">
            <v>PINTURA ACRÍLICA PARA PISO EM QUADRAS ESPORTIVA, QUATRO (4) DEMÃOS, COM APLICAÇÃO MANUAL</v>
          </cell>
          <cell r="D11376" t="str">
            <v>m2</v>
          </cell>
          <cell r="E11376">
            <v>28.22</v>
          </cell>
        </row>
        <row r="11377">
          <cell r="B11377" t="str">
            <v>ED-50464</v>
          </cell>
          <cell r="C11377" t="str">
            <v>PINTURA COM RESINA ACRÍLICA EM PISOS CIMENTADOS, DUAS (2) DEMÃOS, COM APLICAÇÃO MANUAL, INCLUSIVE PREPARAÇÃO E LIMPEZA DA SUPERFÍCIE</v>
          </cell>
          <cell r="D11377" t="str">
            <v>m2</v>
          </cell>
          <cell r="E11377">
            <v>14.68</v>
          </cell>
        </row>
        <row r="11378">
          <cell r="B11378" t="str">
            <v>ED-50468</v>
          </cell>
          <cell r="C11378" t="str">
            <v>PINTURA COM TINTA A BASE DE BORRACHA CLORADA EM FAIXAS DE DEMARCAÇÃO DE QUADRA, COM LARGURA DE 5CM, DUAS (2) DEMÃOS, COM APLICAÇÃO MECANIZADA</v>
          </cell>
          <cell r="D11378" t="str">
            <v>m</v>
          </cell>
          <cell r="E11378">
            <v>15.22</v>
          </cell>
        </row>
        <row r="11379">
          <cell r="B11379" t="str">
            <v>ED-50490</v>
          </cell>
          <cell r="C11379" t="str">
            <v>PINTURA EPÓXI EM FAIXAS DE DEMARCAÇÃO DE PISO, LARGURA DE 5 CM, DUAS (2) DEMÃOS, COM APLICAÇÃO MANUAL</v>
          </cell>
          <cell r="D11379" t="str">
            <v>m</v>
          </cell>
          <cell r="E11379">
            <v>18.34</v>
          </cell>
        </row>
        <row r="11380">
          <cell r="B11380" t="str">
            <v>ED-50518</v>
          </cell>
          <cell r="C11380" t="str">
            <v>PINTURA PARA SINALIZAÇÃO DE VAGA DE ESTACIONAMENTO PARA PORTADORES DE NECESSIDADES ESPECIAIS SOBRE PAVIMENTAÇÃO URBANA, DUAS (2) DEMÃOS, COM APLICAÇÃO MANUAL, INCLUSIVE ÁREA DE PROTEÇÃO DE ESTACIONAMENTO</v>
          </cell>
          <cell r="D11380" t="str">
            <v>un</v>
          </cell>
          <cell r="E11380">
            <v>327.8</v>
          </cell>
        </row>
        <row r="11381">
          <cell r="B11381" t="str">
            <v>ED-18300</v>
          </cell>
          <cell r="C11381" t="str">
            <v>PREPARAÇÃO E PROTEÇÃO DE  SUPERFÍCIE COM FITA CREPE, PARA APLICAÇÃO DE RESINA, TINTA OU VERNIZ, EXCLUSIVE PINTURA</v>
          </cell>
          <cell r="D11381" t="str">
            <v>m</v>
          </cell>
          <cell r="E11381">
            <v>1.39</v>
          </cell>
        </row>
        <row r="11382">
          <cell r="B11382" t="str">
            <v>ED-50277</v>
          </cell>
          <cell r="C11382" t="str">
            <v>CUBA EM AÇO INOXIDÁVEL DE EMBUTIR, AISI 304, APLICAÇÃO PARA PIA (465X330X115)MM, NÚMERO 1, ASSENTAMENTO EM BANCADA, INCLUSIVE VÁLVULA DE ESCOAMENTO DE METAL COM ACABAMENTO CROMADO, SIFÃO DE METAL TIPO COPO COM ACABAMENTO CROMADO</v>
          </cell>
          <cell r="D11382" t="str">
            <v>un</v>
          </cell>
          <cell r="E11382">
            <v>406.45</v>
          </cell>
        </row>
        <row r="11383">
          <cell r="B11383" t="str">
            <v>ED-50278</v>
          </cell>
          <cell r="C11383" t="str">
            <v>CUBA EM AÇO INOXIDÁVEL DE EMBUTIR, AISI 304, APLICAÇÃO PARA PIA (560X330X115)MM, NÚMERO 2, ASSENTAMENTO EM BANCADA, INCLUSIVE VÁLVULA DE ESCOAMENTO DE METAL COM ACABAMENTO CROMADO, SIFÃO DE METAL TIPO COPO COM ACABAMENTO CROMADO</v>
          </cell>
          <cell r="D11383" t="str">
            <v>un</v>
          </cell>
          <cell r="E11383">
            <v>459.39</v>
          </cell>
        </row>
        <row r="11384">
          <cell r="B11384" t="str">
            <v>ED-50287</v>
          </cell>
          <cell r="C11384" t="str">
            <v>CUBA EM AÇO INOXIDÁVEL DE EMBUTIR, AISI 304, APLICAÇÃO PARA TANQUE (600X600X400)MM, ASSENTAMENTO EM BANCADA, INCLUSIVE VÁLVULA DE ESCOAMENTO DE METAL COM ACABAMENTO CROMADO, SIFÃO DE METAL TIPO COPO COM ACABAMENTO CROMADO</v>
          </cell>
          <cell r="D11384" t="str">
            <v>un</v>
          </cell>
          <cell r="E11384">
            <v>1132.32</v>
          </cell>
        </row>
        <row r="11385">
          <cell r="B11385" t="str">
            <v>ED-50279</v>
          </cell>
          <cell r="C11385" t="str">
            <v>CUBA DE LOUÇA BRANCA DE EMBUTIR, FORMATO OVAL, INCLUSIVE VÁLVULA DE ESCOAMENTO DE METAL COM ACABAMENTO CROMADO, SIFÃO DE METAL TIPO COPO COM ACABAMENTO CROMADO</v>
          </cell>
          <cell r="D11385" t="str">
            <v>un</v>
          </cell>
          <cell r="E11385">
            <v>469.19</v>
          </cell>
        </row>
        <row r="11386">
          <cell r="B11386" t="str">
            <v>ED-50280</v>
          </cell>
          <cell r="C11386" t="str">
            <v>CUBA DE LOUÇA BRANCA DE SOBREPOR, FORMATO OVAL, INCLUSIVE VÁLVULA DE ESCOAMENTO DE METAL COM ACABAMENTO CROMADO, SIFÃO DE METAL TIPO COPO COM ACABAMENTO CROMADO</v>
          </cell>
          <cell r="D11386" t="str">
            <v>un</v>
          </cell>
          <cell r="E11386">
            <v>519.95000000000005</v>
          </cell>
        </row>
        <row r="11387">
          <cell r="B11387" t="str">
            <v>ED-2552</v>
          </cell>
          <cell r="C11387" t="str">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ell>
          <cell r="D11387" t="str">
            <v>un</v>
          </cell>
          <cell r="E11387">
            <v>630.83000000000004</v>
          </cell>
        </row>
        <row r="11388">
          <cell r="B11388" t="str">
            <v>ED-50282</v>
          </cell>
          <cell r="C11388" t="str">
            <v>LAVATÓRIO DE LOUÇA BRANCA COM COLUNA, TAMANHO MÉDIO, INCLUSIVE ACESSÓRIOS DE FIXAÇÃO, VÁLVULA DE ESCOAMENTO DE METAL COM ACABAMENTO CROMADO, SIFÃO DE METAL TIPO COPO COM ACABAMENTO CROMADO E REJUNTAMENTO, EXCLUSIVE TORNEIRA E ENGATE FLEXÍVEL</v>
          </cell>
          <cell r="D11388" t="str">
            <v>un</v>
          </cell>
          <cell r="E11388">
            <v>608.46</v>
          </cell>
        </row>
        <row r="11389">
          <cell r="B11389" t="str">
            <v>ED-50283</v>
          </cell>
          <cell r="C11389" t="str">
            <v>LAVATÓRIO DE LOUÇA BRANCA SEM COLUNA, TAMANHO MÉDIO, INCLUSIVE ACESSÓRIOS DE FIXAÇÃO, VÁLVULA DE ESCOAMENTO DE METAL COM ACABAMENTO CROMADO, SIFÃO DE METAL TIPO COPO COM ACABAMENTO CROMADO E REJUNTAMENTO, EXCLUSIVE TORNEIRA E ENGATE FLEXÍVEL</v>
          </cell>
          <cell r="D11389" t="str">
            <v>un</v>
          </cell>
          <cell r="E11389">
            <v>522.23</v>
          </cell>
        </row>
        <row r="11390">
          <cell r="B11390" t="str">
            <v>ED-50281</v>
          </cell>
          <cell r="C11390" t="str">
            <v>LAVATÓRIO DE LOUÇA BRANCA SEM COLUNA, TAMANHO PEQUENO, INCLUSIVE ACESSÓRIOS DE FIXAÇÃO, VÁLVULA DE ESCOAMENTO DE METAL COM ACABAMENTO CROMADO, SIFÃO DE METAL TIPO COPO COM ACABAMENTO CROMADO E REJUNTAMENTO, EXCLUSIVE TORNEIRA E ENGATE FLEXÍVEL</v>
          </cell>
          <cell r="D11390" t="str">
            <v>un</v>
          </cell>
          <cell r="E11390">
            <v>515.30999999999995</v>
          </cell>
        </row>
        <row r="11391">
          <cell r="B11391" t="str">
            <v>ED-50288</v>
          </cell>
          <cell r="C11391" t="str">
            <v>CUBA EM AÇO INOXIDÁVEL DE SOBREPOR, AISI 304, APLICAÇÃO PARA TANQUE (630X515X260)MM, ASSENTAMENTO EM BANCADA, INCLUSIVE VÁLVULA DE ESCOAMENTO DE METAL COM ACABAMENTO CROMADO, SIFÃO DE METAL TIPO COPO COM ACABAMENTO CROMADO</v>
          </cell>
          <cell r="D11391" t="str">
            <v>un</v>
          </cell>
          <cell r="E11391">
            <v>851.43</v>
          </cell>
        </row>
        <row r="11392">
          <cell r="B11392" t="str">
            <v>ED-50289</v>
          </cell>
          <cell r="C11392" t="str">
            <v>TANQUE DE LOUÇA BRANCA COM COLUNA, CAPACIDADE 22 LITROS, INCLUSIVE ACESSÓRIOS DE FIXAÇÃO E REJUNTAMENTO, EXCLUSIVE TORNEIRA, VÁLVULA DE ESCOAMENTO E SIFÃO</v>
          </cell>
          <cell r="D11392" t="str">
            <v>un</v>
          </cell>
          <cell r="E11392">
            <v>606.84</v>
          </cell>
        </row>
        <row r="11393">
          <cell r="B11393" t="str">
            <v>ED-50290</v>
          </cell>
          <cell r="C11393" t="str">
            <v>TANQUE DE LOUÇA BRANCA COM COLUNA, CAPACIDADE 22 LITROS, INCLUSIVE ACESSÓRIOS DE FIXAÇÃO, VÁLVULA DE ESCOAMENTO DE METAL COM ACABAMENTO CROMADO, SIFÃO DE METAL TIPO COPO COM ACABAMENTO CROMADO E REJUNTAMENTO, EXCLUSIVE TORNEIRA</v>
          </cell>
          <cell r="D11393" t="str">
            <v>un</v>
          </cell>
          <cell r="E11393">
            <v>950.29</v>
          </cell>
        </row>
        <row r="11394">
          <cell r="B11394" t="str">
            <v>ED-9156</v>
          </cell>
          <cell r="C11394" t="str">
            <v>TANQUE DE MÁRMORE SINTÉTICO DUPLO, CAPACIDADE 37 LITROS, INCLUSIVE ACESSÓRIOS DE FIXAÇÃO, VÁLVULA DE ESCOAMENTO DE METAL COM ACABAMENTO CROMADO E SIFÃO DE METAL TIPO COPO COM ACABAMENTO CROMADO, EXCLUSIVE TORNEIRA</v>
          </cell>
          <cell r="D11394" t="str">
            <v>un</v>
          </cell>
          <cell r="E11394">
            <v>794.07</v>
          </cell>
        </row>
        <row r="11395">
          <cell r="B11395" t="str">
            <v>ED-9155</v>
          </cell>
          <cell r="C11395" t="str">
            <v>TANQUE DE MÁRMORE SINTÉTICO SIMPLES, CAPACIDADE 20 LITROS, INCLUSIVE ACESSÓRIOS DE FIXAÇÃO, VÁLVULA DE ESCOAMENTO DE METAL COM ACABAMENTO CROMADO E SIFÃO DE METAL TIPO COPO COM ACABAMENTO CROMADO, EXCLUSIVE TORNEIRA</v>
          </cell>
          <cell r="D11395" t="str">
            <v>un</v>
          </cell>
          <cell r="E11395">
            <v>699.58</v>
          </cell>
        </row>
        <row r="11396">
          <cell r="B11396" t="str">
            <v>ED-50293</v>
          </cell>
          <cell r="C11396" t="str">
            <v>TANQUE DE POLIPROPILENO, CAPACIDADE 15 LITROS, INCLUSIVE ACESSÓRIOS DE FIXAÇÃO, VÁLVULA DE ESCOAMENTO DE PLÁSTICO (PVC) NA COR BRANCA E SIFÃO DE PLÁSTICO (PVC) TIPO COPO NA COR BRANCA, EXCLUSIVE TORNEIRA</v>
          </cell>
          <cell r="D11396" t="str">
            <v>un</v>
          </cell>
          <cell r="E11396">
            <v>162.1</v>
          </cell>
        </row>
        <row r="11397">
          <cell r="B11397" t="str">
            <v>ED-50294</v>
          </cell>
          <cell r="C11397" t="str">
            <v>TANQUE DE POLIPROPILENO, CAPACIDADE 24 LITROS, INCLUSIVE ACESSÓRIOS DE FIXAÇÃO, VÁLVULA DE ESCOAMENTO DE PLÁSTICO (PVC) NA COR BRANCA E SIFÃO DE PLÁSTICO (PVC) TIPO COPO NA COR BRANCA, EXCLUSIVE TORNEIRA</v>
          </cell>
          <cell r="D11397" t="str">
            <v>un</v>
          </cell>
          <cell r="E11397">
            <v>168.54</v>
          </cell>
        </row>
        <row r="11398">
          <cell r="B11398" t="str">
            <v>ED-29152</v>
          </cell>
          <cell r="C11398" t="str">
            <v>TORNEIRA METÁLICA ANTIVANDALISMO, FECHAMENTO AUTOMÁTICO, ACABAMENTO CROMADO, APLICAÇÃO DE PAREDE, INCLUSIVE ACESSÓRIOS</v>
          </cell>
          <cell r="D11398" t="str">
            <v>un</v>
          </cell>
          <cell r="E11398">
            <v>757.06</v>
          </cell>
        </row>
        <row r="11399">
          <cell r="B11399" t="str">
            <v>ED-22766</v>
          </cell>
          <cell r="C11399" t="str">
            <v>TORNEIRA METÁLICA HOSPITALAR, ABERTURA ALAVANCA 1/4 DE VOLTA, ACABAMENTO CROMADO, COM AREJADOR, APLICAÇÃO DE MESA, INCLUSIVE ENGATE FLEXÍVEL METÁLICO</v>
          </cell>
          <cell r="D11399" t="str">
            <v>un</v>
          </cell>
          <cell r="E11399">
            <v>338.84</v>
          </cell>
        </row>
        <row r="11400">
          <cell r="B11400" t="str">
            <v>ED-22765</v>
          </cell>
          <cell r="C11400" t="str">
            <v>TORNEIRA METÁLICA HOSPITALAR, ABERTURA ALAVANCA 1/4 DE VOLTA, ACABAMENTO CROMADO, COM AREJADOR, APLICAÇÃO DE PAREDE</v>
          </cell>
          <cell r="D11400" t="str">
            <v>un</v>
          </cell>
          <cell r="E11400">
            <v>456.83</v>
          </cell>
        </row>
        <row r="11401">
          <cell r="B11401" t="str">
            <v>ED-50328</v>
          </cell>
          <cell r="C11401" t="str">
            <v>TORNEIRA METÁLICA PARA BEBEDOURO, ACABAMENTO CROMADO, APLICAÇÃO DE PAREDE</v>
          </cell>
          <cell r="D11401" t="str">
            <v>un</v>
          </cell>
          <cell r="E11401">
            <v>135.55000000000001</v>
          </cell>
        </row>
        <row r="11402">
          <cell r="B11402" t="str">
            <v>ED-29992</v>
          </cell>
          <cell r="C11402" t="str">
            <v>TORNEIRA METÁLICA PARA BEBEDOURO, FECHAMENTO AUTOMÁTICO, ACABAMENTO CROMADO, APLICAÇÃO DE PAREDE</v>
          </cell>
          <cell r="D11402" t="str">
            <v>un</v>
          </cell>
          <cell r="E11402">
            <v>83.73</v>
          </cell>
        </row>
        <row r="11403">
          <cell r="B11403" t="str">
            <v>ED-50323</v>
          </cell>
          <cell r="C11403" t="str">
            <v>TORNEIRA METÁLICA PARA IRRIGAÇÃO/JARDIM, ACABAMENTO CROMADO, APLICAÇÃO DE PAREDE</v>
          </cell>
          <cell r="D11403" t="str">
            <v>un</v>
          </cell>
          <cell r="E11403">
            <v>58.04</v>
          </cell>
        </row>
        <row r="11404">
          <cell r="B11404" t="str">
            <v>ED-50330</v>
          </cell>
          <cell r="C11404" t="str">
            <v>TORNEIRA METÁLICA PARA LAVATÓRIO, ABERTURA 1/4 DE VOLTA, ACABAMENTO CROMADO, COM AREJADOR, APLICAÇÃO DE MESA, INCLUSIVE ENGATE FLEXÍVEL METÁLICO</v>
          </cell>
          <cell r="D11404" t="str">
            <v>un</v>
          </cell>
          <cell r="E11404">
            <v>143.68</v>
          </cell>
        </row>
        <row r="11405">
          <cell r="B11405" t="str">
            <v>ED-50329</v>
          </cell>
          <cell r="C11405" t="str">
            <v>TORNEIRA METÁLICA PARA LAVATÓRIO, FECHAMENTO AUTOMÁTICO, ACABAMENTO CROMADO, COM AREJADOR, APLICAÇÃO DE MESA, INCLUSIVE ENGATE FLEXÍVEL METÁLICO</v>
          </cell>
          <cell r="D11405" t="str">
            <v>un</v>
          </cell>
          <cell r="E11405">
            <v>281.12</v>
          </cell>
        </row>
        <row r="11406">
          <cell r="B11406" t="str">
            <v>ED-50326</v>
          </cell>
          <cell r="C11406" t="str">
            <v>TORNEIRA METÁLICA PARA PIA, ABERTURA 1/4 DE VOLTA, ACABAMENTO CROMADO, COM AREJADOR, APLICAÇÃO DE PAREDE</v>
          </cell>
          <cell r="D11406" t="str">
            <v>un</v>
          </cell>
          <cell r="E11406">
            <v>107.7</v>
          </cell>
        </row>
        <row r="11407">
          <cell r="B11407" t="str">
            <v>ED-50327</v>
          </cell>
          <cell r="C11407" t="str">
            <v>TORNEIRA METÁLICA PARA PIA, ABERTURA 1/4 DE VOLTA, ACABAMENTO CROMADO, SEM AREJADOR, APLICAÇÃO DE PAREDE</v>
          </cell>
          <cell r="D11407" t="str">
            <v>un</v>
          </cell>
          <cell r="E11407">
            <v>93.6</v>
          </cell>
        </row>
        <row r="11408">
          <cell r="B11408" t="str">
            <v>ED-50324</v>
          </cell>
          <cell r="C11408" t="str">
            <v>TORNEIRA METÁLICA PARA PIA, BICA MÓVEL, ABERTURA 1/4 DE VOLTA, ACABAMENTO CROMADO, COM AREJADOR, APLICAÇÃO DE MESA, INCLUSIVE ENGATE FLEXÍVEL METÁLICO</v>
          </cell>
          <cell r="D11408" t="str">
            <v>un</v>
          </cell>
          <cell r="E11408">
            <v>166.03</v>
          </cell>
        </row>
        <row r="11409">
          <cell r="B11409" t="str">
            <v>ED-50325</v>
          </cell>
          <cell r="C11409" t="str">
            <v>TORNEIRA METÁLICA PARA PIA, BICA MÓVEL, ABERTURA 1/4 DE VOLTA, ACABAMENTO CROMADO, COM AREJADOR, APLICAÇÃO DE PAREDE</v>
          </cell>
          <cell r="D11409" t="str">
            <v>un</v>
          </cell>
          <cell r="E11409">
            <v>121.95</v>
          </cell>
        </row>
        <row r="11410">
          <cell r="B11410" t="str">
            <v>ED-50331</v>
          </cell>
          <cell r="C11410" t="str">
            <v>TORNEIRA METÁLICA PARA TANQUE, ACABAMENTO CROMADO, BICO COM ROSCA</v>
          </cell>
          <cell r="D11410" t="str">
            <v>un</v>
          </cell>
          <cell r="E11410">
            <v>89.46</v>
          </cell>
        </row>
        <row r="11411">
          <cell r="B11411" t="str">
            <v>ED-22902</v>
          </cell>
          <cell r="C11411" t="str">
            <v>TORNEIRA METÁLICA PARA TANQUE, ACABAMENTO CROMADO, COM AREJADOR</v>
          </cell>
          <cell r="D11411" t="str">
            <v>un</v>
          </cell>
          <cell r="E11411">
            <v>235.5</v>
          </cell>
        </row>
        <row r="11412">
          <cell r="B11412" t="str">
            <v>ED-32664</v>
          </cell>
          <cell r="C11412" t="str">
            <v>TORNEIRA PLÁSTICA PARA TANQUE/IRRIGAÇÃO, BICO COM ROSCA</v>
          </cell>
          <cell r="D11412" t="str">
            <v>un</v>
          </cell>
          <cell r="E11412">
            <v>20.2</v>
          </cell>
        </row>
        <row r="11413">
          <cell r="B11413" t="str">
            <v>ED-16749</v>
          </cell>
          <cell r="C11413" t="str">
            <v>ENGATE FLEXÍVEL EM PVC, COMPRIMENTO DE 30CM, DIÂMETRO DE 1/2" (20MM), INCLUSIVE ACESSÓRIOS PARA INSTALAÇÃO</v>
          </cell>
          <cell r="D11413" t="str">
            <v>un</v>
          </cell>
          <cell r="E11413">
            <v>20.23</v>
          </cell>
        </row>
        <row r="11414">
          <cell r="B11414" t="str">
            <v>ED-50317</v>
          </cell>
          <cell r="C11414" t="str">
            <v>ENGATE FLEXÍVEL METÁLICO, COMPRIMENTO DE 40CM, DIÂMETRO DE 1/2" (20MM), INCLUSIVE ACESSÓRIOS</v>
          </cell>
          <cell r="D11414" t="str">
            <v>un</v>
          </cell>
          <cell r="E11414">
            <v>54.4</v>
          </cell>
        </row>
        <row r="11415">
          <cell r="B11415" t="str">
            <v>ED-50349</v>
          </cell>
          <cell r="C11415" t="str">
            <v>VÁLVULA DE ESCOAMENTO DE METAL PARA TANQUE, DIÂMETRO DE 1.1/4", ACABAMENTO CROMADO, INCLUSIVE ACESSÓRIOS</v>
          </cell>
          <cell r="D11415" t="str">
            <v>un</v>
          </cell>
          <cell r="E11415">
            <v>40.5</v>
          </cell>
        </row>
        <row r="11416">
          <cell r="B11416" t="str">
            <v>ED-50347</v>
          </cell>
          <cell r="C11416" t="str">
            <v>VÁLVULA DE ESCOAMENTO METÁLICA PARA LAVATÓRIO COM LADRÃO, SAÍDA DO DIÂMETRO DE 1", INCLUSIVE ACESSÓRIOS</v>
          </cell>
          <cell r="D11416" t="str">
            <v>un</v>
          </cell>
          <cell r="E11416">
            <v>101</v>
          </cell>
        </row>
        <row r="11417">
          <cell r="B11417" t="str">
            <v>ED-50335</v>
          </cell>
          <cell r="C11417" t="str">
            <v>VÁLVULA DE ESCOAMENTO METÁLICA, PARA PIA DE COZINHA AMERICANA, ACABAMENTO CROMADO, DIÂMETRO DE 3.1/2", INCLUSIVE ACESSÓRIOS</v>
          </cell>
          <cell r="D11417" t="str">
            <v>un</v>
          </cell>
          <cell r="E11417">
            <v>86.73</v>
          </cell>
        </row>
        <row r="11418">
          <cell r="B11418" t="str">
            <v>ED-50336</v>
          </cell>
          <cell r="C11418" t="str">
            <v>VÁLVULA DE ESCOAMENTO METÁLICA, PARA PIA DE COZINHA AMERICANA, ACABAMENTO CROMADO, DIÂMETRO DE 4.1/2", INCLUSIVE ACESSÓRIOS</v>
          </cell>
          <cell r="D11418" t="str">
            <v>un</v>
          </cell>
          <cell r="E11418">
            <v>87.88</v>
          </cell>
        </row>
        <row r="11419">
          <cell r="B11419" t="str">
            <v>ED-50320</v>
          </cell>
          <cell r="C11419" t="str">
            <v>SIFÃO DE METAL PARA LAVATÓRIO, TIPO COPO COM ACABAMENTO CROMADO, DIÂMETRO DE (1"X1.1/2"), INCLUSIVE ACESSÓRIOS</v>
          </cell>
          <cell r="D11419" t="str">
            <v>un</v>
          </cell>
          <cell r="E11419">
            <v>274.55</v>
          </cell>
        </row>
        <row r="11420">
          <cell r="B11420" t="str">
            <v>ED-50321</v>
          </cell>
          <cell r="C11420" t="str">
            <v>SIFÃO DE METAL PARA PIA, TIPO COPO COM ACABAMENTO CROMADO, DIÂMETRO DE (1.1/2"X1.1/2" OU 2"), INCLUSIVE ACESSÓRIOS</v>
          </cell>
          <cell r="D11420" t="str">
            <v>un</v>
          </cell>
          <cell r="E11420">
            <v>236.04</v>
          </cell>
        </row>
        <row r="11421">
          <cell r="B11421" t="str">
            <v>ED-50300</v>
          </cell>
          <cell r="C11421" t="str">
            <v>BACIA SANITÁRIA (TURCA) DE LOUÇA, COR BRANCA, INCLUSIVE ACESSÓRIOS DE FIXAÇÃO/VEDAÇÃO E REJUNTAMENTO, EXCLUSIVE VÁLVULA DE DESCARGA</v>
          </cell>
          <cell r="D11421" t="str">
            <v>un</v>
          </cell>
          <cell r="E11421">
            <v>1068.68</v>
          </cell>
        </row>
        <row r="11422">
          <cell r="B11422" t="str">
            <v>ED-50297</v>
          </cell>
          <cell r="C11422" t="str">
            <v>BACIA SANITÁRIA (VASO) DE LOUÇA COM CAIXA ACOPLADA, COR BRANCA, INCLUSIVE ACESSÓRIOS DE FIXAÇÃO/VEDAÇÃO, ENGATE FLEXÍVEL METÁLICO E REJUNTAMENTO, EXCLUSIVE ASSENTO</v>
          </cell>
          <cell r="D11422" t="str">
            <v>un</v>
          </cell>
          <cell r="E11422">
            <v>580.84</v>
          </cell>
        </row>
        <row r="11423">
          <cell r="B11423" t="str">
            <v>ED-6926</v>
          </cell>
          <cell r="C11423" t="str">
            <v>BACIA SANITÁRIA (VASO) DE LOUÇA CONVENCIONAL ACESSÍVEL (PCR/PMR), COR BRANCA, INCLUSIVE ACESSÓRIOS DE FIXAÇÃO/VEDAÇÃO E REJUNTAMENTO, EXCLUSIVE ASSENTO, VÁLVULA DE DESCARGA E TUBO DE LIGAÇÃO</v>
          </cell>
          <cell r="D11423" t="str">
            <v>un</v>
          </cell>
          <cell r="E11423">
            <v>674.54</v>
          </cell>
        </row>
        <row r="11424">
          <cell r="B11424" t="str">
            <v>ED-6925</v>
          </cell>
          <cell r="C11424" t="str">
            <v>BACIA SANITÁRIA (VASO) DE LOUÇA CONVENCIONAL ACESSÍVEL (PCR/PMR), COR BRANCA, INCLUSIVE ACESSÓRIOS DE FIXAÇÃO/VEDAÇÃO, VÁLVULA DE DESCARGA METÁLICA COM ACIONAMENTO DUPLO, TUBO DE LIGAÇÃO DE LATÃO COM CANOPLA E REJUNTAMENTO, EXCLUSIVE ASSENTO</v>
          </cell>
          <cell r="D11424" t="str">
            <v>un</v>
          </cell>
          <cell r="E11424">
            <v>1348.01</v>
          </cell>
        </row>
        <row r="11425">
          <cell r="B11425" t="str">
            <v>ED-50301</v>
          </cell>
          <cell r="C11425" t="str">
            <v>BACIA SANITÁRIA (VASO) DE LOUÇA CONVENCIONAL ACESSÍVEL (PCR/PMR), COR BRANCA, INCLUSIVE SÓCULO NA BASE, ACESSÓRIOS DE FIXAÇÃO/VEDAÇÃO, VÁLVULA DE DESCARGA METÁLICA COM ACIONAMENTO DUPLO, TUBO DE LIGAÇÃO DE LATÃO COM CANOPLA,E REJUNTAMENTO, EXCLUSIVE ASSENTO</v>
          </cell>
          <cell r="D11425" t="str">
            <v>un</v>
          </cell>
          <cell r="E11425">
            <v>1086.0999999999999</v>
          </cell>
        </row>
        <row r="11426">
          <cell r="B11426" t="str">
            <v>ED-50296</v>
          </cell>
          <cell r="C11426" t="str">
            <v>BACIA SANITÁRIA (VASO) DE LOUÇA CONVENCIONAL, COR BRANCA, INCLUSIVE ACESSÓRIOS DE FIXAÇÃO/VEDAÇÃO E REJUNTAMENTO, EXCLUSIVE ASSENTO, VÁLVULA DE DESCARGA E TUBO DE LIGAÇÃO</v>
          </cell>
          <cell r="D11426" t="str">
            <v>un</v>
          </cell>
          <cell r="E11426">
            <v>389.94</v>
          </cell>
        </row>
        <row r="11427">
          <cell r="B11427" t="str">
            <v>ED-50298</v>
          </cell>
          <cell r="C11427" t="str">
            <v>BACIA SANITÁRIA (VASO) DE LOUÇA CONVENCIONAL, COR BRANCA, INCLUSIVE ACESSÓRIOS DE FIXAÇÃO/VEDAÇÃO, VÁLVULA DE DESCARGA METÁLICA COM ACIONAMENTO DUPLO, TUBO DE LIGAÇÃO DE LATÃO COM CANOPLA E REJUNTAMENTO, EXCLUSIVE ASSENTO</v>
          </cell>
          <cell r="D11427" t="str">
            <v>un</v>
          </cell>
          <cell r="E11427">
            <v>1063.4100000000001</v>
          </cell>
        </row>
        <row r="11428">
          <cell r="B11428" t="str">
            <v>ED-50299</v>
          </cell>
          <cell r="C11428" t="str">
            <v>BACIA SANITÁRIA (VASO) DE LOUÇA CONVENCIONAL INFANTIL, COR BRANCA, INCLUSIVE ACESSÓRIOS DE FIXAÇÃO/VEDAÇÃO, VÁLVULA DE DESCARGA METÁLICA COM ACIONAMENTO DUPLO, TUBO DE LIGAÇÃO DE LATÃO COM CANOPLA E REJUNTAMENTO</v>
          </cell>
          <cell r="D11428" t="str">
            <v>un</v>
          </cell>
          <cell r="E11428">
            <v>1184.5899999999999</v>
          </cell>
        </row>
        <row r="11429">
          <cell r="B11429" t="str">
            <v>ED-50285</v>
          </cell>
          <cell r="C11429" t="str">
            <v>MICTÓRIO COLETIVO, EM AÇO INOXIDÁVEL, TIPO AISI 304, CHAPA 22, COM DESENVOLVIMENTO DE 100CM, INCLUSIVE VÁLVULA DE ESCOAMENTO DE METAL NA COR CROMADA, SIFÃO DE METAL TIPO COPO NA COR CROMADA, FORNECIMENTO E INSTALAÇÃO</v>
          </cell>
          <cell r="D11429" t="str">
            <v>un</v>
          </cell>
          <cell r="E11429">
            <v>1124.3599999999999</v>
          </cell>
        </row>
        <row r="11430">
          <cell r="B11430" t="str">
            <v>ED-50284</v>
          </cell>
          <cell r="C11430" t="str">
            <v>MICTÓRIO COLETIVO, EM AÇO INOXIDÁVEL, TIPO AISI 304, CHAPA 22, COM DESENVOLVIMENTO DE 140CM, INCLUSIVE VÁLVULA DE ESCOAMENTO DE METAL NA COR CROMADA, SIFÃO DE METAL TIPO COPO NA COR CROMADA, FORNECIMENTO E INSTALAÇÃO</v>
          </cell>
          <cell r="D11430" t="str">
            <v>un</v>
          </cell>
          <cell r="E11430">
            <v>1419.24</v>
          </cell>
        </row>
        <row r="11431">
          <cell r="B11431" t="str">
            <v>ED-50286</v>
          </cell>
          <cell r="C11431" t="str">
            <v>MICTÓRIO SIFONADO DE LOUÇA BRANCA, INCLUSIVE ENGATE FLEXÍVEL, EXCLUSIVE VÁLVULA DE DESCARGA</v>
          </cell>
          <cell r="D11431" t="str">
            <v>un</v>
          </cell>
          <cell r="E11431">
            <v>579.72</v>
          </cell>
        </row>
        <row r="11432">
          <cell r="B11432" t="str">
            <v>ED-16340</v>
          </cell>
          <cell r="C11432" t="str">
            <v>ACABAMENTO ANTIVANDALISMO COM ACIONAMENTO DUPLO, EM AÇO INOX, PARA CAIXA DE DESCARGA DE EMBUTIR, COMANDO DE ACIONAMENTO, INCLUSIVE ACESSÓRIOS PARA FIXAÇÃO</v>
          </cell>
          <cell r="D11432" t="str">
            <v>un</v>
          </cell>
          <cell r="E11432">
            <v>691.21</v>
          </cell>
        </row>
        <row r="11433">
          <cell r="B11433" t="str">
            <v>ED-16339</v>
          </cell>
          <cell r="C11433" t="str">
            <v>ACABAMENTO PLÁSTICO COM ACIONAMENTO DUPLO, NA COR BRANCA, PARA CAIXA DE DESCARGA DE EMBUTIR, COMANDO DE ACIONAMENTO, INCLUSIVE ACESSÓRIOS PARA FIXAÇÃO</v>
          </cell>
          <cell r="D11433" t="str">
            <v>un</v>
          </cell>
          <cell r="E11433">
            <v>160.68</v>
          </cell>
        </row>
        <row r="11434">
          <cell r="B11434" t="str">
            <v>ED-9134</v>
          </cell>
          <cell r="C11434" t="str">
            <v>BACIA SANITÁRIA (VASO) DE LOUÇA CONVENCIONAL INFANTIL, COR BRANCA, INCLUSIVE ACESSÓRIOS DE FIXAÇÃO/VEDAÇÃO E REJUNTAMENTO, EXCLUSIVE ASSENTO, VÁLVULA DE DESCARGA E TUBO DE LIGAÇÃO</v>
          </cell>
          <cell r="D11434" t="str">
            <v>un</v>
          </cell>
          <cell r="E11434">
            <v>511.02</v>
          </cell>
        </row>
        <row r="11435">
          <cell r="B11435" t="str">
            <v>ED-16330</v>
          </cell>
          <cell r="C11435" t="str">
            <v>CAIXA DE DESCARGA PLÁSTICA DE EMBUTIR EM ALVENARIA, INCLUSIVE CORTE E ENCHIMENTO EM ALVENARIA, TELA PARA APLICAÇÃO DE ARGAMASSA E ACESSÓRIOS DE FIXAÇÃO, EXCLUSIVE COMANDO DE ACIONAMENTO E ACABAMENTO</v>
          </cell>
          <cell r="D11435" t="str">
            <v>un</v>
          </cell>
          <cell r="E11435">
            <v>1047.33</v>
          </cell>
        </row>
        <row r="11436">
          <cell r="B11436" t="str">
            <v>ED-49938</v>
          </cell>
          <cell r="C11436" t="str">
            <v>CAIXA DE DESCARGA PLÁSTICA, TIPO SUSPENSA, INCLUSIVE ACESSÓRIOS PARA FIXAÇÃO E ENGATE FLEXÍVEL EM PVC, DIÂMETRO DE 1/2" (20MM), EXCLUSIVE TUBO LONGO DE DESCIDA PARA CAIXA DE DESCARGA</v>
          </cell>
          <cell r="D11436" t="str">
            <v>un</v>
          </cell>
          <cell r="E11436">
            <v>185.19</v>
          </cell>
        </row>
        <row r="11437">
          <cell r="B11437" t="str">
            <v>ED-9133</v>
          </cell>
          <cell r="C11437" t="str">
            <v>VÁLVULA DE DESCARGA COM REGISTRO INTERNO, ACIONAMENTO DUPLO, DIÂMETRO DE 1.1/2" (50MM), INCLUSIVE ACABAMENTO DA VÁLVULA</v>
          </cell>
          <cell r="D11437" t="str">
            <v>un</v>
          </cell>
          <cell r="E11437">
            <v>510.65</v>
          </cell>
        </row>
        <row r="11438">
          <cell r="B11438" t="str">
            <v>ED-50337</v>
          </cell>
          <cell r="C11438" t="str">
            <v>VÁLVULA DE DESCARGA COM REGISTRO INTERNO, ACIONAMENTO SIMPLES, DIÂMETRO DE 1.1/2" (50MM), INCLUSIVE ACABAMENTO DA VÁLVULA</v>
          </cell>
          <cell r="D11438" t="str">
            <v>un</v>
          </cell>
          <cell r="E11438">
            <v>424.2</v>
          </cell>
        </row>
        <row r="11439">
          <cell r="B11439" t="str">
            <v>ED-50348</v>
          </cell>
          <cell r="C11439" t="str">
            <v>VÁLVULA DE DESCARGA METÁLICA PARA MICTÓRIO COM FECHAMENTO AUTOMÁTICO, EXCLUSIVE MICTÓRIO</v>
          </cell>
          <cell r="D11439" t="str">
            <v>un</v>
          </cell>
          <cell r="E11439">
            <v>302.16000000000003</v>
          </cell>
        </row>
        <row r="11440">
          <cell r="B11440" t="str">
            <v>ED-48171</v>
          </cell>
          <cell r="C11440" t="str">
            <v>BEBEDOURO CONJUGADO DE COLUNA/PRESSÃO,TIPO ADULTO E INFANTIL COM ACABAMENTO EM AÇO INOX, NA COR BRANCA, PRESSÃO DA REDE MÍNIMA REFERENCIAL DE 6M.C.A, INCLUSIVE ACESSÓRIOS</v>
          </cell>
          <cell r="D11440" t="str">
            <v>un</v>
          </cell>
          <cell r="E11440">
            <v>1403.84</v>
          </cell>
        </row>
        <row r="11441">
          <cell r="B11441" t="str">
            <v>ED-48172</v>
          </cell>
          <cell r="C11441" t="str">
            <v>BEBEDOURO CONJUGADO DE COLUNA/PRESSÃO,TIPO ADULTO E INFANTIL COM ACABAMENTO EM PINTURA ELETROSTÁTICA, NA COR BRANCA, PRESSÃO DA REDE MÍNIMA REFERENCIAL DE 6M.C.A, INCLUSIVE ACESSÓRIOS</v>
          </cell>
          <cell r="D11441" t="str">
            <v>un</v>
          </cell>
          <cell r="E11441">
            <v>1785.57</v>
          </cell>
        </row>
        <row r="11442">
          <cell r="B11442" t="str">
            <v>ED-15575</v>
          </cell>
          <cell r="C11442" t="str">
            <v>BEBEDOURO DE  PRESSÃO, TIPO ACESSÍVEL COM ACABAMENTO EM AÇO INOX, PRESSÃO DA REDE MÍNIMA REFERENCIAL DE 6M.C.A, INCLUSIVE ACESSÓRIOS E INSTALAÇÃO</v>
          </cell>
          <cell r="D11442" t="str">
            <v>un</v>
          </cell>
          <cell r="E11442">
            <v>2044.55</v>
          </cell>
        </row>
        <row r="11443">
          <cell r="B11443" t="str">
            <v>ED-48169</v>
          </cell>
          <cell r="C11443" t="str">
            <v>BEBEDOURO DE COLUNA/PRESSÃO,TIPO ADULTO COM ACABAMENTO EM AÇO INOX, PRESSÃO DA REDE MÍNIMA REFERENCIAL DE 6M.C.A, INCLUSIVE ACESSÓRIOS</v>
          </cell>
          <cell r="D11443" t="str">
            <v>un</v>
          </cell>
          <cell r="E11443">
            <v>1071.06</v>
          </cell>
        </row>
        <row r="11444">
          <cell r="B11444" t="str">
            <v>ED-48170</v>
          </cell>
          <cell r="C11444" t="str">
            <v>BEBEDOURO DE COLUNA/PRESSÃO,TIPO ADULTO COM ACABAMENTO EM PINTURA ELETROSTÁTICA, NA COR BRANCA, PRESSÃO DA REDE MÍNIMA REFERENCIAL DE 6M.C.A, INCLUSIVE ACESSÓRIOS</v>
          </cell>
          <cell r="D11444" t="str">
            <v>un</v>
          </cell>
          <cell r="E11444">
            <v>1053.55</v>
          </cell>
        </row>
        <row r="11445">
          <cell r="B11445" t="str">
            <v>ED-48177</v>
          </cell>
          <cell r="C11445" t="str">
            <v>FILTRO DE ÁGUA POTÁVEL, DIÂMETRO DE 1/2", CLASSE DE FILTRAGEM TIPO D, INCLUSIVE ACESSÓRIOS PARA INSTALAÇÃO</v>
          </cell>
          <cell r="D11445" t="str">
            <v>un</v>
          </cell>
          <cell r="E11445">
            <v>166.9</v>
          </cell>
        </row>
        <row r="11446">
          <cell r="B11446" t="str">
            <v>ED-50316</v>
          </cell>
          <cell r="C11446" t="str">
            <v>DUCHA HIGIÊNICA COM REGISTRO PARA CONTROLE DE FLUXO DE ÁGUA, DIÂMETRO DE 1/2" (20MM), INCLUSIVE ACESSÓRIOS</v>
          </cell>
          <cell r="D11446" t="str">
            <v>un</v>
          </cell>
          <cell r="E11446">
            <v>163.75</v>
          </cell>
        </row>
        <row r="11447">
          <cell r="B11447" t="str">
            <v>ED-50310</v>
          </cell>
          <cell r="C11447" t="str">
            <v>BRAÇO PARA CHUVEIRO, COMPRIMENTO 40 CM, DIÂMETRO NOMINAL DE 1/2" (20MM), INCLUSIVE ACABAMENTO</v>
          </cell>
          <cell r="D11447" t="str">
            <v>un</v>
          </cell>
          <cell r="E11447">
            <v>30.06</v>
          </cell>
        </row>
        <row r="11448">
          <cell r="B11448" t="str">
            <v>ED-16344</v>
          </cell>
          <cell r="C11448" t="str">
            <v>CHUVEIRO ELÉTRICO BRANCO, TENSÃO 127V/220V, POTÊNCIA 4600W/5500W, INCLUSIVE BRAÇO/CANO</v>
          </cell>
          <cell r="D11448" t="str">
            <v>un</v>
          </cell>
          <cell r="E11448">
            <v>149.06</v>
          </cell>
        </row>
        <row r="11449">
          <cell r="B11449" t="str">
            <v>ED-50314</v>
          </cell>
          <cell r="C11449" t="str">
            <v>CHUVEIRO ELÉTRICO COM RESISTÊNCIA BLINDADA, TENSÃO 127V/220V, POTÊNCIA 5500W/6800W, INCLUSIVE BRAÇO/CANO</v>
          </cell>
          <cell r="D11449" t="str">
            <v>un</v>
          </cell>
          <cell r="E11449">
            <v>325.5</v>
          </cell>
        </row>
        <row r="11450">
          <cell r="B11450" t="str">
            <v>ED-50313</v>
          </cell>
          <cell r="C11450" t="str">
            <v>CHUVEIRO ELÉTRICO CROMADO, TENSÃO 127V/220V, POTÊNCIA 5500W/6800W, INCLUSIVE BRAÇO/CANO</v>
          </cell>
          <cell r="D11450" t="str">
            <v>un</v>
          </cell>
          <cell r="E11450">
            <v>328.22</v>
          </cell>
        </row>
        <row r="11451">
          <cell r="B11451" t="str">
            <v>ED-32667</v>
          </cell>
          <cell r="C11451" t="str">
            <v>DUCHA PLÁSTICA, SAÍDA COM DIÂMETRO DE 5", INCLUSIVE ACESSÓRIOS</v>
          </cell>
          <cell r="D11451" t="str">
            <v>un</v>
          </cell>
          <cell r="E11451">
            <v>39.43</v>
          </cell>
        </row>
        <row r="11452">
          <cell r="B11452" t="str">
            <v>ED-48156</v>
          </cell>
          <cell r="C11452" t="str">
            <v>ASSENTO PLÁSTICO PARA BACIA SANITÁRIA, NA COR BRANCA, PADRÃO POPULAR, INCLUSIVE ACESSÓRIOS PARA FIXAÇÃO</v>
          </cell>
          <cell r="D11452" t="str">
            <v>un</v>
          </cell>
          <cell r="E11452">
            <v>59.86</v>
          </cell>
        </row>
        <row r="11453">
          <cell r="B11453" t="str">
            <v>ED-50309</v>
          </cell>
          <cell r="C11453" t="str">
            <v>BOLSA DE LIGAÇÃO DE BORRACHA, DIÂMETRO DE 1.1/2", PARA VASO SANITÁRIO, EXCLUSIVE TUBO DE LIGAÇÃO</v>
          </cell>
          <cell r="D11453" t="str">
            <v>un</v>
          </cell>
          <cell r="E11453">
            <v>26.9</v>
          </cell>
        </row>
        <row r="11454">
          <cell r="B11454" t="str">
            <v>ED-48174</v>
          </cell>
          <cell r="C11454" t="str">
            <v>CABIDE DE LOUÇA COM DOIS (2) GANCHOS, NA COR BRANCA, ASSENTAMENTO EM ARGAMASSA INDUSTRIALIZADA, INCLUSIVE REJUNTAMENTO</v>
          </cell>
          <cell r="D11454" t="str">
            <v>un</v>
          </cell>
          <cell r="E11454">
            <v>50.13</v>
          </cell>
        </row>
        <row r="11455">
          <cell r="B11455" t="str">
            <v>ED-48176</v>
          </cell>
          <cell r="C11455" t="str">
            <v>CABIDE METÁLICO, GANCHO SIMPLES, ACABAMENTO CROMADO, INCLUSIVE ACESSÓRIOS PARA FIXAÇÃO</v>
          </cell>
          <cell r="D11455" t="str">
            <v>un</v>
          </cell>
          <cell r="E11455">
            <v>28.26</v>
          </cell>
        </row>
        <row r="11456">
          <cell r="B11456" t="str">
            <v>ED-48181</v>
          </cell>
          <cell r="C11456" t="str">
            <v>DISTRIBUIDOR/DISPENSER PARA PAPEL HIGIÊNICO EM AÇO INOX, ACABAMENTO POLIDO OU ESCOVADO, TIPO SOBREPOR, INCLUSIVE ACESSÓRIOS DE FIXAÇÃO</v>
          </cell>
          <cell r="D11456" t="str">
            <v>un</v>
          </cell>
          <cell r="E11456">
            <v>263.54000000000002</v>
          </cell>
        </row>
        <row r="11457">
          <cell r="B11457" t="str">
            <v>ED-48185</v>
          </cell>
          <cell r="C11457" t="str">
            <v>MEIA SABONETEIRA DE LOUÇA, NA COR BRANCA, ASSENTAMENTO COM ARGAMASSA INDUSTRIALIZADA, INCLUSIVE REJUNTAMENTO</v>
          </cell>
          <cell r="D11457" t="str">
            <v>un</v>
          </cell>
          <cell r="E11457">
            <v>51.63</v>
          </cell>
        </row>
        <row r="11458">
          <cell r="B11458" t="str">
            <v>ED-48179</v>
          </cell>
          <cell r="C11458" t="str">
            <v>PAPELEIRA DE LOUÇA COM ROLETE, NA COR BRANCA, ASSENTAMENTO COM ARGAMASSA INDUSTRIALIZADA, INCLUSIVE REJUNTAMENTO</v>
          </cell>
          <cell r="D11458" t="str">
            <v>un</v>
          </cell>
          <cell r="E11458">
            <v>75.81</v>
          </cell>
        </row>
        <row r="11459">
          <cell r="B11459" t="str">
            <v>ED-50319</v>
          </cell>
          <cell r="C11459" t="str">
            <v>PARAFUSO CASTELO, NÚMERO 8, INCLUSIVE ARRUELA E BUCHA PARA FIXAÇÃO</v>
          </cell>
          <cell r="D11459" t="str">
            <v>un</v>
          </cell>
          <cell r="E11459">
            <v>8.99</v>
          </cell>
        </row>
        <row r="11460">
          <cell r="B11460" t="str">
            <v>ED-48186</v>
          </cell>
          <cell r="C11460" t="str">
            <v>SABONETEIRA DE LOUÇA, NA COR BRANCA, ASSENTAMENTO COM ARGAMASSA INDUSTRIALIZADA, INCLUSIVE REJUNTAMENTO</v>
          </cell>
          <cell r="D11460" t="str">
            <v>un</v>
          </cell>
          <cell r="E11460">
            <v>54.32</v>
          </cell>
        </row>
        <row r="11461">
          <cell r="B11461" t="str">
            <v>ED-48187</v>
          </cell>
          <cell r="C11461" t="str">
            <v>SABONETEIRA EM AÇO INOX, ACABAMENTO POLIDO, TIPO CONCHA, DE SOBREPOR, INCLUSIVE ACESSÓRIOS PARA FIXAÇÃO</v>
          </cell>
          <cell r="D11461" t="str">
            <v>un</v>
          </cell>
          <cell r="E11461">
            <v>55.33</v>
          </cell>
        </row>
        <row r="11462">
          <cell r="B11462" t="str">
            <v>ED-48175</v>
          </cell>
          <cell r="C11462" t="str">
            <v>TOALHEIRO/CABIDE EM TUBO, ACABAMENTO CROMADO, TIPO SIMPLES, COMPRIMENTO DE 60CM, INCLUSIVE ACESSÓRIOS PARA FIXAÇÃO</v>
          </cell>
          <cell r="D11462" t="str">
            <v>un</v>
          </cell>
          <cell r="E11462">
            <v>97.2</v>
          </cell>
        </row>
        <row r="11463">
          <cell r="B11463" t="str">
            <v>ED-50318</v>
          </cell>
          <cell r="C11463" t="str">
            <v>TUBO DE LIGAÇÃO DE ÁGUA EM PVC PARA BACIA SANITÁRIA (VASO), DIÂMETRO DE 1.1/2", COMPRIMENTO 20CM, ACABAMENTO CROMADO, INCLUSIVE CANOPLA, BOLSA ESPUDE E ACESSÓRIOS</v>
          </cell>
          <cell r="D11463" t="str">
            <v>un</v>
          </cell>
          <cell r="E11463">
            <v>51.74</v>
          </cell>
        </row>
        <row r="11464">
          <cell r="B11464" t="str">
            <v>ED-50332</v>
          </cell>
          <cell r="C11464" t="str">
            <v>TUBO DE LIGAÇÃO DE ÁGUA METÁLICO PARA BACIA SANITÁRIA (VASO), DIÂMETRO DE 1.1/2", COMPRIMENTO 20CM, INCLUSIVE CANOPLA, BOLSA ESPUDE E ACESSÓRIOS</v>
          </cell>
          <cell r="D11464" t="str">
            <v>un</v>
          </cell>
          <cell r="E11464">
            <v>137.13999999999999</v>
          </cell>
        </row>
        <row r="11465">
          <cell r="B11465" t="str">
            <v>ED-9135</v>
          </cell>
          <cell r="C11465" t="str">
            <v>TUBO DE LIGAÇÃO DE ÁGUA PARA BACIA SANITÁRIA (VASO), DIÂMETRO DE 1.1/2", COMPRIMENTO 25CM, INCLUSIVE CANOPLA, BOLSA ESPUDE E ACESSÓRIOS</v>
          </cell>
          <cell r="D11465" t="str">
            <v>un</v>
          </cell>
          <cell r="E11465">
            <v>162.91999999999999</v>
          </cell>
        </row>
        <row r="11466">
          <cell r="B11466" t="str">
            <v>ED-50333</v>
          </cell>
          <cell r="C11466" t="str">
            <v>TUBO LONGO DE DESCIDA PARA CAIXA DE DESCARGA, EM PVC, TIPO SOBREPOR, DIÂMETRO DE 40MM (1.1/2"), COMPRIMENTO 160CM, INCLUSIVE BOLSA ESPUDE E ACESSÓRIOS</v>
          </cell>
          <cell r="D11466" t="str">
            <v>un</v>
          </cell>
          <cell r="E11466">
            <v>45.65</v>
          </cell>
        </row>
        <row r="11467">
          <cell r="B11467" t="str">
            <v>ED-50334</v>
          </cell>
          <cell r="C11467" t="str">
            <v>TUBO PARA DESCARGA, EM PVC, INCLUSIVE JOELHO AZUL, DIÂMETRO DE 40MM (1.1/2") E ACESSÓRIOS</v>
          </cell>
          <cell r="D11467" t="str">
            <v>un</v>
          </cell>
          <cell r="E11467">
            <v>66.69</v>
          </cell>
        </row>
        <row r="11468">
          <cell r="B11468" t="str">
            <v>ED-48184</v>
          </cell>
          <cell r="C11468" t="str">
            <v>DISTRIBUIDOR/DISPENSER PARA ÁLCOOL EM GEL OU SABONETE LÍQUIDO, EM AÇO INOX, CAPACIDADE RESERVATÓRIO 800ML, INCLUSIVE ACESSÓRIOS PARA FIXAÇÃO</v>
          </cell>
          <cell r="D11468" t="str">
            <v>un</v>
          </cell>
          <cell r="E11468">
            <v>225.27</v>
          </cell>
        </row>
        <row r="11469">
          <cell r="B11469" t="str">
            <v>ED-48189</v>
          </cell>
          <cell r="C11469" t="str">
            <v>DISTRIBUIDOR/DISPENSER PARA ÁLCOOL EM GEL OU SABONETE LÍQUIDO, EM PLÁSTICO, CAPACIDADE RESERVATÓRIO 1500ML, INCLUSIVE ACESSÓRIOS PARA FIXAÇÃO</v>
          </cell>
          <cell r="D11469" t="str">
            <v>un</v>
          </cell>
          <cell r="E11469">
            <v>96.77</v>
          </cell>
        </row>
        <row r="11470">
          <cell r="B11470" t="str">
            <v>ED-48155</v>
          </cell>
          <cell r="C11470" t="str">
            <v>DISTRIBUIDOR/DISPENSER PARA ÁLCOOL EM GEL OU SABONETE LÍQUIDO, EM PLÁSTICO, CAPACIDADE RESERVATÓRIO 800ML, INCLUSIVE ACESSÓRIOS PARA FIXAÇÃO</v>
          </cell>
          <cell r="D11470" t="str">
            <v>un</v>
          </cell>
          <cell r="E11470">
            <v>65.31</v>
          </cell>
        </row>
        <row r="11471">
          <cell r="B11471" t="str">
            <v>ED-48188</v>
          </cell>
          <cell r="C11471" t="str">
            <v>DISTRIBUIDOR/DISPENSER PARA ÁLCOOL EM GEL OU SABONETE LÍQUIDO, EM PLÁSTICO, CAPACIDADE RESERVATÓRIO 800ML, INCLUSIVE ACESSÓRIOS PARA FIXAÇÃO</v>
          </cell>
          <cell r="D11471" t="str">
            <v>un</v>
          </cell>
          <cell r="E11471">
            <v>65.31</v>
          </cell>
        </row>
        <row r="11472">
          <cell r="B11472" t="str">
            <v>ED-48183</v>
          </cell>
          <cell r="C11472" t="str">
            <v>DISTRIBUIDOR/DISPENSER PARA PAPEL HIGIÊNICO EM PLÁSTICO, TIPO SOBREPOR, INCLUSIVE ACESSÓRIOS DE FIXAÇÃO</v>
          </cell>
          <cell r="D11472" t="str">
            <v>un</v>
          </cell>
          <cell r="E11472">
            <v>72.34</v>
          </cell>
        </row>
        <row r="11473">
          <cell r="B11473" t="str">
            <v>ED-48180</v>
          </cell>
          <cell r="C11473" t="str">
            <v>DISTRIBUIDOR/DISPENSER PARA PORTA PAPEL TOALHA PARA INTERFOLHAS DE DUAS (2) OU TRÊS (3) DOBRAS, EM AÇO INOX, INCLUSIVE ACESSÓRIOS PARA FIXAÇÃO</v>
          </cell>
          <cell r="D11473" t="str">
            <v>un</v>
          </cell>
          <cell r="E11473">
            <v>220.85</v>
          </cell>
        </row>
        <row r="11474">
          <cell r="B11474" t="str">
            <v>ED-48182</v>
          </cell>
          <cell r="C11474" t="str">
            <v>DISTRIBUIDOR/DISPENSER PARA PORTA PAPEL TOALHA PARA INTERFOLHAS DE DUAS (2) OU TRÊS (3) DOBRAS, EM PLÁSTICO, INCLUSIVE ACESSÓRIOS PARA FIXAÇÃO</v>
          </cell>
          <cell r="D11474" t="str">
            <v>un</v>
          </cell>
          <cell r="E11474">
            <v>76.349999999999994</v>
          </cell>
        </row>
        <row r="11475">
          <cell r="B11475" t="str">
            <v>ED-48158</v>
          </cell>
          <cell r="C11475" t="str">
            <v>BANCO ARTICULADO EM AÇO INOX COM CANTOS ARREDONDADOS, LARGURA DE 45CM, COMPRIMENTO DE 70CM, PARA ACESSIBILIDADE (PMR/PCR), INSTALADO EM PAREDE, INCLUSIVE ACESSÓRIOS PARA FIXAÇÃO</v>
          </cell>
          <cell r="D11475" t="str">
            <v>un</v>
          </cell>
          <cell r="E11475">
            <v>611.61</v>
          </cell>
        </row>
        <row r="11476">
          <cell r="B11476" t="str">
            <v>ED-48165</v>
          </cell>
          <cell r="C11476" t="str">
            <v>BARRA DE APOIO EM AÇO INOX POLIDO EM "L", DIÂMETRO DE 1.1/4", PARA ACESSIBILIDADE (PMR/PCR), COMPRIMENTO 140CM, INSTALADO EM PAREDE, INCLUSIVE ACESSÓRIOS PARA FIXAÇÃO</v>
          </cell>
          <cell r="D11476" t="str">
            <v>un</v>
          </cell>
          <cell r="E11476">
            <v>299.45</v>
          </cell>
        </row>
        <row r="11477">
          <cell r="B11477" t="str">
            <v>ED-48167</v>
          </cell>
          <cell r="C11477" t="str">
            <v>BARRA DE APOIO EM AÇO INOX POLIDO PARA LAVATÓRIO DE CANTO, DIÂMETRO DE 1.1/4", PARA ACESSIBILIDADE (PMR/PCR), INSTALADO EM PAREDE, INCLUSIVE ACESSÓRIOS PARA FIXAÇÃO</v>
          </cell>
          <cell r="D11477" t="str">
            <v>un</v>
          </cell>
          <cell r="E11477">
            <v>170.78</v>
          </cell>
        </row>
        <row r="11478">
          <cell r="B11478" t="str">
            <v>ED-31799</v>
          </cell>
          <cell r="C11478" t="str">
            <v xml:space="preserve">BARRA DE APOIO EM AÇO INOX POLIDO PARA LAVATÓRIO EM "U", DIÂMETRO DE 1.1/4", PARA ACESSIBILIDADE (PMR/PCR), COMPRIMENTO 30CM, INSTALADO EM PAREDE, INCLUSIVE ACESSÓRIOS PARA FIXAÇÃO
</v>
          </cell>
          <cell r="D11478" t="str">
            <v>un</v>
          </cell>
          <cell r="E11478">
            <v>183.97</v>
          </cell>
        </row>
        <row r="11479">
          <cell r="B11479" t="str">
            <v>ED-48161</v>
          </cell>
          <cell r="C11479" t="str">
            <v>BARRA DE APOIO EM AÇO INOX POLIDO RETA, DIÂMETRO DE 1.1/4", PARA ACESSIBILIDADE (PMR/PCR), COMPRIMENTO 100CM, INSTALADO EM PAREDE, INCLUSIVE ACESSÓRIOS PARA FIXAÇÃO</v>
          </cell>
          <cell r="D11479" t="str">
            <v>un</v>
          </cell>
          <cell r="E11479">
            <v>138.61000000000001</v>
          </cell>
        </row>
        <row r="11480">
          <cell r="B11480" t="str">
            <v>ED-48166</v>
          </cell>
          <cell r="C11480" t="str">
            <v>BARRA DE APOIO EM AÇO INOX POLIDO RETA, DIÂMETRO DE 1.1/4", PARA ACESSIBILIDADE (PMR/PCR), COMPRIMENTO 120CM, INSTALADO EM PAREDE, INCLUSIVE ACESSÓRIOS PARA FIXAÇÃO</v>
          </cell>
          <cell r="D11480" t="str">
            <v>un</v>
          </cell>
          <cell r="E11480">
            <v>159.53</v>
          </cell>
        </row>
        <row r="11481">
          <cell r="B11481" t="str">
            <v>ED-48163</v>
          </cell>
          <cell r="C11481" t="str">
            <v>BARRA DE APOIO EM AÇO INOX POLIDO RETA, DIÂMETRO DE 1.1/4", PARA ACESSIBILIDADE (PMR/PCR), COMPRIMENTO 40CM, INSTALADO EM PORTA/PAREDE, INCLUSIVE ACESSÓRIOS PARA FIXAÇÃO</v>
          </cell>
          <cell r="D11481" t="str">
            <v>un</v>
          </cell>
          <cell r="E11481">
            <v>111.07</v>
          </cell>
        </row>
        <row r="11482">
          <cell r="B11482" t="str">
            <v>ED-48164</v>
          </cell>
          <cell r="C11482" t="str">
            <v>BARRA DE APOIO EM AÇO INOX POLIDO RETA, DIÂMETRO DE 1.1/4", PARA ACESSIBILIDADE (PMR/PCR), COMPRIMENTO 70CM, INSTALADO EM PAREDE, INCLUSIVE ACESSÓRIOS PARA FIXAÇÃO</v>
          </cell>
          <cell r="D11482" t="str">
            <v>un</v>
          </cell>
          <cell r="E11482">
            <v>142.29</v>
          </cell>
        </row>
        <row r="11483">
          <cell r="B11483" t="str">
            <v>ED-48160</v>
          </cell>
          <cell r="C11483" t="str">
            <v>BARRA DE APOIO EM AÇO INOX POLIDO RETA, DIÂMETRO DE 1.1/4", PARA ACESSIBILIDADE (PMR/PCR), COMPRIMENTO 80CM, INSTALADO EM PAREDE, INCLUSIVE ACESSÓRIOS PARA FIXAÇÃO</v>
          </cell>
          <cell r="D11483" t="str">
            <v>un</v>
          </cell>
          <cell r="E11483">
            <v>120.73</v>
          </cell>
        </row>
        <row r="11484">
          <cell r="B11484" t="str">
            <v>ED-48162</v>
          </cell>
          <cell r="C11484" t="str">
            <v>BARRA DE APOIO EM AÇO INOX POLIDO RETA, DIÂMETRO DE 1.1/4", PARA ACESSIBILIDADE (PMR/PCR), COMPRIMENTO 90CM, INSTALADO EM PAREDE, INCLUSIVE ACESSÓRIOS PARA FIXAÇÃO</v>
          </cell>
          <cell r="D11484" t="str">
            <v>un</v>
          </cell>
          <cell r="E11484">
            <v>102.55</v>
          </cell>
        </row>
        <row r="11485">
          <cell r="B11485" t="str">
            <v>ED-48337</v>
          </cell>
          <cell r="C11485" t="str">
            <v>BANCADA EM AÇO INOXIDÁVEL, ESP. 4CM, PREENCHIDA COM CONCRETO E TELA DE AÇO Q-138, ACABAMENTO POLIDO, APOIADO EM CONSOLE DE CANTONEIRA, ESP. 1/8" OU 3,17MM, INCLUSIVE CUBA E RODABANCA/FRONTÃO, EXCLUSIVE VÁLVULA, SIFÃO E TORNEIRA</v>
          </cell>
          <cell r="D11485" t="str">
            <v>m2</v>
          </cell>
          <cell r="E11485">
            <v>1799.59</v>
          </cell>
        </row>
        <row r="11486">
          <cell r="B11486" t="str">
            <v>ED-22143</v>
          </cell>
          <cell r="C11486" t="str">
            <v>BANCADA EM ARDÓSIA, COR NATURAL, ESP. 3CM, ACABAMENTO POLIDO, APOIADA EM ALVENARIA, EXCLUSIVE ALVENARIA, RODABANCA/FRONTÃO, TESTEIRA/FAIXA, FURO EM BANCADA, CUBA METÁLICA, VÁLVULA, SIFÃO, TORNEIRA E ENGATE FLEXÍVEL</v>
          </cell>
          <cell r="D11486" t="str">
            <v>m2</v>
          </cell>
          <cell r="E11486">
            <v>369.95</v>
          </cell>
        </row>
        <row r="11487">
          <cell r="B11487" t="str">
            <v>ED-22142</v>
          </cell>
          <cell r="C11487" t="str">
            <v>BANCADA EM ARDÓSIA, COR NATURAL, ESP. 3CM, ACABAMENTO POLIDO, APOIADA EM CONSOLE DE METALON (50X30)MM, EXCLUSIVE RODABANCA/FRONTÃO, TESTEIRA/FAIXA, FURO EM BANCADA, CUBA METÁLICA, VÁLVULA, SIFÃO, TORNEIRA E ENGATE FLEXÍVEL</v>
          </cell>
          <cell r="D11487" t="str">
            <v>m2</v>
          </cell>
          <cell r="E11487">
            <v>405.24</v>
          </cell>
        </row>
        <row r="11488">
          <cell r="B11488" t="str">
            <v>ED-21657</v>
          </cell>
          <cell r="C11488" t="str">
            <v>BANCADA EM GRANITO, COR CINZA ANDORINHA, ESP. 2CM, ACABAMENTO POLIDO, APOIADA EM ALVENARIA, EXCLUSIVE ALVENARIA, RODABANCA/FRONTÃO, TESTEIRA/FAIXA, FURO EM BANCADA, CUBA METÁLICA, VÁLVULA, SIFÃO, TORNEIRA E ENGATE FLEXÍVEL</v>
          </cell>
          <cell r="D11488" t="str">
            <v>m2</v>
          </cell>
          <cell r="E11488">
            <v>406.59</v>
          </cell>
        </row>
        <row r="11489">
          <cell r="B11489" t="str">
            <v>ED-21631</v>
          </cell>
          <cell r="C11489" t="str">
            <v>BANCADA EM GRANITO, COR CINZA ANDORINHA, ESP. 2CM, ACABAMENTO POLIDO, APOIADA EM CONSOLE DE METALON (50X30)MM, EXCLUSIVE RODABANCA/FRONTÃO, TESTEIRA/FAIXA, FURO EM BANCADA, CUBA METÁLICA, VÁLVULA, SIFÃO, TORNEIRA E ENGATE FLEXÍVEL</v>
          </cell>
          <cell r="D11489" t="str">
            <v>m2</v>
          </cell>
          <cell r="E11489">
            <v>441.88</v>
          </cell>
        </row>
        <row r="11490">
          <cell r="B11490" t="str">
            <v>ED-21096</v>
          </cell>
          <cell r="C11490" t="str">
            <v>BANCADA EM GRANITO, COR CINZA ANDORINHA, ESP. 3CM, ACABAMENTO POLIDO, APOIADA EM ALVENARIA, EXCLUSIVE ALVENARIA, RODABANCA/FRONTÃO, TESTEIRA/FAIXA, FURO EM BANCADA, CUBA METÁLICA, VÁLVULA, SIFÃO, TORNEIRA E ENGATE FLEXÍVEL</v>
          </cell>
          <cell r="D11490" t="str">
            <v>m2</v>
          </cell>
          <cell r="E11490">
            <v>444.64</v>
          </cell>
        </row>
        <row r="11491">
          <cell r="B11491" t="str">
            <v>ED-21095</v>
          </cell>
          <cell r="C11491" t="str">
            <v>BANCADA EM GRANITO, COR CINZA ANDORINHA, ESP. 3CM, ACABAMENTO POLIDO, APOIADA EM CONSOLE DE METALON (50X30)MM, EXCLUSIVE RODABANCA/FRONTÃO, TESTEIRA/FAIXA, FURO EM BANCADA, CUBA METÁLICA, SIFÃO, TORNEIRA E ENGATE FLEXÍVEL</v>
          </cell>
          <cell r="D11491" t="str">
            <v>m2</v>
          </cell>
          <cell r="E11491">
            <v>479.92</v>
          </cell>
        </row>
        <row r="11492">
          <cell r="B11492" t="str">
            <v>ED-21633</v>
          </cell>
          <cell r="C11492" t="str">
            <v>BANCADA EM MÁRMORE, COR BRANCO COMUM, ESP. 2CM, ACABAMENTO POLIDO, APOIADA EM ALVENARIA, EXCLUSIVE ALVENARIA, RODABANCA/FRONTÃO, TESTEIRA/FAIXA, FURO EM BANCADA, CUBA METÁLICA, VÁLVULA, SIFÃO, TORNEIRA E ENGATE FLEXÍVEL</v>
          </cell>
          <cell r="D11492" t="str">
            <v>m2</v>
          </cell>
          <cell r="E11492">
            <v>419.6</v>
          </cell>
        </row>
        <row r="11493">
          <cell r="B11493" t="str">
            <v>ED-21632</v>
          </cell>
          <cell r="C11493" t="str">
            <v>BANCADA EM MÁRMORE, COR BRANCO COMUM, ESP. 2CM, ACABAMENTO POLIDO, APOIADA EM CONSOLE DE METALON (50X30)MM, EXCLUSIVE RODABANCA/FRONTÃO, TESTEIRA/FAIXA, FURO EM BANCADA, CUBA METÁLICA, VÁLVULA, SIFÃO, TORNEIRA E ENGATE FLEXÍVEL</v>
          </cell>
          <cell r="D11493" t="str">
            <v>m2</v>
          </cell>
          <cell r="E11493">
            <v>454.89</v>
          </cell>
        </row>
        <row r="11494">
          <cell r="B11494" t="str">
            <v>ED-21863</v>
          </cell>
          <cell r="C11494" t="str">
            <v>BANCADA EM MÁRMORE, COR BRANCO COMUM, ESP. 3CM, ACABAMENTO POLIDO, APOIADA EM ALVENARIA, EXCLUSIVE ALVENARIA, RODABANCA/FRONTÃO, TESTEIRA/FAIXA, FURO EM BANCADA, CUBA METÁLICA, VÁLVULA, SIFÃO, TORNEIRA E ENGATE FLEXÍVEL</v>
          </cell>
          <cell r="D11494" t="str">
            <v>m2</v>
          </cell>
          <cell r="E11494">
            <v>490.78</v>
          </cell>
        </row>
        <row r="11495">
          <cell r="B11495" t="str">
            <v>ED-21862</v>
          </cell>
          <cell r="C11495" t="str">
            <v>BANCADA EM MÁRMORE, COR BRANCO COMUM, ESP. 3CM, ACABAMENTO POLIDO, APOIADA EM CONSOLE DE METALON (50X30)MM, EXCLUSIVE RODABANCA/FRONTÃO, TESTEIRA/FAIXA, FURO EM BANCADA, CUBA METÁLICA, VÁLVULA, SIFÃO, TORNEIRA E ENGATE FLEXÍVEL</v>
          </cell>
          <cell r="D11495" t="str">
            <v>m2</v>
          </cell>
          <cell r="E11495">
            <v>526.05999999999995</v>
          </cell>
        </row>
        <row r="11496">
          <cell r="B11496" t="str">
            <v>ED-48342</v>
          </cell>
          <cell r="C11496" t="str">
            <v>FURO DE BOJO EM BANCADA DE GRANITO/MÁRMORE, INCLUSIVE COLAGEM COM MASSA PLÁSTICA</v>
          </cell>
          <cell r="D11496" t="str">
            <v>un</v>
          </cell>
          <cell r="E11496">
            <v>138.1</v>
          </cell>
        </row>
        <row r="11497">
          <cell r="B11497" t="str">
            <v>ED-21978</v>
          </cell>
          <cell r="C11497" t="str">
            <v>FAIXA PARA BANCADA EM ARDÓSIA, COR NATURAL, ESP. 2CM, ALTURA DE 10CM, INCLUSIVE POLIMENTO, CORTE/COLAGEM EM MEIA ESQUADRIA E MASSA PLÁSTICA NA COR DA PEDRA</v>
          </cell>
          <cell r="D11497" t="str">
            <v>m</v>
          </cell>
          <cell r="E11497">
            <v>151.33000000000001</v>
          </cell>
        </row>
        <row r="11498">
          <cell r="B11498" t="str">
            <v>ED-21976</v>
          </cell>
          <cell r="C11498" t="str">
            <v>FAIXA PARA BANCADA EM ARDÓSIA, COR NATURAL, ESP. 2CM, ALTURA DE 3CM, INCLUSIVE POLIMENTO, CORTE/COLAGEM EM MEIA ESQUADRIA E MASSA PLÁSTICA NA COR DA PEDRA</v>
          </cell>
          <cell r="D11498" t="str">
            <v>m</v>
          </cell>
          <cell r="E11498">
            <v>134.77000000000001</v>
          </cell>
        </row>
        <row r="11499">
          <cell r="B11499" t="str">
            <v>ED-21977</v>
          </cell>
          <cell r="C11499" t="str">
            <v>FAIXA PARA BANCADA EM ARDÓSIA, COR NATURAL, ESP. 2CM, ALTURA DE 5CM, INCLUSIVE POLIMENTO, CORTE/COLAGEM EM MEIA ESQUADRIA E MASSA PLÁSTICA NA COR DA PEDRA</v>
          </cell>
          <cell r="D11499" t="str">
            <v>m</v>
          </cell>
          <cell r="E11499">
            <v>139.5</v>
          </cell>
        </row>
        <row r="11500">
          <cell r="B11500" t="str">
            <v>ED-21966</v>
          </cell>
          <cell r="C11500" t="str">
            <v>RODABANCA/FRONTÃO PARA BANCADA EM ARDÓSIA, COR NATURAL, ESP. 2CM, ALTURA DE 10CM, INCLUSIVE REJUNTAMENTO EM MASSA PLÁSTICA NA COR DA PEDRA</v>
          </cell>
          <cell r="D11500" t="str">
            <v>m</v>
          </cell>
          <cell r="E11500">
            <v>53.55</v>
          </cell>
        </row>
        <row r="11501">
          <cell r="B11501" t="str">
            <v>ED-21965</v>
          </cell>
          <cell r="C11501" t="str">
            <v>RODABANCA/FRONTÃO PARA BANCADA EM ARDÓSIA, COR NATURAL, ESP. 2CM, ALTURA DE 7CM, INCLUSIVE REJUNTAMENTO EM MASSA PLÁSTICA NA COR DA PEDRA</v>
          </cell>
          <cell r="D11501" t="str">
            <v>m</v>
          </cell>
          <cell r="E11501">
            <v>46.24</v>
          </cell>
        </row>
        <row r="11502">
          <cell r="B11502" t="str">
            <v>ED-21981</v>
          </cell>
          <cell r="C11502" t="str">
            <v>TESTEIRA PARA BANCADA EM ARDÓSIA, COR NATURAL, ESP. 2CM, ALTURA DE 10CM, INCLUSIVE POLIMENTO, CORTE/COLAGEM EM MEIA ESQUADRIA E MASSA PLÁSTICA NA COR DA PEDRA</v>
          </cell>
          <cell r="D11502" t="str">
            <v>m</v>
          </cell>
          <cell r="E11502">
            <v>235.51</v>
          </cell>
        </row>
        <row r="11503">
          <cell r="B11503" t="str">
            <v>ED-21979</v>
          </cell>
          <cell r="C11503" t="str">
            <v>TESTEIRA PARA BANCADA EM ARDÓSIA, COR NATURAL, ESP. 2CM, ALTURA DE 3CM, INCLUSIVE POLIMENTO, CORTE/COLAGEM EM MEIA ESQUADRIA E MASSA PLÁSTICA NA COR DA PEDRA</v>
          </cell>
          <cell r="D11503" t="str">
            <v>m</v>
          </cell>
          <cell r="E11503">
            <v>218.95</v>
          </cell>
        </row>
        <row r="11504">
          <cell r="B11504" t="str">
            <v>ED-21980</v>
          </cell>
          <cell r="C11504" t="str">
            <v>TESTEIRA PARA BANCADA EM ARDÓSIA, COR NATURAL, ESP. 2CM, ALTURA DE 5CM, INCLUSIVE POLIMENTO, CORTE/COLAGEM EM MEIA ESQUADRIA E MASSA PLÁSTICA NA COR DA PEDRA</v>
          </cell>
          <cell r="D11504" t="str">
            <v>m</v>
          </cell>
          <cell r="E11504">
            <v>223.68</v>
          </cell>
        </row>
        <row r="11505">
          <cell r="B11505" t="str">
            <v>ED-21969</v>
          </cell>
          <cell r="C11505" t="str">
            <v>FAIXA PARA BANCADA EM GRANITO, COR CINZA ANDORINHA, ESP. 2CM, ALTURA DE 10CM, INCLUSIVE POLIMENTO, CORTE/COLAGEM EM MEIA ESQUADRIA E MASSA PLÁSTICA NA COR DA PEDRA</v>
          </cell>
          <cell r="D11505" t="str">
            <v>m</v>
          </cell>
          <cell r="E11505">
            <v>155.66999999999999</v>
          </cell>
        </row>
        <row r="11506">
          <cell r="B11506" t="str">
            <v>ED-21967</v>
          </cell>
          <cell r="C11506" t="str">
            <v>FAIXA PARA BANCADA EM GRANITO, COR CINZA ANDORINHA, ESP. 2CM, ALTURA DE 3CM, INCLUSIVE POLIMENTO, CORTE/COLAGEM EM MEIA ESQUADRIA E MASSA PLÁSTICA NA COR DA PEDRA</v>
          </cell>
          <cell r="D11506" t="str">
            <v>m</v>
          </cell>
          <cell r="E11506">
            <v>136.07</v>
          </cell>
        </row>
        <row r="11507">
          <cell r="B11507" t="str">
            <v>ED-21968</v>
          </cell>
          <cell r="C11507" t="str">
            <v>FAIXA PARA BANCADA EM GRANITO, COR CINZA ANDORINHA, ESP. 2CM, ALTURA DE 5CM, INCLUSIVE POLIMENTO, CORTE/COLAGEM EM MEIA ESQUADRIA E MASSA PLÁSTICA NA COR DA PEDRA</v>
          </cell>
          <cell r="D11507" t="str">
            <v>m</v>
          </cell>
          <cell r="E11507">
            <v>141.66999999999999</v>
          </cell>
        </row>
        <row r="11508">
          <cell r="B11508" t="str">
            <v>ED-48348</v>
          </cell>
          <cell r="C11508" t="str">
            <v>RODABANCA/FRONTÃO PARA BANCADA EM GRANITO, COR CINZA ANDORINHA, ESP. 2CM, ALTURA DE 10CM, INCLUSIVE REJUNTAMENTO EM MASSA PLÁSTICA NA COR DA PEDRA</v>
          </cell>
          <cell r="D11508" t="str">
            <v>m</v>
          </cell>
          <cell r="E11508">
            <v>57.89</v>
          </cell>
        </row>
        <row r="11509">
          <cell r="B11509" t="str">
            <v>ED-48347</v>
          </cell>
          <cell r="C11509" t="str">
            <v>RODABANCA/FRONTÃO PARA BANCADA EM GRANITO, COR CINZA ANDORINHA, ESP. 2CM, ALTURA DE 7CM, INCLUSIVE REJUNTAMENTO EM MASSA PLÁSTICA NA COR DA PEDRA</v>
          </cell>
          <cell r="D11509" t="str">
            <v>m</v>
          </cell>
          <cell r="E11509">
            <v>49.28</v>
          </cell>
        </row>
        <row r="11510">
          <cell r="B11510" t="str">
            <v>ED-21636</v>
          </cell>
          <cell r="C11510" t="str">
            <v>TESTEIRA PARA BANCADA EM GRANITO, COR CINZA ANDORINHA, ESP. 2CM, ALTURA DE 10CM, INCLUSIVE POLIMENTO, CORTE/COLAGEM EM MEIA ESQUADRIA E MASSA PLÁSTICA NA COR DA PEDRA</v>
          </cell>
          <cell r="D11510" t="str">
            <v>m</v>
          </cell>
          <cell r="E11510">
            <v>239.85</v>
          </cell>
        </row>
        <row r="11511">
          <cell r="B11511" t="str">
            <v>ED-21634</v>
          </cell>
          <cell r="C11511" t="str">
            <v>TESTEIRA PARA BANCADA EM GRANITO, COR CINZA ANDORINHA, ESP. 2CM, ALTURA DE 3CM, INCLUSIVE POLIMENTO, CORTE/COLAGEM EM MEIA ESQUADRIA E MASSA PLÁSTICA NA COR DA PEDRA</v>
          </cell>
          <cell r="D11511" t="str">
            <v>m</v>
          </cell>
          <cell r="E11511">
            <v>220.25</v>
          </cell>
        </row>
        <row r="11512">
          <cell r="B11512" t="str">
            <v>ED-21635</v>
          </cell>
          <cell r="C11512" t="str">
            <v>TESTEIRA PARA BANCADA EM GRANITO, COR CINZA ANDORINHA, ESP. 2CM, ALTURA DE 5CM, INCLUSIVE POLIMENTO, CORTE/COLAGEM EM MEIA ESQUADRIA E MASSA PLÁSTICA NA COR DA PEDRA</v>
          </cell>
          <cell r="D11512" t="str">
            <v>m</v>
          </cell>
          <cell r="E11512">
            <v>225.85</v>
          </cell>
        </row>
        <row r="11513">
          <cell r="B11513" t="str">
            <v>ED-21972</v>
          </cell>
          <cell r="C11513" t="str">
            <v>FAIXA PARA BANCADA EM MÁRMORE, COR BRANCO COMUM, ESP. 2CM, ALTURA DE 10CM, INCLUSIVE POLIMENTO, CORTE/COLAGEM EM MEIA ESQUADRIA E MASSA PLÁSTICA NA COR DA PEDRA</v>
          </cell>
          <cell r="D11513" t="str">
            <v>m</v>
          </cell>
          <cell r="E11513">
            <v>156.97</v>
          </cell>
        </row>
        <row r="11514">
          <cell r="B11514" t="str">
            <v>ED-21970</v>
          </cell>
          <cell r="C11514" t="str">
            <v>FAIXA PARA BANCADA EM MÁRMORE, COR BRANCO COMUM, ESP. 2CM, ALTURA DE 3CM, INCLUSIVE POLIMENTO, CORTE/COLAGEM EM MEIA ESQUADRIA E MASSA PLÁSTICA NA COR DA PEDRA</v>
          </cell>
          <cell r="D11514" t="str">
            <v>m</v>
          </cell>
          <cell r="E11514">
            <v>136.46</v>
          </cell>
        </row>
        <row r="11515">
          <cell r="B11515" t="str">
            <v>ED-21971</v>
          </cell>
          <cell r="C11515" t="str">
            <v>FAIXA PARA BANCADA EM MÁRMORE, COR BRANCO COMUM, ESP. 2CM, ALTURA DE 5CM, INCLUSIVE POLIMENTO, CORTE/COLAGEM EM MEIA ESQUADRIA E MASSA PLÁSTICA NA COR DA PEDRA</v>
          </cell>
          <cell r="D11515" t="str">
            <v>m</v>
          </cell>
          <cell r="E11515">
            <v>142.32</v>
          </cell>
        </row>
        <row r="11516">
          <cell r="B11516" t="str">
            <v>ED-48350</v>
          </cell>
          <cell r="C11516" t="str">
            <v>RODABANCA/FRONTÃO PARA BANCADA EM MÁRMORE, COR BRANCO COMUM, ESP. 2CM, ALTURA DE 10CM, INCLUSIVE REJUNTAMENTO EM MASSA PLÁSTICA NA COR DA PEDRA</v>
          </cell>
          <cell r="D11516" t="str">
            <v>m</v>
          </cell>
          <cell r="E11516">
            <v>59.19</v>
          </cell>
        </row>
        <row r="11517">
          <cell r="B11517" t="str">
            <v>ED-48349</v>
          </cell>
          <cell r="C11517" t="str">
            <v>RODABANCA/FRONTÃO PARA BANCADA EM MÁRMORE, COR BRANCO COMUM, ESP. 2CM, ALTURA DE 7CM, INCLUSIVE REJUNTAMENTO EM MASSA PLÁSTICA NA COR DA PEDRA</v>
          </cell>
          <cell r="D11517" t="str">
            <v>m</v>
          </cell>
          <cell r="E11517">
            <v>50.19</v>
          </cell>
        </row>
        <row r="11518">
          <cell r="B11518" t="str">
            <v>ED-21975</v>
          </cell>
          <cell r="C11518" t="str">
            <v>TESTEIRA PARA BANCADA EM MÁRMORE, COR BRANCO COMUM, ESP. 2CM, ALTURA DE 10CM, INCLUSIVE POLIMENTO, CORTE/COLAGEM EM MEIA ESQUADRIA E MASSA PLÁSTICA NA COR DA PEDRA</v>
          </cell>
          <cell r="D11518" t="str">
            <v>m</v>
          </cell>
          <cell r="E11518">
            <v>241.15</v>
          </cell>
        </row>
        <row r="11519">
          <cell r="B11519" t="str">
            <v>ED-21973</v>
          </cell>
          <cell r="C11519" t="str">
            <v>TESTEIRA PARA BANCADA EM MÁRMORE, COR BRANCO COMUM, ESP. 2CM, ALTURA DE 3CM, INCLUSIVE POLIMENTO, CORTE/COLAGEM EM MEIA ESQUADRIA E MASSA PLÁSTICA NA COR DA PEDRA</v>
          </cell>
          <cell r="D11519" t="str">
            <v>m</v>
          </cell>
          <cell r="E11519">
            <v>220.64</v>
          </cell>
        </row>
        <row r="11520">
          <cell r="B11520" t="str">
            <v>ED-21974</v>
          </cell>
          <cell r="C11520" t="str">
            <v>TESTEIRA PARA BANCADA EM MÁRMORE, COR BRANCO COMUM, ESP. 2CM, ALTURA DE 5CM, INCLUSIVE POLIMENTO, CORTE/COLAGEM EM MEIA ESQUADRIA E MASSA PLÁSTICA NA COR DA PEDRA</v>
          </cell>
          <cell r="D11520" t="str">
            <v>m</v>
          </cell>
          <cell r="E11520">
            <v>226.5</v>
          </cell>
        </row>
        <row r="11521">
          <cell r="B11521" t="str">
            <v>ED-48340</v>
          </cell>
          <cell r="C11521" t="str">
            <v>BANCADA EM CONCRETO, COR NATURAL, ESP. 4CM, APOIADA EM ALVENARIA, EXCLUSIVE ALVENARIA, RODABANCA/FRONTÃO, TESTEIRA/FAIXA, FURO EM BANCADA, CUBA METÁLICA, VÁLVULA, SIFÃO, TORNEIRA E ENGATE FLEXÍVEL</v>
          </cell>
          <cell r="D11521" t="str">
            <v>m2</v>
          </cell>
          <cell r="E11521">
            <v>284.68</v>
          </cell>
        </row>
        <row r="11522">
          <cell r="B11522" t="str">
            <v>ED-48341</v>
          </cell>
          <cell r="C11522" t="str">
            <v>BANCADA EM CONCRETO, COR NATURAL, ESP. 4CM, APOIADA EM CONSOLE DE METALON (50X30)MM, INCLUSIVE TESTEIRA/FAIXA E FURO EM BANCADA, EXCLUSIVE ALVENARIA, RODABANCA/FRONTÃO, CUBA METÁLICA, VÁLVULA, SIFÃO, TORNEIRA E ENGATE FLEXÍVEL</v>
          </cell>
          <cell r="D11522" t="str">
            <v>m2</v>
          </cell>
          <cell r="E11522">
            <v>325.42</v>
          </cell>
        </row>
        <row r="11523">
          <cell r="B11523" t="str">
            <v>ED-50687</v>
          </cell>
          <cell r="C11523" t="str">
            <v>PRATELEIRA EM ARDÓSIA, COR NATURAL, ESP. 2CM, ACABAMENTO POLIDO, APOIADA EM ALVENARIA, EXCLUSIVE ALVENARIA</v>
          </cell>
          <cell r="D11523" t="str">
            <v>m2</v>
          </cell>
          <cell r="E11523">
            <v>326</v>
          </cell>
        </row>
        <row r="11524">
          <cell r="B11524" t="str">
            <v>ED-50688</v>
          </cell>
          <cell r="C11524" t="str">
            <v>PRATELEIRA EM ARDÓSIA, COR NATURAL, ESP. 2CM, ACABAMENTO POLIDO, APOIADA EM CONSOLE DE METALON (30X20)MM, INCLUSIVE FIXAÇÃO</v>
          </cell>
          <cell r="D11524" t="str">
            <v>m2</v>
          </cell>
          <cell r="E11524">
            <v>363.33</v>
          </cell>
        </row>
        <row r="11525">
          <cell r="B11525" t="str">
            <v>ED-50691</v>
          </cell>
          <cell r="C11525" t="str">
            <v>PRATELEIRA EM GRANITO, COR CINZA ANDORINHA, ESP. 2CM, ACABAMENTO POLIDO, APOIADA EM ALVENARIA, EXCLUSIVE ALVENARIA</v>
          </cell>
          <cell r="D11525" t="str">
            <v>m2</v>
          </cell>
          <cell r="E11525">
            <v>369.43</v>
          </cell>
        </row>
        <row r="11526">
          <cell r="B11526" t="str">
            <v>ED-50692</v>
          </cell>
          <cell r="C11526" t="str">
            <v>PRATELEIRA EM GRANITO, COR CINZA ANDORINHA, ESP. 2CM, ACABAMENTO POLIDO, APOIADA EM CONSOLE DE METALON (30X20)MM, INCLUSIVE FIXAÇÃO</v>
          </cell>
          <cell r="D11526" t="str">
            <v>m2</v>
          </cell>
          <cell r="E11526">
            <v>406.76</v>
          </cell>
        </row>
        <row r="11527">
          <cell r="B11527" t="str">
            <v>ED-50695</v>
          </cell>
          <cell r="C11527" t="str">
            <v>PRATELEIRA EM MÁRMORE, COR BRANCO COMUM, ESP. 2CM, ACABAMENTO POLIDO, APOIADA EM ALVENARIA, EXCLUSIVE ALVENARIA</v>
          </cell>
          <cell r="D11527" t="str">
            <v>m2</v>
          </cell>
          <cell r="E11527">
            <v>382.44</v>
          </cell>
        </row>
        <row r="11528">
          <cell r="B11528" t="str">
            <v>ED-50696</v>
          </cell>
          <cell r="C11528" t="str">
            <v>PRATELEIRA EM MÁRMORE, COR BRANCO COMUM, ESP. 2CM, ACABAMENTO POLIDO, APOIADA EM CONSOLE DE METALON (30X20)MM, INCLUSIVE FIXAÇÃO</v>
          </cell>
          <cell r="D11528" t="str">
            <v>m2</v>
          </cell>
          <cell r="E11528">
            <v>419.77</v>
          </cell>
        </row>
        <row r="11529">
          <cell r="B11529" t="str">
            <v>ED-50693</v>
          </cell>
          <cell r="C11529" t="str">
            <v>PRATELEIRA DE MADEIRA, COM ACABAMENTO EM VERNIZ, ESP. 3CM, APOIADA EM CONSOLE DE METALON (30X20)MM, INCLUSIVE FIXAÇÃO E APLICAÇÃO DE VERNIZ SINTÉTICO MARÍTIMO, DUAS (2) DEMÃOS, ACABAMENTO TIPO BRILHANTE</v>
          </cell>
          <cell r="D11529" t="str">
            <v>m2</v>
          </cell>
          <cell r="E11529">
            <v>275.68</v>
          </cell>
        </row>
        <row r="11530">
          <cell r="B11530" t="str">
            <v>ED-50694</v>
          </cell>
          <cell r="C11530" t="str">
            <v>PRATELEIRA DE MADEIRA, COM ACABAMENTO TINTA ESMALTE, ESP. 3CM, APOIADA EM CONSOLE DE METALON (30X20)MM, INCLUSIVE FIXAÇÃO, APLICAÇÃO DE TINTA ESMALTE, DUAS (2) DEMÃOS E FUNDO NIVELADOR, UMA (1) DEMÃO, EXCLUSIVE MASSA A ÓLEO</v>
          </cell>
          <cell r="D11530" t="str">
            <v>m2</v>
          </cell>
          <cell r="E11530">
            <v>300.20999999999998</v>
          </cell>
        </row>
        <row r="11531">
          <cell r="B11531" t="str">
            <v>ED-50689</v>
          </cell>
          <cell r="C11531" t="str">
            <v>PRATELEIRA EM CONCRETO PRÉ- MOLDADO, ESP. 4CM, ACABAMENTO NATADO, APOIADA EM ALVENARIA, EXCLUSIVE ALVENARIA</v>
          </cell>
          <cell r="D11531" t="str">
            <v>m2</v>
          </cell>
          <cell r="E11531">
            <v>186.9</v>
          </cell>
        </row>
        <row r="11532">
          <cell r="B11532" t="str">
            <v>ED-50690</v>
          </cell>
          <cell r="C11532" t="str">
            <v>PRATELEIRA EM CONCRETO PRÉ- MOLDADO, ESP. 4CM, ACABAMENTO NATADO, APOIADA EM CONSOLE DE METALON (30X20)MM, INCLUSIVE FIXAÇÃO</v>
          </cell>
          <cell r="D11532" t="str">
            <v>m2</v>
          </cell>
          <cell r="E11532">
            <v>232.04</v>
          </cell>
        </row>
        <row r="11533">
          <cell r="B11533" t="str">
            <v>ED-48966</v>
          </cell>
          <cell r="C11533" t="str">
            <v>CABO ISOLADO DE COBRE FLEXÍVEL, CLASSE 5, ISOLAMENTO TIPO LSHF/ATOX, NÃO HALOGENADO E ANTICHAMA, DIÂMETRO DA SEÇÃO DE 10MM2, TEMPERATURA DE TRABALHO 70°C, TENSÃO NOMINAL DE OPERAÇÃO 450/750V</v>
          </cell>
          <cell r="D11533" t="str">
            <v>m</v>
          </cell>
          <cell r="E11533">
            <v>16.010000000000002</v>
          </cell>
        </row>
        <row r="11534">
          <cell r="B11534" t="str">
            <v>ED-48946</v>
          </cell>
          <cell r="C11534" t="str">
            <v>CABO ISOLADO DE COBRE FLEXÍVEL, CLASSE 5, ISOLAMENTO TIPO LSHF/ATOX, NÃO HALOGENADO E ANTICHAMA, DIÂMETRO DA SEÇÃO DE 1,5MM2, TEMPERATURA DE TRABALHO 70°C, TENSÃO NOMINAL DE OPERAÇÃO 450/750V</v>
          </cell>
          <cell r="D11534" t="str">
            <v>m</v>
          </cell>
          <cell r="E11534">
            <v>3.28</v>
          </cell>
        </row>
        <row r="11535">
          <cell r="B11535" t="str">
            <v>ED-48971</v>
          </cell>
          <cell r="C11535" t="str">
            <v>CABO ISOLADO DE COBRE FLEXÍVEL, CLASSE 5, ISOLAMENTO TIPO LSHF/ATOX, NÃO HALOGENADO E ANTICHAMA, DIÂMETRO DA SEÇÃO DE 16MM2, TEMPERATURA DE TRABALHO 70°C, TENSÃO NOMINAL DE OPERAÇÃO 450/750V</v>
          </cell>
          <cell r="D11535" t="str">
            <v>m</v>
          </cell>
          <cell r="E11535">
            <v>21.8</v>
          </cell>
        </row>
        <row r="11536">
          <cell r="B11536" t="str">
            <v>ED-48951</v>
          </cell>
          <cell r="C11536" t="str">
            <v>CABO ISOLADO DE COBRE FLEXÍVEL, CLASSE 5, ISOLAMENTO TIPO LSHF/ATOX, NÃO HALOGENADO E ANTICHAMA, DIÂMETRO DA SEÇÃO DE 2,5MM2, TEMPERATURA DE TRABALHO 70°C, TENSÃO NOMINAL DE OPERAÇÃO 450/750V</v>
          </cell>
          <cell r="D11536" t="str">
            <v>m</v>
          </cell>
          <cell r="E11536">
            <v>4.68</v>
          </cell>
        </row>
        <row r="11537">
          <cell r="B11537" t="str">
            <v>ED-48976</v>
          </cell>
          <cell r="C11537" t="str">
            <v>CABO ISOLADO DE COBRE FLEXÍVEL, CLASSE 5, ISOLAMENTO TIPO LSHF/ATOX, NÃO HALOGENADO E ANTICHAMA, DIÂMETRO DA SEÇÃO DE 25MM2, TEMPERATURA DE TRABALHO 70°C, TENSÃO NOMINAL DE OPERAÇÃO 450/750V</v>
          </cell>
          <cell r="D11537" t="str">
            <v>m</v>
          </cell>
          <cell r="E11537">
            <v>34.880000000000003</v>
          </cell>
        </row>
        <row r="11538">
          <cell r="B11538" t="str">
            <v>ED-48981</v>
          </cell>
          <cell r="C11538" t="str">
            <v>CABO ISOLADO DE COBRE FLEXÍVEL, CLASSE 5, ISOLAMENTO TIPO LSHF/ATOX, NÃO HALOGENADO E ANTICHAMA, DIÂMETRO DA SEÇÃO DE 35MM2, TEMPERATURA DE TRABALHO 70°C, TENSÃO NOMINAL DE OPERAÇÃO 450/750V</v>
          </cell>
          <cell r="D11538" t="str">
            <v>m</v>
          </cell>
          <cell r="E11538">
            <v>40.5</v>
          </cell>
        </row>
        <row r="11539">
          <cell r="B11539" t="str">
            <v>ED-48956</v>
          </cell>
          <cell r="C11539" t="str">
            <v>CABO ISOLADO DE COBRE FLEXÍVEL, CLASSE 5, ISOLAMENTO TIPO LSHF/ATOX, NÃO HALOGENADO E ANTICHAMA, DIÂMETRO DA SEÇÃO DE 4MM2, TEMPERATURA DE TRABALHO 70°C, TENSÃO NOMINAL DE OPERAÇÃO 450/750V</v>
          </cell>
          <cell r="D11539" t="str">
            <v>m</v>
          </cell>
          <cell r="E11539">
            <v>6.59</v>
          </cell>
        </row>
        <row r="11540">
          <cell r="B11540" t="str">
            <v>ED-48961</v>
          </cell>
          <cell r="C11540" t="str">
            <v>CABO ISOLADO DE COBRE FLEXÍVEL, CLASSE 5, ISOLAMENTO TIPO LSHF/ATOX, NÃO HALOGENADO E ANTICHAMA, DIÂMETRO DA SEÇÃO DE 6MM2, TEMPERATURA DE TRABALHO 70°C, TENSÃO NOMINAL DE OPERAÇÃO 450/750V</v>
          </cell>
          <cell r="D11540" t="str">
            <v>m</v>
          </cell>
          <cell r="E11540">
            <v>9.19</v>
          </cell>
        </row>
        <row r="11541">
          <cell r="B11541" t="str">
            <v>ED-4862</v>
          </cell>
          <cell r="C11541" t="str">
            <v>CABO MULTIPOLAR ISOLADO DE QUATRO (4) VIAS, CLASSE 5, DIÂMETRO DA SEÇÃO  DE 0,5MM2, TEMPERATURA DE TRABALHO 105°C, TENSÃO NOMINAL DE OPERAÇÃO 600V</v>
          </cell>
          <cell r="D11541" t="str">
            <v>m</v>
          </cell>
          <cell r="E11541">
            <v>5.77</v>
          </cell>
        </row>
        <row r="11542">
          <cell r="B11542" t="str">
            <v>ED-48998</v>
          </cell>
          <cell r="C11542" t="str">
            <v>CABO UNIPOLAR DE COBRE FLEXÍVEL, CLASSE 5, ISOLAMENTO TIPO EPR/HEPR, NÃO HALOGENADO E ANTICHAMA, DIÂMETRO DA SEÇÃO DE 10MM2, TEMPERATURA DE TRABALHO 90°C, TENSÃO NOMINAL DE OPERAÇÃO 0,6/1KV</v>
          </cell>
          <cell r="D11542" t="str">
            <v>m</v>
          </cell>
          <cell r="E11542">
            <v>18.89</v>
          </cell>
        </row>
        <row r="11543">
          <cell r="B11543" t="str">
            <v>ED-49019</v>
          </cell>
          <cell r="C11543" t="str">
            <v>CABO UNIPOLAR DE COBRE FLEXÍVEL, CLASSE 5, ISOLAMENTO TIPO EPR/HEPR, NÃO HALOGENADO E ANTICHAMA, DIÂMETRO DA SEÇÃO DE 120MM2, TEMPERATURA DE TRABALHO 90°C, TENSÃO NOMINAL DE OPERAÇÃO 0,6/1KV</v>
          </cell>
          <cell r="D11543" t="str">
            <v>m</v>
          </cell>
          <cell r="E11543">
            <v>139.08000000000001</v>
          </cell>
        </row>
        <row r="11544">
          <cell r="B11544" t="str">
            <v>ED-48986</v>
          </cell>
          <cell r="C11544" t="str">
            <v>CABO UNIPOLAR DE COBRE FLEXÍVEL, CLASSE 5, ISOLAMENTO TIPO EPR/HEPR, NÃO HALOGENADO E ANTICHAMA, DIÂMETRO DA SEÇÃO DE 1,5MM2, TEMPERATURA DE TRABALHO 90°C, TENSÃO NOMINAL DE OPERAÇÃO 0,6/1KV</v>
          </cell>
          <cell r="D11544" t="str">
            <v>m</v>
          </cell>
          <cell r="E11544">
            <v>4.05</v>
          </cell>
        </row>
        <row r="11545">
          <cell r="B11545" t="str">
            <v>ED-49022</v>
          </cell>
          <cell r="C11545" t="str">
            <v>CABO UNIPOLAR DE COBRE FLEXÍVEL, CLASSE 5, ISOLAMENTO TIPO EPR/HEPR, NÃO HALOGENADO E ANTICHAMA, DIÂMETRO DA SEÇÃO DE 150MM2, TEMPERATURA DE TRABALHO 90°C, TENSÃO NOMINAL DE OPERAÇÃO 0,6/1KV</v>
          </cell>
          <cell r="D11545" t="str">
            <v>m</v>
          </cell>
          <cell r="E11545">
            <v>169.43</v>
          </cell>
        </row>
        <row r="11546">
          <cell r="B11546" t="str">
            <v>ED-49001</v>
          </cell>
          <cell r="C11546" t="str">
            <v>CABO UNIPOLAR DE COBRE FLEXÍVEL, CLASSE 5, ISOLAMENTO TIPO EPR/HEPR, NÃO HALOGENADO E ANTICHAMA, DIÂMETRO DA SEÇÃO DE 16MM2, TEMPERATURA DE TRABALHO 90°C, TENSÃO NOMINAL DE OPERAÇÃO 0,6/1KV</v>
          </cell>
          <cell r="D11546" t="str">
            <v>m</v>
          </cell>
          <cell r="E11546">
            <v>22.91</v>
          </cell>
        </row>
        <row r="11547">
          <cell r="B11547" t="str">
            <v>ED-49025</v>
          </cell>
          <cell r="C11547" t="str">
            <v>CABO UNIPOLAR DE COBRE FLEXÍVEL, CLASSE 5, ISOLAMENTO TIPO EPR/HEPR, NÃO HALOGENADO E ANTICHAMA, DIÂMETRO DA SEÇÃO DE 185MM2, TEMPERATURA DE TRABALHO 90°C, TENSÃO NOMINAL DE OPERAÇÃO 0,6/1KV</v>
          </cell>
          <cell r="D11547" t="str">
            <v>m</v>
          </cell>
          <cell r="E11547">
            <v>206.21</v>
          </cell>
        </row>
        <row r="11548">
          <cell r="B11548" t="str">
            <v>ED-49028</v>
          </cell>
          <cell r="C11548" t="str">
            <v>CABO UNIPOLAR DE COBRE FLEXÍVEL, CLASSE 5, ISOLAMENTO TIPO EPR/HEPR, NÃO HALOGENADO E ANTICHAMA, DIÂMETRO DA SEÇÃO DE 240MM2, TEMPERATURA DE TRABALHO 90°C, TENSÃO NOMINAL DE OPERAÇÃO 0,6/1KV</v>
          </cell>
          <cell r="D11548" t="str">
            <v>m</v>
          </cell>
          <cell r="E11548">
            <v>265.75</v>
          </cell>
        </row>
        <row r="11549">
          <cell r="B11549" t="str">
            <v>ED-48989</v>
          </cell>
          <cell r="C11549" t="str">
            <v>CABO UNIPOLAR DE COBRE FLEXÍVEL, CLASSE 5, ISOLAMENTO TIPO EPR/HEPR, NÃO HALOGENADO E ANTICHAMA, DIÂMETRO DA SEÇÃO DE 2,5MM2, TEMPERATURA DE TRABALHO 90°C, TENSÃO NOMINAL DE OPERAÇÃO 0,6/1KV</v>
          </cell>
          <cell r="D11549" t="str">
            <v>m</v>
          </cell>
          <cell r="E11549">
            <v>5.99</v>
          </cell>
        </row>
        <row r="11550">
          <cell r="B11550" t="str">
            <v>ED-49004</v>
          </cell>
          <cell r="C11550" t="str">
            <v>CABO UNIPOLAR DE COBRE FLEXÍVEL, CLASSE 5, ISOLAMENTO TIPO EPR/HEPR, NÃO HALOGENADO E ANTICHAMA, DIÂMETRO DA SEÇÃO DE 25MM2, TEMPERATURA DE TRABALHO 90°C, TENSÃO NOMINAL DE OPERAÇÃO 0,6/1KV</v>
          </cell>
          <cell r="D11550" t="str">
            <v>m</v>
          </cell>
          <cell r="E11550">
            <v>33.72</v>
          </cell>
        </row>
        <row r="11551">
          <cell r="B11551" t="str">
            <v>ED-49031</v>
          </cell>
          <cell r="C11551" t="str">
            <v>CABO UNIPOLAR DE COBRE FLEXÍVEL, CLASSE 5, ISOLAMENTO TIPO EPR/HEPR, NÃO HALOGENADO E ANTICHAMA, DIÂMETRO DA SEÇÃO DE 300MM2, TEMPERATURA DE TRABALHO 90°C, TENSÃO NOMINAL DE OPERAÇÃO 0,6/1KV</v>
          </cell>
          <cell r="D11551" t="str">
            <v>m</v>
          </cell>
          <cell r="E11551">
            <v>333.55</v>
          </cell>
        </row>
        <row r="11552">
          <cell r="B11552" t="str">
            <v>ED-49007</v>
          </cell>
          <cell r="C11552" t="str">
            <v>CABO UNIPOLAR DE COBRE FLEXÍVEL, CLASSE 5, ISOLAMENTO TIPO EPR/HEPR, NÃO HALOGENADO E ANTICHAMA, DIÂMETRO DA SEÇÃO DE 35MM2, TEMPERATURA DE TRABALHO 90°C, TENSÃO NOMINAL DE OPERAÇÃO 0,6/1KV</v>
          </cell>
          <cell r="D11552" t="str">
            <v>m</v>
          </cell>
          <cell r="E11552">
            <v>45.14</v>
          </cell>
        </row>
        <row r="11553">
          <cell r="B11553" t="str">
            <v>ED-48992</v>
          </cell>
          <cell r="C11553" t="str">
            <v>CABO UNIPOLAR DE COBRE FLEXÍVEL, CLASSE 5, ISOLAMENTO TIPO EPR/HEPR, NÃO HALOGENADO E ANTICHAMA, DIÂMETRO DA SEÇÃO DE 4MM2, TEMPERATURA DE TRABALHO 90°C, TENSÃO NOMINAL DE OPERAÇÃO 0,6/1KV</v>
          </cell>
          <cell r="D11553" t="str">
            <v>m</v>
          </cell>
          <cell r="E11553">
            <v>7.98</v>
          </cell>
        </row>
        <row r="11554">
          <cell r="B11554" t="str">
            <v>ED-49010</v>
          </cell>
          <cell r="C11554" t="str">
            <v>CABO UNIPOLAR DE COBRE FLEXÍVEL, CLASSE 5, ISOLAMENTO TIPO EPR/HEPR, NÃO HALOGENADO E ANTICHAMA, DIÂMETRO DA SEÇÃO DE 50MM2, TEMPERATURA DE TRABALHO 90°C, TENSÃO NOMINAL DE OPERAÇÃO 0,6/1KV</v>
          </cell>
          <cell r="D11554" t="str">
            <v>m</v>
          </cell>
          <cell r="E11554">
            <v>53.22</v>
          </cell>
        </row>
        <row r="11555">
          <cell r="B11555" t="str">
            <v>ED-48995</v>
          </cell>
          <cell r="C11555" t="str">
            <v>CABO UNIPOLAR DE COBRE FLEXÍVEL, CLASSE 5, ISOLAMENTO TIPO EPR/HEPR, NÃO HALOGENADO E ANTICHAMA, DIÂMETRO DA SEÇÃO DE 6MM2, TEMPERATURA DE TRABALHO 90°C, TENSÃO NOMINAL DE OPERAÇÃO 0,6/1KV</v>
          </cell>
          <cell r="D11555" t="str">
            <v>m</v>
          </cell>
          <cell r="E11555">
            <v>10.51</v>
          </cell>
        </row>
        <row r="11556">
          <cell r="B11556" t="str">
            <v>ED-49013</v>
          </cell>
          <cell r="C11556" t="str">
            <v>CABO UNIPOLAR DE COBRE FLEXÍVEL, CLASSE 5, ISOLAMENTO TIPO EPR/HEPR, NÃO HALOGENADO E ANTICHAMA, DIÂMETRO DA SEÇÃO DE 70MM2, TEMPERATURA DE TRABALHO 90°C, TENSÃO NOMINAL DE OPERAÇÃO 0,6/1KV</v>
          </cell>
          <cell r="D11556" t="str">
            <v>m</v>
          </cell>
          <cell r="E11556">
            <v>88.05</v>
          </cell>
        </row>
        <row r="11557">
          <cell r="B11557" t="str">
            <v>ED-49016</v>
          </cell>
          <cell r="C11557" t="str">
            <v>CABO UNIPOLAR DE COBRE FLEXÍVEL, CLASSE 5, ISOLAMENTO TIPO EPR/HEPR, NÃO HALOGENADO E ANTICHAMA, DIÂMETRO DA SEÇÃO DE 95MM2, TEMPERATURA DE TRABALHO 90°C, TENSÃO NOMINAL DE OPERAÇÃO 0,6/1KV</v>
          </cell>
          <cell r="D11557" t="str">
            <v>m</v>
          </cell>
          <cell r="E11557">
            <v>112.94</v>
          </cell>
        </row>
        <row r="11558">
          <cell r="B11558" t="str">
            <v>ED-49132</v>
          </cell>
          <cell r="C11558" t="str">
            <v>CORDOLHA DE COBRE NÚ, SEÇÃO TRANSVERSAL DE 10MM2, ENTERRADO PARA SISTEMA DE ATERRAMENTO, EXCLUSIVE ESCAVAÇÃO E REATERRO</v>
          </cell>
          <cell r="D11558" t="str">
            <v>m</v>
          </cell>
          <cell r="E11558">
            <v>14.41</v>
          </cell>
        </row>
        <row r="11559">
          <cell r="B11559" t="str">
            <v>ED-49133</v>
          </cell>
          <cell r="C11559" t="str">
            <v>CORDOLHA DE COBRE NÚ, SEÇÃO TRANSVERSAL DE 16MM2, ENTERRADO PARA SISTEMA DE ATERRAMENTO, EXCLUSIVE ESCAVAÇÃO E REATERRO</v>
          </cell>
          <cell r="D11559" t="str">
            <v>m</v>
          </cell>
          <cell r="E11559">
            <v>20.61</v>
          </cell>
        </row>
        <row r="11560">
          <cell r="B11560" t="str">
            <v>ED-49134</v>
          </cell>
          <cell r="C11560" t="str">
            <v>CORDOLHA DE COBRE NÚ, SEÇÃO TRANSVERSAL DE 25MM2, ENTERRADO PARA SISTEMA DE ATERRAMENTO, EXCLUSIVE ESCAVAÇÃO E REATERRO</v>
          </cell>
          <cell r="D11560" t="str">
            <v>m</v>
          </cell>
          <cell r="E11560">
            <v>28.4</v>
          </cell>
        </row>
        <row r="11561">
          <cell r="B11561" t="str">
            <v>ED-49135</v>
          </cell>
          <cell r="C11561" t="str">
            <v>CORDOLHA DE COBRE NÚ, SEÇÃO TRANSVERSAL DE 35MM2, ENTERRADO PARA SISTEMA DE ATERRAMENTO, EXCLUSIVE ESCAVAÇÃO E REATERRO</v>
          </cell>
          <cell r="D11561" t="str">
            <v>m</v>
          </cell>
          <cell r="E11561">
            <v>44.63</v>
          </cell>
        </row>
        <row r="11562">
          <cell r="B11562" t="str">
            <v>ED-49136</v>
          </cell>
          <cell r="C11562" t="str">
            <v>CORDOLHA DE COBRE NÚ, SEÇÃO TRANSVERSAL DE 50MM2, ENTERRADO PARA SISTEMA DE ATERRAMENTO, EXCLUSIVE ESCAVAÇÃO E REATERRO</v>
          </cell>
          <cell r="D11562" t="str">
            <v>m</v>
          </cell>
          <cell r="E11562">
            <v>61.71</v>
          </cell>
        </row>
        <row r="11563">
          <cell r="B11563" t="str">
            <v>ED-49137</v>
          </cell>
          <cell r="C11563" t="str">
            <v>CORDOLHA DE COBRE NÚ, SEÇÃO TRANSVERSAL DE 70MM2, ENTERRADO PARA SISTEMA DE ATERRAMENTO, EXCLUSIVE ESCAVAÇÃO E REATERRO</v>
          </cell>
          <cell r="D11563" t="str">
            <v>m</v>
          </cell>
          <cell r="E11563">
            <v>87.26</v>
          </cell>
        </row>
        <row r="11564">
          <cell r="B11564" t="str">
            <v>ED-49138</v>
          </cell>
          <cell r="C11564" t="str">
            <v>CORDOLHA DE COBRE NÚ, SEÇÃO TRANSVERSAL DE 95MM2, ENTERRADO PARA SISTEMA DE ATERRAMENTO, EXCLUSIVE ESCAVAÇÃO E REATERRO</v>
          </cell>
          <cell r="D11564" t="str">
            <v>m</v>
          </cell>
          <cell r="E11564">
            <v>118.89</v>
          </cell>
        </row>
        <row r="11565">
          <cell r="B11565" t="str">
            <v>ED-16634</v>
          </cell>
          <cell r="C11565" t="str">
            <v>CAIXA DE LIGAÇÃO/PASSAGEM EM PVC RÍGIDO PARA ELETRODUTO, COM SUPORTE PARA LAJOTA, OCTOGONAL COM FUNDO MÓVEL, DIMENSÃO 4"X4", EMBUTIDA EM LAJE PRÉ-MOLDADA, INCLUSIVE FIXAÇÃO</v>
          </cell>
          <cell r="D11565" t="str">
            <v>un</v>
          </cell>
          <cell r="E11565">
            <v>19.010000000000002</v>
          </cell>
        </row>
        <row r="11566">
          <cell r="B11566" t="str">
            <v>ED-49187</v>
          </cell>
          <cell r="C11566" t="str">
            <v>CAIXA DE LIGAÇÃO/PASSAGEM EM PVC RÍGIDO PARA ELETRODUTO, DIMENSÃO 4"X2", EMBUTIDA EM ALVENARIA, INCLUSIVE FIXAÇÃO</v>
          </cell>
          <cell r="D11566" t="str">
            <v>un</v>
          </cell>
          <cell r="E11566">
            <v>11.69</v>
          </cell>
        </row>
        <row r="11567">
          <cell r="B11567" t="str">
            <v>ED-49194</v>
          </cell>
          <cell r="C11567" t="str">
            <v>CAIXA DE LIGAÇÃO/PASSAGEM EM PVC RÍGIDO PARA ELETRODUTO, DIMENSÃO 4"X2", EMBUTIDA EM PAREDE EM CHAPA DE GESSO ACARTONADO (DRYWALL), INCLUSIVE FIXAÇÃO</v>
          </cell>
          <cell r="D11567" t="str">
            <v>un</v>
          </cell>
          <cell r="E11567">
            <v>15.37</v>
          </cell>
        </row>
        <row r="11568">
          <cell r="B11568" t="str">
            <v>ED-49188</v>
          </cell>
          <cell r="C11568" t="str">
            <v>CAIXA DE LIGAÇÃO/PASSAGEM EM PVC RÍGIDO PARA ELETRODUTO, DIMENSÃO 4"X4", EMBUTIDA EM ALVENARIA, INCLUSIVE FIXAÇÃO</v>
          </cell>
          <cell r="D11568" t="str">
            <v>un</v>
          </cell>
          <cell r="E11568">
            <v>15.86</v>
          </cell>
        </row>
        <row r="11569">
          <cell r="B11569" t="str">
            <v>ED-49195</v>
          </cell>
          <cell r="C11569" t="str">
            <v>CAIXA DE LIGAÇÃO/PASSAGEM EM PVC RÍGIDO PARA ELETRODUTO, DIMENSÃO 4"X4", EMBUTIDA EM PAREDE EM CHAPA DE GESSO ACARTONADO (DRYWALL), INCLUSIVE FIXAÇÃO</v>
          </cell>
          <cell r="D11569" t="str">
            <v>un</v>
          </cell>
          <cell r="E11569">
            <v>17.670000000000002</v>
          </cell>
        </row>
        <row r="11570">
          <cell r="B11570" t="str">
            <v>ED-49191</v>
          </cell>
          <cell r="C11570" t="str">
            <v>CAIXA DE LIGAÇÃO/PASSAGEM EM PVC RÍGIDO PARA ELETRODUTO, OCTOGONAL COM ANEL DESLIZANTE, DIMENSÃO 3"X3", EMBUTIDA EM LAJE, INCLUSIVE FIXAÇÃO</v>
          </cell>
          <cell r="D11570" t="str">
            <v>un</v>
          </cell>
          <cell r="E11570">
            <v>13.46</v>
          </cell>
        </row>
        <row r="11571">
          <cell r="B11571" t="str">
            <v>ED-49190</v>
          </cell>
          <cell r="C11571" t="str">
            <v>CAIXA DE LIGAÇÃO/PASSAGEM EM PVC RÍGIDO PARA ELETRODUTO, OCTOGONAL COM FUNDO FIXO REFORÇADO, DIMENSÃO 4"X4", EMBUTIDA EM LAJE, INCLUSIVE FIXAÇÃO</v>
          </cell>
          <cell r="D11571" t="str">
            <v>un</v>
          </cell>
          <cell r="E11571">
            <v>13.4</v>
          </cell>
        </row>
        <row r="11572">
          <cell r="B11572" t="str">
            <v>ED-49189</v>
          </cell>
          <cell r="C11572" t="str">
            <v>CAIXA DE LIGAÇÃO/PASSAGEM EM PVC RÍGIDO PARA ELETRODUTO, OCTOGONAL COM FUNDO MÓVEL, DIMENSÃO 4"X4", EMBUTIDA EM LAJE, INCLUSIVE FIXAÇÃO</v>
          </cell>
          <cell r="D11572" t="str">
            <v>un</v>
          </cell>
          <cell r="E11572">
            <v>11.9</v>
          </cell>
        </row>
        <row r="11573">
          <cell r="B11573" t="str">
            <v>ED-49192</v>
          </cell>
          <cell r="C11573" t="str">
            <v>CAIXA DE LIGAÇÃO/PASSAGEM EM PVC RÍGIDO PARA ELETRODUTO ROSCÁVEL, DIMENSÃO 4"X2", EMBUTIDA EM ALVENARIA, INCLUSIVE FIXAÇÃO</v>
          </cell>
          <cell r="D11573" t="str">
            <v>un</v>
          </cell>
          <cell r="E11573">
            <v>11.91</v>
          </cell>
        </row>
        <row r="11574">
          <cell r="B11574" t="str">
            <v>ED-49193</v>
          </cell>
          <cell r="C11574" t="str">
            <v>CAIXA DE LIGAÇÃO/PASSAGEM EM PVC RÍGIDO PARA ELETRODUTO ROSCÁVEL, DIMENSÃO 4"X4", EMBUTIDA EM ALVENARIA, INCLUSIVE FIXAÇÃO</v>
          </cell>
          <cell r="D11574" t="str">
            <v>un</v>
          </cell>
          <cell r="E11574">
            <v>16</v>
          </cell>
        </row>
        <row r="11575">
          <cell r="B11575" t="str">
            <v>ED-49196</v>
          </cell>
          <cell r="C11575" t="str">
            <v>CAIXA ESTANQUE DE LIGAÇÃO/PASSAGEM EM PVC RÍGIDO PARA ELETRODUTO, DIMENSÃO 4"X2", EMBUTIDA EM ALVENARIA, INCLUSIVE FIXAÇÃO</v>
          </cell>
          <cell r="D11575" t="str">
            <v>un</v>
          </cell>
          <cell r="E11575">
            <v>82.54</v>
          </cell>
        </row>
        <row r="11576">
          <cell r="B11576" t="str">
            <v>ED-16638</v>
          </cell>
          <cell r="C11576" t="str">
            <v>PROLONGADOR PARA CAIXA DE LIGAÇÃO/PASSAGEM EM PVC RÍGIDO PARA ELETRODUTO, OCTOGONAL COM FUNDO MÓVEL, ALTURA 6CM, DIMENSÕES 4"X4", EMBUTIDO EM LAJE - FORNECIMENTO E INSTALAÇÃO</v>
          </cell>
          <cell r="D11576" t="str">
            <v>un</v>
          </cell>
          <cell r="E11576">
            <v>11.56</v>
          </cell>
        </row>
        <row r="11577">
          <cell r="B11577" t="str">
            <v>ED-49197</v>
          </cell>
          <cell r="C11577" t="str">
            <v>CAIXA DE INSPEÇÃO EM CONCRETO, TIPO "ZA" PASSEIO, PADRÃO CEMIG, DIMENSÃO (28X28)CM, ALTURA 40CM, COM TAMPA E ARO ARTICULADO EM FERRO FUNDIDO, INCLUSIVE ESCAVAÇÃO, APILOAMENTO, LASTRO DE BRITA, REATERRO E TRANSPORTE COM RETIRADA DO MATERIAL ESCAVADO (EM CAÇAMBA)</v>
          </cell>
          <cell r="D11577" t="str">
            <v>un</v>
          </cell>
          <cell r="E11577">
            <v>266.04000000000002</v>
          </cell>
        </row>
        <row r="11578">
          <cell r="B11578" t="str">
            <v>ED-49200</v>
          </cell>
          <cell r="C11578" t="str">
            <v xml:space="preserve">CAIXA DE INSPEÇÃO EM CONCRETO, TIPO "ZB" GARAGEM, PADRÃO CEMIG, DIMENSÃO (52X44)CM, ALTURA 70CM, COM TAMPA E ARO ARTICULADO EM FERRO FUNDIDO, INCLUSIVE ESCAVAÇÃO, APILOAMENTO, LASTRO DE BRITA, REATERRO E TRANSPORTE COM RETIRADA DO MATERIAL ESCAVADO (EM CAÇAMBA) </v>
          </cell>
          <cell r="D11578" t="str">
            <v>un</v>
          </cell>
          <cell r="E11578">
            <v>1012.29</v>
          </cell>
        </row>
        <row r="11579">
          <cell r="B11579" t="str">
            <v>ED-49199</v>
          </cell>
          <cell r="C11579" t="str">
            <v>CAIXA DE INSPEÇÃO EM CONCRETO, TIPO "ZB" PASSEIO, PADRÃO CEMIG, DIMENSÃO (52X44)CM, ALTURA 70CM, COM TAMPA E ARO ARTICULADO EM FERRO FUNDIDO, INCLUSIVE ESCAVAÇÃO, APILOAMENTO, LASTRO DE BRITA, REATERRO E TRANSPORTE COM RETIRADA DO MATERIAL ESCAVADO (EM CAÇAMBA)</v>
          </cell>
          <cell r="D11579" t="str">
            <v>un</v>
          </cell>
          <cell r="E11579">
            <v>908.89</v>
          </cell>
        </row>
        <row r="11580">
          <cell r="B11580" t="str">
            <v>ED-49202</v>
          </cell>
          <cell r="C11580" t="str">
            <v>CAIXA DE INSPEÇÃO EM CONCRETO, TIPO "ZC" GARAGEM, PADRÃO CEMIG, DIMENSÃO (77X67)CM, ALTURA 90CM, COM TAMPA E ARO ARTICULADO EM FERRO FUNDIDO, INCLUSIVE ESCAVAÇÃO, APILOAMENTO, LASTRO DE BRITA, REATERRO E TRANSPORTE COM RETIRADA DO MATERIAL ESCAVADO (EM CAÇAMBA)</v>
          </cell>
          <cell r="D11580" t="str">
            <v>un</v>
          </cell>
          <cell r="E11580">
            <v>1855.76</v>
          </cell>
        </row>
        <row r="11581">
          <cell r="B11581" t="str">
            <v>ED-49201</v>
          </cell>
          <cell r="C11581" t="str">
            <v>CAIXA DE INSPEÇÃO EM CONCRETO, TIPO "ZC" PASSEIO, PADRÃO CEMIG, DIMENSÃO (77X67)CM, ALTURA 90CM, COM TAMPA E ARO ARTICULADO EM FERRO FUNDIDO, INCLUSIVE ESCAVAÇÃO, APILOAMENTO, LASTRO DE BRITA, REATERRO E TRANSPORTE COM RETIRADA DO MATERIAL ESCAVADO (EM CAÇAMBA)</v>
          </cell>
          <cell r="D11581" t="str">
            <v>un</v>
          </cell>
          <cell r="E11581">
            <v>1734.99</v>
          </cell>
        </row>
        <row r="11582">
          <cell r="B11582" t="str">
            <v>ED-22342</v>
          </cell>
          <cell r="C11582" t="str">
            <v xml:space="preserve">CAIXA DE INSPEÇÃO, TIPO "ZD" GARAGEM, PADRÃO CEMIG, DIMENSÃO (100X75)CM, ALTURA 120CM, COM TAMPA E ARO ARTICULADO EM FERRO FUNDIDO, INCLUSIVE ESCAVAÇÃO, APILOAMENTO, LASTRO DE BRITA, REATERRO E TRANSPORTE E RETIRADA DO MATERIAL ESCAVADO (EM CAÇAMBA) </v>
          </cell>
          <cell r="D11582" t="str">
            <v>un</v>
          </cell>
          <cell r="E11582">
            <v>5028.6499999999996</v>
          </cell>
        </row>
        <row r="11583">
          <cell r="B11583" t="str">
            <v>ED-49151</v>
          </cell>
          <cell r="C11583" t="str">
            <v>CAIXA DE PASSAGEM, DIMENSÃO (10X10)CM, EM CHAPA DE AÇO, TIPO DE SOBREPOR, COM ACABAMENTO EM PINTURA ELETROSTÁTICA E TAMPA CEGA, INCLUSIVE FIXAÇÃO EM ALVENARIA</v>
          </cell>
          <cell r="D11583" t="str">
            <v>un</v>
          </cell>
          <cell r="E11583">
            <v>53.17</v>
          </cell>
        </row>
        <row r="11584">
          <cell r="B11584" t="str">
            <v>ED-49148</v>
          </cell>
          <cell r="C11584" t="str">
            <v>CAIXA DE PASSAGEM, DIMENSÃO (15X15)CM, EM CHAPA DE AÇO, TIPO DE EMBUTIR, COM ACABAMENTO EM PINTURA ELETROSTÁTICA E TAMPA CEGA, INCLUSIVE FIXAÇÃO EM ALVENARIA</v>
          </cell>
          <cell r="D11584" t="str">
            <v>un</v>
          </cell>
          <cell r="E11584">
            <v>94.14</v>
          </cell>
        </row>
        <row r="11585">
          <cell r="B11585" t="str">
            <v>ED-49152</v>
          </cell>
          <cell r="C11585" t="str">
            <v>CAIXA DE PASSAGEM, DIMENSÃO (15X15)CM, EM CHAPA DE AÇO, TIPO DE SOBREPOR, COM ACABAMENTO EM PINTURA ELETROSTÁTICA E TAMPA CEGA, INCLUSIVE FIXAÇÃO EM ALVENARIA</v>
          </cell>
          <cell r="D11585" t="str">
            <v>un</v>
          </cell>
          <cell r="E11585">
            <v>63.9</v>
          </cell>
        </row>
        <row r="11586">
          <cell r="B11586" t="str">
            <v>ED-49149</v>
          </cell>
          <cell r="C11586" t="str">
            <v>CAIXA DE PASSAGEM, DIMENSÃO (20X20)CM, EM CHAPA DE AÇO, TIPO DE EMBUTIR, COM ACABAMENTO EM PINTURA ELETROSTÁTICA E TAMPA CEGA, INCLUSIVE FIXAÇÃO EM ALVENARIA</v>
          </cell>
          <cell r="D11586" t="str">
            <v>un</v>
          </cell>
          <cell r="E11586">
            <v>136.96</v>
          </cell>
        </row>
        <row r="11587">
          <cell r="B11587" t="str">
            <v>ED-49153</v>
          </cell>
          <cell r="C11587" t="str">
            <v>CAIXA DE PASSAGEM, DIMENSÃO (20X20)CM, EM CHAPA DE AÇO, TIPO DE SOBREPOR, COM ACABAMENTO EM PINTURA ELETROSTÁTICA E TAMPA CEGA, INCLUSIVE FIXAÇÃO EM ALVENARIA</v>
          </cell>
          <cell r="D11587" t="str">
            <v>un</v>
          </cell>
          <cell r="E11587">
            <v>94.96</v>
          </cell>
        </row>
        <row r="11588">
          <cell r="B11588" t="str">
            <v>ED-49154</v>
          </cell>
          <cell r="C11588" t="str">
            <v>CAIXA DE PASSAGEM, DIMENSÃO (25X25)CM, EM CHAPA DE AÇO, TIPO DE SOBREPOR, COM ACABAMENTO EM PINTURA ELETROSTÁTICA E TAMPA CEGA, INCLUSIVE FIXAÇÃO EM ALVENARIA</v>
          </cell>
          <cell r="D11588" t="str">
            <v>un</v>
          </cell>
          <cell r="E11588">
            <v>117.76</v>
          </cell>
        </row>
        <row r="11589">
          <cell r="B11589" t="str">
            <v>ED-5571</v>
          </cell>
          <cell r="C11589" t="str">
            <v>CAIXA DE PASSAGEM, DIMENSÃO (30X30)CM, EM CHAPA DE AÇO, TIPO DE EMBUTIR, COM ACABAMENTO EM PINTURA ELETROSTÁTICA E TAMPA CEGA, INCLUSIVE FIXAÇÃO EM ALVENARIA</v>
          </cell>
          <cell r="D11589" t="str">
            <v>un</v>
          </cell>
          <cell r="E11589">
            <v>210.47</v>
          </cell>
        </row>
        <row r="11590">
          <cell r="B11590" t="str">
            <v>ED-49155</v>
          </cell>
          <cell r="C11590" t="str">
            <v>CAIXA DE PASSAGEM, DIMENSÃO (30X30)CM, EM CHAPA DE AÇO, TIPO DE SOBREPOR, COM ACABAMENTO EM PINTURA ELETROSTÁTICA E TAMPA CEGA, INCLUSIVE FIXAÇÃO EM ALVENARIA</v>
          </cell>
          <cell r="D11590" t="str">
            <v>un</v>
          </cell>
          <cell r="E11590">
            <v>176.15</v>
          </cell>
        </row>
        <row r="11591">
          <cell r="B11591" t="str">
            <v>ED-49164</v>
          </cell>
          <cell r="C11591" t="str">
            <v>CAIXA DE PASSAGEM PARA PISO EM ALUMÍNIO, TAMPA REVERSÍVEL (ANTIDERRAPANTE OU LISA), DIMENSÃO (100X100X60)MM, INCLUSIVE ACESSÓRIOS E FIXAÇÃO</v>
          </cell>
          <cell r="D11591" t="str">
            <v>un</v>
          </cell>
          <cell r="E11591">
            <v>73.19</v>
          </cell>
        </row>
        <row r="11592">
          <cell r="B11592" t="str">
            <v>ED-49165</v>
          </cell>
          <cell r="C11592" t="str">
            <v>CAIXA DE PASSAGEM PARA PISO EM ALUMÍNIO, TAMPA REVERSÍVEL (ANTIDERRAPANTE OU LISA), DIMENSÃO (200X200X100)MM, INCLUSIVE ACESSÓRIOS E FIXAÇÃO</v>
          </cell>
          <cell r="D11592" t="str">
            <v>un</v>
          </cell>
          <cell r="E11592">
            <v>132.37</v>
          </cell>
        </row>
        <row r="11593">
          <cell r="B11593" t="str">
            <v>ED-49166</v>
          </cell>
          <cell r="C11593" t="str">
            <v>CAIXA DE PASSAGEM PARA PISO EM ALUMÍNIO, TAMPA REVERSÍVEL (ANTIDERRAPANTE OU LISA), DIMENSÃO (300X300X120)MM, INCLUSIVE ACESSÓRIOS E FIXAÇÃO</v>
          </cell>
          <cell r="D11593" t="str">
            <v>un</v>
          </cell>
          <cell r="E11593">
            <v>243.67</v>
          </cell>
        </row>
        <row r="11594">
          <cell r="B11594" t="str">
            <v>ED-49167</v>
          </cell>
          <cell r="C11594" t="str">
            <v>CAIXA DE PASSAGEM PARA PISO EM ALUMÍNIO, TAMPA REVERSÍVEL (ANTIDERRAPANTE OU LISA), DIMENSÃO (400X400X200)MM, INCLUSIVE ACESSÓRIOS E FIXAÇÃO</v>
          </cell>
          <cell r="D11594" t="str">
            <v>un</v>
          </cell>
          <cell r="E11594">
            <v>519.58000000000004</v>
          </cell>
        </row>
        <row r="11595">
          <cell r="B11595" t="str">
            <v>ED-49171</v>
          </cell>
          <cell r="C11595" t="str">
            <v>CAIXA DE PASSAGEM EM ALVENARIA E TAMPA DE CONCRETO, FUNDO DE BRITA, TIPO 1, DIMENSÃO (25X25X50)CM, INCLUSIVE ESCAVAÇÃO, REATERRO E BOTA-FORA</v>
          </cell>
          <cell r="D11595" t="str">
            <v>un</v>
          </cell>
          <cell r="E11595">
            <v>238.88</v>
          </cell>
        </row>
        <row r="11596">
          <cell r="B11596" t="str">
            <v>ED-49168</v>
          </cell>
          <cell r="C11596" t="str">
            <v>CAIXA DE PASSAGEM EM ALVENARIA E TAMPA DE CONCRETO, FUNDO DE BRITA, TIPO 1, DIMENSÃO (30X30X40)CM, INCLUSIVE ESCAVAÇÃO, REATERRO E BOTA-FORA</v>
          </cell>
          <cell r="D11596" t="str">
            <v>un</v>
          </cell>
          <cell r="E11596">
            <v>238.58</v>
          </cell>
        </row>
        <row r="11597">
          <cell r="B11597" t="str">
            <v>ED-49169</v>
          </cell>
          <cell r="C11597" t="str">
            <v>CAIXA DE PASSAGEM EM ALVENARIA E TAMPA DE CONCRETO, FUNDO DE BRITA, TIPO 1, DIMENSÃO (40X40X60)CM, INCLUSIVE ESCAVAÇÃO, REATERRO E BOTA-FORA</v>
          </cell>
          <cell r="D11597" t="str">
            <v>un</v>
          </cell>
          <cell r="E11597">
            <v>404.69</v>
          </cell>
        </row>
        <row r="11598">
          <cell r="B11598" t="str">
            <v>ED-49170</v>
          </cell>
          <cell r="C11598" t="str">
            <v>CAIXA DE PASSAGEM EM ALVENARIA E TAMPA DE CONCRETO, FUNDO DE BRITA, TIPO 1, DIMENSÃO (50X50X60)CM, INCLUSIVE ESCAVAÇÃO, REATERRO E BOTA-FORA</v>
          </cell>
          <cell r="D11598" t="str">
            <v>un</v>
          </cell>
          <cell r="E11598">
            <v>498.34</v>
          </cell>
        </row>
        <row r="11599">
          <cell r="B11599" t="str">
            <v>ED-49186</v>
          </cell>
          <cell r="C11599" t="str">
            <v>CAIXA DE TELEFONIA/REDE/CFTV, DIMENSÃO (100X100)CM, EM CHAPA DE AÇO GALVANIZADO, TIPO DE EMBUTIR, COM FECHO E ACABAMENTO EM PINTURA ELETROSTÁTICA, INCLUSIVE INSTALAÇÃO</v>
          </cell>
          <cell r="D11599" t="str">
            <v>un</v>
          </cell>
          <cell r="E11599">
            <v>1416.06</v>
          </cell>
        </row>
        <row r="11600">
          <cell r="B11600" t="str">
            <v>ED-29066</v>
          </cell>
          <cell r="C11600" t="str">
            <v>CAIXA DE TELEFONIA/REDE/CFTV, DIMENSÃO (120X120)CM, EM CHAPA DE AÇO GALVANIZADO, TIPO DE EMBUTIR, COM FECHO E ACABAMENTO EM PINTURA ELETROSTÁTICA, INCLUSIVE INSTALAÇÃO</v>
          </cell>
          <cell r="D11600" t="str">
            <v>un</v>
          </cell>
          <cell r="E11600">
            <v>1809.5</v>
          </cell>
        </row>
        <row r="11601">
          <cell r="B11601" t="str">
            <v>ED-49227</v>
          </cell>
          <cell r="C11601" t="str">
            <v>CAIXA DE TELEFONIA/REDE/CFTV, DIMENSÃO (150X150)CM, EM CHAPA DE AÇO GALVANIZADO, TIPO DE EMBUTIR, COM FECHO E ACABAMENTO EM PINTURA ELETROSTÁTICA, INCLUSIVE INSTALAÇÃO</v>
          </cell>
          <cell r="D11601" t="str">
            <v>un</v>
          </cell>
          <cell r="E11601">
            <v>2788.43</v>
          </cell>
        </row>
        <row r="11602">
          <cell r="B11602" t="str">
            <v>ED-5560</v>
          </cell>
          <cell r="C11602" t="str">
            <v>CAIXA DE TELEFONIA/REDE/CFTV, DIMENSÃO (20X20)CM, EM CHAPA DE AÇO GALVANIZADO, TIPO DE EMBUTIR, COM FECHO E ACABAMENTO EM PINTURA ELETROSTÁTICA, INCLUSIVE FIXAÇÃO</v>
          </cell>
          <cell r="D11602" t="str">
            <v>un</v>
          </cell>
          <cell r="E11602">
            <v>151.56</v>
          </cell>
        </row>
        <row r="11603">
          <cell r="B11603" t="str">
            <v>ED-49218</v>
          </cell>
          <cell r="C11603" t="str">
            <v>CAIXA DE TELEFONIA/REDE/CFTV, DIMENSÃO (20X20)CM, EM CHAPA DE AÇO GALVANIZADO, TIPO DE SOBREPOR, COM FECHO E ACABAMENTO EM PINTURA ELETROSTÁTICA, INCLUSIVE INSTALAÇÃO</v>
          </cell>
          <cell r="D11603" t="str">
            <v>un</v>
          </cell>
          <cell r="E11603">
            <v>163.66</v>
          </cell>
        </row>
        <row r="11604">
          <cell r="B11604" t="str">
            <v>ED-49183</v>
          </cell>
          <cell r="C11604" t="str">
            <v>CAIXA DE TELEFONIA/REDE/CFTV, DIMENSÃO (40X40)CM, EM CHAPA DE AÇO GALVANIZADO, TIPO DE EMBUTIR, COM FECHO E ACABAMENTO EM PINTURA ELETROSTÁTICA, INCLUSIVE INSTALAÇÃO</v>
          </cell>
          <cell r="D11604" t="str">
            <v>un</v>
          </cell>
          <cell r="E11604">
            <v>344.9</v>
          </cell>
        </row>
        <row r="11605">
          <cell r="B11605" t="str">
            <v>ED-49220</v>
          </cell>
          <cell r="C11605" t="str">
            <v>CAIXA DE TELEFONIA/REDE/CFTV, DIMENSÃO (40X40)CM, EM CHAPA DE AÇO GALVANIZADO, TIPO DE SOBREPOR, COM FECHO E ACABAMENTO EM PINTURA ELETROSTÁTICA, INCLUSIVE INSTALAÇÃO</v>
          </cell>
          <cell r="D11605" t="str">
            <v>un</v>
          </cell>
          <cell r="E11605">
            <v>262.8</v>
          </cell>
        </row>
        <row r="11606">
          <cell r="B11606" t="str">
            <v>ED-49184</v>
          </cell>
          <cell r="C11606" t="str">
            <v>CAIXA DE TELEFONIA/REDE/CFTV, DIMENSÃO (60X60)CM, EM CHAPA DE AÇO GALVANIZADO, TIPO DE EMBUTIR, COM FECHO E ACABAMENTO EM PINTURA ELETROSTÁTICA, INCLUSIVE INSTALAÇÃO</v>
          </cell>
          <cell r="D11606" t="str">
            <v>un</v>
          </cell>
          <cell r="E11606">
            <v>498.7</v>
          </cell>
        </row>
        <row r="11607">
          <cell r="B11607" t="str">
            <v>ED-49222</v>
          </cell>
          <cell r="C11607" t="str">
            <v>CAIXA DE TELEFONIA/REDE/CFTV, DIMENSÃO (60X60)CM, EM CHAPA DE AÇO GALVANIZADO, TIPO DE SOBREPOR, COM FECHO E ACABAMENTO EM PINTURA ELETROSTÁTICA, INCLUSIVE INSTALAÇÃO</v>
          </cell>
          <cell r="D11607" t="str">
            <v>un</v>
          </cell>
          <cell r="E11607">
            <v>422.04</v>
          </cell>
        </row>
        <row r="11608">
          <cell r="B11608" t="str">
            <v>ED-49185</v>
          </cell>
          <cell r="C11608" t="str">
            <v>CAIXA DE TELEFONIA/REDE/CFTV, DIMENSÃO (80X80)CM, EM CHAPA DE AÇO GALVANIZADO, TIPO DE EMBUTIR, COM FECHO E ACABAMENTO EM PINTURA ELETROSTÁTICA, INCLUSIVE INSTALAÇÃO</v>
          </cell>
          <cell r="D11608" t="str">
            <v>un</v>
          </cell>
          <cell r="E11608">
            <v>787.84</v>
          </cell>
        </row>
        <row r="11609">
          <cell r="B11609" t="str">
            <v>ED-49224</v>
          </cell>
          <cell r="C11609" t="str">
            <v>CAIXA DE TELEFONIA/REDE/CFTV, DIMENSÃO (80X80)CM, EM CHAPA DE AÇO GALVANIZADO, TIPO DE SOBREPOR, COM FECHO E ACABAMENTO EM PINTURA ELETROSTÁTICA, INCLUSIVE INSTALAÇÃO</v>
          </cell>
          <cell r="D11609" t="str">
            <v>un</v>
          </cell>
          <cell r="E11609">
            <v>740.34</v>
          </cell>
        </row>
        <row r="11610">
          <cell r="B11610" t="str">
            <v>ED-27189</v>
          </cell>
          <cell r="C11610" t="str">
            <v>CAIXA PRÉ-MOLDADA PARA ENTRADA TELEFÔNICA SUBTERRÂNEA, TIPO R1, MEDIDAS INTERNAS (60X35X50)CM, INCLUSIVE ESCAVAÇÃO, APILOAMENTO, LASTRO DE BRITA, REATERRO E TRANSPORTE COM RETIRADA DO MATERIAL ESCAVADO (EM CAÇAMBA)</v>
          </cell>
          <cell r="D11610" t="str">
            <v>un</v>
          </cell>
          <cell r="E11610">
            <v>630.83000000000004</v>
          </cell>
        </row>
        <row r="11611">
          <cell r="B11611" t="str">
            <v>ED-49176</v>
          </cell>
          <cell r="C11611" t="str">
            <v>CAIXA PRÉ-MOLDADA PARA ENTRADA TELEFÔNICA SUBTERRÂNEA, TIPO R2, MEDIDAS INTERNAS (107X52X50)CM, INCLUSIVE ESCAVAÇÃO, APILOAMENTO, LASTRO DE BRITA, REATERRO E TRANSPORTE COM RETIRADA DO MATERIAL ESCAVADO (EM CAÇAMBA)</v>
          </cell>
          <cell r="D11611" t="str">
            <v>un</v>
          </cell>
          <cell r="E11611">
            <v>1358.68</v>
          </cell>
        </row>
        <row r="11612">
          <cell r="B11612" t="str">
            <v>ED-49174</v>
          </cell>
          <cell r="C11612" t="str">
            <v>CAIXA SUBTERRÂNEA, TIPO P20, EM FERRO FUNDIDO COM TAMPA, INCLUSIVE ESCAVAÇÃO, REATERRO, LASTRO DE BRITA E TRANSPORTE COM RETIRADA DO MATERIAL ESCAVADO (EM CAÇAMBA)</v>
          </cell>
          <cell r="D11612" t="str">
            <v>un</v>
          </cell>
          <cell r="E11612">
            <v>310.83</v>
          </cell>
        </row>
        <row r="11613">
          <cell r="B11613" t="str">
            <v>ED-49058</v>
          </cell>
          <cell r="C11613" t="str">
            <v>CAMPAINHA DE EMBUTIR, TIPO CIGARRA, TENSÃO 110V, COM PLACA 4"X2", INCLUSIVE ACESSÓRIOS PARA FIXAÇÃO</v>
          </cell>
          <cell r="D11613" t="str">
            <v>un</v>
          </cell>
          <cell r="E11613">
            <v>104.03</v>
          </cell>
        </row>
        <row r="11614">
          <cell r="B11614" t="str">
            <v>ED-49057</v>
          </cell>
          <cell r="C11614" t="str">
            <v>CAMPAINHA DE SOBREPOR, TIPO CIGARRA, TENSÃO 127V OU 220V, INCLUSIVE ACESSÓRIOS PARA FIXAÇÃO</v>
          </cell>
          <cell r="D11614" t="str">
            <v>un</v>
          </cell>
          <cell r="E11614">
            <v>78.83</v>
          </cell>
        </row>
        <row r="11615">
          <cell r="B11615" t="str">
            <v>ED-15740</v>
          </cell>
          <cell r="C11615" t="str">
            <v>CONJUNTO DE DOIS (2) INTERRUPTORES BIPOLAR SIMPLES, CORRENTE 10A, TENSÃO 250V, (10A-250V), COM PLACA 4"X2" DE DOIS (2) POSTOS, INCLUSIVE FORNECIMENTO, INSTALAÇÃO, SUPORTE, MÓDULO E PLACA</v>
          </cell>
          <cell r="D11615" t="str">
            <v>un</v>
          </cell>
          <cell r="E11615">
            <v>75.739999999999995</v>
          </cell>
        </row>
        <row r="11616">
          <cell r="B11616" t="str">
            <v>ED-15783</v>
          </cell>
          <cell r="C11616" t="str">
            <v>CONJUNTO DE DOIS (2) INTERRUPTORES BIPOLAR SIMPLES, CORRENTE 10A, TENSÃO 250V, (10A-250V), COM PLACA 4"X4" DE DOIS (2) POSTOS, INCLUSIVE FORNECIMENTO, INSTALAÇÃO, SUPORTE, MÓDULO E PLACA</v>
          </cell>
          <cell r="D11616" t="str">
            <v>un</v>
          </cell>
          <cell r="E11616">
            <v>84.04</v>
          </cell>
        </row>
        <row r="11617">
          <cell r="B11617" t="str">
            <v>ED-15788</v>
          </cell>
          <cell r="C11617" t="str">
            <v>CONJUNTO DE DOIS (2) INTERRUPTORES BIPOLAR SIMPLES, CORRENTE 10A, TENSÃO 250V, (10A-250V) E DOIS (2) INTERRUPTORES PARALELOS, CORRENTE 10A, TENSÃO 250V, (10A-250V), COM PLACA 4"X4" DE QUATRO (4) POSTOS, INCLUSIVE FORNECIMENTO, INSTALAÇÃO, SUPORTE, MÓDULO E PLACA</v>
          </cell>
          <cell r="D11617" t="str">
            <v>un</v>
          </cell>
          <cell r="E11617">
            <v>131.04</v>
          </cell>
        </row>
        <row r="11618">
          <cell r="B11618" t="str">
            <v>ED-15747</v>
          </cell>
          <cell r="C11618" t="str">
            <v>CONJUNTO DE DOIS (2) INTERRUPTORES BIPOLAR SIMPLES, CORRENTE 10A, TENSÃO 250V, (10A-250V) E UM (1) INTERRUPTOR PARALELO, CORRENTE 10A, TENSÃO 250V, (10A-250V), COM PLACA 4"X2" DE TRÊS (3) POSTOS, INCLUSIVE FORNECIMENTO, INSTALAÇÃO, SUPORTE, MÓDULO E PLACA</v>
          </cell>
          <cell r="D11618" t="str">
            <v>un</v>
          </cell>
          <cell r="E11618">
            <v>101.7</v>
          </cell>
        </row>
        <row r="11619">
          <cell r="B11619" t="str">
            <v>ED-15773</v>
          </cell>
          <cell r="C11619" t="str">
            <v>CONJUNTO DE DOIS (2) INTERRUPTORES BIPOLAR SIMPLES, CORRENTE 10A, TENSÃO 250V, (10A-250V) E UMA (1) TOMADA PADRÃO, TRÊS (3) POLOS, CORRENTE 10A, TENSÃO 250V, (2P+T/10A-250V), COM PLACA 4"X2" DE TRÊS (3) POSTOS, INCLUSIVE FORNECIMENTO, INSTALAÇÃO, SUPORTE, MÓDULO E PLACA</v>
          </cell>
          <cell r="D11619" t="str">
            <v>un</v>
          </cell>
          <cell r="E11619">
            <v>96.34</v>
          </cell>
        </row>
        <row r="11620">
          <cell r="B11620" t="str">
            <v>ED-15776</v>
          </cell>
          <cell r="C11620" t="str">
            <v>CONJUNTO DE DOIS (2) INTERRUPTORES BIPOLAR SIMPLES, CORRENTE 10A, TENSÃO 250V, (10A-250V) E UMA (1) TOMADA PADRÃO, TRÊS (3) POLOS, CORRENTE 20A, TENSÃO 250V, (2P+T/20A-250V), COM PLACA 4"X2" DE TRÊS (3) POSTOS, INCLUSIVE FORNECIMENTO, INSTALAÇÃO, SUPORTE, MÓDULO E PLACA</v>
          </cell>
          <cell r="D11620" t="str">
            <v>un</v>
          </cell>
          <cell r="E11620">
            <v>100.32</v>
          </cell>
        </row>
        <row r="11621">
          <cell r="B11621" t="str">
            <v>ED-15772</v>
          </cell>
          <cell r="C11621" t="str">
            <v>CONJUNTO DE DOIS (2) INTERRUPTORES PARALELO, CORRENTE 10A, TENSÃO 250V, (10A-250V) E UMA (1) TOMADA PADRÃO, TRÊS (3) POLOS, CORRENTE 10A, TENSÃO 250V, (2P+T/10A-250V), COM PLACA 4"X2" DE TRÊS (3) POSTOS, INCLUSIVE FORNECIMENTO, INSTALAÇÃO, SUPORTE, MÓDULO E PLACA</v>
          </cell>
          <cell r="D11621" t="str">
            <v>un</v>
          </cell>
          <cell r="E11621">
            <v>81.38</v>
          </cell>
        </row>
        <row r="11622">
          <cell r="B11622" t="str">
            <v>ED-15775</v>
          </cell>
          <cell r="C11622" t="str">
            <v>CONJUNTO DE DOIS (2) INTERRUPTORES PARALELO, CORRENTE 10A, TENSÃO 250V, (10A-250V) E UMA (1) TOMADA PADRÃO, TRÊS (3) POLOS, CORRENTE 20A, TENSÃO 250V, (2P+T/20A-250V), COM PLACA 4"X2" DE TRÊS (3) POSTOS, INCLUSIVE FORNECIMENTO, INSTALAÇÃO, SUPORTE, MÓDULO E PLACA</v>
          </cell>
          <cell r="D11622" t="str">
            <v>un</v>
          </cell>
          <cell r="E11622">
            <v>85.36</v>
          </cell>
        </row>
        <row r="11623">
          <cell r="B11623" t="str">
            <v>ED-15745</v>
          </cell>
          <cell r="C11623" t="str">
            <v>CONJUNTO DE DOIS (2) INTERRUPTORES PARALELOS, CORRENTE 10A, TENSÃO 250V, (10A-250V), COM PLACA 4"X2" DE DOIS (2) POSTOS, INCLUSIVE FORNECIMENTO, INSTALAÇÃO, SUPORTE, MÓDULO E PLACA</v>
          </cell>
          <cell r="D11623" t="str">
            <v>un</v>
          </cell>
          <cell r="E11623">
            <v>60.78</v>
          </cell>
        </row>
        <row r="11624">
          <cell r="B11624" t="str">
            <v>ED-15739</v>
          </cell>
          <cell r="C11624" t="str">
            <v>CONJUNTO DE DOIS (2) INTERRUPTORES SIMPLES, CORRENTE 10A, TENSÃO 250V, (10A-250V), COM PLACA 4"X2" DE DOIS (2) POSTOS, INCLUSIVE FORNECIMENTO, INSTALAÇÃO, SUPORTE, MÓDULO E PLACA</v>
          </cell>
          <cell r="D11624" t="str">
            <v>un</v>
          </cell>
          <cell r="E11624">
            <v>47.6</v>
          </cell>
        </row>
        <row r="11625">
          <cell r="B11625" t="str">
            <v>ED-15782</v>
          </cell>
          <cell r="C11625" t="str">
            <v>CONJUNTO DE DOIS (2) INTERRUPTORES SIMPLES, CORRENTE 10A, TENSÃO 250V, (10A-250V), COM PLACA 4"X4" DE DOIS (2) POSTOS, INCLUSIVE FORNECIMENTO, INSTALAÇÃO, SUPORTE, MÓDULO E PLACA</v>
          </cell>
          <cell r="D11625" t="str">
            <v>un</v>
          </cell>
          <cell r="E11625">
            <v>55.9</v>
          </cell>
        </row>
        <row r="11626">
          <cell r="B11626" t="str">
            <v>ED-15787</v>
          </cell>
          <cell r="C11626" t="str">
            <v>CONJUNTO DE DOIS (2) INTERRUPTORES SIMPLES, CORRENTE 10A, TENSÃO 250V, (10A-250V) E DOIS (2) INTERRUPTORES PARALELOS, CORRENTE 10A, TENSÃO 250V, (10A-250V), COM PLACA 4"X4" DE QUATRO (4) POSTOS, INCLUSIVE FORNECIMENTO, INSTALAÇÃO, SUPORTE, MÓDULO E PLACA</v>
          </cell>
          <cell r="D11626" t="str">
            <v>un</v>
          </cell>
          <cell r="E11626">
            <v>102.9</v>
          </cell>
        </row>
        <row r="11627">
          <cell r="B11627" t="str">
            <v>ED-15746</v>
          </cell>
          <cell r="C11627" t="str">
            <v>CONJUNTO DE DOIS (2) INTERRUPTORES SIMPLES, CORRENTE 10A, TENSÃO 250V, (10A-250V) E UM (1) INTERRUPTOR PARALELO, CORRENTE 10A, TENSÃO 250V, (10A-250V), COM PLACA 4"X2" DE TRÊS (3) POSTOS, INCLUSIVE FORNECIMENTO, INSTALAÇÃO, SUPORTE, MÓDULO E PLACA</v>
          </cell>
          <cell r="D11627" t="str">
            <v>un</v>
          </cell>
          <cell r="E11627">
            <v>73.56</v>
          </cell>
        </row>
        <row r="11628">
          <cell r="B11628" t="str">
            <v>ED-15771</v>
          </cell>
          <cell r="C11628" t="str">
            <v>CONJUNTO DE DOIS (2) INTERRUPTORES SIMPLES, CORRENTE 10A, TENSÃO 250V, (10A-250V) E UMA (1) TOMADA PADRÃO, TRÊS (3) POLOS, CORRENTE 10A, TENSÃO 250V, (2P+T/10A-250V), COM PLACA 4"X2" DE TRÊS (3) POSTOS, INCLUSIVE FORNECIMENTO, INSTALAÇÃO, SUPORTE, MÓDULO E PLACA</v>
          </cell>
          <cell r="D11628" t="str">
            <v>un</v>
          </cell>
          <cell r="E11628">
            <v>68.2</v>
          </cell>
        </row>
        <row r="11629">
          <cell r="B11629" t="str">
            <v>ED-15774</v>
          </cell>
          <cell r="C11629" t="str">
            <v>CONJUNTO DE DOIS (2) INTERRUPTORES SIMPLES, CORRENTE 10A, TENSÃO 250V, (10A-250V) E UMA (1) TOMADA PADRÃO, TRÊS (3) POLOS, CORRENTE 20A, TENSÃO 250V, (2P+T/20A-250V), COM PLACA 4"X2" DE TRÊS (3) POSTOS, INCLUSIVE FORNECIMENTO, INSTALAÇÃO, SUPORTE, MÓDULO E PLACA</v>
          </cell>
          <cell r="D11629" t="str">
            <v>un</v>
          </cell>
          <cell r="E11629">
            <v>72.180000000000007</v>
          </cell>
        </row>
        <row r="11630">
          <cell r="B11630" t="str">
            <v>ED-15789</v>
          </cell>
          <cell r="C11630" t="str">
            <v>CONJUNTO DE DOIS (2) MÓDULOS COM FURO PARA SAÍDA DE FIO Ø 10MM, COM PLACA 4"X4" DE DOIS (2) POSTO, INCLUSIVE FORNECIMENTO, INSTALAÇÃO, SUPORTE, MÓDULO E PLACA</v>
          </cell>
          <cell r="D11630" t="str">
            <v>un</v>
          </cell>
          <cell r="E11630">
            <v>27.94</v>
          </cell>
        </row>
        <row r="11631">
          <cell r="B11631" t="str">
            <v>ED-15755</v>
          </cell>
          <cell r="C11631" t="str">
            <v>CONJUNTO DE DUAS (2) TOMADAS PADRÃO, TRÊS (3) POLOS, CORRENTE 10A, TENSÃO 250V, (2P+T/10A-250V), COM PLACA 4"X2" DE DOIS (2) POSTOS, INCLUSIVE FORNECIMENTO, INSTALAÇÃO, SUPORTE, MÓDULO E PLACA</v>
          </cell>
          <cell r="D11631" t="str">
            <v>un</v>
          </cell>
          <cell r="E11631">
            <v>50.06</v>
          </cell>
        </row>
        <row r="11632">
          <cell r="B11632" t="str">
            <v>ED-15790</v>
          </cell>
          <cell r="C11632" t="str">
            <v>CONJUNTO DE DUAS (2) TOMADAS PADRÃO, TRÊS (3) POLOS, CORRENTE 10A, TENSÃO 250V, (2P+T/10A-250V), COM PLACA 4"X4" DE DOIS (2) POSTOS, INCLUSIVE FORNECIMENTO, INSTALAÇÃO, SUPORTE, MÓDULO E PLACA</v>
          </cell>
          <cell r="D11632" t="str">
            <v>un</v>
          </cell>
          <cell r="E11632">
            <v>58.36</v>
          </cell>
        </row>
        <row r="11633">
          <cell r="B11633" t="str">
            <v>ED-15756</v>
          </cell>
          <cell r="C11633" t="str">
            <v>CONJUNTO DE DUAS (2) TOMADAS PADRÃO, TRÊS (3) POLOS, CORRENTE 20A, TENSÃO 250V, (2P+T/20A-250V), COM PLACA 4"X2" DE DOIS (2) POSTOS, INCLUSIVE FORNECIMENTO, INSTALAÇÃO, SUPORTE, MÓDULO E PLACA</v>
          </cell>
          <cell r="D11633" t="str">
            <v>un</v>
          </cell>
          <cell r="E11633">
            <v>58.02</v>
          </cell>
        </row>
        <row r="11634">
          <cell r="B11634" t="str">
            <v>ED-15791</v>
          </cell>
          <cell r="C11634" t="str">
            <v>CONJUNTO DE DUAS (2) TOMADAS PADRÃO, TRÊS (3) POLOS, CORRENTE 20A, TENSÃO 250V, (2P+T/20A-250V), COM PLACA 4"X4" DE DOIS (2) POSTOS, INCLUSIVE FORNECIMENTO, INSTALAÇÃO, SUPORTE, MÓDULO E PLACA</v>
          </cell>
          <cell r="D11634" t="str">
            <v>un</v>
          </cell>
          <cell r="E11634">
            <v>66.319999999999993</v>
          </cell>
        </row>
        <row r="11635">
          <cell r="B11635" t="str">
            <v>ED-15757</v>
          </cell>
          <cell r="C11635" t="str">
            <v>CONJUNTO DE DUAS (2) TOMADAS PADRÃO VERMELHA, USO ESPECÍFICO, TRÊS (3) POLOS, CORRENTE 20A, TENSÃO 250V, (2P+T/20A-250V), COM PLACA 4"X2" DE DOIS (2) POSTOS, INCLUSIVE FORNECIMENTO, INSTALAÇÃO, SUPORTE, MÓDULO E PLACA</v>
          </cell>
          <cell r="D11635" t="str">
            <v>un</v>
          </cell>
          <cell r="E11635">
            <v>58.26</v>
          </cell>
        </row>
        <row r="11636">
          <cell r="B11636" t="str">
            <v>ED-15793</v>
          </cell>
          <cell r="C11636" t="str">
            <v>CONJUNTO DE DUAS (2) TOMADAS PADRÃO VERMELHA, USO ESPECÍFICO, TRÊS (3) POLOS, CORRENTE 20A, TENSÃO 250V, (2P+T/20A-250V), COM PLACA 4"X4" DE DOIS (2) POSTOS, INCLUSIVE FORNECIMENTO, INSTALAÇÃO, SUPORTE, MÓDULO E PLACA</v>
          </cell>
          <cell r="D11636" t="str">
            <v>un</v>
          </cell>
          <cell r="E11636">
            <v>66.56</v>
          </cell>
        </row>
        <row r="11637">
          <cell r="B11637" t="str">
            <v>ED-15759</v>
          </cell>
          <cell r="C11637" t="str">
            <v>CONJUNTO DE DUAS (2) TOMADAS USB (CONECTOR USB TIPO A), CORRENTE 1A, TENSÃO 5V, (1A-5V), COM PLACA 4"X2" DE DOIS (2) POSTOS, INCLUSIVE FORNECIMENTO, INSTALAÇÃO, SUPORTE, MÓDULO E PLACA</v>
          </cell>
          <cell r="D11637" t="str">
            <v>un</v>
          </cell>
          <cell r="E11637">
            <v>162.28</v>
          </cell>
        </row>
        <row r="11638">
          <cell r="B11638" t="str">
            <v>ED-15785</v>
          </cell>
          <cell r="C11638" t="str">
            <v>CONJUNTO DE QUATRO (4) INTERRUPTORES BIPOLAR SIMPLES, CORRENTE 10A, TENSÃO 250V, (10A-250V), COM PLACA 4"X4" DE QUATRO (4) POSTOS, INCLUSIVE FORNECIMENTO, INSTALAÇÃO, SUPORTE, MÓDULO E PLACA</v>
          </cell>
          <cell r="D11638" t="str">
            <v>un</v>
          </cell>
          <cell r="E11638">
            <v>146</v>
          </cell>
        </row>
        <row r="11639">
          <cell r="B11639" t="str">
            <v>ED-15784</v>
          </cell>
          <cell r="C11639" t="str">
            <v>CONJUNTO DE QUATRO (4) INTERRUPTORES SIMPLES, CORRENTE 10A, TENSÃO 250V, (10A-250V), COM PLACA 4"X4" DE QUATRO (4) POSTOS, INCLUSIVE FORNECIMENTO, INSTALAÇÃO, SUPORTE, MÓDULO E PLACA</v>
          </cell>
          <cell r="D11639" t="str">
            <v>un</v>
          </cell>
          <cell r="E11639">
            <v>89.72</v>
          </cell>
        </row>
        <row r="11640">
          <cell r="B11640" t="str">
            <v>ED-15786</v>
          </cell>
          <cell r="C11640" t="str">
            <v>CONJUNTO DE SEIS (6) INTERRUPTORES SIMPLES, CORRENTE 10A, TENSÃO 250V, (10A-250V), COM PLACA 4"X4" DE SEIS (6) POSTOS, INCLUSIVE FORNECIMENTO, INSTALAÇÃO, SUPORTE, MÓDULO E PLACA</v>
          </cell>
          <cell r="D11640" t="str">
            <v>un</v>
          </cell>
          <cell r="E11640">
            <v>125.17</v>
          </cell>
        </row>
        <row r="11641">
          <cell r="B11641" t="str">
            <v>ED-15742</v>
          </cell>
          <cell r="C11641" t="str">
            <v>CONJUNTO DE TRÊS (3) INTERRUPTORES BIPOLAR SIMPLES, CORRENTE 10A, TENSÃO 250V, (10A-250V), COM PLACA 4"X2" DE TRÊS (3) POSTOS, INCLUSIVE FORNECIMENTO, INSTALAÇÃO, SUPORTE, MÓDULO E PLACA</v>
          </cell>
          <cell r="D11641" t="str">
            <v>un</v>
          </cell>
          <cell r="E11641">
            <v>109.18</v>
          </cell>
        </row>
        <row r="11642">
          <cell r="B11642" t="str">
            <v>ED-15741</v>
          </cell>
          <cell r="C11642" t="str">
            <v>CONJUNTO DE TRÊS (3) INTERRUPTORES SIMPLES, CORRENTE 10A, TENSÃO 250V, (10A-250V), COM PLACA 4"X2" DE TRÊS (3) POSTOS, INCLUSIVE FORNECIMENTO, INSTALAÇÃO, SUPORTE, MÓDULO E PLACA</v>
          </cell>
          <cell r="D11642" t="str">
            <v>un</v>
          </cell>
          <cell r="E11642">
            <v>66.97</v>
          </cell>
        </row>
        <row r="11643">
          <cell r="B11643" t="str">
            <v>ED-15735</v>
          </cell>
          <cell r="C11643" t="str">
            <v>CONJUNTO DE UM (1) INTERRUPTOR BIPOLAR SIMPLES, CORRENTE 10A, TENSÃO 250V, (10A-250V), COM PLACA 4"X2" DE UM (1) POSTO, INCLUSIVE FORNECIMENTO, INSTALAÇÃO, SUPORTE, MÓDULO E PLACA</v>
          </cell>
          <cell r="D11643" t="str">
            <v>un</v>
          </cell>
          <cell r="E11643">
            <v>46.31</v>
          </cell>
        </row>
        <row r="11644">
          <cell r="B11644" t="str">
            <v>ED-15744</v>
          </cell>
          <cell r="C11644" t="str">
            <v>CONJUNTO DE UM (1) INTERRUPTOR BIPOLAR SIMPLES, CORRENTE 10A, TENSÃO 250V, (10A-250V) E UM (1) INTERRUPTOR PARALELO, CORRENTE 10A, TENSÃO 250V, (10A-250V), COM PLACA 4"X2" DE DOIS (2) POSTOS, INCLUSIVE FORNECIMENTO, INSTALAÇÃO, SUPORTE, MÓDULO E PLACA</v>
          </cell>
          <cell r="D11644" t="str">
            <v>un</v>
          </cell>
          <cell r="E11644">
            <v>68.260000000000005</v>
          </cell>
        </row>
        <row r="11645">
          <cell r="B11645" t="str">
            <v>ED-15767</v>
          </cell>
          <cell r="C11645" t="str">
            <v>CONJUNTO DE UM (1) INTERRUPTOR BIPOLAR SIMPLES, CORRENTE 10A, TENSÃO 250V, (10A-250V) E UMA (1) TOMADA PADRÃO, TRÊS (3) POLOS, CORRENTE 10A, TENSÃO 250V, (2P+T/10A-250V), COM PLACA 4"X2" DE DOIS (2) POSTOS, INCLUSIVE FORNECIMENTO, INSTALAÇÃO, SUPORTE, MÓDULO E PLACA</v>
          </cell>
          <cell r="D11645" t="str">
            <v>un</v>
          </cell>
          <cell r="E11645">
            <v>62.9</v>
          </cell>
        </row>
        <row r="11646">
          <cell r="B11646" t="str">
            <v>ED-15770</v>
          </cell>
          <cell r="C11646" t="str">
            <v>CONJUNTO DE UM (1) INTERRUPTOR BIPOLAR SIMPLES, CORRENTE 10A, TENSÃO 250V, (10A-250V) E UMA (1) TOMADA PADRÃO, TRÊS (3) POLOS, CORRENTE 20A, TENSÃO 250V, (2P+T/20A-250V), COM PLACA 4"X2" DE DOIS (2) POSTOS, INCLUSIVE FORNECIMENTO, INSTALAÇÃO, SUPORTE, MÓDULO E PLACA</v>
          </cell>
          <cell r="D11646" t="str">
            <v>un</v>
          </cell>
          <cell r="E11646">
            <v>66.88</v>
          </cell>
        </row>
        <row r="11647">
          <cell r="B11647" t="str">
            <v>ED-15737</v>
          </cell>
          <cell r="C11647" t="str">
            <v>CONJUNTO DE UM (1) INTERRUPTOR INTERMEDIÁRIO, CORRENTE 10A, TENSÃO 250V, (10A-250V), COM PLACA 4"X2" DE UM (1) POSTO, INCLUSIVE FORNECIMENTO, INSTALAÇÃO, SUPORTE, MÓDULO E PLACA</v>
          </cell>
          <cell r="D11647" t="str">
            <v>un</v>
          </cell>
          <cell r="E11647">
            <v>47.82</v>
          </cell>
        </row>
        <row r="11648">
          <cell r="B11648" t="str">
            <v>ED-15736</v>
          </cell>
          <cell r="C11648" t="str">
            <v>CONJUNTO DE UM (1) INTERRUPTOR PARALELO, CORRENTE 10A, TENSÃO 250V, (10A-250V), COM PLACA 4"X2" DE UM (1) POSTO, INCLUSIVE FORNECIMENTO, INSTALAÇÃO, SUPORTE, MÓDULO E PLACA</v>
          </cell>
          <cell r="D11648" t="str">
            <v>un</v>
          </cell>
          <cell r="E11648">
            <v>38.83</v>
          </cell>
        </row>
        <row r="11649">
          <cell r="B11649" t="str">
            <v>ED-15766</v>
          </cell>
          <cell r="C11649" t="str">
            <v>CONJUNTO DE UM (1) INTERRUPTOR PARALELO, CORRENTE 10A, TENSÃO 250V, (10A-250V) E UMA (1) TOMADA PADRÃO, TRÊS (3) POLOS, CORRENTE 10A, TENSÃO 250V, (2P+T/10A-250V), COM PLACA 4"X2" DE DOIS (2) POSTOS, INCLUSIVE FORNECIMENTO, INSTALAÇÃO, SUPORTE, MÓDULO E PLACA</v>
          </cell>
          <cell r="D11649" t="str">
            <v>un</v>
          </cell>
          <cell r="E11649">
            <v>55.42</v>
          </cell>
        </row>
        <row r="11650">
          <cell r="B11650" t="str">
            <v>ED-15769</v>
          </cell>
          <cell r="C11650" t="str">
            <v>CONJUNTO DE UM (1) INTERRUPTOR PARALELO, CORRENTE 10A, TENSÃO 250V, (10A-250V) E UMA (1) TOMADA PADRÃO, TRÊS (3) POLOS, CORRENTE 20A, TENSÃO 250V, (2P+T/20A-250V), COM PLACA 4"X2" DE DOIS (2) POSTOS, INCLUSIVE FORNECIMENTO, INSTALAÇÃO, SUPORTE, MÓDULO E PLACA</v>
          </cell>
          <cell r="D11650" t="str">
            <v>un</v>
          </cell>
          <cell r="E11650">
            <v>59.4</v>
          </cell>
        </row>
        <row r="11651">
          <cell r="B11651" t="str">
            <v>ED-15738</v>
          </cell>
          <cell r="C11651" t="str">
            <v>CONJUNTO DE UM (1) INTERRUPTOR PULSADOR (CAMPAINHA), CORRENTE 10A, TENSÃO 250V, (10A-250V), COM PLACA 4"X2" DE UM (1) POSTO, INCLUSIVE FORNECIMENTO, INSTALAÇÃO, SUPORTE, MÓDULO E PLACA</v>
          </cell>
          <cell r="D11651" t="str">
            <v>un</v>
          </cell>
          <cell r="E11651">
            <v>38.33</v>
          </cell>
        </row>
        <row r="11652">
          <cell r="B11652" t="str">
            <v>ED-15733</v>
          </cell>
          <cell r="C11652" t="str">
            <v>CONJUNTO DE UM (1) INTERRUPTOR SIMPLES, CORRENTE 10A, TENSÃO 250V, (10A-250V), COM PLACA 4"X2" DE UM (1) POSTO, INCLUSIVE FORNECIMENTO, INSTALAÇÃO, SUPORTE, MÓDULO E PLACA</v>
          </cell>
          <cell r="D11652" t="str">
            <v>un</v>
          </cell>
          <cell r="E11652">
            <v>32.24</v>
          </cell>
        </row>
        <row r="11653">
          <cell r="B11653" t="str">
            <v>ED-15743</v>
          </cell>
          <cell r="C11653" t="str">
            <v>CONJUNTO DE UM (1) INTERRUPTOR SIMPLES, CORRENTE 10A, TENSÃO 250V, (10A-250V) E UM (1) INTERRUPTOR PARALELO, CORRENTE 10A, TENSÃO 250V, (10A-250V), COM PLACA 4"X2" DE DOIS (2) POSTOS, INCLUSIVE FORNECIMENTO, INSTALAÇÃO, SUPORTE, MÓDULO E PLACA</v>
          </cell>
          <cell r="D11653" t="str">
            <v>un</v>
          </cell>
          <cell r="E11653">
            <v>54.19</v>
          </cell>
        </row>
        <row r="11654">
          <cell r="B11654" t="str">
            <v>ED-15765</v>
          </cell>
          <cell r="C11654" t="str">
            <v>CONJUNTO DE UM (1) INTERRUPTOR SIMPLES, CORRENTE 10A, TENSÃO 250V, (10A-250V) E UMA (1) TOMADA PADRÃO, TRÊS (3) POLOS, CORRENTE 10A, TENSÃO 250V, (2P+T/10A-250V), COM PLACA 4"X2" DE DOIS (2) POSTOS, INCLUSIVE FORNECIMENTO, INSTALAÇÃO, SUPORTE, MÓDULO E PLACA</v>
          </cell>
          <cell r="D11654" t="str">
            <v>un</v>
          </cell>
          <cell r="E11654">
            <v>48.83</v>
          </cell>
        </row>
        <row r="11655">
          <cell r="B11655" t="str">
            <v>ED-15768</v>
          </cell>
          <cell r="C11655" t="str">
            <v>CONJUNTO DE UM (1) INTERRUPTOR SIMPLES, CORRENTE 10A, TENSÃO 250V, (10A-250V) E UMA (1) TOMADA PADRÃO, TRÊS (3) POLOS, CORRENTE 20A, TENSÃO 250V, (2P+T/20A-250V), COM PLACA 4"X2" DE DOIS (2) POSTOS, INCLUSIVE FORNECIMENTO, INSTALAÇÃO, SUPORTE, MÓDULO E PLACA</v>
          </cell>
          <cell r="D11655" t="str">
            <v>un</v>
          </cell>
          <cell r="E11655">
            <v>52.81</v>
          </cell>
        </row>
        <row r="11656">
          <cell r="B11656" t="str">
            <v>ED-15778</v>
          </cell>
          <cell r="C11656"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1656" t="str">
            <v>un</v>
          </cell>
          <cell r="E11656">
            <v>88.86</v>
          </cell>
        </row>
        <row r="11657">
          <cell r="B11657" t="str">
            <v>ED-15780</v>
          </cell>
          <cell r="C11657"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1657" t="str">
            <v>un</v>
          </cell>
          <cell r="E11657">
            <v>92.84</v>
          </cell>
        </row>
        <row r="11658">
          <cell r="B11658" t="str">
            <v>ED-15777</v>
          </cell>
          <cell r="C11658"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1658" t="str">
            <v>un</v>
          </cell>
          <cell r="E11658">
            <v>74.790000000000006</v>
          </cell>
        </row>
        <row r="11659">
          <cell r="B11659" t="str">
            <v>ED-15779</v>
          </cell>
          <cell r="C11659"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1659" t="str">
            <v>un</v>
          </cell>
          <cell r="E11659">
            <v>78.77</v>
          </cell>
        </row>
        <row r="11660">
          <cell r="B11660" t="str">
            <v>ED-15763</v>
          </cell>
          <cell r="C11660" t="str">
            <v>CONJUNTO DE UM (1) MÓDULO COM FURO PARA SAÍDA DE FIO Ø10MM, COM PLACA 4"X2" DE UM (1) POSTO, INCLUSIVE FORNECIMENTO, INSTALAÇÃO, SUPORTE, MÓDULO E PLACA</v>
          </cell>
          <cell r="D11660" t="str">
            <v>un</v>
          </cell>
          <cell r="E11660">
            <v>18.260000000000002</v>
          </cell>
        </row>
        <row r="11661">
          <cell r="B11661" t="str">
            <v>ED-49483</v>
          </cell>
          <cell r="C11661" t="str">
            <v>CONJUNTO DE UMA (1) PLACA CEGA 3"X3", TIPO REDONDA, INCLUSIVE ACESSÓRIOS PARA FIXAÇÃO</v>
          </cell>
          <cell r="D11661" t="str">
            <v>un</v>
          </cell>
          <cell r="E11661">
            <v>6.63</v>
          </cell>
        </row>
        <row r="11662">
          <cell r="B11662" t="str">
            <v>ED-15764</v>
          </cell>
          <cell r="C11662" t="str">
            <v>CONJUNTO DE UMA (1) PLACA CEGA 4"X2", INCLUSIVE FORNECIMENTO, INSTALAÇÃO, SUPORTE E PLACA</v>
          </cell>
          <cell r="D11662" t="str">
            <v>un</v>
          </cell>
          <cell r="E11662">
            <v>13.64</v>
          </cell>
        </row>
        <row r="11663">
          <cell r="B11663" t="str">
            <v>ED-15781</v>
          </cell>
          <cell r="C11663" t="str">
            <v>CONJUNTO DE UMA (1) PLACA CEGA 4"X4", INCLUSIVE FORNECIMENTO, INSTALAÇÃO, SUPORTE E PLACA</v>
          </cell>
          <cell r="D11663" t="str">
            <v>un</v>
          </cell>
          <cell r="E11663">
            <v>23.42</v>
          </cell>
        </row>
        <row r="11664">
          <cell r="B11664" t="str">
            <v>ED-15753</v>
          </cell>
          <cell r="C11664" t="str">
            <v>CONJUNTO DE UMA (1) TOMADA DE ANTENA (CONECTOR COAXIAL), COM PLACA 4"X2" DE UM (1) POSTO, INCLUSIVE FORNECIMENTO, INSTALAÇÃO, SUPORTE, MÓDULO E PLACA</v>
          </cell>
          <cell r="D11664" t="str">
            <v>un</v>
          </cell>
          <cell r="E11664">
            <v>36.36</v>
          </cell>
        </row>
        <row r="11665">
          <cell r="B11665" t="str">
            <v>ED-15748</v>
          </cell>
          <cell r="C11665" t="str">
            <v>CONJUNTO DE UMA (1) TOMADA PADRÃO, TRÊS (3) POLOS, CORRENTE 10A, TENSÃO 250V, (2P+T/10A-250V), COM PLACA 4"X2" DE UM (1) POSTO, INCLUSIVE FORNECIMENTO, INSTALAÇÃO, SUPORTE, MÓDULO E PLACA</v>
          </cell>
          <cell r="D11665" t="str">
            <v>un</v>
          </cell>
          <cell r="E11665">
            <v>33.47</v>
          </cell>
        </row>
        <row r="11666">
          <cell r="B11666" t="str">
            <v>ED-15761</v>
          </cell>
          <cell r="C11666" t="str">
            <v>CONJUNTO DE UMA (1) TOMADA PADRÃO, TRÊS (3) POLOS, CORRENTE 10A, TENSÃO 250V, (2P+T/10A-250V) E UMA (1) TOMADA PADRÃO, TRÊS (3) POLOS, CORRENTE 20A, TENSÃO 250V, (2P+T/20A-250V), COM PLACA 4"X2" DE DOIS (2) POSTOS, INCLUSIVE FORNECIMENTO, INSTALAÇÃO, SUPORTE, MÓDULO E PLACA</v>
          </cell>
          <cell r="D11666" t="str">
            <v>un</v>
          </cell>
          <cell r="E11666">
            <v>54.04</v>
          </cell>
        </row>
        <row r="11667">
          <cell r="B11667" t="str">
            <v>ED-15792</v>
          </cell>
          <cell r="C11667" t="str">
            <v>CONJUNTO DE UMA (1) TOMADA PADRÃO, TRÊS (3) POLOS, CORRENTE 10A, TENSÃO 250V, (2P+T/10A-250V) E UMA (1) TOMADA PADRÃO, TRÊS (3) POLOS, CORRENTE 20A, TENSÃO 250V, (2P+T/20A-250V), COM PLACA 4"X4" DE DOIS (2) POSTOS, INCLUSIVE FORNECIMENTO, INSTALAÇÃO, SUPORTE, MÓDULO E PLACA</v>
          </cell>
          <cell r="D11667" t="str">
            <v>un</v>
          </cell>
          <cell r="E11667">
            <v>62.34</v>
          </cell>
        </row>
        <row r="11668">
          <cell r="B11668" t="str">
            <v>ED-15758</v>
          </cell>
          <cell r="C11668" t="str">
            <v>CONJUNTO DE UMA (1) TOMADA PADRÃO, TRÊS (3) POLOS, CORRENTE 10A, TENSÃO 250V, (2P+T/10A-250V) E UMA (1) TOMADA USB (CONECTOR USB TIPO A), CORRENTE 1A, TENSÃO 5V, (1A-5V), COM PLACA 4"X2" DE DOIS (2) POSTOS, INCLUSIVE FORNECIMENTO, INSTALAÇÃO, SUPORTE, MÓDULO E PLACA</v>
          </cell>
          <cell r="D11668" t="str">
            <v>un</v>
          </cell>
          <cell r="E11668">
            <v>106.17</v>
          </cell>
        </row>
        <row r="11669">
          <cell r="B11669" t="str">
            <v>ED-15796</v>
          </cell>
          <cell r="C11669" t="str">
            <v>CONJUNTO DE UMA (1) TOMADA PADRÃO, TRÊS (3) POLOS, CORRENTE 10A, TENSÃO 250V, (2P+T/10A-250V) E UMA (1) TOMADA USB (CONECTOR USB TIPO A), CORRENTE 1A, TENSÃO 5V, (1A-5V), COM PLACA 4"X4" DE DOIS (2) POSTOS, INCLUSIVE FORNECIMENTO, INSTALAÇÃO, SUPORTE, MÓDULO E PLACA</v>
          </cell>
          <cell r="D11669" t="str">
            <v>un</v>
          </cell>
          <cell r="E11669">
            <v>114.47</v>
          </cell>
        </row>
        <row r="11670">
          <cell r="B11670" t="str">
            <v>ED-15749</v>
          </cell>
          <cell r="C11670" t="str">
            <v>CONJUNTO DE UMA (1) TOMADA PADRÃO, TRÊS (3) POLOS, CORRENTE 20A, TENSÃO 250V, (2P+T/20A-250V), COM PLACA 4"X2" DE UM (1) POSTO, INCLUSIVE FORNECIMENTO, INSTALAÇÃO, SUPORTE, MÓDULO E PLACA</v>
          </cell>
          <cell r="D11670" t="str">
            <v>un</v>
          </cell>
          <cell r="E11670">
            <v>37.450000000000003</v>
          </cell>
        </row>
        <row r="11671">
          <cell r="B11671" t="str">
            <v>ED-15750</v>
          </cell>
          <cell r="C11671" t="str">
            <v>CONJUNTO DE UMA (1) TOMADA PADRÃO VERMELHA, USO ESPECÍFICO, TRÊS (3) POLOS, CORRENTE 20A, TENSÃO 250V, (2P+T/20A-250V), COM PLACA 4"X2" DE UM (1) POSTO, INCLUSIVE FORNECIMENTO, INSTALAÇÃO, SUPORTE, MÓDULO E PLACA</v>
          </cell>
          <cell r="D11671" t="str">
            <v>un</v>
          </cell>
          <cell r="E11671">
            <v>37.57</v>
          </cell>
        </row>
        <row r="11672">
          <cell r="B11672" t="str">
            <v>ED-15754</v>
          </cell>
          <cell r="C11672" t="str">
            <v>CONJUNTO DE UMA (1) TOMADA USB (CONECTOR USB TIPO A), CORRENTE 1A, TENSÃO 5V, (1A-5V), COM PLACA 4"X2" DE UM (1) POSTO, INCLUSIVE FORNECIMENTO, INSTALAÇÃO, SUPORTE, MÓDULO E PLACA</v>
          </cell>
          <cell r="D11672" t="str">
            <v>un</v>
          </cell>
          <cell r="E11672">
            <v>89.58</v>
          </cell>
        </row>
        <row r="11673">
          <cell r="B11673" t="str">
            <v>ED-5633</v>
          </cell>
          <cell r="C11673" t="str">
            <v>MÓDULO CEGO, INCLUSIVE FORNECIMENTO E INSTALAÇÃO, EXCLUSIVE PLACA E SUPORTE</v>
          </cell>
          <cell r="D11673" t="str">
            <v>un</v>
          </cell>
          <cell r="E11673">
            <v>2.92</v>
          </cell>
        </row>
        <row r="11674">
          <cell r="B11674" t="str">
            <v>ED-5634</v>
          </cell>
          <cell r="C11674" t="str">
            <v>MÓDULO COM FURO PARA SAÍDA DE FIO Ø 10MM, INCLUSIVE FORNECIMENTO E INSTALAÇÃO, EXCLUSIVE PLACA E SUPORTE</v>
          </cell>
          <cell r="D11674" t="str">
            <v>un</v>
          </cell>
          <cell r="E11674">
            <v>2.93</v>
          </cell>
        </row>
        <row r="11675">
          <cell r="B11675" t="str">
            <v>ED-15726</v>
          </cell>
          <cell r="C11675" t="str">
            <v>MÓDULO INTERRUPTOR BIPOLAR SIMPLES, CORRENTE 10A, TENSÃO 250V, (10A-250V), INCLUSIVE FORNECIMENTO E INSTALAÇÃO, EXCLUSIVE PLACA E SUPORTE</v>
          </cell>
          <cell r="D11675" t="str">
            <v>un</v>
          </cell>
          <cell r="E11675">
            <v>30.98</v>
          </cell>
        </row>
        <row r="11676">
          <cell r="B11676" t="str">
            <v>ED-15712</v>
          </cell>
          <cell r="C11676" t="str">
            <v>MÓDULO INTERRUPTOR INTERMEDIÁRIO, CORRENTE 10A, TENSÃO 250V, (10A-250V), INCLUSIVE FORNECIMENTO E INSTALAÇÃO, EXCLUSIVE PLACA E SUPORTE</v>
          </cell>
          <cell r="D11676" t="str">
            <v>un</v>
          </cell>
          <cell r="E11676">
            <v>32.49</v>
          </cell>
        </row>
        <row r="11677">
          <cell r="B11677" t="str">
            <v>ED-5616</v>
          </cell>
          <cell r="C11677" t="str">
            <v>MÓDULO INTERRUPTOR PARALELO, CORRENTE 10A, TENSÃO 250V, (10A-250V), INCLUSIVE FORNECIMENTO E INSTALAÇÃO, EXCLUSIVE PLACA E SUPORTE</v>
          </cell>
          <cell r="D11677" t="str">
            <v>un</v>
          </cell>
          <cell r="E11677">
            <v>23.5</v>
          </cell>
        </row>
        <row r="11678">
          <cell r="B11678" t="str">
            <v>ED-5615</v>
          </cell>
          <cell r="C11678" t="str">
            <v>MÓDULO INTERRUPTOR SIMPLES, CORRENTE 10A, TENSÃO 250V, (10A-250V), INCLUSIVE FORNECIMENTO E INSTALAÇÃO, EXCLUSIVE PLACA E SUPORTE</v>
          </cell>
          <cell r="D11678" t="str">
            <v>un</v>
          </cell>
          <cell r="E11678">
            <v>16.91</v>
          </cell>
        </row>
        <row r="11679">
          <cell r="B11679" t="str">
            <v>ED-5632</v>
          </cell>
          <cell r="C11679" t="str">
            <v>MÓDULO PARA ANTENA (CONECTOR COAXIAL) PARA CABO COAXIAL DE 75 OHMS, INCLUSIVE FORNECIMENTO E INSTALAÇÃO, EXCLUSIVE PLACA E SUPORTE</v>
          </cell>
          <cell r="D11679" t="str">
            <v>un</v>
          </cell>
          <cell r="E11679">
            <v>21.03</v>
          </cell>
        </row>
        <row r="11680">
          <cell r="B11680" t="str">
            <v>ED-5617</v>
          </cell>
          <cell r="C11680" t="str">
            <v>MÓDULO PULSADOR CAMPAINHA, CORRENTE 10A, TENSÃO 250V, (10A-250V), INCLUSIVE FORNECIMENTO E INSTALAÇÃO, EXCLUSIVE PLACA E SUPORTE</v>
          </cell>
          <cell r="D11680" t="str">
            <v>un</v>
          </cell>
          <cell r="E11680">
            <v>23</v>
          </cell>
        </row>
        <row r="11681">
          <cell r="B11681" t="str">
            <v>ED-5626</v>
          </cell>
          <cell r="C11681" t="str">
            <v>MÓDULO TOMADA PADRÃO, TRÊS (3) POLOS, CORRENTE 10A, TENSÃO 250V, (2P+T/10A-250V), INCLUSIVE FORNECIMENTO E INSTALAÇÃO, EXCLUSIVE PLACA E SUPORTE</v>
          </cell>
          <cell r="D11681" t="str">
            <v>un</v>
          </cell>
          <cell r="E11681">
            <v>18.14</v>
          </cell>
        </row>
        <row r="11682">
          <cell r="B11682" t="str">
            <v>ED-5627</v>
          </cell>
          <cell r="C11682" t="str">
            <v>MÓDULO TOMADA PADRÃO, TRÊS (3) POLOS, CORRENTE 20A, TENSÃO 250V, (2P+T/20A-250V), INCLUSIVE FORNECIMENTO E INSTALAÇÃO, EXCLUSIVE PLACA E SUPORTE</v>
          </cell>
          <cell r="D11682" t="str">
            <v>un</v>
          </cell>
          <cell r="E11682">
            <v>22.12</v>
          </cell>
        </row>
        <row r="11683">
          <cell r="B11683" t="str">
            <v>ED-15727</v>
          </cell>
          <cell r="C11683" t="str">
            <v>MÓDULO TOMADA PADRÃO VERMELHA, USO ESPECÍFICO, TRÊS (3) POLOS, CORRENTE 20A, TENSÃO 250V, (2P+T/20A-250V), INCLUSIVE FORNECIMENTO E INSTALAÇÃO, EXCLUSIVE PLACA E SUPORTE</v>
          </cell>
          <cell r="D11683" t="str">
            <v>un</v>
          </cell>
          <cell r="E11683">
            <v>22.24</v>
          </cell>
        </row>
        <row r="11684">
          <cell r="B11684" t="str">
            <v>ED-5628</v>
          </cell>
          <cell r="C11684" t="str">
            <v>MÓDULO TOMADA USB (CONECTOR USB TIPO A), CORRENTE 1A, TENSÃO 5V, (1A-5V), INCLUSIVE FORNECIMENTO E INSTALAÇÃO, EXCLUSIVE PLACA E SUPORTE</v>
          </cell>
          <cell r="D11684" t="str">
            <v>un</v>
          </cell>
          <cell r="E11684">
            <v>74.25</v>
          </cell>
        </row>
        <row r="11685">
          <cell r="B11685" t="str">
            <v>ED-5618</v>
          </cell>
          <cell r="C11685" t="str">
            <v>PLACA 4"X2" CEGA, INCLUSIVE FORNECIMENTO E INSTALAÇÃO, EXCLUSIVE SUPORTE</v>
          </cell>
          <cell r="D11685" t="str">
            <v>un</v>
          </cell>
          <cell r="E11685">
            <v>5.23</v>
          </cell>
        </row>
        <row r="11686">
          <cell r="B11686" t="str">
            <v>ED-5621</v>
          </cell>
          <cell r="C11686" t="str">
            <v>PLACA 4"X2" PARA DOIS (2) MÓDULOS, INCLUSIVE FORNECIMENTO E INSTALAÇÃO, EXCLUSIVE SUPORTE E MÓDULO</v>
          </cell>
          <cell r="D11686" t="str">
            <v>un</v>
          </cell>
          <cell r="E11686">
            <v>5.37</v>
          </cell>
        </row>
        <row r="11687">
          <cell r="B11687" t="str">
            <v>ED-5622</v>
          </cell>
          <cell r="C11687" t="str">
            <v>PLACA 4"X2" PARA TRÊS (3) MÓDULOS, INCLUSIVE FORNECIMENTO E INSTALAÇÃO, EXCLUSIVE SUPORTE E MÓDULO</v>
          </cell>
          <cell r="D11687" t="str">
            <v>un</v>
          </cell>
          <cell r="E11687">
            <v>7.83</v>
          </cell>
        </row>
        <row r="11688">
          <cell r="B11688" t="str">
            <v>ED-5620</v>
          </cell>
          <cell r="C11688" t="str">
            <v>PLACA 4"X2" PARA UM (1) MÓDULO, INCLUSIVE FORNECIMENTO E INSTALAÇÃO, EXCLUSIVE SUPORTE E MÓDULO</v>
          </cell>
          <cell r="D11688" t="str">
            <v>un</v>
          </cell>
          <cell r="E11688">
            <v>6.92</v>
          </cell>
        </row>
        <row r="11689">
          <cell r="B11689" t="str">
            <v>ED-5619</v>
          </cell>
          <cell r="C11689" t="str">
            <v>PLACA 4"X4" CEGA, INCLUSIVE FORNECIMENTO E INSTALAÇÃO, EXCLUSIVE SUPORTE</v>
          </cell>
          <cell r="D11689" t="str">
            <v>un</v>
          </cell>
          <cell r="E11689">
            <v>11.93</v>
          </cell>
        </row>
        <row r="11690">
          <cell r="B11690" t="str">
            <v>ED-5623</v>
          </cell>
          <cell r="C11690" t="str">
            <v>PLACA 4"X4" PARA DOIS (2) MÓDULOS, INCLUSIVE FORNECIMENTO E INSTALAÇÃO, EXCLUSIVE SUPORTE E MÓDULO</v>
          </cell>
          <cell r="D11690" t="str">
            <v>un</v>
          </cell>
          <cell r="E11690">
            <v>10.59</v>
          </cell>
        </row>
        <row r="11691">
          <cell r="B11691" t="str">
            <v>ED-5624</v>
          </cell>
          <cell r="C11691" t="str">
            <v>PLACA 4"X4" PARA QUATRO (4) MÓDULOS, INCLUSIVE FORNECIMENTO E INSTALAÇÃO, EXCLUSIVE SUPORTE E MÓDULO</v>
          </cell>
          <cell r="D11691" t="str">
            <v>un</v>
          </cell>
          <cell r="E11691">
            <v>10.59</v>
          </cell>
        </row>
        <row r="11692">
          <cell r="B11692" t="str">
            <v>ED-5625</v>
          </cell>
          <cell r="C11692" t="str">
            <v>PLACA 4"X4" PARA SEIS (6) MÓDULOS, INCLUSIVE FORNECIMENTO E INSTALAÇÃO, EXCLUSIVE SUPORTE E MÓDULO</v>
          </cell>
          <cell r="D11692" t="str">
            <v>un</v>
          </cell>
          <cell r="E11692">
            <v>12.22</v>
          </cell>
        </row>
        <row r="11693">
          <cell r="B11693" t="str">
            <v>ED-5614</v>
          </cell>
          <cell r="C11693" t="str">
            <v>SUPORTE PARA PLACA 4"X2" PARA TRÊS (3) MÓDULOS, INCLUSIVE PARAFUSOS PARA FIXAÇÃO, FORNECIMENTO E INSTALAÇÃO, EXCLUSIVE PLACA E MÓDULO</v>
          </cell>
          <cell r="D11693" t="str">
            <v>un</v>
          </cell>
          <cell r="E11693">
            <v>8.41</v>
          </cell>
        </row>
        <row r="11694">
          <cell r="B11694" t="str">
            <v>ED-5613</v>
          </cell>
          <cell r="C11694" t="str">
            <v>SUPORTE PARA PLACA 4"X4" PARA SEIS (6) MÓDULOS, INCLUSIVE PARAFUSOS PARA FIXAÇÃO, FORNECIMENTO E INSTALAÇÃO, EXCLUSIVE PLACA E MÓDULO</v>
          </cell>
          <cell r="D11694" t="str">
            <v>un</v>
          </cell>
          <cell r="E11694">
            <v>11.49</v>
          </cell>
        </row>
        <row r="11695">
          <cell r="B11695" t="str">
            <v>ED-17955</v>
          </cell>
          <cell r="C11695" t="str">
            <v>CONDULETE DE ALUMÍNIO, TIPO "B", DIÂMETRO DE SAÍDA 1" (25MM), EXCLUSIVE MÓDULO E PLACA, INCLUSIVE FIXAÇÃO</v>
          </cell>
          <cell r="D11695" t="str">
            <v>un</v>
          </cell>
          <cell r="E11695">
            <v>49.15</v>
          </cell>
        </row>
        <row r="11696">
          <cell r="B11696" t="str">
            <v>ED-17957</v>
          </cell>
          <cell r="C11696" t="str">
            <v>CONDULETE DE ALUMÍNIO, TIPO "B", DIÂMETRO DE SAÍDA 1.1/2" (40MM), EXCLUSIVE MÓDULO E PLACA, INCLUSIVE FIXAÇÃO</v>
          </cell>
          <cell r="D11696" t="str">
            <v>un</v>
          </cell>
          <cell r="E11696">
            <v>63.89</v>
          </cell>
        </row>
        <row r="11697">
          <cell r="B11697" t="str">
            <v>ED-17956</v>
          </cell>
          <cell r="C11697" t="str">
            <v>CONDULETE DE ALUMÍNIO, TIPO "B", DIÂMETRO DE SAÍDA 1.1/4" (32MM), EXCLUSIVE MÓDULO E PLACA, INCLUSIVE FIXAÇÃO</v>
          </cell>
          <cell r="D11697" t="str">
            <v>un</v>
          </cell>
          <cell r="E11697">
            <v>56.36</v>
          </cell>
        </row>
        <row r="11698">
          <cell r="B11698" t="str">
            <v>ED-17958</v>
          </cell>
          <cell r="C11698" t="str">
            <v>CONDULETE DE ALUMÍNIO, TIPO "B", DIÂMETRO DE SAÍDA 2" (50MM), EXCLUSIVE MÓDULO E PLACA, INCLUSIVE FIXAÇÃO</v>
          </cell>
          <cell r="D11698" t="str">
            <v>un</v>
          </cell>
          <cell r="E11698">
            <v>94.12</v>
          </cell>
        </row>
        <row r="11699">
          <cell r="B11699" t="str">
            <v>ED-17954</v>
          </cell>
          <cell r="C11699" t="str">
            <v>CONDULETE DE ALUMÍNIO, TIPO "B", DIÂMETRO DE SAÍDA 3/4" (20MM), EXCLUSIVE MÓDULO E PLACA, INCLUSIVE FIXAÇÃO</v>
          </cell>
          <cell r="D11699" t="str">
            <v>un</v>
          </cell>
          <cell r="E11699">
            <v>38.799999999999997</v>
          </cell>
        </row>
        <row r="11700">
          <cell r="B11700" t="str">
            <v>ED-49071</v>
          </cell>
          <cell r="C11700" t="str">
            <v>CONDULETE DE ALUMÍNIO, TIPO "C", DIÂMETRO DE SAÍDA 1" (25MM), EXCLUSIVE MÓDULO E PLACA, INCLUSIVE FIXAÇÃO</v>
          </cell>
          <cell r="D11700" t="str">
            <v>un</v>
          </cell>
          <cell r="E11700">
            <v>52.85</v>
          </cell>
        </row>
        <row r="11701">
          <cell r="B11701" t="str">
            <v>ED-49073</v>
          </cell>
          <cell r="C11701" t="str">
            <v>CONDULETE DE ALUMÍNIO, TIPO "C", DIÂMETRO DE SAÍDA 1.1/2" (40MM), EXCLUSIVE MÓDULO E PLACA, INCLUSIVE FIXAÇÃO</v>
          </cell>
          <cell r="D11701" t="str">
            <v>un</v>
          </cell>
          <cell r="E11701">
            <v>74.66</v>
          </cell>
        </row>
        <row r="11702">
          <cell r="B11702" t="str">
            <v>ED-49072</v>
          </cell>
          <cell r="C11702" t="str">
            <v>CONDULETE DE ALUMÍNIO, TIPO "C", DIÂMETRO DE SAÍDA 1.1/4" (32MM), EXCLUSIVE MÓDULO E PLACA, INCLUSIVE FIXAÇÃO</v>
          </cell>
          <cell r="D11702" t="str">
            <v>un</v>
          </cell>
          <cell r="E11702">
            <v>64.34</v>
          </cell>
        </row>
        <row r="11703">
          <cell r="B11703" t="str">
            <v>ED-49074</v>
          </cell>
          <cell r="C11703" t="str">
            <v>CONDULETE DE ALUMÍNIO, TIPO "C", DIÂMETRO DE SAÍDA 2" (50MM), EXCLUSIVE MÓDULO E PLACA, INCLUSIVE FIXAÇÃO</v>
          </cell>
          <cell r="D11703" t="str">
            <v>un</v>
          </cell>
          <cell r="E11703">
            <v>105.89</v>
          </cell>
        </row>
        <row r="11704">
          <cell r="B11704" t="str">
            <v>ED-49070</v>
          </cell>
          <cell r="C11704" t="str">
            <v>CONDULETE DE ALUMÍNIO, TIPO "C", DIÂMETRO DE SAÍDA 3/4" (20MM), EXCLUSIVE MÓDULO E PLACA, INCLUSIVE FIXAÇÃO</v>
          </cell>
          <cell r="D11704" t="str">
            <v>un</v>
          </cell>
          <cell r="E11704">
            <v>42.33</v>
          </cell>
        </row>
        <row r="11705">
          <cell r="B11705" t="str">
            <v>ED-49080</v>
          </cell>
          <cell r="C11705" t="str">
            <v>CONDULETE DE ALUMÍNIO, TIPO "E", DIÂMETRO DE SAÍDA 1" (25MM), EXCLUSIVE MÓDULO E PLACA, INCLUSIVE FIXAÇÃO</v>
          </cell>
          <cell r="D11705" t="str">
            <v>un</v>
          </cell>
          <cell r="E11705">
            <v>49.15</v>
          </cell>
        </row>
        <row r="11706">
          <cell r="B11706" t="str">
            <v>ED-49082</v>
          </cell>
          <cell r="C11706" t="str">
            <v>CONDULETE DE ALUMÍNIO, TIPO "E", DIÂMETRO DE SAÍDA 1.1/2" (40MM), EXCLUSIVE MÓDULO E PLACA, INCLUSIVE FIXAÇÃO</v>
          </cell>
          <cell r="D11706" t="str">
            <v>un</v>
          </cell>
          <cell r="E11706">
            <v>63.89</v>
          </cell>
        </row>
        <row r="11707">
          <cell r="B11707" t="str">
            <v>ED-49081</v>
          </cell>
          <cell r="C11707" t="str">
            <v>CONDULETE DE ALUMÍNIO, TIPO "E", DIÂMETRO DE SAÍDA 1.1/4" (32MM), EXCLUSIVE MÓDULO E PLACA, INCLUSIVE FIXAÇÃO</v>
          </cell>
          <cell r="D11707" t="str">
            <v>un</v>
          </cell>
          <cell r="E11707">
            <v>56.36</v>
          </cell>
        </row>
        <row r="11708">
          <cell r="B11708" t="str">
            <v>ED-49083</v>
          </cell>
          <cell r="C11708" t="str">
            <v>CONDULETE DE ALUMÍNIO, TIPO "E", DIÂMETRO DE SAÍDA 2" (50MM), EXCLUSIVE MÓDULO E PLACA, INCLUSIVE FIXAÇÃO</v>
          </cell>
          <cell r="D11708" t="str">
            <v>un</v>
          </cell>
          <cell r="E11708">
            <v>94.12</v>
          </cell>
        </row>
        <row r="11709">
          <cell r="B11709" t="str">
            <v>ED-49079</v>
          </cell>
          <cell r="C11709" t="str">
            <v>CONDULETE DE ALUMÍNIO, TIPO "E", DIÂMETRO DE SAÍDA 3/4" (20MM), EXCLUSIVE MÓDULO E PLACA, INCLUSIVE FIXAÇÃO</v>
          </cell>
          <cell r="D11709" t="str">
            <v>un</v>
          </cell>
          <cell r="E11709">
            <v>38.799999999999997</v>
          </cell>
        </row>
        <row r="11710">
          <cell r="B11710" t="str">
            <v>ED-17960</v>
          </cell>
          <cell r="C11710" t="str">
            <v>CONDULETE DE ALUMÍNIO, TIPO "LB", DIÂMETRO DE SAÍDA 1" (25MM), EXCLUSIVE MÓDULO E PLACA, INCLUSIVE FIXAÇÃO</v>
          </cell>
          <cell r="D11710" t="str">
            <v>un</v>
          </cell>
          <cell r="E11710">
            <v>52.85</v>
          </cell>
        </row>
        <row r="11711">
          <cell r="B11711" t="str">
            <v>ED-17962</v>
          </cell>
          <cell r="C11711" t="str">
            <v>CONDULETE DE ALUMÍNIO, TIPO "LB", DIÂMETRO DE SAÍDA 1.1/2" (40MM), EXCLUSIVE MÓDULO E PLACA, INCLUSIVE FIXAÇÃO</v>
          </cell>
          <cell r="D11711" t="str">
            <v>un</v>
          </cell>
          <cell r="E11711">
            <v>74.66</v>
          </cell>
        </row>
        <row r="11712">
          <cell r="B11712" t="str">
            <v>ED-17961</v>
          </cell>
          <cell r="C11712" t="str">
            <v>CONDULETE DE ALUMÍNIO, TIPO "LB", DIÂMETRO DE SAÍDA 1.1/4" (32MM), EXCLUSIVE MÓDULO E PLACA, INCLUSIVE FIXAÇÃO</v>
          </cell>
          <cell r="D11712" t="str">
            <v>un</v>
          </cell>
          <cell r="E11712">
            <v>64.34</v>
          </cell>
        </row>
        <row r="11713">
          <cell r="B11713" t="str">
            <v>ED-17963</v>
          </cell>
          <cell r="C11713" t="str">
            <v>CONDULETE DE ALUMÍNIO, TIPO "LB", DIÂMETRO DE SAÍDA 2" (50MM), EXCLUSIVE MÓDULO E PLACA, INCLUSIVE FIXAÇÃO</v>
          </cell>
          <cell r="D11713" t="str">
            <v>un</v>
          </cell>
          <cell r="E11713">
            <v>105.89</v>
          </cell>
        </row>
        <row r="11714">
          <cell r="B11714" t="str">
            <v>ED-17959</v>
          </cell>
          <cell r="C11714" t="str">
            <v>CONDULETE DE ALUMÍNIO, TIPO "LB", DIÂMETRO DE SAÍDA 3/4" (20MM), EXCLUSIVE MÓDULO E PLACA, INCLUSIVE FIXAÇÃO</v>
          </cell>
          <cell r="D11714" t="str">
            <v>un</v>
          </cell>
          <cell r="E11714">
            <v>42.33</v>
          </cell>
        </row>
        <row r="11715">
          <cell r="B11715" t="str">
            <v>ED-49122</v>
          </cell>
          <cell r="C11715" t="str">
            <v>CONDULETE DE ALUMÍNIO, TIPO "LL", DIÂMETRO DE SAÍDA 1" (25MM), EXCLUSIVE MÓDULO E PLACA, INCLUSIVE FIXAÇÃO</v>
          </cell>
          <cell r="D11715" t="str">
            <v>un</v>
          </cell>
          <cell r="E11715">
            <v>52.85</v>
          </cell>
        </row>
        <row r="11716">
          <cell r="B11716" t="str">
            <v>ED-49124</v>
          </cell>
          <cell r="C11716" t="str">
            <v>CONDULETE DE ALUMÍNIO, TIPO "LL", DIÂMETRO DE SAÍDA 1.1/2" (40MM), EXCLUSIVE MÓDULO E PLACA, INCLUSIVE FIXAÇÃO</v>
          </cell>
          <cell r="D11716" t="str">
            <v>un</v>
          </cell>
          <cell r="E11716">
            <v>74.66</v>
          </cell>
        </row>
        <row r="11717">
          <cell r="B11717" t="str">
            <v>ED-49123</v>
          </cell>
          <cell r="C11717" t="str">
            <v>CONDULETE DE ALUMÍNIO, TIPO "LL", DIÂMETRO DE SAÍDA 1.1/4" (32MM), EXCLUSIVE MÓDULO E PLACA, INCLUSIVE FIXAÇÃO</v>
          </cell>
          <cell r="D11717" t="str">
            <v>un</v>
          </cell>
          <cell r="E11717">
            <v>64.34</v>
          </cell>
        </row>
        <row r="11718">
          <cell r="B11718" t="str">
            <v>ED-49125</v>
          </cell>
          <cell r="C11718" t="str">
            <v>CONDULETE DE ALUMÍNIO, TIPO "LL", DIÂMETRO DE SAÍDA 2" (50MM), EXCLUSIVE MÓDULO E PLACA, INCLUSIVE FIXAÇÃO</v>
          </cell>
          <cell r="D11718" t="str">
            <v>un</v>
          </cell>
          <cell r="E11718">
            <v>105.89</v>
          </cell>
        </row>
        <row r="11719">
          <cell r="B11719" t="str">
            <v>ED-49121</v>
          </cell>
          <cell r="C11719" t="str">
            <v>CONDULETE DE ALUMÍNIO, TIPO "LL", DIÂMETRO DE SAÍDA 3/4" (20MM), EXCLUSIVE MÓDULO E PLACA, INCLUSIVE FIXAÇÃO</v>
          </cell>
          <cell r="D11719" t="str">
            <v>un</v>
          </cell>
          <cell r="E11719">
            <v>42.33</v>
          </cell>
        </row>
        <row r="11720">
          <cell r="B11720" t="str">
            <v>ED-49107</v>
          </cell>
          <cell r="C11720" t="str">
            <v>CONDULETE DE ALUMÍNIO, TIPO "LR", DIÂMETRO DE SAÍDA 1" (25MM), EXCLUSIVE MÓDULO E PLACA, INCLUSIVE FIXAÇÃO</v>
          </cell>
          <cell r="D11720" t="str">
            <v>un</v>
          </cell>
          <cell r="E11720">
            <v>52.85</v>
          </cell>
        </row>
        <row r="11721">
          <cell r="B11721" t="str">
            <v>ED-49109</v>
          </cell>
          <cell r="C11721" t="str">
            <v>CONDULETE DE ALUMÍNIO, TIPO "LR", DIÂMETRO DE SAÍDA 1.1/2" (40MM), EXCLUSIVE MÓDULO E PLACA, INCLUSIVE FIXAÇÃO</v>
          </cell>
          <cell r="D11721" t="str">
            <v>un</v>
          </cell>
          <cell r="E11721">
            <v>74.66</v>
          </cell>
        </row>
        <row r="11722">
          <cell r="B11722" t="str">
            <v>ED-49108</v>
          </cell>
          <cell r="C11722" t="str">
            <v>CONDULETE DE ALUMÍNIO, TIPO "LR", DIÂMETRO DE SAÍDA 1.1/4" (32MM), EXCLUSIVE MÓDULO E PLACA, INCLUSIVE FIXAÇÃO</v>
          </cell>
          <cell r="D11722" t="str">
            <v>un</v>
          </cell>
          <cell r="E11722">
            <v>64.34</v>
          </cell>
        </row>
        <row r="11723">
          <cell r="B11723" t="str">
            <v>ED-49110</v>
          </cell>
          <cell r="C11723" t="str">
            <v>CONDULETE DE ALUMÍNIO, TIPO "LR", DIÂMETRO DE SAÍDA 2" (50MM), EXCLUSIVE MÓDULO E PLACA, INCLUSIVE FIXAÇÃO</v>
          </cell>
          <cell r="D11723" t="str">
            <v>un</v>
          </cell>
          <cell r="E11723">
            <v>105.89</v>
          </cell>
        </row>
        <row r="11724">
          <cell r="B11724" t="str">
            <v>ED-49106</v>
          </cell>
          <cell r="C11724" t="str">
            <v>CONDULETE DE ALUMÍNIO, TIPO "LR", DIÂMETRO DE SAÍDA 3/4" (20MM), EXCLUSIVE MÓDULO E PLACA, INCLUSIVE FIXAÇÃO</v>
          </cell>
          <cell r="D11724" t="str">
            <v>un</v>
          </cell>
          <cell r="E11724">
            <v>42.33</v>
          </cell>
        </row>
        <row r="11725">
          <cell r="B11725" t="str">
            <v>ED-49089</v>
          </cell>
          <cell r="C11725" t="str">
            <v>CONDULETE DE ALUMÍNIO, TIPO "T", DIÂMETRO DE SAÍDA 1" (25MM), EXCLUSIVE MÓDULO E PLACA, INCLUSIVE FIXAÇÃO</v>
          </cell>
          <cell r="D11725" t="str">
            <v>un</v>
          </cell>
          <cell r="E11725">
            <v>56.55</v>
          </cell>
        </row>
        <row r="11726">
          <cell r="B11726" t="str">
            <v>ED-49091</v>
          </cell>
          <cell r="C11726" t="str">
            <v>CONDULETE DE ALUMÍNIO, TIPO "T", DIÂMETRO DE SAÍDA 1.1/2" (40MM), EXCLUSIVE MÓDULO E PLACA, INCLUSIVE FIXAÇÃO</v>
          </cell>
          <cell r="D11726" t="str">
            <v>un</v>
          </cell>
          <cell r="E11726">
            <v>85.43</v>
          </cell>
        </row>
        <row r="11727">
          <cell r="B11727" t="str">
            <v>ED-49090</v>
          </cell>
          <cell r="C11727" t="str">
            <v>CONDULETE DE ALUMÍNIO, TIPO "T", DIÂMETRO DE SAÍDA 1.1/4" (32MM), EXCLUSIVE MÓDULO E PLACA, INCLUSIVE FIXAÇÃO</v>
          </cell>
          <cell r="D11727" t="str">
            <v>un</v>
          </cell>
          <cell r="E11727">
            <v>72.319999999999993</v>
          </cell>
        </row>
        <row r="11728">
          <cell r="B11728" t="str">
            <v>ED-49092</v>
          </cell>
          <cell r="C11728" t="str">
            <v>CONDULETE DE ALUMÍNIO, TIPO "T", DIÂMETRO DE SAÍDA 2" (50MM), EXCLUSIVE MÓDULO E PLACA, INCLUSIVE FIXAÇÃO</v>
          </cell>
          <cell r="D11728" t="str">
            <v>un</v>
          </cell>
          <cell r="E11728">
            <v>117.66</v>
          </cell>
        </row>
        <row r="11729">
          <cell r="B11729" t="str">
            <v>ED-49088</v>
          </cell>
          <cell r="C11729" t="str">
            <v>CONDULETE DE ALUMÍNIO, TIPO "T", DIÂMETRO DE SAÍDA 3/4" (20MM), EXCLUSIVE MÓDULO E PLACA, INCLUSIVE FIXAÇÃO</v>
          </cell>
          <cell r="D11729" t="str">
            <v>un</v>
          </cell>
          <cell r="E11729">
            <v>45.86</v>
          </cell>
        </row>
        <row r="11730">
          <cell r="B11730" t="str">
            <v>ED-17965</v>
          </cell>
          <cell r="C11730" t="str">
            <v>CONDULETE DE ALUMÍNIO, TIPO "TB", DIÂMETRO DE SAÍDA 1" (25MM), EXCLUSIVE MÓDULO E PLACA, INCLUSIVE FIXAÇÃO</v>
          </cell>
          <cell r="D11730" t="str">
            <v>un</v>
          </cell>
          <cell r="E11730">
            <v>56.55</v>
          </cell>
        </row>
        <row r="11731">
          <cell r="B11731" t="str">
            <v>ED-17967</v>
          </cell>
          <cell r="C11731" t="str">
            <v>CONDULETE DE ALUMÍNIO, TIPO "TB", DIÂMETRO DE SAÍDA 1.1/2" (40MM), EXCLUSIVE MÓDULO E PLACA, INCLUSIVE FIXAÇÃO</v>
          </cell>
          <cell r="D11731" t="str">
            <v>un</v>
          </cell>
          <cell r="E11731">
            <v>85.43</v>
          </cell>
        </row>
        <row r="11732">
          <cell r="B11732" t="str">
            <v>ED-17966</v>
          </cell>
          <cell r="C11732" t="str">
            <v>CONDULETE DE ALUMÍNIO, TIPO "TB", DIÂMETRO DE SAÍDA 1.1/4" (32MM), EXCLUSIVE MÓDULO E PLACA, INCLUSIVE FIXAÇÃO</v>
          </cell>
          <cell r="D11732" t="str">
            <v>un</v>
          </cell>
          <cell r="E11732">
            <v>72.319999999999993</v>
          </cell>
        </row>
        <row r="11733">
          <cell r="B11733" t="str">
            <v>ED-17968</v>
          </cell>
          <cell r="C11733" t="str">
            <v>CONDULETE DE ALUMÍNIO, TIPO "TB", DIÂMETRO DE SAÍDA 2" (50MM), EXCLUSIVE MÓDULO E PLACA, INCLUSIVE FIXAÇÃO</v>
          </cell>
          <cell r="D11733" t="str">
            <v>un</v>
          </cell>
          <cell r="E11733">
            <v>117.66</v>
          </cell>
        </row>
        <row r="11734">
          <cell r="B11734" t="str">
            <v>ED-17964</v>
          </cell>
          <cell r="C11734" t="str">
            <v>CONDULETE DE ALUMÍNIO, TIPO "TB", DIÂMETRO DE SAÍDA 3/4" (20MM), EXCLUSIVE MÓDULO E PLACA, INCLUSIVE FIXAÇÃO</v>
          </cell>
          <cell r="D11734" t="str">
            <v>un</v>
          </cell>
          <cell r="E11734">
            <v>45.86</v>
          </cell>
        </row>
        <row r="11735">
          <cell r="B11735" t="str">
            <v>ED-49098</v>
          </cell>
          <cell r="C11735" t="str">
            <v>CONDULETE DE ALUMÍNIO, TIPO "X", DIÂMETRO DE SAÍDA 1" (25MM), EXCLUSIVE MÓDULO E PLACA, INCLUSIVE FIXAÇÃO</v>
          </cell>
          <cell r="D11735" t="str">
            <v>un</v>
          </cell>
          <cell r="E11735">
            <v>60.25</v>
          </cell>
        </row>
        <row r="11736">
          <cell r="B11736" t="str">
            <v>ED-49100</v>
          </cell>
          <cell r="C11736" t="str">
            <v>CONDULETE DE ALUMÍNIO, TIPO "X", DIÂMETRO DE SAÍDA 1.1/2" (40MM), EXCLUSIVE MÓDULO E PLACA, INCLUSIVE FIXAÇÃO</v>
          </cell>
          <cell r="D11736" t="str">
            <v>un</v>
          </cell>
          <cell r="E11736">
            <v>96.2</v>
          </cell>
        </row>
        <row r="11737">
          <cell r="B11737" t="str">
            <v>ED-49099</v>
          </cell>
          <cell r="C11737" t="str">
            <v>CONDULETE DE ALUMÍNIO, TIPO "X", DIÂMETRO DE SAÍDA 1.1/4" (32MM), EXCLUSIVE MÓDULO E PLACA, INCLUSIVE FIXAÇÃO</v>
          </cell>
          <cell r="D11737" t="str">
            <v>un</v>
          </cell>
          <cell r="E11737">
            <v>80.3</v>
          </cell>
        </row>
        <row r="11738">
          <cell r="B11738" t="str">
            <v>ED-49101</v>
          </cell>
          <cell r="C11738" t="str">
            <v>CONDULETE DE ALUMÍNIO, TIPO "X", DIÂMETRO DE SAÍDA 2" (50MM), EXCLUSIVE MÓDULO E PLACA, INCLUSIVE FIXAÇÃO</v>
          </cell>
          <cell r="D11738" t="str">
            <v>un</v>
          </cell>
          <cell r="E11738">
            <v>129.43</v>
          </cell>
        </row>
        <row r="11739">
          <cell r="B11739" t="str">
            <v>ED-49097</v>
          </cell>
          <cell r="C11739" t="str">
            <v>CONDULETE DE ALUMÍNIO, TIPO "X", DIÂMETRO DE SAÍDA 3/4" (20MM), EXCLUSIVE MÓDULO E PLACA, INCLUSIVE FIXAÇÃO</v>
          </cell>
          <cell r="D11739" t="str">
            <v>un</v>
          </cell>
          <cell r="E11739">
            <v>49.39</v>
          </cell>
        </row>
        <row r="11740">
          <cell r="B11740" t="str">
            <v>ED-17981</v>
          </cell>
          <cell r="C11740" t="str">
            <v>CONJUNTO PARA CONDULETE DE 1" (25MM) COM UM (1) INTERRUPTOR PARALELO, CORRENTE 10A, TENSÃO 250V, (10A-250V) E PLACA DE UM (1) POSTO, INCLUSIVE FORNECIMENTO, INSTALAÇÃO, SUPORTE, MÓDULO E PLACA, EXCLUSIVE CONDULETE</v>
          </cell>
          <cell r="D11740" t="str">
            <v>un</v>
          </cell>
          <cell r="E11740">
            <v>33.950000000000003</v>
          </cell>
        </row>
        <row r="11741">
          <cell r="B11741" t="str">
            <v>ED-17980</v>
          </cell>
          <cell r="C11741" t="str">
            <v>CONJUNTO PARA CONDULETE DE 1" (25MM) COM UM (1) INTERRUPTOR SIMPLES, CORRENTE 10A, TENSÃO 250V, (10A-250V) E PLACA DE UM (1) POSTO, INCLUSIVE FORNECIMENTO, INSTALAÇÃO, SUPORTE, MÓDULO E PLACA, EXCLUSIVE CONDULETE</v>
          </cell>
          <cell r="D11741" t="str">
            <v>un</v>
          </cell>
          <cell r="E11741">
            <v>29.94</v>
          </cell>
        </row>
        <row r="11742">
          <cell r="B11742" t="str">
            <v>ED-17982</v>
          </cell>
          <cell r="C11742" t="str">
            <v>CONJUNTO PARA CONDULETE DE 1" (25MM) COM UMA (1) TOMADA PADRÃO, TRÊS (3) POLOS, CORRENTE 10A, TENSÃO 250V, (2P+T/10A-250V) E PLACA DE UM (1) POSTO, INCLUSIVE FORNECIMENTO, INSTALAÇÃO, SUPORTE, MÓDULO E PLACA, EXCLUSIVE CONDULETE</v>
          </cell>
          <cell r="D11742" t="str">
            <v>un</v>
          </cell>
          <cell r="E11742">
            <v>28.98</v>
          </cell>
        </row>
        <row r="11743">
          <cell r="B11743" t="str">
            <v>ED-17984</v>
          </cell>
          <cell r="C11743" t="str">
            <v>CONJUNTO PARA CONDULETE DE 1" (25MM) COM UMA (1) TOMADA PADRÃO, TRÊS (3) POLOS, CORRENTE 20A, TENSÃO 250V, (2P+T/20A-250V) E PLACA DE UM (1) POSTO, INCLUSIVE FORNECIMENTO, INSTALAÇÃO, SUPORTE, MÓDULO E PLACA, EXCLUSIVE CONDULETE</v>
          </cell>
          <cell r="D11743" t="str">
            <v>un</v>
          </cell>
          <cell r="E11743">
            <v>28.83</v>
          </cell>
        </row>
        <row r="11744">
          <cell r="B11744" t="str">
            <v>ED-49115</v>
          </cell>
          <cell r="C11744" t="str">
            <v>CONJUNTO PARA CONDULETE DE 3/4" (20MM) COM UM (1) INTERRUPTOR PARALELO, CORRENTE 10A, TENSÃO 250V, (10A-250V) E PLACA DE UM (1) POSTO, INCLUSIVE FORNECIMENTO, INSTALAÇÃO, SUPORTE, MÓDULO E PLACA, EXCLUSIVE CONDULETE</v>
          </cell>
          <cell r="D11744" t="str">
            <v>un</v>
          </cell>
          <cell r="E11744">
            <v>32.94</v>
          </cell>
        </row>
        <row r="11745">
          <cell r="B11745" t="str">
            <v>ED-32980</v>
          </cell>
          <cell r="C11745" t="str">
            <v>CONJUNTO PARA CONDULETE DE 3/4" (20MM) COM UM (1) INTERRUPTOR PULSADOR, CORRENTE 10A, TENSÃO 250V, (10A-250V) E PLACA DE UM (1) POSTO, INCLUSIVE FORNECIMENTO, INSTALAÇÃO, SUPORTE, MÓDULO E PLACA, EXCLUSIVE CONDULETE</v>
          </cell>
          <cell r="D11745" t="str">
            <v>un</v>
          </cell>
          <cell r="E11745">
            <v>45.61</v>
          </cell>
        </row>
        <row r="11746">
          <cell r="B11746" t="str">
            <v>ED-49114</v>
          </cell>
          <cell r="C11746" t="str">
            <v>CONJUNTO PARA CONDULETE DE 3/4" (20MM) COM UM (1) INTERRUPTOR SIMPLES, CORRENTE 10A, TENSÃO 250V, (10A-250V) E PLACA DE UM (1) POSTO, INCLUSIVE FORNECIMENTO, INSTALAÇÃO, SUPORTE, MÓDULO E PLACA, EXCLUSIVE CONDULETE</v>
          </cell>
          <cell r="D11746" t="str">
            <v>un</v>
          </cell>
          <cell r="E11746">
            <v>28.93</v>
          </cell>
        </row>
        <row r="11747">
          <cell r="B11747" t="str">
            <v>ED-32981</v>
          </cell>
          <cell r="C11747" t="str">
            <v>CONJUNTO PARA CONDULETE DE 3/4" (20MM) COM UM (1) INTERRUPTOR SIMPLES E UMA (1) TOMADA PADRÃO, TRÊS (3) POLOS, CORRENTE 10A, TENSÃO 250V, (10A-250V) E PLACA DE DOIS (2) POSTOS, INCLUSIVE FORNECIMENTO, INSTALAÇÃO, SUPORTE, MÓDULO E PLACA, EXCLUSIVE CONDULETE</v>
          </cell>
          <cell r="D11747" t="str">
            <v>un</v>
          </cell>
          <cell r="E11747">
            <v>52.31</v>
          </cell>
        </row>
        <row r="11748">
          <cell r="B11748" t="str">
            <v>ED-49116</v>
          </cell>
          <cell r="C11748" t="str">
            <v>CONJUNTO PARA CONDULETE DE 3/4" (20MM) COM UMA (1) TOMADA PADRÃO, TRÊS (3) POLOS, CORRENTE 10A, TENSÃO 250V, (2P+T/10A-250V) E PLACA DE UM (1) POSTO, INCLUSIVE FORNECIMENTO, INSTALAÇÃO, SUPORTE, MÓDULO E PLACA, EXCLUSIVE CONDULETE</v>
          </cell>
          <cell r="D11748" t="str">
            <v>un</v>
          </cell>
          <cell r="E11748">
            <v>26.27</v>
          </cell>
        </row>
        <row r="11749">
          <cell r="B11749" t="str">
            <v>ED-17978</v>
          </cell>
          <cell r="C11749" t="str">
            <v>CONJUNTO PARA CONDULETE DE 3/4" (20MM) COM UMA (1) TOMADA PADRÃO, TRÊS (3) POLOS, CORRENTE 20A, TENSÃO 250V, (2P+T/20A-250V) E PLACA DE UM (1) POSTO, INCLUSIVE FORNECIMENTO, INSTALAÇÃO, SUPORTE, MÓDULO E PLACA, EXCLUSIVE CONDULETE</v>
          </cell>
          <cell r="D11749" t="str">
            <v>un</v>
          </cell>
          <cell r="E11749">
            <v>26.12</v>
          </cell>
        </row>
        <row r="11750">
          <cell r="B11750" t="str">
            <v>ED-17991</v>
          </cell>
          <cell r="C11750" t="str">
            <v>PLACA CEGA PARA CONDULETE, COM DIÂMETRO DE SAÍDA 1" (25MM), EXCLUSIVE CONDULETE</v>
          </cell>
          <cell r="D11750" t="str">
            <v>un</v>
          </cell>
          <cell r="E11750">
            <v>7.78</v>
          </cell>
        </row>
        <row r="11751">
          <cell r="B11751" t="str">
            <v>ED-17993</v>
          </cell>
          <cell r="C11751" t="str">
            <v>PLACA CEGA PARA CONDULETE, COM DIÂMETRO DE SAÍDA 1.1/2" (40MM), EXCLUSIVE CONDULETE</v>
          </cell>
          <cell r="D11751" t="str">
            <v>un</v>
          </cell>
          <cell r="E11751">
            <v>11.28</v>
          </cell>
        </row>
        <row r="11752">
          <cell r="B11752" t="str">
            <v>ED-17992</v>
          </cell>
          <cell r="C11752" t="str">
            <v>PLACA CEGA PARA CONDULETE, COM DIÂMETRO DE SAÍDA 1.1/4" (32MM), EXCLUSIVE CONDULETE</v>
          </cell>
          <cell r="D11752" t="str">
            <v>un</v>
          </cell>
          <cell r="E11752">
            <v>10.58</v>
          </cell>
        </row>
        <row r="11753">
          <cell r="B11753" t="str">
            <v>ED-17994</v>
          </cell>
          <cell r="C11753" t="str">
            <v>PLACA CEGA PARA CONDULETE, COM DIÂMETRO DE SAÍDA 2" (50MM), EXCLUSIVE CONDULETE</v>
          </cell>
          <cell r="D11753" t="str">
            <v>un</v>
          </cell>
          <cell r="E11753">
            <v>12.49</v>
          </cell>
        </row>
        <row r="11754">
          <cell r="B11754" t="str">
            <v>ED-17990</v>
          </cell>
          <cell r="C11754" t="str">
            <v>PLACA CEGA PARA CONDULETE, COM DIÂMETRO DE SAÍDA 3/4" (20MM), EXCLUSIVE CONDULETE</v>
          </cell>
          <cell r="D11754" t="str">
            <v>un</v>
          </cell>
          <cell r="E11754">
            <v>7.37</v>
          </cell>
        </row>
        <row r="11755">
          <cell r="B11755" t="str">
            <v>ED-17951</v>
          </cell>
          <cell r="C11755" t="str">
            <v>ELETRODUTO FLEXÍVEL CORRUGADO EM PVC, ANTI-CHAMA, DIÂMETRO DE 20MM (1/2"), APLICADO EM ALVENARIA, EXCLUSIVE RASGO</v>
          </cell>
          <cell r="D11755" t="str">
            <v>m</v>
          </cell>
          <cell r="E11755">
            <v>5.39</v>
          </cell>
        </row>
        <row r="11756">
          <cell r="B11756" t="str">
            <v>ED-49413</v>
          </cell>
          <cell r="C11756" t="str">
            <v>ELETRODUTO FLEXÍVEL CORRUGADO EM PVC, ANTI-CHAMA, DIÂMETRO DE 20MM (1/2"), APLICADO EM ALVENARIA, INCLUSIVE RASGO</v>
          </cell>
          <cell r="D11756" t="str">
            <v>m</v>
          </cell>
          <cell r="E11756">
            <v>9.76</v>
          </cell>
        </row>
        <row r="11757">
          <cell r="B11757" t="str">
            <v>ED-17952</v>
          </cell>
          <cell r="C11757" t="str">
            <v>ELETRODUTO FLEXÍVEL CORRUGADO EM PVC, ANTI-CHAMA, DIÂMETRO DE 25MM (3/4"), APLICADO EM ALVENARIA, EXCLUSIVE RASGO</v>
          </cell>
          <cell r="D11757" t="str">
            <v>m</v>
          </cell>
          <cell r="E11757">
            <v>5.67</v>
          </cell>
        </row>
        <row r="11758">
          <cell r="B11758" t="str">
            <v>ED-49414</v>
          </cell>
          <cell r="C11758" t="str">
            <v>ELETRODUTO FLEXÍVEL CORRUGADO EM PVC, ANTI-CHAMA, DIÂMETRO DE 25MM (3/4"), APLICADO EM ALVENARIA, INCLUSIVE RASGO</v>
          </cell>
          <cell r="D11758" t="str">
            <v>m</v>
          </cell>
          <cell r="E11758">
            <v>10.039999999999999</v>
          </cell>
        </row>
        <row r="11759">
          <cell r="B11759" t="str">
            <v>ED-17953</v>
          </cell>
          <cell r="C11759" t="str">
            <v>ELETRODUTO FLEXÍVEL CORRUGADO EM PVC, ANTI-CHAMA, DIÂMETRO DE 32MM (1"), APLICADO EM ALVENARIA, EXCLUSIVE RASGO</v>
          </cell>
          <cell r="D11759" t="str">
            <v>m</v>
          </cell>
          <cell r="E11759">
            <v>7.4</v>
          </cell>
        </row>
        <row r="11760">
          <cell r="B11760" t="str">
            <v>ED-49415</v>
          </cell>
          <cell r="C11760" t="str">
            <v>ELETRODUTO FLEXÍVEL CORRUGADO EM PVC, ANTI-CHAMA, DIÂMETRO DE 32MM (1"), APLICADO EM ALVENARIA, INCLUSIVE RASGO</v>
          </cell>
          <cell r="D11760" t="str">
            <v>m</v>
          </cell>
          <cell r="E11760">
            <v>14.2</v>
          </cell>
        </row>
        <row r="11761">
          <cell r="B11761" t="str">
            <v>ED-7248</v>
          </cell>
          <cell r="C11761" t="str">
            <v>ELETRODUTO FLEXÍVEL, EM AÇO GALVANIZADO, DIÂMETRO DE 20MM (3/4"), REVESTIDO EXTERNAMENTE COM PVC, NA COR PRETA, INCLUSIVE ACESSÓRIOS PARA FIXAÇÃO E CONEXÕES</v>
          </cell>
          <cell r="D11761" t="str">
            <v>m</v>
          </cell>
          <cell r="E11761">
            <v>16.579999999999998</v>
          </cell>
        </row>
        <row r="11762">
          <cell r="B11762" t="str">
            <v>ED-7249</v>
          </cell>
          <cell r="C11762" t="str">
            <v>ELETRODUTO FLEXÍVEL, EM AÇO GALVANIZADO, DIÂMETRO DE 25MM (1"), REVESTIDO EXTERNAMENTE COM PVC, NA COR PRETA, INCLUSIVE ACESSÓRIOS PARA FIXAÇÃO E CONEXÕES</v>
          </cell>
          <cell r="D11762" t="str">
            <v>m</v>
          </cell>
          <cell r="E11762">
            <v>20.23</v>
          </cell>
        </row>
        <row r="11763">
          <cell r="B11763" t="str">
            <v>ED-7250</v>
          </cell>
          <cell r="C11763" t="str">
            <v>ELETRODUTO FLEXÍVEL, EM AÇO GALVANIZADO, DIÂMETRO DE 32MM (1.1/4"), REVESTIDO EXTERNAMENTE COM PVC, NA COR PRETA, INCLUSIVE ACESSÓRIOS PARA FIXAÇÃO E CONEXÕES</v>
          </cell>
          <cell r="D11763" t="str">
            <v>m</v>
          </cell>
          <cell r="E11763">
            <v>25.04</v>
          </cell>
        </row>
        <row r="11764">
          <cell r="B11764" t="str">
            <v>ED-7251</v>
          </cell>
          <cell r="C11764" t="str">
            <v>ELETRODUTO FLEXÍVEL, EM AÇO GALVANIZADO, DIÂMETRO DE 40MM (1.1/2"), REVESTIDO EXTERNAMENTE COM PVC, NA COR PRETA, INCLUSIVE ACESSÓRIOS PARA FIXAÇÃO E CONEXÕES</v>
          </cell>
          <cell r="D11764" t="str">
            <v>m</v>
          </cell>
          <cell r="E11764">
            <v>33.020000000000003</v>
          </cell>
        </row>
        <row r="11765">
          <cell r="B11765" t="str">
            <v>ED-7252</v>
          </cell>
          <cell r="C11765" t="str">
            <v>ELETRODUTO FLEXÍVEL, EM AÇO GALVANIZADO, DIÂMETRO DE 50MM (2"), REVESTIDO EXTERNAMENTE COM PVC, NA COR PRETA, INCLUSIVE ACESSÓRIOS PARA FIXAÇÃO E CONEXÕES</v>
          </cell>
          <cell r="D11765" t="str">
            <v>m</v>
          </cell>
          <cell r="E11765">
            <v>45.18</v>
          </cell>
        </row>
        <row r="11766">
          <cell r="B11766" t="str">
            <v>ED-7253</v>
          </cell>
          <cell r="C11766" t="str">
            <v>ELETRODUTO FLEXÍVEL, EM AÇO GALVANIZADO, DIÂMETRO DE 60MM (2.1/2"), REVESTIDO EXTERNAMENTE COM PVC, NA COR PRETA, INCLUSIVE ACESSÓRIOS PARA FIXAÇÃO E CONEXÕES</v>
          </cell>
          <cell r="D11766" t="str">
            <v>m</v>
          </cell>
          <cell r="E11766">
            <v>71.599999999999994</v>
          </cell>
        </row>
        <row r="11767">
          <cell r="B11767" t="str">
            <v>ED-26545</v>
          </cell>
          <cell r="C11767" t="str">
            <v>ELETRODUTO DE PVC RÍGIDO ROSCÁVEL, DIÂMETRO DE 100MM (4"), INSTALAÇÃO APARENTE OU SOBRE FORRO COM ABRAÇADEIRA METÁLICA DE CUNHA, TIPO "D", INCLUSIVE ACESSÓRIOS PARA FIXAÇÃO E CONEXÕES</v>
          </cell>
          <cell r="D11767" t="str">
            <v>m</v>
          </cell>
          <cell r="E11767">
            <v>95.31</v>
          </cell>
        </row>
        <row r="11768">
          <cell r="B11768" t="str">
            <v>ED-26534</v>
          </cell>
          <cell r="C11768" t="str">
            <v>ELETRODUTO DE PVC RÍGIDO ROSCÁVEL, DIÂMETRO DE 100MM (4"), INSTALAÇÃO EMBUTIDA OU ENTERRADA, INCLUSIVE CONEXÕES, EXCLUSIVE RASGO EM ALVENARIA/CONCRETO OU ESCAVAÇÃO</v>
          </cell>
          <cell r="D11768" t="str">
            <v>m</v>
          </cell>
          <cell r="E11768">
            <v>77.290000000000006</v>
          </cell>
        </row>
        <row r="11769">
          <cell r="B11769" t="str">
            <v>ED-26535</v>
          </cell>
          <cell r="C11769" t="str">
            <v>ELETRODUTO DE PVC RÍGIDO ROSCÁVEL, DIÂMETRO DE 16MM (1/2"), INSTALAÇÃO APARENTE OU SOBRE FORRO COM ABRAÇADEIRA METÁLICA DE CUNHA, TIPO "D", INCLUSIVE ACESSÓRIOS PARA FIXAÇÃO E CONEXÕES</v>
          </cell>
          <cell r="D11769" t="str">
            <v>m</v>
          </cell>
          <cell r="E11769">
            <v>17.440000000000001</v>
          </cell>
        </row>
        <row r="11770">
          <cell r="B11770" t="str">
            <v>ED-26526</v>
          </cell>
          <cell r="C11770" t="str">
            <v>ELETRODUTO DE PVC RÍGIDO ROSCÁVEL, DIÂMETRO DE 16MM (1/2"), INSTALAÇÃO EMBUTIDA OU ENTERRADA, INCLUSIVE CONEXÕES, EXCLUSIVE RASGO EM ALVENARIA/CONCRETO OU ESCAVAÇÃO</v>
          </cell>
          <cell r="D11770" t="str">
            <v>m</v>
          </cell>
          <cell r="E11770">
            <v>13.95</v>
          </cell>
        </row>
        <row r="11771">
          <cell r="B11771" t="str">
            <v>ED-26536</v>
          </cell>
          <cell r="C11771" t="str">
            <v>ELETRODUTO DE PVC RÍGIDO ROSCÁVEL, DIÂMETRO DE 20MM (3/4"), INSTALAÇÃO APARENTE OU SOBRE FORRO COM ABRAÇADEIRA METÁLICA DE CUNHA, TIPO "D", INCLUSIVE ACESSÓRIOS PARA FIXAÇÃO E CONEXÕES</v>
          </cell>
          <cell r="D11771" t="str">
            <v>m</v>
          </cell>
          <cell r="E11771">
            <v>18.86</v>
          </cell>
        </row>
        <row r="11772">
          <cell r="B11772" t="str">
            <v>ED-26527</v>
          </cell>
          <cell r="C11772" t="str">
            <v>ELETRODUTO DE PVC RÍGIDO ROSCÁVEL, DIÂMETRO DE 20MM (3/4"), INSTALAÇÃO EMBUTIDA OU ENTERRADA, INCLUSIVE CONEXÕES, EXCLUSIVE RASGO EM ALVENARIA/CONCRETO OU ESCAVAÇÃO</v>
          </cell>
          <cell r="D11772" t="str">
            <v>m</v>
          </cell>
          <cell r="E11772">
            <v>15.17</v>
          </cell>
        </row>
        <row r="11773">
          <cell r="B11773" t="str">
            <v>ED-26537</v>
          </cell>
          <cell r="C11773" t="str">
            <v>ELETRODUTO DE PVC RÍGIDO ROSCÁVEL, DIÂMETRO DE 25MM (1"), INSTALAÇÃO APARENTE OU SOBRE FORRO COM ABRAÇADEIRA METÁLICA DE CUNHA, TIPO "D", INCLUSIVE ACESSÓRIOS PARA FIXAÇÃO E CONEXÕES</v>
          </cell>
          <cell r="D11773" t="str">
            <v>m</v>
          </cell>
          <cell r="E11773">
            <v>20.32</v>
          </cell>
        </row>
        <row r="11774">
          <cell r="B11774" t="str">
            <v>ED-26528</v>
          </cell>
          <cell r="C11774" t="str">
            <v>ELETRODUTO DE PVC RÍGIDO ROSCÁVEL, DIÂMETRO DE 25MM (1"), INSTALAÇÃO EMBUTIDA OU ENTERRADA, INCLUSIVE CONEXÕES, EXCLUSIVE RASGO EM ALVENARIA/CONCRETO OU ESCAVAÇÃO</v>
          </cell>
          <cell r="D11774" t="str">
            <v>m</v>
          </cell>
          <cell r="E11774">
            <v>17.239999999999998</v>
          </cell>
        </row>
        <row r="11775">
          <cell r="B11775" t="str">
            <v>ED-26538</v>
          </cell>
          <cell r="C11775" t="str">
            <v>ELETRODUTO DE PVC RÍGIDO ROSCÁVEL, DIÂMETRO DE 32MM (1.1/4"), INSTALAÇÃO APARENTE OU SOBRE FORRO COM ABRAÇADEIRA METÁLICA DE CUNHA, TIPO "D", INCLUSIVE ACESSÓRIOS PARA FIXAÇÃO E CONEXÕES</v>
          </cell>
          <cell r="D11775" t="str">
            <v>m</v>
          </cell>
          <cell r="E11775">
            <v>26.13</v>
          </cell>
        </row>
        <row r="11776">
          <cell r="B11776" t="str">
            <v>ED-26529</v>
          </cell>
          <cell r="C11776" t="str">
            <v>ELETRODUTO DE PVC RÍGIDO ROSCÁVEL, DIÂMETRO DE 32MM (1.1/4"), INSTALAÇÃO EMBUTIDA OU ENTERRADA, INCLUSIVE CONEXÕES, EXCLUSIVE RASGO EM ALVENARIA/CONCRETO OU ESCAVAÇÃO</v>
          </cell>
          <cell r="D11776" t="str">
            <v>m</v>
          </cell>
          <cell r="E11776">
            <v>20.74</v>
          </cell>
        </row>
        <row r="11777">
          <cell r="B11777" t="str">
            <v>ED-26539</v>
          </cell>
          <cell r="C11777" t="str">
            <v>ELETRODUTO DE PVC RÍGIDO ROSCÁVEL, DIÂMETRO DE 40MM (1.1/2"), INSTALAÇÃO APARENTE OU SOBRE FORRO COM ABRAÇADEIRA METÁLICA DE CUNHA, TIPO "D", INCLUSIVE ACESSÓRIOS PARA FIXAÇÃO E CONEXÕES</v>
          </cell>
          <cell r="D11777" t="str">
            <v>m</v>
          </cell>
          <cell r="E11777">
            <v>30.2</v>
          </cell>
        </row>
        <row r="11778">
          <cell r="B11778" t="str">
            <v>ED-26530</v>
          </cell>
          <cell r="C11778" t="str">
            <v>ELETRODUTO DE PVC RÍGIDO ROSCÁVEL, DIÂMETRO DE 40MM (1.1/2"), INSTALAÇÃO EMBUTIDA OU ENTERRADA, INCLUSIVE CONEXÕES, EXCLUSIVE RASGO EM ALVENARIA/CONCRETO OU ESCAVAÇÃO</v>
          </cell>
          <cell r="D11778" t="str">
            <v>m</v>
          </cell>
          <cell r="E11778">
            <v>22.67</v>
          </cell>
        </row>
        <row r="11779">
          <cell r="B11779" t="str">
            <v>ED-26541</v>
          </cell>
          <cell r="C11779" t="str">
            <v>ELETRODUTO DE PVC RÍGIDO ROSCÁVEL, DIÂMETRO DE 50MM (2"), INSTALAÇÃO APARENTE OU SOBRE FORRO COM ABRAÇADEIRA METÁLICA DE CUNHA, TIPO "D", INCLUSIVE ACESSÓRIOS PARA FIXAÇÃO E CONEXÕES</v>
          </cell>
          <cell r="D11779" t="str">
            <v>m</v>
          </cell>
          <cell r="E11779">
            <v>36.83</v>
          </cell>
        </row>
        <row r="11780">
          <cell r="B11780" t="str">
            <v>ED-26531</v>
          </cell>
          <cell r="C11780" t="str">
            <v>ELETRODUTO DE PVC RÍGIDO ROSCÁVEL, DIÂMETRO DE 50MM (2"), INSTALAÇÃO EMBUTIDA OU ENTERRADA, INCLUSIVE CONEXÕES, EXCLUSIVE RASGO EM ALVENARIA/CONCRETO OU ESCAVAÇÃO</v>
          </cell>
          <cell r="D11780" t="str">
            <v>m</v>
          </cell>
          <cell r="E11780">
            <v>28.27</v>
          </cell>
        </row>
        <row r="11781">
          <cell r="B11781" t="str">
            <v>ED-26543</v>
          </cell>
          <cell r="C11781" t="str">
            <v>ELETRODUTO DE PVC RÍGIDO ROSCÁVEL, DIÂMETRO DE 60MM (2.1/2"), INSTALAÇÃO APARENTE OU SOBRE FORRO COM ABRAÇADEIRA METÁLICA DE CUNHA, TIPO "D", INCLUSIVE ACESSÓRIOS PARA FIXAÇÃO E CONEXÕES</v>
          </cell>
          <cell r="D11781" t="str">
            <v>m</v>
          </cell>
          <cell r="E11781">
            <v>52.53</v>
          </cell>
        </row>
        <row r="11782">
          <cell r="B11782" t="str">
            <v>ED-26532</v>
          </cell>
          <cell r="C11782" t="str">
            <v>ELETRODUTO DE PVC RÍGIDO ROSCÁVEL, DIÂMETRO DE 60MM (2.1/2"), INSTALAÇÃO EMBUTIDA OU ENTERRADA, INCLUSIVE CONEXÕES, EXCLUSIVE RASGO EM ALVENARIA/CONCRETO OU ESCAVAÇÃO</v>
          </cell>
          <cell r="D11782" t="str">
            <v>m</v>
          </cell>
          <cell r="E11782">
            <v>40.909999999999997</v>
          </cell>
        </row>
        <row r="11783">
          <cell r="B11783" t="str">
            <v>ED-26544</v>
          </cell>
          <cell r="C11783" t="str">
            <v>ELETRODUTO DE PVC RÍGIDO ROSCÁVEL, DIÂMETRO DE 75MM (3"), INSTALAÇÃO APARENTE OU SOBRE FORRO COM ABRAÇADEIRA METÁLICA DE CUNHA, TIPO "D", INCLUSIVE ACESSÓRIOS PARA FIXAÇÃO E CONEXÕES</v>
          </cell>
          <cell r="D11783" t="str">
            <v>m</v>
          </cell>
          <cell r="E11783">
            <v>63.58</v>
          </cell>
        </row>
        <row r="11784">
          <cell r="B11784" t="str">
            <v>ED-26533</v>
          </cell>
          <cell r="C11784" t="str">
            <v>ELETRODUTO DE PVC RÍGIDO ROSCÁVEL, DIÂMETRO DE 75MM (3"), INSTALAÇÃO EMBUTIDA OU ENTERRADA, INCLUSIVE CONEXÕES, EXCLUSIVE RASGO EM ALVENARIA/CONCRETO OU ESCAVAÇÃO</v>
          </cell>
          <cell r="D11784" t="str">
            <v>m</v>
          </cell>
          <cell r="E11784">
            <v>49.09</v>
          </cell>
        </row>
        <row r="11785">
          <cell r="B11785" t="str">
            <v>ED-17935</v>
          </cell>
          <cell r="C11785" t="str">
            <v>SONDAGEM DE ELETRODUTO/DUTOS COM ARAME GALVANIZADO, DIÂMETRO DO FIO 1,24MM, 18BWG, INCLUSIVE FORNECIMENTO</v>
          </cell>
          <cell r="D11785" t="str">
            <v>m</v>
          </cell>
          <cell r="E11785">
            <v>0.99</v>
          </cell>
        </row>
        <row r="11786">
          <cell r="B11786" t="str">
            <v>ED-49316</v>
          </cell>
          <cell r="C11786" t="str">
            <v>ELETRODUTO DE AÇO GALVANIZADO LEVE, DIÂMETRO DE 15MM (1/2"), INSTALAÇÃO APARENTE OU SOBRE FORRO COM ABRAÇADEIRA METÁLICA DE CUNHA, TIPO "D", INCLUSIVE ACESSÓRIOS PARA FIXAÇÃO E CONEXÕES</v>
          </cell>
          <cell r="D11786" t="str">
            <v>m</v>
          </cell>
          <cell r="E11786">
            <v>25.86</v>
          </cell>
        </row>
        <row r="11787">
          <cell r="B11787" t="str">
            <v>ED-49317</v>
          </cell>
          <cell r="C11787" t="str">
            <v>ELETRODUTO DE AÇO GALVANIZADO LEVE, DIÂMETRO DE 20MM (3/4"), INSTALAÇÃO APARENTE OU SOBRE FORRO COM ABRAÇADEIRA METÁLICA DE CUNHA, TIPO "D", INCLUSIVE ACESSÓRIOS PARA FIXAÇÃO E CONEXÕES</v>
          </cell>
          <cell r="D11787" t="str">
            <v>m</v>
          </cell>
          <cell r="E11787">
            <v>26.77</v>
          </cell>
        </row>
        <row r="11788">
          <cell r="B11788" t="str">
            <v>ED-49318</v>
          </cell>
          <cell r="C11788" t="str">
            <v>ELETRODUTO DE AÇO GALVANIZADO LEVE, DIÂMETRO DE 25MM (1"), INSTALAÇÃO APARENTE OU SOBRE FORRO COM ABRAÇADEIRA METÁLICA DE CUNHA, TIPO "D", INCLUSIVE ACESSÓRIOS PARA FIXAÇÃO E CONEXÕES</v>
          </cell>
          <cell r="D11788" t="str">
            <v>m</v>
          </cell>
          <cell r="E11788">
            <v>28.85</v>
          </cell>
        </row>
        <row r="11789">
          <cell r="B11789" t="str">
            <v>ED-49324</v>
          </cell>
          <cell r="C11789" t="str">
            <v>ELETRODUTO DE AÇO GALVANIZADO MÉDIO, DIÂMETRO DE 100MM (4"), INSTALAÇÃO APARENTE OU SOBRE FORRO COM ABRAÇADEIRA METÁLICA DE CUNHA, TIPO "D", INCLUSIVE ACESSÓRIOS PARA FIXAÇÃO E CONEXÕES</v>
          </cell>
          <cell r="D11789" t="str">
            <v>m</v>
          </cell>
          <cell r="E11789">
            <v>112.95</v>
          </cell>
        </row>
        <row r="11790">
          <cell r="B11790" t="str">
            <v>ED-49319</v>
          </cell>
          <cell r="C11790" t="str">
            <v>ELETRODUTO DE AÇO GALVANIZADO MÉDIO, DIÂMETRO DE 32MM (1.1/4"), INSTALAÇÃO APARENTE OU SOBRE FORRO COM ABRAÇADEIRA METÁLICA DE CUNHA, TIPO "D", INCLUSIVE ACESSÓRIOS PARA FIXAÇÃO E CONEXÕES</v>
          </cell>
          <cell r="D11790" t="str">
            <v>m</v>
          </cell>
          <cell r="E11790">
            <v>45.05</v>
          </cell>
        </row>
        <row r="11791">
          <cell r="B11791" t="str">
            <v>ED-49320</v>
          </cell>
          <cell r="C11791" t="str">
            <v>ELETRODUTO DE AÇO GALVANIZADO MÉDIO, DIÂMETRO DE 40MM (1.1/2"), INSTALAÇÃO APARENTE OU SOBRE FORRO COM ABRAÇADEIRA METÁLICA DE CUNHA, TIPO "D", INCLUSIVE ACESSÓRIOS PARA FIXAÇÃO E CONEXÕES</v>
          </cell>
          <cell r="D11791" t="str">
            <v>m</v>
          </cell>
          <cell r="E11791">
            <v>44.9</v>
          </cell>
        </row>
        <row r="11792">
          <cell r="B11792" t="str">
            <v>ED-49321</v>
          </cell>
          <cell r="C11792" t="str">
            <v>ELETRODUTO DE AÇO GALVANIZADO MÉDIO, DIÂMETRO DE 50MM (2"), INSTALAÇÃO APARENTE OU SOBRE FORRO COM ABRAÇADEIRA METÁLICA DE CUNHA, TIPO "D", INCLUSIVE ACESSÓRIOS PARA FIXAÇÃO E CONEXÕES</v>
          </cell>
          <cell r="D11792" t="str">
            <v>m</v>
          </cell>
          <cell r="E11792">
            <v>46.56</v>
          </cell>
        </row>
        <row r="11793">
          <cell r="B11793" t="str">
            <v>ED-49322</v>
          </cell>
          <cell r="C11793" t="str">
            <v>ELETRODUTO DE AÇO GALVANIZADO MÉDIO, DIÂMETRO DE 65MM (2.1/2"), INSTALAÇÃO APARENTE OU SOBRE FORRO COM ABRAÇADEIRA METÁLICA DE CUNHA, TIPO "D", INCLUSIVE ACESSÓRIOS PARA FIXAÇÃO E CONEXÕES</v>
          </cell>
          <cell r="D11793" t="str">
            <v>m</v>
          </cell>
          <cell r="E11793">
            <v>77.45</v>
          </cell>
        </row>
        <row r="11794">
          <cell r="B11794" t="str">
            <v>ED-49323</v>
          </cell>
          <cell r="C11794" t="str">
            <v>ELETRODUTO DE AÇO GALVANIZADO MÉDIO, DIÂMETRO DE 80MM (3"), INSTALAÇÃO APARENTE OU SOBRE FORRO COM ABRAÇADEIRA METÁLICA DE CUNHA, TIPO "D", INCLUSIVE ACESSÓRIOS PARA FIXAÇÃO E CONEXÕES</v>
          </cell>
          <cell r="D11794" t="str">
            <v>m</v>
          </cell>
          <cell r="E11794">
            <v>96.78</v>
          </cell>
        </row>
        <row r="11795">
          <cell r="B11795" t="str">
            <v>ED-49333</v>
          </cell>
          <cell r="C11795" t="str">
            <v>ELETRODUTO DE AÇO GALVANIZADO PESADO, DIÂMETRO DE 100MM (4"), INSTALAÇÃO APARENTE OU SOBRE FORRO COM ABRAÇADEIRA METÁLICA DE CUNHA, TIPO "D", INCLUSIVE ACESSÓRIOS PARA FIXAÇÃO E CONEXÕES</v>
          </cell>
          <cell r="D11795" t="str">
            <v>m</v>
          </cell>
          <cell r="E11795">
            <v>143.19999999999999</v>
          </cell>
        </row>
        <row r="11796">
          <cell r="B11796" t="str">
            <v>ED-49325</v>
          </cell>
          <cell r="C11796" t="str">
            <v>ELETRODUTO DE AÇO GALVANIZADO PESADO, DIÂMETRO DE 15MM (1/2"), INSTALAÇÃO APARENTE OU SOBRE FORRO COM ABRAÇADEIRA METÁLICA DE CUNHA, TIPO "D", INCLUSIVE ACESSÓRIOS PARA FIXAÇÃO E CONEXÕES</v>
          </cell>
          <cell r="D11796" t="str">
            <v>m</v>
          </cell>
          <cell r="E11796">
            <v>35.049999999999997</v>
          </cell>
        </row>
        <row r="11797">
          <cell r="B11797" t="str">
            <v>ED-49326</v>
          </cell>
          <cell r="C11797" t="str">
            <v>ELETRODUTO DE AÇO GALVANIZADO PESADO, DIÂMETRO DE 20MM (3/4"), INSTALAÇÃO APARENTE OU SOBRE FORRO COM ABRAÇADEIRA METÁLICA DE CUNHA, TIPO "D", INCLUSIVE ACESSÓRIOS PARA FIXAÇÃO E CONEXÕES</v>
          </cell>
          <cell r="D11797" t="str">
            <v>m</v>
          </cell>
          <cell r="E11797">
            <v>38.96</v>
          </cell>
        </row>
        <row r="11798">
          <cell r="B11798" t="str">
            <v>ED-49327</v>
          </cell>
          <cell r="C11798" t="str">
            <v>ELETRODUTO DE AÇO GALVANIZADO PESADO, DIÂMETRO DE 25MM (1"), INSTALAÇÃO APARENTE OU SOBRE FORRO COM ABRAÇADEIRA METÁLICA DE CUNHA, TIPO "D", INCLUSIVE ACESSÓRIOS PARA FIXAÇÃO E CONEXÕES</v>
          </cell>
          <cell r="D11798" t="str">
            <v>m</v>
          </cell>
          <cell r="E11798">
            <v>44.63</v>
          </cell>
        </row>
        <row r="11799">
          <cell r="B11799" t="str">
            <v>ED-49328</v>
          </cell>
          <cell r="C11799" t="str">
            <v>ELETRODUTO DE AÇO GALVANIZADO PESADO, DIÂMETRO DE 32MM (1.1/4"), INSTALAÇÃO APARENTE OU SOBRE FORRO COM ABRAÇADEIRA METÁLICA DE CUNHA, TIPO "D", INCLUSIVE ACESSÓRIOS PARA FIXAÇÃO E CONEXÕES</v>
          </cell>
          <cell r="D11799" t="str">
            <v>m</v>
          </cell>
          <cell r="E11799">
            <v>69.06</v>
          </cell>
        </row>
        <row r="11800">
          <cell r="B11800" t="str">
            <v>ED-49329</v>
          </cell>
          <cell r="C11800" t="str">
            <v>ELETRODUTO DE AÇO GALVANIZADO PESADO, DIÂMETRO DE 40MM (1.1/2"), INSTALAÇÃO APARENTE OU SOBRE FORRO COM ABRAÇADEIRA METÁLICA DE CUNHA, TIPO "D", INCLUSIVE ACESSÓRIOS PARA FIXAÇÃO E CONEXÕES</v>
          </cell>
          <cell r="D11800" t="str">
            <v>m</v>
          </cell>
          <cell r="E11800">
            <v>69.41</v>
          </cell>
        </row>
        <row r="11801">
          <cell r="B11801" t="str">
            <v>ED-49330</v>
          </cell>
          <cell r="C11801" t="str">
            <v>ELETRODUTO DE AÇO GALVANIZADO PESADO, DIÂMETRO DE 50MM (2"), INSTALAÇÃO APARENTE OU SOBRE FORRO COM ABRAÇADEIRA METÁLICA DE CUNHA, TIPO "D", INCLUSIVE ACESSÓRIOS PARA FIXAÇÃO E CONEXÕES</v>
          </cell>
          <cell r="D11801" t="str">
            <v>m</v>
          </cell>
          <cell r="E11801">
            <v>85.76</v>
          </cell>
        </row>
        <row r="11802">
          <cell r="B11802" t="str">
            <v>ED-49331</v>
          </cell>
          <cell r="C11802" t="str">
            <v>ELETRODUTO DE AÇO GALVANIZADO PESADO, DIÂMETRO DE 65MM (2.1/2"), INSTALAÇÃO APARENTE OU SOBRE FORRO COM ABRAÇADEIRA METÁLICA DE CUNHA, TIPO "D", INCLUSIVE ACESSÓRIOS PARA FIXAÇÃO E CONEXÕES</v>
          </cell>
          <cell r="D11802" t="str">
            <v>m</v>
          </cell>
          <cell r="E11802">
            <v>115.01</v>
          </cell>
        </row>
        <row r="11803">
          <cell r="B11803" t="str">
            <v>ED-49332</v>
          </cell>
          <cell r="C11803" t="str">
            <v>ELETRODUTO DE AÇO GALVANIZADO PESADO, DIÂMETRO DE 80MM (3"), INSTALAÇÃO APARENTE OU SOBRE FORRO COM ABRAÇADEIRA METÁLICA DE CUNHA, TIPO "D", INCLUSIVE ACESSÓRIOS PARA FIXAÇÃO E CONEXÕES</v>
          </cell>
          <cell r="D11803" t="str">
            <v>m</v>
          </cell>
          <cell r="E11803">
            <v>132.47999999999999</v>
          </cell>
        </row>
        <row r="11804">
          <cell r="B11804" t="str">
            <v>ED-49463</v>
          </cell>
          <cell r="C11804" t="str">
            <v>CAIXA DE DERIVAÇÃO TIPO "C" PARA PERFILADO EM CHAPA DE AÇO  COM TRATAMENTO PRÉ-ZINCADO, INCLUSIVE TAMPA E FIXAÇÃO</v>
          </cell>
          <cell r="D11804" t="str">
            <v>un</v>
          </cell>
          <cell r="E11804">
            <v>42.14</v>
          </cell>
        </row>
        <row r="11805">
          <cell r="B11805" t="str">
            <v>ED-49464</v>
          </cell>
          <cell r="C11805" t="str">
            <v>CAIXA DE DERIVAÇÃO TIPO "I" PARA PERFILADO EM CHAPA DE AÇO  COM TRATAMENTO PRÉ-ZINCADO, INCLUSIVE TAMPA E FIXAÇÃO</v>
          </cell>
          <cell r="D11805" t="str">
            <v>un</v>
          </cell>
          <cell r="E11805">
            <v>42.14</v>
          </cell>
        </row>
        <row r="11806">
          <cell r="B11806" t="str">
            <v>ED-49465</v>
          </cell>
          <cell r="C11806" t="str">
            <v>CAIXA DE DERIVAÇÃO TIPO "L" PARA PERFILADO EM CHAPA DE AÇO  COM TRATAMENTO PRÉ-ZINCADO, INCLUSIVE TAMPA E FIXAÇÃO</v>
          </cell>
          <cell r="D11806" t="str">
            <v>un</v>
          </cell>
          <cell r="E11806">
            <v>42.14</v>
          </cell>
        </row>
        <row r="11807">
          <cell r="B11807" t="str">
            <v>ED-49466</v>
          </cell>
          <cell r="C11807" t="str">
            <v>CAIXA DE DERIVAÇÃO TIPO "T" PARA PERFILADO EM CHAPA DE AÇO  COM TRATAMENTO PRÉ-ZINCADO, INCLUSIVE TAMPA E FIXAÇÃO</v>
          </cell>
          <cell r="D11807" t="str">
            <v>un</v>
          </cell>
          <cell r="E11807">
            <v>42.14</v>
          </cell>
        </row>
        <row r="11808">
          <cell r="B11808" t="str">
            <v>ED-49467</v>
          </cell>
          <cell r="C11808" t="str">
            <v>CAIXA DE DERIVAÇÃO TIPO "X" PARA PERFILADO EM CHAPA DE AÇO  COM TRATAMENTO PRÉ-ZINCADO, INCLUSIVE TAMPA E FIXAÇÃO</v>
          </cell>
          <cell r="D11808" t="str">
            <v>un</v>
          </cell>
          <cell r="E11808">
            <v>42.14</v>
          </cell>
        </row>
        <row r="11809">
          <cell r="B11809" t="str">
            <v>ED-49446</v>
          </cell>
          <cell r="C11809" t="str">
            <v>PERFILADO LISO (38X19)MM EM CHAPA DE AÇO GALVANIZADO N°18, COM TRATAMENTO PRÉ-ZINCADO, INCLUSIVE FIXAÇÃO SUPERIOR, CONEXÕES E ACESSÓRIOS, EXCLUSIVE TAMPA DE ENCAIXE</v>
          </cell>
          <cell r="D11809" t="str">
            <v>m</v>
          </cell>
          <cell r="E11809">
            <v>53.84</v>
          </cell>
        </row>
        <row r="11810">
          <cell r="B11810" t="str">
            <v>ED-49447</v>
          </cell>
          <cell r="C11810" t="str">
            <v>PERFILADO LISO (38X38)MM EM CHAPA DE AÇO GALVANIZADO #18, COM TRATAMENTO PRÉ-ZINCADO, INCLUSIVE FIXAÇÃO SUPERIOR, CONEXÕES E ACESSÓRIOS, EXCLUSIVE TAMPA DE ENCAIXE</v>
          </cell>
          <cell r="D11810" t="str">
            <v>m</v>
          </cell>
          <cell r="E11810">
            <v>57.01</v>
          </cell>
        </row>
        <row r="11811">
          <cell r="B11811" t="str">
            <v>ED-49448</v>
          </cell>
          <cell r="C11811" t="str">
            <v>PERFILADO LISO (38X38)MM EM CHAPA DE AÇO GALVANIZADO #18, COM TRATAMENTO PRÉ-ZINCADO, INCLUSIVE TAMPA DE ENCAIXE, FIXAÇÃO SUPERIOR, CONEXÕES E ACESSÓRIOS</v>
          </cell>
          <cell r="D11811" t="str">
            <v>m</v>
          </cell>
          <cell r="E11811">
            <v>65.989999999999995</v>
          </cell>
        </row>
        <row r="11812">
          <cell r="B11812" t="str">
            <v>ED-49451</v>
          </cell>
          <cell r="C11812" t="str">
            <v>PERFILADO PERFURADO (38X38)MM EM CHAPA DE AÇO GALVANIZADO #18, COM TRATAMENTO PRÉ-ZINCADO, INCLUSIVE FIXAÇÃO SUPERIOR, CONEXÕES E ACESSÓRIOS, EXCLUSIVE TAMPA DE ENCAIXE</v>
          </cell>
          <cell r="D11812" t="str">
            <v>m</v>
          </cell>
          <cell r="E11812">
            <v>59.21</v>
          </cell>
        </row>
        <row r="11813">
          <cell r="B11813" t="str">
            <v>ED-49450</v>
          </cell>
          <cell r="C11813" t="str">
            <v>PERFILADO PERFURADO (38X38)MM EM CHAPA DE AÇO GALVANIZADO #18, COM TRATAMENTO PRÉ-ZINCADO, INCLUSIVE TAMPA DE ENCAIXE, FIXAÇÃO SUPERIOR, CONEXÕES E ACESSÓRIOS</v>
          </cell>
          <cell r="D11813" t="str">
            <v>m</v>
          </cell>
          <cell r="E11813">
            <v>68.19</v>
          </cell>
        </row>
        <row r="11814">
          <cell r="B11814" t="str">
            <v>ED-49457</v>
          </cell>
          <cell r="C11814" t="str">
            <v>SUPORTE OU GANCHO DE LUMINÁRIA PARA PERFILADO (38X38)MM, TIPO CURTO, EM CHAPA DE AÇO COM TRATAMENTO PRÉ-ZINCADO, INCLUSIVE ACESSÓRIOS E FIXAÇÃO</v>
          </cell>
          <cell r="D11814" t="str">
            <v>un</v>
          </cell>
          <cell r="E11814">
            <v>7.55</v>
          </cell>
        </row>
        <row r="11815">
          <cell r="B11815" t="str">
            <v>ED-49458</v>
          </cell>
          <cell r="C11815" t="str">
            <v>SUPORTE OU GANCHO DE LUMINÁRIA PARA PERFILADO (38X38)MM, TIPO LONGO, EM CHAPA DE AÇO COM TRATAMENTO PRÉ-ZINCADO, INCLUSIVE ACESSÓRIOS E FIXAÇÃO</v>
          </cell>
          <cell r="D11815" t="str">
            <v>un</v>
          </cell>
          <cell r="E11815">
            <v>9.81</v>
          </cell>
        </row>
        <row r="11816">
          <cell r="B11816" t="str">
            <v>ED-19511</v>
          </cell>
          <cell r="C11816" t="str">
            <v>ELETROCALHA LISA (100X100)MM EM CHAPA DE AÇO GALVANIZADO, ESP. 1,25MM (MSG 18), COM TRATAMENTO PRÉ-ZINCADO, INCLUSIVE TAMPA DE ENCAIXE, FIXAÇÃO SUPERIOR, CONEXÕES E ACESSÓRIOS</v>
          </cell>
          <cell r="D11816" t="str">
            <v>m</v>
          </cell>
          <cell r="E11816">
            <v>114.22</v>
          </cell>
        </row>
        <row r="11817">
          <cell r="B11817" t="str">
            <v>ED-19510</v>
          </cell>
          <cell r="C11817" t="str">
            <v>ELETROCALHA LISA (100X50)MM EM CHAPA DE AÇO GALVANIZADO, ESP. 1,25MM (MSG 18), COM TRATAMENTO PRÉ-ZINCADO, INCLUSIVE TAMPA DE ENCAIXE, FIXAÇÃO SUPERIOR, CONEXÕES E ACESSÓRIOS</v>
          </cell>
          <cell r="D11817" t="str">
            <v>m</v>
          </cell>
          <cell r="E11817">
            <v>89.4</v>
          </cell>
        </row>
        <row r="11818">
          <cell r="B11818" t="str">
            <v>ED-19513</v>
          </cell>
          <cell r="C11818" t="str">
            <v>ELETROCALHA LISA (150X100)MM EM CHAPA DE AÇO GALVANIZADO, ESP. 1,25MM (MSG 18), COM TRATAMENTO PRÉ-ZINCADO, INCLUSIVE TAMPA DE ENCAIXE, FIXAÇÃO SUPERIOR, CONEXÕES E ACESSÓRIOS</v>
          </cell>
          <cell r="D11818" t="str">
            <v>m</v>
          </cell>
          <cell r="E11818">
            <v>112.99</v>
          </cell>
        </row>
        <row r="11819">
          <cell r="B11819" t="str">
            <v>ED-19512</v>
          </cell>
          <cell r="C11819" t="str">
            <v>ELETROCALHA LISA (150X50)MM EM CHAPA DE AÇO GALVANIZADO, ESP. 1,25MM (MSG 18), COM TRATAMENTO PRÉ-ZINCADO, INCLUSIVE TAMPA DE ENCAIXE, FIXAÇÃO SUPERIOR, CONEXÕES E ACESSÓRIOS</v>
          </cell>
          <cell r="D11819" t="str">
            <v>m</v>
          </cell>
          <cell r="E11819">
            <v>102.72</v>
          </cell>
        </row>
        <row r="11820">
          <cell r="B11820" t="str">
            <v>ED-19515</v>
          </cell>
          <cell r="C11820" t="str">
            <v>ELETROCALHA LISA (200X100)MM EM CHAPA DE AÇO GALVANIZADO, ESP. 1,25MM (MSG 18), COM TRATAMENTO PRÉ-ZINCADO, INCLUSIVE TAMPA DE ENCAIXE, FIXAÇÃO SUPERIOR, CONEXÕES E ACESSÓRIOS</v>
          </cell>
          <cell r="D11820" t="str">
            <v>m</v>
          </cell>
          <cell r="E11820">
            <v>139.21</v>
          </cell>
        </row>
        <row r="11821">
          <cell r="B11821" t="str">
            <v>ED-19514</v>
          </cell>
          <cell r="C11821" t="str">
            <v>ELETROCALHA LISA (200X50)MM EM CHAPA DE AÇO GALVANIZADO, ESP. 1,25MM (MSG 18), COM TRATAMENTO PRÉ-ZINCADO, INCLUSIVE TAMPA DE ENCAIXE, FIXAÇÃO SUPERIOR, CONEXÕES E ACESSÓRIOS</v>
          </cell>
          <cell r="D11821" t="str">
            <v>m</v>
          </cell>
          <cell r="E11821">
            <v>120.45</v>
          </cell>
        </row>
        <row r="11822">
          <cell r="B11822" t="str">
            <v>ED-19517</v>
          </cell>
          <cell r="C11822" t="str">
            <v>ELETROCALHA LISA (300X100)MM EM CHAPA DE AÇO GALVANIZADO, ESP. 1,25MM (MSG 18), COM TRATAMENTO PRÉ-ZINCADO, INCLUSIVE TAMPA DE ENCAIXE, FIXAÇÃO SUPERIOR, CONEXÕES E ACESSÓRIOS</v>
          </cell>
          <cell r="D11822" t="str">
            <v>m</v>
          </cell>
          <cell r="E11822">
            <v>165.51</v>
          </cell>
        </row>
        <row r="11823">
          <cell r="B11823" t="str">
            <v>ED-19516</v>
          </cell>
          <cell r="C11823" t="str">
            <v>ELETROCALHA LISA (300X50)MM EM CHAPA DE AÇO GALVANIZADO, ESP. 1,25MM (MSG 18), COM TRATAMENTO PRÉ-ZINCADO, INCLUSIVE TAMPA DE ENCAIXE, FIXAÇÃO SUPERIOR, CONEXÕES E ACESSÓRIOS</v>
          </cell>
          <cell r="D11823" t="str">
            <v>m</v>
          </cell>
          <cell r="E11823">
            <v>149.15</v>
          </cell>
        </row>
        <row r="11824">
          <cell r="B11824" t="str">
            <v>ED-19518</v>
          </cell>
          <cell r="C11824" t="str">
            <v>ELETROCALHA LISA (400X100)MM EM CHAPA DE AÇO GALVANIZADO, ESP. 1,25MM (MSG 18), COM TRATAMENTO PRÉ-ZINCADO, INCLUSIVE TAMPA DE ENCAIXE, FIXAÇÃO SUPERIOR, CONEXÕES E ACESSÓRIOS</v>
          </cell>
          <cell r="D11824" t="str">
            <v>m</v>
          </cell>
          <cell r="E11824">
            <v>200.46</v>
          </cell>
        </row>
        <row r="11825">
          <cell r="B11825" t="str">
            <v>ED-19520</v>
          </cell>
          <cell r="C11825" t="str">
            <v>ELETROCALHA PERFURADA (100X100)MM EM CHAPA DE AÇO GALVANIZADO, ESP. 1,25MM (MSG 18), COM TRATAMENTO PRÉ-ZINCADO, INCLUSIVE TAMPA DE ENCAIXE, FIXAÇÃO SUPERIOR, CONEXÕES E ACESSÓRIOS</v>
          </cell>
          <cell r="D11825" t="str">
            <v>m</v>
          </cell>
          <cell r="E11825">
            <v>115.03</v>
          </cell>
        </row>
        <row r="11826">
          <cell r="B11826" t="str">
            <v>ED-19519</v>
          </cell>
          <cell r="C11826" t="str">
            <v>ELETROCALHA PERFURADA (100X50)MM EM CHAPA DE AÇO GALVANIZADO, ESP. 1,25MM (MSG 18), COM TRATAMENTO PRÉ-ZINCADO, INCLUSIVE TAMPA DE ENCAIXE, FIXAÇÃO SUPERIOR, CONEXÕES E ACESSÓRIOS</v>
          </cell>
          <cell r="D11826" t="str">
            <v>m</v>
          </cell>
          <cell r="E11826">
            <v>88.4</v>
          </cell>
        </row>
        <row r="11827">
          <cell r="B11827" t="str">
            <v>ED-19522</v>
          </cell>
          <cell r="C11827" t="str">
            <v>ELETROCALHA PERFURADA (150X100)MM EM CHAPA DE AÇO GALVANIZADO, ESP. 1,25MM (MSG 18), COM TRATAMENTO PRÉ-ZINCADO, INCLUSIVE TAMPA DE ENCAIXE, FIXAÇÃO SUPERIOR, CONEXÕES E ACESSÓRIOS</v>
          </cell>
          <cell r="D11827" t="str">
            <v>m</v>
          </cell>
          <cell r="E11827">
            <v>122.99</v>
          </cell>
        </row>
        <row r="11828">
          <cell r="B11828" t="str">
            <v>ED-19521</v>
          </cell>
          <cell r="C11828" t="str">
            <v>ELETROCALHA PERFURADA (150X50)MM EM CHAPA DE AÇO GALVANIZADO, ESP. 1,25MM (MSG 18), COM TRATAMENTO PRÉ-ZINCADO, INCLUSIVE TAMPA DE ENCAIXE, FIXAÇÃO SUPERIOR, CONEXÕES E ACESSÓRIOS</v>
          </cell>
          <cell r="D11828" t="str">
            <v>m</v>
          </cell>
          <cell r="E11828">
            <v>105.48</v>
          </cell>
        </row>
        <row r="11829">
          <cell r="B11829" t="str">
            <v>ED-19524</v>
          </cell>
          <cell r="C11829" t="str">
            <v>ELETROCALHA PERFURADA (200X100)MM EM CHAPA DE AÇO GALVANIZADO, ESP. 1,25MM (MSG 18), COM TRATAMENTO PRÉ-ZINCADO, INCLUSIVE TAMPA DE ENCAIXE, FIXAÇÃO SUPERIOR, CONEXÕES E ACESSÓRIOS</v>
          </cell>
          <cell r="D11829" t="str">
            <v>m</v>
          </cell>
          <cell r="E11829">
            <v>139.63</v>
          </cell>
        </row>
        <row r="11830">
          <cell r="B11830" t="str">
            <v>ED-19523</v>
          </cell>
          <cell r="C11830" t="str">
            <v>ELETROCALHA PERFURADA (200X50)MM EM CHAPA DE AÇO GALVANIZADO, ESP. 1,25MM (MSG 18), COM TRATAMENTO PRÉ-ZINCADO, INCLUSIVE TAMPA DE ENCAIXE, FIXAÇÃO SUPERIOR, CONEXÕES E ACESSÓRIOS</v>
          </cell>
          <cell r="D11830" t="str">
            <v>m</v>
          </cell>
          <cell r="E11830">
            <v>127.04</v>
          </cell>
        </row>
        <row r="11831">
          <cell r="B11831" t="str">
            <v>ED-19526</v>
          </cell>
          <cell r="C11831" t="str">
            <v>ELETROCALHA PERFURADA (300X100)MM EM CHAPA DE AÇO GALVANIZADO, ESP. 1,25MM (MSG 18), COM TRATAMENTO PRÉ-ZINCADO, INCLUSIVE TAMPA DE ENCAIXE, FIXAÇÃO SUPERIOR, CONEXÕES E ACESSÓRIOS</v>
          </cell>
          <cell r="D11831" t="str">
            <v>m</v>
          </cell>
          <cell r="E11831">
            <v>174.92</v>
          </cell>
        </row>
        <row r="11832">
          <cell r="B11832" t="str">
            <v>ED-19525</v>
          </cell>
          <cell r="C11832" t="str">
            <v>ELETROCALHA PERFURADA (300X50)MM EM CHAPA DE AÇO GALVANIZADO, ESP. 1,25MM (MSG 18), COM TRATAMENTO PRÉ-ZINCADO, INCLUSIVE TAMPA DE ENCAIXE, FIXAÇÃO SUPERIOR, CONEXÕES E ACESSÓRIOS</v>
          </cell>
          <cell r="D11832" t="str">
            <v>m</v>
          </cell>
          <cell r="E11832">
            <v>165.4</v>
          </cell>
        </row>
        <row r="11833">
          <cell r="B11833" t="str">
            <v>ED-19527</v>
          </cell>
          <cell r="C11833" t="str">
            <v>ELETROCALHA PERFURADA (400X100)MM EM CHAPA DE AÇO GALVANIZADO, ESP. 1,25MM (MSG 18), COM TRATAMENTO PRÉ-ZINCADO, INCLUSIVE TAMPA DE ENCAIXE, FIXAÇÃO SUPERIOR, CONEXÕES E ACESSÓRIOS</v>
          </cell>
          <cell r="D11833" t="str">
            <v>m</v>
          </cell>
          <cell r="E11833">
            <v>207.56</v>
          </cell>
        </row>
        <row r="11834">
          <cell r="B11834" t="str">
            <v>ED-19508</v>
          </cell>
          <cell r="C11834" t="str">
            <v>FIXAÇÃO DE ELETROCALHA/LEITO HORIZONTAL COM LARGURA MAIOR QUE 200 MM E MENOR OU IGUAL A 400 MM EM LAJE, COM SUPORTE EM PERFILADO, INCLUSIVE PERFILADO, VERGALHÃO E ACESSÓRIOS, EXCLUSIVE ELETROCALHA/LEITO</v>
          </cell>
          <cell r="D11834" t="str">
            <v>m</v>
          </cell>
          <cell r="E11834">
            <v>12.93</v>
          </cell>
        </row>
        <row r="11835">
          <cell r="B11835" t="str">
            <v>ED-19507</v>
          </cell>
          <cell r="C11835" t="str">
            <v>FIXAÇÃO DE ELETROCALHA/LEITO HORIZONTAL COM LARGURA MENOR OU IGUAL A 200 MM EM LAJE, COM SUPORTE EM PERFILADO, INCLUSIVE PERFILADO, VERGALHÃO E ACESSÓRIOS, EXCLUSIVE ELETROCALHA/LEITO</v>
          </cell>
          <cell r="D11835" t="str">
            <v>m</v>
          </cell>
          <cell r="E11835">
            <v>10.91</v>
          </cell>
        </row>
        <row r="11836">
          <cell r="B11836" t="str">
            <v>ED-49461</v>
          </cell>
          <cell r="C11836" t="str">
            <v>VERGALHÃO DE AÇO COM ROSCA TOTAL PARA PERFILADO, DIÂMETRO DE  1/4" (6MM), INCLUSIVE ACESSÓRIOS E FIXAÇÃO</v>
          </cell>
          <cell r="D11836" t="str">
            <v>m</v>
          </cell>
          <cell r="E11836">
            <v>16.29</v>
          </cell>
        </row>
        <row r="11837">
          <cell r="B11837" t="str">
            <v>ED-15650</v>
          </cell>
          <cell r="C11837" t="str">
            <v>VERGALHÃO DE AÇO COM ROSCA TOTAL PARA PERFILADO, DIÂMETRO DE 3/8" (10MM), INCLUSIVE ACESSÓRIOS E FIXAÇÃO</v>
          </cell>
          <cell r="D11837" t="str">
            <v>m</v>
          </cell>
          <cell r="E11837">
            <v>22.27</v>
          </cell>
        </row>
        <row r="11838">
          <cell r="B11838" t="str">
            <v>ED-15970</v>
          </cell>
          <cell r="C11838" t="str">
            <v>VERGALHÃO DE AÇO COM ROSCA TOTAL PARA PERFILADO, DIÂMETRO DE 5/16" (8MM), INCLUSIVE ACESSÓRIOS E FIXAÇÃO</v>
          </cell>
          <cell r="D11838" t="str">
            <v>m</v>
          </cell>
          <cell r="E11838">
            <v>20.69</v>
          </cell>
        </row>
        <row r="11839">
          <cell r="B11839" t="str">
            <v>ED-13345</v>
          </cell>
          <cell r="C11839" t="str">
            <v>LUMINÁRIA ARANDELA TIPO MEIA-LUA COMPLETA, DIÂMETRO 25 CM, PARA UMA (1) LÂMPADA LED, POTÊNCIA 15W, BULBO A65, FORNECIMENTO E INSTALAÇÃO, INCLUSIVE BASE E LÂMPADA</v>
          </cell>
          <cell r="D11839" t="str">
            <v>un</v>
          </cell>
          <cell r="E11839">
            <v>65.78</v>
          </cell>
        </row>
        <row r="11840">
          <cell r="B11840" t="str">
            <v>ED-13346</v>
          </cell>
          <cell r="C11840" t="str">
            <v>LUMINÁRIA ARANDELA TIPO MEIA-LUA COMPLETA, DIÂMETRO 25 CM, PARA UMA (1) LÂMPADA LED, POTÊNCIA 20W, BULBO A70, FORNECIMENTO E INSTALAÇÃO, INCLUSIVE BASE E LÂMPADA</v>
          </cell>
          <cell r="D11840" t="str">
            <v>un</v>
          </cell>
          <cell r="E11840">
            <v>72.64</v>
          </cell>
        </row>
        <row r="11841">
          <cell r="B11841" t="str">
            <v>ED-9955</v>
          </cell>
          <cell r="C11841" t="str">
            <v>LUMINÁRIA ARANDELA TIPO MEIA-LUA COMPLETA, DIÂMETRO 25 CM, PARA UMA (1) LÂMPADA LED, POTÊNCIA 9W, BULBO A60, FORNECIMENTO E INSTALAÇÃO, INCLUSIVE BASE E LÂMPADA</v>
          </cell>
          <cell r="D11841" t="str">
            <v>un</v>
          </cell>
          <cell r="E11841">
            <v>62.12</v>
          </cell>
        </row>
        <row r="11842">
          <cell r="B11842" t="str">
            <v>ED-9954</v>
          </cell>
          <cell r="C11842" t="str">
            <v>LUMINÁRIA ARANDELA TIPO MEIA-LUA, DIÂMETRO 25 CM, PARA UMA (1) LÂMPADA BASE E-27, FORNECIMENTO E INSTALAÇÃO, INCLUSIVE BASE, EXCLUSIVE LÂMPADA</v>
          </cell>
          <cell r="D11842" t="str">
            <v>un</v>
          </cell>
          <cell r="E11842">
            <v>54.45</v>
          </cell>
        </row>
        <row r="11843">
          <cell r="B11843" t="str">
            <v>ED-26606</v>
          </cell>
          <cell r="C11843" t="str">
            <v>LUMINÁRIA ARANDELA TIPO TARTARUGA BLINDADA COMPLETA, PARA UMA (1) LÂMPADA LED, POTÊNCIA 9W, BULBO A60, FORNECIMENTO E INSTALAÇÃO, INCLUSIVE BASE E LÂMPADA</v>
          </cell>
          <cell r="D11843" t="str">
            <v>un</v>
          </cell>
          <cell r="E11843">
            <v>112.32</v>
          </cell>
        </row>
        <row r="11844">
          <cell r="B11844" t="str">
            <v>ED-49404</v>
          </cell>
          <cell r="C11844" t="str">
            <v>LUMINÁRIA ARANDELA TIPO TARTARUGA BLINDADA, PARA UMA (1) LÂMPADA BASE E-27, POTÊNCIA MÁXIMA 60W, FORNECIMENTO E INSTALAÇÃO, EXCLUSIVE LÂMPADA</v>
          </cell>
          <cell r="D11844" t="str">
            <v>un</v>
          </cell>
          <cell r="E11844">
            <v>104.65</v>
          </cell>
        </row>
        <row r="11845">
          <cell r="B11845" t="str">
            <v>ED-26605</v>
          </cell>
          <cell r="C11845" t="str">
            <v>LUMINÁRIA ARANDELA TIPO TARTARUGA COMPLETA, PARA UMA (1) LÂMPADA LED, POTÊNCIA 9W, BULBO A60, FORNECIMENTO E INSTALAÇÃO, INCLUSIVE BASE E LÂMPADA</v>
          </cell>
          <cell r="D11845" t="str">
            <v>un</v>
          </cell>
          <cell r="E11845">
            <v>68.52</v>
          </cell>
        </row>
        <row r="11846">
          <cell r="B11846" t="str">
            <v>ED-49402</v>
          </cell>
          <cell r="C11846" t="str">
            <v>LUMINÁRIA ARANDELA TIPO TARTARUGA, PARA UMA (1) LÂMPADA BASE E-27, POTÊNCIA MÁXIMA 60W, FORNECIMENTO E INSTALAÇÃO, EXCLUSIVE LÂMPADA</v>
          </cell>
          <cell r="D11846" t="str">
            <v>un</v>
          </cell>
          <cell r="E11846">
            <v>60.85</v>
          </cell>
        </row>
        <row r="11847">
          <cell r="B11847" t="str">
            <v>ED-13338</v>
          </cell>
          <cell r="C11847" t="str">
            <v>LUMINÁRIA COMERCIAL CHANFRADA DE SOBREPOR COMPLETA, PARA DUAS (2) LÂMPADAS TUBULARES LED 2X18W-ØT8, TEMPERATURA DA COR 6500K, FORNECIMENTO E INSTALAÇÃO, INCLUSIVE BASE E LÂMPADAS</v>
          </cell>
          <cell r="D11847" t="str">
            <v>un</v>
          </cell>
          <cell r="E11847">
            <v>181.5</v>
          </cell>
        </row>
        <row r="11848">
          <cell r="B11848" t="str">
            <v>ED-13337</v>
          </cell>
          <cell r="C11848" t="str">
            <v>LUMINÁRIA COMERCIAL CHANFRADA DE SOBREPOR COMPLETA, PARA DUAS (2) LÂMPADAS TUBULARES LED 2X9W-ØT8, TEMPERATURA DA COR 6500K, FORNECIMENTO E INSTALAÇÃO, INCLUSIVE BASE E LÂMPADAS</v>
          </cell>
          <cell r="D11848" t="str">
            <v>un</v>
          </cell>
          <cell r="E11848">
            <v>192.75</v>
          </cell>
        </row>
        <row r="11849">
          <cell r="B11849" t="str">
            <v>ED-13340</v>
          </cell>
          <cell r="C11849" t="str">
            <v>LUMINÁRIA COMERCIAL CHANFRADA DE SOBREPOR COMPLETA, PARA QUATRO (4) LÂMPADAS TUBULARES LED 4X18W-ØT8, TEMPERATURA DA COR 6500K, FORNECIMENTO E INSTALAÇÃO, INCLUSIVE BASE E LÂMPADA</v>
          </cell>
          <cell r="D11849" t="str">
            <v>un</v>
          </cell>
          <cell r="E11849">
            <v>301.39</v>
          </cell>
        </row>
        <row r="11850">
          <cell r="B11850" t="str">
            <v>ED-13339</v>
          </cell>
          <cell r="C11850" t="str">
            <v>LUMINÁRIA COMERCIAL CHANFRADA DE SOBREPOR COMPLETA, PARA QUATRO (4) LÂMPADAS TUBULARES LED 4X9W-ØT8, TEMPERATURA DA COR 6500K, FORNECIMENTO E INSTALAÇÃO, INCLUSIVE BASE E LÂMPADAS</v>
          </cell>
          <cell r="D11850" t="str">
            <v>un</v>
          </cell>
          <cell r="E11850">
            <v>283.01</v>
          </cell>
        </row>
        <row r="11851">
          <cell r="B11851" t="str">
            <v>ED-13336</v>
          </cell>
          <cell r="C11851" t="str">
            <v>LUMINÁRIA COMERCIAL CHANFRADA DE SOBREPOR COMPLETA, PARA UMA (1) LÂMPADA TUBULAR LED 1X18W-ØT8, TEMPERATURA DA COR 6500K, FORNECIMENTO E INSTALAÇÃO, INCLUSIVE BASE E LÂMPADA</v>
          </cell>
          <cell r="D11851" t="str">
            <v>un</v>
          </cell>
          <cell r="E11851">
            <v>130.75</v>
          </cell>
        </row>
        <row r="11852">
          <cell r="B11852" t="str">
            <v>ED-13335</v>
          </cell>
          <cell r="C11852" t="str">
            <v>LUMINÁRIA COMERCIAL CHANFRADA DE SOBREPOR COMPLETA, PARA UMA (1) LÂMPADA TUBULAR LED 1X9W-ØT8, TEMPERATURA DA COR 6500K, FORNECIMENTO E INSTALAÇÃO, INCLUSIVE BASE E LÂMPADA</v>
          </cell>
          <cell r="D11852" t="str">
            <v>un</v>
          </cell>
          <cell r="E11852">
            <v>123.95</v>
          </cell>
        </row>
        <row r="11853">
          <cell r="B11853" t="str">
            <v>ED-27082</v>
          </cell>
          <cell r="C11853" t="str">
            <v>LUMINÁRIA COMERCIAL COM ALETAS DE EMBUTIR COMPLETA, PARA DUAS (2) LÂMPADAS TUBULARES LED 2X18W-ØT8, TEMPERATURA DA COR 6500K, FORNECIMENTO E INSTALAÇÃO, INCLUSIVE BASE E LÂMPADA</v>
          </cell>
          <cell r="D11853" t="str">
            <v>un</v>
          </cell>
          <cell r="E11853">
            <v>308.68</v>
          </cell>
        </row>
        <row r="11854">
          <cell r="B11854" t="str">
            <v>ED-27080</v>
          </cell>
          <cell r="C11854" t="str">
            <v>LUMINÁRIA COMERCIAL COM ALETAS DE EMBUTIR COMPLETA, PARA DUAS (2) LÂMPADAS TUBULARES LED 2X9W-ØT8, TEMPERATURA DA COR 6500K, FORNECIMENTO E INSTALAÇÃO, INCLUSIVE BASE E LÂMPADA</v>
          </cell>
          <cell r="D11854" t="str">
            <v>un</v>
          </cell>
          <cell r="E11854">
            <v>258.99</v>
          </cell>
        </row>
        <row r="11855">
          <cell r="B11855" t="str">
            <v>ED-27084</v>
          </cell>
          <cell r="C11855" t="str">
            <v>LUMINÁRIA COMERCIAL COM ALETAS DE EMBUTIR COMPLETA, PARA QUATRO (4) LÂMPADAS TUBULARES LED 4X18W-ØT8, TEMPERATURA DA COR 6500K, FORNECIMENTO E INSTALAÇÃO, INCLUSIVE BASE E LÂMPADA</v>
          </cell>
          <cell r="D11855" t="str">
            <v>un</v>
          </cell>
          <cell r="E11855">
            <v>603.15</v>
          </cell>
        </row>
        <row r="11856">
          <cell r="B11856" t="str">
            <v>ED-27078</v>
          </cell>
          <cell r="C11856" t="str">
            <v>LUMINÁRIA COMERCIAL COM ALETAS DE EMBUTIR COMPLETA, PARA QUATRO (4) LÂMPADAS TUBULARES LED 4X9W-ØT8, TEMPERATURA DA COR 6500K, FORNECIMENTO E INSTALAÇÃO, INCLUSIVE BASE E LÂMPADA</v>
          </cell>
          <cell r="D11856" t="str">
            <v>un</v>
          </cell>
          <cell r="E11856">
            <v>457.61</v>
          </cell>
        </row>
        <row r="11857">
          <cell r="B11857" t="str">
            <v>ED-27081</v>
          </cell>
          <cell r="C11857" t="str">
            <v>LUMINÁRIA COMERCIAL COM ALETAS DE EMBUTIR, PARA DUAS (2) LÂMPADAS TUBULARES LED 2X18W-ØT8, FORNECIMENTO E INSTALAÇÃO, EXCLUSIVE BASE E LÂMPADA</v>
          </cell>
          <cell r="D11857" t="str">
            <v>un</v>
          </cell>
          <cell r="E11857">
            <v>223.88</v>
          </cell>
        </row>
        <row r="11858">
          <cell r="B11858" t="str">
            <v>ED-27079</v>
          </cell>
          <cell r="C11858" t="str">
            <v>LUMINÁRIA COMERCIAL COM ALETAS DE EMBUTIR, PARA DUAS (2) LÂMPADAS TUBULARES LED 2X9W-ØT8, FORNECIMENTO E INSTALAÇÃO, EXCLUSIVE BASE E LÂMPADA</v>
          </cell>
          <cell r="D11858" t="str">
            <v>un</v>
          </cell>
          <cell r="E11858">
            <v>172.27</v>
          </cell>
        </row>
        <row r="11859">
          <cell r="B11859" t="str">
            <v>ED-27083</v>
          </cell>
          <cell r="C11859" t="str">
            <v>LUMINÁRIA COMERCIAL COM ALETAS DE EMBUTIR, PARA QUATRO (4) LÂMPADAS TUBULARES LED 4X18W-ØT8, FORNECIMENTO E INSTALAÇÃO, EXCLUSIVE BASE E LÂMPADA</v>
          </cell>
          <cell r="D11859" t="str">
            <v>un</v>
          </cell>
          <cell r="E11859">
            <v>433.55</v>
          </cell>
        </row>
        <row r="11860">
          <cell r="B11860" t="str">
            <v>ED-27077</v>
          </cell>
          <cell r="C11860" t="str">
            <v>LUMINÁRIA COMERCIAL COM ALETAS DE EMBUTIR, PARA QUATRO (4) LÂMPADAS TUBULARES LED 4X9W-ØT8, FORNECIMENTO E INSTALAÇÃO, EXCLUSIVE BASE E LÂMPADA</v>
          </cell>
          <cell r="D11860" t="str">
            <v>un</v>
          </cell>
          <cell r="E11860">
            <v>284.17</v>
          </cell>
        </row>
        <row r="11861">
          <cell r="B11861" t="str">
            <v>ED-27090</v>
          </cell>
          <cell r="C11861" t="str">
            <v>LUMINÁRIA COMERCIAL COM ALETAS DE SOBREPOR COMPLETA, PARA DUAS (2) LÂMPADAS TUBULARES LED 2X18W-ØT8, TEMPERATURA DA COR 6500K, FORNECIMENTO E INSTALAÇÃO, INCLUSIVE BASE E LÂMPADA</v>
          </cell>
          <cell r="D11861" t="str">
            <v>un</v>
          </cell>
          <cell r="E11861">
            <v>315.14</v>
          </cell>
        </row>
        <row r="11862">
          <cell r="B11862" t="str">
            <v>ED-27086</v>
          </cell>
          <cell r="C11862" t="str">
            <v>LUMINÁRIA COMERCIAL COM ALETAS DE SOBREPOR COMPLETA, PARA DUAS (2) LÂMPADAS TUBULARES LED 2X9W-ØT8, TEMPERATURA DA COR 6500K, FORNECIMENTO E INSTALAÇÃO, INCLUSIVE BASE E LÂMPADA</v>
          </cell>
          <cell r="D11862" t="str">
            <v>un</v>
          </cell>
          <cell r="E11862">
            <v>256.31</v>
          </cell>
        </row>
        <row r="11863">
          <cell r="B11863" t="str">
            <v>ED-27092</v>
          </cell>
          <cell r="C11863" t="str">
            <v>LUMINÁRIA COMERCIAL COM ALETAS DE SOBREPOR COMPLETA, PARA QUATRO (4) LÂMPADAS TUBULARES LED 4X18W-ØT8, TEMPERATURA DA COR 6500K, FORNECIMENTO E INSTALAÇÃO, INCLUSIVE BASE E LÂMPADA</v>
          </cell>
          <cell r="D11863" t="str">
            <v>un</v>
          </cell>
          <cell r="E11863">
            <v>648.53</v>
          </cell>
        </row>
        <row r="11864">
          <cell r="B11864" t="str">
            <v>ED-27088</v>
          </cell>
          <cell r="C11864" t="str">
            <v>LUMINÁRIA COMERCIAL COM ALETAS DE SOBREPOR COMPLETA, PARA QUATRO (4) LÂMPADAS TUBULARES LED 4X9W-ØT8, TEMPERATURA DA COR 6500K, FORNECIMENTO E INSTALAÇÃO, INCLUSIVE BASE E LÂMPADA</v>
          </cell>
          <cell r="D11864" t="str">
            <v>un</v>
          </cell>
          <cell r="E11864">
            <v>465.1</v>
          </cell>
        </row>
        <row r="11865">
          <cell r="B11865" t="str">
            <v>ED-27089</v>
          </cell>
          <cell r="C11865" t="str">
            <v>LUMINÁRIA COMERCIAL COM ALETAS DE SOBREPOR, PARA DUAS (2) LÂMPADAS TUBULARES LED 2X18W-ØT8, FORNECIMENTO E INSTALAÇÃO, EXCLUSIVE BASE E LÂMPADA</v>
          </cell>
          <cell r="D11865" t="str">
            <v>un</v>
          </cell>
          <cell r="E11865">
            <v>230.34</v>
          </cell>
        </row>
        <row r="11866">
          <cell r="B11866" t="str">
            <v>ED-27085</v>
          </cell>
          <cell r="C11866" t="str">
            <v>LUMINÁRIA COMERCIAL COM ALETAS DE SOBREPOR, PARA DUAS (2) LÂMPADAS TUBULARES LED 2X9W-ØT8, FORNECIMENTO E INSTALAÇÃO, EXCLUSIVE BASE E LÂMPADA</v>
          </cell>
          <cell r="D11866" t="str">
            <v>un</v>
          </cell>
          <cell r="E11866">
            <v>169.59</v>
          </cell>
        </row>
        <row r="11867">
          <cell r="B11867" t="str">
            <v>ED-27091</v>
          </cell>
          <cell r="C11867" t="str">
            <v>LUMINÁRIA COMERCIAL COM ALETAS DE SOBREPOR, PARA QUATRO (4) LÂMPADAS TUBULARES LED 4X18W-ØT8, FORNECIMENTO E INSTALAÇÃO, EXCLUSIVE BASE E LÂMPADA</v>
          </cell>
          <cell r="D11867" t="str">
            <v>un</v>
          </cell>
          <cell r="E11867">
            <v>478.93</v>
          </cell>
        </row>
        <row r="11868">
          <cell r="B11868" t="str">
            <v>ED-27087</v>
          </cell>
          <cell r="C11868" t="str">
            <v>LUMINÁRIA COMERCIAL COM ALETAS DE SOBREPOR, PARA QUATRO (4) LÂMPADAS TUBULARES LED 4X9W-ØT8, FORNECIMENTO E INSTALAÇÃO, EXCLUSIVE BASE E LÂMPADA</v>
          </cell>
          <cell r="D11868" t="str">
            <v>un</v>
          </cell>
          <cell r="E11868">
            <v>291.66000000000003</v>
          </cell>
        </row>
        <row r="11869">
          <cell r="B11869" t="str">
            <v>ED-27074</v>
          </cell>
          <cell r="C11869" t="str">
            <v>LUMINÁRIA COMERCIAL COM DIFUSOR DE EMBUTIR COMPLETA, PARA DUAS (2) LÂMPADAS TUBULARES LED 2X18W-ØT8, TEMPERATURA DA COR 6500K, FORNECIMENTO E INSTALAÇÃO, INCLUSIVE BASE E LÂMPADA</v>
          </cell>
          <cell r="D11869" t="str">
            <v>un</v>
          </cell>
          <cell r="E11869">
            <v>283.48</v>
          </cell>
        </row>
        <row r="11870">
          <cell r="B11870" t="str">
            <v>ED-27072</v>
          </cell>
          <cell r="C11870" t="str">
            <v>LUMINÁRIA COMERCIAL COM DIFUSOR DE EMBUTIR COMPLETA, PARA DUAS (2) LÂMPADAS TUBULARES LED 2X9W-ØT8, TEMPERATURA DA COR 6500K, FORNECIMENTO E INSTALAÇÃO, INCLUSIVE BASE E LÂMPADA</v>
          </cell>
          <cell r="D11870" t="str">
            <v>un</v>
          </cell>
          <cell r="E11870">
            <v>242.06</v>
          </cell>
        </row>
        <row r="11871">
          <cell r="B11871" t="str">
            <v>ED-27076</v>
          </cell>
          <cell r="C11871" t="str">
            <v>LUMINÁRIA COMERCIAL COM DIFUSOR DE EMBUTIR COMPLETA, PARA QUATRO (4) LÂMPADAS TUBULARES LED 4X9W-ØT8, TEMPERATURA DA COR 6500K, FORNECIMENTO E INSTALAÇÃO, INCLUSIVE BASE E LÂMPADA</v>
          </cell>
          <cell r="D11871" t="str">
            <v>un</v>
          </cell>
          <cell r="E11871">
            <v>428.14</v>
          </cell>
        </row>
        <row r="11872">
          <cell r="B11872" t="str">
            <v>ED-27073</v>
          </cell>
          <cell r="C11872" t="str">
            <v>LUMINÁRIA COMERCIAL COM DIFUSOR DE EMBUTIR, PARA DUAS (2) LÂMPADAS TUBULARES LED 2X18W-ØT8, FORNECIMENTO E INSTALAÇÃO, EXCLUSIVE BASE E LÂMPADA</v>
          </cell>
          <cell r="D11872" t="str">
            <v>un</v>
          </cell>
          <cell r="E11872">
            <v>198.68</v>
          </cell>
        </row>
        <row r="11873">
          <cell r="B11873" t="str">
            <v>ED-27071</v>
          </cell>
          <cell r="C11873" t="str">
            <v>LUMINÁRIA COMERCIAL COM DIFUSOR DE EMBUTIR, PARA DUAS (2) LÂMPADAS TUBULARES LED 2X9W-ØT8, FORNECIMENTO E INSTALAÇÃO, EXCLUSIVE BASE E LÂMPADA</v>
          </cell>
          <cell r="D11873" t="str">
            <v>un</v>
          </cell>
          <cell r="E11873">
            <v>155.34</v>
          </cell>
        </row>
        <row r="11874">
          <cell r="B11874" t="str">
            <v>ED-27075</v>
          </cell>
          <cell r="C11874" t="str">
            <v>LUMINÁRIA COMERCIAL COM DIFUSOR DE EMBUTIR, PARA QUATRO (4) LÂMPADAS TUBULARES LED 4X9W-ØT8, FORNECIMENTO E INSTALAÇÃO, EXCLUSIVE BASE E LÂMPADA</v>
          </cell>
          <cell r="D11874" t="str">
            <v>un</v>
          </cell>
          <cell r="E11874">
            <v>254.7</v>
          </cell>
        </row>
        <row r="11875">
          <cell r="B11875" t="str">
            <v>ED-27068</v>
          </cell>
          <cell r="C11875" t="str">
            <v>LUMINÁRIA COMERCIAL COM DIFUSOR DE SOBREPOR COMPLETA, PARA DUAS (2) LÂMPADAS TUBULARES LED 2X18W-ØT8, TEMPERATURA DA COR 6500K, FORNECIMENTO E INSTALAÇÃO, INCLUSIVE BASE E LÂMPADA</v>
          </cell>
          <cell r="D11875" t="str">
            <v>un</v>
          </cell>
          <cell r="E11875">
            <v>283.36</v>
          </cell>
        </row>
        <row r="11876">
          <cell r="B11876" t="str">
            <v>ED-27066</v>
          </cell>
          <cell r="C11876" t="str">
            <v>LUMINÁRIA COMERCIAL COM DIFUSOR DE SOBREPOR COMPLETA, PARA DUAS (2) LÂMPADAS TUBULARES LED 2X9W-ØT8, TEMPERATURA DA COR 6500K, FORNECIMENTO E INSTALAÇÃO, INCLUSIVE BASE E LÂMPADA</v>
          </cell>
          <cell r="D11876" t="str">
            <v>un</v>
          </cell>
          <cell r="E11876">
            <v>245.6</v>
          </cell>
        </row>
        <row r="11877">
          <cell r="B11877" t="str">
            <v>ED-27070</v>
          </cell>
          <cell r="C11877" t="str">
            <v>LUMINÁRIA COMERCIAL COM DIFUSOR DE SOBREPOR COMPLETA, PARA QUATRO (4) LÂMPADAS TUBULARES LED 4X9W-ØT8, TEMPERATURA DA COR 6500K, FORNECIMENTO E INSTALAÇÃO, INCLUSIVE BASE E LÂMPADA</v>
          </cell>
          <cell r="D11877" t="str">
            <v>un</v>
          </cell>
          <cell r="E11877">
            <v>463.15</v>
          </cell>
        </row>
        <row r="11878">
          <cell r="B11878" t="str">
            <v>ED-27064</v>
          </cell>
          <cell r="C11878" t="str">
            <v>LUMINÁRIA COMERCIAL COM DIFUSOR DE SOBREPOR COMPLETA, PARA UMA (1) LÂMPADA TUBULAR LED 1X18W-ØT8, TEMPERATURA DA COR 6500K, FORNECIMENTO E INSTALAÇÃO, INCLUSIVE BASE E LÂMPADA</v>
          </cell>
          <cell r="D11878" t="str">
            <v>un</v>
          </cell>
          <cell r="E11878">
            <v>200.6</v>
          </cell>
        </row>
        <row r="11879">
          <cell r="B11879" t="str">
            <v>ED-27062</v>
          </cell>
          <cell r="C11879" t="str">
            <v>LUMINÁRIA COMERCIAL COM DIFUSOR DE SOBREPOR COMPLETA, PARA UMA (1) LÂMPADA TUBULAR LED 1X9W-ØT8, TEMPERATURA DA COR 6500K, FORNECIMENTO E INSTALAÇÃO, INCLUSIVE BASE E LÂMPADA</v>
          </cell>
          <cell r="D11879" t="str">
            <v>un</v>
          </cell>
          <cell r="E11879">
            <v>167.14</v>
          </cell>
        </row>
        <row r="11880">
          <cell r="B11880" t="str">
            <v>ED-27067</v>
          </cell>
          <cell r="C11880" t="str">
            <v>LUMINÁRIA COMERCIAL COM DIFUSOR DE SOBREPOR, PARA DUAS (2) LÂMPADAS TUBULARES LED 2X18W-ØT8, FORNECIMENTO E INSTALAÇÃO, EXCLUSIVE BASE E LÂMPADA</v>
          </cell>
          <cell r="D11880" t="str">
            <v>un</v>
          </cell>
          <cell r="E11880">
            <v>198.56</v>
          </cell>
        </row>
        <row r="11881">
          <cell r="B11881" t="str">
            <v>ED-27065</v>
          </cell>
          <cell r="C11881" t="str">
            <v>LUMINÁRIA COMERCIAL COM DIFUSOR DE SOBREPOR, PARA DUAS (2) LÂMPADAS TUBULARES LED 2X9W-ØT8, FORNECIMENTO E INSTALAÇÃO, EXCLUSIVE BASE E LÂMPADA</v>
          </cell>
          <cell r="D11881" t="str">
            <v>un</v>
          </cell>
          <cell r="E11881">
            <v>158.88</v>
          </cell>
        </row>
        <row r="11882">
          <cell r="B11882" t="str">
            <v>ED-27069</v>
          </cell>
          <cell r="C11882" t="str">
            <v>LUMINÁRIA COMERCIAL COM DIFUSOR DE SOBREPOR, PARA QUATRO (4) LÂMPADAS TUBULARES LED 4X9W-ØT8, FORNECIMENTO E INSTALAÇÃO, EXCLUSIVE BASE E LÂMPADA</v>
          </cell>
          <cell r="D11882" t="str">
            <v>un</v>
          </cell>
          <cell r="E11882">
            <v>289.70999999999998</v>
          </cell>
        </row>
        <row r="11883">
          <cell r="B11883" t="str">
            <v>ED-27063</v>
          </cell>
          <cell r="C11883" t="str">
            <v>LUMINÁRIA COMERCIAL COM DIFUSOR DE SOBREPOR, PARA UMA (1) LÂMPADA TUBULAR LED 1X18W-ØT8, FORNECIMENTO E INSTALAÇÃO, EXCLUSIVE BASE E LÂMPADA</v>
          </cell>
          <cell r="D11883" t="str">
            <v>un</v>
          </cell>
          <cell r="E11883">
            <v>158.19999999999999</v>
          </cell>
        </row>
        <row r="11884">
          <cell r="B11884" t="str">
            <v>ED-27061</v>
          </cell>
          <cell r="C11884" t="str">
            <v>LUMINÁRIA COMERCIAL COM DIFUSOR DE SOBREPOR, PARA UMA (1) LÂMPADA TUBULAR LED 1X9W-ØT8, FORNECIMENTO E INSTALAÇÃO, EXCLUSIVE BASE, REATOR E LÂMPADA</v>
          </cell>
          <cell r="D11884" t="str">
            <v>un</v>
          </cell>
          <cell r="E11884">
            <v>123.78</v>
          </cell>
        </row>
        <row r="11885">
          <cell r="B11885" t="str">
            <v>ED-13357</v>
          </cell>
          <cell r="C11885" t="str">
            <v>LUMINÁRIA PLAFON REDONDO DE VIDRO JATEADO REDONDO COMPLETA, DIÂMETRO 25 CM, PARA UMA (1) LÂMPADA LED, POTÊNCIA 15W, BULBO A65, FORNECIMENTO E INSTALAÇÃO, INCLUSIVE BASE E LÂMPADA</v>
          </cell>
          <cell r="D11885" t="str">
            <v>un</v>
          </cell>
          <cell r="E11885">
            <v>79.38</v>
          </cell>
        </row>
        <row r="11886">
          <cell r="B11886" t="str">
            <v>ED-13356</v>
          </cell>
          <cell r="C11886" t="str">
            <v>LUMINÁRIA PLAFON REDONDO DE VIDRO JATEADO REDONDO COMPLETA, DIÂMETRO 25 CM, PARA UMA (1) LÂMPADA LED, POTÊNCIA 9W, BULBO A60, FORNECIMENTO E INSTALAÇÃO, INCLUSIVE BASE E LÂMPADA</v>
          </cell>
          <cell r="D11886" t="str">
            <v>un</v>
          </cell>
          <cell r="E11886">
            <v>75.72</v>
          </cell>
        </row>
        <row r="11887">
          <cell r="B11887" t="str">
            <v>ED-13355</v>
          </cell>
          <cell r="C11887" t="str">
            <v>LUMINÁRIA PLAFON REDONDO DE VIDRO JATEADO REDONDO, DIÂMETRO 25 CM, PARA UMA (1) LÂMPADA BASE E-27, FORNECIMENTO E INSTALAÇÃO, INCLUSIVE BASE, EXCLUSIVE LÂMPADA</v>
          </cell>
          <cell r="D11887" t="str">
            <v>un</v>
          </cell>
          <cell r="E11887">
            <v>68.05</v>
          </cell>
        </row>
        <row r="11888">
          <cell r="B11888" t="str">
            <v>ED-32968</v>
          </cell>
          <cell r="C11888" t="str">
            <v>LUMINÁRIA PLAFONIER REDONDO DE PLÁSTICO, DIÂMETRO 15 CM, PARA UMA (1) LÂMPADA BASE E-27, FORNECIMENTO E INSTALAÇÃO, INCLUSIVE BASE, EXCLUSIVE LÂMPADA</v>
          </cell>
          <cell r="D11888" t="str">
            <v>un</v>
          </cell>
          <cell r="E11888">
            <v>15.72</v>
          </cell>
        </row>
        <row r="11889">
          <cell r="B11889" t="str">
            <v>ED-22217</v>
          </cell>
          <cell r="C11889" t="str">
            <v>LUMINÁRIA PÚBLICA DE LED, POTÊNCIA DE 200W, EXCLUSIVE SUPORTE E POSTE</v>
          </cell>
          <cell r="D11889" t="str">
            <v>un</v>
          </cell>
          <cell r="E11889">
            <v>231.08</v>
          </cell>
        </row>
        <row r="11890">
          <cell r="B11890" t="str">
            <v>ED-22218</v>
          </cell>
          <cell r="C11890" t="str">
            <v>LUMINÁRIA PÚBLICA DE LED, POTÊNCIA DE 300W, EXCLUSIVE SUPORTE E POSTE</v>
          </cell>
          <cell r="D11890" t="str">
            <v>un</v>
          </cell>
          <cell r="E11890">
            <v>297.77</v>
          </cell>
        </row>
        <row r="11891">
          <cell r="B11891" t="str">
            <v>ED-13354</v>
          </cell>
          <cell r="C11891" t="str">
            <v>LUMINÁRIA TIPO DROPS COM BASE SUPORTE GALVANIZADA E GLOBO LEITOSO COMPLETA, PARA UMA (1) LÂMPADA LED, POTÊNCIA 15W, BULBO A65, FORNECIMENTO E INSTALAÇÃO, INCLUSIVE BASE E LÂMPADA</v>
          </cell>
          <cell r="D11891" t="str">
            <v>un</v>
          </cell>
          <cell r="E11891">
            <v>102.35</v>
          </cell>
        </row>
        <row r="11892">
          <cell r="B11892" t="str">
            <v>ED-13353</v>
          </cell>
          <cell r="C11892" t="str">
            <v>LUMINÁRIA TIPO DROPS COM BASE SUPORTE GALVANIZADA E GLOBO LEITOSO COMPLETA, PARA UMA (1) LÂMPADA LED, POTÊNCIA 9W, BULBO A60, FORNECIMENTO E INSTALAÇÃO, INCLUSIVE BASE E LÂMPADA</v>
          </cell>
          <cell r="D11892" t="str">
            <v>un</v>
          </cell>
          <cell r="E11892">
            <v>98.69</v>
          </cell>
        </row>
        <row r="11893">
          <cell r="B11893" t="str">
            <v>ED-49400</v>
          </cell>
          <cell r="C11893" t="str">
            <v>LUMINÁRIA TIPO DROPS COM BASE SUPORTE GALVANIZADA E GLOBO LEITOSO, PARA UMA (1) LÂMPADA BASE E-27, FORNECIMENTO E INSTALAÇÃO, EXCLUSIVE BASE E LÂMPADA</v>
          </cell>
          <cell r="D11893" t="str">
            <v>un</v>
          </cell>
          <cell r="E11893">
            <v>78.61</v>
          </cell>
        </row>
        <row r="11894">
          <cell r="B11894" t="str">
            <v>ED-22350</v>
          </cell>
          <cell r="C11894" t="str">
            <v>REFLETOR DE LED, POTÊNCIA DE 200W, EXCLUSIVE SUPORTE E POSTE</v>
          </cell>
          <cell r="D11894" t="str">
            <v>un</v>
          </cell>
          <cell r="E11894">
            <v>169.6</v>
          </cell>
        </row>
        <row r="11895">
          <cell r="B11895" t="str">
            <v>ED-22351</v>
          </cell>
          <cell r="C11895" t="str">
            <v>REFLETOR DE LED, POTÊNCIA DE 300W, EXCLUSIVE SUPORTE E POSTE</v>
          </cell>
          <cell r="D11895" t="str">
            <v>un</v>
          </cell>
          <cell r="E11895">
            <v>226.47</v>
          </cell>
        </row>
        <row r="11896">
          <cell r="B11896" t="str">
            <v>ED-49514</v>
          </cell>
          <cell r="C11896" t="str">
            <v>REATOR ELETRÔNICO, ALTO FATOR DE POTÊNCIA (A.F.P), PARTIDA RÁPIDA, PARA DUAS (2) LÂMPADAS TUBULARES, POTÊNCIA 16W, FORNECIMENTO E INSTALAÇÃO</v>
          </cell>
          <cell r="D11896" t="str">
            <v>un</v>
          </cell>
          <cell r="E11896">
            <v>63.77</v>
          </cell>
        </row>
        <row r="11897">
          <cell r="B11897" t="str">
            <v>ED-49518</v>
          </cell>
          <cell r="C11897" t="str">
            <v>REATOR ELETRÔNICO, ALTO FATOR DE POTÊNCIA (A.F.P), PARTIDA RÁPIDA, PARA DUAS (2) LÂMPADAS TUBULARES, POTÊNCIA 20W, FORNECIMENTO E INSTALAÇÃO</v>
          </cell>
          <cell r="D11897" t="str">
            <v>un</v>
          </cell>
          <cell r="E11897">
            <v>64.19</v>
          </cell>
        </row>
        <row r="11898">
          <cell r="B11898" t="str">
            <v>ED-49516</v>
          </cell>
          <cell r="C11898" t="str">
            <v>REATOR ELETRÔNICO, ALTO FATOR DE POTÊNCIA (A.F.P), PARTIDA RÁPIDA, PARA DUAS (2) LÂMPADAS TUBULARES, POTÊNCIA 32W, FORNECIMENTO E INSTALAÇÃO</v>
          </cell>
          <cell r="D11898" t="str">
            <v>un</v>
          </cell>
          <cell r="E11898">
            <v>63.81</v>
          </cell>
        </row>
        <row r="11899">
          <cell r="B11899" t="str">
            <v>ED-49520</v>
          </cell>
          <cell r="C11899" t="str">
            <v>REATOR ELETRÔNICO, ALTO FATOR DE POTÊNCIA (A.F.P), PARTIDA RÁPIDA, PARA DUAS (2) LÂMPADAS TUBULARES, POTÊNCIA 40W, FORNECIMENTO E INSTALAÇÃO</v>
          </cell>
          <cell r="D11899" t="str">
            <v>un</v>
          </cell>
          <cell r="E11899">
            <v>64.17</v>
          </cell>
        </row>
        <row r="11900">
          <cell r="B11900" t="str">
            <v>ED-49513</v>
          </cell>
          <cell r="C11900" t="str">
            <v>REATOR ELETRÔNICO, ALTO FATOR DE POTÊNCIA (A.F.P), PARTIDA RÁPIDA, PARA UMA (1) LÂMPADA TUBULAR, POTÊNCIA 16W, FORNECIMENTO E INSTALAÇÃO</v>
          </cell>
          <cell r="D11900" t="str">
            <v>un</v>
          </cell>
          <cell r="E11900">
            <v>58.3</v>
          </cell>
        </row>
        <row r="11901">
          <cell r="B11901" t="str">
            <v>ED-49517</v>
          </cell>
          <cell r="C11901" t="str">
            <v>REATOR ELETRÔNICO, ALTO FATOR DE POTÊNCIA (A.F.P), PARTIDA RÁPIDA, PARA UMA (1) LÂMPADA TUBULAR, POTÊNCIA 20W, FORNECIMENTO E INSTALAÇÃO</v>
          </cell>
          <cell r="D11901" t="str">
            <v>un</v>
          </cell>
          <cell r="E11901">
            <v>58.33</v>
          </cell>
        </row>
        <row r="11902">
          <cell r="B11902" t="str">
            <v>ED-49515</v>
          </cell>
          <cell r="C11902" t="str">
            <v>REATOR ELETRÔNICO, ALTO FATOR DE POTÊNCIA (A.F.P), PARTIDA RÁPIDA, PARA UMA (1) LÂMPADA TUBULAR, POTÊNCIA 32W, FORNECIMENTO E INSTALAÇÃO</v>
          </cell>
          <cell r="D11902" t="str">
            <v>un</v>
          </cell>
          <cell r="E11902">
            <v>58.67</v>
          </cell>
        </row>
        <row r="11903">
          <cell r="B11903" t="str">
            <v>ED-49519</v>
          </cell>
          <cell r="C11903" t="str">
            <v>REATOR ELETRÔNICO, ALTO FATOR DE POTÊNCIA (A.F.P), PARTIDA RÁPIDA, PARA UMA (1) LÂMPADA TUBULAR, POTÊNCIA 40W, FORNECIMENTO E INSTALAÇÃO</v>
          </cell>
          <cell r="D11903" t="str">
            <v>un</v>
          </cell>
          <cell r="E11903">
            <v>58.65</v>
          </cell>
        </row>
        <row r="11904">
          <cell r="B11904" t="str">
            <v>ED-13343</v>
          </cell>
          <cell r="C11904" t="str">
            <v>LÂMPADA LED, BASE E27, POTÊNCIA DE 15W, BULBO A65, TEMPERATURA DA COR 6500K, TENSÃO 110-127V, EXCLUSIVE LUMINÁRIA</v>
          </cell>
          <cell r="D11904" t="str">
            <v>un</v>
          </cell>
          <cell r="E11904">
            <v>11.33</v>
          </cell>
        </row>
        <row r="11905">
          <cell r="B11905" t="str">
            <v>ED-13344</v>
          </cell>
          <cell r="C11905" t="str">
            <v>LÂMPADA LED, BASE E27, POTÊNCIA DE 20W, BULBO A70, TEMPERATURA DA COR 6500K, TENSÃO 110-127V, EXCLUSIVE LUMINÁRIA</v>
          </cell>
          <cell r="D11905" t="str">
            <v>un</v>
          </cell>
          <cell r="E11905">
            <v>18.190000000000001</v>
          </cell>
        </row>
        <row r="11906">
          <cell r="B11906" t="str">
            <v>ED-13342</v>
          </cell>
          <cell r="C11906" t="str">
            <v>LÂMPADA LED, BASE E27, POTÊNCIA DE 9W, BULBO A60, TEMPERATURA DA COR 6500K, TENSÃO 110-127V, EXCLUSIVE LUMINÁRIA</v>
          </cell>
          <cell r="D11906" t="str">
            <v>un</v>
          </cell>
          <cell r="E11906">
            <v>7.67</v>
          </cell>
        </row>
        <row r="11907">
          <cell r="B11907" t="str">
            <v>ED-6248</v>
          </cell>
          <cell r="C11907" t="str">
            <v>LÂMPADA LED COM SENSOR DE PRESENÇA, BASE E27, POTÊNCIA DE 9W, BULBO A60, TEMPERATURA DA COR 6500K, TENSÃO 110-127V, EXCLUSIVE LUMINÁRIA</v>
          </cell>
          <cell r="D11907" t="str">
            <v>un</v>
          </cell>
          <cell r="E11907">
            <v>32.49</v>
          </cell>
        </row>
        <row r="11908">
          <cell r="B11908" t="str">
            <v>ED-49379</v>
          </cell>
          <cell r="C11908" t="str">
            <v>LÂMPADA MISTA, BASE E27, POTÊNCIA DE 160W, TENSÃO 220V, EXCLUSIVE LUMINÁRIA</v>
          </cell>
          <cell r="D11908" t="str">
            <v>un</v>
          </cell>
          <cell r="E11908">
            <v>38.049999999999997</v>
          </cell>
        </row>
        <row r="11909">
          <cell r="B11909" t="str">
            <v>ED-9973</v>
          </cell>
          <cell r="C11909" t="str">
            <v>LÂMPADA TUBULAR LED, BASE G13, POTÊNCIA 18W, DIÂMETRO 26MM/T8, TEMPERATURA DA COR 6500K, FORNECIMENTO E INSTALAÇÃO, EXCLUSIVE LUMINÁRIA</v>
          </cell>
          <cell r="D11909" t="str">
            <v>un</v>
          </cell>
          <cell r="E11909">
            <v>19.190000000000001</v>
          </cell>
        </row>
        <row r="11910">
          <cell r="B11910" t="str">
            <v>ED-9974</v>
          </cell>
          <cell r="C11910" t="str">
            <v>LÂMPADA TUBULAR LED, BASE G13, POTÊNCIA 40W, DIÂMETRO 26MM/T8, TEMPERATURA DA COR 6500K, FORNECIMENTO E INSTALAÇÃO, EXCLUSIVE LUMINÁRIA</v>
          </cell>
          <cell r="D11910" t="str">
            <v>un</v>
          </cell>
          <cell r="E11910">
            <v>46.08</v>
          </cell>
        </row>
        <row r="11911">
          <cell r="B11911" t="str">
            <v>ED-9972</v>
          </cell>
          <cell r="C11911" t="str">
            <v>LÂMPADA TUBULAR LED, BASE G13, POTÊNCIA 9W, DIÂMETRO 26MM/T8, TEMPERATURA DA COR 6500K, FORNECIMENTO E INSTALAÇÃO, EXCLUSIVE LUMINÁRIA</v>
          </cell>
          <cell r="D11911" t="str">
            <v>un</v>
          </cell>
          <cell r="E11911">
            <v>20.149999999999999</v>
          </cell>
        </row>
        <row r="11912">
          <cell r="B11912" t="str">
            <v>ED-49380</v>
          </cell>
          <cell r="C11912" t="str">
            <v>RECEPTÁCULO DE PORCELANA PARA LÂMPADA COM ROSCA E-27, FORNECIMENTO E INSTALAÇÃO</v>
          </cell>
          <cell r="D11912" t="str">
            <v>un</v>
          </cell>
          <cell r="E11912">
            <v>12.41</v>
          </cell>
        </row>
        <row r="11913">
          <cell r="B11913" t="str">
            <v>ED-49381</v>
          </cell>
          <cell r="C11913" t="str">
            <v>SOQUETES PARA LÂMPADA FLUORESCENTE/LED TUBULAR, BASE G13 (PAR), COM SISTEMA DE ANTIVIBRATÓRIO E SEM SUPORTE PARA STARTER, FORNECIMENTO E INSTALAÇÃO</v>
          </cell>
          <cell r="D11913" t="str">
            <v>un</v>
          </cell>
          <cell r="E11913">
            <v>23.21</v>
          </cell>
        </row>
        <row r="11914">
          <cell r="B11914" t="str">
            <v>ED-26659</v>
          </cell>
          <cell r="C11914" t="str">
            <v>DUTO CORRUGADO HELICOIDAL, EM POLIETILENO DE ALTA DENSIDADE (PEAD), DIÂMETRO DE 1.1/2", PARA CABO SUBTERRÂNEO, EXCLUSIVE ESCAVAÇÃO</v>
          </cell>
          <cell r="D11914" t="str">
            <v>m</v>
          </cell>
          <cell r="E11914">
            <v>9.7799999999999994</v>
          </cell>
        </row>
        <row r="11915">
          <cell r="B11915" t="str">
            <v>ED-26658</v>
          </cell>
          <cell r="C11915" t="str">
            <v>DUTO CORRUGADO HELICOIDAL, EM POLIETILENO DE ALTA DENSIDADE (PEAD), DIÂMETRO DE 1.1/4", PARA CABO SUBTERRÂNEO, EXCLUSIVE ESCAVAÇÃO</v>
          </cell>
          <cell r="D11915" t="str">
            <v>m</v>
          </cell>
          <cell r="E11915">
            <v>7.76</v>
          </cell>
        </row>
        <row r="11916">
          <cell r="B11916" t="str">
            <v>ED-26660</v>
          </cell>
          <cell r="C11916" t="str">
            <v>DUTO CORRUGADO HELICOIDAL, EM POLIETILENO DE ALTA DENSIDADE (PEAD), DIÂMETRO DE 2", PARA CABO SUBTERRÂNEO, EXCLUSIVE ESCAVAÇÃO</v>
          </cell>
          <cell r="D11916" t="str">
            <v>m</v>
          </cell>
          <cell r="E11916">
            <v>13.08</v>
          </cell>
        </row>
        <row r="11917">
          <cell r="B11917" t="str">
            <v>ED-26661</v>
          </cell>
          <cell r="C11917" t="str">
            <v>DUTO CORRUGADO HELICOIDAL, EM POLIETILENO DE ALTA DENSIDADE (PEAD), DIÂMETRO DE 3", PARA CABO SUBTERRÂNEO, EXCLUSIVE ESCAVAÇÃO</v>
          </cell>
          <cell r="D11917" t="str">
            <v>m</v>
          </cell>
          <cell r="E11917">
            <v>17.920000000000002</v>
          </cell>
        </row>
        <row r="11918">
          <cell r="B11918" t="str">
            <v>ED-26662</v>
          </cell>
          <cell r="C11918" t="str">
            <v>DUTO CORRUGADO HELICOIDAL, EM POLIETILENO DE ALTA DENSIDADE (PEAD), DIÂMETRO DE 4", PARA CABO SUBTERRÂNEO, EXCLUSIVE ESCAVAÇÃO</v>
          </cell>
          <cell r="D11918" t="str">
            <v>m</v>
          </cell>
          <cell r="E11918">
            <v>24.22</v>
          </cell>
        </row>
        <row r="11919">
          <cell r="B11919" t="str">
            <v>ED-26664</v>
          </cell>
          <cell r="C11919" t="str">
            <v>DUTO CORRUGADO HELICOIDAL, EM POLIETILENO DE ALTA DENSIDADE (PEAD), DIÂMETRO DE 5", PARA CABO SUBTERRÂNEO, EXCLUSIVE ESCAVAÇÃO</v>
          </cell>
          <cell r="D11919" t="str">
            <v>m</v>
          </cell>
          <cell r="E11919">
            <v>31.01</v>
          </cell>
        </row>
        <row r="11920">
          <cell r="B11920" t="str">
            <v>ED-26665</v>
          </cell>
          <cell r="C11920" t="str">
            <v>DUTO CORRUGADO HELICOIDAL, EM POLIETILENO DE ALTA DENSIDADE (PEAD), DIÂMETRO DE 6", PARA CABO SUBTERRÂNEO, EXCLUSIVE ESCAVAÇÃO</v>
          </cell>
          <cell r="D11920" t="str">
            <v>m</v>
          </cell>
          <cell r="E11920">
            <v>39.200000000000003</v>
          </cell>
        </row>
        <row r="11921">
          <cell r="B11921" t="str">
            <v>ED-49440</v>
          </cell>
          <cell r="C11921" t="str">
            <v>ARMAÇÃO SECUNDÁRIA DE UM ESTRIBO, EM AÇO GALVANIZADO, PARA FIXAÇÃO DE ISOLADOR ROLDANA, EXCLUSIVE ISOLADOR, INCLUSIVE INSTALAÇÃO</v>
          </cell>
          <cell r="D11921" t="str">
            <v>un</v>
          </cell>
          <cell r="E11921">
            <v>38.26</v>
          </cell>
        </row>
        <row r="11922">
          <cell r="B11922" t="str">
            <v>ED-20579</v>
          </cell>
          <cell r="C11922" t="str">
            <v>ENTRADA DE ENERGIA AÉREA, TIPO B1, PADRÃO CEMIG, CARGA INSTALADA DE ATÉ 10KW, BIFÁSICO, COM SAÍDA SUBTERRÂNEA, INCLUSIVE POSTE, CAIXA PARA MEDIDOR, DISJUNTOR, BARRAMENTO, ATERRAMENTO E ACESSÓRIOS</v>
          </cell>
          <cell r="D11922" t="str">
            <v>un</v>
          </cell>
          <cell r="E11922">
            <v>2778.44</v>
          </cell>
        </row>
        <row r="11923">
          <cell r="B11923" t="str">
            <v>ED-20580</v>
          </cell>
          <cell r="C11923" t="str">
            <v>ENTRADA DE ENERGIA AÉREA, TIPO B2, PADRÃO CEMIG, CARGA INSTALADA DE 10,1KW ATÉ 15KW, BIFÁSICO, COM SAÍDA SUBTERRÂNEA, INCLUSIVE POSTE, CAIXA PARA MEDIDOR, DISJUNTOR, BARRAMENTO, ATERRAMENTO E ACESSÓRIOS</v>
          </cell>
          <cell r="D11923" t="str">
            <v>un</v>
          </cell>
          <cell r="E11923">
            <v>2862.55</v>
          </cell>
        </row>
        <row r="11924">
          <cell r="B11924" t="str">
            <v>ED-20581</v>
          </cell>
          <cell r="C11924" t="str">
            <v>ENTRADA DE ENERGIA AÉREA, TIPO C1, PADRÃO CEMIG, CARGA INSTALADA DE ATÉ 15KVA, TRIFÁSICO, COM SAÍDA SUBTERRÂNEA, INCLUSIVE POSTE, CAIXA PARA MEDIDOR, DISJUNTOR, BARRAMENTO, ATERRAMENTO E ACESSÓRIOS</v>
          </cell>
          <cell r="D11924" t="str">
            <v>un</v>
          </cell>
          <cell r="E11924">
            <v>3043.93</v>
          </cell>
        </row>
        <row r="11925">
          <cell r="B11925" t="str">
            <v>ED-20582</v>
          </cell>
          <cell r="C11925" t="str">
            <v>ENTRADA DE ENERGIA AÉREA, TIPO C2, PADRÃO CEMIG, CARGA INSTALADA DE 15,1KVA ATÉ 23KVA, TRIFÁSICO, COM SAÍDA SUBTERRÂNEA, INCLUSIVE POSTE, CAIXA PARA MEDIDOR, DISJUNTOR, BARRAMENTO, ATERRAMENTO E ACESSÓRIOS</v>
          </cell>
          <cell r="D11925" t="str">
            <v>un</v>
          </cell>
          <cell r="E11925">
            <v>3160.13</v>
          </cell>
        </row>
        <row r="11926">
          <cell r="B11926" t="str">
            <v>ED-20583</v>
          </cell>
          <cell r="C11926" t="str">
            <v>ENTRADA DE ENERGIA AÉREA, TIPO C3, PADRÃO CEMIG, CARGA INSTALADA DE 23,1KVA ATÉ 27KVA, TRIFÁSICO, COM SAÍDA SUBTERRÂNEA, INCLUSIVE POSTE, CAIXA PARA MEDIDOR, DISJUNTOR, BARRAMENTO, ATERRAMENTO E ACESSÓRIOS</v>
          </cell>
          <cell r="D11926" t="str">
            <v>un</v>
          </cell>
          <cell r="E11926">
            <v>3205.33</v>
          </cell>
        </row>
        <row r="11927">
          <cell r="B11927" t="str">
            <v>ED-20584</v>
          </cell>
          <cell r="C11927" t="str">
            <v>ENTRADA DE ENERGIA AÉREA, TIPO C4, PADRÃO CEMIG, CARGA INSTALADA DE 27,1KVA ATÉ 38KVA, TRIFÁSICO, COM SAÍDA SUBTERRÂNEA, INCLUSIVE POSTE, CAIXA PARA MEDIDOR, DISJUNTOR, BARRAMENTO, ATERRAMENTO E ACESSÓRIOS</v>
          </cell>
          <cell r="D11927" t="str">
            <v>un</v>
          </cell>
          <cell r="E11927">
            <v>3929.2</v>
          </cell>
        </row>
        <row r="11928">
          <cell r="B11928" t="str">
            <v>ED-20585</v>
          </cell>
          <cell r="C11928" t="str">
            <v>ENTRADA DE ENERGIA AÉREA, TIPO C5, PADRÃO CEMIG, CARGA INSTALADA DE 38,1KVA ATÉ 47KVA, TRIFÁSICO, COM SAÍDA SUBTERRÂNEA, INCLUSIVE POSTE, CAIXA PARA MEDIDOR, DISJUNTOR, BARRAMENTO, ATERRAMENTO E ACESSÓRIOS</v>
          </cell>
          <cell r="D11928" t="str">
            <v>un</v>
          </cell>
          <cell r="E11928">
            <v>4243.33</v>
          </cell>
        </row>
        <row r="11929">
          <cell r="B11929" t="str">
            <v>ED-20586</v>
          </cell>
          <cell r="C11929" t="str">
            <v>ENTRADA DE ENERGIA AÉREA, TIPO C6, PADRÃO CEMIG, CARGA INSTALADA DE 47,1KVA ATÉ 57KVA, TRIFÁSICO, COM SAÍDA SUBTERRÂNEA, INCLUSIVE POSTE, CAIXA PARA MEDIDOR, DISJUNTOR, BARRAMENTO, ATERRAMENTO E ACESSÓRIOS</v>
          </cell>
          <cell r="D11929" t="str">
            <v>un</v>
          </cell>
          <cell r="E11929">
            <v>5518.29</v>
          </cell>
        </row>
        <row r="11930">
          <cell r="B11930" t="str">
            <v>ED-20587</v>
          </cell>
          <cell r="C11930" t="str">
            <v>ENTRADA DE ENERGIA AÉREA, TIPO C7, PADRÃO CEMIG, CARGA INSTALADA DE 57,1KVA ATÉ 66KVA, TRIFÁSICO, COM SAÍDA SUBTERRÂNEA, INCLUSIVE POSTE, CAIXA PARA MEDIDOR, DISJUNTOR, BARRAMENTO, ATERRAMENTO E ACESSÓRIOS</v>
          </cell>
          <cell r="D11930" t="str">
            <v>un</v>
          </cell>
          <cell r="E11930">
            <v>5672.17</v>
          </cell>
        </row>
        <row r="11931">
          <cell r="B11931" t="str">
            <v>ED-20588</v>
          </cell>
          <cell r="C11931" t="str">
            <v>ENTRADA DE ENERGIA AÉREA, TIPO C8, PADRÃO CEMIG, CARGA INSTALADA DE 66,1KVA ATÉ 75KVA, TRIFÁSICO, COM SAÍDA SUBTERRÂNEA, INCLUSIVE POSTE, CAIXA PARA MEDIDOR, DISJUNTOR, BARRAMENTO, ATERRAMENTO E ACESSÓRIOS</v>
          </cell>
          <cell r="D11931" t="str">
            <v>un</v>
          </cell>
          <cell r="E11931">
            <v>5500.9</v>
          </cell>
        </row>
        <row r="11932">
          <cell r="B11932" t="str">
            <v>ED-20589</v>
          </cell>
          <cell r="C11932" t="str">
            <v>ENTRADA DE ENERGIA AÉREA, TIPO F1, PADRÃO CEMIG, CARGA INSTALADA DE 75,1KVA ATÉ 86KVA, TRIFÁSICO, COM SAÍDA SUBTERRÂNEA, INCLUSIVE POSTE, CAIXA PARA MEDIDOR, DISJUNTOR, BARRAMENTO, ATERRAMENTO E ACESSÓRIOS</v>
          </cell>
          <cell r="D11932" t="str">
            <v>un</v>
          </cell>
          <cell r="E11932">
            <v>10334.27</v>
          </cell>
        </row>
        <row r="11933">
          <cell r="B11933" t="str">
            <v>ED-20590</v>
          </cell>
          <cell r="C11933" t="str">
            <v>ENTRADA DE ENERGIA AÉREA, TIPO F2, PADRÃO CEMIG, CARGA INSTALADA DE 86,1KVA ATÉ 95KVA, TRIFÁSICO, COM SAÍDA SUBTERRÂNEA, INCLUSIVE POSTE, CAIXA PARA MEDIDOR, DISJUNTOR, BARRAMENTO, ATERRAMENTO E ACESSÓRIOS</v>
          </cell>
          <cell r="D11933" t="str">
            <v>un</v>
          </cell>
          <cell r="E11933">
            <v>10469.549999999999</v>
          </cell>
        </row>
        <row r="11934">
          <cell r="B11934" t="str">
            <v>ED-20591</v>
          </cell>
          <cell r="C11934" t="str">
            <v>ENTRADA DE ENERGIA SUBTERRÂNEA, TIPO F3, PADRÃO CEMIG, CARGA INSTALADA DE 95,1KVA ATÉ 114KVA, TRIFÁSICO, COM SAÍDA SUBTERRÂNEA, INCLUSIVE POSTE, CAIXA PARA MEDIDOR, DISJUNTOR, BARRAMENTO, ATERRAMENTO E ACESSÓRIOS</v>
          </cell>
          <cell r="D11934" t="str">
            <v>un</v>
          </cell>
          <cell r="E11934">
            <v>11514.12</v>
          </cell>
        </row>
        <row r="11935">
          <cell r="B11935" t="str">
            <v>ED-20592</v>
          </cell>
          <cell r="C11935" t="str">
            <v>ENTRADA DE ENERGIA SUBTERRÂNEA, TIPO F4, PADRÃO CEMIG, CARGA INSTALADA DE 114,1KVA ATÉ 152KVA, TRIFÁSICO, COM SAÍDA SUBTERRÂNEA, INCLUSIVE POSTE, CAIXA PARA MEDIDOR, DISJUNTOR, BARRAMENTO, ATERRAMENTO E ACESSÓRIOS</v>
          </cell>
          <cell r="D11935" t="str">
            <v>un</v>
          </cell>
          <cell r="E11935">
            <v>11581.64</v>
          </cell>
        </row>
        <row r="11936">
          <cell r="B11936" t="str">
            <v>ED-20593</v>
          </cell>
          <cell r="C11936" t="str">
            <v>ENTRADA DE ENERGIA SUBTERRÂNEA, TIPO F5, PADRÃO CEMIG, CARGA INSTALADA DE 152,1KVA ATÉ 171KVA, TRIFÁSICO, COM SAÍDA SUBTERRÂNEA, INCLUSIVE POSTE, CAIXA PARA MEDIDOR, DISJUNTOR, BARRAMENTO, ATERRAMENTO E ACESSÓRIOS</v>
          </cell>
          <cell r="D11936" t="str">
            <v>un</v>
          </cell>
          <cell r="E11936">
            <v>12720.47</v>
          </cell>
        </row>
        <row r="11937">
          <cell r="B11937" t="str">
            <v>ED-20594</v>
          </cell>
          <cell r="C11937" t="str">
            <v>ENTRADA DE ENERGIA SUBTERRÂNEA, TIPO F6, PADRÃO CEMIG, CARGA INSTALADA DE 171,1KVA ATÉ 188KVA, TRIFÁSICO, COM SAÍDA SUBTERRÂNEA, INCLUSIVE POSTE, CAIXA PARA MEDIDOR, DISJUNTOR, BARRAMENTO, ATERRAMENTO E ACESSÓRIOS</v>
          </cell>
          <cell r="D11937" t="str">
            <v>un</v>
          </cell>
          <cell r="E11937">
            <v>13549.71</v>
          </cell>
        </row>
        <row r="11938">
          <cell r="B11938" t="str">
            <v>ED-20595</v>
          </cell>
          <cell r="C11938" t="str">
            <v>ENTRADA DE ENERGIA SUBTERRÂNEA, TIPO F7, PADRÃO CEMIG, CARGA INSTALADA DE 188,1KVA ATÉ 228KVA, TRIFÁSICO, COM SAÍDA SUBTERRÂNEA, INCLUSIVE POSTE, CAIXA PARA MEDIDOR, DISJUNTOR, BARRAMENTO, ATERRAMENTO E ACESSÓRIOS</v>
          </cell>
          <cell r="D11938" t="str">
            <v>un</v>
          </cell>
          <cell r="E11938">
            <v>13506.51</v>
          </cell>
        </row>
        <row r="11939">
          <cell r="B11939" t="str">
            <v>ED-20596</v>
          </cell>
          <cell r="C11939" t="str">
            <v>ENTRADA DE ENERGIA SUBTERRÂNEA, TIPO F8, PADRÃO CEMIG, CARGA INSTALADA DE 228,1KVA ATÉ 266KVA, TRIFÁSICO, COM SAÍDA SUBTERRÂNEA, INCLUSIVE POSTE, CAIXA PARA MEDIDOR, DISJUNTOR, BARRAMENTO, ATERRAMENTO E ACESSÓRIOS</v>
          </cell>
          <cell r="D11939" t="str">
            <v>un</v>
          </cell>
          <cell r="E11939">
            <v>14883.48</v>
          </cell>
        </row>
        <row r="11940">
          <cell r="B11940" t="str">
            <v>ED-20597</v>
          </cell>
          <cell r="C11940" t="str">
            <v>ENTRADA DE ENERGIA SUBTERRÂNEA, TIPO F9, PADRÃO CEMIG, CARGA INSTALADA DE 266,1KVA ATÉ 304KVA, TRIFÁSICO, COM SAÍDA SUBTERRÂNEA, INCLUSIVE POSTE, CAIXA PARA MEDIDOR, DISJUNTOR, BARRAMENTO, ATERRAMENTO E ACESSÓRIOS</v>
          </cell>
          <cell r="D11940" t="str">
            <v>un</v>
          </cell>
          <cell r="E11940">
            <v>16229.7</v>
          </cell>
        </row>
        <row r="11941">
          <cell r="B11941" t="str">
            <v>ED-49443</v>
          </cell>
          <cell r="C11941" t="str">
            <v>ISOLADOR ROLDANA EM PORCELANA, TENSÃO NOMINAL 1KV, EXCLUSIVE ARMAÇÃO SECUNDÁRIA, INCLUSIVE INSTALAÇÃO</v>
          </cell>
          <cell r="D11941" t="str">
            <v>un</v>
          </cell>
          <cell r="E11941">
            <v>12.94</v>
          </cell>
        </row>
        <row r="11942">
          <cell r="B11942" t="str">
            <v>ED-49060</v>
          </cell>
          <cell r="C11942" t="str">
            <v>CANALETA PARA PASSAGEM DE CABOS EM PVC, TIPO RECORTE FECHADO, DIMENSÃO (20X10)MM, INCLUSIVE CONEXÕES E FIXAÇÃO</v>
          </cell>
          <cell r="D11942" t="str">
            <v>m</v>
          </cell>
          <cell r="E11942">
            <v>14.39</v>
          </cell>
        </row>
        <row r="11943">
          <cell r="B11943" t="str">
            <v>ED-49061</v>
          </cell>
          <cell r="C11943" t="str">
            <v>CANALETA PARA PASSAGEM DE CABOS EM PVC, TIPO RECORTE FECHADO, DIMENSÃO (50X10)MM, INCLUSIVE CONEXÕES E FIXAÇÃO</v>
          </cell>
          <cell r="D11943" t="str">
            <v>m</v>
          </cell>
          <cell r="E11943">
            <v>23.81</v>
          </cell>
        </row>
        <row r="11944">
          <cell r="B11944" t="str">
            <v>ED-49208</v>
          </cell>
          <cell r="C11944" t="str">
            <v>CAIXA PARA MEDIÇÃO, TIPO CM-10, DIMENSÕES CONFORME PADRÃO CEMIG, EXCLUSIVE DISJUNTOR, INCLUSIVE INSTALAÇÃO</v>
          </cell>
          <cell r="D11944" t="str">
            <v>un</v>
          </cell>
          <cell r="E11944">
            <v>3875.28</v>
          </cell>
        </row>
        <row r="11945">
          <cell r="B11945" t="str">
            <v>ED-49205</v>
          </cell>
          <cell r="C11945" t="str">
            <v>CAIXA PARA MEDIÇÃO, TIPO CM-14, COM VISOR DO LEITOR PARA VIA PÚBLICA (LVP), DIMENSÕES CONFORME PADRÃO CEMIG, EXCLUSIVE DISJUNTOR, INCLUSIVE INSTALAÇÃO</v>
          </cell>
          <cell r="D11945" t="str">
            <v>un</v>
          </cell>
          <cell r="E11945">
            <v>286.27</v>
          </cell>
        </row>
        <row r="11946">
          <cell r="B11946" t="str">
            <v>ED-49206</v>
          </cell>
          <cell r="C11946" t="str">
            <v>CAIXA PARA MEDIÇÃO, TIPO CM-18, DIMENSÕES CONFORME PADRÃO CEMIG, EXCLUSIVE BARRAMENTO E DISJUNTOR, INCLUSIVE INSTALAÇÃO</v>
          </cell>
          <cell r="D11946" t="str">
            <v>un</v>
          </cell>
          <cell r="E11946">
            <v>4660.24</v>
          </cell>
        </row>
        <row r="11947">
          <cell r="B11947" t="str">
            <v>ED-49211</v>
          </cell>
          <cell r="C11947" t="str">
            <v>CAIXA PARA MEDIÇÃO, TIPO CM-18, DIMENSÕES CONFORME PADRÃO CEMIG, EXCLUSIVE DISJUNTOR, INCLUSIVE BARRAMENTO PARA DISJUNTOR DE 1000A ATÉ 1250A E INSTALAÇÃO</v>
          </cell>
          <cell r="D11947" t="str">
            <v>un</v>
          </cell>
          <cell r="E11947">
            <v>6844.63</v>
          </cell>
        </row>
        <row r="11948">
          <cell r="B11948" t="str">
            <v>ED-49207</v>
          </cell>
          <cell r="C11948" t="str">
            <v>CAIXA PARA MEDIÇÃO, TIPO CM-18, DIMENSÕES CONFORME PADRÃO CEMIG, EXCLUSIVE DISJUNTOR, INCLUSIVE BARRAMENTO PARA DISJUNTOR DE 450A ATÉ 630A E INSTALAÇÃO</v>
          </cell>
          <cell r="D11948" t="str">
            <v>un</v>
          </cell>
          <cell r="E11948">
            <v>5820.59</v>
          </cell>
        </row>
        <row r="11949">
          <cell r="B11949" t="str">
            <v>ED-49209</v>
          </cell>
          <cell r="C11949" t="str">
            <v>CAIXA PARA MEDIÇÃO, TIPO CM-18, DIMENSÕES CONFORME PADRÃO CEMIG, EXCLUSIVE DISJUNTOR, INCLUSIVE BARRAMENTO PARA DISJUNTOR DE 700A ATÉ 800A E INSTALAÇÃO</v>
          </cell>
          <cell r="D11949" t="str">
            <v>un</v>
          </cell>
          <cell r="E11949">
            <v>6348.34</v>
          </cell>
        </row>
        <row r="11950">
          <cell r="B11950" t="str">
            <v>ED-20650</v>
          </cell>
          <cell r="C11950" t="str">
            <v>CAIXA PARA MEDIÇÃO, TIPO CM-19, DIMENSÕES CONFORME PADRÃO CEMIG, EXCLUSIVE BARRAMENTO E DISJUNTOR, INCLUSIVE INSTALAÇÃO</v>
          </cell>
          <cell r="D11950" t="str">
            <v>un</v>
          </cell>
          <cell r="E11950">
            <v>484.24</v>
          </cell>
        </row>
        <row r="11951">
          <cell r="B11951" t="str">
            <v>ED-49212</v>
          </cell>
          <cell r="C11951" t="str">
            <v>CAIXA PARA MEDIÇÃO, TIPO CM-2, DIMENSÕES CONFORME PADRÃO CEMIG, EXCLUSIVE DISJUNTOR, INCLUSIVE INSTALAÇÃO</v>
          </cell>
          <cell r="D11951" t="str">
            <v>un</v>
          </cell>
          <cell r="E11951">
            <v>281.22000000000003</v>
          </cell>
        </row>
        <row r="11952">
          <cell r="B11952" t="str">
            <v>ED-49203</v>
          </cell>
          <cell r="C11952" t="str">
            <v>CAIXA PARA MEDIÇÃO, TIPO CM-3, COM VISOR DO LEITOR PARA VIA PÚBLICA (LVP), DIMENSÕES CONFORME PADRÃO CEMIG, EXCLUSIVE DISJUNTOR, INCLUSIVE INSTALAÇÃO</v>
          </cell>
          <cell r="D11952" t="str">
            <v>un</v>
          </cell>
          <cell r="E11952">
            <v>376.54</v>
          </cell>
        </row>
        <row r="11953">
          <cell r="B11953" t="str">
            <v>ED-49210</v>
          </cell>
          <cell r="C11953" t="str">
            <v>CAIXA PARA MEDIÇÃO, TIPO CM-4, DIMENSÕES CONFORME PADRÃO CEMIG, EXCLUSIVE DISJUNTOR, INCLUSIVE INSTALAÇÃO</v>
          </cell>
          <cell r="D11953" t="str">
            <v>un</v>
          </cell>
          <cell r="E11953">
            <v>664.14</v>
          </cell>
        </row>
        <row r="11954">
          <cell r="B11954" t="str">
            <v>ED-20649</v>
          </cell>
          <cell r="C11954" t="str">
            <v>CAIXA PARA MEDIÇÃO, TIPO CM-9, DIMENSÕES CONFORME PADRÃO CEMIG, EXCLUSIVE DISJUNTOR, INCLUSIVE INSTALAÇÃO</v>
          </cell>
          <cell r="D11954" t="str">
            <v>un</v>
          </cell>
          <cell r="E11954">
            <v>4205.0600000000004</v>
          </cell>
        </row>
        <row r="11955">
          <cell r="B11955" t="str">
            <v>ED-28593</v>
          </cell>
          <cell r="C11955" t="str">
            <v>CAIXA PARA PROTEÇÃO GERAL, TIPO CM-8, DIMENSÃO CONFORME PADRÃO CEMIG, EXCLUSIVE BARRAMENTO E DISJUNTOR, INCLUSIVE INSTALAÇÃO</v>
          </cell>
          <cell r="D11955" t="str">
            <v>un</v>
          </cell>
          <cell r="E11955">
            <v>284.11</v>
          </cell>
        </row>
        <row r="11956">
          <cell r="B11956" t="str">
            <v>ED-14127</v>
          </cell>
          <cell r="C11956" t="str">
            <v>BARRAMENTO BIFÁSICO DE 80A PARA QUADRO DE DISTRIBUIÇÃO</v>
          </cell>
          <cell r="D11956" t="str">
            <v>m</v>
          </cell>
          <cell r="E11956">
            <v>305.29000000000002</v>
          </cell>
        </row>
        <row r="11957">
          <cell r="B11957" t="str">
            <v>ED-14126</v>
          </cell>
          <cell r="C11957" t="str">
            <v>BARRAMENTO MONOFÁSICO DE 80A PARA QUADRO DE DISTRIBUIÇÃO</v>
          </cell>
          <cell r="D11957" t="str">
            <v>m</v>
          </cell>
          <cell r="E11957">
            <v>102.41</v>
          </cell>
        </row>
        <row r="11958">
          <cell r="B11958" t="str">
            <v>ED-14128</v>
          </cell>
          <cell r="C11958" t="str">
            <v>BARRAMENTO TRIFÁSICO DE 80A PARA QUADRO DE DISTRIBUIÇÃO</v>
          </cell>
          <cell r="D11958" t="str">
            <v>m</v>
          </cell>
          <cell r="E11958">
            <v>313.70999999999998</v>
          </cell>
        </row>
        <row r="11959">
          <cell r="B11959" t="str">
            <v>ED-14186</v>
          </cell>
          <cell r="C11959" t="str">
            <v>QUADRO DE DISTRIBUIÇÃO DE EMBUTIR EM CHAPA, PARA 16 DISJUNTORES DIN, INCLUSIVE BARRAMENTOS NEUTRO/TERRA E BARRAMENTO TRIFÁSICO DE 100A</v>
          </cell>
          <cell r="D11959" t="str">
            <v>un</v>
          </cell>
          <cell r="E11959">
            <v>415.59</v>
          </cell>
        </row>
        <row r="11960">
          <cell r="B11960" t="str">
            <v>ED-14191</v>
          </cell>
          <cell r="C11960" t="str">
            <v>QUADRO DE DISTRIBUIÇÃO DE EMBUTIR EM CHAPA, PARA 24 DISJUNTORES DIN, INCLUSIVE BARRAMENTOS NEUTRO/TERRA E BARRAMENTO TRIFÁSICO DE 150A</v>
          </cell>
          <cell r="D11960" t="str">
            <v>un</v>
          </cell>
          <cell r="E11960">
            <v>699.46</v>
          </cell>
        </row>
        <row r="11961">
          <cell r="B11961" t="str">
            <v>ED-14193</v>
          </cell>
          <cell r="C11961" t="str">
            <v>QUADRO DE DISTRIBUIÇÃO DE EMBUTIR EM CHAPA, PARA 34 DISJUNTORES DIN, INCLUSIVE BARRAMENTOS NEUTRO/TERRA E BARRAMENTO TRIFÁSICO DE 100A</v>
          </cell>
          <cell r="D11961" t="str">
            <v>un</v>
          </cell>
          <cell r="E11961">
            <v>698.92</v>
          </cell>
        </row>
        <row r="11962">
          <cell r="B11962" t="str">
            <v>ED-14195</v>
          </cell>
          <cell r="C11962" t="str">
            <v>QUADRO DE DISTRIBUIÇÃO DE EMBUTIR EM CHAPA, PARA 34 DISJUNTORES DIN, INCLUSIVE BARRAMENTOS NEUTRO/TERRA E BARRAMENTO TRIFÁSICO DE 150A</v>
          </cell>
          <cell r="D11962" t="str">
            <v>un</v>
          </cell>
          <cell r="E11962">
            <v>711.34</v>
          </cell>
        </row>
        <row r="11963">
          <cell r="B11963" t="str">
            <v>ED-14197</v>
          </cell>
          <cell r="C11963" t="str">
            <v>QUADRO DE DISTRIBUIÇÃO DE EMBUTIR EM CHAPA, PARA 44 DISJUNTORES DIN, INCLUSIVE BARRAMENTOS NEUTRO/TERRA E BARRAMENTO TRIFÁSICO DE 100A</v>
          </cell>
          <cell r="D11963" t="str">
            <v>un</v>
          </cell>
          <cell r="E11963">
            <v>720.62</v>
          </cell>
        </row>
        <row r="11964">
          <cell r="B11964" t="str">
            <v>ED-14199</v>
          </cell>
          <cell r="C11964" t="str">
            <v>QUADRO DE DISTRIBUIÇÃO DE EMBUTIR EM CHAPA, PARA 44 DISJUNTORES DIN, INCLUSIVE BARRAMENTOS NEUTRO/TERRA E BARRAMENTO TRIFÁSICO DE 150A</v>
          </cell>
          <cell r="D11964" t="str">
            <v>un</v>
          </cell>
          <cell r="E11964">
            <v>1190.25</v>
          </cell>
        </row>
        <row r="11965">
          <cell r="B11965" t="str">
            <v>ED-14201</v>
          </cell>
          <cell r="C11965" t="str">
            <v>QUADRO DE DISTRIBUIÇÃO DE EMBUTIR EM CHAPA, PARA 56 DISJUNTORES DIN, INCLUSIVE BARRAMENTOS NEUTRO/TERRA E BARRAMENTO TRIFÁSICO DE 225A</v>
          </cell>
          <cell r="D11965" t="str">
            <v>un</v>
          </cell>
          <cell r="E11965">
            <v>1229.1400000000001</v>
          </cell>
        </row>
        <row r="11966">
          <cell r="B11966" t="str">
            <v>ED-14203</v>
          </cell>
          <cell r="C11966" t="str">
            <v>QUADRO DE DISTRIBUIÇÃO DE EMBUTIR EM CHAPA, PARA 70 DISJUNTORES DIN, INCLUSIVE BARRAMENTOS NEUTRO/TERRA E BARRAMENTO TRIFÁSICO DE 225A</v>
          </cell>
          <cell r="D11966" t="str">
            <v>un</v>
          </cell>
          <cell r="E11966">
            <v>1480.16</v>
          </cell>
        </row>
        <row r="11967">
          <cell r="B11967" t="str">
            <v>ED-14181</v>
          </cell>
          <cell r="C11967" t="str">
            <v>QUADRO DE DISTRIBUIÇÃO DE EMBUTIR EM PVC, PARA 12 DISJUNTORES DIN, INCLUSIVE BARRAMENTOS NEUTRO/TERRA, EXCLUSIVE BARRAMENTO DE FASE</v>
          </cell>
          <cell r="D11967" t="str">
            <v>un</v>
          </cell>
          <cell r="E11967">
            <v>201.09</v>
          </cell>
        </row>
        <row r="11968">
          <cell r="B11968" t="str">
            <v>ED-14183</v>
          </cell>
          <cell r="C11968" t="str">
            <v>QUADRO DE DISTRIBUIÇÃO DE EMBUTIR EM PVC, PARA 16 DISJUNTORES DIN, INCLUSIVE BARRAMENTOS NEUTRO/TERRA, EXCLUSIVE BARRAMENTO DE FASE</v>
          </cell>
          <cell r="D11968" t="str">
            <v>un</v>
          </cell>
          <cell r="E11968">
            <v>241.45</v>
          </cell>
        </row>
        <row r="11969">
          <cell r="B11969" t="str">
            <v>ED-14177</v>
          </cell>
          <cell r="C11969" t="str">
            <v>QUADRO DE DISTRIBUIÇÃO DE EMBUTIR EM PVC PARA 4 DISJUNTORES DIN, INCLUSIVE BARRAMENTOS NEUTRO/TERRA, EXCLUSIVE BARRAMENTO DE FASE</v>
          </cell>
          <cell r="D11969" t="str">
            <v>un</v>
          </cell>
          <cell r="E11969">
            <v>93.12</v>
          </cell>
        </row>
        <row r="11970">
          <cell r="B11970" t="str">
            <v>ED-14179</v>
          </cell>
          <cell r="C11970" t="str">
            <v>QUADRO DE DISTRIBUIÇÃO DE EMBUTIR EM PVC, PARA 8 DISJUNTORES DIN, INCLUSIVE BARRAMENTOS NEUTRO/TERRA, EXCLUSIVE BARRAMENTO DE FASE</v>
          </cell>
          <cell r="D11970" t="str">
            <v>un</v>
          </cell>
          <cell r="E11970">
            <v>120.18</v>
          </cell>
        </row>
        <row r="11971">
          <cell r="B11971" t="str">
            <v>ED-14187</v>
          </cell>
          <cell r="C11971" t="str">
            <v>QUADRO DE DISTRIBUIÇÃO DE SOBREPOR EM CHAPA, PARA 16 DISJUNTORES DIN, INCLUSIVE BARRAMENTOS NEUTRO/TERRA E BARRAMENTO TRIFÁSICO DE 100A</v>
          </cell>
          <cell r="D11971" t="str">
            <v>un</v>
          </cell>
          <cell r="E11971">
            <v>377.59</v>
          </cell>
        </row>
        <row r="11972">
          <cell r="B11972" t="str">
            <v>ED-14188</v>
          </cell>
          <cell r="C11972" t="str">
            <v>QUADRO DE DISTRIBUIÇÃO DE SOBREPOR EM CHAPA, PARA 24 DISJUNTORES DIN, INCLUSIVE BARRAMENTOS NEUTRO/TERRA E BARRAMENTO TRIFÁSICO DE 100A</v>
          </cell>
          <cell r="D11972" t="str">
            <v>un</v>
          </cell>
          <cell r="E11972">
            <v>450.33</v>
          </cell>
        </row>
        <row r="11973">
          <cell r="B11973" t="str">
            <v>ED-14192</v>
          </cell>
          <cell r="C11973" t="str">
            <v>QUADRO DE DISTRIBUIÇÃO DE SOBREPOR EM CHAPA, PARA 24 DISJUNTORES DIN, INCLUSIVE BARRAMENTOS NEUTRO/TERRA E BARRAMENTO TRIFÁSICO DE 150A</v>
          </cell>
          <cell r="D11973" t="str">
            <v>un</v>
          </cell>
          <cell r="E11973">
            <v>624.91999999999996</v>
          </cell>
        </row>
        <row r="11974">
          <cell r="B11974" t="str">
            <v>ED-14194</v>
          </cell>
          <cell r="C11974" t="str">
            <v>QUADRO DE DISTRIBUIÇÃO DE SOBREPOR EM CHAPA, PARA 34 DISJUNTORES DIN, INCLUSIVE BARRAMENTOS NEUTRO/TERRA E BARRAMENTO TRIFÁSICO DE 100A</v>
          </cell>
          <cell r="D11974" t="str">
            <v>un</v>
          </cell>
          <cell r="E11974">
            <v>603.26</v>
          </cell>
        </row>
        <row r="11975">
          <cell r="B11975" t="str">
            <v>ED-14196</v>
          </cell>
          <cell r="C11975" t="str">
            <v>QUADRO DE DISTRIBUIÇÃO DE SOBREPOR EM CHAPA, PARA 34 DISJUNTORES DIN, INCLUSIVE BARRAMENTOS NEUTRO/TERRA E BARRAMENTO TRIFÁSICO DE 150A</v>
          </cell>
          <cell r="D11975" t="str">
            <v>un</v>
          </cell>
          <cell r="E11975">
            <v>917.4</v>
          </cell>
        </row>
        <row r="11976">
          <cell r="B11976" t="str">
            <v>ED-14198</v>
          </cell>
          <cell r="C11976" t="str">
            <v>QUADRO DE DISTRIBUIÇÃO DE SOBREPOR EM CHAPA, PARA 44 DISJUNTORES DIN, INCLUSIVE BARRAMENTOS NEUTRO/TERRA E BARRAMENTO TRIFÁSICO DE 100A</v>
          </cell>
          <cell r="D11976" t="str">
            <v>un</v>
          </cell>
          <cell r="E11976">
            <v>726.2</v>
          </cell>
        </row>
        <row r="11977">
          <cell r="B11977" t="str">
            <v>ED-14200</v>
          </cell>
          <cell r="C11977" t="str">
            <v>QUADRO DE DISTRIBUIÇÃO DE SOBREPOR EM CHAPA, PARA 44 DISJUNTORES DIN, INCLUSIVE BARRAMENTOS NEUTRO/TERRA E BARRAMENTO TRIFÁSICO DE 150A</v>
          </cell>
          <cell r="D11977" t="str">
            <v>un</v>
          </cell>
          <cell r="E11977">
            <v>887.41</v>
          </cell>
        </row>
        <row r="11978">
          <cell r="B11978" t="str">
            <v>ED-14202</v>
          </cell>
          <cell r="C11978" t="str">
            <v>QUADRO DE DISTRIBUIÇÃO DE SOBREPOR EM CHAPA, PARA 56 DISJUNTORES DIN, INCLUSIVE BARRAMENTOS NEUTRO/TERRA E BARRAMENTO TRIFÁSICO DE 225A</v>
          </cell>
          <cell r="D11978" t="str">
            <v>un</v>
          </cell>
          <cell r="E11978">
            <v>1223.78</v>
          </cell>
        </row>
        <row r="11979">
          <cell r="B11979" t="str">
            <v>ED-14204</v>
          </cell>
          <cell r="C11979" t="str">
            <v>QUADRO DE DISTRIBUIÇÃO DE SOBREPOR EM CHAPA, PARA 70 DISJUNTORES DIN, INCLUSIVE BARRAMENTOS NEUTRO/TERRA E BARRAMENTO TRIFÁSICO DE 225A</v>
          </cell>
          <cell r="D11979" t="str">
            <v>un</v>
          </cell>
          <cell r="E11979">
            <v>1356.72</v>
          </cell>
        </row>
        <row r="11980">
          <cell r="B11980" t="str">
            <v>ED-14182</v>
          </cell>
          <cell r="C11980" t="str">
            <v>QUADRO DE DISTRIBUIÇÃO DE SOBREPOR EM PVC, PARA 12 DISJUNTORES DIN, INCLUSIVE BARRAMENTOS NEUTRO/TERRA, EXCLUSIVE BARRAMENTO DE FASE</v>
          </cell>
          <cell r="D11980" t="str">
            <v>un</v>
          </cell>
          <cell r="E11980">
            <v>135.99</v>
          </cell>
        </row>
        <row r="11981">
          <cell r="B11981" t="str">
            <v>ED-14184</v>
          </cell>
          <cell r="C11981" t="str">
            <v>QUADRO DE DISTRIBUIÇÃO DE SOBREPOR EM PVC, PARA 16 DISJUNTORES DIN, INCLUSIVE BARRAMENTOS NEUTRO/TERRA, EXCLUSIVE BARRAMENTO DE FASE</v>
          </cell>
          <cell r="D11981" t="str">
            <v>un</v>
          </cell>
          <cell r="E11981">
            <v>204.17</v>
          </cell>
        </row>
        <row r="11982">
          <cell r="B11982" t="str">
            <v>ED-14178</v>
          </cell>
          <cell r="C11982" t="str">
            <v>QUADRO DE DISTRIBUIÇÃO DE SOBREPOR EM PVC PARA 4 DISJUNTORES DIN, INCLUSIVE BARRAMENTOS NEUTRO/TERRA, EXCLUSIVE BARRAMENTO DE FASE</v>
          </cell>
          <cell r="D11982" t="str">
            <v>un</v>
          </cell>
          <cell r="E11982">
            <v>79.739999999999995</v>
          </cell>
        </row>
        <row r="11983">
          <cell r="B11983" t="str">
            <v>ED-14180</v>
          </cell>
          <cell r="C11983" t="str">
            <v>QUADRO DE DISTRIBUIÇÃO DE SOBREPOR EM PVC, PARA 8 DISJUNTORES DIN, INCLUSIVE BARRAMENTOS NEUTRO/TERRA, EXCLUSIVE BARRAMENTO DE FASE</v>
          </cell>
          <cell r="D11983" t="str">
            <v>un</v>
          </cell>
          <cell r="E11983">
            <v>102.2</v>
          </cell>
        </row>
        <row r="11984">
          <cell r="B11984" t="str">
            <v>ED-34473</v>
          </cell>
          <cell r="C11984" t="str">
            <v>DISJUNTOR BIPOLAR TIPO DIN, CORRENTE NOMINAL DE 10A, FORNECIMENTO E INSTALAÇÃO, INCLUSIVE TERMINAL ILHÓS</v>
          </cell>
          <cell r="D11984" t="str">
            <v>un</v>
          </cell>
          <cell r="E11984">
            <v>52.66</v>
          </cell>
        </row>
        <row r="11985">
          <cell r="B11985" t="str">
            <v>ED-34483</v>
          </cell>
          <cell r="C11985" t="str">
            <v>DISJUNTOR BIPOLAR TIPO DIN, CORRENTE NOMINAL DE 100A, FORNECIMENTO E INSTALAÇÃO, INCLUSIVE TERMINAL ILHÓS</v>
          </cell>
          <cell r="D11985" t="str">
            <v>un</v>
          </cell>
          <cell r="E11985">
            <v>153.83000000000001</v>
          </cell>
        </row>
        <row r="11986">
          <cell r="B11986" t="str">
            <v>ED-34484</v>
          </cell>
          <cell r="C11986" t="str">
            <v>DISJUNTOR BIPOLAR TIPO DIN, CORRENTE NOMINAL DE 125A, FORNECIMENTO E INSTALAÇÃO, INCLUSIVE TERMINAL DE COMPRESSÃO</v>
          </cell>
          <cell r="D11986" t="str">
            <v>un</v>
          </cell>
          <cell r="E11986">
            <v>163.49</v>
          </cell>
        </row>
        <row r="11987">
          <cell r="B11987" t="str">
            <v>ED-34474</v>
          </cell>
          <cell r="C11987" t="str">
            <v>DISJUNTOR BIPOLAR TIPO DIN, CORRENTE NOMINAL DE 16A, FORNECIMENTO E INSTALAÇÃO, INCLUSIVE TERMINAL ILHÓS</v>
          </cell>
          <cell r="D11987" t="str">
            <v>un</v>
          </cell>
          <cell r="E11987">
            <v>42.94</v>
          </cell>
        </row>
        <row r="11988">
          <cell r="B11988" t="str">
            <v>ED-34475</v>
          </cell>
          <cell r="C11988" t="str">
            <v>DISJUNTOR BIPOLAR TIPO DIN, CORRENTE NOMINAL DE 20A, FORNECIMENTO E INSTALAÇÃO, INCLUSIVE TERMINAL ILHÓS</v>
          </cell>
          <cell r="D11988" t="str">
            <v>un</v>
          </cell>
          <cell r="E11988">
            <v>48.98</v>
          </cell>
        </row>
        <row r="11989">
          <cell r="B11989" t="str">
            <v>ED-34476</v>
          </cell>
          <cell r="C11989" t="str">
            <v>DISJUNTOR BIPOLAR TIPO DIN, CORRENTE NOMINAL DE 25A, FORNECIMENTO E INSTALAÇÃO, INCLUSIVE TERMINAL ILHÓS</v>
          </cell>
          <cell r="D11989" t="str">
            <v>un</v>
          </cell>
          <cell r="E11989">
            <v>46.03</v>
          </cell>
        </row>
        <row r="11990">
          <cell r="B11990" t="str">
            <v>ED-34477</v>
          </cell>
          <cell r="C11990" t="str">
            <v>DISJUNTOR BIPOLAR TIPO DIN, CORRENTE NOMINAL DE 32A, FORNECIMENTO E INSTALAÇÃO, INCLUSIVE TERMINAL ILHÓS</v>
          </cell>
          <cell r="D11990" t="str">
            <v>un</v>
          </cell>
          <cell r="E11990">
            <v>55.2</v>
          </cell>
        </row>
        <row r="11991">
          <cell r="B11991" t="str">
            <v>ED-34478</v>
          </cell>
          <cell r="C11991" t="str">
            <v>DISJUNTOR BIPOLAR TIPO DIN, CORRENTE NOMINAL DE 40A, FORNECIMENTO E INSTALAÇÃO, INCLUSIVE TERMINAL ILHÓS</v>
          </cell>
          <cell r="D11991" t="str">
            <v>un</v>
          </cell>
          <cell r="E11991">
            <v>49.53</v>
          </cell>
        </row>
        <row r="11992">
          <cell r="B11992" t="str">
            <v>ED-34479</v>
          </cell>
          <cell r="C11992" t="str">
            <v>DISJUNTOR BIPOLAR TIPO DIN, CORRENTE NOMINAL DE 50A, FORNECIMENTO E INSTALAÇÃO, INCLUSIVE TERMINAL ILHÓS</v>
          </cell>
          <cell r="D11992" t="str">
            <v>un</v>
          </cell>
          <cell r="E11992">
            <v>42.9</v>
          </cell>
        </row>
        <row r="11993">
          <cell r="B11993" t="str">
            <v>ED-34472</v>
          </cell>
          <cell r="C11993" t="str">
            <v>DISJUNTOR BIPOLAR TIPO DIN, CORRENTE NOMINAL DE 6A, FORNECIMENTO E INSTALAÇÃO, INCLUSIVE TERMINAL ILHÓS</v>
          </cell>
          <cell r="D11993" t="str">
            <v>un</v>
          </cell>
          <cell r="E11993">
            <v>48.17</v>
          </cell>
        </row>
        <row r="11994">
          <cell r="B11994" t="str">
            <v>ED-34480</v>
          </cell>
          <cell r="C11994" t="str">
            <v>DISJUNTOR BIPOLAR TIPO DIN, CORRENTE NOMINAL DE 63A, FORNECIMENTO E INSTALAÇÃO, INCLUSIVE TERMINAL ILHÓS</v>
          </cell>
          <cell r="D11994" t="str">
            <v>un</v>
          </cell>
          <cell r="E11994">
            <v>54.02</v>
          </cell>
        </row>
        <row r="11995">
          <cell r="B11995" t="str">
            <v>ED-34481</v>
          </cell>
          <cell r="C11995" t="str">
            <v>DISJUNTOR BIPOLAR TIPO DIN, CORRENTE NOMINAL DE 70A, FORNECIMENTO E INSTALAÇÃO, INCLUSIVE TERMINAL ILHÓS</v>
          </cell>
          <cell r="D11995" t="str">
            <v>un</v>
          </cell>
          <cell r="E11995">
            <v>80.819999999999993</v>
          </cell>
        </row>
        <row r="11996">
          <cell r="B11996" t="str">
            <v>ED-34482</v>
          </cell>
          <cell r="C11996" t="str">
            <v>DISJUNTOR BIPOLAR TIPO DIN, CORRENTE NOMINAL DE 80A, FORNECIMENTO E INSTALAÇÃO, INCLUSIVE TERMINAL ILHÓS</v>
          </cell>
          <cell r="D11996" t="str">
            <v>un</v>
          </cell>
          <cell r="E11996">
            <v>150.87</v>
          </cell>
        </row>
        <row r="11997">
          <cell r="B11997" t="str">
            <v>ED-5435</v>
          </cell>
          <cell r="C11997" t="str">
            <v>DISJUNTOR DE PROTEÇÃO DIFERENCIAL RESIDUAL (DR), BIPOLAR TIPO DIN, CORRENTE NOMINAL DE 100A, SENSIBILIDADE DE 30MA, FORNECIMENTO E INSTALAÇÃO, INCLUSIVE TERMINAL ILHÓS</v>
          </cell>
          <cell r="D11997" t="str">
            <v>un</v>
          </cell>
          <cell r="E11997">
            <v>245.51</v>
          </cell>
        </row>
        <row r="11998">
          <cell r="B11998" t="str">
            <v>ED-15114</v>
          </cell>
          <cell r="C11998" t="str">
            <v>DISJUNTOR DE PROTEÇÃO DIFERENCIAL RESIDUAL (DR), BIPOLAR TIPO DIN, CORRENTE NOMINAL DE 25A, SENSIBILIDADE DE 30MA, FORNECIMENTO E INSTALAÇÃO, INCLUSIVE TERMINAL ILHÓS</v>
          </cell>
          <cell r="D11998" t="str">
            <v>un</v>
          </cell>
          <cell r="E11998">
            <v>133.6</v>
          </cell>
        </row>
        <row r="11999">
          <cell r="B11999" t="str">
            <v>ED-15115</v>
          </cell>
          <cell r="C11999" t="str">
            <v>DISJUNTOR DE PROTEÇÃO DIFERENCIAL RESIDUAL (DR), BIPOLAR TIPO DIN, CORRENTE NOMINAL DE 40A, SENSIBILIDADE DE 30MA, FORNECIMENTO E INSTALAÇÃO, INCLUSIVE TERMINAL ILHÓS</v>
          </cell>
          <cell r="D11999" t="str">
            <v>un</v>
          </cell>
          <cell r="E11999">
            <v>155.09</v>
          </cell>
        </row>
        <row r="12000">
          <cell r="B12000" t="str">
            <v>ED-15116</v>
          </cell>
          <cell r="C12000" t="str">
            <v>DISJUNTOR DE PROTEÇÃO DIFERENCIAL RESIDUAL (DR), BIPOLAR TIPO DIN, CORRENTE NOMINAL DE 63A, SENSIBILIDADE DE 30MA, FORNECIMENTO E INSTALAÇÃO, INCLUSIVE TERMINAL ILHÓS</v>
          </cell>
          <cell r="D12000" t="str">
            <v>un</v>
          </cell>
          <cell r="E12000">
            <v>165.87</v>
          </cell>
        </row>
        <row r="12001">
          <cell r="B12001" t="str">
            <v>ED-5434</v>
          </cell>
          <cell r="C12001" t="str">
            <v>DISJUNTOR DE PROTEÇÃO DIFERENCIAL RESIDUAL (DR), BIPOLAR TIPO DIN, CORRENTE NOMINAL DE 80A, SENSIBILIDADE DE 30MA, FORNECIMENTO E INSTALAÇÃO, INCLUSIVE TERMINAL ILHÓS</v>
          </cell>
          <cell r="D12001" t="str">
            <v>un</v>
          </cell>
          <cell r="E12001">
            <v>213.36</v>
          </cell>
        </row>
        <row r="12002">
          <cell r="B12002" t="str">
            <v>ED-5443</v>
          </cell>
          <cell r="C12002" t="str">
            <v>DISJUNTOR DE PROTEÇÃO DIFERENCIAL RESIDUAL (DR), TETRAPOLAR TIPO DIN, CORRENTE NOMINAL DE 100A, SENSIBILIDADE DE 30MA, FORNECIMENTO E INSTALAÇÃO, INCLUSIVE TERMINAL ILHÓS</v>
          </cell>
          <cell r="D12002" t="str">
            <v>un</v>
          </cell>
          <cell r="E12002">
            <v>441.29</v>
          </cell>
        </row>
        <row r="12003">
          <cell r="B12003" t="str">
            <v>ED-5444</v>
          </cell>
          <cell r="C12003" t="str">
            <v>DISJUNTOR DE PROTEÇÃO DIFERENCIAL RESIDUAL (DR), TETRAPOLAR TIPO DIN, CORRENTE NOMINAL DE 125A, SENSIBILIDADE DE 30MA, FORNECIMENTO E INSTALAÇÃO, INCLUSIVE TERMINAL DE COMPRESSÃO</v>
          </cell>
          <cell r="D12003" t="str">
            <v>un</v>
          </cell>
          <cell r="E12003">
            <v>1033.52</v>
          </cell>
        </row>
        <row r="12004">
          <cell r="B12004" t="str">
            <v>ED-5437</v>
          </cell>
          <cell r="C12004" t="str">
            <v>DISJUNTOR DE PROTEÇÃO DIFERENCIAL RESIDUAL (DR), TETRAPOLAR TIPO DIN, CORRENTE NOMINAL DE 25A, SENSIBILIDADE DE 30MA, FORNECIMENTO E INSTALAÇÃO, INCLUSIVE TERMINAL ILHÓS</v>
          </cell>
          <cell r="D12004" t="str">
            <v>un</v>
          </cell>
          <cell r="E12004">
            <v>254.12</v>
          </cell>
        </row>
        <row r="12005">
          <cell r="B12005" t="str">
            <v>ED-5439</v>
          </cell>
          <cell r="C12005" t="str">
            <v>DISJUNTOR DE PROTEÇÃO DIFERENCIAL RESIDUAL (DR), TETRAPOLAR TIPO DIN, CORRENTE NOMINAL DE 40A, SENSIBILIDADE DE 30MA, FORNECIMENTO E INSTALAÇÃO, INCLUSIVE TERMINAL ILHÓS</v>
          </cell>
          <cell r="D12005" t="str">
            <v>un</v>
          </cell>
          <cell r="E12005">
            <v>271.04000000000002</v>
          </cell>
        </row>
        <row r="12006">
          <cell r="B12006" t="str">
            <v>ED-15117</v>
          </cell>
          <cell r="C12006" t="str">
            <v>DISJUNTOR DE PROTEÇÃO DIFERENCIAL RESIDUAL (DR), TETRAPOLAR TIPO DIN, CORRENTE NOMINAL DE 63A, SENSIBILIDADE DE 30MA, FORNECIMENTO E INSTALAÇÃO, INCLUSIVE TERMINAL ILHÓS</v>
          </cell>
          <cell r="D12006" t="str">
            <v>un</v>
          </cell>
          <cell r="E12006">
            <v>278.92</v>
          </cell>
        </row>
        <row r="12007">
          <cell r="B12007" t="str">
            <v>ED-5441</v>
          </cell>
          <cell r="C12007" t="str">
            <v>DISJUNTOR DE PROTEÇÃO DIFERENCIAL RESIDUAL (DR), TETRAPOLAR TIPO DIN, CORRENTE NOMINAL DE 80A, SENSIBILIDADE DE 30MA, FORNECIMENTO E INSTALAÇÃO, INCLUSIVE TERMINAL ILHÓS</v>
          </cell>
          <cell r="D12007" t="str">
            <v>un</v>
          </cell>
          <cell r="E12007">
            <v>423.39</v>
          </cell>
        </row>
        <row r="12008">
          <cell r="B12008" t="str">
            <v>ED-34460</v>
          </cell>
          <cell r="C12008" t="str">
            <v>DISJUNTOR MONOPOLAR TIPO DIN, CORRENTE NOMINAL DE 10A, FORNECIMENTO E INSTALAÇÃO, INCLUSIVE TERMINAL ILHÓS</v>
          </cell>
          <cell r="D12008" t="str">
            <v>un</v>
          </cell>
          <cell r="E12008">
            <v>16.350000000000001</v>
          </cell>
        </row>
        <row r="12009">
          <cell r="B12009" t="str">
            <v>ED-34470</v>
          </cell>
          <cell r="C12009" t="str">
            <v>DISJUNTOR MONOPOLAR TIPO DIN, CORRENTE NOMINAL DE 100A, FORNECIMENTO E INSTALAÇÃO, INCLUSIVE TERMINAL ILHÓS</v>
          </cell>
          <cell r="D12009" t="str">
            <v>un</v>
          </cell>
          <cell r="E12009">
            <v>73.86</v>
          </cell>
        </row>
        <row r="12010">
          <cell r="B12010" t="str">
            <v>ED-34471</v>
          </cell>
          <cell r="C12010" t="str">
            <v>DISJUNTOR MONOPOLAR TIPO DIN, CORRENTE NOMINAL DE 125A, FORNECIMENTO E INSTALAÇÃO, INCLUSIVE TERMINAL DE COMPRESSÃO</v>
          </cell>
          <cell r="D12010" t="str">
            <v>un</v>
          </cell>
          <cell r="E12010">
            <v>83.93</v>
          </cell>
        </row>
        <row r="12011">
          <cell r="B12011" t="str">
            <v>ED-34461</v>
          </cell>
          <cell r="C12011" t="str">
            <v>DISJUNTOR MONOPOLAR TIPO DIN, CORRENTE NOMINAL DE 16A, FORNECIMENTO E INSTALAÇÃO, INCLUSIVE TERMINAL ILHÓS</v>
          </cell>
          <cell r="D12011" t="str">
            <v>un</v>
          </cell>
          <cell r="E12011">
            <v>16.440000000000001</v>
          </cell>
        </row>
        <row r="12012">
          <cell r="B12012" t="str">
            <v>ED-34462</v>
          </cell>
          <cell r="C12012" t="str">
            <v>DISJUNTOR MONOPOLAR TIPO DIN, CORRENTE NOMINAL DE 20A, FORNECIMENTO E INSTALAÇÃO, INCLUSIVE TERMINAL ILHÓS</v>
          </cell>
          <cell r="D12012" t="str">
            <v>un</v>
          </cell>
          <cell r="E12012">
            <v>16.14</v>
          </cell>
        </row>
        <row r="12013">
          <cell r="B12013" t="str">
            <v>ED-34463</v>
          </cell>
          <cell r="C12013" t="str">
            <v>DISJUNTOR MONOPOLAR TIPO DIN, CORRENTE NOMINAL DE 25A, FORNECIMENTO E INSTALAÇÃO, INCLUSIVE TERMINAL ILHÓS</v>
          </cell>
          <cell r="D12013" t="str">
            <v>un</v>
          </cell>
          <cell r="E12013">
            <v>17.41</v>
          </cell>
        </row>
        <row r="12014">
          <cell r="B12014" t="str">
            <v>ED-34464</v>
          </cell>
          <cell r="C12014" t="str">
            <v>DISJUNTOR MONOPOLAR TIPO DIN, CORRENTE NOMINAL DE 32A, FORNECIMENTO E INSTALAÇÃO, INCLUSIVE TERMINAL ILHÓS</v>
          </cell>
          <cell r="D12014" t="str">
            <v>un</v>
          </cell>
          <cell r="E12014">
            <v>17.399999999999999</v>
          </cell>
        </row>
        <row r="12015">
          <cell r="B12015" t="str">
            <v>ED-34465</v>
          </cell>
          <cell r="C12015" t="str">
            <v>DISJUNTOR MONOPOLAR TIPO DIN, CORRENTE NOMINAL DE 40A, FORNECIMENTO E INSTALAÇÃO, INCLUSIVE TERMINAL ILHÓS</v>
          </cell>
          <cell r="D12015" t="str">
            <v>un</v>
          </cell>
          <cell r="E12015">
            <v>20.61</v>
          </cell>
        </row>
        <row r="12016">
          <cell r="B12016" t="str">
            <v>ED-34466</v>
          </cell>
          <cell r="C12016" t="str">
            <v>DISJUNTOR MONOPOLAR TIPO DIN, CORRENTE NOMINAL DE 50A, FORNECIMENTO E INSTALAÇÃO, INCLUSIVE TERMINAL ILHÓS</v>
          </cell>
          <cell r="D12016" t="str">
            <v>un</v>
          </cell>
          <cell r="E12016">
            <v>20.72</v>
          </cell>
        </row>
        <row r="12017">
          <cell r="B12017" t="str">
            <v>ED-34459</v>
          </cell>
          <cell r="C12017" t="str">
            <v>DISJUNTOR MONOPOLAR TIPO DIN, CORRENTE NOMINAL DE 6A, FORNECIMENTO E INSTALAÇÃO, INCLUSIVE TERMINAL ILHÓS</v>
          </cell>
          <cell r="D12017" t="str">
            <v>un</v>
          </cell>
          <cell r="E12017">
            <v>21.58</v>
          </cell>
        </row>
        <row r="12018">
          <cell r="B12018" t="str">
            <v>ED-34467</v>
          </cell>
          <cell r="C12018" t="str">
            <v>DISJUNTOR MONOPOLAR TIPO DIN, CORRENTE NOMINAL DE 63A, FORNECIMENTO E INSTALAÇÃO, INCLUSIVE TERMINAL ILHÓS</v>
          </cell>
          <cell r="D12018" t="str">
            <v>un</v>
          </cell>
          <cell r="E12018">
            <v>22.61</v>
          </cell>
        </row>
        <row r="12019">
          <cell r="B12019" t="str">
            <v>ED-34468</v>
          </cell>
          <cell r="C12019" t="str">
            <v>DISJUNTOR MONOPOLAR TIPO DIN, CORRENTE NOMINAL DE 70A, FORNECIMENTO E INSTALAÇÃO, INCLUSIVE TERMINAL ILHÓS</v>
          </cell>
          <cell r="D12019" t="str">
            <v>un</v>
          </cell>
          <cell r="E12019">
            <v>30.56</v>
          </cell>
        </row>
        <row r="12020">
          <cell r="B12020" t="str">
            <v>ED-34469</v>
          </cell>
          <cell r="C12020" t="str">
            <v>DISJUNTOR MONOPOLAR TIPO DIN, CORRENTE NOMINAL DE 80A, FORNECIMENTO E INSTALAÇÃO, INCLUSIVE TERMINAL ILHÓS</v>
          </cell>
          <cell r="D12020" t="str">
            <v>un</v>
          </cell>
          <cell r="E12020">
            <v>71.260000000000005</v>
          </cell>
        </row>
        <row r="12021">
          <cell r="B12021" t="str">
            <v>ED-34499</v>
          </cell>
          <cell r="C12021" t="str">
            <v>DISJUNTOR TRIPOLAR TIPO CAIXA MOLDADA, CORRENTE NOMINAL DE 100A, FORNECIMENTO E INSTALAÇÃO, INCLUSIVE TERMINAL DE COMPRESSÃO</v>
          </cell>
          <cell r="D12021" t="str">
            <v>un</v>
          </cell>
          <cell r="E12021">
            <v>422.49</v>
          </cell>
        </row>
        <row r="12022">
          <cell r="B12022" t="str">
            <v>ED-34500</v>
          </cell>
          <cell r="C12022" t="str">
            <v>DISJUNTOR TRIPOLAR TIPO CAIXA MOLDADA, CORRENTE NOMINAL DE 125A, FORNECIMENTO E INSTALAÇÃO, INCLUSIVE TERMINAL DE COMPRESSÃO</v>
          </cell>
          <cell r="D12022" t="str">
            <v>un</v>
          </cell>
          <cell r="E12022">
            <v>470.73</v>
          </cell>
        </row>
        <row r="12023">
          <cell r="B12023" t="str">
            <v>ED-34501</v>
          </cell>
          <cell r="C12023" t="str">
            <v>DISJUNTOR TRIPOLAR TIPO CAIXA MOLDADA, CORRENTE NOMINAL DE 150A, FORNECIMENTO E INSTALAÇÃO, INCLUSIVE TERMINAL DE COMPRESSÃO</v>
          </cell>
          <cell r="D12023" t="str">
            <v>un</v>
          </cell>
          <cell r="E12023">
            <v>596.1</v>
          </cell>
        </row>
        <row r="12024">
          <cell r="B12024" t="str">
            <v>ED-34502</v>
          </cell>
          <cell r="C12024" t="str">
            <v>DISJUNTOR TRIPOLAR TIPO CAIXA MOLDADA, CORRENTE NOMINAL DE 160A, FORNECIMENTO E INSTALAÇÃO, INCLUSIVE TERMINAL DE COMPRESSÃO</v>
          </cell>
          <cell r="D12024" t="str">
            <v>un</v>
          </cell>
          <cell r="E12024">
            <v>638.33000000000004</v>
          </cell>
        </row>
        <row r="12025">
          <cell r="B12025" t="str">
            <v>ED-34503</v>
          </cell>
          <cell r="C12025" t="str">
            <v>DISJUNTOR TRIPOLAR TIPO CAIXA MOLDADA, CORRENTE NOMINAL DE 175A, FORNECIMENTO E INSTALAÇÃO, INCLUSIVE TERMINAL DE COMPRESSÃO</v>
          </cell>
          <cell r="D12025" t="str">
            <v>un</v>
          </cell>
          <cell r="E12025">
            <v>657.01</v>
          </cell>
        </row>
        <row r="12026">
          <cell r="B12026" t="str">
            <v>ED-34504</v>
          </cell>
          <cell r="C12026" t="str">
            <v>DISJUNTOR TRIPOLAR TIPO CAIXA MOLDADA, CORRENTE NOMINAL DE 200A, FORNECIMENTO E INSTALAÇÃO, INCLUSIVE TERMINAL DE COMPRESSÃO</v>
          </cell>
          <cell r="D12026" t="str">
            <v>un</v>
          </cell>
          <cell r="E12026">
            <v>474.06</v>
          </cell>
        </row>
        <row r="12027">
          <cell r="B12027" t="str">
            <v>ED-34505</v>
          </cell>
          <cell r="C12027" t="str">
            <v>DISJUNTOR TRIPOLAR TIPO CAIXA MOLDADA, CORRENTE NOMINAL DE 225A, FORNECIMENTO E INSTALAÇÃO, INCLUSIVE TERMINAL DE COMPRESSÃO</v>
          </cell>
          <cell r="D12027" t="str">
            <v>un</v>
          </cell>
          <cell r="E12027">
            <v>626</v>
          </cell>
        </row>
        <row r="12028">
          <cell r="B12028" t="str">
            <v>ED-34506</v>
          </cell>
          <cell r="C12028" t="str">
            <v>DISJUNTOR TRIPOLAR TIPO CAIXA MOLDADA, CORRENTE NOMINAL DE 250A, FORNECIMENTO E INSTALAÇÃO, INCLUSIVE TERMINAL DE COMPRESSÃO</v>
          </cell>
          <cell r="D12028" t="str">
            <v>un</v>
          </cell>
          <cell r="E12028">
            <v>636.91999999999996</v>
          </cell>
        </row>
        <row r="12029">
          <cell r="B12029" t="str">
            <v>ED-34507</v>
          </cell>
          <cell r="C12029" t="str">
            <v>DISJUNTOR TRIPOLAR TIPO CAIXA MOLDADA, CORRENTE NOMINAL DE 300A, FORNECIMENTO E INSTALAÇÃO, INCLUSIVE TERMINAL DE COMPRESSÃO</v>
          </cell>
          <cell r="D12029" t="str">
            <v>un</v>
          </cell>
          <cell r="E12029">
            <v>1541.55</v>
          </cell>
        </row>
        <row r="12030">
          <cell r="B12030" t="str">
            <v>ED-34508</v>
          </cell>
          <cell r="C12030" t="str">
            <v>DISJUNTOR TRIPOLAR TIPO CAIXA MOLDADA, CORRENTE NOMINAL DE 400A, FORNECIMENTO E INSTALAÇÃO, INCLUSIVE TERMINAL DE COMPRESSÃO</v>
          </cell>
          <cell r="D12030" t="str">
            <v>un</v>
          </cell>
          <cell r="E12030">
            <v>1466.16</v>
          </cell>
        </row>
        <row r="12031">
          <cell r="B12031" t="str">
            <v>ED-34486</v>
          </cell>
          <cell r="C12031" t="str">
            <v>DISJUNTOR TRIPOLAR TIPO DIN, CORRENTE NOMINAL DE 10A, FORNECIMENTO E INSTALAÇÃO, INCLUSIVE TERMINAL ILHÓS</v>
          </cell>
          <cell r="D12031" t="str">
            <v>un</v>
          </cell>
          <cell r="E12031">
            <v>81.41</v>
          </cell>
        </row>
        <row r="12032">
          <cell r="B12032" t="str">
            <v>ED-34496</v>
          </cell>
          <cell r="C12032" t="str">
            <v>DISJUNTOR TRIPOLAR TIPO DIN, CORRENTE NOMINAL DE 100A, FORNECIMENTO E INSTALAÇÃO, INCLUSIVE TERMINAL ILHÓS</v>
          </cell>
          <cell r="D12032" t="str">
            <v>un</v>
          </cell>
          <cell r="E12032">
            <v>222.1</v>
          </cell>
        </row>
        <row r="12033">
          <cell r="B12033" t="str">
            <v>ED-34498</v>
          </cell>
          <cell r="C12033" t="str">
            <v>DISJUNTOR TRIPOLAR TIPO DIN, CORRENTE NOMINAL DE 125A, FORNECIMENTO E INSTALAÇÃO, INCLUSIVE TERMINAL DE COMPRESSÃO</v>
          </cell>
          <cell r="D12033" t="str">
            <v>un</v>
          </cell>
          <cell r="E12033">
            <v>364.7</v>
          </cell>
        </row>
        <row r="12034">
          <cell r="B12034" t="str">
            <v>ED-34487</v>
          </cell>
          <cell r="C12034" t="str">
            <v>DISJUNTOR TRIPOLAR TIPO DIN, CORRENTE NOMINAL DE 16A, FORNECIMENTO E INSTALAÇÃO, INCLUSIVE TERMINAL ILHÓS</v>
          </cell>
          <cell r="D12034" t="str">
            <v>un</v>
          </cell>
          <cell r="E12034">
            <v>79.260000000000005</v>
          </cell>
        </row>
        <row r="12035">
          <cell r="B12035" t="str">
            <v>ED-34488</v>
          </cell>
          <cell r="C12035" t="str">
            <v>DISJUNTOR TRIPOLAR TIPO DIN, CORRENTE NOMINAL DE 20A, FORNECIMENTO E INSTALAÇÃO, INCLUSIVE TERMINAL ILHÓS</v>
          </cell>
          <cell r="D12035" t="str">
            <v>un</v>
          </cell>
          <cell r="E12035">
            <v>83.22</v>
          </cell>
        </row>
        <row r="12036">
          <cell r="B12036" t="str">
            <v>ED-34489</v>
          </cell>
          <cell r="C12036" t="str">
            <v>DISJUNTOR TRIPOLAR TIPO DIN, CORRENTE NOMINAL DE 25A, FORNECIMENTO E INSTALAÇÃO, INCLUSIVE TERMINAL ILHÓS</v>
          </cell>
          <cell r="D12036" t="str">
            <v>un</v>
          </cell>
          <cell r="E12036">
            <v>75.23</v>
          </cell>
        </row>
        <row r="12037">
          <cell r="B12037" t="str">
            <v>ED-34490</v>
          </cell>
          <cell r="C12037" t="str">
            <v>DISJUNTOR TRIPOLAR TIPO DIN, CORRENTE NOMINAL DE 32A, FORNECIMENTO E INSTALAÇÃO, INCLUSIVE TERMINAL ILHÓS</v>
          </cell>
          <cell r="D12037" t="str">
            <v>un</v>
          </cell>
          <cell r="E12037">
            <v>73.61</v>
          </cell>
        </row>
        <row r="12038">
          <cell r="B12038" t="str">
            <v>ED-34491</v>
          </cell>
          <cell r="C12038" t="str">
            <v>DISJUNTOR TRIPOLAR TIPO DIN, CORRENTE NOMINAL DE 40A, FORNECIMENTO E INSTALAÇÃO, INCLUSIVE TERMINAL ILHÓS</v>
          </cell>
          <cell r="D12038" t="str">
            <v>un</v>
          </cell>
          <cell r="E12038">
            <v>80.790000000000006</v>
          </cell>
        </row>
        <row r="12039">
          <cell r="B12039" t="str">
            <v>ED-34492</v>
          </cell>
          <cell r="C12039" t="str">
            <v>DISJUNTOR TRIPOLAR TIPO DIN, CORRENTE NOMINAL DE 50A, FORNECIMENTO E INSTALAÇÃO, INCLUSIVE TERMINAL ILHÓS</v>
          </cell>
          <cell r="D12039" t="str">
            <v>un</v>
          </cell>
          <cell r="E12039">
            <v>90.43</v>
          </cell>
        </row>
        <row r="12040">
          <cell r="B12040" t="str">
            <v>ED-34485</v>
          </cell>
          <cell r="C12040" t="str">
            <v>DISJUNTOR TRIPOLAR TIPO DIN, CORRENTE NOMINAL DE 6A, FORNECIMENTO E INSTALAÇÃO, INCLUSIVE TERMINAL ILHÓS</v>
          </cell>
          <cell r="D12040" t="str">
            <v>un</v>
          </cell>
          <cell r="E12040">
            <v>114.97</v>
          </cell>
        </row>
        <row r="12041">
          <cell r="B12041" t="str">
            <v>ED-34493</v>
          </cell>
          <cell r="C12041" t="str">
            <v>DISJUNTOR TRIPOLAR TIPO DIN, CORRENTE NOMINAL DE 63A, FORNECIMENTO E INSTALAÇÃO, INCLUSIVE TERMINAL ILHÓS</v>
          </cell>
          <cell r="D12041" t="str">
            <v>un</v>
          </cell>
          <cell r="E12041">
            <v>98.08</v>
          </cell>
        </row>
        <row r="12042">
          <cell r="B12042" t="str">
            <v>ED-34494</v>
          </cell>
          <cell r="C12042" t="str">
            <v>DISJUNTOR TRIPOLAR TIPO DIN, CORRENTE NOMINAL DE 70A, FORNECIMENTO E INSTALAÇÃO, INCLUSIVE TERMINAL ILHÓS</v>
          </cell>
          <cell r="D12042" t="str">
            <v>un</v>
          </cell>
          <cell r="E12042">
            <v>122.24</v>
          </cell>
        </row>
        <row r="12043">
          <cell r="B12043" t="str">
            <v>ED-34495</v>
          </cell>
          <cell r="C12043" t="str">
            <v>DISJUNTOR TRIPOLAR TIPO DIN, CORRENTE NOMINAL DE 80A, FORNECIMENTO E INSTALAÇÃO, INCLUSIVE TERMINAL ILHÓS</v>
          </cell>
          <cell r="D12043" t="str">
            <v>un</v>
          </cell>
          <cell r="E12043">
            <v>222.21</v>
          </cell>
        </row>
        <row r="12044">
          <cell r="B12044" t="str">
            <v>ED-16600</v>
          </cell>
          <cell r="C12044" t="str">
            <v>DISPOSITIVO DE PROTEÇÃO CONTRA SURTOS (DPS) MONOPOLAR, CORRENTE DE INTERRUPÇÃO 20KA, INCLUSIVE TERMINAL ILHÓS</v>
          </cell>
          <cell r="D12044" t="str">
            <v>un</v>
          </cell>
          <cell r="E12044">
            <v>49.47</v>
          </cell>
        </row>
        <row r="12045">
          <cell r="B12045" t="str">
            <v>ED-16601</v>
          </cell>
          <cell r="C12045" t="str">
            <v>DISPOSITIVO DE PROTEÇÃO CONTRA SURTOS (DPS) MONOPOLAR, CORRENTE DE INTERRUPÇÃO 45KA, INCLUSIVE TERMINAL ILHÓS</v>
          </cell>
          <cell r="D12045" t="str">
            <v>un</v>
          </cell>
          <cell r="E12045">
            <v>58.39</v>
          </cell>
        </row>
        <row r="12046">
          <cell r="B12046" t="str">
            <v>ED-16602</v>
          </cell>
          <cell r="C12046" t="str">
            <v>DISPOSITIVO DE PROTEÇÃO CONTRA SURTOS (DPS) MONOPOLAR, CORRENTE DE INTERRUPÇÃO 60KA, INCLUSIVE TERMINAL ILHÓS</v>
          </cell>
          <cell r="D12046" t="str">
            <v>un</v>
          </cell>
          <cell r="E12046">
            <v>80.62</v>
          </cell>
        </row>
        <row r="12047">
          <cell r="B12047" t="str">
            <v>ED-7417</v>
          </cell>
          <cell r="C12047" t="str">
            <v>QUADRO DE COMANDO PARA UMA BOMBA DE POTÊNCIA 0,33CV MONOFÁSICA, EM PARTIDA DIRETA COM ACIONAMENTO MANUAL/AUTOMÁTICO E DETECÇÃO DE FALTA DE FASE</v>
          </cell>
          <cell r="D12047" t="str">
            <v>un</v>
          </cell>
          <cell r="E12047">
            <v>1045.22</v>
          </cell>
        </row>
        <row r="12048">
          <cell r="B12048" t="str">
            <v>ED-7422</v>
          </cell>
          <cell r="C12048" t="str">
            <v>QUADRO DE COMANDO PARA UMA BOMBA DE POTÊNCIA 0,50CV MONOFÁSICA, EM PARTIDA DIRETA COM ACIONAMENTO MANUAL/AUTOMÁTICO E DETECÇÃO DE FALTA DE FASE</v>
          </cell>
          <cell r="D12048" t="str">
            <v>un</v>
          </cell>
          <cell r="E12048">
            <v>1052.4100000000001</v>
          </cell>
        </row>
        <row r="12049">
          <cell r="B12049" t="str">
            <v>ED-7430</v>
          </cell>
          <cell r="C12049" t="str">
            <v>QUADRO DE COMANDO PARA UMA BOMBA DE POTÊNCIA 0,75CV MONOFÁSICA, EM PARTIDA DIRETA COM ACIONAMENTO MANUAL/AUTOMÁTICO E DETECÇÃO DE FALTA DE FASE</v>
          </cell>
          <cell r="D12049" t="str">
            <v>un</v>
          </cell>
          <cell r="E12049">
            <v>1071.5999999999999</v>
          </cell>
        </row>
        <row r="12050">
          <cell r="B12050" t="str">
            <v>ED-7433</v>
          </cell>
          <cell r="C12050" t="str">
            <v>QUADRO DE COMANDO PARA UMA BOMBA DE POTÊNCIA 1,00CV MONOFÁSICA, EM PARTIDA DIRETA COM ACIONAMENTO MANUAL/AUTOMÁTICO E DETECÇÃO DE FALTA DE FASE</v>
          </cell>
          <cell r="D12050" t="str">
            <v>un</v>
          </cell>
          <cell r="E12050">
            <v>1063.03</v>
          </cell>
        </row>
        <row r="12051">
          <cell r="B12051" t="str">
            <v>ED-7518</v>
          </cell>
          <cell r="C12051" t="str">
            <v>QUADRO DE COMANDO PARA UMA BOMBA DE POTÊNCIA 1,5CV TRIFÁSICA, EM PARTIDA DIRETA COM ACIONAMENTO MANUAL/AUTOMÁTICO E DETECÇÃO DE FALTA DE FASE</v>
          </cell>
          <cell r="D12051" t="str">
            <v>un</v>
          </cell>
          <cell r="E12051">
            <v>1091.56</v>
          </cell>
        </row>
        <row r="12052">
          <cell r="B12052" t="str">
            <v>ED-7519</v>
          </cell>
          <cell r="C12052" t="str">
            <v>QUADRO DE COMANDO PARA UMA BOMBA DE POTÊNCIA 2,0CV TRIFÁSICA, EM PARTIDA DIRETA COM ACIONAMENTO MANUAL/AUTOMÁTICO E DETECÇÃO DE FALTA DE FASE</v>
          </cell>
          <cell r="D12052" t="str">
            <v>un</v>
          </cell>
          <cell r="E12052">
            <v>1173.6500000000001</v>
          </cell>
        </row>
        <row r="12053">
          <cell r="B12053" t="str">
            <v>ED-7520</v>
          </cell>
          <cell r="C12053" t="str">
            <v>QUADRO DE COMANDO PARA UMA BOMBA DE POTÊNCIA 3,0CV TRIFÁSICA, EM PARTIDA DIRETA COM ACIONAMENTO MANUAL/AUTOMÁTICO E DETECÇÃO DE FALTA DE FASE</v>
          </cell>
          <cell r="D12053" t="str">
            <v>un</v>
          </cell>
          <cell r="E12053">
            <v>1174.56</v>
          </cell>
        </row>
        <row r="12054">
          <cell r="B12054" t="str">
            <v>ED-7522</v>
          </cell>
          <cell r="C12054" t="str">
            <v>QUADRO DE COMANDO PARA UMA BOMBA DE POTÊNCIA 5,0CV TRIFÁSICA, EM PARTIDA DIRETA COM ACIONAMENTO MANUAL/AUTOMÁTICO E DETECÇÃO DE FALTA DE FASE</v>
          </cell>
          <cell r="D12054" t="str">
            <v>un</v>
          </cell>
          <cell r="E12054">
            <v>1300.02</v>
          </cell>
        </row>
        <row r="12055">
          <cell r="B12055" t="str">
            <v>ED-7523</v>
          </cell>
          <cell r="C12055" t="str">
            <v>QUADRO DE COMANDO PARA UMA BOMBA DE POTÊNCIA 7,5CV TRIFÁSICA, EM PARTIDA DIRETA COM ACIONAMENTO MANUAL/AUTOMÁTICO E DETECÇÃO DE FALTA DE FASE</v>
          </cell>
          <cell r="D12055" t="str">
            <v>un</v>
          </cell>
          <cell r="E12055">
            <v>1540.96</v>
          </cell>
        </row>
        <row r="12056">
          <cell r="B12056" t="str">
            <v>ED-34439</v>
          </cell>
          <cell r="C12056" t="str">
            <v>TERMINAL ILHÓS PARA CABO DE 10MM2</v>
          </cell>
          <cell r="D12056" t="str">
            <v>un</v>
          </cell>
          <cell r="E12056">
            <v>3.4</v>
          </cell>
        </row>
        <row r="12057">
          <cell r="B12057" t="str">
            <v>ED-34435</v>
          </cell>
          <cell r="C12057" t="str">
            <v>TERMINAL ILHÓS PARA CABO DE 1,5MM2</v>
          </cell>
          <cell r="D12057" t="str">
            <v>un</v>
          </cell>
          <cell r="E12057">
            <v>2.14</v>
          </cell>
        </row>
        <row r="12058">
          <cell r="B12058" t="str">
            <v>ED-34440</v>
          </cell>
          <cell r="C12058" t="str">
            <v>TERMINAL ILHÓS PARA CABO DE 16MM2</v>
          </cell>
          <cell r="D12058" t="str">
            <v>un</v>
          </cell>
          <cell r="E12058">
            <v>3.56</v>
          </cell>
        </row>
        <row r="12059">
          <cell r="B12059" t="str">
            <v>ED-34436</v>
          </cell>
          <cell r="C12059" t="str">
            <v>TERMINAL ILHÓS PARA CABO DE 2,5MM2</v>
          </cell>
          <cell r="D12059" t="str">
            <v>un</v>
          </cell>
          <cell r="E12059">
            <v>2.19</v>
          </cell>
        </row>
        <row r="12060">
          <cell r="B12060" t="str">
            <v>ED-34441</v>
          </cell>
          <cell r="C12060" t="str">
            <v>TERMINAL ILHÓS PARA CABO DE 25MM2</v>
          </cell>
          <cell r="D12060" t="str">
            <v>un</v>
          </cell>
          <cell r="E12060">
            <v>4.8099999999999996</v>
          </cell>
        </row>
        <row r="12061">
          <cell r="B12061" t="str">
            <v>ED-34442</v>
          </cell>
          <cell r="C12061" t="str">
            <v>TERMINAL ILHÓS PARA CABO DE 35MM2</v>
          </cell>
          <cell r="D12061" t="str">
            <v>un</v>
          </cell>
          <cell r="E12061">
            <v>5.09</v>
          </cell>
        </row>
        <row r="12062">
          <cell r="B12062" t="str">
            <v>ED-34437</v>
          </cell>
          <cell r="C12062" t="str">
            <v>TERMINAL ILHÓS PARA CABO DE 4MM2</v>
          </cell>
          <cell r="D12062" t="str">
            <v>un</v>
          </cell>
          <cell r="E12062">
            <v>2.21</v>
          </cell>
        </row>
        <row r="12063">
          <cell r="B12063" t="str">
            <v>ED-34438</v>
          </cell>
          <cell r="C12063" t="str">
            <v>TERMINAL ILHÓS PARA CABO DE 6MM2</v>
          </cell>
          <cell r="D12063" t="str">
            <v>un</v>
          </cell>
          <cell r="E12063">
            <v>2.23</v>
          </cell>
        </row>
        <row r="12064">
          <cell r="B12064" t="str">
            <v>ED-22379</v>
          </cell>
          <cell r="C12064" t="str">
            <v>POSTE DE AÇO GALVANIZADO, ALTURA LIVRE MÍNIMA DE 6M, COM 1 REFLETOR DE LED, POTÊNCIA DE 200W, INCLUSIVE FIAÇÃO, SUPORTE E FUNDAÇÃO</v>
          </cell>
          <cell r="D12064" t="str">
            <v>un</v>
          </cell>
          <cell r="E12064">
            <v>1600.87</v>
          </cell>
        </row>
        <row r="12065">
          <cell r="B12065" t="str">
            <v>ED-22380</v>
          </cell>
          <cell r="C12065" t="str">
            <v>POSTE DE AÇO GALVANIZADO, ALTURA LIVRE MÍNIMA DE 6M, COM 2 REFLETORES DE LED, POTÊNCIA DE 200W CADA, INCLUSIVE FIAÇÃO, SUPORTE E FUNDAÇÃO</v>
          </cell>
          <cell r="D12065" t="str">
            <v>un</v>
          </cell>
          <cell r="E12065">
            <v>1953.89</v>
          </cell>
        </row>
        <row r="12066">
          <cell r="B12066" t="str">
            <v>ED-22381</v>
          </cell>
          <cell r="C12066" t="str">
            <v>POSTE DE AÇO GALVANIZADO, ALTURA LIVRE MÍNIMA DE 6M, COM 4 REFLETORES DE LED, POTÊNCIA DE 200W CADA, INCLUSIVE FIAÇÃO, SUPORTE E FUNDAÇÃO</v>
          </cell>
          <cell r="D12066" t="str">
            <v>un</v>
          </cell>
          <cell r="E12066">
            <v>2744.84</v>
          </cell>
        </row>
        <row r="12067">
          <cell r="B12067" t="str">
            <v>ED-22216</v>
          </cell>
          <cell r="C12067" t="str">
            <v>POSTE DE AÇO GALVANIZADO PARA ILUMINAÇÃO PÚBLICA, ALTURA LIVRE MÍNIMA DE 6M, COM LUMINÁRIA DE LED, POTÊNCIA DE 200W CADA, 2 PÉTALAS, INCLUSIVE FIAÇÃO, SUPORTES, RELÉ E FUNDAÇÃO DE CONCRETO</v>
          </cell>
          <cell r="D12067" t="str">
            <v>un</v>
          </cell>
          <cell r="E12067">
            <v>1956.48</v>
          </cell>
        </row>
        <row r="12068">
          <cell r="B12068" t="str">
            <v>ED-22215</v>
          </cell>
          <cell r="C12068" t="str">
            <v>POSTE DE AÇO GALVANIZADO PARA ILUMINAÇÃO PÚBLICA, ALTURA LIVRE MÍNIMA DE 6M, COM LUMINÁRIA DE LED, POTÊNCIA DE 200W, 1 PÉTALA, INCLUSIVE FIAÇÃO, SUPORTE, RELÉ E FUNDAÇÃO</v>
          </cell>
          <cell r="D12068" t="str">
            <v>un</v>
          </cell>
          <cell r="E12068">
            <v>1676.09</v>
          </cell>
        </row>
        <row r="12069">
          <cell r="B12069" t="str">
            <v>ED-22383</v>
          </cell>
          <cell r="C12069" t="str">
            <v>POSTE DE CONCRETO, ALTURA LIVRE MÍNIMA DE 9M, COM 10 REFLETORES DE LED, POTÊNCIA DE 300W CADA, INCLUSIVE FIAÇÃO, SUPORTE E FUNDAÇÃO</v>
          </cell>
          <cell r="D12069" t="str">
            <v>un</v>
          </cell>
          <cell r="E12069">
            <v>6551.48</v>
          </cell>
        </row>
        <row r="12070">
          <cell r="B12070" t="str">
            <v>ED-22382</v>
          </cell>
          <cell r="C12070" t="str">
            <v>POSTE DE CONCRETO, ALTURA LIVRE MÍNIMA DE 9M, COM 8 REFLETORES DE LED, POTÊNCIA DE 300W CADA, INCLUSIVE FIAÇÃO, SUPORTE E FUNDAÇÃO</v>
          </cell>
          <cell r="D12070" t="str">
            <v>un</v>
          </cell>
          <cell r="E12070">
            <v>5708.67</v>
          </cell>
        </row>
        <row r="12071">
          <cell r="B12071" t="str">
            <v>ED-22378</v>
          </cell>
          <cell r="C12071" t="str">
            <v>POSTE DE CONCRETO PARA ILUMINAÇÃO PÚBLICA, ALTURA LIVRE MÍNIMA DE 9M, COM LUMINÁRIA DE LED, POTÊNCIA DE 300W CADA, DOIS (2) BRAÇOS, INCLUSIVE FIAÇÃO, SUPORTE, RELÉ E FUNDAÇÃO</v>
          </cell>
          <cell r="D12071" t="str">
            <v>un</v>
          </cell>
          <cell r="E12071">
            <v>3318.64</v>
          </cell>
        </row>
        <row r="12072">
          <cell r="B12072" t="str">
            <v>ED-22377</v>
          </cell>
          <cell r="C12072" t="str">
            <v>POSTE DE CONCRETO PARA ILUMINAÇÃO PÚBLICA, ALTURA LIVRE MÍNIMA DE 9M, COM LUMINÁRIA DE LED, POTÊNCIA DE 300W, UM (1) BRAÇO, INCLUSIVE FIAÇÃO, SUPORTE, RELÉ E FUNDAÇÃO</v>
          </cell>
          <cell r="D12072" t="str">
            <v>un</v>
          </cell>
          <cell r="E12072">
            <v>2721.73</v>
          </cell>
        </row>
        <row r="12073">
          <cell r="B12073" t="str">
            <v>ED-49497</v>
          </cell>
          <cell r="C12073" t="str">
            <v>POSTE TELECÔNICO RETO EM AÇO GALVANIZADO, ALTURA DE 9M, EXCLUSIVE BRAÇO E LUMINÁRIAS/REFLETORES</v>
          </cell>
          <cell r="D12073" t="str">
            <v>un</v>
          </cell>
          <cell r="E12073">
            <v>1762.31</v>
          </cell>
        </row>
        <row r="12074">
          <cell r="B12074" t="str">
            <v>ED-49523</v>
          </cell>
          <cell r="C12074" t="str">
            <v>RELÉ FOTOELÉTRICO, TENSÃO 120V COM CAPACIDADE DE CARGA 1200VA, INCLUSIVE BASE E INSTALAÇÃO</v>
          </cell>
          <cell r="D12074" t="str">
            <v>un</v>
          </cell>
          <cell r="E12074">
            <v>53.96</v>
          </cell>
        </row>
        <row r="12075">
          <cell r="B12075" t="str">
            <v>ED-49524</v>
          </cell>
          <cell r="C12075" t="str">
            <v>RELÉ FOTOELÉTRICO, TENSÃO 220V COM CAPACIDADE DE CARGA 1800VA, INCLUSIVE BASE E INSTALAÇÃO</v>
          </cell>
          <cell r="D12075" t="str">
            <v>un</v>
          </cell>
          <cell r="E12075">
            <v>49.37</v>
          </cell>
        </row>
        <row r="12076">
          <cell r="B12076" t="str">
            <v>ED-4892</v>
          </cell>
          <cell r="C12076" t="str">
            <v>ALARME AUDIOVISUAL SEM FIO PARA PCD. FORNECIMENTO E INSTALAÇÃO</v>
          </cell>
          <cell r="D12076" t="str">
            <v>un</v>
          </cell>
          <cell r="E12076">
            <v>235.34</v>
          </cell>
        </row>
        <row r="12077">
          <cell r="B12077" t="str">
            <v>ED-49526</v>
          </cell>
          <cell r="C12077" t="str">
            <v>SIRENE DE ALTA POTÊNCIA, TIMBRE Ø 150MM, 100DCB</v>
          </cell>
          <cell r="D12077" t="str">
            <v>un</v>
          </cell>
          <cell r="E12077">
            <v>478.22</v>
          </cell>
        </row>
        <row r="12078">
          <cell r="B12078" t="str">
            <v>ED-50187</v>
          </cell>
          <cell r="C12078" t="str">
            <v>SIRENE PARA ALARME DE BOMBA EM FUNCIONAMENTO, 220V</v>
          </cell>
          <cell r="D12078" t="str">
            <v>un</v>
          </cell>
          <cell r="E12078">
            <v>74.33</v>
          </cell>
        </row>
        <row r="12079">
          <cell r="B12079" t="str">
            <v>ED-49525</v>
          </cell>
          <cell r="C12079" t="str">
            <v>SIRENE PARA ALCANCE ATÉ 500 M REF. RT-10</v>
          </cell>
          <cell r="D12079" t="str">
            <v>un</v>
          </cell>
          <cell r="E12079">
            <v>1299.4000000000001</v>
          </cell>
        </row>
        <row r="12080">
          <cell r="B12080" t="str">
            <v>ED-48371</v>
          </cell>
          <cell r="C12080" t="str">
            <v>ESTABILIZADOR COM TENSÃO DE ENTRADA COM FAIXA DE 80V ATÉ 150V, FREQUÊNCIA 60HZ, TENSÃO DE SAÍDA 110V COM POTÊNCIA MÁXIMA 5KVA, INCLUSIVE INSTALAÇÃO</v>
          </cell>
          <cell r="D12080" t="str">
            <v>un</v>
          </cell>
          <cell r="E12080">
            <v>2095.1999999999998</v>
          </cell>
        </row>
        <row r="12081">
          <cell r="B12081" t="str">
            <v>ED-51066</v>
          </cell>
          <cell r="C12081" t="str">
            <v>FUSÍVEL DE RETARDO, TIPO DIAZED, CLASSE GL/GG, COM CORRENTE DE 35A, COM TENSÃO DE 500V, EXCLUSIVE BASE PARA FUSÍVEL</v>
          </cell>
          <cell r="D12081" t="str">
            <v>un</v>
          </cell>
          <cell r="E12081">
            <v>25.91</v>
          </cell>
        </row>
        <row r="12082">
          <cell r="B12082" t="str">
            <v>ED-51065</v>
          </cell>
          <cell r="C12082" t="str">
            <v>FUSÍVEL DE RETARDO, TIPO DIAZED, CLASSE GL/GG, COM CORRENTE DE 63A, COM TENSÃO DE 500V, EXCLUSIVE BASE PARA FUSÍVEL</v>
          </cell>
          <cell r="D12082" t="str">
            <v>un</v>
          </cell>
          <cell r="E12082">
            <v>22.09</v>
          </cell>
        </row>
        <row r="12083">
          <cell r="B12083" t="str">
            <v>ED-24042</v>
          </cell>
          <cell r="C12083" t="str">
            <v>FORNECIMENTO E INSTALAÇÃO DE FITA SUBTERRÂNEA PARA SINALIZAÇÃO DE REDES OU TUBULAÇÕES</v>
          </cell>
          <cell r="D12083" t="str">
            <v>m</v>
          </cell>
          <cell r="E12083">
            <v>6.29</v>
          </cell>
        </row>
        <row r="12084">
          <cell r="B12084" t="str">
            <v>ED-9194</v>
          </cell>
          <cell r="C12084" t="str">
            <v>CABO UTP COM QUATRO (4) PARES, CATEGORIA 6, CLASSIFICAÇÃO LSZH, COM ISOLAMENTO NÃO HALOGENADO E ANTICHAMA, EXCLUSIVE CONECTOR/PLUG MACHO RJ45 E CRIMPAGEM</v>
          </cell>
          <cell r="D12084" t="str">
            <v>m</v>
          </cell>
          <cell r="E12084">
            <v>6.85</v>
          </cell>
        </row>
        <row r="12085">
          <cell r="B12085" t="str">
            <v>ED-9195</v>
          </cell>
          <cell r="C12085" t="str">
            <v>CONECTOR/PLUG MACHO RJ45, CATEGORIA 6, INCLUSIVE CAPA PROTETORA E CRIMPAGEM, EXCLUSIVE CERTIFICAÇÃO</v>
          </cell>
          <cell r="D12085" t="str">
            <v>un</v>
          </cell>
          <cell r="E12085">
            <v>2.78</v>
          </cell>
        </row>
        <row r="12086">
          <cell r="B12086" t="str">
            <v>ED-48945</v>
          </cell>
          <cell r="C12086" t="str">
            <v>CABO TELEFÔNICO, PARA COMUNICAÇÃO EXTERNA COM BLINDAGEM EM ALUMÍNIO E POLIETILENO, COM CEM (100) PARES, DIÂMETRO DO CONDUTOR ESTANHADO DE 0,50MM (CTP-APL-SN-50.100)</v>
          </cell>
          <cell r="D12086" t="str">
            <v>m</v>
          </cell>
          <cell r="E12086">
            <v>147.76</v>
          </cell>
        </row>
        <row r="12087">
          <cell r="B12087" t="str">
            <v>ED-48939</v>
          </cell>
          <cell r="C12087" t="str">
            <v>CABO TELEFÔNICO, PARA COMUNICAÇÃO EXTERNA COM BLINDAGEM EM ALUMÍNIO E POLIETILENO, COM CINCO (5) PARES, DIÂMETRO DO CONDUTOR DE 0,50MM (CCE-APL-50.5)</v>
          </cell>
          <cell r="D12087" t="str">
            <v>m</v>
          </cell>
          <cell r="E12087">
            <v>29.2</v>
          </cell>
        </row>
        <row r="12088">
          <cell r="B12088" t="str">
            <v>ED-48944</v>
          </cell>
          <cell r="C12088" t="str">
            <v>CABO TELEFÔNICO, PARA COMUNICAÇÃO EXTERNA COM BLINDAGEM EM ALUMÍNIO E POLIETILENO, COM CINQUENTA (50) PARES, DIÂMETRO DO CONDUTOR ESTANHADO DE 0,50MM (CTP-APL-SN-50.50)</v>
          </cell>
          <cell r="D12088" t="str">
            <v>m</v>
          </cell>
          <cell r="E12088">
            <v>109.69</v>
          </cell>
        </row>
        <row r="12089">
          <cell r="B12089" t="str">
            <v>ED-48941</v>
          </cell>
          <cell r="C12089" t="str">
            <v>CABO TELEFÔNICO, PARA COMUNICAÇÃO EXTERNA COM BLINDAGEM EM ALUMÍNIO E POLIETILENO, COM DEZ (10) PARES, DIÂMETRO DO CONDUTOR ESTANHADO DE 0,50MM (CTP-APL-SN-50.10)</v>
          </cell>
          <cell r="D12089" t="str">
            <v>m</v>
          </cell>
          <cell r="E12089">
            <v>62.43</v>
          </cell>
        </row>
        <row r="12090">
          <cell r="B12090" t="str">
            <v>ED-48938</v>
          </cell>
          <cell r="C12090" t="str">
            <v>CABO TELEFÔNICO, PARA COMUNICAÇÃO EXTERNA COM BLINDAGEM EM ALUMÍNIO E POLIETILENO, COM QUATRO (4) PARES, DIÂMETRO DO CONDUTOR DE 0,50MM (CCE-APL-50.4)</v>
          </cell>
          <cell r="D12090" t="str">
            <v>m</v>
          </cell>
          <cell r="E12090">
            <v>28.91</v>
          </cell>
        </row>
        <row r="12091">
          <cell r="B12091" t="str">
            <v>ED-48940</v>
          </cell>
          <cell r="C12091" t="str">
            <v>CABO TELEFÔNICO, PARA COMUNICAÇÃO EXTERNA COM BLINDAGEM EM ALUMÍNIO E POLIETILENO, COM SEIS (6) PARES, DIÂMETRO DO CONDUTOR DE 0,50MM (CCE-APL-50.6)</v>
          </cell>
          <cell r="D12091" t="str">
            <v>m</v>
          </cell>
          <cell r="E12091">
            <v>29.48</v>
          </cell>
        </row>
        <row r="12092">
          <cell r="B12092" t="str">
            <v>ED-48937</v>
          </cell>
          <cell r="C12092" t="str">
            <v>CABO TELEFÔNICO, PARA COMUNICAÇÃO EXTERNA COM BLINDAGEM EM ALUMÍNIO E POLIETILENO, COM TRÊS (3) PARES, DIÂMETRO DO CONDUTOR DE 0,50MM (CCE-APL-50.3)</v>
          </cell>
          <cell r="D12092" t="str">
            <v>m</v>
          </cell>
          <cell r="E12092">
            <v>28.41</v>
          </cell>
        </row>
        <row r="12093">
          <cell r="B12093" t="str">
            <v>ED-48943</v>
          </cell>
          <cell r="C12093" t="str">
            <v>CABO TELEFÔNICO, PARA COMUNICAÇÃO EXTERNA COM BLINDAGEM EM ALUMÍNIO E POLIETILENO, COM TRINTA (30) PARES, DIÂMETRO DO CONDUTOR ESTANHADO DE 0,50MM (CTP-APL-SN-50.30)</v>
          </cell>
          <cell r="D12093" t="str">
            <v>m</v>
          </cell>
          <cell r="E12093">
            <v>83.96</v>
          </cell>
        </row>
        <row r="12094">
          <cell r="B12094" t="str">
            <v>ED-48936</v>
          </cell>
          <cell r="C12094" t="str">
            <v>CABO TELEFÔNICO, PARA COMUNICAÇÃO EXTERNA COM BLINDAGEM EM ALUMÍNIO E POLIETILENO, COM UM (1) PAR, DIÂMETRO DO CONDUTOR DE 0,50MM (CCE-APL-50.1)</v>
          </cell>
          <cell r="D12094" t="str">
            <v>m</v>
          </cell>
          <cell r="E12094">
            <v>27.18</v>
          </cell>
        </row>
        <row r="12095">
          <cell r="B12095" t="str">
            <v>ED-48942</v>
          </cell>
          <cell r="C12095" t="str">
            <v>CABO TELEFÔNICO, PARA COMUNICAÇÃO EXTERNA COM BLINDAGEM EM ALUMÍNIO E POLIETILENO, COM VINTE (20) PARES, DIÂMETRO DO CONDUTOR ESTANHADO DE 0,50MM (CTP-APL-SN-50.20)</v>
          </cell>
          <cell r="D12095" t="str">
            <v>m</v>
          </cell>
          <cell r="E12095">
            <v>72.2</v>
          </cell>
        </row>
        <row r="12096">
          <cell r="B12096" t="str">
            <v>ED-48935</v>
          </cell>
          <cell r="C12096" t="str">
            <v>CABO TELEFÔNICO, PARA COMUNICAÇÃO INTERNA COM BLINDAGEM EM ALUMÍNIO E POLIETILENO, COM CEM (100) PARES, DIÂMETRO DO CONDUTOR DE 0,50MM (CI-50.100)</v>
          </cell>
          <cell r="D12096" t="str">
            <v>m</v>
          </cell>
          <cell r="E12096">
            <v>84.68</v>
          </cell>
        </row>
        <row r="12097">
          <cell r="B12097" t="str">
            <v>ED-48934</v>
          </cell>
          <cell r="C12097" t="str">
            <v>CABO TELEFÔNICO, PARA COMUNICAÇÃO INTERNA COM BLINDAGEM EM ALUMÍNIO E POLIETILENO, COM CINQUENTA (50) PARES, DIÂMETRO DO CONDUTOR DE 0,50MM (CI-50.50)</v>
          </cell>
          <cell r="D12097" t="str">
            <v>m</v>
          </cell>
          <cell r="E12097">
            <v>48.67</v>
          </cell>
        </row>
        <row r="12098">
          <cell r="B12098" t="str">
            <v>ED-48931</v>
          </cell>
          <cell r="C12098" t="str">
            <v>CABO TELEFÔNICO, PARA COMUNICAÇÃO INTERNA COM BLINDAGEM EM ALUMÍNIO E POLIETILENO, COM DEZ (10) PARES, DIÂMETRO DO CONDUTOR DE 0,50MM (CI-50.10)</v>
          </cell>
          <cell r="D12098" t="str">
            <v>m</v>
          </cell>
          <cell r="E12098">
            <v>13.86</v>
          </cell>
        </row>
        <row r="12099">
          <cell r="B12099" t="str">
            <v>ED-48933</v>
          </cell>
          <cell r="C12099" t="str">
            <v>CABO TELEFÔNICO, PARA COMUNICAÇÃO INTERNA COM BLINDAGEM EM ALUMÍNIO E POLIETILENO, COM TRINTA (30) PARES, DIÂMETRO DO CONDUTOR DE 0,50MM (CI-50.30)</v>
          </cell>
          <cell r="D12099" t="str">
            <v>m</v>
          </cell>
          <cell r="E12099">
            <v>36.81</v>
          </cell>
        </row>
        <row r="12100">
          <cell r="B12100" t="str">
            <v>ED-48932</v>
          </cell>
          <cell r="C12100" t="str">
            <v>CABO TELEFÔNICO, PARA COMUNICAÇÃO INTERNA COM BLINDAGEM EM ALUMÍNIO E POLIETILENO, COM VINTE (20) PARES, DIÂMETRO DO CONDUTOR DE 0,50MM (CI-50.20)</v>
          </cell>
          <cell r="D12100" t="str">
            <v>m</v>
          </cell>
          <cell r="E12100">
            <v>25.63</v>
          </cell>
        </row>
        <row r="12101">
          <cell r="B12101" t="str">
            <v>ED-49341</v>
          </cell>
          <cell r="C12101" t="str">
            <v>FIO TELEFÔNICO EXTERNO (FE) EM AÇO COBREADO DE SEÇÃO MACIÇA, ESP. 1,60MM (2X1,60MM), UM (1) PAR TORCIDO, ISOLAMENTO EM POLIETILENO TERMOPLÁSTICO (PE)</v>
          </cell>
          <cell r="D12101" t="str">
            <v>m</v>
          </cell>
          <cell r="E12101">
            <v>5.47</v>
          </cell>
        </row>
        <row r="12102">
          <cell r="B12102" t="str">
            <v>ED-49340</v>
          </cell>
          <cell r="C12102" t="str">
            <v>FIO TELEFÔNICO (FI) EM COBRE ELETROLÍTICO ESTANHADO DE SEÇÃO MACIÇA, ESP. 0,60MM (2X0,60MM), UM (1) PAR TORCIDO, ISOLAMENTO EM CLORETO DE POLIVINILA (PVC)</v>
          </cell>
          <cell r="D12102" t="str">
            <v>m</v>
          </cell>
          <cell r="E12102">
            <v>4.29</v>
          </cell>
        </row>
        <row r="12103">
          <cell r="B12103" t="str">
            <v>ED-48383</v>
          </cell>
          <cell r="C12103" t="str">
            <v>CAIXA PARA CANALETA COM TOMADA DE DADOS (CONECTOR RJ45 CAT.6E) PARA SISTEMA "X",  TIPO SOBREPOR, INCLUSIVE ACESSÓRIOS PARA FIXAÇÃO</v>
          </cell>
          <cell r="D12103" t="str">
            <v>un</v>
          </cell>
          <cell r="E12103">
            <v>75.790000000000006</v>
          </cell>
        </row>
        <row r="12104">
          <cell r="B12104" t="str">
            <v>ED-15762</v>
          </cell>
          <cell r="C12104" t="str">
            <v>CONJUNTO DE DUAS (2) TOMADAS DE DADOS (CONECTOR RJ45 CAT.6E), COM PLACA 4"X2" DE DOIS (2) POSTOS, INCLUSIVE FORNECIMENTO, INSTALAÇÃO, SUPORTE, MÓDULO E PLACA</v>
          </cell>
          <cell r="D12104" t="str">
            <v>un</v>
          </cell>
          <cell r="E12104">
            <v>169</v>
          </cell>
        </row>
        <row r="12105">
          <cell r="B12105" t="str">
            <v>ED-15794</v>
          </cell>
          <cell r="C12105" t="str">
            <v>CONJUNTO DE DUAS (2) TOMADAS DE DADOS (CONECTOR RJ45 CAT.6E), COM PLACA 4"X4" DE DOIS (2) POSTOS, INCLUSIVE FORNECIMENTO, INSTALAÇÃO, SUPORTE, MÓDULO E PLACA</v>
          </cell>
          <cell r="D12105" t="str">
            <v>un</v>
          </cell>
          <cell r="E12105">
            <v>177.3</v>
          </cell>
        </row>
        <row r="12106">
          <cell r="B12106" t="str">
            <v>ED-15795</v>
          </cell>
          <cell r="C12106" t="str">
            <v>CONJUNTO DE DUAS (2) TOMADAS TELEFÔNICAS (CONECTOR RJ11), COM PLACA 4"X4" DE DOIS (2) POSTOS, INCLUSIVE FORNECIMENTO, INSTALAÇÃO, SUPORTE, MÓDULO E PLACA</v>
          </cell>
          <cell r="D12106" t="str">
            <v>un</v>
          </cell>
          <cell r="E12106">
            <v>71.900000000000006</v>
          </cell>
        </row>
        <row r="12107">
          <cell r="B12107" t="str">
            <v>ED-15752</v>
          </cell>
          <cell r="C12107" t="str">
            <v>CONJUNTO DE UMA (1) TOMADA DE DADOS (CONECTOR RJ45 CAT.6E), COM PLACA 4"X2" DE UM (1) POSTO, INCLUSIVE FORNECIMENTO, INSTALAÇÃO, SUPORTE, MÓDULO E PLACA</v>
          </cell>
          <cell r="D12107" t="str">
            <v>un</v>
          </cell>
          <cell r="E12107">
            <v>92.94</v>
          </cell>
        </row>
        <row r="12108">
          <cell r="B12108" t="str">
            <v>ED-15751</v>
          </cell>
          <cell r="C12108" t="str">
            <v>CONJUNTO DE UMA (1) TOMADA TELEFÔNICA (CONECTOR RJ11), COM PLACA 4"X2" DE UM (1) POSTO, INCLUSIVE FORNECIMENTO, INSTALAÇÃO, SUPORTE, MÓDULO E PLACA</v>
          </cell>
          <cell r="D12108" t="str">
            <v>un</v>
          </cell>
          <cell r="E12108">
            <v>40.24</v>
          </cell>
        </row>
        <row r="12109">
          <cell r="B12109" t="str">
            <v>ED-15760</v>
          </cell>
          <cell r="C12109" t="str">
            <v>CONJUNTO DE UMA (1) TOMADA TELEFÔNICA (CONECTOR RJ11) E UMA (1) TOMADA DE DADOS (CONECTOR RJ45 CAT.6E), COM PLACA 4"X2" DE DOIS (2) POSTOS, INCLUSIVE FORNECIMENTO, INSTALAÇÃO, SUPORTE, MÓDULO E PLACA</v>
          </cell>
          <cell r="D12109" t="str">
            <v>un</v>
          </cell>
          <cell r="E12109">
            <v>121.67</v>
          </cell>
        </row>
        <row r="12110">
          <cell r="B12110" t="str">
            <v>ED-17985</v>
          </cell>
          <cell r="C12110" t="str">
            <v>CONJUNTO PARA CONDULETE DE 1" (25MM) COM DUAS (2) TOMADA DE DADOS OU TELEFONIA (CONECTOR RJ45 CAT.6E OU RJ11) E PLACA DE DOIS (2) POSTOS, INCLUSIVE FORNECIMENTO, INSTALAÇÃO, SUPORTE, MÓDULO E PLACA, EXCLUSIVE CONDULETE</v>
          </cell>
          <cell r="D12110" t="str">
            <v>un</v>
          </cell>
          <cell r="E12110">
            <v>152.97</v>
          </cell>
        </row>
        <row r="12111">
          <cell r="B12111" t="str">
            <v>ED-17983</v>
          </cell>
          <cell r="C12111" t="str">
            <v>CONJUNTO PARA CONDULETE DE 1" (25MM) COM UMA (1) TOMADA DE DADOS OU TELEFONIA (CONECTOR RJ45 CAT.6E OU RJ11) E PLACA DE UM (1) POSTO, INCLUSIVE FORNECIMENTO, INSTALAÇÃO, SUPORTE, MÓDULO E PLACA, EXCLUSIVE CONDULETE</v>
          </cell>
          <cell r="D12111" t="str">
            <v>un</v>
          </cell>
          <cell r="E12111">
            <v>91.74</v>
          </cell>
        </row>
        <row r="12112">
          <cell r="B12112" t="str">
            <v>ED-17979</v>
          </cell>
          <cell r="C12112" t="str">
            <v>CONJUNTO PARA CONDULETE DE 3/4" (20MM) COM DUAS (2) TOMADA DE DADOS OU TELEFONIA (CONECTOR RJ45 CAT.6E OU RJ11) E PLACA DE DOIS (2) POSTOS, INCLUSIVE FORNECIMENTO, INSTALAÇÃO, SUPORTE, MÓDULO E PLACA, EXCLUSIVE CONDULETE</v>
          </cell>
          <cell r="D12112" t="str">
            <v>un</v>
          </cell>
          <cell r="E12112">
            <v>154.07</v>
          </cell>
        </row>
        <row r="12113">
          <cell r="B12113" t="str">
            <v>ED-49119</v>
          </cell>
          <cell r="C12113" t="str">
            <v>CONJUNTO PARA CONDULETE DE 3/4" (20MM) COM UMA (1) TOMADA DE DADOS OU TELEFONIA (CONECTOR RJ45 CAT.6E OU RJ11) E PLACA DE UM (1) POSTO, INCLUSIVE FORNECIMENTO, INSTALAÇÃO, SUPORTE, MÓDULO E PLACA, EXCLUSIVE CONDULETE</v>
          </cell>
          <cell r="D12113" t="str">
            <v>un</v>
          </cell>
          <cell r="E12113">
            <v>87.7</v>
          </cell>
        </row>
        <row r="12114">
          <cell r="B12114" t="str">
            <v>ED-5630</v>
          </cell>
          <cell r="C12114" t="str">
            <v>MÓDULO PARA REDE (CONECTOR RJ45 CAT.5E), INCLUSIVE FORNECIMENTO E INSTALAÇÃO, EXCLUSIVE PLACA E SUPORTE</v>
          </cell>
          <cell r="D12114" t="str">
            <v>un</v>
          </cell>
          <cell r="E12114">
            <v>37.86</v>
          </cell>
        </row>
        <row r="12115">
          <cell r="B12115" t="str">
            <v>ED-5631</v>
          </cell>
          <cell r="C12115" t="str">
            <v>MÓDULO PARA REDE (CONECTOR RJ45 CAT.6E), INCLUSIVE FORNECIMENTO E INSTALAÇÃO, EXCLUSIVE PLACA E SUPORTE</v>
          </cell>
          <cell r="D12115" t="str">
            <v>un</v>
          </cell>
          <cell r="E12115">
            <v>77.61</v>
          </cell>
        </row>
        <row r="12116">
          <cell r="B12116" t="str">
            <v>ED-5629</v>
          </cell>
          <cell r="C12116" t="str">
            <v>MÓDULO PARA TELEFONE (CONECTOR RJ11), INCLUSIVE FORNECIMENTO E INSTALAÇÃO, EXCLUSIVE PLACA E SUPORTE</v>
          </cell>
          <cell r="D12116" t="str">
            <v>un</v>
          </cell>
          <cell r="E12116">
            <v>24.91</v>
          </cell>
        </row>
        <row r="12117">
          <cell r="B12117" t="str">
            <v>ED-48368</v>
          </cell>
          <cell r="C12117" t="str">
            <v>CERTIFICAÇÃO DE GARANTIA DE TRANSMISSÃO DE CABOS LÓGICOS, CAT. 5E/6/6A</v>
          </cell>
          <cell r="D12117" t="str">
            <v>un</v>
          </cell>
          <cell r="E12117">
            <v>15.72</v>
          </cell>
        </row>
        <row r="12118">
          <cell r="B12118" t="str">
            <v>ED-48362</v>
          </cell>
          <cell r="C12118" t="str">
            <v>ANILHA, TIPO MARCADOR, PARA IDENTIFICAÇÃO DE CABOS, DIÂMETRO MÁXIMO DE 16MM2, CONTENDO 500 UNIDADES, INCLUSIVE INSTALAÇÃO EM CABO</v>
          </cell>
          <cell r="D12118" t="str">
            <v>un</v>
          </cell>
          <cell r="E12118">
            <v>110.61</v>
          </cell>
        </row>
        <row r="12119">
          <cell r="B12119" t="str">
            <v>ED-48361</v>
          </cell>
          <cell r="C12119" t="str">
            <v>ANILHA, TIPO MARCADOR, PARA IDENTIFICAÇÃO DE CABOS, DIÂMETRO MÁXIMO DE 6MM2, CONTENDO 500 UNIDADES, INCLUSIVE INSTALAÇÃO EM CABO</v>
          </cell>
          <cell r="D12119" t="str">
            <v>un</v>
          </cell>
          <cell r="E12119">
            <v>80.92</v>
          </cell>
        </row>
        <row r="12120">
          <cell r="B12120" t="str">
            <v>ED-48376</v>
          </cell>
          <cell r="C12120" t="str">
            <v>GAVETA DE VENTILAÇÃO COM QUATRO (4) VENTILADORES, ALTURA DE 44,45MM (1U) PARA RACK DE 19", EXCLUSIVE BASTIDOR/RACK DE REDE</v>
          </cell>
          <cell r="D12120" t="str">
            <v>un</v>
          </cell>
          <cell r="E12120">
            <v>458.06</v>
          </cell>
        </row>
        <row r="12121">
          <cell r="B12121" t="str">
            <v>ED-48377</v>
          </cell>
          <cell r="C12121" t="str">
            <v>ORGANIZADOR DE CABOS, ALTURA DE 44,45MM (1U) PARA RACK DE 19"", EXCLUSIVE BASTIDOR/RACK DE REDE</v>
          </cell>
          <cell r="D12121" t="str">
            <v>un</v>
          </cell>
          <cell r="E12121">
            <v>96.27</v>
          </cell>
        </row>
        <row r="12122">
          <cell r="B12122" t="str">
            <v>ED-32151</v>
          </cell>
          <cell r="C12122" t="str">
            <v>PATCH CORD RJ45/RJ45, UTP QUATRO (4) PARES METÁLICO, CATEGORIA TIPO 6, PINAGEM T568A (VOZ), COMPRIMENTO DOIS (2) METROS</v>
          </cell>
          <cell r="D12122" t="str">
            <v>un</v>
          </cell>
          <cell r="E12122">
            <v>21.77</v>
          </cell>
        </row>
        <row r="12123">
          <cell r="B12123" t="str">
            <v>ED-48372</v>
          </cell>
          <cell r="C12123" t="str">
            <v>PATCH CORD RJ45/RJ45, UTP QUATRO (4) PARES METÁLICO, CATEGORIA TIPO 6, PINAGEM T568A (VOZ), COMPRIMENTO TRÊS (3) METROS</v>
          </cell>
          <cell r="D12123" t="str">
            <v>un</v>
          </cell>
          <cell r="E12123">
            <v>40.200000000000003</v>
          </cell>
        </row>
        <row r="12124">
          <cell r="B12124" t="str">
            <v>ED-48374</v>
          </cell>
          <cell r="C12124" t="str">
            <v>PATCH PANEL QUARENTA E OITO (48) POSIÇÕES, CATEGORIA 6, ALTURA DE 44,45MM (1U) PARA RACK DE 19", INCLUSIVE GUIA TRASEIRO, EXCLUSIVE BASTIDOR/RACK DE REDE</v>
          </cell>
          <cell r="D12124" t="str">
            <v>un</v>
          </cell>
          <cell r="E12124">
            <v>1901.38</v>
          </cell>
        </row>
        <row r="12125">
          <cell r="B12125" t="str">
            <v>ED-48373</v>
          </cell>
          <cell r="C12125" t="str">
            <v>PATCH PANEL VINTE E QUATRO (24) POSIÇÕES, CATEGORIA 6, ALTURA DE 44,45MM (1U) PARA RACK DE 19"", INCLUSIVE GUIA TRASEIRO, EXCLUSIVE BASTIDOR/RACK DE REDE</v>
          </cell>
          <cell r="D12125" t="str">
            <v>un</v>
          </cell>
          <cell r="E12125">
            <v>1144.8</v>
          </cell>
        </row>
        <row r="12126">
          <cell r="B12126" t="str">
            <v>ED-48375</v>
          </cell>
          <cell r="C12126" t="str">
            <v>RÉGUA COM 8 TOMADAS (2P+T), PARA FIXAÇÃO NO RACK DE 19" (1U)</v>
          </cell>
          <cell r="D12126" t="str">
            <v>un</v>
          </cell>
          <cell r="E12126">
            <v>107.73</v>
          </cell>
        </row>
        <row r="12127">
          <cell r="B12127" t="str">
            <v>ED-48378</v>
          </cell>
          <cell r="C12127" t="str">
            <v>TAMPA CEGA, ALTURA DE 44,45MM (1U) PARA RACK DE 19"", EXCLUSIVE BASTIDOR/RACK DE REDE</v>
          </cell>
          <cell r="D12127" t="str">
            <v>cj</v>
          </cell>
          <cell r="E12127">
            <v>20.72</v>
          </cell>
        </row>
        <row r="12128">
          <cell r="B12128" t="str">
            <v>ED-48363</v>
          </cell>
          <cell r="C12128" t="str">
            <v>CABO COAXIAL, SÉRIE RG-59, CONDUTOR EM FIO DE COBRE NU COM BLINDAGEM TRANÇA FORMADA POR FIOS DE COBRE MALHA 67%, COM IMPEDÂNCIA DE 75OHM</v>
          </cell>
          <cell r="D12128" t="str">
            <v>m</v>
          </cell>
          <cell r="E12128">
            <v>8.26</v>
          </cell>
        </row>
        <row r="12129">
          <cell r="B12129" t="str">
            <v>ED-48364</v>
          </cell>
          <cell r="C12129" t="str">
            <v>CABO COAXIAL, SÉRIE RG-59, CONDUTOR EM FIO DE COBRE NU COM BLINDAGEM TRANÇA FORMADA POR FIOS DE COBRE MALHA 97%, COM IMPEDÂNCIA DE 75OHM</v>
          </cell>
          <cell r="D12129" t="str">
            <v>m</v>
          </cell>
          <cell r="E12129">
            <v>8.68</v>
          </cell>
        </row>
        <row r="12130">
          <cell r="B12130" t="str">
            <v>ED-48700</v>
          </cell>
          <cell r="C12130" t="str">
            <v>ATERRAMENTO COM HASTE DE COBRE, TIPO COPPERWELD, DIÂMETRO DE  5/8", COMPRIMENTO DE 240CM, EXCLUSIVE CABO E CAIXA PARA ATERRAMENTO, INCLUSIVE GRAMPO PARA HASTE E INSTALAÇÃO</v>
          </cell>
          <cell r="D12130" t="str">
            <v>un</v>
          </cell>
          <cell r="E12130">
            <v>108.61</v>
          </cell>
        </row>
        <row r="12131">
          <cell r="B12131" t="str">
            <v>ED-3010</v>
          </cell>
          <cell r="C12131" t="str">
            <v>ATERRAMENTO COM HASTE EM AÇO GALVANIZADO À FOGO, TIPO CANTONEIRA COM ABAS IGUAIS DE 25MM (1"), ESPESSURA DE 4,76 MM (3/16"), COMPRIMENTO DE 240CM, EXCLUSIVE CABO E CAIXA PARA ATERRAMENTO, INCLUSIVE PRENSA PARA HASTE E INSTALAÇÃO</v>
          </cell>
          <cell r="D12131" t="str">
            <v>un</v>
          </cell>
          <cell r="E12131">
            <v>139</v>
          </cell>
        </row>
        <row r="12132">
          <cell r="B12132" t="str">
            <v>ED-49343</v>
          </cell>
          <cell r="C12132" t="str">
            <v>HASTE PARA ATERRAMENTO COPPERWELD COM NÚCLE DE AÇO, REVESTIMENTO EM COBRE, DIÂMETRO DE 3/4", COMPRIMENTO DE 240CM, TIPO ALTA CAMADA, EXCLUSIVE CAIXA DE INSPEÇÃO COM TAMPA EM FERRO FUNDIDO E GRAMPO PARA HASTE</v>
          </cell>
          <cell r="D12132" t="str">
            <v>un</v>
          </cell>
          <cell r="E12132">
            <v>192.43</v>
          </cell>
        </row>
        <row r="12133">
          <cell r="B12133" t="str">
            <v>ED-51067</v>
          </cell>
          <cell r="C12133" t="str">
            <v>HASTE PARA ATERRAMENTO COPPERWELD COM NÚCLE DE AÇO, REVESTIMENTO EM COBRE, DIÂMETRO DE 3/4", COMPRIMENTO DE 300CM, TIPO ALTA CAMADA, EXCLUSIVE CAIXA DE INSPEÇÃO COM TAMPA EM FERRO FUNDIDO E GRAMPO PARA HASTE</v>
          </cell>
          <cell r="D12133" t="str">
            <v>un</v>
          </cell>
          <cell r="E12133">
            <v>216.01</v>
          </cell>
        </row>
        <row r="12134">
          <cell r="B12134" t="str">
            <v>ED-51056</v>
          </cell>
          <cell r="C12134" t="str">
            <v>CAIXA DE INSPEÇÃO EM CONCRETO, SEM FUNDO, DIMENSÃO (30X30X30)CM, COM TAMPÃO EM FERRO FUNDIDO, INCLUSIVE ESCAVAÇÃO, REATERRO, LASTRO DE BRITA E TRANSPORTE COM RETIRADA DO MATERIAL ESCAVADO (EM CAÇAMBA)</v>
          </cell>
          <cell r="D12134" t="str">
            <v>un</v>
          </cell>
          <cell r="E12134">
            <v>216.09</v>
          </cell>
        </row>
        <row r="12135">
          <cell r="B12135" t="str">
            <v>ED-51055</v>
          </cell>
          <cell r="C12135" t="str">
            <v>CAIXA DE INSPEÇÃO EM MATERIAL PLÁSTICO, DIÂMETRO DE 30CM, ALTURA DE 30CM, COM TAMPA EM FERRO FUNDIDO, EXCLUSIVE HASTE DE ATERRAMENTO, INCLUSIVE INSTALAÇÃO</v>
          </cell>
          <cell r="D12135" t="str">
            <v>un</v>
          </cell>
          <cell r="E12135">
            <v>129.07</v>
          </cell>
        </row>
        <row r="12136">
          <cell r="B12136" t="str">
            <v>ED-48702</v>
          </cell>
          <cell r="C12136" t="str">
            <v>CAIXA PRÉ MOLDADA PARA ATERRAMENTO COM TAMPA EM CONCRETO, DIMENSÃO (25X25X50)CM, INCLUSIVE ESCAVAÇÃO, REATERRO E BOTA-FORA</v>
          </cell>
          <cell r="D12136" t="str">
            <v>un</v>
          </cell>
          <cell r="E12136">
            <v>151.44</v>
          </cell>
        </row>
        <row r="12137">
          <cell r="B12137" t="str">
            <v>ED-51054</v>
          </cell>
          <cell r="C12137" t="str">
            <v>CAIXA DE EQUALIZAÇÃO EM AÇO, COM ACABAMENTO EM PINTURA EPÓXI, PARA USO INTERNO OU EXTERNO, COM NOVE (9) TERMINAIS, LARGURA E COMPRIMENTO DE APROXIMADAMENTE 35CM, INCLUSIVE ACESSÓRIOS PARA FIXAÇÃO</v>
          </cell>
          <cell r="D12137" t="str">
            <v>un</v>
          </cell>
          <cell r="E12137">
            <v>628.74</v>
          </cell>
        </row>
        <row r="12138">
          <cell r="B12138" t="str">
            <v>ED-51018</v>
          </cell>
          <cell r="C12138" t="str">
            <v>BARRA CHATA DE ALUMÍNIO 3/4" X 1/4" X 3M</v>
          </cell>
          <cell r="D12138" t="str">
            <v>U</v>
          </cell>
          <cell r="E12138">
            <v>60.39</v>
          </cell>
        </row>
        <row r="12139">
          <cell r="B12139" t="str">
            <v>ED-51019</v>
          </cell>
          <cell r="C12139" t="str">
            <v>BARRA CHATA DE ALUMÍNIO 7/8" X 1/8" X 3M</v>
          </cell>
          <cell r="D12139" t="str">
            <v>U</v>
          </cell>
          <cell r="E12139">
            <v>41.64</v>
          </cell>
        </row>
        <row r="12140">
          <cell r="B12140" t="str">
            <v>ED-51049</v>
          </cell>
          <cell r="C12140" t="str">
            <v>CURVA DE ALUMÍNIO, DIMENSÃO 3/4"X1/4", COMPRIMENTO DE 30CM</v>
          </cell>
          <cell r="D12140" t="str">
            <v>un</v>
          </cell>
          <cell r="E12140">
            <v>19.489999999999998</v>
          </cell>
        </row>
        <row r="12141">
          <cell r="B12141" t="str">
            <v>ED-51050</v>
          </cell>
          <cell r="C12141" t="str">
            <v>CURVA DE ALUMÍNIO, DIMENSÃO 7/8"X1/8", COMPRIMENTO DE 30CM</v>
          </cell>
          <cell r="D12141" t="str">
            <v>un</v>
          </cell>
          <cell r="E12141">
            <v>14.21</v>
          </cell>
        </row>
        <row r="12142">
          <cell r="B12142" t="str">
            <v>ED-51051</v>
          </cell>
          <cell r="C12142" t="str">
            <v>CURVA DE COBRE, DIMENSÃO 3/4"X3/16", COMPRIMENTO DE 30CM</v>
          </cell>
          <cell r="D12142" t="str">
            <v>un</v>
          </cell>
          <cell r="E12142">
            <v>39.29</v>
          </cell>
        </row>
        <row r="12143">
          <cell r="B12143" t="str">
            <v>ED-51022</v>
          </cell>
          <cell r="C12143" t="str">
            <v>RE-BAR, DIÂMETRO DE 10MM, COMPRIMENTO DE 300CM, INCLUSIVE TRÊS (3) CLIPS PARA EMENDA</v>
          </cell>
          <cell r="D12143" t="str">
            <v>un</v>
          </cell>
          <cell r="E12143">
            <v>73.47</v>
          </cell>
        </row>
        <row r="12144">
          <cell r="B12144" t="str">
            <v>ED-51023</v>
          </cell>
          <cell r="C12144" t="str">
            <v>RE-BAR, DIÂMETRO DE 3/8", COMPRIMENTO DE 340CM, INCLUSIVE TRÊS (3) CLIPS PARA EMENDA</v>
          </cell>
          <cell r="D12144" t="str">
            <v>un</v>
          </cell>
          <cell r="E12144">
            <v>53.07</v>
          </cell>
        </row>
        <row r="12145">
          <cell r="B12145" t="str">
            <v>ED-51021</v>
          </cell>
          <cell r="C12145" t="str">
            <v>RE-BAR, DIÂMETRO DE 8MM, COMPRIMENTO DE 400CM, INCLUSIVE TRÊS (3) CLIPS PARA EMENDA</v>
          </cell>
          <cell r="D12145" t="str">
            <v>un</v>
          </cell>
          <cell r="E12145">
            <v>60.56</v>
          </cell>
        </row>
        <row r="12146">
          <cell r="B12146" t="str">
            <v>ED-13943</v>
          </cell>
          <cell r="C12146" t="str">
            <v>CABO DE ALUMÍNIO NU SEM ALMA 2/0 AWG 7 FIOSX3,50MM, PARA ELEMENTOS DE CAPTAÇÃO/ ANEL DE CINTAMENTO/ DESCIDA (SPDA), INCLUSIVE SUPORTE E ISOLADOR</v>
          </cell>
          <cell r="D12146" t="str">
            <v>m</v>
          </cell>
          <cell r="E12146">
            <v>26.48</v>
          </cell>
        </row>
        <row r="12147">
          <cell r="B12147" t="str">
            <v>ED-13937</v>
          </cell>
          <cell r="C12147" t="str">
            <v>CABO DE ALUMÍNIO NU SEM ALMA 2/0 AWG 7 FIOSX3,50MM, PARA ELEMENTOS DE CAPTAÇÃO/ANEL DE CINTAMENTO (SPDA), INCLUSIVE PRESILHA DE FIXAÇÃO</v>
          </cell>
          <cell r="D12147" t="str">
            <v>m</v>
          </cell>
          <cell r="E12147">
            <v>22.28</v>
          </cell>
        </row>
        <row r="12148">
          <cell r="B12148" t="str">
            <v>ED-13938</v>
          </cell>
          <cell r="C12148" t="str">
            <v>CORDOLHA DE COBRE NÚ, SEÇÃO TRANSVERSAL DE 16MM2, PARA ELEMENTOS DE CAPTAÇÃO/ ANEL DE CINTAMENTO/ DESCIDA (SPDA), INCLUSIVE SUPORTE E ISOLADOR</v>
          </cell>
          <cell r="D12148" t="str">
            <v>m</v>
          </cell>
          <cell r="E12148">
            <v>28.82</v>
          </cell>
        </row>
        <row r="12149">
          <cell r="B12149" t="str">
            <v>ED-13931</v>
          </cell>
          <cell r="C12149" t="str">
            <v>CORDOLHA DE COBRE NÚ, SEÇÃO TRANSVERSAL DE 16MM2, PARA ELEMENTOS DE CAPTAÇÃO/ANEL DE CINTAMENTO (SPDA), INCLUSIVE PRESILHA DE FIXAÇÃO</v>
          </cell>
          <cell r="D12149" t="str">
            <v>m</v>
          </cell>
          <cell r="E12149">
            <v>24.9</v>
          </cell>
        </row>
        <row r="12150">
          <cell r="B12150" t="str">
            <v>ED-13939</v>
          </cell>
          <cell r="C12150" t="str">
            <v>CORDOLHA DE COBRE NÚ, SEÇÃO TRANSVERSAL DE 25MM2, PARA ELEMENTOS DE CAPTAÇÃO/ ANEL DE CINTAMENTO/ DESCIDA (SPDA), INCLUSIVE SUPORTE E ISOLADOR</v>
          </cell>
          <cell r="D12150" t="str">
            <v>m</v>
          </cell>
          <cell r="E12150">
            <v>36.75</v>
          </cell>
        </row>
        <row r="12151">
          <cell r="B12151" t="str">
            <v>ED-13932</v>
          </cell>
          <cell r="C12151" t="str">
            <v>CORDOLHA DE COBRE NÚ, SEÇÃO TRANSVERSAL DE 25MM2, PARA ELEMENTOS DE CAPTAÇÃO/ANEL DE CINTAMENTO (SPDA), INCLUSIVE PRESILHA DE FIXAÇÃO</v>
          </cell>
          <cell r="D12151" t="str">
            <v>m</v>
          </cell>
          <cell r="E12151">
            <v>32.83</v>
          </cell>
        </row>
        <row r="12152">
          <cell r="B12152" t="str">
            <v>ED-13940</v>
          </cell>
          <cell r="C12152" t="str">
            <v>CORDOLHA DE COBRE NÚ, SEÇÃO TRANSVERSAL DE 35MM2, PARA ELEMENTOS DE CAPTAÇÃO/ ANEL DE CINTAMENTO/ DESCIDA (SPDA), INCLUSIVE SUPORTE E ISOLADOR</v>
          </cell>
          <cell r="D12152" t="str">
            <v>m</v>
          </cell>
          <cell r="E12152">
            <v>54.7</v>
          </cell>
        </row>
        <row r="12153">
          <cell r="B12153" t="str">
            <v>ED-13934</v>
          </cell>
          <cell r="C12153" t="str">
            <v>CORDOLHA DE COBRE NÚ, SEÇÃO TRANSVERSAL DE 35MM2, PARA ELEMENTOS DE CAPTAÇÃO/ANEL DE CINTAMENTO (SPDA), INCLUSIVE PRESILHA DE FIXAÇÃO</v>
          </cell>
          <cell r="D12153" t="str">
            <v>m</v>
          </cell>
          <cell r="E12153">
            <v>50.92</v>
          </cell>
        </row>
        <row r="12154">
          <cell r="B12154" t="str">
            <v>ED-13941</v>
          </cell>
          <cell r="C12154" t="str">
            <v>CORDOLHA DE COBRE NÚ, SEÇÃO TRANSVERSAL DE 50MM2, PARA ELEMENTOS DE CAPTAÇÃO/ ANEL DE CINTAMENTO/ DESCIDA (SPDA), INCLUSIVE SUPORTE E ISOLADOR</v>
          </cell>
          <cell r="D12154" t="str">
            <v>m</v>
          </cell>
          <cell r="E12154">
            <v>72</v>
          </cell>
        </row>
        <row r="12155">
          <cell r="B12155" t="str">
            <v>ED-13935</v>
          </cell>
          <cell r="C12155" t="str">
            <v>CORDOLHA DE COBRE NÚ, SEÇÃO TRANSVERSAL DE 50MM2, PARA ELEMENTOS DE CAPTAÇÃO/ANEL DE CINTAMENTO (SPDA), INCLUSIVE PRESILHA DE FIXAÇÃO</v>
          </cell>
          <cell r="D12155" t="str">
            <v>m</v>
          </cell>
          <cell r="E12155">
            <v>68.22</v>
          </cell>
        </row>
        <row r="12156">
          <cell r="B12156" t="str">
            <v>ED-51033</v>
          </cell>
          <cell r="C12156" t="str">
            <v>CORDOALHA EM AÇO GALVANIZADO, DIÂMETRO DE 3/8", COM SETE (7) FIOS</v>
          </cell>
          <cell r="D12156" t="str">
            <v>m</v>
          </cell>
          <cell r="E12156">
            <v>54.84</v>
          </cell>
        </row>
        <row r="12157">
          <cell r="B12157" t="str">
            <v>ED-51036</v>
          </cell>
          <cell r="C12157" t="str">
            <v>CORDOALHA FLEXÍVEL DE COBRE ESTANHADO, DIMENSÃO (25X300)MM, COM QUATRO (4) FUROS COM DIÂMETRO DE 11MM</v>
          </cell>
          <cell r="D12157" t="str">
            <v>un</v>
          </cell>
          <cell r="E12157">
            <v>82.4</v>
          </cell>
        </row>
        <row r="12158">
          <cell r="B12158" t="str">
            <v>ED-51017</v>
          </cell>
          <cell r="C12158" t="str">
            <v>ATERRAMENTO COMPLETO PARA PARA-RAIOS, COM HASTE DE COBRE DE ALTA CAMADA, TIPO COPPERWELD, DIÂMETRO DE 3/4", COMPRIMENTO DE 240CM, EXCLUSIVE CABO, INCLUSIVE CAIXA DE INSPEÇÃO COM TAMPA EM FERRO FUNDIDO E GRAMPO PARA HASTE</v>
          </cell>
          <cell r="D12158" t="str">
            <v>un</v>
          </cell>
          <cell r="E12158">
            <v>1029.71</v>
          </cell>
        </row>
        <row r="12159">
          <cell r="B12159" t="str">
            <v>ED-51073</v>
          </cell>
          <cell r="C12159" t="str">
            <v>CAPTOR FRANKLIN EM AÇO INOX, COM QUATRO (4) PONTOS, ACABAMENTO POLIDO, DE UMA (1) DESCIDA, COMPRIMENTO DE 35CM, EXCLUSIVE MASTRO</v>
          </cell>
          <cell r="D12159" t="str">
            <v>un</v>
          </cell>
          <cell r="E12159">
            <v>346.28</v>
          </cell>
        </row>
        <row r="12160">
          <cell r="B12160" t="str">
            <v>ED-51068</v>
          </cell>
          <cell r="C12160" t="str">
            <v>MASTRO PARA PÁRA-RAIOS SIMPLES EM AÇO GALVANIZADO, ALTURA DE 3 M, DIÂMETRO DE 40MM (1.1/2"), INCLUSIVE CONJUNTO DE CORDOALHAS PARA ESTAIAMENTO, BASE PARA MASTRO , SUPORTE ISOLADOR, CABO DE COBRE NÚ, CAPTOR FRANKLIN EM AÇO INOX E ACESSÓRIOS PARA FIXAÇÃO</v>
          </cell>
          <cell r="D12160" t="str">
            <v>un</v>
          </cell>
          <cell r="E12160">
            <v>1572.48</v>
          </cell>
        </row>
        <row r="12161">
          <cell r="B12161" t="str">
            <v>ED-51088</v>
          </cell>
          <cell r="C12161" t="str">
            <v>TERMINAL À COMPRESSÃO EM COBRE ESTANHADO, COM DOIS (2) FUROS PARA CABO COM DIÂMETRO DE 16MM2, EXCLUSIVE CABO</v>
          </cell>
          <cell r="D12161" t="str">
            <v>un</v>
          </cell>
          <cell r="E12161">
            <v>21.77</v>
          </cell>
        </row>
        <row r="12162">
          <cell r="B12162" t="str">
            <v>ED-51089</v>
          </cell>
          <cell r="C12162" t="str">
            <v>TERMINAL À COMPRESSÃO EM COBRE ESTANHADO, COM DOIS (2) FUROS PARA CABO COM DIÂMETRO DE 25MM2, EXCLUSIVE CABO</v>
          </cell>
          <cell r="D12162" t="str">
            <v>un</v>
          </cell>
          <cell r="E12162">
            <v>22.19</v>
          </cell>
        </row>
        <row r="12163">
          <cell r="B12163" t="str">
            <v>ED-51090</v>
          </cell>
          <cell r="C12163" t="str">
            <v>TERMINAL À COMPRESSÃO EM COBRE ESTANHADO, COM DOIS (2) FUROS PARA CABO COM DIÂMETRO DE 35MM2, EXCLUSIVE CABO</v>
          </cell>
          <cell r="D12163" t="str">
            <v>un</v>
          </cell>
          <cell r="E12163">
            <v>22.85</v>
          </cell>
        </row>
        <row r="12164">
          <cell r="B12164" t="str">
            <v>ED-51091</v>
          </cell>
          <cell r="C12164" t="str">
            <v>TERMINAL À COMPRESSÃO EM COBRE ESTANHADO, COM DOIS (2) FUROS PARA CABO COM DIÂMETRO DE 50MM2, EXCLUSIVE CABO</v>
          </cell>
          <cell r="D12164" t="str">
            <v>un</v>
          </cell>
          <cell r="E12164">
            <v>30.03</v>
          </cell>
        </row>
        <row r="12165">
          <cell r="B12165" t="str">
            <v>ED-34432</v>
          </cell>
          <cell r="C12165" t="str">
            <v>TERMINAL DE COMPRESSÃO DE 1 FURO PARA CABO DE 120MM2</v>
          </cell>
          <cell r="D12165" t="str">
            <v>un</v>
          </cell>
          <cell r="E12165">
            <v>22.28</v>
          </cell>
        </row>
        <row r="12166">
          <cell r="B12166" t="str">
            <v>ED-34433</v>
          </cell>
          <cell r="C12166" t="str">
            <v>TERMINAL DE COMPRESSÃO DE 1 FURO PARA CABO DE 150MM2</v>
          </cell>
          <cell r="D12166" t="str">
            <v>un</v>
          </cell>
          <cell r="E12166">
            <v>26.55</v>
          </cell>
        </row>
        <row r="12167">
          <cell r="B12167" t="str">
            <v>ED-34446</v>
          </cell>
          <cell r="C12167" t="str">
            <v>TERMINAL DE COMPRESSÃO DE 1 FURO PARA CABO DE 16MM2</v>
          </cell>
          <cell r="D12167" t="str">
            <v>un</v>
          </cell>
          <cell r="E12167">
            <v>5.5</v>
          </cell>
        </row>
        <row r="12168">
          <cell r="B12168" t="str">
            <v>ED-34443</v>
          </cell>
          <cell r="C12168" t="str">
            <v>TERMINAL DE COMPRESSÃO DE 1 FURO PARA CABO DE 185MM2</v>
          </cell>
          <cell r="D12168" t="str">
            <v>un</v>
          </cell>
          <cell r="E12168">
            <v>39.33</v>
          </cell>
        </row>
        <row r="12169">
          <cell r="B12169" t="str">
            <v>ED-34447</v>
          </cell>
          <cell r="C12169" t="str">
            <v>TERMINAL DE COMPRESSÃO DE 1 FURO PARA CABO DE 25MM2</v>
          </cell>
          <cell r="D12169" t="str">
            <v>un</v>
          </cell>
          <cell r="E12169">
            <v>6.89</v>
          </cell>
        </row>
        <row r="12170">
          <cell r="B12170" t="str">
            <v>ED-34434</v>
          </cell>
          <cell r="C12170" t="str">
            <v>TERMINAL DE COMPRESSÃO DE 1 FURO PARA CABO DE 300MM2</v>
          </cell>
          <cell r="D12170" t="str">
            <v>un</v>
          </cell>
          <cell r="E12170">
            <v>62.14</v>
          </cell>
        </row>
        <row r="12171">
          <cell r="B12171" t="str">
            <v>ED-34448</v>
          </cell>
          <cell r="C12171" t="str">
            <v>TERMINAL DE COMPRESSÃO DE 1 FURO PARA CABO DE 35MM2</v>
          </cell>
          <cell r="D12171" t="str">
            <v>un</v>
          </cell>
          <cell r="E12171">
            <v>8.01</v>
          </cell>
        </row>
        <row r="12172">
          <cell r="B12172" t="str">
            <v>ED-34449</v>
          </cell>
          <cell r="C12172" t="str">
            <v>TERMINAL DE COMPRESSÃO DE 1 FURO PARA CABO DE 50MM2</v>
          </cell>
          <cell r="D12172" t="str">
            <v>un</v>
          </cell>
          <cell r="E12172">
            <v>10.37</v>
          </cell>
        </row>
        <row r="12173">
          <cell r="B12173" t="str">
            <v>ED-34430</v>
          </cell>
          <cell r="C12173" t="str">
            <v>TERMINAL DE COMPRESSÃO DE 1 FURO PARA CABO DE 70MM2</v>
          </cell>
          <cell r="D12173" t="str">
            <v>un</v>
          </cell>
          <cell r="E12173">
            <v>15.68</v>
          </cell>
        </row>
        <row r="12174">
          <cell r="B12174" t="str">
            <v>ED-34431</v>
          </cell>
          <cell r="C12174" t="str">
            <v>TERMINAL DE COMPRESSÃO DE 1 FURO PARA CABO DE 95MM2</v>
          </cell>
          <cell r="D12174" t="str">
            <v>un</v>
          </cell>
          <cell r="E12174">
            <v>21.51</v>
          </cell>
        </row>
        <row r="12175">
          <cell r="B12175" t="str">
            <v>ED-34445</v>
          </cell>
          <cell r="C12175" t="str">
            <v>TERMINAL DE COMPRESSÃO DE 1 FURO PARA CABOS DE 2,5MM2</v>
          </cell>
          <cell r="D12175" t="str">
            <v>un</v>
          </cell>
          <cell r="E12175">
            <v>3.09</v>
          </cell>
        </row>
        <row r="12176">
          <cell r="B12176" t="str">
            <v>ED-48701</v>
          </cell>
          <cell r="C12176" t="str">
            <v>TERMINAL PARA ATERRAMENTO E CONEXÃO DE QUADRO/PAINEL ELÉTRICO, TIPO PARAFUSO FENDIDO DE APERTO, EM LATÃO ESTANHADO, DIÂMETRO DERIVAÇÃO 2,5MM2-25MM2, INCLUSIVE INSTALAÇÃO</v>
          </cell>
          <cell r="D12176" t="str">
            <v>un</v>
          </cell>
          <cell r="E12176">
            <v>13.41</v>
          </cell>
        </row>
        <row r="12177">
          <cell r="B12177" t="str">
            <v>ED-51012</v>
          </cell>
          <cell r="C12177" t="str">
            <v>ABRAÇADEIRA GUIA PARA MASTROS SIMPLES, DIÂMETRO DE 1.1/2", PARA DUAS (2) DESCIDAS, EXCLUSIVE MASTRO</v>
          </cell>
          <cell r="D12177" t="str">
            <v>un</v>
          </cell>
          <cell r="E12177">
            <v>24.11</v>
          </cell>
        </row>
        <row r="12178">
          <cell r="B12178" t="str">
            <v>ED-51010</v>
          </cell>
          <cell r="C12178" t="str">
            <v>ABRAÇADEIRA GUIA PARA MASTROS SIMPLES, DIÂMETRO DE 1.1/2", PARA UMA (1) DESCIDA, EXCLUSIVE MASTRO</v>
          </cell>
          <cell r="D12178" t="str">
            <v>un</v>
          </cell>
          <cell r="E12178">
            <v>21.13</v>
          </cell>
        </row>
        <row r="12179">
          <cell r="B12179" t="str">
            <v>ED-51013</v>
          </cell>
          <cell r="C12179" t="str">
            <v>ABRAÇADEIRA GUIA PARA MASTROS SIMPLES, DIÂMETRO DE 2", PARA DUAS (2) DESCIDAS, EXCLUSIVE MASTRO</v>
          </cell>
          <cell r="D12179" t="str">
            <v>un</v>
          </cell>
          <cell r="E12179">
            <v>37.71</v>
          </cell>
        </row>
        <row r="12180">
          <cell r="B12180" t="str">
            <v>ED-51011</v>
          </cell>
          <cell r="C12180" t="str">
            <v>ABRAÇADEIRA GUIA PARA MASTROS SIMPLES, DIÂMETRO DE 2", PARA UMA (1) DESCIDA, EXCLUSIVE MASTRO</v>
          </cell>
          <cell r="D12180" t="str">
            <v>un</v>
          </cell>
          <cell r="E12180">
            <v>26.12</v>
          </cell>
        </row>
        <row r="12181">
          <cell r="B12181" t="str">
            <v>ED-51016</v>
          </cell>
          <cell r="C12181" t="str">
            <v>APARELHO SINALIZADOR NOTURNO DE OBSTÁCULOS AÉREO, DUPLO, COM CÉLULA FOTOELÉTRICA, INCLUSIVE DUAS (2) LÂMPADAS LED, POTÊNCIA 9W, BULBO A60, E SUPORTE DE TOPO PARA MASTRO, EXCLUSIVE MASTRO</v>
          </cell>
          <cell r="D12181" t="str">
            <v>U</v>
          </cell>
          <cell r="E12181">
            <v>312.08999999999997</v>
          </cell>
        </row>
        <row r="12182">
          <cell r="B12182" t="str">
            <v>ED-51015</v>
          </cell>
          <cell r="C12182" t="str">
            <v>APARELHO SINALIZADOR NOTURNO DE OBSTÁCULOS AÉREO, SIMPLES, COM CÉLULA FOTOELÉTRICA, INCLUSIVE UMA (1) LÂMPADA LED, POTÊNCIA 9W, BULBO A60, E SUPORTE DE TOPO PARA MASTRO, EXCLUSIVE MASTRO</v>
          </cell>
          <cell r="D12182" t="str">
            <v>un</v>
          </cell>
          <cell r="E12182">
            <v>139.66999999999999</v>
          </cell>
        </row>
        <row r="12183">
          <cell r="B12183" t="str">
            <v>ED-15204</v>
          </cell>
          <cell r="C12183" t="str">
            <v>KIT CAVALETE PARA MEDIÇÃO DE ÁGUA, EMBUTIDO EM ALVENARIA, EM AÇO GALVANIZADO DN 20MM (1/2") - PADRÃO CONCESSIONÁRIA LOCAL, EXCLUSIVE HIDRÔMETRO</v>
          </cell>
          <cell r="D12183" t="str">
            <v>un</v>
          </cell>
          <cell r="E12183">
            <v>591.62</v>
          </cell>
        </row>
        <row r="12184">
          <cell r="B12184" t="str">
            <v>ED-15205</v>
          </cell>
          <cell r="C12184" t="str">
            <v>KIT CAVALETE PARA MEDIÇÃO DE ÁGUA, EMBUTIDO EM ALVENARIA, EM AÇO GALVANIZADO DN 25MM (3/4") - PADRÃO CONCESSIONÁRIA LOCAL, EXCLUSIVE HIDRÔMETRO</v>
          </cell>
          <cell r="D12184" t="str">
            <v>un</v>
          </cell>
          <cell r="E12184">
            <v>682.91</v>
          </cell>
        </row>
        <row r="12185">
          <cell r="B12185" t="str">
            <v>ED-15206</v>
          </cell>
          <cell r="C12185" t="str">
            <v>KIT CAVALETE PARA MEDIÇÃO DE ÁGUA, INSTALADO SOBRE PISO, EM AÇO GALVANIZADO DN 20MM (1/2") - PADRÃO CONCESSIONÁRIA LOCAL, INCLUSIVE BASE EM CONCRETO DE 25 MPA PARA CAVALETE, EXCLUSIVE HIDRÔMETRO</v>
          </cell>
          <cell r="D12185" t="str">
            <v>un</v>
          </cell>
          <cell r="E12185">
            <v>414.9</v>
          </cell>
        </row>
        <row r="12186">
          <cell r="B12186" t="str">
            <v>ED-15207</v>
          </cell>
          <cell r="C12186" t="str">
            <v>KIT CAVALETE PARA MEDIÇÃO DE ÁGUA, INSTALADO SOBRE PISO, EM AÇO GALVANIZADO DN 25MM (3/4") - PADRÃO CONCESSIONÁRIA LOCAL, INCLUSIVE BASE EM CONCRETO DE 25 MPA PARA CAVALETE, EXCLUSIVE HIDRÔMETRO</v>
          </cell>
          <cell r="D12186" t="str">
            <v>un</v>
          </cell>
          <cell r="E12186">
            <v>455.11</v>
          </cell>
        </row>
        <row r="12187">
          <cell r="B12187" t="str">
            <v>ED-50105</v>
          </cell>
          <cell r="C12187" t="str">
            <v>FORNECIMENTO E ASSENTAMENTO DE TUBO PVC RÍGIDO, COLETOR DE ESGOTO LISO (JEI), DN 100 MM (4"), INCLUSIVE CONEXÕES</v>
          </cell>
          <cell r="D12187" t="str">
            <v>m</v>
          </cell>
          <cell r="E12187">
            <v>43.35</v>
          </cell>
        </row>
        <row r="12188">
          <cell r="B12188" t="str">
            <v>ED-50106</v>
          </cell>
          <cell r="C12188" t="str">
            <v>FORNECIMENTO E ASSENTAMENTO DE TUBO PVC RÍGIDO, COLETOR DE ESGOTO LISO (JEI), DN 150 MM (6"), INCLUSIVE CONEXÕES</v>
          </cell>
          <cell r="D12188" t="str">
            <v>m</v>
          </cell>
          <cell r="E12188">
            <v>81.3</v>
          </cell>
        </row>
        <row r="12189">
          <cell r="B12189" t="str">
            <v>ED-50107</v>
          </cell>
          <cell r="C12189" t="str">
            <v>FORNECIMENTO E ASSENTAMENTO DE TUBO PVC RÍGIDO, COLETOR DE ESGOTO LISO (JEI), DN 200 MM (8"), INCLUSIVE CONEXÕES</v>
          </cell>
          <cell r="D12189" t="str">
            <v>m</v>
          </cell>
          <cell r="E12189">
            <v>125.27</v>
          </cell>
        </row>
        <row r="12190">
          <cell r="B12190" t="str">
            <v>ED-50108</v>
          </cell>
          <cell r="C12190" t="str">
            <v>FORNECIMENTO E ASSENTAMENTO DE TUBO PVC RÍGIDO, COLETOR DE ESGOTO LISO (JEI), DN 250 MM (10"), INCLUSIVE CONEXÕES</v>
          </cell>
          <cell r="D12190" t="str">
            <v>m</v>
          </cell>
          <cell r="E12190">
            <v>235.52</v>
          </cell>
        </row>
        <row r="12191">
          <cell r="B12191" t="str">
            <v>ED-50109</v>
          </cell>
          <cell r="C12191" t="str">
            <v>FORNECIMENTO E ASSENTAMENTO DE TUBO PVC RÍGIDO, COLETOR DE ESGOTO LISO (JEI), DN 300 MM (12"), INCLUSIVE CONEXÕES</v>
          </cell>
          <cell r="D12191" t="str">
            <v>m</v>
          </cell>
          <cell r="E12191">
            <v>342.9</v>
          </cell>
        </row>
        <row r="12192">
          <cell r="B12192" t="str">
            <v>ED-50110</v>
          </cell>
          <cell r="C12192" t="str">
            <v>FORNECIMENTO E ASSENTAMENTO DE TUBO PVC RÍGIDO, COLETOR DE ESGOTO LISO (JEI), DN 350 MM (14"), INCLUSIVE CONEXÕES</v>
          </cell>
          <cell r="D12192" t="str">
            <v>m</v>
          </cell>
          <cell r="E12192">
            <v>395.18</v>
          </cell>
        </row>
        <row r="12193">
          <cell r="B12193" t="str">
            <v>ED-50111</v>
          </cell>
          <cell r="C12193" t="str">
            <v>FORNECIMENTO E ASSENTAMENTO DE TUBO PVC RÍGIDO, COLETOR DE ESGOTO LISO (JEI), DN 400 MM (16"), INCLUSIVE CONEXÕES</v>
          </cell>
          <cell r="D12193" t="str">
            <v>m</v>
          </cell>
          <cell r="E12193">
            <v>617.67999999999995</v>
          </cell>
        </row>
        <row r="12194">
          <cell r="B12194" t="str">
            <v>ED-50034</v>
          </cell>
          <cell r="C12194" t="str">
            <v>FORNECIMENTO E ASSENTAMENTO DE TUBO PVC RÍGIDO, ESGOTO, PB - SÉRIE NORMAL, DN 40MM (1.1/2"), INCLUSIVE CONEXÕES</v>
          </cell>
          <cell r="D12194" t="str">
            <v>m</v>
          </cell>
          <cell r="E12194">
            <v>27.68</v>
          </cell>
        </row>
        <row r="12195">
          <cell r="B12195" t="str">
            <v>ED-50035</v>
          </cell>
          <cell r="C12195" t="str">
            <v>FORNECIMENTO E ASSENTAMENTO DE TUBO PVC RÍGIDO, ESGOTO, PB - SÉRIE REFORÇADO, DN 40MM (1.1/2"), INCLUSIVE CONEXÕES</v>
          </cell>
          <cell r="D12195" t="str">
            <v>m</v>
          </cell>
          <cell r="E12195">
            <v>27.11</v>
          </cell>
        </row>
        <row r="12196">
          <cell r="B12196" t="str">
            <v>ED-50029</v>
          </cell>
          <cell r="C12196" t="str">
            <v>FORNECIMENTO E ASSENTAMENTO DE TUBO PVC RÍGIDO, ESGOTO, PBV - SÉRIE NORMAL, DN 100 MM (4"), INCLUSIVE CONEXÕES</v>
          </cell>
          <cell r="D12196" t="str">
            <v>m</v>
          </cell>
          <cell r="E12196">
            <v>49.31</v>
          </cell>
        </row>
        <row r="12197">
          <cell r="B12197" t="str">
            <v>ED-50030</v>
          </cell>
          <cell r="C12197" t="str">
            <v>FORNECIMENTO E ASSENTAMENTO DE TUBO PVC RÍGIDO, ESGOTO, PBV - SÉRIE NORMAL, DN 150 MM (6"), INCLUSIVE CONEXÕES</v>
          </cell>
          <cell r="D12197" t="str">
            <v>m</v>
          </cell>
          <cell r="E12197">
            <v>76.61</v>
          </cell>
        </row>
        <row r="12198">
          <cell r="B12198" t="str">
            <v>ED-50031</v>
          </cell>
          <cell r="C12198" t="str">
            <v>FORNECIMENTO E ASSENTAMENTO DE TUBO PVC RÍGIDO, ESGOTO, PBV - SÉRIE NORMAL, DN 200 MM (8"), INCLUSIVE CONEXÕES</v>
          </cell>
          <cell r="D12198" t="str">
            <v>m</v>
          </cell>
          <cell r="E12198">
            <v>161.31</v>
          </cell>
        </row>
        <row r="12199">
          <cell r="B12199" t="str">
            <v>ED-50027</v>
          </cell>
          <cell r="C12199" t="str">
            <v>FORNECIMENTO E ASSENTAMENTO DE TUBO PVC RÍGIDO, ESGOTO, PBV - SÉRIE NORMAL, DN 50 MM (2"), INCLUSIVE CONEXÕES</v>
          </cell>
          <cell r="D12199" t="str">
            <v>m</v>
          </cell>
          <cell r="E12199">
            <v>34.86</v>
          </cell>
        </row>
        <row r="12200">
          <cell r="B12200" t="str">
            <v>ED-50028</v>
          </cell>
          <cell r="C12200" t="str">
            <v>FORNECIMENTO E ASSENTAMENTO DE TUBO PVC RÍGIDO, ESGOTO, PBV - SÉRIE NORMAL, DN 75 MM (3"), INCLUSIVE CONEXÕES</v>
          </cell>
          <cell r="D12200" t="str">
            <v>m</v>
          </cell>
          <cell r="E12200">
            <v>47.35</v>
          </cell>
        </row>
        <row r="12201">
          <cell r="B12201" t="str">
            <v>ED-50038</v>
          </cell>
          <cell r="C12201" t="str">
            <v>FORNECIMENTO E ASSENTAMENTO DE TUBO PVC RÍGIDO, ESGOTO, PBV - SÉRIE REFORÇADO, DN 100 MM (4"), INCLUSIVE CONEXÕES</v>
          </cell>
          <cell r="D12201" t="str">
            <v>m</v>
          </cell>
          <cell r="E12201">
            <v>60.36</v>
          </cell>
        </row>
        <row r="12202">
          <cell r="B12202" t="str">
            <v>ED-50039</v>
          </cell>
          <cell r="C12202" t="str">
            <v>FORNECIMENTO E ASSENTAMENTO DE TUBO PVC RÍGIDO, ESGOTO, PBV - SÉRIE REFORÇADO, DN 150 MM (6"), INCLUSIVE CONEXÕES</v>
          </cell>
          <cell r="D12202" t="str">
            <v>m</v>
          </cell>
          <cell r="E12202">
            <v>87.13</v>
          </cell>
        </row>
        <row r="12203">
          <cell r="B12203" t="str">
            <v>ED-50036</v>
          </cell>
          <cell r="C12203" t="str">
            <v>FORNECIMENTO E ASSENTAMENTO DE TUBO PVC RÍGIDO, ESGOTO, PBV - SÉRIE REFORÇADO, DN 50 MM (2"), INCLUSIVE CONEXÕES</v>
          </cell>
          <cell r="D12203" t="str">
            <v>m</v>
          </cell>
          <cell r="E12203">
            <v>32.35</v>
          </cell>
        </row>
        <row r="12204">
          <cell r="B12204" t="str">
            <v>ED-50037</v>
          </cell>
          <cell r="C12204" t="str">
            <v>FORNECIMENTO E ASSENTAMENTO DE TUBO PVC RÍGIDO, ESGOTO, PBV - SÉRIE REFORÇADO, DN 75 MM (3"), INCLUSIVE CONEXÕES</v>
          </cell>
          <cell r="D12204" t="str">
            <v>m</v>
          </cell>
          <cell r="E12204">
            <v>44.8</v>
          </cell>
        </row>
        <row r="12205">
          <cell r="B12205" t="str">
            <v>ED-8847</v>
          </cell>
          <cell r="C12205" t="str">
            <v>FORNECIMENTO E ASSENTAMENTO DE TUBO PVC RÍGIDO, VENTILAÇÃO, PBV - SÉRIE NORMAL, DN 100 MM (4"), INCLUSIVE CONEXÕES</v>
          </cell>
          <cell r="D12205" t="str">
            <v>m</v>
          </cell>
          <cell r="E12205">
            <v>37.14</v>
          </cell>
        </row>
        <row r="12206">
          <cell r="B12206" t="str">
            <v>ED-8845</v>
          </cell>
          <cell r="C12206" t="str">
            <v>FORNECIMENTO E ASSENTAMENTO DE TUBO PVC RÍGIDO, VENTILAÇÃO, PBV - SÉRIE NORMAL, DN 50 MM (2"), INCLUSIVE CONEXÕES</v>
          </cell>
          <cell r="D12206" t="str">
            <v>m</v>
          </cell>
          <cell r="E12206">
            <v>28.2</v>
          </cell>
        </row>
        <row r="12207">
          <cell r="B12207" t="str">
            <v>ED-8846</v>
          </cell>
          <cell r="C12207" t="str">
            <v>FORNECIMENTO E ASSENTAMENTO DE TUBO PVC RÍGIDO, VENTILAÇÃO, PBV - SÉRIE NORMAL, DN 75 MM (3"), INCLUSIVE CONEXÕES</v>
          </cell>
          <cell r="D12207" t="str">
            <v>m</v>
          </cell>
          <cell r="E12207">
            <v>39.78</v>
          </cell>
        </row>
        <row r="12208">
          <cell r="B12208" t="str">
            <v>ED-49844</v>
          </cell>
          <cell r="C12208" t="str">
            <v>ADAPTADOR SOLDÁVEL DE PVC MARROM COM FLANGES E ANEL PARA CAIXA DÁGUA Ø 20 MM X 1/2"</v>
          </cell>
          <cell r="D12208" t="str">
            <v>un</v>
          </cell>
          <cell r="E12208">
            <v>21.67</v>
          </cell>
        </row>
        <row r="12209">
          <cell r="B12209" t="str">
            <v>ED-49845</v>
          </cell>
          <cell r="C12209" t="str">
            <v>ADAPTADOR SOLDÁVEL DE PVC MARROM COM FLANGES E ANEL PARA CAIXA DÁGUA Ø 25 MM X 3/4"</v>
          </cell>
          <cell r="D12209" t="str">
            <v>un</v>
          </cell>
          <cell r="E12209">
            <v>23.75</v>
          </cell>
        </row>
        <row r="12210">
          <cell r="B12210" t="str">
            <v>ED-49846</v>
          </cell>
          <cell r="C12210" t="str">
            <v>ADAPTADOR SOLDÁVEL DE PVC MARROM COM FLANGES E ANEL PARA CAIXA DÁGUA Ø 32 MM X 1"</v>
          </cell>
          <cell r="D12210" t="str">
            <v>un</v>
          </cell>
          <cell r="E12210">
            <v>35.57</v>
          </cell>
        </row>
        <row r="12211">
          <cell r="B12211" t="str">
            <v>ED-49847</v>
          </cell>
          <cell r="C12211" t="str">
            <v>ADAPTADOR SOLDÁVEL DE PVC MARROM COM FLANGES E ANEL PARA CAIXA DÁGUA Ø 40 MM X 1 1/4"</v>
          </cell>
          <cell r="D12211" t="str">
            <v>un</v>
          </cell>
          <cell r="E12211">
            <v>53.69</v>
          </cell>
        </row>
        <row r="12212">
          <cell r="B12212" t="str">
            <v>ED-49848</v>
          </cell>
          <cell r="C12212" t="str">
            <v>ADAPTADOR SOLDÁVEL DE PVC MARROM COM FLANGES E ANEL PARA CAIXA DÁGUA Ø 50 MM X 1 1/2"</v>
          </cell>
          <cell r="D12212" t="str">
            <v>un</v>
          </cell>
          <cell r="E12212">
            <v>61.06</v>
          </cell>
        </row>
        <row r="12213">
          <cell r="B12213" t="str">
            <v>ED-49849</v>
          </cell>
          <cell r="C12213" t="str">
            <v>ADAPTADOR SOLDÁVEL DE PVC MARROM COM FLANGES E ANEL PARA CAIXA DÁGUA Ø 60 MM X 2"</v>
          </cell>
          <cell r="D12213" t="str">
            <v>un</v>
          </cell>
          <cell r="E12213">
            <v>81.47</v>
          </cell>
        </row>
        <row r="12214">
          <cell r="B12214" t="str">
            <v>ED-50026</v>
          </cell>
          <cell r="C12214" t="str">
            <v>FORNECIMENTO E ASSENTAMENTO DE TUBO PVC RÍGIDO SOLDÁVEL, ÁGUA FRIA, DN 110 MM (4"), INCLUSIVE CONEXÕES</v>
          </cell>
          <cell r="D12214" t="str">
            <v>m</v>
          </cell>
          <cell r="E12214">
            <v>140.85</v>
          </cell>
        </row>
        <row r="12215">
          <cell r="B12215" t="str">
            <v>ED-50018</v>
          </cell>
          <cell r="C12215" t="str">
            <v>FORNECIMENTO E ASSENTAMENTO DE TUBO PVC RÍGIDO SOLDÁVEL, ÁGUA FRIA, DN 20 MM (1/2"), INCLUSIVE CONEXÕES</v>
          </cell>
          <cell r="D12215" t="str">
            <v>m</v>
          </cell>
          <cell r="E12215">
            <v>24.56</v>
          </cell>
        </row>
        <row r="12216">
          <cell r="B12216" t="str">
            <v>ED-50019</v>
          </cell>
          <cell r="C12216" t="str">
            <v>FORNECIMENTO E ASSENTAMENTO DE TUBO PVC RÍGIDO SOLDÁVEL, ÁGUA FRIA, DN 25 MM (3/4") , INCLUSIVE CONEXÕES</v>
          </cell>
          <cell r="D12216" t="str">
            <v>m</v>
          </cell>
          <cell r="E12216">
            <v>27.12</v>
          </cell>
        </row>
        <row r="12217">
          <cell r="B12217" t="str">
            <v>ED-50020</v>
          </cell>
          <cell r="C12217" t="str">
            <v>FORNECIMENTO E ASSENTAMENTO DE TUBO PVC RÍGIDO SOLDÁVEL, ÁGUA FRIA, DN 32 MM (1") , INCLUSIVE CONEXÕES</v>
          </cell>
          <cell r="D12217" t="str">
            <v>m</v>
          </cell>
          <cell r="E12217">
            <v>35.44</v>
          </cell>
        </row>
        <row r="12218">
          <cell r="B12218" t="str">
            <v>ED-50021</v>
          </cell>
          <cell r="C12218" t="str">
            <v>FORNECIMENTO E ASSENTAMENTO DE TUBO PVC RÍGIDO SOLDÁVEL, ÁGUA FRIA, DN 40 MM (1.1/4"), INCLUSIVE CONEXÕES</v>
          </cell>
          <cell r="D12218" t="str">
            <v>m</v>
          </cell>
          <cell r="E12218">
            <v>42.22</v>
          </cell>
        </row>
        <row r="12219">
          <cell r="B12219" t="str">
            <v>ED-50022</v>
          </cell>
          <cell r="C12219" t="str">
            <v>FORNECIMENTO E ASSENTAMENTO DE TUBO PVC RÍGIDO SOLDÁVEL, ÁGUA FRIA, DN 50 MM (1.1/2"), INCLUSIVE CONEXÕES</v>
          </cell>
          <cell r="D12219" t="str">
            <v>m</v>
          </cell>
          <cell r="E12219">
            <v>40.18</v>
          </cell>
        </row>
        <row r="12220">
          <cell r="B12220" t="str">
            <v>ED-50023</v>
          </cell>
          <cell r="C12220" t="str">
            <v>FORNECIMENTO E ASSENTAMENTO DE TUBO PVC RÍGIDO SOLDÁVEL, ÁGUA FRIA, DN 60 MM (2"), INCLUSIVE CONEXÕES</v>
          </cell>
          <cell r="D12220" t="str">
            <v>m</v>
          </cell>
          <cell r="E12220">
            <v>64.27</v>
          </cell>
        </row>
        <row r="12221">
          <cell r="B12221" t="str">
            <v>ED-50024</v>
          </cell>
          <cell r="C12221" t="str">
            <v>FORNECIMENTO E ASSENTAMENTO DE TUBO PVC RÍGIDO SOLDÁVEL, ÁGUA FRIA, DN 75 MM (2.1/2"), INCLUSIVE CONEXÕES</v>
          </cell>
          <cell r="D12221" t="str">
            <v>m</v>
          </cell>
          <cell r="E12221">
            <v>85.74</v>
          </cell>
        </row>
        <row r="12222">
          <cell r="B12222" t="str">
            <v>ED-50025</v>
          </cell>
          <cell r="C12222" t="str">
            <v>FORNECIMENTO E ASSENTAMENTO DE TUBO PVC RÍGIDO SOLDÁVEL, ÁGUA FRIA, DN 85 MM (3"), INCLUSIVE CONEXÕES</v>
          </cell>
          <cell r="D12222" t="str">
            <v>m</v>
          </cell>
          <cell r="E12222">
            <v>102.9</v>
          </cell>
        </row>
        <row r="12223">
          <cell r="B12223" t="str">
            <v>ED-50080</v>
          </cell>
          <cell r="C12223" t="str">
            <v>FORNECIMENTO E ASSENTAMENTO DE TUBO PVC RÍGIDO ROSCÁVEL, ÁGUA FRIA, DN 1" (32 MM), INCLUSIVE CONEXÕES</v>
          </cell>
          <cell r="D12223" t="str">
            <v>m</v>
          </cell>
          <cell r="E12223">
            <v>64.22</v>
          </cell>
        </row>
        <row r="12224">
          <cell r="B12224" t="str">
            <v>ED-50082</v>
          </cell>
          <cell r="C12224" t="str">
            <v>FORNECIMENTO E ASSENTAMENTO DE TUBO PVC RÍGIDO ROSCÁVEL, ÁGUA FRIA, DN 1.1/2" (50 MM), INCLUSIVE CONEXÕES</v>
          </cell>
          <cell r="D12224" t="str">
            <v>m</v>
          </cell>
          <cell r="E12224">
            <v>82.35</v>
          </cell>
        </row>
        <row r="12225">
          <cell r="B12225" t="str">
            <v>ED-50081</v>
          </cell>
          <cell r="C12225" t="str">
            <v>FORNECIMENTO E ASSENTAMENTO DE TUBO PVC RÍGIDO ROSCÁVEL, ÁGUA FRIA, DN 1.1/4" (40 MM), INCLUSIVE CONEXÕES</v>
          </cell>
          <cell r="D12225" t="str">
            <v>m</v>
          </cell>
          <cell r="E12225">
            <v>72.58</v>
          </cell>
        </row>
        <row r="12226">
          <cell r="B12226" t="str">
            <v>ED-50078</v>
          </cell>
          <cell r="C12226" t="str">
            <v xml:space="preserve">FORNECIMENTO E ASSENTAMENTO DE TUBO PVC RÍGIDO ROSCÁVEL, ÁGUA FRIA, DN 1/2" (20 MM), INCLUSIVE CONEXÕES </v>
          </cell>
          <cell r="D12226" t="str">
            <v>m</v>
          </cell>
          <cell r="E12226">
            <v>37.130000000000003</v>
          </cell>
        </row>
        <row r="12227">
          <cell r="B12227" t="str">
            <v>ED-50083</v>
          </cell>
          <cell r="C12227" t="str">
            <v>FORNECIMENTO E ASSENTAMENTO DE TUBO PVC RÍGIDO ROSCÁVEL, ÁGUA FRIA, DN 2" (60 MM), INCLUSIVE CONEXÕES</v>
          </cell>
          <cell r="D12227" t="str">
            <v>m</v>
          </cell>
          <cell r="E12227">
            <v>123.42</v>
          </cell>
        </row>
        <row r="12228">
          <cell r="B12228" t="str">
            <v>ED-50084</v>
          </cell>
          <cell r="C12228" t="str">
            <v>FORNECIMENTO E ASSENTAMENTO DE TUBO PVC RÍGIDO ROSCÁVEL, ÁGUA FRIA, DN 2.1/2" (75 MM), INCLUSIVE CONEXÕES</v>
          </cell>
          <cell r="D12228" t="str">
            <v>m</v>
          </cell>
          <cell r="E12228">
            <v>172.19</v>
          </cell>
        </row>
        <row r="12229">
          <cell r="B12229" t="str">
            <v>ED-50085</v>
          </cell>
          <cell r="C12229" t="str">
            <v>FORNECIMENTO E ASSENTAMENTO DE TUBO PVC RÍGIDO ROSCÁVEL, ÁGUA FRIA, DN 3" (85 MM), INCLUSIVE CONEXÕES</v>
          </cell>
          <cell r="D12229" t="str">
            <v>m</v>
          </cell>
          <cell r="E12229">
            <v>187.77</v>
          </cell>
        </row>
        <row r="12230">
          <cell r="B12230" t="str">
            <v>ED-50079</v>
          </cell>
          <cell r="C12230" t="str">
            <v>FORNECIMENTO E ASSENTAMENTO DE TUBO PVC RÍGIDO ROSCÁVEL, ÁGUA FRIA, DN 3/4" (25 MM), INCLUSIVE CONEXÕES</v>
          </cell>
          <cell r="D12230" t="str">
            <v>m</v>
          </cell>
          <cell r="E12230">
            <v>44.72</v>
          </cell>
        </row>
        <row r="12231">
          <cell r="B12231" t="str">
            <v>ED-50086</v>
          </cell>
          <cell r="C12231" t="str">
            <v>FORNECIMENTO E ASSENTAMENTO DE TUBO PVC RÍGIDO ROSCÁVEL, ÁGUA FRIA, DN 4" (110 MM), INCLUSIVE CONEXÕES</v>
          </cell>
          <cell r="D12231" t="str">
            <v>m</v>
          </cell>
          <cell r="E12231">
            <v>265.89</v>
          </cell>
        </row>
        <row r="12232">
          <cell r="B12232" t="str">
            <v>ED-50061</v>
          </cell>
          <cell r="C12232" t="str">
            <v>FORNECIMENTO E ASSENTAMENTO DE TUBO DE POLIPROPILENO (PPR), PRESSÃO DE 12 KGF/CM², INCLUSIVE CONEXÕES E SUPORTES, D = 110 MM (NBR 15813)</v>
          </cell>
          <cell r="D12232" t="str">
            <v>m</v>
          </cell>
          <cell r="E12232">
            <v>206.63</v>
          </cell>
        </row>
        <row r="12233">
          <cell r="B12233" t="str">
            <v>ED-50055</v>
          </cell>
          <cell r="C12233" t="str">
            <v>FORNECIMENTO E ASSENTAMENTO DE TUBO DE POLIPROPILENO (PPR), PRESSÃO DE 12 KGF/CM², INCLUSIVE CONEXÕES E SUPORTES, D = 32 MM (NBR 15813)</v>
          </cell>
          <cell r="D12233" t="str">
            <v>m</v>
          </cell>
          <cell r="E12233">
            <v>26.33</v>
          </cell>
        </row>
        <row r="12234">
          <cell r="B12234" t="str">
            <v>ED-50056</v>
          </cell>
          <cell r="C12234" t="str">
            <v>FORNECIMENTO E ASSENTAMENTO DE TUBO DE POLIPROPILENO (PPR), PRESSÃO DE 12 KGF/CM², INCLUSIVE CONEXÕES E SUPORTES, D = 40 MM (NBR 15813)</v>
          </cell>
          <cell r="D12234" t="str">
            <v>m</v>
          </cell>
          <cell r="E12234">
            <v>35.299999999999997</v>
          </cell>
        </row>
        <row r="12235">
          <cell r="B12235" t="str">
            <v>ED-50057</v>
          </cell>
          <cell r="C12235" t="str">
            <v>FORNECIMENTO E ASSENTAMENTO DE TUBO DE POLIPROPILENO (PPR), PRESSÃO DE 12 KGF/CM², INCLUSIVE CONEXÕES E SUPORTES, D = 50 MM (NBR 15813)</v>
          </cell>
          <cell r="D12235" t="str">
            <v>m</v>
          </cell>
          <cell r="E12235">
            <v>52.45</v>
          </cell>
        </row>
        <row r="12236">
          <cell r="B12236" t="str">
            <v>ED-50058</v>
          </cell>
          <cell r="C12236" t="str">
            <v>FORNECIMENTO E ASSENTAMENTO DE TUBO DE POLIPROPILENO (PPR), PRESSÃO DE 12 KGF/CM², INCLUSIVE CONEXÕES E SUPORTES, D = 63 MM (NBR 15813)</v>
          </cell>
          <cell r="D12236" t="str">
            <v>m</v>
          </cell>
          <cell r="E12236">
            <v>75.900000000000006</v>
          </cell>
        </row>
        <row r="12237">
          <cell r="B12237" t="str">
            <v>ED-50059</v>
          </cell>
          <cell r="C12237" t="str">
            <v>FORNECIMENTO E ASSENTAMENTO DE TUBO DE POLIPROPILENO (PPR), PRESSÃO DE 12 KGF/CM², INCLUSIVE CONEXÕES E SUPORTES, D = 75 MM (NBR 15813)</v>
          </cell>
          <cell r="D12237" t="str">
            <v>m</v>
          </cell>
          <cell r="E12237">
            <v>105.34</v>
          </cell>
        </row>
        <row r="12238">
          <cell r="B12238" t="str">
            <v>ED-50060</v>
          </cell>
          <cell r="C12238" t="str">
            <v>FORNECIMENTO E ASSENTAMENTO DE TUBO DE POLIPROPILENO (PPR), PRESSÃO DE 12 KGF/CM², INCLUSIVE CONEXÕES E SUPORTES, D = 90 MM (NBR 15813)</v>
          </cell>
          <cell r="D12238" t="str">
            <v>m</v>
          </cell>
          <cell r="E12238">
            <v>138.21</v>
          </cell>
        </row>
        <row r="12239">
          <cell r="B12239" t="str">
            <v>ED-50069</v>
          </cell>
          <cell r="C12239" t="str">
            <v>FORNECIMENTO E ASSENTAMENTO DE TUBO DE POLIPROPILENO (PPR), PRESSÃO DE 20 KGF/CM², INCLUSIVE CONEXÕES E SUPORTES, D = 110 MM (NBR 15813)</v>
          </cell>
          <cell r="D12239" t="str">
            <v>m</v>
          </cell>
          <cell r="E12239">
            <v>324.68</v>
          </cell>
        </row>
        <row r="12240">
          <cell r="B12240" t="str">
            <v>ED-50062</v>
          </cell>
          <cell r="C12240" t="str">
            <v>FORNECIMENTO E ASSENTAMENTO DE TUBO DE POLIPROPILENO (PPR), PRESSÃO DE 20 KGF/CM², INCLUSIVE CONEXÕES E SUPORTES, D = 25 MM (NBR 15813)</v>
          </cell>
          <cell r="D12240" t="str">
            <v>m</v>
          </cell>
          <cell r="E12240">
            <v>28.22</v>
          </cell>
        </row>
        <row r="12241">
          <cell r="B12241" t="str">
            <v>ED-50063</v>
          </cell>
          <cell r="C12241" t="str">
            <v>FORNECIMENTO E ASSENTAMENTO DE TUBO DE POLIPROPILENO (PPR), PRESSÃO DE 20 KGF/CM², INCLUSIVE CONEXÕES E SUPORTES, D = 32 MM (NBR 15813)</v>
          </cell>
          <cell r="D12241" t="str">
            <v>m</v>
          </cell>
          <cell r="E12241">
            <v>42.53</v>
          </cell>
        </row>
        <row r="12242">
          <cell r="B12242" t="str">
            <v>ED-50064</v>
          </cell>
          <cell r="C12242" t="str">
            <v>FORNECIMENTO E ASSENTAMENTO DE TUBO DE POLIPROPILENO (PPR), PRESSÃO DE 20 KGF/CM², INCLUSIVE CONEXÕES E SUPORTES, D = 40 MM (NBR 15813)</v>
          </cell>
          <cell r="D12242" t="str">
            <v>m</v>
          </cell>
          <cell r="E12242">
            <v>55.12</v>
          </cell>
        </row>
        <row r="12243">
          <cell r="B12243" t="str">
            <v>ED-50065</v>
          </cell>
          <cell r="C12243" t="str">
            <v>FORNECIMENTO E ASSENTAMENTO DE TUBO DE POLIPROPILENO (PPR), PRESSÃO DE 20 KGF/CM², INCLUSIVE CONEXÕES E SUPORTES, D = 50 MM (NBR 15813)</v>
          </cell>
          <cell r="D12243" t="str">
            <v>m</v>
          </cell>
          <cell r="E12243">
            <v>69.81</v>
          </cell>
        </row>
        <row r="12244">
          <cell r="B12244" t="str">
            <v>ED-50066</v>
          </cell>
          <cell r="C12244" t="str">
            <v>FORNECIMENTO E ASSENTAMENTO DE TUBO DE POLIPROPILENO (PPR), PRESSÃO DE 20 KGF/CM², INCLUSIVE CONEXÕES E SUPORTES, D = 63 MM (NBR 15813)</v>
          </cell>
          <cell r="D12244" t="str">
            <v>m</v>
          </cell>
          <cell r="E12244">
            <v>105.7</v>
          </cell>
        </row>
        <row r="12245">
          <cell r="B12245" t="str">
            <v>ED-50067</v>
          </cell>
          <cell r="C12245" t="str">
            <v>FORNECIMENTO E ASSENTAMENTO DE TUBO DE POLIPROPILENO (PPR), PRESSÃO DE 20 KGF/CM², INCLUSIVE CONEXÕES E SUPORTES, D = 75 MM (NBR 15813)</v>
          </cell>
          <cell r="D12245" t="str">
            <v>m</v>
          </cell>
          <cell r="E12245">
            <v>165.21</v>
          </cell>
        </row>
        <row r="12246">
          <cell r="B12246" t="str">
            <v>ED-50068</v>
          </cell>
          <cell r="C12246" t="str">
            <v>FORNECIMENTO E ASSENTAMENTO DE TUBO DE POLIPROPILENO (PPR), PRESSÃO DE 20 KGF/CM², INCLUSIVE CONEXÕES E SUPORTES, D = 90 MM (NBR 15813)</v>
          </cell>
          <cell r="D12246" t="str">
            <v>m</v>
          </cell>
          <cell r="E12246">
            <v>227.54</v>
          </cell>
        </row>
        <row r="12247">
          <cell r="B12247" t="str">
            <v>ED-50077</v>
          </cell>
          <cell r="C12247" t="str">
            <v>FORNECIMENTO E ASSENTAMENTO DE TUBO DE POLIPROPILENO (PPR), PRESSÃO DE 25 KGF/CM², INCLUSIVE CONEXÕES E SUPORTES, D = 110 MM (NBR 15813)</v>
          </cell>
          <cell r="D12247" t="str">
            <v>m</v>
          </cell>
          <cell r="E12247">
            <v>344.82</v>
          </cell>
        </row>
        <row r="12248">
          <cell r="B12248" t="str">
            <v>ED-50070</v>
          </cell>
          <cell r="C12248" t="str">
            <v>FORNECIMENTO E ASSENTAMENTO DE TUBO DE POLIPROPILENO (PPR), PRESSÃO DE 25 KGF/CM², INCLUSIVE CONEXÕES E SUPORTES, D = 25 MM (NBR 15813)</v>
          </cell>
          <cell r="D12248" t="str">
            <v>m</v>
          </cell>
          <cell r="E12248">
            <v>29.13</v>
          </cell>
        </row>
        <row r="12249">
          <cell r="B12249" t="str">
            <v>ED-50071</v>
          </cell>
          <cell r="C12249" t="str">
            <v>FORNECIMENTO E ASSENTAMENTO DE TUBO DE POLIPROPILENO (PPR), PRESSÃO DE 25 KGF/CM², INCLUSIVE CONEXÕES E SUPORTES, D = 32 MM (NBR 15813)</v>
          </cell>
          <cell r="D12249" t="str">
            <v>m</v>
          </cell>
          <cell r="E12249">
            <v>38.61</v>
          </cell>
        </row>
        <row r="12250">
          <cell r="B12250" t="str">
            <v>ED-50072</v>
          </cell>
          <cell r="C12250" t="str">
            <v>FORNECIMENTO E ASSENTAMENTO DE TUBO DE POLIPROPILENO (PPR), PRESSÃO DE 25 KGF/CM², INCLUSIVE CONEXÕES E SUPORTES, D = 40 MM (NBR 15813)</v>
          </cell>
          <cell r="D12250" t="str">
            <v>m</v>
          </cell>
          <cell r="E12250">
            <v>67.66</v>
          </cell>
        </row>
        <row r="12251">
          <cell r="B12251" t="str">
            <v>ED-50073</v>
          </cell>
          <cell r="C12251" t="str">
            <v>FORNECIMENTO E ASSENTAMENTO DE TUBO DE POLIPROPILENO (PPR), PRESSÃO DE 25 KGF/CM², INCLUSIVE CONEXÕES E SUPORTES, D = 50 MM (NBR 15813)</v>
          </cell>
          <cell r="D12251" t="str">
            <v>m</v>
          </cell>
          <cell r="E12251">
            <v>86.96</v>
          </cell>
        </row>
        <row r="12252">
          <cell r="B12252" t="str">
            <v>ED-50074</v>
          </cell>
          <cell r="C12252" t="str">
            <v>FORNECIMENTO E ASSENTAMENTO DE TUBO DE POLIPROPILENO (PPR), PRESSÃO DE 25 KGF/CM², INCLUSIVE CONEXÕES E SUPORTES, D = 63 MM (NBR 15813)</v>
          </cell>
          <cell r="D12252" t="str">
            <v>m</v>
          </cell>
          <cell r="E12252">
            <v>125.2</v>
          </cell>
        </row>
        <row r="12253">
          <cell r="B12253" t="str">
            <v>ED-50075</v>
          </cell>
          <cell r="C12253" t="str">
            <v>FORNECIMENTO E ASSENTAMENTO DE TUBO DE POLIPROPILENO (PPR), PRESSÃO DE 25 KGF/CM², INCLUSIVE CONEXÕES E SUPORTES, D = 75 MM (NBR 15813)</v>
          </cell>
          <cell r="D12253" t="str">
            <v>m</v>
          </cell>
          <cell r="E12253">
            <v>168.43</v>
          </cell>
        </row>
        <row r="12254">
          <cell r="B12254" t="str">
            <v>ED-50076</v>
          </cell>
          <cell r="C12254" t="str">
            <v>FORNECIMENTO E ASSENTAMENTO DE TUBO DE POLIPROPILENO (PPR), PRESSÃO DE 25 KGF/CM², INCLUSIVE CONEXÕES E SUPORTES, D = 90 MM (NBR 15813)</v>
          </cell>
          <cell r="D12254" t="str">
            <v>m</v>
          </cell>
          <cell r="E12254">
            <v>284.14999999999998</v>
          </cell>
        </row>
        <row r="12255">
          <cell r="B12255" t="str">
            <v>ED-50121</v>
          </cell>
          <cell r="C12255" t="str">
            <v>FORNECIMENTO E ASSENTAMENTO DE TUBO DE TUBOS DE POLIETILENO RETICULADO FLEXÍVEL (PEX), INCLUSIVE CONEXÕES METÁLICAS E SUPORTES, D = 16 MM (NBR 15939)</v>
          </cell>
          <cell r="D12255" t="str">
            <v>m</v>
          </cell>
          <cell r="E12255">
            <v>10.55</v>
          </cell>
        </row>
        <row r="12256">
          <cell r="B12256" t="str">
            <v>ED-50122</v>
          </cell>
          <cell r="C12256" t="str">
            <v>FORNECIMENTO E ASSENTAMENTO DE TUBO DE TUBOS DE POLIETILENO RETICULADO FLEXÍVEL (PEX), INCLUSIVE CONEXÕES METÁLICAS E SUPORTES, D = 20 MM (NBR 15939)</v>
          </cell>
          <cell r="D12256" t="str">
            <v>m</v>
          </cell>
          <cell r="E12256">
            <v>13.79</v>
          </cell>
        </row>
        <row r="12257">
          <cell r="B12257" t="str">
            <v>ED-50123</v>
          </cell>
          <cell r="C12257" t="str">
            <v>FORNECIMENTO E ASSENTAMENTO DE TUBO DE TUBOS DE POLIETILENO RETICULADO FLEXÍVEL (PEX), INCLUSIVE CONEXÕES METÁLICAS E SUPORTES, D = 25 MM (NBR 15939)</v>
          </cell>
          <cell r="D12257" t="str">
            <v>m</v>
          </cell>
          <cell r="E12257">
            <v>17.329999999999998</v>
          </cell>
        </row>
        <row r="12258">
          <cell r="B12258" t="str">
            <v>ED-50124</v>
          </cell>
          <cell r="C12258" t="str">
            <v>FORNECIMENTO E ASSENTAMENTO DE TUBO DE TUBOS DE POLIETILENO RETICULADO FLEXÍVEL (PEX), INCLUSIVE CONEXÕES METÁLICAS E SUPORTES, D = 32 MM (NBR 15939)</v>
          </cell>
          <cell r="D12258" t="str">
            <v>m</v>
          </cell>
          <cell r="E12258">
            <v>25.38</v>
          </cell>
        </row>
        <row r="12259">
          <cell r="B12259" t="str">
            <v>ED-50120</v>
          </cell>
          <cell r="C12259" t="str">
            <v>FORNECIMENTO E ASSENTAMENTO DE TUBO CPVC SOLDÁVEL, ÁGUA QUENTE, DN 114 MM (4"), INCLUSIVE CONEXÕES</v>
          </cell>
          <cell r="D12259" t="str">
            <v>m</v>
          </cell>
          <cell r="E12259">
            <v>449.26</v>
          </cell>
        </row>
        <row r="12260">
          <cell r="B12260" t="str">
            <v>ED-50112</v>
          </cell>
          <cell r="C12260" t="str">
            <v>FORNECIMENTO E ASSENTAMENTO DE TUBO CPVC SOLDÁVEL, ÁGUA QUENTE, DN 15 MM (1/2"), INCLUSIVE CONEXÕES</v>
          </cell>
          <cell r="D12260" t="str">
            <v>m</v>
          </cell>
          <cell r="E12260">
            <v>21.17</v>
          </cell>
        </row>
        <row r="12261">
          <cell r="B12261" t="str">
            <v>ED-50113</v>
          </cell>
          <cell r="C12261" t="str">
            <v>FORNECIMENTO E ASSENTAMENTO DE TUBO CPVC SOLDÁVEL, ÁGUA QUENTE, DN 22 MM (3/4"), INCLUSIVE CONEXÕES</v>
          </cell>
          <cell r="D12261" t="str">
            <v>m</v>
          </cell>
          <cell r="E12261">
            <v>32.299999999999997</v>
          </cell>
        </row>
        <row r="12262">
          <cell r="B12262" t="str">
            <v>ED-50114</v>
          </cell>
          <cell r="C12262" t="str">
            <v>FORNECIMENTO E ASSENTAMENTO DE TUBO CPVC SOLDÁVEL, ÁGUA QUENTE, DN 28 MM (1"), INCLUSIVE CONEXÕES</v>
          </cell>
          <cell r="D12262" t="str">
            <v>m</v>
          </cell>
          <cell r="E12262">
            <v>47.98</v>
          </cell>
        </row>
        <row r="12263">
          <cell r="B12263" t="str">
            <v>ED-50115</v>
          </cell>
          <cell r="C12263" t="str">
            <v>FORNECIMENTO E ASSENTAMENTO DE TUBO CPVC SOLDÁVEL, ÁGUA QUENTE, DN 35 MM (1.1/4"), INCLUSIVE CONEXÕES</v>
          </cell>
          <cell r="D12263" t="str">
            <v>m</v>
          </cell>
          <cell r="E12263">
            <v>60.71</v>
          </cell>
        </row>
        <row r="12264">
          <cell r="B12264" t="str">
            <v>ED-50116</v>
          </cell>
          <cell r="C12264" t="str">
            <v>FORNECIMENTO E ASSENTAMENTO DE TUBO CPVC SOLDÁVEL, ÁGUA QUENTE, DN 42 MM (1.1/2"), INCLUSIVE CONEXÕES</v>
          </cell>
          <cell r="D12264" t="str">
            <v>m</v>
          </cell>
          <cell r="E12264">
            <v>76.58</v>
          </cell>
        </row>
        <row r="12265">
          <cell r="B12265" t="str">
            <v>ED-50117</v>
          </cell>
          <cell r="C12265" t="str">
            <v>FORNECIMENTO E ASSENTAMENTO DE TUBO CPVC SOLDÁVEL, ÁGUA QUENTE, DN 54 MM (2"), INCLUSIVE CONEXÕES</v>
          </cell>
          <cell r="D12265" t="str">
            <v>m</v>
          </cell>
          <cell r="E12265">
            <v>111.69</v>
          </cell>
        </row>
        <row r="12266">
          <cell r="B12266" t="str">
            <v>ED-50118</v>
          </cell>
          <cell r="C12266" t="str">
            <v>FORNECIMENTO E ASSENTAMENTO DE TUBO CPVC SOLDÁVEL, ÁGUA QUENTE, DN 73 MM (2.1/2"), INCLUSIVE CONEXÕES</v>
          </cell>
          <cell r="D12266" t="str">
            <v>m</v>
          </cell>
          <cell r="E12266">
            <v>179.71</v>
          </cell>
        </row>
        <row r="12267">
          <cell r="B12267" t="str">
            <v>ED-50119</v>
          </cell>
          <cell r="C12267" t="str">
            <v>FORNECIMENTO E ASSENTAMENTO DE TUBO CPVC SOLDÁVEL, ÁGUA QUENTE, DN 89 MM (3"), INCLUSIVE CONEXÕES</v>
          </cell>
          <cell r="D12267" t="str">
            <v>m</v>
          </cell>
          <cell r="E12267">
            <v>258.58</v>
          </cell>
        </row>
        <row r="12268">
          <cell r="B12268" t="str">
            <v>ED-50095</v>
          </cell>
          <cell r="C12268" t="str">
            <v>FORNECIMENTO E ASSENTAMENTO DE TUBO DE COBRE CLASSE "A" SEM COSTURA SOLDÁVEL, INCLUSIVE CONEXÕES E SUPORTES, D = 104 MM (4")</v>
          </cell>
          <cell r="D12268" t="str">
            <v>m</v>
          </cell>
          <cell r="E12268">
            <v>720.57</v>
          </cell>
        </row>
        <row r="12269">
          <cell r="B12269" t="str">
            <v>ED-50087</v>
          </cell>
          <cell r="C12269" t="str">
            <v>FORNECIMENTO E ASSENTAMENTO DE TUBO DE COBRE CLASSE "A" SEM COSTURA SOLDÁVEL, INCLUSIVE CONEXÕES E SUPORTES, D = 1/2"</v>
          </cell>
          <cell r="D12269" t="str">
            <v>m</v>
          </cell>
          <cell r="E12269">
            <v>123.12</v>
          </cell>
        </row>
        <row r="12270">
          <cell r="B12270" t="str">
            <v>ED-50088</v>
          </cell>
          <cell r="C12270" t="str">
            <v>FORNECIMENTO E ASSENTAMENTO DE TUBO DE COBRE CLASSE "A" SEM COSTURA SOLDÁVEL, INCLUSIVE CONEXÕES E SUPORTES, D = 22 MM (3/4")</v>
          </cell>
          <cell r="D12270" t="str">
            <v>m</v>
          </cell>
          <cell r="E12270">
            <v>172.31</v>
          </cell>
        </row>
        <row r="12271">
          <cell r="B12271" t="str">
            <v>ED-50089</v>
          </cell>
          <cell r="C12271" t="str">
            <v>FORNECIMENTO E ASSENTAMENTO DE TUBO DE COBRE CLASSE "A" SEM COSTURA SOLDÁVEL, INCLUSIVE CONEXÕES E SUPORTES, D = 28 MM (1")</v>
          </cell>
          <cell r="D12271" t="str">
            <v>m</v>
          </cell>
          <cell r="E12271">
            <v>220.54</v>
          </cell>
        </row>
        <row r="12272">
          <cell r="B12272" t="str">
            <v>ED-50090</v>
          </cell>
          <cell r="C12272" t="str">
            <v>FORNECIMENTO E ASSENTAMENTO DE TUBO DE COBRE CLASSE "A" SEM COSTURA SOLDÁVEL, INCLUSIVE CONEXÕES E SUPORTES, D = 35 MM (1 1/4")</v>
          </cell>
          <cell r="D12272" t="str">
            <v>m</v>
          </cell>
          <cell r="E12272">
            <v>322.97000000000003</v>
          </cell>
        </row>
        <row r="12273">
          <cell r="B12273" t="str">
            <v>ED-50091</v>
          </cell>
          <cell r="C12273" t="str">
            <v>FORNECIMENTO E ASSENTAMENTO DE TUBO DE COBRE CLASSE "A" SEM COSTURA SOLDÁVEL, INCLUSIVE CONEXÕES E SUPORTES, D = 42 MM (1 1/2")</v>
          </cell>
          <cell r="D12273" t="str">
            <v>m</v>
          </cell>
          <cell r="E12273">
            <v>343.37</v>
          </cell>
        </row>
        <row r="12274">
          <cell r="B12274" t="str">
            <v>ED-50092</v>
          </cell>
          <cell r="C12274" t="str">
            <v>FORNECIMENTO E ASSENTAMENTO DE TUBO DE COBRE CLASSE "A" SEM COSTURA SOLDÁVEL, INCLUSIVE CONEXÕES E SUPORTES, D = 54 MM (2")</v>
          </cell>
          <cell r="D12274" t="str">
            <v>m</v>
          </cell>
          <cell r="E12274">
            <v>486.1</v>
          </cell>
        </row>
        <row r="12275">
          <cell r="B12275" t="str">
            <v>ED-50093</v>
          </cell>
          <cell r="C12275" t="str">
            <v>FORNECIMENTO E ASSENTAMENTO DE TUBO DE COBRE CLASSE "A" SEM COSTURA SOLDÁVEL, INCLUSIVE CONEXÕES E SUPORTES, D = 66 MM (2 1/2")</v>
          </cell>
          <cell r="D12275" t="str">
            <v>m</v>
          </cell>
          <cell r="E12275">
            <v>654.54</v>
          </cell>
        </row>
        <row r="12276">
          <cell r="B12276" t="str">
            <v>ED-50094</v>
          </cell>
          <cell r="C12276" t="str">
            <v>FORNECIMENTO E ASSENTAMENTO DE TUBO DE COBRE CLASSE "A" SEM COSTURA SOLDÁVEL, INCLUSIVE CONEXÕES E SUPORTES, D = 79 MM (3")</v>
          </cell>
          <cell r="D12276" t="str">
            <v>m</v>
          </cell>
          <cell r="E12276">
            <v>635.99</v>
          </cell>
        </row>
        <row r="12277">
          <cell r="B12277" t="str">
            <v>ED-50104</v>
          </cell>
          <cell r="C12277" t="str">
            <v>FORNECIMENTO E ASSENTAMENTO DE TUBO DE COBRE CLASSE "E" SEM COSTURA SOLDÁVEL, INCLUSIVE CONEXÕES E SUPORTES, D = 104 MM (4")</v>
          </cell>
          <cell r="D12277" t="str">
            <v>m</v>
          </cell>
          <cell r="E12277">
            <v>720.57</v>
          </cell>
        </row>
        <row r="12278">
          <cell r="B12278" t="str">
            <v>ED-50096</v>
          </cell>
          <cell r="C12278" t="str">
            <v>FORNECIMENTO E ASSENTAMENTO DE TUBO DE COBRE CLASSE "E" SEM COSTURA SOLDÁVEL, INCLUSIVE CONEXÕES E SUPORTES, D = 15 MM (1/2")</v>
          </cell>
          <cell r="D12278" t="str">
            <v>m</v>
          </cell>
          <cell r="E12278">
            <v>97.04</v>
          </cell>
        </row>
        <row r="12279">
          <cell r="B12279" t="str">
            <v>ED-50097</v>
          </cell>
          <cell r="C12279" t="str">
            <v>FORNECIMENTO E ASSENTAMENTO DE TUBO DE COBRE CLASSE "E" SEM COSTURA SOLDÁVEL, INCLUSIVE CONEXÕES E SUPORTES, D = 22 MM (3/4")</v>
          </cell>
          <cell r="D12279" t="str">
            <v>m</v>
          </cell>
          <cell r="E12279">
            <v>133.71</v>
          </cell>
        </row>
        <row r="12280">
          <cell r="B12280" t="str">
            <v>ED-50098</v>
          </cell>
          <cell r="C12280" t="str">
            <v>FORNECIMENTO E ASSENTAMENTO DE TUBO DE COBRE CLASSE "E" SEM COSTURA SOLDÁVEL, INCLUSIVE CONEXÕES E SUPORTES, D = 28 MM (1")</v>
          </cell>
          <cell r="D12280" t="str">
            <v>m</v>
          </cell>
          <cell r="E12280">
            <v>172.26</v>
          </cell>
        </row>
        <row r="12281">
          <cell r="B12281" t="str">
            <v>ED-50099</v>
          </cell>
          <cell r="C12281" t="str">
            <v>FORNECIMENTO E ASSENTAMENTO DE TUBO DE COBRE CLASSE "E" SEM COSTURA SOLDÁVEL, INCLUSIVE CONEXÕES E SUPORTES, D = 35 MM (1 1/4")</v>
          </cell>
          <cell r="D12281" t="str">
            <v>m</v>
          </cell>
          <cell r="E12281">
            <v>222.13</v>
          </cell>
        </row>
        <row r="12282">
          <cell r="B12282" t="str">
            <v>ED-50100</v>
          </cell>
          <cell r="C12282" t="str">
            <v>FORNECIMENTO E ASSENTAMENTO DE TUBO DE COBRE CLASSE "E" SEM COSTURA SOLDÁVEL, INCLUSIVE CONEXÕES E SUPORTES, D = 42 MM (1 1/2")</v>
          </cell>
          <cell r="D12282" t="str">
            <v>m</v>
          </cell>
          <cell r="E12282">
            <v>301.62</v>
          </cell>
        </row>
        <row r="12283">
          <cell r="B12283" t="str">
            <v>ED-50101</v>
          </cell>
          <cell r="C12283" t="str">
            <v>FORNECIMENTO E ASSENTAMENTO DE TUBO DE COBRE CLASSE "E" SEM COSTURA SOLDÁVEL, INCLUSIVE CONEXÕES E SUPORTES, D = 54 MM (2")</v>
          </cell>
          <cell r="D12283" t="str">
            <v>m</v>
          </cell>
          <cell r="E12283">
            <v>383.86</v>
          </cell>
        </row>
        <row r="12284">
          <cell r="B12284" t="str">
            <v>ED-50102</v>
          </cell>
          <cell r="C12284" t="str">
            <v>FORNECIMENTO E ASSENTAMENTO DE TUBO DE COBRE CLASSE "E" SEM COSTURA SOLDÁVEL, INCLUSIVE CONEXÕES E SUPORTES, D = 66 MM (2 1/2")</v>
          </cell>
          <cell r="D12284" t="str">
            <v>m</v>
          </cell>
          <cell r="E12284">
            <v>561.35</v>
          </cell>
        </row>
        <row r="12285">
          <cell r="B12285" t="str">
            <v>ED-50103</v>
          </cell>
          <cell r="C12285" t="str">
            <v>FORNECIMENTO E ASSENTAMENTO DE TUBO DE COBRE CLASSE "E" SEM COSTURA SOLDÁVEL, INCLUSIVE CONEXÕES E SUPORTES, D = 79 MM (3")</v>
          </cell>
          <cell r="D12285" t="str">
            <v>m</v>
          </cell>
          <cell r="E12285">
            <v>635.99</v>
          </cell>
        </row>
        <row r="12286">
          <cell r="B12286" t="str">
            <v>ED-50042</v>
          </cell>
          <cell r="C12286" t="str">
            <v>FORNECIMENTO E ASSENTAMENTO DE TUBO DE AÇO GALVANIZADO COM COSTURA , INCLUSIVE CONEXÕES E SUPORTES, D = 1"</v>
          </cell>
          <cell r="D12286" t="str">
            <v>m</v>
          </cell>
          <cell r="E12286">
            <v>93.95</v>
          </cell>
        </row>
        <row r="12287">
          <cell r="B12287" t="str">
            <v>ED-50044</v>
          </cell>
          <cell r="C12287" t="str">
            <v>FORNECIMENTO E ASSENTAMENTO DE TUBO DE AÇO GALVANIZADO COM COSTURA , INCLUSIVE CONEXÕES E SUPORTES, D = 1 1/2"</v>
          </cell>
          <cell r="D12287" t="str">
            <v>m</v>
          </cell>
          <cell r="E12287">
            <v>129.91</v>
          </cell>
        </row>
        <row r="12288">
          <cell r="B12288" t="str">
            <v>ED-50043</v>
          </cell>
          <cell r="C12288" t="str">
            <v>FORNECIMENTO E ASSENTAMENTO DE TUBO DE AÇO GALVANIZADO COM COSTURA , INCLUSIVE CONEXÕES E SUPORTES, D = 1 1/4"</v>
          </cell>
          <cell r="D12288" t="str">
            <v>m</v>
          </cell>
          <cell r="E12288">
            <v>110.52</v>
          </cell>
        </row>
        <row r="12289">
          <cell r="B12289" t="str">
            <v>ED-50040</v>
          </cell>
          <cell r="C12289" t="str">
            <v>FORNECIMENTO E ASSENTAMENTO DE TUBO DE AÇO GALVANIZADO COM COSTURA , INCLUSIVE CONEXÕES E SUPORTES, D = 1/2"</v>
          </cell>
          <cell r="D12289" t="str">
            <v>m</v>
          </cell>
          <cell r="E12289">
            <v>56.7</v>
          </cell>
        </row>
        <row r="12290">
          <cell r="B12290" t="str">
            <v>ED-50045</v>
          </cell>
          <cell r="C12290" t="str">
            <v>FORNECIMENTO E ASSENTAMENTO DE TUBO DE AÇO GALVANIZADO COM COSTURA , INCLUSIVE CONEXÕES E SUPORTES, D = 2"</v>
          </cell>
          <cell r="D12290" t="str">
            <v>m</v>
          </cell>
          <cell r="E12290">
            <v>154.1</v>
          </cell>
        </row>
        <row r="12291">
          <cell r="B12291" t="str">
            <v>ED-50046</v>
          </cell>
          <cell r="C12291" t="str">
            <v>FORNECIMENTO E ASSENTAMENTO DE TUBO DE AÇO GALVANIZADO COM COSTURA , INCLUSIVE CONEXÕES E SUPORTES, D = 2 1/2"</v>
          </cell>
          <cell r="D12291" t="str">
            <v>m</v>
          </cell>
          <cell r="E12291">
            <v>190.02</v>
          </cell>
        </row>
        <row r="12292">
          <cell r="B12292" t="str">
            <v>ED-50041</v>
          </cell>
          <cell r="C12292" t="str">
            <v>FORNECIMENTO E ASSENTAMENTO DE TUBO DE AÇO GALVANIZADO COM COSTURA , INCLUSIVE CONEXÕES E SUPORTES, D = 3/4"</v>
          </cell>
          <cell r="D12292" t="str">
            <v>m</v>
          </cell>
          <cell r="E12292">
            <v>67</v>
          </cell>
        </row>
        <row r="12293">
          <cell r="B12293" t="str">
            <v>ED-49999</v>
          </cell>
          <cell r="C12293" t="str">
            <v>REGISTRO DE ESFERA, TIPO PVC SOLDÁVEL DN 20MM (1/2"), INCLUSIVE VOLANTE PARA ACIONAMENTO</v>
          </cell>
          <cell r="D12293" t="str">
            <v>un</v>
          </cell>
          <cell r="E12293">
            <v>24.18</v>
          </cell>
        </row>
        <row r="12294">
          <cell r="B12294" t="str">
            <v>ED-50000</v>
          </cell>
          <cell r="C12294" t="str">
            <v>REGISTRO DE ESFERA, TIPO PVC SOLDÁVEL DN 25MM (3/4"), INCLUSIVE VOLANTE PARA ACIONAMENTO</v>
          </cell>
          <cell r="D12294" t="str">
            <v>un</v>
          </cell>
          <cell r="E12294">
            <v>25.83</v>
          </cell>
        </row>
        <row r="12295">
          <cell r="B12295" t="str">
            <v>ED-50001</v>
          </cell>
          <cell r="C12295" t="str">
            <v>REGISTRO DE ESFERA, TIPO PVC SOLDÁVEL DN 32MM (1"), INCLUSIVE VOLANTE PARA ACIONAMENTO</v>
          </cell>
          <cell r="D12295" t="str">
            <v>un</v>
          </cell>
          <cell r="E12295">
            <v>34.049999999999997</v>
          </cell>
        </row>
        <row r="12296">
          <cell r="B12296" t="str">
            <v>ED-50002</v>
          </cell>
          <cell r="C12296" t="str">
            <v>REGISTRO DE ESFERA, TIPO PVC SOLDÁVEL DN 40MM (1.1/4"), INCLUSIVE VOLANTE PARA ACIONAMENTO</v>
          </cell>
          <cell r="D12296" t="str">
            <v>un</v>
          </cell>
          <cell r="E12296">
            <v>38.6</v>
          </cell>
        </row>
        <row r="12297">
          <cell r="B12297" t="str">
            <v>ED-50003</v>
          </cell>
          <cell r="C12297" t="str">
            <v>REGISTRO DE ESFERA, TIPO PVC SOLDÁVEL DN 50MM (1.1/2"), INCLUSIVE VOLANTE PARA ACIONAMENTO</v>
          </cell>
          <cell r="D12297" t="str">
            <v>un</v>
          </cell>
          <cell r="E12297">
            <v>40.44</v>
          </cell>
        </row>
        <row r="12298">
          <cell r="B12298" t="str">
            <v>ED-50004</v>
          </cell>
          <cell r="C12298" t="str">
            <v>REGISTRO DE ESFERA, TIPO PVC SOLDÁVEL DN 60MM (2"), INCLUSIVE VOLANTE PARA ACIONAMENTO</v>
          </cell>
          <cell r="D12298" t="str">
            <v>un</v>
          </cell>
          <cell r="E12298">
            <v>61.67</v>
          </cell>
        </row>
        <row r="12299">
          <cell r="B12299" t="str">
            <v>ED-49991</v>
          </cell>
          <cell r="C12299" t="str">
            <v>REGISTRO DE GAVETA, TIPO BASE, ROSCÁVEL 1" (PARA TUBO SOLDÁVEL OU PPR DN 32MM/CPVC DN 28MM), INCLUSIVE ACABAMENTO (PADRÃO MÉDIO) E CANOPLA CROMADOS</v>
          </cell>
          <cell r="D12299" t="str">
            <v>un</v>
          </cell>
          <cell r="E12299">
            <v>131.16</v>
          </cell>
        </row>
        <row r="12300">
          <cell r="B12300" t="str">
            <v>ED-49992</v>
          </cell>
          <cell r="C12300" t="str">
            <v>REGISTRO DE GAVETA, TIPO BASE, ROSCÁVEL 1" (PARA TUBO SOLDÁVEL OU PPR DN 32MM/CPVC DN 28MM), INCLUSIVE ACABAMENTO (PADRÃO POPULAR) E CANOPLA CROMADOS</v>
          </cell>
          <cell r="D12300" t="str">
            <v>un</v>
          </cell>
          <cell r="E12300">
            <v>124.01</v>
          </cell>
        </row>
        <row r="12301">
          <cell r="B12301" t="str">
            <v>ED-49995</v>
          </cell>
          <cell r="C12301" t="str">
            <v>REGISTRO DE GAVETA, TIPO BASE, ROSCÁVEL 1.1/2" (PARA TUBO SOLDÁVEL OU PPR DN 50MM/CPVC DN 42MM), INCLUSIVE ACABAMENTO (PADRÃO MÉDIO) E CANOPLA CROMADOS</v>
          </cell>
          <cell r="D12301" t="str">
            <v>un</v>
          </cell>
          <cell r="E12301">
            <v>189.6</v>
          </cell>
        </row>
        <row r="12302">
          <cell r="B12302" t="str">
            <v>ED-49996</v>
          </cell>
          <cell r="C12302" t="str">
            <v>REGISTRO DE GAVETA, TIPO BASE, ROSCÁVEL 1.1/2" (PARA TUBO SOLDÁVEL OU PPR DN 50MM/CPVC DN 42MM), INCLUSIVE ACABAMENTO (PADRÃO POPULAR) E CANOPLA CROMADOS</v>
          </cell>
          <cell r="D12302" t="str">
            <v>un</v>
          </cell>
          <cell r="E12302">
            <v>184.78</v>
          </cell>
        </row>
        <row r="12303">
          <cell r="B12303" t="str">
            <v>ED-49993</v>
          </cell>
          <cell r="C12303" t="str">
            <v>REGISTRO DE GAVETA, TIPO BASE, ROSCÁVEL 1.1/4" (PARA TUBO SOLDÁVEL OU PPR DN 40MM/CPVC DN 35MM), INCLUSIVE ACABAMENTO (PADRÃO MÉDIO) E CANOPLA CROMADOS</v>
          </cell>
          <cell r="D12303" t="str">
            <v>un</v>
          </cell>
          <cell r="E12303">
            <v>156.01</v>
          </cell>
        </row>
        <row r="12304">
          <cell r="B12304" t="str">
            <v>ED-49994</v>
          </cell>
          <cell r="C12304" t="str">
            <v>REGISTRO DE GAVETA, TIPO BASE, ROSCÁVEL 1.1/4" (PARA TUBO SOLDÁVEL OU PPR DN 40MM/CPVC DN 35MM), INCLUSIVE ACABAMENTO (PADRÃO POPULAR) E CANOPLA CROMADOS</v>
          </cell>
          <cell r="D12304" t="str">
            <v>un</v>
          </cell>
          <cell r="E12304">
            <v>151.19</v>
          </cell>
        </row>
        <row r="12305">
          <cell r="B12305" t="str">
            <v>ED-49987</v>
          </cell>
          <cell r="C12305" t="str">
            <v>REGISTRO DE GAVETA, TIPO BASE, ROSCÁVEL 1/2" (PARA TUBO SOLDÁVEL OU PPR DN 20MM/CPVC DN 15MM), INCLUSIVE ACABAMENTO (PADRÃO MÉDIO) E CANOPLA CROMADOS</v>
          </cell>
          <cell r="D12305" t="str">
            <v>un</v>
          </cell>
          <cell r="E12305">
            <v>98.91</v>
          </cell>
        </row>
        <row r="12306">
          <cell r="B12306" t="str">
            <v>ED-49988</v>
          </cell>
          <cell r="C12306" t="str">
            <v>REGISTRO DE GAVETA, TIPO BASE, ROSCÁVEL 1/2" (PARA TUBO SOLDÁVEL OU PPR DN 20MM/CPVC DN 15MM), INCLUSIVE ACABAMENTO (PADRÃO POPULAR) E CANOPLA CROMADOS</v>
          </cell>
          <cell r="D12306" t="str">
            <v>un</v>
          </cell>
          <cell r="E12306">
            <v>91.76</v>
          </cell>
        </row>
        <row r="12307">
          <cell r="B12307" t="str">
            <v>ED-49989</v>
          </cell>
          <cell r="C12307" t="str">
            <v>REGISTRO DE GAVETA, TIPO BASE, ROSCÁVEL 3/4" (PARA TUBO SOLDÁVEL OU PPR DN 25MM/CPVC DN 22MM), INCLUSIVE ACABAMENTO (PADRÃO MÉDIO) E CANOPLA CROMADO</v>
          </cell>
          <cell r="D12307" t="str">
            <v>un</v>
          </cell>
          <cell r="E12307">
            <v>107.53</v>
          </cell>
        </row>
        <row r="12308">
          <cell r="B12308" t="str">
            <v>ED-49990</v>
          </cell>
          <cell r="C12308" t="str">
            <v>REGISTRO DE GAVETA, TIPO BASE, ROSCÁVEL 3/4" (PARA TUBO SOLDÁVEL OU PPR DN 25MM/CPVC DN 22MM), INCLUSIVE ACABAMENTO (PADRÃO POPULAR) E CANOPLA CROMADOS</v>
          </cell>
          <cell r="D12308" t="str">
            <v>un</v>
          </cell>
          <cell r="E12308">
            <v>100.35</v>
          </cell>
        </row>
        <row r="12309">
          <cell r="B12309" t="str">
            <v>ED-49974</v>
          </cell>
          <cell r="C12309" t="str">
            <v>REGISTRO DE GAVETA, TIPO BRUTO, ROSCÁVEL 1" (PARA TUBO SOLDÁVEL OU PPR DN 32MM/CPVC DN 28MM), INCLUSIVE VOLANTE PARA ACIONAMENTO</v>
          </cell>
          <cell r="D12309" t="str">
            <v>un</v>
          </cell>
          <cell r="E12309">
            <v>97.8</v>
          </cell>
        </row>
        <row r="12310">
          <cell r="B12310" t="str">
            <v>ED-49978</v>
          </cell>
          <cell r="C12310" t="str">
            <v>REGISTRO DE GAVETA, TIPO BRUTO, ROSCÁVEL 1.1/2" (PARA TUBO SOLDÁVEL OU PPR DN 50MM/CPVC DN 42MM), INCLUSIVE VOLANTE PARA ACIONAMENTO</v>
          </cell>
          <cell r="D12310" t="str">
            <v>un</v>
          </cell>
          <cell r="E12310">
            <v>138.44999999999999</v>
          </cell>
        </row>
        <row r="12311">
          <cell r="B12311" t="str">
            <v>ED-49976</v>
          </cell>
          <cell r="C12311" t="str">
            <v>REGISTRO DE GAVETA, TIPO BRUTO, ROSCÁVEL 1.1/4" (PARA TUBO SOLDÁVEL OU PPR DN 40MM/CPVC DN 35MM), INCLUSIVE VOLANTE PARA ACIONAMENTO</v>
          </cell>
          <cell r="D12311" t="str">
            <v>un</v>
          </cell>
          <cell r="E12311">
            <v>123.86</v>
          </cell>
        </row>
        <row r="12312">
          <cell r="B12312" t="str">
            <v>ED-49970</v>
          </cell>
          <cell r="C12312" t="str">
            <v>REGISTRO DE GAVETA, TIPO BRUTO, ROSCÁVEL 1/2" (PARA TUBO SOLDÁVEL OU PPR DN 20MM/CPVC DN 15MM), INCLUSIVE VOLANTE PARA ACIONAMENTO</v>
          </cell>
          <cell r="D12312" t="str">
            <v>un</v>
          </cell>
          <cell r="E12312">
            <v>63.04</v>
          </cell>
        </row>
        <row r="12313">
          <cell r="B12313" t="str">
            <v>ED-49980</v>
          </cell>
          <cell r="C12313" t="str">
            <v>REGISTRO DE GAVETA, TIPO BRUTO, ROSCÁVEL 2" (PARA TUBO SOLDÁVEL OU PPR DN 60MM/CPVC DN 54MM), INCLUSIVE VOLANTE PARA ACIONAMENTO</v>
          </cell>
          <cell r="D12313" t="str">
            <v>un</v>
          </cell>
          <cell r="E12313">
            <v>232.93</v>
          </cell>
        </row>
        <row r="12314">
          <cell r="B12314" t="str">
            <v>ED-49982</v>
          </cell>
          <cell r="C12314" t="str">
            <v>REGISTRO DE GAVETA, TIPO BRUTO, ROSCÁVEL 2.1/2" (PARA TUBO SOLDÁVEL OU PPR DN 75MM/CPVC DN 73MM), INCLUSIVE VOLANTE PARA ACIONAMENTO</v>
          </cell>
          <cell r="D12314" t="str">
            <v>un</v>
          </cell>
          <cell r="E12314">
            <v>481.65</v>
          </cell>
        </row>
        <row r="12315">
          <cell r="B12315" t="str">
            <v>ED-49984</v>
          </cell>
          <cell r="C12315" t="str">
            <v>REGISTRO DE GAVETA, TIPO BRUTO, ROSCÁVEL 3" (PARA TUBO SOLDÁVEL OU PPR DN 85MM/CPVC DN 89MM), INCLUSIVE VOLANTE PARA ACIONAMENTO</v>
          </cell>
          <cell r="D12315" t="str">
            <v>un</v>
          </cell>
          <cell r="E12315">
            <v>678.26</v>
          </cell>
        </row>
        <row r="12316">
          <cell r="B12316" t="str">
            <v>ED-49972</v>
          </cell>
          <cell r="C12316" t="str">
            <v>REGISTRO DE GAVETA, TIPO BRUTO, ROSCÁVEL 3/4" (PARA TUBO SOLDÁVEL OU PPR DN 25MM/CPVC DN 22MM), INCLUSIVE VOLANTE PARA ACIONAMENTO</v>
          </cell>
          <cell r="D12316" t="str">
            <v>un</v>
          </cell>
          <cell r="E12316">
            <v>67.08</v>
          </cell>
        </row>
        <row r="12317">
          <cell r="B12317" t="str">
            <v>ED-49986</v>
          </cell>
          <cell r="C12317" t="str">
            <v>REGISTRO DE GAVETA, TIPO BRUTO, ROSCÁVEL 4" (PARA TUBO SOLDÁVEL OU PPR DN 110MM/CPVC DN 114MM), INCLUSIVE VOLANTE PARA ACIONAMENTO</v>
          </cell>
          <cell r="D12317" t="str">
            <v>un</v>
          </cell>
          <cell r="E12317">
            <v>1214.8900000000001</v>
          </cell>
        </row>
        <row r="12318">
          <cell r="B12318" t="str">
            <v>ED-49963</v>
          </cell>
          <cell r="C12318" t="str">
            <v>REGISTRO DE PRESSÃO, TIPO BASE, ROSCÁVEL 1/2" (PARA TUBO SOLDÁVEL OU PPR DN 20MM/CPVC DN 15MM), INCLUSIVE ACABAMENTO (PADRÃO MÉDIO) E CANOPLA CROMADOS</v>
          </cell>
          <cell r="D12318" t="str">
            <v>un</v>
          </cell>
          <cell r="E12318">
            <v>104.41</v>
          </cell>
        </row>
        <row r="12319">
          <cell r="B12319" t="str">
            <v>ED-49964</v>
          </cell>
          <cell r="C12319" t="str">
            <v>REGISTRO DE PRESSÃO, TIPO BASE, ROSCÁVEL 1/2" (PARA TUBO SOLDÁVEL OU PPR DN 20MM/CPVC DN 15MM), INCLUSIVE ACABAMENTO (PADRÃO POPULAR) E CANOPLA CROMADOS</v>
          </cell>
          <cell r="D12319" t="str">
            <v>un</v>
          </cell>
          <cell r="E12319">
            <v>97.26</v>
          </cell>
        </row>
        <row r="12320">
          <cell r="B12320" t="str">
            <v>ED-49965</v>
          </cell>
          <cell r="C12320" t="str">
            <v>REGISTRO DE PRESSÃO, TIPO BASE, ROSCÁVEL 3/4" (PARA TUBO SOLDÁVEL OU PPR DN 25MM/CPVC DN 22MM), INCLUSIVE ACABAMENTO (PADRÃO MÉDIO) E CANOPLA CROMADOS</v>
          </cell>
          <cell r="D12320" t="str">
            <v>un</v>
          </cell>
          <cell r="E12320">
            <v>103.7</v>
          </cell>
        </row>
        <row r="12321">
          <cell r="B12321" t="str">
            <v>ED-49966</v>
          </cell>
          <cell r="C12321" t="str">
            <v>REGISTRO DE PRESSÃO, TIPO BASE, ROSCÁVEL 3/4" (PARA TUBO SOLDÁVEL OU PPR DN 25MM/CPVC DN 22MM), INCLUSIVE ACABAMENTO (PADRÃO POPULAR) E CANOPLA CROMADOS</v>
          </cell>
          <cell r="D12321" t="str">
            <v>un</v>
          </cell>
          <cell r="E12321">
            <v>96.55</v>
          </cell>
        </row>
        <row r="12322">
          <cell r="B12322" t="str">
            <v>ED-50346</v>
          </cell>
          <cell r="C12322" t="str">
            <v>VÁLVULA DE RETENÇÃO DE PÉ COM CRIVO, D = 100 MM (4")</v>
          </cell>
          <cell r="D12322" t="str">
            <v>U</v>
          </cell>
          <cell r="E12322">
            <v>1134.67</v>
          </cell>
        </row>
        <row r="12323">
          <cell r="B12323" t="str">
            <v>ED-50338</v>
          </cell>
          <cell r="C12323" t="str">
            <v>VÁLVULA DE RETENÇÃO DE PÉ COM CRIVO, D = 15 MM (1/2")</v>
          </cell>
          <cell r="D12323" t="str">
            <v>U</v>
          </cell>
          <cell r="E12323">
            <v>121.37</v>
          </cell>
        </row>
        <row r="12324">
          <cell r="B12324" t="str">
            <v>ED-50339</v>
          </cell>
          <cell r="C12324" t="str">
            <v>VÁLVULA DE RETENÇÃO DE PÉ COM CRIVO, D = 20 MM (3/4")</v>
          </cell>
          <cell r="D12324" t="str">
            <v>U</v>
          </cell>
          <cell r="E12324">
            <v>117.55</v>
          </cell>
        </row>
        <row r="12325">
          <cell r="B12325" t="str">
            <v>ED-50340</v>
          </cell>
          <cell r="C12325" t="str">
            <v>VÁLVULA DE RETENÇÃO DE PÉ COM CRIVO D = 25 MM (1")</v>
          </cell>
          <cell r="D12325" t="str">
            <v>U</v>
          </cell>
          <cell r="E12325">
            <v>136.41</v>
          </cell>
        </row>
        <row r="12326">
          <cell r="B12326" t="str">
            <v>ED-50341</v>
          </cell>
          <cell r="C12326" t="str">
            <v>VÁLVULA DE RETENÇÃO DE PÉ COM CRIVO, D = 32 MM (1 1/4")</v>
          </cell>
          <cell r="D12326" t="str">
            <v>U</v>
          </cell>
          <cell r="E12326">
            <v>200.51</v>
          </cell>
        </row>
        <row r="12327">
          <cell r="B12327" t="str">
            <v>ED-50342</v>
          </cell>
          <cell r="C12327" t="str">
            <v>VÁLVULA DE RETENÇÃO DE PÉ COM CRIVO, D = 40 MM (1 1/2")</v>
          </cell>
          <cell r="D12327" t="str">
            <v>U</v>
          </cell>
          <cell r="E12327">
            <v>236.92</v>
          </cell>
        </row>
        <row r="12328">
          <cell r="B12328" t="str">
            <v>ED-50343</v>
          </cell>
          <cell r="C12328" t="str">
            <v>VÁLVULA DE RETENÇÃO DE PÉ COM CRIVO, D = 50 MM (2")</v>
          </cell>
          <cell r="D12328" t="str">
            <v>U</v>
          </cell>
          <cell r="E12328">
            <v>294.16000000000003</v>
          </cell>
        </row>
        <row r="12329">
          <cell r="B12329" t="str">
            <v>ED-50344</v>
          </cell>
          <cell r="C12329" t="str">
            <v>VÁLVULA DE RETENÇÃO DE PÉ COM CRIVO, D = 65 MM (2 1/2")</v>
          </cell>
          <cell r="D12329" t="str">
            <v>U</v>
          </cell>
          <cell r="E12329">
            <v>510.31</v>
          </cell>
        </row>
        <row r="12330">
          <cell r="B12330" t="str">
            <v>ED-50345</v>
          </cell>
          <cell r="C12330" t="str">
            <v>VÁLVULA DE RETENÇÃO DE PÉ COM CRIVO, D = 80 MM (3")</v>
          </cell>
          <cell r="D12330" t="str">
            <v>U</v>
          </cell>
          <cell r="E12330">
            <v>719.77</v>
          </cell>
        </row>
        <row r="12331">
          <cell r="B12331" t="str">
            <v>ED-50358</v>
          </cell>
          <cell r="C12331" t="str">
            <v>VÁLVULA DE RETENÇÃO HORIZONTAL OU VERTICAL, Ø 100 MM (4")</v>
          </cell>
          <cell r="D12331" t="str">
            <v>U</v>
          </cell>
          <cell r="E12331">
            <v>1393.31</v>
          </cell>
        </row>
        <row r="12332">
          <cell r="B12332" t="str">
            <v>ED-50350</v>
          </cell>
          <cell r="C12332" t="str">
            <v>VÁLVULA DE RETENÇÃO HORIZONTAL OU VERTICAL, Ø 15 MM (1/2")</v>
          </cell>
          <cell r="D12332" t="str">
            <v>U</v>
          </cell>
          <cell r="E12332">
            <v>137.71</v>
          </cell>
        </row>
        <row r="12333">
          <cell r="B12333" t="str">
            <v>ED-50351</v>
          </cell>
          <cell r="C12333" t="str">
            <v>VÁLVULA DE RETENÇÃO HORIZONTAL OU VERTICAL, Ø 20 MM (3/4")</v>
          </cell>
          <cell r="D12333" t="str">
            <v>U</v>
          </cell>
          <cell r="E12333">
            <v>144.88</v>
          </cell>
        </row>
        <row r="12334">
          <cell r="B12334" t="str">
            <v>ED-50354</v>
          </cell>
          <cell r="C12334" t="str">
            <v>VÁLVULA DE RETENÇÃO HORIZONTAL OU VERTICAL, Ø 25 MM (1")</v>
          </cell>
          <cell r="D12334" t="str">
            <v>U</v>
          </cell>
          <cell r="E12334">
            <v>176.25</v>
          </cell>
        </row>
        <row r="12335">
          <cell r="B12335" t="str">
            <v>ED-50352</v>
          </cell>
          <cell r="C12335" t="str">
            <v>VÁLVULA DE RETENÇÃO HORIZONTAL OU VERTICAL, Ø 32 MM (1 1/4")</v>
          </cell>
          <cell r="D12335" t="str">
            <v>U</v>
          </cell>
          <cell r="E12335">
            <v>273.45</v>
          </cell>
        </row>
        <row r="12336">
          <cell r="B12336" t="str">
            <v>ED-50353</v>
          </cell>
          <cell r="C12336" t="str">
            <v>VÁLVULA DE RETENÇÃO HORIZONTAL OU VERTICAL, Ø 40 MM (1 1/2")</v>
          </cell>
          <cell r="D12336" t="str">
            <v>U</v>
          </cell>
          <cell r="E12336">
            <v>298.08</v>
          </cell>
        </row>
        <row r="12337">
          <cell r="B12337" t="str">
            <v>ED-50355</v>
          </cell>
          <cell r="C12337" t="str">
            <v>VÁLVULA DE RETENÇÃO HORIZONTAL OU VERTICAL, Ø 50 MM (2")</v>
          </cell>
          <cell r="D12337" t="str">
            <v>U</v>
          </cell>
          <cell r="E12337">
            <v>419.83</v>
          </cell>
        </row>
        <row r="12338">
          <cell r="B12338" t="str">
            <v>ED-50356</v>
          </cell>
          <cell r="C12338" t="str">
            <v>VÁLVULA DE RETENÇÃO HORIZONTAL OU VERTICAL, Ø 65 MM (2 1/2")</v>
          </cell>
          <cell r="D12338" t="str">
            <v>U</v>
          </cell>
          <cell r="E12338">
            <v>677.05</v>
          </cell>
        </row>
        <row r="12339">
          <cell r="B12339" t="str">
            <v>ED-50357</v>
          </cell>
          <cell r="C12339" t="str">
            <v>VÁLVULA DE RETENÇÃO HORIZONTAL OU VERTICAL, Ø 80 MM (3")</v>
          </cell>
          <cell r="D12339" t="str">
            <v>U</v>
          </cell>
          <cell r="E12339">
            <v>806.57</v>
          </cell>
        </row>
        <row r="12340">
          <cell r="B12340" t="str">
            <v>ED-49950</v>
          </cell>
          <cell r="C12340" t="str">
            <v>CAIXA DE INSPEÇÃO DE POLIETILENO , Ø 100 MM</v>
          </cell>
          <cell r="D12340" t="str">
            <v>un</v>
          </cell>
          <cell r="E12340">
            <v>503.46</v>
          </cell>
        </row>
        <row r="12341">
          <cell r="B12341" t="str">
            <v>ED-50006</v>
          </cell>
          <cell r="C12341" t="str">
            <v>CAIXA SECA DE PVC RÍGIDO , 100 X 100 X 40 MM</v>
          </cell>
          <cell r="D12341" t="str">
            <v>un</v>
          </cell>
          <cell r="E12341">
            <v>80.900000000000006</v>
          </cell>
        </row>
        <row r="12342">
          <cell r="B12342" t="str">
            <v>ED-50009</v>
          </cell>
          <cell r="C12342" t="str">
            <v>CAIXA SIFONADA EM PVC COM GRELHA QUADRADA/REDONDA 150 X 185 X 75 MM</v>
          </cell>
          <cell r="D12342" t="str">
            <v>un</v>
          </cell>
          <cell r="E12342">
            <v>135.12</v>
          </cell>
        </row>
        <row r="12343">
          <cell r="B12343" t="str">
            <v>ED-50007</v>
          </cell>
          <cell r="C12343" t="str">
            <v>CAIXA SIFONADA EM PVC COM GRELHA QUADRADA150 X 150 X 50 MM</v>
          </cell>
          <cell r="D12343" t="str">
            <v>un</v>
          </cell>
          <cell r="E12343">
            <v>99.04</v>
          </cell>
        </row>
        <row r="12344">
          <cell r="B12344" t="str">
            <v>ED-50010</v>
          </cell>
          <cell r="C12344" t="str">
            <v>CAIXA SIFONADA EM PVC COM GRELHA REDONDA 100 X 100 X 40 MM</v>
          </cell>
          <cell r="D12344" t="str">
            <v>un</v>
          </cell>
          <cell r="E12344">
            <v>75.900000000000006</v>
          </cell>
        </row>
        <row r="12345">
          <cell r="B12345" t="str">
            <v>ED-50011</v>
          </cell>
          <cell r="C12345" t="str">
            <v>CAIXA SIFONADA EM PVC COM GRELHA REDONDA 100 X 100 X 50 MM</v>
          </cell>
          <cell r="D12345" t="str">
            <v>un</v>
          </cell>
          <cell r="E12345">
            <v>80.239999999999995</v>
          </cell>
        </row>
        <row r="12346">
          <cell r="B12346" t="str">
            <v>ED-50008</v>
          </cell>
          <cell r="C12346" t="str">
            <v>CAIXA SIFONADA EM PVC COM GRELHA REDONDA 150 X 150 X 50 MM</v>
          </cell>
          <cell r="D12346" t="str">
            <v>un</v>
          </cell>
          <cell r="E12346">
            <v>104.1</v>
          </cell>
        </row>
        <row r="12347">
          <cell r="B12347" t="str">
            <v>ED-50014</v>
          </cell>
          <cell r="C12347" t="str">
            <v>CAIXA SIFONADA EM PVC COM TAMPA CEGA 150 X 150 X 50 MM</v>
          </cell>
          <cell r="D12347" t="str">
            <v>un</v>
          </cell>
          <cell r="E12347">
            <v>90.16</v>
          </cell>
        </row>
        <row r="12348">
          <cell r="B12348" t="str">
            <v>ED-50015</v>
          </cell>
          <cell r="C12348" t="str">
            <v>CAIXA SIFONADA EM PVC COM TAMPA CEGA 150 X 185 X 75 MM</v>
          </cell>
          <cell r="D12348" t="str">
            <v>un</v>
          </cell>
          <cell r="E12348">
            <v>100.08</v>
          </cell>
        </row>
        <row r="12349">
          <cell r="B12349" t="str">
            <v>ED-50012</v>
          </cell>
          <cell r="C12349" t="str">
            <v>CAIXA SIFONADA EM PVC COM TAMPA CEGA 250 X 172 X 50 MM</v>
          </cell>
          <cell r="D12349" t="str">
            <v>un</v>
          </cell>
          <cell r="E12349">
            <v>137.78</v>
          </cell>
        </row>
        <row r="12350">
          <cell r="B12350" t="str">
            <v>ED-50013</v>
          </cell>
          <cell r="C12350" t="str">
            <v>CAIXA SIFONADA EM PVC COM TAMPA CEGA 250 X 230 X 75 MM</v>
          </cell>
          <cell r="D12350" t="str">
            <v>un</v>
          </cell>
          <cell r="E12350">
            <v>151.56</v>
          </cell>
        </row>
        <row r="12351">
          <cell r="B12351" t="str">
            <v>ED-49958</v>
          </cell>
          <cell r="C12351" t="str">
            <v>RALO SECO PVC CÔNICO 100 X 40 MM COM GRELHA REDONDA</v>
          </cell>
          <cell r="D12351" t="str">
            <v>un</v>
          </cell>
          <cell r="E12351">
            <v>48.87</v>
          </cell>
        </row>
        <row r="12352">
          <cell r="B12352" t="str">
            <v>ED-49959</v>
          </cell>
          <cell r="C12352" t="str">
            <v>RALO SECO PVC QUADRADO 100 X 53 X 40 MM COM GRELHA BRANCA</v>
          </cell>
          <cell r="D12352" t="str">
            <v>un</v>
          </cell>
          <cell r="E12352">
            <v>43.43</v>
          </cell>
        </row>
        <row r="12353">
          <cell r="B12353" t="str">
            <v>ED-49957</v>
          </cell>
          <cell r="C12353" t="str">
            <v>RALO SIFONADO PVC CILINDRICO 100 X 70 X 40 MM COM GRELHA QUADRADA</v>
          </cell>
          <cell r="D12353" t="str">
            <v>un</v>
          </cell>
          <cell r="E12353">
            <v>43.27</v>
          </cell>
        </row>
        <row r="12354">
          <cell r="B12354" t="str">
            <v>ED-49956</v>
          </cell>
          <cell r="C12354" t="str">
            <v>RALO SIFONADO PVC CILINDRÍCO 100 X 70 X 40 MM COM GRELHA REDONDA</v>
          </cell>
          <cell r="D12354" t="str">
            <v>un</v>
          </cell>
          <cell r="E12354">
            <v>39.299999999999997</v>
          </cell>
        </row>
        <row r="12355">
          <cell r="B12355" t="str">
            <v>ED-49952</v>
          </cell>
          <cell r="C12355" t="str">
            <v>RALO SIFONADO PVC CÔNICO ALTURA REGULÁVEL 100 X 40 MM COM GRELHA METÁLICA</v>
          </cell>
          <cell r="D12355" t="str">
            <v>un</v>
          </cell>
          <cell r="E12355">
            <v>114.98</v>
          </cell>
        </row>
        <row r="12356">
          <cell r="B12356" t="str">
            <v>ED-5636</v>
          </cell>
          <cell r="C12356" t="str">
            <v>RALO SIFONADO PVC CÔNICO COM SAÍDA ARTICULADA 100 X 40 MM COM GRELHA PVC</v>
          </cell>
          <cell r="D12356" t="str">
            <v>un</v>
          </cell>
          <cell r="E12356">
            <v>50.43</v>
          </cell>
        </row>
        <row r="12357">
          <cell r="B12357" t="str">
            <v>ED-49954</v>
          </cell>
          <cell r="C12357" t="str">
            <v>RALO SIFONADO PVC CÔNICO 100 X 40 MM COM GRELHA REDONDA</v>
          </cell>
          <cell r="D12357" t="str">
            <v>un</v>
          </cell>
          <cell r="E12357">
            <v>39.299999999999997</v>
          </cell>
        </row>
        <row r="12358">
          <cell r="B12358" t="str">
            <v>ED-49953</v>
          </cell>
          <cell r="C12358" t="str">
            <v>RALO SIFONADO PVC QUADRADO 100 X 53 X 40 MM COM GRELHA BRANCA</v>
          </cell>
          <cell r="D12358" t="str">
            <v>un</v>
          </cell>
          <cell r="E12358">
            <v>39.950000000000003</v>
          </cell>
        </row>
        <row r="12359">
          <cell r="B12359" t="str">
            <v>ED-49942</v>
          </cell>
          <cell r="C12359" t="str">
            <v>GRELHA EM FERRO FUNDIDO COM CAIXILHO, DIMENSÃO (10X10)CM, INCLUSIVE ASSENTAMENTO DE CAIXILHO, EXCLUSIVE CAIXA COLETORA</v>
          </cell>
          <cell r="D12359" t="str">
            <v>un</v>
          </cell>
          <cell r="E12359">
            <v>36.659999999999997</v>
          </cell>
        </row>
        <row r="12360">
          <cell r="B12360" t="str">
            <v>ED-49943</v>
          </cell>
          <cell r="C12360" t="str">
            <v>GRELHA EM FERRO FUNDIDO COM CAIXILHO, DIMENSÃO (15X15)CM, INCLUSIVE ASSENTAMENTO DE CAIXILHO, EXCLUSIVE CAIXA COLETORA</v>
          </cell>
          <cell r="D12360" t="str">
            <v>un</v>
          </cell>
          <cell r="E12360">
            <v>48.67</v>
          </cell>
        </row>
        <row r="12361">
          <cell r="B12361" t="str">
            <v>ED-50812</v>
          </cell>
          <cell r="C12361" t="str">
            <v>GRELHA EM FERRO FUNDIDO COM CAIXILHO, DIMENSÃO (20X20)CM, INCLUSIVE ASSENTAMENTO DE CAIXILHO, EXCLUSIVE CAIXA COLETORA</v>
          </cell>
          <cell r="D12361" t="str">
            <v>un</v>
          </cell>
          <cell r="E12361">
            <v>51.55</v>
          </cell>
        </row>
        <row r="12362">
          <cell r="B12362" t="str">
            <v>ED-49944</v>
          </cell>
          <cell r="C12362" t="str">
            <v>GRELHA EM FERRO FUNDIDO COM CAIXILHO, DIMENSÃO (30X30)CM, INCLUSIVE ASSENTAMENTO DE CAIXILHO, EXCLUSIVE CAIXA COLETORA</v>
          </cell>
          <cell r="D12362" t="str">
            <v>un</v>
          </cell>
          <cell r="E12362">
            <v>79.92</v>
          </cell>
        </row>
        <row r="12363">
          <cell r="B12363" t="str">
            <v>ED-49945</v>
          </cell>
          <cell r="C12363" t="str">
            <v>GRELHA/PORTA GRELHA AÇO INOX, FECHO GIRATÓRIO 100 X 100 MM</v>
          </cell>
          <cell r="D12363" t="str">
            <v>un</v>
          </cell>
          <cell r="E12363">
            <v>31.13</v>
          </cell>
        </row>
        <row r="12364">
          <cell r="B12364" t="str">
            <v>ED-49946</v>
          </cell>
          <cell r="C12364" t="str">
            <v>GRELHA/PORTA GRELHA AÇO INOX, FECHO GIRATÓRIO 150 X 150 MM</v>
          </cell>
          <cell r="D12364" t="str">
            <v>un</v>
          </cell>
          <cell r="E12364">
            <v>34.56</v>
          </cell>
        </row>
        <row r="12365">
          <cell r="B12365" t="str">
            <v>ED-49951</v>
          </cell>
          <cell r="C12365" t="str">
            <v>MITRA PVC RÍGIDO (TERMINAL DE VENTILAÇÃO TIPO) 75 MM</v>
          </cell>
          <cell r="D12365" t="str">
            <v>U</v>
          </cell>
          <cell r="E12365">
            <v>26.2</v>
          </cell>
        </row>
        <row r="12366">
          <cell r="B12366" t="str">
            <v>ED-49940</v>
          </cell>
          <cell r="C12366" t="str">
            <v>CAIXA DE GORDURA DUPLA (CGD), CIRCULAR, EM CONCRETO PRÉ-MOLDADO, CAPACIDADE DE 120L, INCLUSIVE ESCAVAÇÃO, REATERRO, TRANSPORTE E RETIRADA DO MATERIAL ESCAVADO (EM CAÇAMBA)</v>
          </cell>
          <cell r="D12366" t="str">
            <v>un</v>
          </cell>
          <cell r="E12366">
            <v>624.46</v>
          </cell>
        </row>
        <row r="12367">
          <cell r="B12367" t="str">
            <v>ED-49939</v>
          </cell>
          <cell r="C12367" t="str">
            <v>CAIXA DE GORDURA SIMPLES (CGS), CIRCULAR, EM CONCRETO PRÉ-MOLDADO, CAPACIDADE DE 31L, INCLUSIVE ESCAVAÇÃO, REATERRO, TRANSPORTE E RETIRADA DO MATERIAL ESCAVADO (EM CAÇAMBA)</v>
          </cell>
          <cell r="D12367" t="str">
            <v>un</v>
          </cell>
          <cell r="E12367">
            <v>271.14</v>
          </cell>
        </row>
        <row r="12368">
          <cell r="B12368" t="str">
            <v>ED-49903</v>
          </cell>
          <cell r="C12368" t="str">
            <v>CAIXA DE ESGOTO DE INSPEÇÃO/PASSAGEM EM ALVENARIA (100X100X50CM), REVESTIMENTO EM ARGAMASSA COM ADITIVO IMPERMEABILIZANTE, COM TAMPA DE CONCRETO, INCLUSIVE ESCAVAÇÃO, REATERRO E TRANSPORTE COM RETIRADA DO MATERIAL ESCAVADO (EM CAÇAMBA)</v>
          </cell>
          <cell r="D12368" t="str">
            <v>un</v>
          </cell>
          <cell r="E12368">
            <v>1128.9000000000001</v>
          </cell>
        </row>
        <row r="12369">
          <cell r="B12369" t="str">
            <v>ED-49904</v>
          </cell>
          <cell r="C12369" t="str">
            <v>CAIXA DE ESGOTO DE INSPEÇÃO/PASSAGEM EM ALVENARIA (100X100X80CM), REVESTIMENTO EM ARGAMASSA COM ADITIVO IMPERMEABILIZANTE, COM TAMPA DE CONCRETO, INCLUSIVE ESCAVAÇÃO, REATERRO E TRANSPORTE COM RETIRADA DO MATERIAL ESCAVADO (EM CAÇAMBA)</v>
          </cell>
          <cell r="D12369" t="str">
            <v>un</v>
          </cell>
          <cell r="E12369">
            <v>1520.98</v>
          </cell>
        </row>
        <row r="12370">
          <cell r="B12370" t="str">
            <v>ED-49870</v>
          </cell>
          <cell r="C12370" t="str">
            <v>CAIXA DE ESGOTO DE INSPEÇÃO/PASSAGEM EM ALVENARIA (30X30X30CM), REVESTIMENTO EM ARGAMASSA COM ADITIVO IMPERMEABILIZANTE, COM TAMPA DE CONCRETO, INCLUSIVE ESCAVAÇÃO, REATERRO E TRANSPORTE COM RETIRADA DO MATERIAL ESCAVADO (EM CAÇAMBA)</v>
          </cell>
          <cell r="D12370" t="str">
            <v>un</v>
          </cell>
          <cell r="E12370">
            <v>197.66</v>
          </cell>
        </row>
        <row r="12371">
          <cell r="B12371" t="str">
            <v>ED-49871</v>
          </cell>
          <cell r="C12371" t="str">
            <v>CAIXA DE ESGOTO DE INSPEÇÃO/PASSAGEM EM ALVENARIA (30X30X40CM), REVESTIMENTO EM ARGAMASSA COM ADITIVO IMPERMEABILIZANTE, COM TAMPA DE CONCRETO, INCLUSIVE ESCAVAÇÃO, REATERRO E TRANSPORTE COM RETIRADA DO MATERIAL ESCAVADO (EM CAÇAMBA)</v>
          </cell>
          <cell r="D12371" t="str">
            <v>un</v>
          </cell>
          <cell r="E12371">
            <v>249.71</v>
          </cell>
        </row>
        <row r="12372">
          <cell r="B12372" t="str">
            <v>ED-49872</v>
          </cell>
          <cell r="C12372" t="str">
            <v>CAIXA DE ESGOTO DE INSPEÇÃO/PASSAGEM EM ALVENARIA (30X30X60CM), REVESTIMENTO EM ARGAMASSA COM ADITIVO IMPERMEABILIZANTE, COM TAMPA DE CONCRETO, INCLUSIVE ESCAVAÇÃO, REATERRO E TRANSPORTE COM RETIRADA DO MATERIAL ESCAVADO (EM CAÇAMBA)</v>
          </cell>
          <cell r="D12372" t="str">
            <v>un</v>
          </cell>
          <cell r="E12372">
            <v>320.13</v>
          </cell>
        </row>
        <row r="12373">
          <cell r="B12373" t="str">
            <v>ED-49876</v>
          </cell>
          <cell r="C12373" t="str">
            <v>CAIXA DE ESGOTO DE INSPEÇÃO/PASSAGEM EM ALVENARIA (40X40X100CM), REVESTIMENTO EM ARGAMASSA COM ADITIVO IMPERMEABILIZANTE, COM TAMPA DE CONCRETO, INCLUSIVE ESCAVAÇÃO, REATERRO E TRANSPORTE COM RETIRADA DO MATERIAL ESCAVADO (EM CAÇAMBA)</v>
          </cell>
          <cell r="D12373" t="str">
            <v>un</v>
          </cell>
          <cell r="E12373">
            <v>630.79999999999995</v>
          </cell>
        </row>
        <row r="12374">
          <cell r="B12374" t="str">
            <v>ED-49873</v>
          </cell>
          <cell r="C12374" t="str">
            <v>CAIXA DE ESGOTO DE INSPEÇÃO/PASSAGEM EM ALVENARIA (40X40X40CM), REVESTIMENTO EM ARGAMASSA COM ADITIVO IMPERMEABILIZANTE, COM TAMPA DE CONCRETO, INCLUSIVE ESCAVAÇÃO, REATERRO E TRANSPORTE COM RETIRADA DO MATERIAL ESCAVADO (EM CAÇAMBA)</v>
          </cell>
          <cell r="D12374" t="str">
            <v>un</v>
          </cell>
          <cell r="E12374">
            <v>316.08</v>
          </cell>
        </row>
        <row r="12375">
          <cell r="B12375" t="str">
            <v>ED-49874</v>
          </cell>
          <cell r="C12375" t="str">
            <v>CAIXA DE ESGOTO DE INSPEÇÃO/PASSAGEM EM ALVENARIA (40X40X60CM), REVESTIMENTO EM ARGAMASSA COM ADITIVO IMPERMEABILIZANTE, COM TAMPA DE CONCRETO, INCLUSIVE ESCAVAÇÃO, REATERRO E TRANSPORTE COM RETIRADA DO MATERIAL ESCAVADO (EM CAÇAMBA)</v>
          </cell>
          <cell r="D12375" t="str">
            <v>un</v>
          </cell>
          <cell r="E12375">
            <v>420.99</v>
          </cell>
        </row>
        <row r="12376">
          <cell r="B12376" t="str">
            <v>ED-49875</v>
          </cell>
          <cell r="C12376" t="str">
            <v>CAIXA DE ESGOTO DE INSPEÇÃO/PASSAGEM EM ALVENARIA (40X40X80CM), REVESTIMENTO EM ARGAMASSA COM ADITIVO IMPERMEABILIZANTE, COM TAMPA DE CONCRETO, INCLUSIVE ESCAVAÇÃO, REATERRO E TRANSPORTE COM RETIRADA DO MATERIAL ESCAVADO (EM CAÇAMBA)</v>
          </cell>
          <cell r="D12376" t="str">
            <v>un</v>
          </cell>
          <cell r="E12376">
            <v>525.9</v>
          </cell>
        </row>
        <row r="12377">
          <cell r="B12377" t="str">
            <v>ED-49881</v>
          </cell>
          <cell r="C12377" t="str">
            <v>CAIXA DE ESGOTO DE INSPEÇÃO/PASSAGEM EM ALVENARIA (50X50X100CM), REVESTIMENTO EM ARGAMASSA COM ADITIVO IMPERMEABILIZANTE, COM TAMPA DE CONCRETO, INCLUSIVE ESCAVAÇÃO, REATERRO E TRANSPORTE COM RETIRADA DO MATERIAL ESCAVADO (EM CAÇAMBA)</v>
          </cell>
          <cell r="D12377" t="str">
            <v>un</v>
          </cell>
          <cell r="E12377">
            <v>787.42</v>
          </cell>
        </row>
        <row r="12378">
          <cell r="B12378" t="str">
            <v>ED-49877</v>
          </cell>
          <cell r="C12378" t="str">
            <v>CAIXA DE ESGOTO DE INSPEÇÃO/PASSAGEM EM ALVENARIA (50X50X40CM), REVESTIMENTO EM ARGAMASSA COM ADITIVO IMPERMEABILIZANTE, COM TAMPA DE CONCRETO, INCLUSIVE ESCAVAÇÃO, REATERRO E TRANSPORTE COM RETIRADA DO MATERIAL ESCAVADO (EM CAÇAMBA)</v>
          </cell>
          <cell r="D12378" t="str">
            <v>un</v>
          </cell>
          <cell r="E12378">
            <v>400.49</v>
          </cell>
        </row>
        <row r="12379">
          <cell r="B12379" t="str">
            <v>ED-49878</v>
          </cell>
          <cell r="C12379" t="str">
            <v>CAIXA DE ESGOTO DE INSPEÇÃO/PASSAGEM EM ALVENARIA (50X50X45CM), REVESTIMENTO EM ARGAMASSA COM ADITIVO IMPERMEABILIZANTE, COM TAMPA DE CONCRETO, INCLUSIVE ESCAVAÇÃO, REATERRO E TRANSPORTE COM RETIRADA DO MATERIAL ESCAVADO (EM CAÇAMBA)</v>
          </cell>
          <cell r="D12379" t="str">
            <v>un</v>
          </cell>
          <cell r="E12379">
            <v>311.23</v>
          </cell>
        </row>
        <row r="12380">
          <cell r="B12380" t="str">
            <v>ED-49879</v>
          </cell>
          <cell r="C12380" t="str">
            <v>CAIXA DE ESGOTO DE INSPEÇÃO/PASSAGEM EM ALVENARIA (50X50X60CM), REVESTIMENTO EM ARGAMASSA COM ADITIVO IMPERMEABILIZANTE, COM TAMPA DE CONCRETO, INCLUSIVE ESCAVAÇÃO, REATERRO E TRANSPORTE COM RETIRADA DO MATERIAL ESCAVADO (EM CAÇAMBA)</v>
          </cell>
          <cell r="D12380" t="str">
            <v>un</v>
          </cell>
          <cell r="E12380">
            <v>529.46</v>
          </cell>
        </row>
        <row r="12381">
          <cell r="B12381" t="str">
            <v>ED-49880</v>
          </cell>
          <cell r="C12381" t="str">
            <v>CAIXA DE ESGOTO DE INSPEÇÃO/PASSAGEM EM ALVENARIA (50X50X80CM), REVESTIMENTO EM ARGAMASSA COM ADITIVO IMPERMEABILIZANTE, COM TAMPA DE CONCRETO, INCLUSIVE ESCAVAÇÃO, REATERRO E TRANSPORTE COM RETIRADA DO MATERIAL ESCAVADO (EM CAÇAMBA)</v>
          </cell>
          <cell r="D12381" t="str">
            <v>un</v>
          </cell>
          <cell r="E12381">
            <v>692.68</v>
          </cell>
        </row>
        <row r="12382">
          <cell r="B12382" t="str">
            <v>ED-49889</v>
          </cell>
          <cell r="C12382" t="str">
            <v>CAIXA DE ESGOTO DE INSPEÇÃO/PASSAGEM EM ALVENARIA (60X60X100CM), REVESTIMENTO EM ARGAMASSA COM ADITIVO IMPERMEABILIZANTE, COM TAMPA DE CONCRETO, INCLUSIVE ESCAVAÇÃO, REATERRO E TRANSPORTE COM RETIRADA DO MATERIAL ESCAVADO (EM CAÇAMBA)</v>
          </cell>
          <cell r="D12382" t="str">
            <v>un</v>
          </cell>
          <cell r="E12382">
            <v>953.28</v>
          </cell>
        </row>
        <row r="12383">
          <cell r="B12383" t="str">
            <v>ED-49882</v>
          </cell>
          <cell r="C12383" t="str">
            <v>CAIXA DE ESGOTO DE INSPEÇÃO/PASSAGEM EM ALVENARIA (60X60X40CM), REVESTIMENTO EM ARGAMASSA COM ADITIVO IMPERMEABILIZANTE, COM TAMPA DE CONCRETO, INCLUSIVE ESCAVAÇÃO, REATERRO E TRANSPORTE COM RETIRADA DO MATERIAL ESCAVADO (EM CAÇAMBA)</v>
          </cell>
          <cell r="D12383" t="str">
            <v>un</v>
          </cell>
          <cell r="E12383">
            <v>491.73</v>
          </cell>
        </row>
        <row r="12384">
          <cell r="B12384" t="str">
            <v>ED-49883</v>
          </cell>
          <cell r="C12384" t="str">
            <v>CAIXA DE ESGOTO DE INSPEÇÃO/PASSAGEM EM ALVENARIA (60X60X60CM), REVESTIMENTO EM ARGAMASSA COM ADITIVO IMPERMEABILIZANTE, COM TAMPA DE CONCRETO, INCLUSIVE ESCAVAÇÃO, REATERRO E TRANSPORTE COM RETIRADA DO MATERIAL ESCAVADO (EM CAÇAMBA)</v>
          </cell>
          <cell r="D12384" t="str">
            <v>un</v>
          </cell>
          <cell r="E12384">
            <v>645.58000000000004</v>
          </cell>
        </row>
        <row r="12385">
          <cell r="B12385" t="str">
            <v>ED-49884</v>
          </cell>
          <cell r="C12385" t="str">
            <v>CAIXA DE ESGOTO DE INSPEÇÃO/PASSAGEM EM ALVENARIA (60X60X65CM), REVESTIMENTO EM ARGAMASSA COM ADITIVO IMPERMEABILIZANTE, COM TAMPA DE CONCRETO, INCLUSIVE ESCAVAÇÃO, REATERRO E TRANSPORTE COM RETIRADA DO MATERIAL ESCAVADO (EM CAÇAMBA)</v>
          </cell>
          <cell r="D12385" t="str">
            <v>un</v>
          </cell>
          <cell r="E12385">
            <v>684.05</v>
          </cell>
        </row>
        <row r="12386">
          <cell r="B12386" t="str">
            <v>ED-49885</v>
          </cell>
          <cell r="C12386" t="str">
            <v>CAIXA DE ESGOTO DE INSPEÇÃO/PASSAGEM EM ALVENARIA (60X60X70CM), REVESTIMENTO EM ARGAMASSA COM ADITIVO IMPERMEABILIZANTE, COM TAMPA DE CONCRETO, INCLUSIVE ESCAVAÇÃO, REATERRO E TRANSPORTE COM RETIRADA DO MATERIAL ESCAVADO (EM CAÇAMBA)</v>
          </cell>
          <cell r="D12386" t="str">
            <v>un</v>
          </cell>
          <cell r="E12386">
            <v>719.07</v>
          </cell>
        </row>
        <row r="12387">
          <cell r="B12387" t="str">
            <v>ED-49886</v>
          </cell>
          <cell r="C12387" t="str">
            <v>CAIXA DE ESGOTO DE INSPEÇÃO/PASSAGEM EM ALVENARIA (60X60X75CM), REVESTIMENTO EM ARGAMASSA COM ADITIVO IMPERMEABILIZANTE, COM TAMPA DE CONCRETO, INCLUSIVE ESCAVAÇÃO, REATERRO E TRANSPORTE COM RETIRADA DO MATERIAL ESCAVADO (EM CAÇAMBA)</v>
          </cell>
          <cell r="D12387" t="str">
            <v>un</v>
          </cell>
          <cell r="E12387">
            <v>760.97</v>
          </cell>
        </row>
        <row r="12388">
          <cell r="B12388" t="str">
            <v>ED-49887</v>
          </cell>
          <cell r="C12388" t="str">
            <v>CAIXA DE ESGOTO DE INSPEÇÃO/PASSAGEM EM ALVENARIA (60X60X80CM), REVESTIMENTO EM ARGAMASSA COM ADITIVO IMPERMEABILIZANTE, COM TAMPA DE CONCRETO, INCLUSIVE ESCAVAÇÃO, REATERRO E TRANSPORTE COM RETIRADA DO MATERIAL ESCAVADO (EM CAÇAMBA)</v>
          </cell>
          <cell r="D12388" t="str">
            <v>un</v>
          </cell>
          <cell r="E12388">
            <v>799.43</v>
          </cell>
        </row>
        <row r="12389">
          <cell r="B12389" t="str">
            <v>ED-49888</v>
          </cell>
          <cell r="C12389" t="str">
            <v>CAIXA DE ESGOTO DE INSPEÇÃO/PASSAGEM EM ALVENARIA (60X60X85CM), REVESTIMENTO EM ARGAMASSA COM ADITIVO IMPERMEABILIZANTE, COM TAMPA DE CONCRETO, INCLUSIVE ESCAVAÇÃO, REATERRO E TRANSPORTE COM RETIRADA DO MATERIAL ESCAVADO (EM CAÇAMBA)</v>
          </cell>
          <cell r="D12389" t="str">
            <v>un</v>
          </cell>
          <cell r="E12389">
            <v>837.9</v>
          </cell>
        </row>
        <row r="12390">
          <cell r="B12390" t="str">
            <v>ED-49893</v>
          </cell>
          <cell r="C12390" t="str">
            <v>CAIXA DE ESGOTO DE INSPEÇÃO/PASSAGEM EM ALVENARIA (70X70X110CM), REVESTIMENTO EM ARGAMASSA COM ADITIVO IMPERMEABILIZANTE, COM TAMPA DE CONCRETO, INCLUSIVE ESCAVAÇÃO, REATERRO E TRANSPORTE COM RETIRADA DO MATERIAL ESCAVADO (EM CAÇAMBA)</v>
          </cell>
          <cell r="D12390" t="str">
            <v>un</v>
          </cell>
          <cell r="E12390">
            <v>1240.08</v>
          </cell>
        </row>
        <row r="12391">
          <cell r="B12391" t="str">
            <v>ED-49890</v>
          </cell>
          <cell r="C12391" t="str">
            <v>CAIXA DE ESGOTO DE INSPEÇÃO/PASSAGEM EM ALVENARIA (70X70X40CM), REVESTIMENTO EM ARGAMASSA COM ADITIVO IMPERMEABILIZANTE, COM TAMPA DE CONCRETO, INCLUSIVE ESCAVAÇÃO, REATERRO E TRANSPORTE COM RETIRADA DO MATERIAL ESCAVADO (EM CAÇAMBA)</v>
          </cell>
          <cell r="D12391" t="str">
            <v>un</v>
          </cell>
          <cell r="E12391">
            <v>611.73</v>
          </cell>
        </row>
        <row r="12392">
          <cell r="B12392" t="str">
            <v>ED-49891</v>
          </cell>
          <cell r="C12392" t="str">
            <v>CAIXA DE ESGOTO DE INSPEÇÃO/PASSAGEM EM ALVENARIA (70X70X60CM), REVESTIMENTO EM ARGAMASSA COM ADITIVO IMPERMEABILIZANTE, COM TAMPA DE CONCRETO, INCLUSIVE ESCAVAÇÃO, REATERRO E TRANSPORTE COM RETIRADA DO MATERIAL ESCAVADO (EM CAÇAMBA)</v>
          </cell>
          <cell r="D12392" t="str">
            <v>un</v>
          </cell>
          <cell r="E12392">
            <v>791.26</v>
          </cell>
        </row>
        <row r="12393">
          <cell r="B12393" t="str">
            <v>ED-49892</v>
          </cell>
          <cell r="C12393" t="str">
            <v>CAIXA DE ESGOTO DE INSPEÇÃO/PASSAGEM EM ALVENARIA (70X70X80CM), REVESTIMENTO EM ARGAMASSA COM ADITIVO IMPERMEABILIZANTE, COM TAMPA DE CONCRETO, INCLUSIVE ESCAVAÇÃO, REATERRO E TRANSPORTE COM RETIRADA DO MATERIAL ESCAVADO (EM CAÇAMBA)</v>
          </cell>
          <cell r="D12393" t="str">
            <v>un</v>
          </cell>
          <cell r="E12393">
            <v>970.78</v>
          </cell>
        </row>
        <row r="12394">
          <cell r="B12394" t="str">
            <v>ED-49897</v>
          </cell>
          <cell r="C12394" t="str">
            <v>CAIXA DE ESGOTO DE INSPEÇÃO/PASSAGEM EM ALVENARIA (80X80X100CM), REVESTIMENTO EM ARGAMASSA COM ADITIVO IMPERMEABILIZANTE, COM TAMPA DE CONCRETO, INCLUSIVE ESCAVAÇÃO, REATERRO E TRANSPORTE COM RETIRADA DO MATERIAL ESCAVADO (EM CAÇAMBA)</v>
          </cell>
          <cell r="D12394" t="str">
            <v>un</v>
          </cell>
          <cell r="E12394">
            <v>1339.16</v>
          </cell>
        </row>
        <row r="12395">
          <cell r="B12395" t="str">
            <v>ED-49898</v>
          </cell>
          <cell r="C12395" t="str">
            <v>CAIXA DE ESGOTO DE INSPEÇÃO/PASSAGEM EM ALVENARIA (80X80X140CM), REVESTIMENTO EM ARGAMASSA COM ADITIVO IMPERMEABILIZANTE, COM TAMPA DE CONCRETO, INCLUSIVE ESCAVAÇÃO, REATERRO E TRANSPORTE COM RETIRADA DO MATERIAL ESCAVADO (EM CAÇAMBA)</v>
          </cell>
          <cell r="D12395" t="str">
            <v>un</v>
          </cell>
          <cell r="E12395">
            <v>1751.18</v>
          </cell>
        </row>
        <row r="12396">
          <cell r="B12396" t="str">
            <v>ED-49894</v>
          </cell>
          <cell r="C12396" t="str">
            <v>CAIXA DE ESGOTO DE INSPEÇÃO/PASSAGEM EM ALVENARIA (80X80X40CM), REVESTIMENTO EM ARGAMASSA COM ADITIVO IMPERMEABILIZANTE, COM TAMPA DE CONCRETO, INCLUSIVE ESCAVAÇÃO, REATERRO E TRANSPORTE COM RETIRADA DO MATERIAL ESCAVADO (EM CAÇAMBA)</v>
          </cell>
          <cell r="D12396" t="str">
            <v>un</v>
          </cell>
          <cell r="E12396">
            <v>721.14</v>
          </cell>
        </row>
        <row r="12397">
          <cell r="B12397" t="str">
            <v>ED-49895</v>
          </cell>
          <cell r="C12397" t="str">
            <v>CAIXA DE ESGOTO DE INSPEÇÃO/PASSAGEM EM ALVENARIA (80X80X60CM), REVESTIMENTO EM ARGAMASSA COM ADITIVO IMPERMEABILIZANTE, COM TAMPA DE CONCRETO, INCLUSIVE ESCAVAÇÃO, REATERRO E TRANSPORTE COM RETIRADA DO MATERIAL ESCAVADO (EM CAÇAMBA)</v>
          </cell>
          <cell r="D12397" t="str">
            <v>un</v>
          </cell>
          <cell r="E12397">
            <v>927.15</v>
          </cell>
        </row>
        <row r="12398">
          <cell r="B12398" t="str">
            <v>ED-49896</v>
          </cell>
          <cell r="C12398" t="str">
            <v>CAIXA DE ESGOTO DE INSPEÇÃO/PASSAGEM EM ALVENARIA (80X80X80CM), REVESTIMENTO EM ARGAMASSA COM ADITIVO IMPERMEABILIZANTE, COM TAMPA DE CONCRETO, INCLUSIVE ESCAVAÇÃO, REATERRO E TRANSPORTE COM RETIRADA DO MATERIAL ESCAVADO (EM CAÇAMBA)</v>
          </cell>
          <cell r="D12398" t="str">
            <v>un</v>
          </cell>
          <cell r="E12398">
            <v>1133.1500000000001</v>
          </cell>
        </row>
        <row r="12399">
          <cell r="B12399" t="str">
            <v>ED-49901</v>
          </cell>
          <cell r="C12399" t="str">
            <v>CAIXA DE ESGOTO DE INSPEÇÃO/PASSAGEM EM ALVENARIA (90X90X100CM), REVESTIMENTO EM ARGAMASSA COM ADITIVO IMPERMEABILIZANTE, COM TAMPA DE CONCRETO, INCLUSIVE ESCAVAÇÃO, REATERRO E TRANSPORTE COM RETIRADA DO MATERIAL ESCAVADO (EM CAÇAMBA)</v>
          </cell>
          <cell r="D12399" t="str">
            <v>un</v>
          </cell>
          <cell r="E12399">
            <v>1537.66</v>
          </cell>
        </row>
        <row r="12400">
          <cell r="B12400" t="str">
            <v>ED-49902</v>
          </cell>
          <cell r="C12400" t="str">
            <v>CAIXA DE ESGOTO DE INSPEÇÃO/PASSAGEM EM ALVENARIA (90X90X140CM), REVESTIMENTO EM ARGAMASSA COM ADITIVO IMPERMEABILIZANTE, COM TAMPA DE CONCRETO, INCLUSIVE ESCAVAÇÃO, REATERRO E TRANSPORTE COM RETIRADA DO MATERIAL ESCAVADO (EM CAÇAMBA)</v>
          </cell>
          <cell r="D12400" t="str">
            <v>un</v>
          </cell>
          <cell r="E12400">
            <v>2004.25</v>
          </cell>
        </row>
        <row r="12401">
          <cell r="B12401" t="str">
            <v>ED-49899</v>
          </cell>
          <cell r="C12401" t="str">
            <v>CAIXA DE ESGOTO DE INSPEÇÃO/PASSAGEM EM ALVENARIA (90X90X60CM), REVESTIMENTO EM ARGAMASSA COM ADITIVO IMPERMEABILIZANTE, COM TAMPA DE CONCRETO, INCLUSIVE ESCAVAÇÃO, REATERRO E TRANSPORTE COM RETIRADA DO MATERIAL ESCAVADO (EM CAÇAMBA)</v>
          </cell>
          <cell r="D12401" t="str">
            <v>un</v>
          </cell>
          <cell r="E12401">
            <v>1071.06</v>
          </cell>
        </row>
        <row r="12402">
          <cell r="B12402" t="str">
            <v>ED-49900</v>
          </cell>
          <cell r="C12402" t="str">
            <v>CAIXA DE ESGOTO DE INSPEÇÃO/PASSAGEM EM ALVENARIA (90X90X80CM), REVESTIMENTO EM ARGAMASSA COM ADITIVO IMPERMEABILIZANTE, COM TAMPA DE CONCRETO, INCLUSIVE ESCAVAÇÃO, REATERRO E TRANSPORTE COM RETIRADA DO MATERIAL ESCAVADO (EM CAÇAMBA)</v>
          </cell>
          <cell r="D12402" t="str">
            <v>un</v>
          </cell>
          <cell r="E12402">
            <v>1304.3599999999999</v>
          </cell>
        </row>
        <row r="12403">
          <cell r="B12403" t="str">
            <v>ED-49931</v>
          </cell>
          <cell r="C12403" t="str">
            <v>CAIXA DE DRENAGEM DE INSPEÇÃO/PASSAGEM EM ALVENARIA (100X100X50CM), REVESTIMENTO EM ARGAMASSA COM ADITIVO IMPERMEABILIZANTE, COM TAMPA EM GRELHA, INCLUSIVE ESCAVAÇÃO, REATERRO E TRANSPORTE COM RETIRADA DO MATERIAL ESCAVADO (EM CAÇAMBA)</v>
          </cell>
          <cell r="D12403" t="str">
            <v>un</v>
          </cell>
          <cell r="E12403">
            <v>1761.84</v>
          </cell>
        </row>
        <row r="12404">
          <cell r="B12404" t="str">
            <v>ED-49932</v>
          </cell>
          <cell r="C12404" t="str">
            <v>CAIXA DE DRENAGEM DE INSPEÇÃO/PASSAGEM EM ALVENARIA (100X100X80CM), REVESTIMENTO EM ARGAMASSA COM ADITIVO IMPERMEABILIZANTE, COM TAMPA EM GRELHA, INCLUSIVE ESCAVAÇÃO, REATERRO E TRANSPORTE COM RETIRADA DO MATERIAL ESCAVADO (EM CAÇAMBA)</v>
          </cell>
          <cell r="D12404" t="str">
            <v>un</v>
          </cell>
          <cell r="E12404">
            <v>1309.02</v>
          </cell>
        </row>
        <row r="12405">
          <cell r="B12405" t="str">
            <v>ED-49905</v>
          </cell>
          <cell r="C12405" t="str">
            <v>CAIXA DE DRENAGEM DE INSPEÇÃO/PASSAGEM EM ALVENARIA (30X30X30CM), REVESTIMENTO EM ARGAMASSA COM ADITIVO IMPERMEABILIZANTE, COM TAMPA EM GRELHA, INCLUSIVE ESCAVAÇÃO, REATERRO E TRANSPORTE COM RETIRADA DO MATERIAL ESCAVADO (EM CAÇAMBA)</v>
          </cell>
          <cell r="D12405" t="str">
            <v>un</v>
          </cell>
          <cell r="E12405">
            <v>285.75</v>
          </cell>
        </row>
        <row r="12406">
          <cell r="B12406" t="str">
            <v>ED-49906</v>
          </cell>
          <cell r="C12406" t="str">
            <v>CAIXA DE DRENAGEM DE INSPEÇÃO/PASSAGEM EM ALVENARIA (30X30X40CM), REVESTIMENTO EM ARGAMASSA COM ADITIVO IMPERMEABILIZANTE, COM TAMPA EM GRELHA, INCLUSIVE ESCAVAÇÃO, REATERRO E TRANSPORTE COM RETIRADA DO MATERIAL ESCAVADO (EM CAÇAMBA)</v>
          </cell>
          <cell r="D12406" t="str">
            <v>un</v>
          </cell>
          <cell r="E12406">
            <v>326.57</v>
          </cell>
        </row>
        <row r="12407">
          <cell r="B12407" t="str">
            <v>ED-49907</v>
          </cell>
          <cell r="C12407" t="str">
            <v>CAIXA DE DRENAGEM DE INSPEÇÃO/PASSAGEM EM ALVENARIA (30X30X60CM), REVESTIMENTO EM ARGAMASSA COM ADITIVO IMPERMEABILIZANTE, COM TAMPA EM GRELHA, INCLUSIVE ESCAVAÇÃO, REATERRO E TRANSPORTE COM RETIRADA DO MATERIAL ESCAVADO (EM CAÇAMBA)</v>
          </cell>
          <cell r="D12407" t="str">
            <v>un</v>
          </cell>
          <cell r="E12407">
            <v>408.22</v>
          </cell>
        </row>
        <row r="12408">
          <cell r="B12408" t="str">
            <v>ED-49908</v>
          </cell>
          <cell r="C12408" t="str">
            <v>CAIXA DE DRENAGEM DE INSPEÇÃO/PASSAGEM EM ALVENARIA (40X40X40CM), REVESTIMENTO EM ARGAMASSA COM ADITIVO IMPERMEABILIZANTE, COM TAMPA EM GRELHA, INCLUSIVE ESCAVAÇÃO, REATERRO E TRANSPORTE COM RETIRADA DO MATERIAL ESCAVADO (EM CAÇAMBA)</v>
          </cell>
          <cell r="D12408" t="str">
            <v>un</v>
          </cell>
          <cell r="E12408">
            <v>456.02</v>
          </cell>
        </row>
        <row r="12409">
          <cell r="B12409" t="str">
            <v>ED-49909</v>
          </cell>
          <cell r="C12409" t="str">
            <v>CAIXA DE DRENAGEM DE INSPEÇÃO/PASSAGEM EM ALVENARIA (40X40X60CM), REVESTIMENTO EM ARGAMASSA COM ADITIVO IMPERMEABILIZANTE, COM TAMPA EM GRELHA, INCLUSIVE ESCAVAÇÃO, REATERRO E TRANSPORTE COM RETIRADA DO MATERIAL ESCAVADO (EM CAÇAMBA)</v>
          </cell>
          <cell r="D12409" t="str">
            <v>un</v>
          </cell>
          <cell r="E12409">
            <v>560.92999999999995</v>
          </cell>
        </row>
        <row r="12410">
          <cell r="B12410" t="str">
            <v>ED-49910</v>
          </cell>
          <cell r="C12410" t="str">
            <v>CAIXA DE DRENAGEM DE INSPEÇÃO/PASSAGEM EM ALVENARIA (40X40X80CM), REVESTIMENTO EM ARGAMASSA COM ADITIVO IMPERMEABILIZANTE, COM TAMPA EM GRELHA, INCLUSIVE ESCAVAÇÃO, REATERRO E TRANSPORTE COM RETIRADA DO MATERIAL ESCAVADO (EM CAÇAMBA)</v>
          </cell>
          <cell r="D12410" t="str">
            <v>un</v>
          </cell>
          <cell r="E12410">
            <v>665.84</v>
          </cell>
        </row>
        <row r="12411">
          <cell r="B12411" t="str">
            <v>ED-49913</v>
          </cell>
          <cell r="C12411" t="str">
            <v>CAIXA DE DRENAGEM DE INSPEÇÃO/PASSAGEM EM ALVENARIA (50X50X100CM), REVESTIMENTO EM ARGAMASSA COM ADITIVO IMPERMEABILIZANTE, COM TAMPA EM GRELHA, INCLUSIVE ESCAVAÇÃO, REATERRO E TRANSPORTE COM RETIRADA DO MATERIAL ESCAVADO (EM CAÇAMBA)</v>
          </cell>
          <cell r="D12411" t="str">
            <v>un</v>
          </cell>
          <cell r="E12411">
            <v>991.37</v>
          </cell>
        </row>
        <row r="12412">
          <cell r="B12412" t="str">
            <v>ED-49911</v>
          </cell>
          <cell r="C12412" t="str">
            <v>CAIXA DE DRENAGEM DE INSPEÇÃO/PASSAGEM EM ALVENARIA (50X50X40CM), REVESTIMENTO EM ARGAMASSA COM ADITIVO IMPERMEABILIZANTE, COM TAMPA EM GRELHA, INCLUSIVE ESCAVAÇÃO, REATERRO E TRANSPORTE COM RETIRADA DO MATERIAL ESCAVADO (EM CAÇAMBA)</v>
          </cell>
          <cell r="D12412" t="str">
            <v>un</v>
          </cell>
          <cell r="E12412">
            <v>604.44000000000005</v>
          </cell>
        </row>
        <row r="12413">
          <cell r="B12413" t="str">
            <v>ED-49912</v>
          </cell>
          <cell r="C12413" t="str">
            <v>CAIXA DE DRENAGEM DE INSPEÇÃO/PASSAGEM EM ALVENARIA (50X50X60CM), REVESTIMENTO EM ARGAMASSA COM ADITIVO IMPERMEABILIZANTE, COM TAMPA EM GRELHA, INCLUSIVE ESCAVAÇÃO, REATERRO E TRANSPORTE COM RETIRADA DO MATERIAL ESCAVADO (EM CAÇAMBA)</v>
          </cell>
          <cell r="D12413" t="str">
            <v>un</v>
          </cell>
          <cell r="E12413">
            <v>733.42</v>
          </cell>
        </row>
        <row r="12414">
          <cell r="B12414" t="str">
            <v>ED-49917</v>
          </cell>
          <cell r="C12414" t="str">
            <v>CAIXA DE DRENAGEM DE INSPEÇÃO/PASSAGEM EM ALVENARIA (60X60X100CM), REVESTIMENTO EM ARGAMASSA COM ADITIVO IMPERMEABILIZANTE, COM TAMPA EM GRELHA, INCLUSIVE ESCAVAÇÃO, REATERRO E TRANSPORTE COM RETIRADA DO MATERIAL ESCAVADO (EM CAÇAMBA)</v>
          </cell>
          <cell r="D12414" t="str">
            <v>un</v>
          </cell>
          <cell r="E12414">
            <v>1233.3900000000001</v>
          </cell>
        </row>
        <row r="12415">
          <cell r="B12415" t="str">
            <v>ED-49914</v>
          </cell>
          <cell r="C12415" t="str">
            <v>CAIXA DE DRENAGEM DE INSPEÇÃO/PASSAGEM EM ALVENARIA (60X60X40CM), REVESTIMENTO EM ARGAMASSA COM ADITIVO IMPERMEABILIZANTE, COM TAMPA EM GRELHA, INCLUSIVE ESCAVAÇÃO, REATERRO E TRANSPORTE COM RETIRADA DO MATERIAL ESCAVADO (EM CAÇAMBA)</v>
          </cell>
          <cell r="D12415" t="str">
            <v>un</v>
          </cell>
          <cell r="E12415">
            <v>771.84</v>
          </cell>
        </row>
        <row r="12416">
          <cell r="B12416" t="str">
            <v>ED-49915</v>
          </cell>
          <cell r="C12416" t="str">
            <v>CAIXA DE DRENAGEM DE INSPEÇÃO/PASSAGEM EM ALVENARIA (60X60X60CM), REVESTIMENTO EM ARGAMASSA COM ADITIVO IMPERMEABILIZANTE, COM TAMPA EM GRELHA, INCLUSIVE ESCAVAÇÃO, REATERRO E TRANSPORTE COM RETIRADA DO MATERIAL ESCAVADO (EM CAÇAMBA)</v>
          </cell>
          <cell r="D12416" t="str">
            <v>un</v>
          </cell>
          <cell r="E12416">
            <v>925.69</v>
          </cell>
        </row>
        <row r="12417">
          <cell r="B12417" t="str">
            <v>ED-49916</v>
          </cell>
          <cell r="C12417" t="str">
            <v>CAIXA DE DRENAGEM DE INSPEÇÃO/PASSAGEM EM ALVENARIA (60X60X80CM), REVESTIMENTO EM ARGAMASSA COM ADITIVO IMPERMEABILIZANTE, COM TAMPA EM GRELHA, INCLUSIVE ESCAVAÇÃO, REATERRO E TRANSPORTE COM RETIRADA DO MATERIAL ESCAVADO (EM CAÇAMBA)</v>
          </cell>
          <cell r="D12417" t="str">
            <v>un</v>
          </cell>
          <cell r="E12417">
            <v>1079.54</v>
          </cell>
        </row>
        <row r="12418">
          <cell r="B12418" t="str">
            <v>ED-49921</v>
          </cell>
          <cell r="C12418" t="str">
            <v>CAIXA DE DRENAGEM DE INSPEÇÃO/PASSAGEM EM ALVENARIA (70X70X110CM), REVESTIMENTO EM ARGAMASSA COM ADITIVO IMPERMEABILIZANTE, COM TAMPA EM GRELHA, INCLUSIVE ESCAVAÇÃO, REATERRO E TRANSPORTE COM RETIRADA DO MATERIAL ESCAVADO (EM CAÇAMBA)</v>
          </cell>
          <cell r="D12418" t="str">
            <v>un</v>
          </cell>
          <cell r="E12418">
            <v>1586.55</v>
          </cell>
        </row>
        <row r="12419">
          <cell r="B12419" t="str">
            <v>ED-49918</v>
          </cell>
          <cell r="C12419" t="str">
            <v>CAIXA DE DRENAGEM DE INSPEÇÃO/PASSAGEM EM ALVENARIA (70X70X40CM), REVESTIMENTO EM ARGAMASSA COM ADITIVO IMPERMEABILIZANTE, COM TAMPA EM GRELHA, INCLUSIVE ESCAVAÇÃO, REATERRO E TRANSPORTE COM RETIRADA DO MATERIAL ESCAVADO (EM CAÇAMBA)</v>
          </cell>
          <cell r="D12419" t="str">
            <v>un</v>
          </cell>
          <cell r="E12419">
            <v>958.2</v>
          </cell>
        </row>
        <row r="12420">
          <cell r="B12420" t="str">
            <v>ED-49919</v>
          </cell>
          <cell r="C12420" t="str">
            <v>CAIXA DE DRENAGEM DE INSPEÇÃO/PASSAGEM EM ALVENARIA (70X70X60CM), REVESTIMENTO EM ARGAMASSA COM ADITIVO IMPERMEABILIZANTE, COM TAMPA EM GRELHA, INCLUSIVE ESCAVAÇÃO, REATERRO E TRANSPORTE COM RETIRADA DO MATERIAL ESCAVADO (EM CAÇAMBA)</v>
          </cell>
          <cell r="D12420" t="str">
            <v>un</v>
          </cell>
          <cell r="E12420">
            <v>1137.73</v>
          </cell>
        </row>
        <row r="12421">
          <cell r="B12421" t="str">
            <v>ED-49920</v>
          </cell>
          <cell r="C12421" t="str">
            <v>CAIXA DE DRENAGEM DE INSPEÇÃO/PASSAGEM EM ALVENARIA (70X70X80CM), REVESTIMENTO EM ARGAMASSA COM ADITIVO IMPERMEABILIZANTE, COM TAMPA EM GRELHA, INCLUSIVE ESCAVAÇÃO, REATERRO E TRANSPORTE COM RETIRADA DO MATERIAL ESCAVADO (EM CAÇAMBA)</v>
          </cell>
          <cell r="D12421" t="str">
            <v>un</v>
          </cell>
          <cell r="E12421">
            <v>1317.26</v>
          </cell>
        </row>
        <row r="12422">
          <cell r="B12422" t="str">
            <v>ED-49925</v>
          </cell>
          <cell r="C12422" t="str">
            <v>CAIXA DE DRENAGEM DE INSPEÇÃO/PASSAGEM EM ALVENARIA (80X80X100CM), REVESTIMENTO EM ARGAMASSA COM ADITIVO IMPERMEABILIZANTE, COM TAMPA EM GRELHA, INCLUSIVE ESCAVAÇÃO, REATERRO E TRANSPORTE COM RETIRADA DO MATERIAL ESCAVADO (EM CAÇAMBA)</v>
          </cell>
          <cell r="D12422" t="str">
            <v>un</v>
          </cell>
          <cell r="E12422">
            <v>1781.57</v>
          </cell>
        </row>
        <row r="12423">
          <cell r="B12423" t="str">
            <v>ED-49926</v>
          </cell>
          <cell r="C12423" t="str">
            <v>CAIXA DE DRENAGEM DE INSPEÇÃO/PASSAGEM EM ALVENARIA (80X80X140CM), REVESTIMENTO EM ARGAMASSA COM ADITIVO IMPERMEABILIZANTE, COM TAMPA EM GRELHA, INCLUSIVE ESCAVAÇÃO, REATERRO E TRANSPORTE COM RETIRADA DO MATERIAL ESCAVADO (EM CAÇAMBA)</v>
          </cell>
          <cell r="D12423" t="str">
            <v>un</v>
          </cell>
          <cell r="E12423">
            <v>2193.59</v>
          </cell>
        </row>
        <row r="12424">
          <cell r="B12424" t="str">
            <v>ED-49922</v>
          </cell>
          <cell r="C12424" t="str">
            <v>CAIXA DE DRENAGEM DE INSPEÇÃO/PASSAGEM EM ALVENARIA (80X80X40CM), REVESTIMENTO EM ARGAMASSA COM ADITIVO IMPERMEABILIZANTE, COM TAMPA EM GRELHA, INCLUSIVE ESCAVAÇÃO, REATERRO E TRANSPORTE COM RETIRADA DO MATERIAL ESCAVADO (EM CAÇAMBA)</v>
          </cell>
          <cell r="D12424" t="str">
            <v>un</v>
          </cell>
          <cell r="E12424">
            <v>1163.55</v>
          </cell>
        </row>
        <row r="12425">
          <cell r="B12425" t="str">
            <v>ED-49923</v>
          </cell>
          <cell r="C12425" t="str">
            <v>CAIXA DE DRENAGEM DE INSPEÇÃO/PASSAGEM EM ALVENARIA (80X80X60CM), REVESTIMENTO EM ARGAMASSA COM ADITIVO IMPERMEABILIZANTE, COM TAMPA EM GRELHA, INCLUSIVE ESCAVAÇÃO, REATERRO E TRANSPORTE COM RETIRADA DO MATERIAL ESCAVADO (EM CAÇAMBA)</v>
          </cell>
          <cell r="D12425" t="str">
            <v>un</v>
          </cell>
          <cell r="E12425">
            <v>1369.55</v>
          </cell>
        </row>
        <row r="12426">
          <cell r="B12426" t="str">
            <v>ED-49924</v>
          </cell>
          <cell r="C12426" t="str">
            <v>CAIXA DE DRENAGEM DE INSPEÇÃO/PASSAGEM EM ALVENARIA (80X80X80CM), REVESTIMENTO EM ARGAMASSA COM ADITIVO IMPERMEABILIZANTE, COM TAMPA EM GRELHA, INCLUSIVE ESCAVAÇÃO, REATERRO E TRANSPORTE COM RETIRADA DO MATERIAL ESCAVADO (EM CAÇAMBA)</v>
          </cell>
          <cell r="D12426" t="str">
            <v>un</v>
          </cell>
          <cell r="E12426">
            <v>1575.56</v>
          </cell>
        </row>
        <row r="12427">
          <cell r="B12427" t="str">
            <v>ED-49929</v>
          </cell>
          <cell r="C12427" t="str">
            <v>CAIXA DE DRENAGEM DE INSPEÇÃO/PASSAGEM EM ALVENARIA (90X90X100CM), REVESTIMENTO EM ARGAMASSA COM ADITIVO IMPERMEABILIZANTE, COM TAMPA EM GRELHA, INCLUSIVE ESCAVAÇÃO, REATERRO E TRANSPORTE COM RETIRADA DO MATERIAL ESCAVADO (EM CAÇAMBA)</v>
          </cell>
          <cell r="D12427" t="str">
            <v>un</v>
          </cell>
          <cell r="E12427">
            <v>2087.75</v>
          </cell>
        </row>
        <row r="12428">
          <cell r="B12428" t="str">
            <v>ED-49930</v>
          </cell>
          <cell r="C12428" t="str">
            <v>CAIXA DE DRENAGEM DE INSPEÇÃO/PASSAGEM EM ALVENARIA (90X90X140CM), REVESTIMENTO EM ARGAMASSA COM ADITIVO IMPERMEABILIZANTE, COM TAMPA EM GRELHA, INCLUSIVE ESCAVAÇÃO, REATERRO E TRANSPORTE COM RETIRADA DO MATERIAL ESCAVADO (EM CAÇAMBA)</v>
          </cell>
          <cell r="D12428" t="str">
            <v>un</v>
          </cell>
          <cell r="E12428">
            <v>2554.34</v>
          </cell>
        </row>
        <row r="12429">
          <cell r="B12429" t="str">
            <v>ED-49927</v>
          </cell>
          <cell r="C12429" t="str">
            <v>CAIXA DE DRENAGEM DE INSPEÇÃO/PASSAGEM EM ALVENARIA (90X90X60CM), REVESTIMENTO EM ARGAMASSA COM ADITIVO IMPERMEABILIZANTE, COM TAMPA EM GRELHA, INCLUSIVE ESCAVAÇÃO, REATERRO E TRANSPORTE COM RETIRADA DO MATERIAL ESCAVADO (EM CAÇAMBA)</v>
          </cell>
          <cell r="D12429" t="str">
            <v>un</v>
          </cell>
          <cell r="E12429">
            <v>1621.16</v>
          </cell>
        </row>
        <row r="12430">
          <cell r="B12430" t="str">
            <v>ED-49928</v>
          </cell>
          <cell r="C12430" t="str">
            <v>CAIXA DE DRENAGEM DE INSPEÇÃO/PASSAGEM EM ALVENARIA (90X90X80CM), REVESTIMENTO EM ARGAMASSA COM ADITIVO IMPERMEABILIZANTE, COM TAMPA EM GRELHA, INCLUSIVE ESCAVAÇÃO, REATERRO E TRANSPORTE COM RETIRADA DO MATERIAL ESCAVADO (EM CAÇAMBA)</v>
          </cell>
          <cell r="D12430" t="str">
            <v>un</v>
          </cell>
          <cell r="E12430">
            <v>1854.45</v>
          </cell>
        </row>
        <row r="12431">
          <cell r="B12431" t="str">
            <v>ED-49936</v>
          </cell>
          <cell r="C12431" t="str">
            <v>CAIXA D'ÁGUA DE POLIETILENO, CAPACIDADE DE 1.000L, INCLUSIVE TAMPA, TORNEIRA DE BOIA, EXTRAVASOR, TUBO DE LIMPEZA E ACESSÓRIOS, EXCLUSIVE TUBULAÇÃO DE ENTRADA/SAÍDA DE ÁGUA</v>
          </cell>
          <cell r="D12431" t="str">
            <v>un</v>
          </cell>
          <cell r="E12431">
            <v>1027.08</v>
          </cell>
        </row>
        <row r="12432">
          <cell r="B12432" t="str">
            <v>ED-49937</v>
          </cell>
          <cell r="C12432" t="str">
            <v>CAIXA D'ÁGUA DE POLIETILENO, CAPACIDADE DE 1.500L, INCLUSIVE TAMPA, TORNEIRA DE BOIA, EXTRAVASOR, TUBO DE LIMPEZA E ACESSÓRIOS, EXCLUSIVE TUBULAÇÃO DE ENTRADA/SAÍDA DE ÁGUA</v>
          </cell>
          <cell r="D12432" t="str">
            <v>un</v>
          </cell>
          <cell r="E12432">
            <v>2037.62</v>
          </cell>
        </row>
        <row r="12433">
          <cell r="B12433" t="str">
            <v>ED-49934</v>
          </cell>
          <cell r="C12433" t="str">
            <v>CAIXA D'ÁGUA DE POLIETILENO, CAPACIDADE DE 250L, INCLUSIVE TAMPA, TORNEIRA DE BOIA, EXTRAVASOR, TUBO DE LIMPEZA E ACESSÓRIOS, EXCLUSIVE TUBULAÇÃO DE ENTRADA/SAÍDA DE ÁGUA</v>
          </cell>
          <cell r="D12433" t="str">
            <v>un</v>
          </cell>
          <cell r="E12433">
            <v>744.75</v>
          </cell>
        </row>
        <row r="12434">
          <cell r="B12434" t="str">
            <v>ED-29741</v>
          </cell>
          <cell r="C12434" t="str">
            <v>CAIXA D'ÁGUA DE POLIETILENO, CAPACIDADE DE 3.000L, INCLUSIVE TAMPA, TORNEIRA DE BOIA, EXTRAVASOR, TUBO DE LIMPEZA E ACESSÓRIOS, EXCLUSIVE TUBULAÇÃO DE ENTRADA/SAÍDA DE ÁGUA</v>
          </cell>
          <cell r="D12434" t="str">
            <v>un</v>
          </cell>
          <cell r="E12434">
            <v>2908.72</v>
          </cell>
        </row>
        <row r="12435">
          <cell r="B12435" t="str">
            <v>ED-29762</v>
          </cell>
          <cell r="C12435" t="str">
            <v>CAIXA D'ÁGUA DE POLIETILENO, CAPACIDADE DE 310L, INCLUSIVE TAMPA, TORNEIRA DE BOIA, EXTRAVASOR, TUBO DE LIMPEZA E ACESSÓRIOS, EXCLUSIVE TUBULAÇÃO DE ENTRADA/SAÍDA DE ÁGUA</v>
          </cell>
          <cell r="D12435" t="str">
            <v>un</v>
          </cell>
          <cell r="E12435">
            <v>757.29</v>
          </cell>
        </row>
        <row r="12436">
          <cell r="B12436" t="str">
            <v>ED-49935</v>
          </cell>
          <cell r="C12436" t="str">
            <v>CAIXA D'ÁGUA DE POLIETILENO, CAPACIDADE DE 500L, INCLUSIVE TAMPA, TORNEIRA DE BOIA, EXTRAVASOR, TUBO DE LIMPEZA E ACESSÓRIOS, EXCLUSIVE TUBULAÇÃO DE ENTRADA/SAÍDA DE ÁGUA</v>
          </cell>
          <cell r="D12436" t="str">
            <v>un</v>
          </cell>
          <cell r="E12436">
            <v>795</v>
          </cell>
        </row>
        <row r="12437">
          <cell r="B12437" t="str">
            <v>ED-29742</v>
          </cell>
          <cell r="C12437" t="str">
            <v>CAIXA D'ÁGUA DE POLIETILENO, CAPACIDADE DE 5.000L, INCLUSIVE TAMPA, TORNEIRA DE BOIA, EXTRAVASOR, TUBO DE LIMPEZA E ACESSÓRIOS, EXCLUSIVE TUBULAÇÃO DE ENTRADA/SAÍDA DE ÁGUA</v>
          </cell>
          <cell r="D12437" t="str">
            <v>un</v>
          </cell>
          <cell r="E12437">
            <v>3795.92</v>
          </cell>
        </row>
        <row r="12438">
          <cell r="B12438" t="str">
            <v>ED-9941</v>
          </cell>
          <cell r="C12438" t="str">
            <v>RESERVATÓRIO DE ÁGUA ENTERRADO, CAPACIDADE DE 15M3, EM CONCRETO ARMADO COM CASAS DE BOMBAS, INCLUSIVE ALÇAPÃO, ESCAVAÇÃO, REATERRO E TRANSPORTE COM RETIRADA DO MATERIAL ESCAVADO (EM CAÇAMBA), EXCLUSIVE TUBULAÇÕES, BOMBAS E QUADROS</v>
          </cell>
          <cell r="D12438" t="str">
            <v>un</v>
          </cell>
          <cell r="E12438">
            <v>37255.06</v>
          </cell>
        </row>
        <row r="12439">
          <cell r="B12439" t="str">
            <v>ED-49862</v>
          </cell>
          <cell r="C12439" t="str">
            <v>BOMBA CENTRÍFUGA MONOFÁSICA DE 0,33CV, INCLUSIVE FORNECIMENTO E INSTALAÇÃO</v>
          </cell>
          <cell r="D12439" t="str">
            <v>un</v>
          </cell>
          <cell r="E12439">
            <v>718.58</v>
          </cell>
        </row>
        <row r="12440">
          <cell r="B12440" t="str">
            <v>ED-49863</v>
          </cell>
          <cell r="C12440" t="str">
            <v>BOMBA CENTRÍFUGA MONOFÁSICA DE 0,5CV, INCLUSIVE FORNECIMENTO E INSTALAÇÃO</v>
          </cell>
          <cell r="D12440" t="str">
            <v>un</v>
          </cell>
          <cell r="E12440">
            <v>814.3</v>
          </cell>
        </row>
        <row r="12441">
          <cell r="B12441" t="str">
            <v>ED-49864</v>
          </cell>
          <cell r="C12441" t="str">
            <v>BOMBA CENTRÍFUGA MONOFÁSICA DE 0,75CV, INCLUSIVE FORNECIMENTO E INSTALAÇÃO</v>
          </cell>
          <cell r="D12441" t="str">
            <v>un</v>
          </cell>
          <cell r="E12441">
            <v>878.32</v>
          </cell>
        </row>
        <row r="12442">
          <cell r="B12442" t="str">
            <v>ED-49861</v>
          </cell>
          <cell r="C12442" t="str">
            <v>BOMBA CENTRÍFUGA MONOFÁSICA DE 1CV, INCLUSIVE FORNECIMENTO E INSTALAÇÃO</v>
          </cell>
          <cell r="D12442" t="str">
            <v>un</v>
          </cell>
          <cell r="E12442">
            <v>1342.76</v>
          </cell>
        </row>
        <row r="12443">
          <cell r="B12443" t="str">
            <v>ED-49869</v>
          </cell>
          <cell r="C12443" t="str">
            <v>BOMBA CENTRÍFUGA TRIFÁSICA DE 10CV, INCLUSIVE FORNECIMENTO E INSTALAÇÃO</v>
          </cell>
          <cell r="D12443" t="str">
            <v>un</v>
          </cell>
          <cell r="E12443">
            <v>8268.48</v>
          </cell>
        </row>
        <row r="12444">
          <cell r="B12444" t="str">
            <v>ED-34629</v>
          </cell>
          <cell r="C12444" t="str">
            <v>BOMBA CENTRÍFUGA TRIFÁSICA DE 1,5CV, INCLUSIVE FORNECIMENTO E INSTALAÇÃO</v>
          </cell>
          <cell r="D12444" t="str">
            <v>un</v>
          </cell>
          <cell r="E12444">
            <v>1891.29</v>
          </cell>
        </row>
        <row r="12445">
          <cell r="B12445" t="str">
            <v>ED-49865</v>
          </cell>
          <cell r="C12445" t="str">
            <v>BOMBA CENTRÍFUGA TRIFÁSICA DE 2CV, INCLUSIVE FORNECIMENTO E INSTALAÇÃO</v>
          </cell>
          <cell r="D12445" t="str">
            <v>un</v>
          </cell>
          <cell r="E12445">
            <v>1899.98</v>
          </cell>
        </row>
        <row r="12446">
          <cell r="B12446" t="str">
            <v>ED-49866</v>
          </cell>
          <cell r="C12446" t="str">
            <v>BOMBA CENTRÍFUGA TRIFÁSICA DE 3CV, INCLUSIVE FORNECIMENTO E INSTALAÇÃO</v>
          </cell>
          <cell r="D12446" t="str">
            <v>un</v>
          </cell>
          <cell r="E12446">
            <v>2171.7199999999998</v>
          </cell>
        </row>
        <row r="12447">
          <cell r="B12447" t="str">
            <v>ED-49867</v>
          </cell>
          <cell r="C12447" t="str">
            <v>BOMBA CENTRÍFUGA TRIFÁSICA DE 5CV, INCLUSIVE FORNECIMENTO E INSTALAÇÃO</v>
          </cell>
          <cell r="D12447" t="str">
            <v>un</v>
          </cell>
          <cell r="E12447">
            <v>4458.04</v>
          </cell>
        </row>
        <row r="12448">
          <cell r="B12448" t="str">
            <v>ED-49868</v>
          </cell>
          <cell r="C12448" t="str">
            <v>BOMBA CENTRÍFUGA TRIFÁSICA DE 7,5CV, INCLUSIVE FORNECIMENTO E INSTALAÇÃO</v>
          </cell>
          <cell r="D12448" t="str">
            <v>un</v>
          </cell>
          <cell r="E12448">
            <v>6525.92</v>
          </cell>
        </row>
        <row r="12449">
          <cell r="B12449" t="str">
            <v>ED-50302</v>
          </cell>
          <cell r="C12449" t="str">
            <v>TORNEIRA CHAVE BOIA AUTOMÁTICA PARA RESERVATÓRIO</v>
          </cell>
          <cell r="D12449" t="str">
            <v>U</v>
          </cell>
          <cell r="E12449">
            <v>103.49</v>
          </cell>
        </row>
        <row r="12450">
          <cell r="B12450" t="str">
            <v>ED-50305</v>
          </cell>
          <cell r="C12450" t="str">
            <v>TORNEIRA DE BOIA, TIPO ROSCÁVEL 1", EXCLUSIVE ADAPTADOR SOLDÁVEL DE PVC COM FLANGES E ANEL PARA CAIXA DÁGUA</v>
          </cell>
          <cell r="D12450" t="str">
            <v>un</v>
          </cell>
          <cell r="E12450">
            <v>149.28</v>
          </cell>
        </row>
        <row r="12451">
          <cell r="B12451" t="str">
            <v>ED-50307</v>
          </cell>
          <cell r="C12451" t="str">
            <v>TORNEIRA DE BOIA, TIPO ROSCÁVEL 1.1/2", EXCLUSIVE ADAPTADOR SOLDÁVEL DE PVC COM FLANGES E ANEL PARA CAIXA DÁGUA</v>
          </cell>
          <cell r="D12451" t="str">
            <v>un</v>
          </cell>
          <cell r="E12451">
            <v>343.52</v>
          </cell>
        </row>
        <row r="12452">
          <cell r="B12452" t="str">
            <v>ED-50306</v>
          </cell>
          <cell r="C12452" t="str">
            <v>TORNEIRA DE BOIA, TIPO ROSCÁVEL 1.1/4", EXCLUSIVE ADAPTADOR SOLDÁVEL DE PVC COM FLANGES E ANEL PARA CAIXA DÁGUA</v>
          </cell>
          <cell r="D12452" t="str">
            <v>un</v>
          </cell>
          <cell r="E12452">
            <v>307.76</v>
          </cell>
        </row>
        <row r="12453">
          <cell r="B12453" t="str">
            <v>ED-50303</v>
          </cell>
          <cell r="C12453" t="str">
            <v>TORNEIRA DE BOIA, TIPO ROSCÁVEL 1/2", EXCLUSIVE ADAPTADOR SOLDÁVEL DE PVC COM FLANGES E ANEL PARA CAIXA DÁGUA</v>
          </cell>
          <cell r="D12453" t="str">
            <v>un</v>
          </cell>
          <cell r="E12453">
            <v>112.31</v>
          </cell>
        </row>
        <row r="12454">
          <cell r="B12454" t="str">
            <v>ED-50308</v>
          </cell>
          <cell r="C12454" t="str">
            <v>TORNEIRA DE BOIA, TIPO ROSCÁVEL 2", EXCLUSIVE ADAPTADOR SOLDÁVEL DE PVC COM FLANGES E ANEL PARA CAIXA DÁGUA</v>
          </cell>
          <cell r="D12454" t="str">
            <v>un</v>
          </cell>
          <cell r="E12454">
            <v>343.57</v>
          </cell>
        </row>
        <row r="12455">
          <cell r="B12455" t="str">
            <v>ED-50304</v>
          </cell>
          <cell r="C12455" t="str">
            <v>TORNEIRA DE BOIA, TIPO ROSCÁVEL 3/4", EXCLUSIVE ADAPTADOR SOLDÁVEL DE PVC COM FLANGES E ANEL PARA CAIXA DÁGUA</v>
          </cell>
          <cell r="D12455" t="str">
            <v>un</v>
          </cell>
          <cell r="E12455">
            <v>117.41</v>
          </cell>
        </row>
        <row r="12456">
          <cell r="B12456" t="str">
            <v>ED-48152</v>
          </cell>
          <cell r="C12456" t="str">
            <v>ABERTURA MANUAL DE POÇO COM PROFUNDIDADE MAIOR QUE 2,0M, DIÂMETRO DE 1,20M, INCLUSIVE AFASTAMENTO DO MATERIAL ESCAVADO</v>
          </cell>
          <cell r="D12456" t="str">
            <v>m</v>
          </cell>
          <cell r="E12456">
            <v>294.41000000000003</v>
          </cell>
        </row>
        <row r="12457">
          <cell r="B12457" t="str">
            <v>ED-48151</v>
          </cell>
          <cell r="C12457" t="str">
            <v>ABERTURA MANUAL DE POÇO COM PROFUNDIDADE MENOR OU IGUAL 2,0M, DIÂMETRO DE 1,20M, INCLUSIVE AFASTAMENTO DO MATERIAL ESCAVADO</v>
          </cell>
          <cell r="D12457" t="str">
            <v>m</v>
          </cell>
          <cell r="E12457">
            <v>229.56</v>
          </cell>
        </row>
        <row r="12458">
          <cell r="B12458" t="str">
            <v>ED-32207</v>
          </cell>
          <cell r="C12458" t="str">
            <v>FILTRO ANAERÓBICO CIRCULAR DE CONCRETO PRÉ-MOLDADO, DIÂMETRO 250CM E PROFUNDIDADE DE 150CM, EXCLUSIVE ESCAVAÇÃO</v>
          </cell>
          <cell r="D12458" t="str">
            <v>un</v>
          </cell>
          <cell r="E12458">
            <v>4358.6499999999996</v>
          </cell>
        </row>
        <row r="12459">
          <cell r="B12459" t="str">
            <v>ED-48146</v>
          </cell>
          <cell r="C12459" t="str">
            <v>FOSSA SÉPTICA PARA 1500 L/DIA, DE CONCRETO, INSTALADA (15 PESSOAS), INCLUSIVE BOTA FORA DE MATERIAL ESCAVADO</v>
          </cell>
          <cell r="D12459" t="str">
            <v>un</v>
          </cell>
          <cell r="E12459">
            <v>2265.31</v>
          </cell>
        </row>
        <row r="12460">
          <cell r="B12460" t="str">
            <v>ED-48147</v>
          </cell>
          <cell r="C12460" t="str">
            <v>FOSSA SÉPTICA PARA 2250 L/DIA, DE CONCRETO, INSTALADA (30 PESSOAS), INCLUSIVE BOTA FORA DE MATERIAL ESCAVADO</v>
          </cell>
          <cell r="D12460" t="str">
            <v>un</v>
          </cell>
          <cell r="E12460">
            <v>3423.22</v>
          </cell>
        </row>
        <row r="12461">
          <cell r="B12461" t="str">
            <v>ED-48148</v>
          </cell>
          <cell r="C12461" t="str">
            <v>FOSSA SÉPTICA PARA 3000 L/DIA, DE CONCRETO, INSTALADA (40 PESSOAS), INCLUSIVE BOTA FORA DE MATERIAL ESCAVADO</v>
          </cell>
          <cell r="D12461" t="str">
            <v>un</v>
          </cell>
          <cell r="E12461">
            <v>3880.9</v>
          </cell>
        </row>
        <row r="12462">
          <cell r="B12462" t="str">
            <v>ED-48149</v>
          </cell>
          <cell r="C12462" t="str">
            <v>FOSSA SÉPTICA PARA 3750 L/DIA, DE CONCRETO, INSTALADA (100 PESSOAS), INCLUSIVE BOTA FORA DE MATERIAL ESCAVADO</v>
          </cell>
          <cell r="D12462" t="str">
            <v>un</v>
          </cell>
          <cell r="E12462">
            <v>5175.41</v>
          </cell>
        </row>
        <row r="12463">
          <cell r="B12463" t="str">
            <v>ED-48552</v>
          </cell>
          <cell r="C12463" t="str">
            <v>CANALETA PARA DRENAGEM, PRÉ-MOLDADA, TIPO MEIA CANA, DIÂMETRO 30CM, EXCLUSIVE TAMPA, INCLUSIVE ASSENTAMENTO EM ARGAMASSA, TRAÇO 1:3 (CIMENTO E AREIA), ESCAVAÇÃO, TRANSPORTE E RETIRADA DO MATERIAL ESCAVADO (EM CAÇAMBA)</v>
          </cell>
          <cell r="D12463" t="str">
            <v>m</v>
          </cell>
          <cell r="E12463">
            <v>102.52</v>
          </cell>
        </row>
        <row r="12464">
          <cell r="B12464" t="str">
            <v>ED-48553</v>
          </cell>
          <cell r="C12464" t="str">
            <v>CANALETA PARA DRENAGEM, PRÉ-MOLDADA, TIPO MEIA CANA, DIÂMETRO 40CM, EXCLUSIVE TAMPA, INCLUSIVE ASSENTAMENTO EM ARGAMASSA, TRAÇO 1:3 (CIMENTO E AREIA), ESCAVAÇÃO, TRANSPORTE E RETIRADA DO MATERIAL ESCAVADO (EM CAÇAMBA)</v>
          </cell>
          <cell r="D12464" t="str">
            <v>m</v>
          </cell>
          <cell r="E12464">
            <v>139.83000000000001</v>
          </cell>
        </row>
        <row r="12465">
          <cell r="B12465" t="str">
            <v>ED-48554</v>
          </cell>
          <cell r="C12465" t="str">
            <v>CANALETA PARA DRENAGEM, PRÉ-MOLDADA, TIPO MEIA CANA, DIÂMETRO 50CM, EXCLUSIVE TAMPA, INCLUSIVE ASSENTAMENTO EM ARGAMASSA, TRAÇO 1:3 (CIMENTO E AREIA), ESCAVAÇÃO, TRANSPORTE E RETIRADA DO MATERIAL ESCAVADO (EM CAÇAMBA)</v>
          </cell>
          <cell r="D12465" t="str">
            <v>m</v>
          </cell>
          <cell r="E12465">
            <v>175.19</v>
          </cell>
        </row>
        <row r="12466">
          <cell r="B12466" t="str">
            <v>ED-48555</v>
          </cell>
          <cell r="C12466" t="str">
            <v>CANALETA PARA DRENAGEM, PRÉ-MOLDADA, TIPO MEIA CANA, DIÂMETRO 60CM, EXCLUSIVE TAMPA, INCLUSIVE ASSENTAMENTO EM ARGAMASSA, TRAÇO 1:3 (CIMENTO E AREIA), ESCAVAÇÃO, TRANSPORTE E RETIRADA DO MATERIAL ESCAVADO (EM CAÇAMBA)</v>
          </cell>
          <cell r="D12466" t="str">
            <v>m</v>
          </cell>
          <cell r="E12466">
            <v>233.67</v>
          </cell>
        </row>
        <row r="12467">
          <cell r="B12467" t="str">
            <v>ED-48562</v>
          </cell>
          <cell r="C12467" t="str">
            <v>CANALETA SANITÁRIA, SEÇÃO 5X8CM, EM ARGAMASSA, TRAÇO 1:3 (CIMENTO E AREIA) COM ADITIVO IMPERMEABILIZANTE, EXCLUSIVE TAMPA, INCLUSIVE CORTE NO PISO, TRANSPORTE E RETIRADA DO MATERIAL DEMOLIDO (EM CAÇAMBA)</v>
          </cell>
          <cell r="D12467" t="str">
            <v>m</v>
          </cell>
          <cell r="E12467">
            <v>36.89</v>
          </cell>
        </row>
        <row r="12468">
          <cell r="B12468" t="str">
            <v>ED-14720</v>
          </cell>
          <cell r="C12468" t="str">
            <v>CANALETA PARA DRENAGEM, EM CONCRETO COM FCK 15MPA, MOLDADA IN LOCO, SEÇÃO 15X15CM, FORMA EM CONTRA BARRANCO, EXCLUSIVE TAMPA, INCLUSIVE ESCAVAÇÃO, REATERRO COM TRANSPORTE E RETIRADA DO MATERIAL ESCAVADO (EM CAÇAMBA)</v>
          </cell>
          <cell r="D12468" t="str">
            <v>m</v>
          </cell>
          <cell r="E12468">
            <v>83.39</v>
          </cell>
        </row>
        <row r="12469">
          <cell r="B12469" t="str">
            <v>ED-14740</v>
          </cell>
          <cell r="C12469" t="str">
            <v>CANALETA PARA DRENAGEM, EM CONCRETO COM FCK 15MPA, MOLDADA IN LOCO, SEÇÃO 15X15CM, FORMA EM MADEIRA, EXCLUSIVE TAMPA, INCLUSIVE ESCAVAÇÃO, REATERRO COM TRANSPORTE E RETIRADA DO MATERIAL ESCAVADO (EM CAÇAMBA)</v>
          </cell>
          <cell r="D12469" t="str">
            <v>m</v>
          </cell>
          <cell r="E12469">
            <v>149.55000000000001</v>
          </cell>
        </row>
        <row r="12470">
          <cell r="B12470" t="str">
            <v>ED-14721</v>
          </cell>
          <cell r="C12470" t="str">
            <v>CANALETA PARA DRENAGEM, EM CONCRETO COM FCK 15MPA, MOLDADA IN LOCO, SEÇÃO 20X20CM, FORMA EM CONTRA BARRANCO, EXCLUSIVE TAMPA, INCLUSIVE ESCAVAÇÃO, REATERRO COM TRANSPORTE E RETIRADA DO MATERIAL ESCAVADO (EM CAÇAMBA)</v>
          </cell>
          <cell r="D12470" t="str">
            <v>m</v>
          </cell>
          <cell r="E12470">
            <v>107.89</v>
          </cell>
        </row>
        <row r="12471">
          <cell r="B12471" t="str">
            <v>ED-14741</v>
          </cell>
          <cell r="C12471" t="str">
            <v>CANALETA PARA DRENAGEM, EM CONCRETO COM FCK 15MPA, MOLDADA IN LOCO, SEÇÃO 20X20CM, FORMA EM MADEIRA, EXCLUSIVE TAMPA, INCLUSIVE ESCAVAÇÃO, REATERRO COM TRANSPORTE E RETIRADA DO MATERIAL ESCAVADO (EM CAÇAMBA)</v>
          </cell>
          <cell r="D12471" t="str">
            <v>m</v>
          </cell>
          <cell r="E12471">
            <v>184.68</v>
          </cell>
        </row>
        <row r="12472">
          <cell r="B12472" t="str">
            <v>ED-14725</v>
          </cell>
          <cell r="C12472"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12472" t="str">
            <v>m</v>
          </cell>
          <cell r="E12472">
            <v>344.15</v>
          </cell>
        </row>
        <row r="12473">
          <cell r="B12473" t="str">
            <v>ED-14726</v>
          </cell>
          <cell r="C12473" t="str">
            <v>CANALETA PARA DRENAGEM, EM CONCRETO COM FCK 15MPA, MOLDADA IN LOCO, SEÇÃO 30X20CM, FORMA EM CONTRA BARRANCO, COM TAMPA EM CONCRETO  PARA TRÂNSITO DE PEDESTRE, INCLUSIVE ESCAVAÇÃO, REATERRO COM TRANSPORTE E RETIRADA DO MATERIAL ESCAVADO (EM CAÇAMBA)</v>
          </cell>
          <cell r="D12473" t="str">
            <v>m</v>
          </cell>
          <cell r="E12473">
            <v>192.19</v>
          </cell>
        </row>
        <row r="12474">
          <cell r="B12474" t="str">
            <v>ED-14728</v>
          </cell>
          <cell r="C12474" t="str">
            <v>CANALETA PARA DRENAGEM, EM CONCRETO COM FCK 15MPA, MOLDADA IN LOCO, SEÇÃO 30X20CM, FORMA EM CONTRA BARRANCO, EXCLUSIVE TAMPA, INCLUSIVE ESCAVAÇÃO, REATERRO COM TRANSPORTE E RETIRADA DO MATERIAL ESCAVADO (EM CAÇAMBA)</v>
          </cell>
          <cell r="D12474" t="str">
            <v>m</v>
          </cell>
          <cell r="E12474">
            <v>143.52000000000001</v>
          </cell>
        </row>
        <row r="12475">
          <cell r="B12475" t="str">
            <v>ED-14746</v>
          </cell>
          <cell r="C12475"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D12475" t="str">
            <v>m</v>
          </cell>
          <cell r="E12475">
            <v>442.22</v>
          </cell>
        </row>
        <row r="12476">
          <cell r="B12476" t="str">
            <v>ED-14747</v>
          </cell>
          <cell r="C12476" t="str">
            <v>CANALETA PARA DRENAGEM, EM CONCRETO COM FCK 15MPA, MOLDADA IN LOCO, SEÇÃO 30X20CM, FORMA EM MADEIRA, COM TAMPA EM CONCRETO PARA TRÂNSITO DE PEDESTRE, INCLUSIVE ESCAVAÇÃO, REATERRO COM TRANSPORTE E RETIRADA DO MATERIAL ESCAVADO (EM CAÇAMBA)</v>
          </cell>
          <cell r="D12476" t="str">
            <v>m</v>
          </cell>
          <cell r="E12476">
            <v>290.26</v>
          </cell>
        </row>
        <row r="12477">
          <cell r="B12477" t="str">
            <v>ED-14748</v>
          </cell>
          <cell r="C12477" t="str">
            <v>CANALETA PARA DRENAGEM, EM CONCRETO COM FCK 15MPA, MOLDADA IN LOCO, SEÇÃO 30X20CM, FORMA EM MADEIRA, EXCLUSIVE TAMPA, INCLUSIVE ESCAVAÇÃO, REATERRO COM TRANSPORTE E RETIRADA DO MATERIAL ESCAVADO (EM CAÇAMBA)</v>
          </cell>
          <cell r="D12477" t="str">
            <v>m</v>
          </cell>
          <cell r="E12477">
            <v>583.04</v>
          </cell>
        </row>
        <row r="12478">
          <cell r="B12478" t="str">
            <v>ED-14718</v>
          </cell>
          <cell r="C12478"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12478" t="str">
            <v>m</v>
          </cell>
          <cell r="E12478">
            <v>360.53</v>
          </cell>
        </row>
        <row r="12479">
          <cell r="B12479" t="str">
            <v>ED-14719</v>
          </cell>
          <cell r="C12479" t="str">
            <v>CANALETA PARA DRENAGEM, EM CONCRETO COM FCK 15MPA, MOLDADA IN LOCO, SEÇÃO 30X30CM, FORMA EM CONTRA BARRANCO, COM TAMPA EM CONCRETO  PARA TRÂNSITO DE PEDESTRE, INCLUSIVE ESCAVAÇÃO, REATERRO COM TRANSPORTE E RETIRADA DO MATERIAL ESCAVADO (EM CAÇAMBA)</v>
          </cell>
          <cell r="D12479" t="str">
            <v>m</v>
          </cell>
          <cell r="E12479">
            <v>208.57</v>
          </cell>
        </row>
        <row r="12480">
          <cell r="B12480" t="str">
            <v>ED-14722</v>
          </cell>
          <cell r="C12480" t="str">
            <v>CANALETA PARA DRENAGEM, EM CONCRETO COM FCK 15MPA, MOLDADA IN LOCO, SEÇÃO 30X30CM, FORMA EM CONTRA BARRANCO, EXCLUSIVE TAMPA, INCLUSIVE ESCAVAÇÃO, REATERRO COM TRANSPORTE E RETIRADA DO MATERIAL ESCAVADO (EM CAÇAMBA)</v>
          </cell>
          <cell r="D12480" t="str">
            <v>m</v>
          </cell>
          <cell r="E12480">
            <v>159.9</v>
          </cell>
        </row>
        <row r="12481">
          <cell r="B12481" t="str">
            <v>ED-14737</v>
          </cell>
          <cell r="C12481"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D12481" t="str">
            <v>m</v>
          </cell>
          <cell r="E12481">
            <v>458.61</v>
          </cell>
        </row>
        <row r="12482">
          <cell r="B12482" t="str">
            <v>ED-14739</v>
          </cell>
          <cell r="C12482" t="str">
            <v>CANALETA PARA DRENAGEM, EM CONCRETO COM FCK 15MPA, MOLDADA IN LOCO, SEÇÃO 30X30CM, FORMA EM MADEIRA, COM TAMPA EM CONCRETO  PARA TRÂNSITO DE PEDESTRE, INCLUSIVE ESCAVAÇÃO, REATERRO COM TRANSPORTE E RETIRADA DO MATERIAL ESCAVADO (EM CAÇAMBA)</v>
          </cell>
          <cell r="D12482" t="str">
            <v>m</v>
          </cell>
          <cell r="E12482">
            <v>306.64999999999998</v>
          </cell>
        </row>
        <row r="12483">
          <cell r="B12483" t="str">
            <v>ED-14742</v>
          </cell>
          <cell r="C12483" t="str">
            <v>CANALETA PARA DRENAGEM, EM CONCRETO COM FCK 15MPA, MOLDADA IN LOCO, SEÇÃO 30X30CM, FORMA EM MADEIRA, EXCLUSIVE TAMPA, INCLUSIVE ESCAVAÇÃO, REATERRO COM TRANSPORTE E RETIRADA DO MATERIAL ESCAVADO (EM CAÇAMBA)</v>
          </cell>
          <cell r="D12483" t="str">
            <v>m</v>
          </cell>
          <cell r="E12483">
            <v>257.98</v>
          </cell>
        </row>
        <row r="12484">
          <cell r="B12484" t="str">
            <v>ED-14581</v>
          </cell>
          <cell r="C12484" t="str">
            <v>CANALETA PARA DRENAGEM, EM CONCRETO COM FCK 15MPA, MOLDADA IN LOCO, SEÇÃO 40X40CM, FORMA EM CONTRA BARRANCO, EXCLUSIVE TAMPA, INCLUSIVE ESCAVAÇÃO, REATERRO COM TRANSPORTE E RETIRADA DO MATERIAL ESCAVADO (EM CAÇAMBA)</v>
          </cell>
          <cell r="D12484" t="str">
            <v>m</v>
          </cell>
          <cell r="E12484">
            <v>313.11</v>
          </cell>
        </row>
        <row r="12485">
          <cell r="B12485" t="str">
            <v>ED-14743</v>
          </cell>
          <cell r="C12485" t="str">
            <v>CANALETA PARA DRENAGEM, EM CONCRETO COM FCK 15MPA, MOLDADA IN LOCO, SEÇÃO 40X40CM, FORMA EM MADEIRA, EXCLUSIVE TAMPA, INCLUSIVE ESCAVAÇÃO, REATERRO COM TRANSPORTE E RETIRADA DO MATERIAL ESCAVADO (EM CAÇAMBA)</v>
          </cell>
          <cell r="D12485" t="str">
            <v>m</v>
          </cell>
          <cell r="E12485">
            <v>411.18</v>
          </cell>
        </row>
        <row r="12486">
          <cell r="B12486" t="str">
            <v>ED-14723</v>
          </cell>
          <cell r="C12486" t="str">
            <v>CANALETA PARA DRENAGEM, EM CONCRETO COM FCK 15MPA, MOLDADA IN LOCO, SEÇÃO 60X60CM, FORMA EM CONTRA BARRANCO, EXCLUSIVE TAMPA, INCLUSIVE ESCAVAÇÃO, REATERRO COM TRANSPORTE E RETIRADA DO MATERIAL ESCAVADO (EM CAÇAMBA)</v>
          </cell>
          <cell r="D12486" t="str">
            <v>m</v>
          </cell>
          <cell r="E12486">
            <v>473.58</v>
          </cell>
        </row>
        <row r="12487">
          <cell r="B12487" t="str">
            <v>ED-14744</v>
          </cell>
          <cell r="C12487" t="str">
            <v>CANALETA PARA DRENAGEM, EM CONCRETO COM FCK 15MPA, MOLDADA IN LOCO, SEÇÃO 60X60CM, FORMA EM MADEIRA, EXCLUSIVE TAMPA, INCLUSIVE ESCAVAÇÃO, REATERRO COM TRANSPORTE E RETIRADA DO MATERIAL ESCAVADO (EM CAÇAMBA)</v>
          </cell>
          <cell r="D12487" t="str">
            <v>m</v>
          </cell>
          <cell r="E12487">
            <v>635.20000000000005</v>
          </cell>
        </row>
        <row r="12488">
          <cell r="B12488" t="str">
            <v>ED-14724</v>
          </cell>
          <cell r="C12488" t="str">
            <v>CANALETA PARA DRENAGEM, EM CONCRETO COM FCK 15MPA, MOLDADA IN LOCO, SEÇÃO 90X90CM, FORMA EM CONTRA BARRANCO, EXCLUSIVE TAMPA, INCLUSIVE ESCAVAÇÃO, REATERRO COM TRANSPORTE E RETIRADA DO MATERIAL ESCAVADO (EM CAÇAMBA)</v>
          </cell>
          <cell r="D12488" t="str">
            <v>m</v>
          </cell>
          <cell r="E12488">
            <v>902.18</v>
          </cell>
        </row>
        <row r="12489">
          <cell r="B12489" t="str">
            <v>ED-14745</v>
          </cell>
          <cell r="C12489" t="str">
            <v>CANALETA PARA DRENAGEM, EM CONCRETO COM FCK 15MPA, MOLDADA IN LOCO, SEÇÃO 90X90CM, FORMA EM MADEIRA, EXCLUSIVE TAMPA, INCLUSIVE ESCAVAÇÃO, REATERRO COM TRANSPORTE E RETIRADA DO MATERIAL ESCAVADO (EM CAÇAMBA)</v>
          </cell>
          <cell r="D12489" t="str">
            <v>m</v>
          </cell>
          <cell r="E12489">
            <v>1130.21</v>
          </cell>
        </row>
        <row r="12490">
          <cell r="B12490" t="str">
            <v>ED-48669</v>
          </cell>
          <cell r="C12490" t="str">
            <v>FORNECIMENTO E ASSENTAMENTO DE TUBO PVC RÍGIDO, DRENAGEM/PLUVIAL, PBV - SÉRIE NORMAL, DN 100 MM (4"), INCLUSIVE CONEXÕES</v>
          </cell>
          <cell r="D12490" t="str">
            <v>m</v>
          </cell>
          <cell r="E12490">
            <v>41.39</v>
          </cell>
        </row>
        <row r="12491">
          <cell r="B12491" t="str">
            <v>ED-48670</v>
          </cell>
          <cell r="C12491" t="str">
            <v>FORNECIMENTO E ASSENTAMENTO DE TUBO PVC RÍGIDO, DRENAGEM/PLUVIAL, PBV - SÉRIE NORMAL, DN 150 MM (6"), INCLUSIVE CONEXÕES</v>
          </cell>
          <cell r="D12491" t="str">
            <v>m</v>
          </cell>
          <cell r="E12491">
            <v>76.7</v>
          </cell>
        </row>
        <row r="12492">
          <cell r="B12492" t="str">
            <v>ED-48671</v>
          </cell>
          <cell r="C12492" t="str">
            <v>FORNECIMENTO E ASSENTAMENTO DE TUBO PVC RÍGIDO, DRENAGEM/PLUVIAL, PBV - SÉRIE NORMAL, DN 200 MM (8"), INCLUSIVE CONEXÕES</v>
          </cell>
          <cell r="D12492" t="str">
            <v>m</v>
          </cell>
          <cell r="E12492">
            <v>160.83000000000001</v>
          </cell>
        </row>
        <row r="12493">
          <cell r="B12493" t="str">
            <v>ED-48667</v>
          </cell>
          <cell r="C12493" t="str">
            <v>FORNECIMENTO E ASSENTAMENTO DE TUBO PVC RÍGIDO, DRENAGEM/PLUVIAL, PBV - SÉRIE NORMAL, DN 50 MM (2"), INCLUSIVE CONEXÕES</v>
          </cell>
          <cell r="D12493" t="str">
            <v>m</v>
          </cell>
          <cell r="E12493">
            <v>29.21</v>
          </cell>
        </row>
        <row r="12494">
          <cell r="B12494" t="str">
            <v>ED-48668</v>
          </cell>
          <cell r="C12494" t="str">
            <v>FORNECIMENTO E ASSENTAMENTO DE TUBO PVC RÍGIDO, DRENAGEM/PLUVIAL, PBV - SÉRIE NORMAL, DN 75 MM (3"), INCLUSIVE CONEXÕES</v>
          </cell>
          <cell r="D12494" t="str">
            <v>m</v>
          </cell>
          <cell r="E12494">
            <v>39.78</v>
          </cell>
        </row>
        <row r="12495">
          <cell r="B12495" t="str">
            <v>ED-5371</v>
          </cell>
          <cell r="C12495" t="str">
            <v>TUBO PERFURADO CORRUGADO EM PEAD PARA DRENAGEM, DN 100MM(4"), EXCLUSIVE ESCAVAÇÃO DE VALA E APLICAÇÃO DE MATERIAL DRENANTE</v>
          </cell>
          <cell r="D12495" t="str">
            <v>m</v>
          </cell>
          <cell r="E12495">
            <v>15.34</v>
          </cell>
        </row>
        <row r="12496">
          <cell r="B12496" t="str">
            <v>ED-5372</v>
          </cell>
          <cell r="C12496" t="str">
            <v>TUBO PERFURADO CORRUGADO EM PEAD PARA DRENAGEM, DN 160MM(6"), EXCLUSIVE ESCAVAÇÃO DE VALA E APLICAÇÃO DE MATERIAL DRENANTE</v>
          </cell>
          <cell r="D12496" t="str">
            <v>m</v>
          </cell>
          <cell r="E12496">
            <v>24.11</v>
          </cell>
        </row>
        <row r="12497">
          <cell r="B12497" t="str">
            <v>ED-5376</v>
          </cell>
          <cell r="C12497" t="str">
            <v>TUBO PERFURADO CORRUGADO EM PEAD PARA DRENAGEM, DN 200MM(8"), EXCLUSIVE ESCAVAÇÃO DE VALA E APLICAÇÃO DE MATERIAL DRENANTE</v>
          </cell>
          <cell r="D12497" t="str">
            <v>m</v>
          </cell>
          <cell r="E12497">
            <v>44.25</v>
          </cell>
        </row>
        <row r="12498">
          <cell r="B12498" t="str">
            <v>ED-5370</v>
          </cell>
          <cell r="C12498" t="str">
            <v>TUBO PERFURADO CORRUGADO EM PEAD PARA DRENAGEM, DN 65MM(2.1/2"), EXCLUSIVE ESCAVAÇÃO DE VALA E APLICAÇÃO DE MATERIAL DRENANTE</v>
          </cell>
          <cell r="D12498" t="str">
            <v>m</v>
          </cell>
          <cell r="E12498">
            <v>10.5</v>
          </cell>
        </row>
        <row r="12499">
          <cell r="B12499" t="str">
            <v>ED-9203</v>
          </cell>
          <cell r="C12499" t="str">
            <v>TUBO DE CONCRETO SIMPLES, CLASSE PS1, DIÂMETRO DE 300MM, INCLUSIVE CARGA E DESCARGA MECÂNICA EM CAMINHÃO, ASSENTAMENTO E REJUNTAMENTO, EXCLUSIVE ESCAVAÇÃO E TRANSPORTE</v>
          </cell>
          <cell r="D12499" t="str">
            <v>m</v>
          </cell>
          <cell r="E12499">
            <v>129.97</v>
          </cell>
        </row>
        <row r="12500">
          <cell r="B12500" t="str">
            <v>ED-9204</v>
          </cell>
          <cell r="C12500" t="str">
            <v>TUBO DE CONCRETO SIMPLES, CLASSE PS1, DIÂMETRO DE 400MM, INCLUSIVE CARGA E DESCARGA MECÂNICA EM CAMINHÃO, ASSENTAMENTO E REJUNTAMENTO, EXCLUSIVE ESCAVAÇÃO E TRANSPORTE</v>
          </cell>
          <cell r="D12500" t="str">
            <v>m</v>
          </cell>
          <cell r="E12500">
            <v>148.38999999999999</v>
          </cell>
        </row>
        <row r="12501">
          <cell r="B12501" t="str">
            <v>ED-9205</v>
          </cell>
          <cell r="C12501" t="str">
            <v>TUBO DE CONCRETO SIMPLES, CLASSE PS1, DIÂMETRO DE 500MM, INCLUSIVE CARGA E DESCARGA MECÂNICA EM CAMINHÃO, ASSENTAMENTO E REJUNTAMENTO, EXCLUSIVE ESCAVAÇÃO E TRANSPORTE</v>
          </cell>
          <cell r="D12501" t="str">
            <v>m</v>
          </cell>
          <cell r="E12501">
            <v>202.36</v>
          </cell>
        </row>
        <row r="12502">
          <cell r="B12502" t="str">
            <v>ED-9206</v>
          </cell>
          <cell r="C12502" t="str">
            <v>TUBO DE CONCRETO SIMPLES, CLASSE PS1, DIÂMETRO DE 600MM, INCLUSIVE CARGA E DESCARGA MECÂNICA EM CAMINHÃO, ASSENTAMENTO E REJUNTAMENTO, EXCLUSIVE ESCAVAÇÃO E TRANSPORTE</v>
          </cell>
          <cell r="D12502" t="str">
            <v>m</v>
          </cell>
          <cell r="E12502">
            <v>258.57</v>
          </cell>
        </row>
        <row r="12503">
          <cell r="B12503" t="str">
            <v>ED-9211</v>
          </cell>
          <cell r="C12503" t="str">
            <v>TUBO DE CONCRETO ARMADO, CLASSE PA1, DIÂMETRO DE 1000MM, INCLUSIVE CARGA E DESCARGA MECÂNICA EM CAMINHÃO, ASSENTAMENTO E REJUNTAMENTO, EXCLUSIVE ESCAVAÇÃO E TRANSPORTE</v>
          </cell>
          <cell r="D12503" t="str">
            <v>m</v>
          </cell>
          <cell r="E12503">
            <v>623.95000000000005</v>
          </cell>
        </row>
        <row r="12504">
          <cell r="B12504" t="str">
            <v>ED-9212</v>
          </cell>
          <cell r="C12504" t="str">
            <v>TUBO DE CONCRETO ARMADO, CLASSE PA1, DIÂMETRO DE 1200MM, INCLUSIVE CARGA E DESCARGA MECÂNICA EM CAMINHÃO, ASSENTAMENTO E REJUNTAMENTO, EXCLUSIVE ESCAVAÇÃO E TRANSPORTE</v>
          </cell>
          <cell r="D12504" t="str">
            <v>m</v>
          </cell>
          <cell r="E12504">
            <v>744.02</v>
          </cell>
        </row>
        <row r="12505">
          <cell r="B12505" t="str">
            <v>ED-9213</v>
          </cell>
          <cell r="C12505" t="str">
            <v>TUBO DE CONCRETO ARMADO, CLASSE PA1, DIÂMETRO DE 1500MM, INCLUSIVE CARGA E DESCARGA MECÂNICA EM CAMINHÃO, ASSENTAMENTO E REJUNTAMENTO, EXCLUSIVE ESCAVAÇÃO E TRANSPORTE</v>
          </cell>
          <cell r="D12505" t="str">
            <v>m</v>
          </cell>
          <cell r="E12505">
            <v>1089.72</v>
          </cell>
        </row>
        <row r="12506">
          <cell r="B12506" t="str">
            <v>ED-9207</v>
          </cell>
          <cell r="C12506" t="str">
            <v>TUBO DE CONCRETO ARMADO, CLASSE PA1, DIÂMETRO DE 400MM, INCLUSIVE CARGA E DESCARGA MECÂNICA EM CAMINHÃO, ASSENTAMENTO E REJUNTAMENTO, EXCLUSIVE ESCAVAÇÃO E TRANSPORTE</v>
          </cell>
          <cell r="D12506" t="str">
            <v>m</v>
          </cell>
          <cell r="E12506">
            <v>200.73</v>
          </cell>
        </row>
        <row r="12507">
          <cell r="B12507" t="str">
            <v>ED-9208</v>
          </cell>
          <cell r="C12507" t="str">
            <v>TUBO DE CONCRETO ARMADO, CLASSE PA1, DIÂMETRO DE 500MM, INCLUSIVE CARGA E DESCARGA MECÂNICA EM CAMINHÃO, ASSENTAMENTO E REJUNTAMENTO, EXCLUSIVE ESCAVAÇÃO E TRANSPORTE</v>
          </cell>
          <cell r="D12507" t="str">
            <v>m</v>
          </cell>
          <cell r="E12507">
            <v>264.83999999999997</v>
          </cell>
        </row>
        <row r="12508">
          <cell r="B12508" t="str">
            <v>ED-9209</v>
          </cell>
          <cell r="C12508" t="str">
            <v>TUBO DE CONCRETO ARMADO, CLASSE PA1, DIÂMETRO DE 600MM, INCLUSIVE CARGA E DESCARGA MECÂNICA EM CAMINHÃO, ASSENTAMENTO E REJUNTAMENTO, EXCLUSIVE ESCAVAÇÃO E TRANSPORTE</v>
          </cell>
          <cell r="D12508" t="str">
            <v>m</v>
          </cell>
          <cell r="E12508">
            <v>289.91000000000003</v>
          </cell>
        </row>
        <row r="12509">
          <cell r="B12509" t="str">
            <v>ED-9210</v>
          </cell>
          <cell r="C12509" t="str">
            <v>TUBO DE CONCRETO ARMADO, CLASSE PA1, DIÂMETRO DE 800MM, INCLUSIVE CARGA E DESCARGA MECÂNICA EM CAMINHÃO, ASSENTAMENTO E REJUNTAMENTO, EXCLUSIVE ESCAVAÇÃO E TRANSPORTE</v>
          </cell>
          <cell r="D12509" t="str">
            <v>m</v>
          </cell>
          <cell r="E12509">
            <v>416.8</v>
          </cell>
        </row>
        <row r="12510">
          <cell r="B12510" t="str">
            <v>ED-48666</v>
          </cell>
          <cell r="C12510" t="str">
            <v>TAMPÃO CIRCULAR EM FERRO FUNDIDO PARA POÇO DE VISITA, ARTICULADO COM DIÂMETRO DE 60CM, CLASSE 400, INCLUSIVE ASSENTAMENTO, EXCLUSIVE POÇO DE VISITA</v>
          </cell>
          <cell r="D12510" t="str">
            <v>un</v>
          </cell>
          <cell r="E12510">
            <v>784.35</v>
          </cell>
        </row>
        <row r="12511">
          <cell r="B12511" t="str">
            <v>ED-32783</v>
          </cell>
          <cell r="C12511" t="str">
            <v>CAIXA DE CAPTAÇÃO EM ALVENARIA COM FUNDO DRENANTE E TAMPA DE CONCRETO, DIMENSÃO INTERNA (100X100X120)CM, INCLUSIVE ESCAVAÇÃO E REATERRO, EXCLUSIVE BOTA-FORA</v>
          </cell>
          <cell r="D12511" t="str">
            <v>un</v>
          </cell>
          <cell r="E12511">
            <v>1778.8</v>
          </cell>
        </row>
        <row r="12512">
          <cell r="B12512" t="str">
            <v>ED-32784</v>
          </cell>
          <cell r="C12512" t="str">
            <v>CAIXA DE CAPTAÇÃO EM ALVENARIA COM FUNDO DRENANTE E TAMPA DE CONCRETO, DIMENSÃO INTERNA (120X120X150)CM, INCLUSIVE ESCAVAÇÃO E REATERRO, EXCLUSIVE BOTA-FORA</v>
          </cell>
          <cell r="D12512" t="str">
            <v>un</v>
          </cell>
          <cell r="E12512">
            <v>2638.03</v>
          </cell>
        </row>
        <row r="12513">
          <cell r="B12513" t="str">
            <v>ED-32776</v>
          </cell>
          <cell r="C12513" t="str">
            <v>CAIXA DE CAPTAÇÃO EM ALVENARIA COM FUNDO DRENANTE E TAMPA DE CONCRETO, DIMENSÃO INTERNA (50X50X50)CM, INCLUSIVE ESCAVAÇÃO E REATERRO, EXCLUSIVE BOTA-FORA</v>
          </cell>
          <cell r="D12513" t="str">
            <v>un</v>
          </cell>
          <cell r="E12513">
            <v>414.54</v>
          </cell>
        </row>
        <row r="12514">
          <cell r="B12514" t="str">
            <v>ED-32781</v>
          </cell>
          <cell r="C12514" t="str">
            <v>CAIXA DE CAPTAÇÃO EM ALVENARIA COM FUNDO DRENANTE E TAMPA DE CONCRETO, DIMENSÃO INTERNA (60X60X70)CM, INCLUSIVE ESCAVAÇÃO E REATERRO, EXCLUSIVE BOTA-FORA</v>
          </cell>
          <cell r="D12514" t="str">
            <v>un</v>
          </cell>
          <cell r="E12514">
            <v>653.91999999999996</v>
          </cell>
        </row>
        <row r="12515">
          <cell r="B12515" t="str">
            <v>ED-32782</v>
          </cell>
          <cell r="C12515" t="str">
            <v>CAIXA DE CAPTAÇÃO EM ALVENARIA COM FUNDO DRENANTE E TAMPA DE CONCRETO, DIMENSÃO INTERNA (80X80X90)CM, INCLUSIVE ESCAVAÇÃO E REATERRO, EXCLUSIVE BOTA-FORA</v>
          </cell>
          <cell r="D12515" t="str">
            <v>un</v>
          </cell>
          <cell r="E12515">
            <v>1094.45</v>
          </cell>
        </row>
        <row r="12516">
          <cell r="B12516" t="str">
            <v>ED-48587</v>
          </cell>
          <cell r="C12516" t="str">
            <v>CAIXA RETENTORA DE AREIA (100X100X100)CM, INCLUSIVE REVESTIMENTO INTERNO EM ARGAMASSA COM ADITIVO IMPERMEABILIZANTE, TAMPA DE CONCRETO, ESCAVAÇÃO E REATERRO, EXCLUSIVE CARGA E TRANSPORTE DE MATERIAL ESCAVADO</v>
          </cell>
          <cell r="D12516" t="str">
            <v>un</v>
          </cell>
          <cell r="E12516">
            <v>1880.86</v>
          </cell>
        </row>
        <row r="12517">
          <cell r="B12517" t="str">
            <v>ED-48586</v>
          </cell>
          <cell r="C12517" t="str">
            <v>CAIXA RETENTORA DE AREIA (50X60X70)CM, INCLUSIVE REVESTIMENTO INTERNO EM ARGAMASSA COM ADITIVO IMPERMEABILIZANTE, TAMPA DE CONCRETO, ESCAVAÇÃO E REATERRO, EXCLUSIVE CARGA E TRANSPORTE DE MATERIAL ESCAVADO</v>
          </cell>
          <cell r="D12517" t="str">
            <v>un</v>
          </cell>
          <cell r="E12517">
            <v>854</v>
          </cell>
        </row>
        <row r="12518">
          <cell r="B12518" t="str">
            <v>ED-26137</v>
          </cell>
          <cell r="C12518" t="str">
            <v>VALA DE INFILTRAÇÃO PARA EFLUENTE, COM SEÇÃO TRAPEZOIDAL DE 100X300X100CM (3,83M2/M), INCLUSIVE ESCAVAÇÃO E BOTA FORA</v>
          </cell>
          <cell r="D12518" t="str">
            <v>m</v>
          </cell>
          <cell r="E12518">
            <v>685.48</v>
          </cell>
        </row>
        <row r="12519">
          <cell r="B12519" t="str">
            <v>ED-26131</v>
          </cell>
          <cell r="C12519" t="str">
            <v>VALA DE INFILTRAÇÃO PARA EFLUENTE, COM SEÇÃO TRAPEZOIDAL DE 40X120X40CM (1,53M2/M), INCLUSIVE ESCAVAÇÃO E BOTA FORA</v>
          </cell>
          <cell r="D12519" t="str">
            <v>m</v>
          </cell>
          <cell r="E12519">
            <v>143.88</v>
          </cell>
        </row>
        <row r="12520">
          <cell r="B12520" t="str">
            <v>ED-26132</v>
          </cell>
          <cell r="C12520" t="str">
            <v>VALA DE INFILTRAÇÃO PARA EFLUENTE, COM SEÇÃO TRAPEZOIDAL DE 50X150X50CM (1,91M2/M), INCLUSIVE ESCAVAÇÃO E BOTA FORA</v>
          </cell>
          <cell r="D12520" t="str">
            <v>m</v>
          </cell>
          <cell r="E12520">
            <v>204.06</v>
          </cell>
        </row>
        <row r="12521">
          <cell r="B12521" t="str">
            <v>ED-26133</v>
          </cell>
          <cell r="C12521" t="str">
            <v>VALA DE INFILTRAÇÃO PARA EFLUENTE, COM SEÇÃO TRAPEZOIDAL DE 60X180X60CM (2,30M2/M), INCLUSIVE ESCAVAÇÃO E BOTA FORA</v>
          </cell>
          <cell r="D12521" t="str">
            <v>m</v>
          </cell>
          <cell r="E12521">
            <v>276.27</v>
          </cell>
        </row>
        <row r="12522">
          <cell r="B12522" t="str">
            <v>ED-26134</v>
          </cell>
          <cell r="C12522" t="str">
            <v>VALA DE INFILTRAÇÃO PARA EFLUENTE, COM SEÇÃO TRAPEZOIDAL DE 70X210X70CM (2,68M2/M), INCLUSIVE ESCAVAÇÃO E BOTA FORA</v>
          </cell>
          <cell r="D12522" t="str">
            <v>m</v>
          </cell>
          <cell r="E12522">
            <v>360.52</v>
          </cell>
        </row>
        <row r="12523">
          <cell r="B12523" t="str">
            <v>ED-26135</v>
          </cell>
          <cell r="C12523" t="str">
            <v>VALA DE INFILTRAÇÃO PARA EFLUENTE, COM SEÇÃO TRAPEZOIDAL DE 80X240X80CM (3,06M2/M), INCLUSIVE ESCAVAÇÃO E BOTA FORA</v>
          </cell>
          <cell r="D12523" t="str">
            <v>m</v>
          </cell>
          <cell r="E12523">
            <v>456.8</v>
          </cell>
        </row>
        <row r="12524">
          <cell r="B12524" t="str">
            <v>ED-26136</v>
          </cell>
          <cell r="C12524" t="str">
            <v>VALA DE INFILTRAÇÃO PARA EFLUENTE, COM SEÇÃO TRAPEZOIDAL DE 90X270X90CM (3,45M2/M), INCLUSIVE ESCAVAÇÃO E BOTA FORA</v>
          </cell>
          <cell r="D12524" t="str">
            <v>m</v>
          </cell>
          <cell r="E12524">
            <v>565.12</v>
          </cell>
        </row>
        <row r="12525">
          <cell r="B12525" t="str">
            <v>ED-14762</v>
          </cell>
          <cell r="C12525" t="str">
            <v>SARJETA DE CONCRETO URBANO (SCU), TIPO 1, COM FCK 15 MPA, LARGURA DE 50CM COM INCLINAÇÃO DE 3%, ESP. 7CM, PADRÃO DER-MG, EXCLUSIVE MEIO-FIO, INCLUSIVE ESCAVAÇÃO, APILAOMENTO E TRANSPORTE COM RETIRADA DO MATERIAL ESCAVADO (EM CAÇAMBA)</v>
          </cell>
          <cell r="D12525" t="str">
            <v>m</v>
          </cell>
          <cell r="E12525">
            <v>43.09</v>
          </cell>
        </row>
        <row r="12526">
          <cell r="B12526" t="str">
            <v>ED-14763</v>
          </cell>
          <cell r="C12526" t="str">
            <v>SARJETA DE CONCRETO URBANO (SCU), TIPO 2, COM FCK 15 MPA, LARGURA DE 50CM COM INCLINAÇÃO DE 15%, ESP. 7CM, PADRÃO DER-MG, EXCLUSIVE MEIO-FIO, INCLUSIVE ESCAVAÇÃO, APILAOMENTO E TRANSPORTE COM RETIRADA DO MATERIAL ESCAVADO (EM CAÇAMBA)</v>
          </cell>
          <cell r="D12526" t="str">
            <v>m</v>
          </cell>
          <cell r="E12526">
            <v>46.34</v>
          </cell>
        </row>
        <row r="12527">
          <cell r="B12527" t="str">
            <v>ED-14764</v>
          </cell>
          <cell r="C12527" t="str">
            <v>SARJETA DE CONCRETO URBANO (SCU), TIPO 3, COM FCK 15 MPA, LARGURA DE 50CM COM INCLINAÇÃO DE 25%, ESP. 7CM, PADRÃO DER-MG, EXCLUSIVE MEIO-FIO, INCLUSIVE ESCAVAÇÃO, APILAOMENTO E TRANSPORTE COM RETIRADA DO MATERIAL ESCAVADO (EM CAÇAMBA)</v>
          </cell>
          <cell r="D12527" t="str">
            <v>m</v>
          </cell>
          <cell r="E12527">
            <v>49.26</v>
          </cell>
        </row>
        <row r="12528">
          <cell r="B12528" t="str">
            <v>ED-50186</v>
          </cell>
          <cell r="C12528" t="str">
            <v>CILINDRO DE PRESSÃO OU MOLA PNEUMÁTICA DE DIÂMETRO 150mm, COMPRIMENTO DE 1,20m COM GARRAS PARA FIXAÇÃO NA PAREDE</v>
          </cell>
          <cell r="D12528" t="str">
            <v>U</v>
          </cell>
          <cell r="E12528">
            <v>550.04</v>
          </cell>
        </row>
        <row r="12529">
          <cell r="B12529" t="str">
            <v>ED-50198</v>
          </cell>
          <cell r="C12529" t="str">
            <v>MANÔMETRO WILLY, MOD. 2 1/2", ESCALA DE LEITURA DE 0 A 100 PSI</v>
          </cell>
          <cell r="D12529" t="str">
            <v>U</v>
          </cell>
          <cell r="E12529">
            <v>99.26</v>
          </cell>
        </row>
        <row r="12530">
          <cell r="B12530" t="str">
            <v>ED-50185</v>
          </cell>
          <cell r="C12530" t="str">
            <v>PRESSOSTATO TELEMECANIQUE, MODELO XML B004 A2S11, COM ESCALA DE 3 A 58 PSI</v>
          </cell>
          <cell r="D12530" t="str">
            <v>U</v>
          </cell>
          <cell r="E12530">
            <v>2003.09</v>
          </cell>
        </row>
        <row r="12531">
          <cell r="B12531" t="str">
            <v>ED-22698</v>
          </cell>
          <cell r="C12531" t="str">
            <v>ABRIGO EM CHAPA DE AÇO CARBONO DE SOBREPOR, PINTADO DE VERMELHO NAS DIMENSÕES (75X30X25)CM COM UMA PORTA COM VIDRO TRANSPARENTE COM A INSCRIÇÃO "INCÊNDIO", PARA EXTINTOR, FORNECIMENTO E INSTALAÇÃO, EXCLUSIVE EXTINTOR</v>
          </cell>
          <cell r="D12531" t="str">
            <v>un</v>
          </cell>
          <cell r="E12531">
            <v>282.08999999999997</v>
          </cell>
        </row>
        <row r="12532">
          <cell r="B12532" t="str">
            <v>ED-50177</v>
          </cell>
          <cell r="C12532"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D12532" t="str">
            <v>un</v>
          </cell>
          <cell r="E12532">
            <v>396.05</v>
          </cell>
        </row>
        <row r="12533">
          <cell r="B12533" t="str">
            <v>ED-22701</v>
          </cell>
          <cell r="C12533"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D12533" t="str">
            <v>un</v>
          </cell>
          <cell r="E12533">
            <v>1291.71</v>
          </cell>
        </row>
        <row r="12534">
          <cell r="B12534" t="str">
            <v>ED-22714</v>
          </cell>
          <cell r="C12534"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D12534" t="str">
            <v>un</v>
          </cell>
          <cell r="E12534">
            <v>1378.14</v>
          </cell>
        </row>
        <row r="12535">
          <cell r="B12535" t="str">
            <v>ED-50181</v>
          </cell>
          <cell r="C12535" t="str">
            <v>ADAPTADOR EM LATÃO PARA INSTALAÇÃO PREDIAL DE COMBATE A INCÊNDIO ENGATE RÁPIDO 1.1/2" X ROSCA INTERNA 5 FIOS 2.1/2", FORNECIMENTO E INSTALAÇÃO</v>
          </cell>
          <cell r="D12535" t="str">
            <v>un</v>
          </cell>
          <cell r="E12535">
            <v>97.64</v>
          </cell>
        </row>
        <row r="12536">
          <cell r="B12536" t="str">
            <v>ED-50182</v>
          </cell>
          <cell r="C12536" t="str">
            <v>ADAPTADOR EM LATÃO PARA INSTALAÇÃO PREDIAL DE COMBATE A INCÊNDIO ENGATE RÁPIDO 2.1/2" X ROSCA INTERNA 5 FIOS 2.1/2", FORNECIMENTO E INSTALAÇÃO</v>
          </cell>
          <cell r="D12536" t="str">
            <v>un</v>
          </cell>
          <cell r="E12536">
            <v>101.34</v>
          </cell>
        </row>
        <row r="12537">
          <cell r="B12537" t="str">
            <v>ED-50194</v>
          </cell>
          <cell r="C12537" t="str">
            <v>BASE DECORATIVA PARA EXTINTORES</v>
          </cell>
          <cell r="D12537" t="str">
            <v>U</v>
          </cell>
          <cell r="E12537">
            <v>35.99</v>
          </cell>
        </row>
        <row r="12538">
          <cell r="B12538" t="str">
            <v>ED-50188</v>
          </cell>
          <cell r="C12538" t="str">
            <v>CHAVE PARA CONEXÕES DE ENGATE RÁPIDO TIPO STORZ, 63X38MM</v>
          </cell>
          <cell r="D12538" t="str">
            <v>un</v>
          </cell>
          <cell r="E12538">
            <v>16.28</v>
          </cell>
        </row>
        <row r="12539">
          <cell r="B12539" t="str">
            <v>ED-50189</v>
          </cell>
          <cell r="C12539" t="str">
            <v>ESGUICHO TIPO AGULHETA COM JUNTA DE UNIÃO ENGATE RÁPIDO DN 38MM, FORNECIMENTO E INSTALAÇÃO</v>
          </cell>
          <cell r="D12539" t="str">
            <v>un</v>
          </cell>
          <cell r="E12539">
            <v>109.34</v>
          </cell>
        </row>
        <row r="12540">
          <cell r="B12540" t="str">
            <v>ED-50190</v>
          </cell>
          <cell r="C12540" t="str">
            <v>EXTINTOR DE GÁS CARBÔNICO 5-B:C, CAPACIDADE 6 KG</v>
          </cell>
          <cell r="D12540" t="str">
            <v>U</v>
          </cell>
          <cell r="E12540">
            <v>743.58</v>
          </cell>
        </row>
        <row r="12541">
          <cell r="B12541" t="str">
            <v>ED-50191</v>
          </cell>
          <cell r="C12541" t="str">
            <v>EXTINTOR DE INCÊNDIO ÁGUA PRESSURIZADA 2-A, CAPACIDADE 10 L</v>
          </cell>
          <cell r="D12541" t="str">
            <v>U</v>
          </cell>
          <cell r="E12541">
            <v>235.32</v>
          </cell>
        </row>
        <row r="12542">
          <cell r="B12542" t="str">
            <v>ED-50193</v>
          </cell>
          <cell r="C12542" t="str">
            <v>EXTINTOR DE INCÊNDIO TIPO PÓ QUÍMICO 2-A:20-B:C, CAPACIDADE 6 KG</v>
          </cell>
          <cell r="D12542" t="str">
            <v>U</v>
          </cell>
          <cell r="E12542">
            <v>223.48</v>
          </cell>
        </row>
        <row r="12543">
          <cell r="B12543" t="str">
            <v>ED-50192</v>
          </cell>
          <cell r="C12543" t="str">
            <v>EXTINTOR DE INCÊNDIO TIPO PÓ QUÍMICO 20-B:C, CAPACIDADE 6 KG</v>
          </cell>
          <cell r="D12543" t="str">
            <v>U</v>
          </cell>
          <cell r="E12543">
            <v>197.85</v>
          </cell>
        </row>
        <row r="12544">
          <cell r="B12544" t="str">
            <v>ED-50195</v>
          </cell>
          <cell r="C12544" t="str">
            <v>HIDRANTE DE RECALQUE COMPLETO EM CAIXA DE ALVENARIA</v>
          </cell>
          <cell r="D12544" t="str">
            <v>U</v>
          </cell>
          <cell r="E12544">
            <v>1145.1199999999999</v>
          </cell>
        </row>
        <row r="12545">
          <cell r="B12545" t="str">
            <v>ED-50197</v>
          </cell>
          <cell r="C12545" t="str">
            <v>MANGUEIRA DE FIBRA SINTÉTICA E BORRACHA PARA INCÊNDIO TIPO 1, DN 38MM, COMPRIMENTO 15M, FORNECIMENTO E INSTALAÇÃO</v>
          </cell>
          <cell r="D12545" t="str">
            <v>un</v>
          </cell>
          <cell r="E12545">
            <v>326.18</v>
          </cell>
        </row>
        <row r="12546">
          <cell r="B12546" t="str">
            <v>ED-22707</v>
          </cell>
          <cell r="C12546" t="str">
            <v>MANGUEIRA DE FIBRA SINTÉTICA E BORRACHA PARA INCÊNDIO TIPO 2, DN 38MM, COMPRIMENTO 15M, FORNECIMENTO E INSTALAÇÃO</v>
          </cell>
          <cell r="D12546" t="str">
            <v>un</v>
          </cell>
          <cell r="E12546">
            <v>412.61</v>
          </cell>
        </row>
        <row r="12547">
          <cell r="B12547" t="str">
            <v>ED-50208</v>
          </cell>
          <cell r="C12547" t="str">
            <v>REGISTRO TIPO GLOBO ANGULAR, COM 45 GRAUS, DN 2.1/2" (63 MM), PN16, EM LATÃO COM VOLANTE PARA HIDRANTE - FORNECIMENTO E INSTALAÇÃO</v>
          </cell>
          <cell r="D12547" t="str">
            <v>un</v>
          </cell>
          <cell r="E12547">
            <v>346.22</v>
          </cell>
        </row>
        <row r="12548">
          <cell r="B12548" t="str">
            <v>ED-50210</v>
          </cell>
          <cell r="C12548" t="str">
            <v>REGISTRO TIPO GLOBO, DN 1" (25 MM), PN16, EM LATAO COM VOLANTE, EXTREMIDADES ROSCADAS  - FORNECIMENTO E INSTALAÇÃO</v>
          </cell>
          <cell r="D12548" t="str">
            <v>un</v>
          </cell>
          <cell r="E12548">
            <v>251.4</v>
          </cell>
        </row>
        <row r="12549">
          <cell r="B12549" t="str">
            <v>ED-50209</v>
          </cell>
          <cell r="C12549" t="str">
            <v>REGISTRO TIPO GLOBO, DN 1.1/2" (15 MM), PN16, EM LATAO COM VOLANTE, EXTREMIDADES ROSCADAS  - FORNECIMENTO E INSTALAÇÃO</v>
          </cell>
          <cell r="D12549" t="str">
            <v>un</v>
          </cell>
          <cell r="E12549">
            <v>427.64</v>
          </cell>
        </row>
        <row r="12550">
          <cell r="B12550" t="str">
            <v>ED-50211</v>
          </cell>
          <cell r="C12550" t="str">
            <v>REGISTRO TIPO GLOBO, DN 2.1/2" (63 MM), PN16, EM LATAO COM VOLANTE, EXTREMIDADES ROSCADAS  - FORNECIMENTO E INSTALAÇÃO</v>
          </cell>
          <cell r="D12550" t="str">
            <v>un</v>
          </cell>
          <cell r="E12550">
            <v>1509.7</v>
          </cell>
        </row>
        <row r="12551">
          <cell r="B12551" t="str">
            <v>ED-26993</v>
          </cell>
          <cell r="C12551" t="str">
            <v>LUMINÁRIA DE EMERGÊNCIA AUTÔNOMA, TIPO LED COM DOIS FARÓIS, POTÊNCIA TOTAL DE 8W, FORNECIMENTO E INSTALAÇÃO</v>
          </cell>
          <cell r="D12551" t="str">
            <v>un</v>
          </cell>
          <cell r="E12551">
            <v>159.41999999999999</v>
          </cell>
        </row>
        <row r="12552">
          <cell r="B12552" t="str">
            <v>ED-26989</v>
          </cell>
          <cell r="C12552" t="str">
            <v>LUMINÁRIA DE EMERGÊNCIA AUTÔNOMA, TIPO LED POTÊNCIA TOTAL DE 2W, FORNECIMENTO E INSTALAÇÃO</v>
          </cell>
          <cell r="D12552" t="str">
            <v>un</v>
          </cell>
          <cell r="E12552">
            <v>33.9</v>
          </cell>
        </row>
        <row r="12553">
          <cell r="B12553" t="str">
            <v>ED-50180</v>
          </cell>
          <cell r="C12553" t="str">
            <v>ACIONADOR MANUAL DE ALARME DE INCÊNDIO, INCLUSIVE FORNECIMENTO E INSTALAÇÃO, EXCLUSIVE CABO DE 4 VIAS PARA ALARME</v>
          </cell>
          <cell r="D12553" t="str">
            <v>un</v>
          </cell>
          <cell r="E12553">
            <v>67.02</v>
          </cell>
        </row>
        <row r="12554">
          <cell r="B12554" t="str">
            <v>ED-50218</v>
          </cell>
          <cell r="C12554" t="str">
            <v>CANOPLA PARA SPRINKLER</v>
          </cell>
          <cell r="D12554" t="str">
            <v>U</v>
          </cell>
          <cell r="E12554">
            <v>9.33</v>
          </cell>
        </row>
        <row r="12555">
          <cell r="B12555" t="str">
            <v>ED-4855</v>
          </cell>
          <cell r="C12555" t="str">
            <v>CENTRAL DE ALARME DE INCÊNDIO ENDEREÇÁVEL PARA 24 LAÇOS, INCLUSIVE FORNECIMENTO E INSTALAÇÃO, EXCLUSIVE CABO DE 4 VIAS PARA ALARME</v>
          </cell>
          <cell r="D12555" t="str">
            <v>un</v>
          </cell>
          <cell r="E12555">
            <v>998.93</v>
          </cell>
        </row>
        <row r="12556">
          <cell r="B12556" t="str">
            <v>ED-4859</v>
          </cell>
          <cell r="C12556" t="str">
            <v>DETECTOR DE FUMAÇA ÓPTICO, INCLUSIVE FORNECIMENTO E INSTALAÇÃO, EXCLUSIVE CABO DE 4 VIAS PARA ALARME</v>
          </cell>
          <cell r="D12556" t="str">
            <v>un</v>
          </cell>
          <cell r="E12556">
            <v>149.62</v>
          </cell>
        </row>
        <row r="12557">
          <cell r="B12557" t="str">
            <v>ED-4856</v>
          </cell>
          <cell r="C12557" t="str">
            <v>ISOLADOR DE LAÇO, INCLUSIVE FORNECIMENTO E INSTALAÇÃO, EXCLUSIVE CABO DE 4 VIAS PARA ALARME</v>
          </cell>
          <cell r="D12557" t="str">
            <v>un</v>
          </cell>
          <cell r="E12557">
            <v>133.01</v>
          </cell>
        </row>
        <row r="12558">
          <cell r="B12558" t="str">
            <v>ED-4860</v>
          </cell>
          <cell r="C12558" t="str">
            <v>SINALIZADOR AUDIOVISUAL ENDEREÇÁVEL, INCLUSIVE FORNECIMENTO E INSTALAÇÃO, EXCLUSIVE CABO DE 4 VIAS PARA ALARME</v>
          </cell>
          <cell r="D12558" t="str">
            <v>un</v>
          </cell>
          <cell r="E12558">
            <v>181.56</v>
          </cell>
        </row>
        <row r="12559">
          <cell r="B12559" t="str">
            <v>ED-50215</v>
          </cell>
          <cell r="C12559" t="str">
            <v>SPRINKLER PENDENTE 15 MM (1/2") 141º C</v>
          </cell>
          <cell r="D12559" t="str">
            <v>U</v>
          </cell>
          <cell r="E12559">
            <v>172.5</v>
          </cell>
        </row>
        <row r="12560">
          <cell r="B12560" t="str">
            <v>ED-50212</v>
          </cell>
          <cell r="C12560" t="str">
            <v>SPRINKLER PENDENTE 15 MM (1/2") 68º C</v>
          </cell>
          <cell r="D12560" t="str">
            <v>U</v>
          </cell>
          <cell r="E12560">
            <v>155.76</v>
          </cell>
        </row>
        <row r="12561">
          <cell r="B12561" t="str">
            <v>ED-50213</v>
          </cell>
          <cell r="C12561" t="str">
            <v>SPRINKLER PENDENTE 15 MM (1/2") 79º C</v>
          </cell>
          <cell r="D12561" t="str">
            <v>U</v>
          </cell>
          <cell r="E12561">
            <v>154.21</v>
          </cell>
        </row>
        <row r="12562">
          <cell r="B12562" t="str">
            <v>ED-50214</v>
          </cell>
          <cell r="C12562" t="str">
            <v>SPRINKLER PENDENTE 15 MM (1/2") 93º C</v>
          </cell>
          <cell r="D12562" t="str">
            <v>U</v>
          </cell>
          <cell r="E12562">
            <v>154.65</v>
          </cell>
        </row>
        <row r="12563">
          <cell r="B12563" t="str">
            <v>ED-49827</v>
          </cell>
          <cell r="C12563" t="str">
            <v>REGISTRO DE BLOQUEIO EM LATÃO, DIÂMETRO DE 1/2"X1/2", ROSCA NPT, BAIXA PRESSÃO, INCLUSIVE ACESSÓRIOS DE VEDAÇÃO</v>
          </cell>
          <cell r="D12563" t="str">
            <v>un</v>
          </cell>
          <cell r="E12563">
            <v>66.650000000000006</v>
          </cell>
        </row>
        <row r="12564">
          <cell r="B12564" t="str">
            <v>ED-49826</v>
          </cell>
          <cell r="C12564" t="str">
            <v>REGISTRO REGULADOR DE GÁS EM LATÃO, DIÂMETRO ENTRADA DE 1/4" COM ROSCA NPT, SAÍDA EM TERMINAL DE MANGUEIRA DE 3/8", INCLUSIVE ACESSÓRIOS DE VEDAÇÃO</v>
          </cell>
          <cell r="D12564" t="str">
            <v>un</v>
          </cell>
          <cell r="E12564">
            <v>32.71</v>
          </cell>
        </row>
        <row r="12565">
          <cell r="B12565" t="str">
            <v>ED-49841</v>
          </cell>
          <cell r="C12565" t="str">
            <v>VÁLVULA DE ESFERA TRIPARTIDA COM ROSCA NPT, CLASSE 300lbs - 1/2"</v>
          </cell>
          <cell r="D12565" t="str">
            <v>U</v>
          </cell>
          <cell r="E12565">
            <v>126</v>
          </cell>
        </row>
        <row r="12566">
          <cell r="B12566" t="str">
            <v>ED-49842</v>
          </cell>
          <cell r="C12566" t="str">
            <v>VÁLVULA DE ESFERA TRIPARTIDA COM ROSCA NPT, CLASSE 300lbs - 3/4"</v>
          </cell>
          <cell r="D12566" t="str">
            <v>U</v>
          </cell>
          <cell r="E12566">
            <v>142.96</v>
          </cell>
        </row>
        <row r="12567">
          <cell r="B12567" t="str">
            <v>ED-48276</v>
          </cell>
          <cell r="C12567" t="str">
            <v>VÁLVULA DE ESFERA EM LATÃO, DIÂMETRO DE 1" NPT</v>
          </cell>
          <cell r="D12567" t="str">
            <v>U</v>
          </cell>
          <cell r="E12567">
            <v>110.08</v>
          </cell>
        </row>
        <row r="12568">
          <cell r="B12568" t="str">
            <v>ED-48278</v>
          </cell>
          <cell r="C12568" t="str">
            <v>VÁLVULA DE ESFERA EM LATÃO, DIÂMETRO DE 1 1/2" NPT</v>
          </cell>
          <cell r="D12568" t="str">
            <v>U</v>
          </cell>
          <cell r="E12568">
            <v>231.81</v>
          </cell>
        </row>
        <row r="12569">
          <cell r="B12569" t="str">
            <v>ED-48277</v>
          </cell>
          <cell r="C12569" t="str">
            <v>VÁLVULA DE ESFERA EM LATÃO, DIÂMETRO DE 1 1/4" NPT</v>
          </cell>
          <cell r="D12569" t="str">
            <v>U</v>
          </cell>
          <cell r="E12569">
            <v>145.9</v>
          </cell>
        </row>
        <row r="12570">
          <cell r="B12570" t="str">
            <v>ED-48274</v>
          </cell>
          <cell r="C12570" t="str">
            <v>VÁLVULA DE ESFERA EM LATÃO, DIÂMETRO DE 1/2" NPT</v>
          </cell>
          <cell r="D12570" t="str">
            <v>U</v>
          </cell>
          <cell r="E12570">
            <v>75.849999999999994</v>
          </cell>
        </row>
        <row r="12571">
          <cell r="B12571" t="str">
            <v>ED-48279</v>
          </cell>
          <cell r="C12571" t="str">
            <v>VÁLVULA DE ESFERA EM LATÃO, DIÂMETRO DE 2" NPT</v>
          </cell>
          <cell r="D12571" t="str">
            <v>U</v>
          </cell>
          <cell r="E12571">
            <v>366.1</v>
          </cell>
        </row>
        <row r="12572">
          <cell r="B12572" t="str">
            <v>ED-48280</v>
          </cell>
          <cell r="C12572" t="str">
            <v>VÁLVULA DE ESFERA EM LATÃO, DIÂMETRO DE 2 1/2" NPT</v>
          </cell>
          <cell r="D12572" t="str">
            <v>U</v>
          </cell>
          <cell r="E12572">
            <v>584.58000000000004</v>
          </cell>
        </row>
        <row r="12573">
          <cell r="B12573" t="str">
            <v>ED-48275</v>
          </cell>
          <cell r="C12573" t="str">
            <v>VÁLVULA DE ESFERA EM LATÃO, DIÂMETRO DE 3/4" NPT</v>
          </cell>
          <cell r="D12573" t="str">
            <v>U</v>
          </cell>
          <cell r="E12573">
            <v>89.13</v>
          </cell>
        </row>
        <row r="12574">
          <cell r="B12574" t="str">
            <v>ED-48283</v>
          </cell>
          <cell r="C12574" t="str">
            <v>VÁLVULA DE RETENÇÃO EM LATÃO, DIÂMETRO DE 1" NPT</v>
          </cell>
          <cell r="D12574" t="str">
            <v>U</v>
          </cell>
          <cell r="E12574">
            <v>116.71</v>
          </cell>
        </row>
        <row r="12575">
          <cell r="B12575" t="str">
            <v>ED-48285</v>
          </cell>
          <cell r="C12575" t="str">
            <v>VÁLVULA DE RETENÇÃO EM LATÃO, DIÂMETRO DE 1 1/2" NPT</v>
          </cell>
          <cell r="D12575" t="str">
            <v>U</v>
          </cell>
          <cell r="E12575">
            <v>212.58</v>
          </cell>
        </row>
        <row r="12576">
          <cell r="B12576" t="str">
            <v>ED-48284</v>
          </cell>
          <cell r="C12576" t="str">
            <v>VÁLVULA DE RETENÇÃO EM LATÃO, DIÂMETRO DE 1 1/4" NPT</v>
          </cell>
          <cell r="D12576" t="str">
            <v>U</v>
          </cell>
          <cell r="E12576">
            <v>195.01</v>
          </cell>
        </row>
        <row r="12577">
          <cell r="B12577" t="str">
            <v>ED-48281</v>
          </cell>
          <cell r="C12577" t="str">
            <v>VÁLVULA DE RETENÇÃO EM LATÃO, DIÂMETRO DE 1/2" NPT</v>
          </cell>
          <cell r="D12577" t="str">
            <v>U</v>
          </cell>
          <cell r="E12577">
            <v>89.95</v>
          </cell>
        </row>
        <row r="12578">
          <cell r="B12578" t="str">
            <v>ED-48286</v>
          </cell>
          <cell r="C12578" t="str">
            <v>VÁLVULA DE RETENÇÃO EM LATÃO, DIÂMETRO DE 2" NPT</v>
          </cell>
          <cell r="D12578" t="str">
            <v>U</v>
          </cell>
          <cell r="E12578">
            <v>320.93</v>
          </cell>
        </row>
        <row r="12579">
          <cell r="B12579" t="str">
            <v>ED-48287</v>
          </cell>
          <cell r="C12579" t="str">
            <v>VÁLVULA DE RETENÇÃO EM LATÃO, DIÂMETRO DE 2 1/2" NPT</v>
          </cell>
          <cell r="D12579" t="str">
            <v>U</v>
          </cell>
          <cell r="E12579">
            <v>518.16999999999996</v>
          </cell>
        </row>
        <row r="12580">
          <cell r="B12580" t="str">
            <v>ED-48282</v>
          </cell>
          <cell r="C12580" t="str">
            <v>VÁLVULA DE RETENÇÃO EM LATÃO, DIÂMETRO DE 3/4" NPT</v>
          </cell>
          <cell r="D12580" t="str">
            <v>U</v>
          </cell>
          <cell r="E12580">
            <v>88.04</v>
          </cell>
        </row>
        <row r="12581">
          <cell r="B12581" t="str">
            <v>ED-48253</v>
          </cell>
          <cell r="C12581" t="str">
            <v>PRESSOSTATO PARA COMPRESSOR DE 125 A 175 PSI</v>
          </cell>
          <cell r="D12581" t="str">
            <v>U</v>
          </cell>
          <cell r="E12581">
            <v>168.84</v>
          </cell>
        </row>
        <row r="12582">
          <cell r="B12582" t="str">
            <v>ED-48252</v>
          </cell>
          <cell r="C12582" t="str">
            <v>PRESSOSTATO PARA COMPRESSOR DE 80 A 125 PSI</v>
          </cell>
          <cell r="D12582" t="str">
            <v>U</v>
          </cell>
          <cell r="E12582">
            <v>167.75</v>
          </cell>
        </row>
        <row r="12583">
          <cell r="B12583" t="str">
            <v>ED-49817</v>
          </cell>
          <cell r="C12583" t="str">
            <v>CILINDRO DE AÇO COM GÁS GLP CAPACIDADE 45 KG</v>
          </cell>
          <cell r="D12583" t="str">
            <v>U</v>
          </cell>
          <cell r="E12583">
            <v>570.05999999999995</v>
          </cell>
        </row>
        <row r="12584">
          <cell r="B12584" t="str">
            <v>ED-15716</v>
          </cell>
          <cell r="C12584"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D12584" t="str">
            <v>un</v>
          </cell>
          <cell r="E12584">
            <v>3623.95</v>
          </cell>
        </row>
        <row r="12585">
          <cell r="B12585" t="str">
            <v>ED-49818</v>
          </cell>
          <cell r="C12585" t="str">
            <v>COLETOR DE GÁS COM DUAS (2) SAÍDAS, EM AÇO PRETO, SCHEDULE 40, DIÂMETRO SAÍDA 1/2" (21,34MM), COM ACABAMENTO EM PINTURA ELETROSTÁTICA, INCLUSIVE ACESSÓRIOS DE VEDAÇÃO</v>
          </cell>
          <cell r="D12585" t="str">
            <v>un</v>
          </cell>
          <cell r="E12585">
            <v>117.21</v>
          </cell>
        </row>
        <row r="12586">
          <cell r="B12586" t="str">
            <v>ED-49819</v>
          </cell>
          <cell r="C12586" t="str">
            <v>COLETOR DE GÁS COM TRÊS (3) SAÍDAS, EM AÇO PRETO, SCHEDULE 40, DIÂMETRO SAÍDA 1/2" (21,34MM), COM ACABAMENTO EM PINTURA ELETROSTÁTICA, INCLUSIVE ACESSÓRIOS DE VEDAÇÃO</v>
          </cell>
          <cell r="D12586" t="str">
            <v>un</v>
          </cell>
          <cell r="E12586">
            <v>168.58</v>
          </cell>
        </row>
        <row r="12587">
          <cell r="B12587" t="str">
            <v>ED-48256</v>
          </cell>
          <cell r="C12587" t="str">
            <v>FILTRO TIPO "Y" EM BRONZE, DIÂMETRO DE 1" NPT</v>
          </cell>
          <cell r="D12587" t="str">
            <v>U</v>
          </cell>
          <cell r="E12587">
            <v>96.56</v>
          </cell>
        </row>
        <row r="12588">
          <cell r="B12588" t="str">
            <v>ED-48258</v>
          </cell>
          <cell r="C12588" t="str">
            <v>FILTRO TIPO "Y" EM BRONZE, DIÂMETRO DE 1 1/2" NPT</v>
          </cell>
          <cell r="D12588" t="str">
            <v>U</v>
          </cell>
          <cell r="E12588">
            <v>161.79</v>
          </cell>
        </row>
        <row r="12589">
          <cell r="B12589" t="str">
            <v>ED-48257</v>
          </cell>
          <cell r="C12589" t="str">
            <v>FILTRO TIPO "Y" EM BRONZE, DIÂMETRO DE 1 1/4" NPT</v>
          </cell>
          <cell r="D12589" t="str">
            <v>U</v>
          </cell>
          <cell r="E12589">
            <v>132.05000000000001</v>
          </cell>
        </row>
        <row r="12590">
          <cell r="B12590" t="str">
            <v>ED-48254</v>
          </cell>
          <cell r="C12590" t="str">
            <v>FILTRO TIPO "Y" EM BRONZE, DIÂMETRO DE 1/2" NPT</v>
          </cell>
          <cell r="D12590" t="str">
            <v>U</v>
          </cell>
          <cell r="E12590">
            <v>76.23</v>
          </cell>
        </row>
        <row r="12591">
          <cell r="B12591" t="str">
            <v>ED-48259</v>
          </cell>
          <cell r="C12591" t="str">
            <v>FILTRO TIPO "Y" EM BRONZE, DIÂMETRO DE 2" NPT</v>
          </cell>
          <cell r="D12591" t="str">
            <v>U</v>
          </cell>
          <cell r="E12591">
            <v>227.06</v>
          </cell>
        </row>
        <row r="12592">
          <cell r="B12592" t="str">
            <v>ED-48255</v>
          </cell>
          <cell r="C12592" t="str">
            <v>FILTRO TIPO "Y" EM BRONZE, DIÂMETRO DE 3/4" NPT</v>
          </cell>
          <cell r="D12592" t="str">
            <v>U</v>
          </cell>
          <cell r="E12592">
            <v>90.6</v>
          </cell>
        </row>
        <row r="12593">
          <cell r="B12593" t="str">
            <v>ED-49821</v>
          </cell>
          <cell r="C12593" t="str">
            <v>MANGUEIRA PLÁSTICA PARA GÁS D = 3/8" X 1,50 M</v>
          </cell>
          <cell r="D12593" t="str">
            <v>U</v>
          </cell>
          <cell r="E12593">
            <v>34.380000000000003</v>
          </cell>
        </row>
        <row r="12594">
          <cell r="B12594" t="str">
            <v>ED-49822</v>
          </cell>
          <cell r="C12594" t="str">
            <v>NIPLE DE REDUÇÃO 1/2"X1/8" EM LATÃO, ROSCA NPT, INCLUSIVE ACESSÓRIOS DE VEDAÇÃO</v>
          </cell>
          <cell r="D12594" t="str">
            <v>un</v>
          </cell>
          <cell r="E12594">
            <v>21.18</v>
          </cell>
        </row>
        <row r="12595">
          <cell r="B12595" t="str">
            <v>ED-49823</v>
          </cell>
          <cell r="C12595" t="str">
            <v>NIPLE DE REDUÇÃO 1/2"X3/8" EM LATÃO, ROSCA NPT, INCLUSIVE ACESSÓRIOS DE VEDAÇÃO</v>
          </cell>
          <cell r="D12595" t="str">
            <v>un</v>
          </cell>
          <cell r="E12595">
            <v>21.71</v>
          </cell>
        </row>
        <row r="12596">
          <cell r="B12596" t="str">
            <v>ED-49824</v>
          </cell>
          <cell r="C12596" t="str">
            <v>NIPLE DUPLO EM FERRO MALEÁVEL, DIÂMETRO 1/2"(15MM), COM ACABAMENTO GALVANIZADO, CLASSE DE PRESSÃO 300LBS, ROSCA NPT, INCLUSIVE ACESSÓRIOS DE VEDAÇÃO</v>
          </cell>
          <cell r="D12596" t="str">
            <v>un</v>
          </cell>
          <cell r="E12596">
            <v>13.94</v>
          </cell>
        </row>
        <row r="12597">
          <cell r="B12597" t="str">
            <v>ED-49830</v>
          </cell>
          <cell r="C12597" t="str">
            <v>TAMPÃO EM FERRO MALEÁVEL, DIÂMETRO 1/2"(15MM), COM ACABAMENTO GALVANIZADO, CLASSE DE PRESSÃO 300LBS, ROSCA NPT, INCLUSIVE ACESSÓRIOS DE VEDAÇÃO</v>
          </cell>
          <cell r="D12597" t="str">
            <v>un</v>
          </cell>
          <cell r="E12597">
            <v>26.82</v>
          </cell>
        </row>
        <row r="12598">
          <cell r="B12598" t="str">
            <v>ED-51151</v>
          </cell>
          <cell r="C12598" t="str">
            <v>ESPELHO CRISTAL COM MOLDURA EM ALUMÍNIO, DIMENSÃO (60X90)CM, COM ESP. 4MM, INCLUSIVE FIXAÇÃO COM ADESIVO/SELANTE A BASE DE POLIURETANO, FORNECIMENTO E INSTALAÇÃO</v>
          </cell>
          <cell r="D12598" t="str">
            <v>un</v>
          </cell>
          <cell r="E12598">
            <v>220.72</v>
          </cell>
        </row>
        <row r="12599">
          <cell r="B12599" t="str">
            <v>ED-51152</v>
          </cell>
          <cell r="C12599" t="str">
            <v>ESPELHO CRISTAL, DIMENSÃO (40X60)CM, COM ESP. 4MM, EM ACABAMENTO LAPIDADO, INCLUSIVE FIXAÇÃO COM PARAFUSO TIPO FINESSON, FORNECIMENTO E INSTALAÇÃO</v>
          </cell>
          <cell r="D12599" t="str">
            <v>un</v>
          </cell>
          <cell r="E12599">
            <v>105.18</v>
          </cell>
        </row>
        <row r="12600">
          <cell r="B12600" t="str">
            <v>ED-51150</v>
          </cell>
          <cell r="C12600" t="str">
            <v>ESPELHO CRISTAL, DIMENSÃO (60X90)CM, COM ESP. 4MM, EM ACABAMENTO LAPIDADO, INCLUSIVE FIXAÇÃO COM PARAFUSO TIPO FINESSON, FORNECIMENTO E INSTALAÇÃO</v>
          </cell>
          <cell r="D12600" t="str">
            <v>un</v>
          </cell>
          <cell r="E12600">
            <v>207.05</v>
          </cell>
        </row>
        <row r="12601">
          <cell r="B12601" t="str">
            <v>ED-29734</v>
          </cell>
          <cell r="C12601" t="str">
            <v>VIDRO ARAMADO TRANSLÚCIDO INCOLOR, ESP. 6MM, INCLUSIVE FIXAÇÃO E VEDAÇÃO COM GUARNIÇÃO/GAXETA DE BORRACHA NEOPRENE, FORNECIMENTO E INSTALAÇÃO, EXCLUSIVE CAIXILHO/PERFIL</v>
          </cell>
          <cell r="D12601" t="str">
            <v>m2</v>
          </cell>
          <cell r="E12601">
            <v>579.92999999999995</v>
          </cell>
        </row>
        <row r="12602">
          <cell r="B12602" t="str">
            <v>ED-51155</v>
          </cell>
          <cell r="C12602" t="str">
            <v>VIDRO COMUM TRANSPARENTE INCOLOR, ESP. 3MM, INCLUSIVE FIXAÇÃO E VEDAÇÃO COM GUARNIÇÃO/GAXETA DE BORRACHA NEOPRENE, FORNECIMENTO E INSTALAÇÃO, EXCLUSIVE CAIXILHO/PERFIL</v>
          </cell>
          <cell r="D12602" t="str">
            <v>m2</v>
          </cell>
          <cell r="E12602">
            <v>189.93</v>
          </cell>
        </row>
        <row r="12603">
          <cell r="B12603" t="str">
            <v>ED-51156</v>
          </cell>
          <cell r="C12603" t="str">
            <v>VIDRO COMUM TRANSPARENTE INCOLOR, ESP. 4MM, INCLUSIVE FIXAÇÃO E VEDAÇÃO COM GUARNIÇÃO/GAXETA DE BORRACHA NEOPRENE, FORNECIMENTO E INSTALAÇÃO, EXCLUSIVE CAIXILHO/PERFIL</v>
          </cell>
          <cell r="D12603" t="str">
            <v>m2</v>
          </cell>
          <cell r="E12603">
            <v>214.93</v>
          </cell>
        </row>
        <row r="12604">
          <cell r="B12604" t="str">
            <v>ED-15823</v>
          </cell>
          <cell r="C12604" t="str">
            <v>VIDRO COMUM TRANSPARENTE INCOLOR, ESP. 4MM, INCLUSIVE FORNECIMENTO, EXCLUSIVE CAIXILHO/PERFIL, VEDAÇÃO COM GUARNIÇÃO/GAXETA OU APLICAÇÃO DE MASSA DE VIDRACEIRO</v>
          </cell>
          <cell r="D12604" t="str">
            <v>m2</v>
          </cell>
          <cell r="E12604">
            <v>202.28</v>
          </cell>
        </row>
        <row r="12605">
          <cell r="B12605" t="str">
            <v>ED-51157</v>
          </cell>
          <cell r="C12605" t="str">
            <v>VIDRO COMUM TRANSPARENTE INCOLOR, ESP. 6MM, INCLUSIVE FIXAÇÃO E VEDAÇÃO COM GUARNIÇÃO/GAXETA DE BORRACHA NEOPRENE, FORNECIMENTO E INSTALAÇÃO, EXCLUSIVE CAIXILHO/PERFIL</v>
          </cell>
          <cell r="D12605" t="str">
            <v>m2</v>
          </cell>
          <cell r="E12605">
            <v>322.75</v>
          </cell>
        </row>
        <row r="12606">
          <cell r="B12606" t="str">
            <v>ED-7304</v>
          </cell>
          <cell r="C12606" t="str">
            <v>VIDRO COMUM TRANSPARENTE INCOLOR, ESP. 6MM, INCLUSIVE FORNECIMENTO, EXCLUSIVE CAIXILHO/PERFIL, VEDAÇÃO COM GUARNIÇÃO/GAXETA OU APLICAÇÃO DE MASSA DE VIDRACEIRO</v>
          </cell>
          <cell r="D12606" t="str">
            <v>m2</v>
          </cell>
          <cell r="E12606">
            <v>310.10000000000002</v>
          </cell>
        </row>
        <row r="12607">
          <cell r="B12607" t="str">
            <v>ED-51153</v>
          </cell>
          <cell r="C12607" t="str">
            <v>VIDRO IMPRESSO (FANTASIA) TRANSLÚCIDO INCOLOR, ESP. 3MM, INCLUSIVE FIXAÇÃO E VEDAÇÃO COM GUARNIÇÃO/GAXETA DE BORRACHA NEOPRENE, FORNECIMENTO E INSTALAÇÃO, EXCLUSIVE CAIXILHO/PERFIL</v>
          </cell>
          <cell r="D12607" t="str">
            <v>m2</v>
          </cell>
          <cell r="E12607">
            <v>237.99</v>
          </cell>
        </row>
        <row r="12608">
          <cell r="B12608" t="str">
            <v>ED-29731</v>
          </cell>
          <cell r="C12608" t="str">
            <v>VIDRO IMPRESSO (FANTASIA) TRANSLÚCIDO INCOLOR, ESP. 4MM, INCLUSIVE FIXAÇÃO E VEDAÇÃO COM GUARNIÇÃO/GAXETA DE BORRACHA NEOPRENE, FORNECIMENTO E INSTALAÇÃO, EXCLUSIVE CAIXILHO/PERFIL</v>
          </cell>
          <cell r="D12608" t="str">
            <v>m2</v>
          </cell>
          <cell r="E12608">
            <v>324.93</v>
          </cell>
        </row>
        <row r="12609">
          <cell r="B12609" t="str">
            <v>ED-7305</v>
          </cell>
          <cell r="C12609" t="str">
            <v>VIDRO IMPRESSO (FANTASIA) TRANSLÚCIDO INCOLOR, ESP. 4MM, INCLUSIVE FORNECIMENTO, EXCLUSIVE CAIXILHO/PERFIL, VEDAÇÃO COM GUARNIÇÃO/GAXETA OU APLICAÇÃO DE MASSA DE VIDRACEIRO</v>
          </cell>
          <cell r="D12609" t="str">
            <v>m2</v>
          </cell>
          <cell r="E12609">
            <v>312.27999999999997</v>
          </cell>
        </row>
        <row r="12610">
          <cell r="B12610" t="str">
            <v>ED-51160</v>
          </cell>
          <cell r="C12610" t="str">
            <v>VIDRO TEMPERADO TRANSPARENTE INCOLOR, ESP. 10MM, INCLUSIVE FIXAÇÃO E VEDAÇÃO COM GUARNIÇÃO/GAXETA DE BORRACHA NEOPRENE, FORNECIMENTO E INSTALAÇÃO, EXCLUSIVE CAIXILHO/PERFIL</v>
          </cell>
          <cell r="D12610" t="str">
            <v>m2</v>
          </cell>
          <cell r="E12610">
            <v>337.39</v>
          </cell>
        </row>
        <row r="12611">
          <cell r="B12611" t="str">
            <v>ED-51158</v>
          </cell>
          <cell r="C12611" t="str">
            <v>VIDRO TEMPERADO TRANSPARENTE INCOLOR, ESP. 6MM, INCLUSIVE FIXAÇÃO E VEDAÇÃO COM GUARNIÇÃO/GAXETA DE BORRACHA NEOPRENE, FORNECIMENTO E INSTALAÇÃO, EXCLUSIVE CAIXILHO/PERFIL</v>
          </cell>
          <cell r="D12611" t="str">
            <v>m2</v>
          </cell>
          <cell r="E12611">
            <v>212.85</v>
          </cell>
        </row>
        <row r="12612">
          <cell r="B12612" t="str">
            <v>ED-51159</v>
          </cell>
          <cell r="C12612" t="str">
            <v>VIDRO TEMPERADO TRANSPARENTE INCOLOR, ESP. 8MM, INCLUSIVE FIXAÇÃO E VEDAÇÃO COM GUARNIÇÃO/GAXETA DE BORRACHA NEOPRENE, FORNECIMENTO E INSTALAÇÃO, EXCLUSIVE CAIXILHO/PERFIL</v>
          </cell>
          <cell r="D12612" t="str">
            <v>m2</v>
          </cell>
          <cell r="E12612">
            <v>307.31</v>
          </cell>
        </row>
        <row r="12613">
          <cell r="B12613" t="str">
            <v>ED-50634</v>
          </cell>
          <cell r="C12613" t="str">
            <v>PLACA DE ALUMÍNIO FUNDIDO, DIMENSÃO (60X40)CM, PARA INAUGURAÇÃO, INCLUSIVE FIXAÇÃO</v>
          </cell>
          <cell r="D12613" t="str">
            <v>un</v>
          </cell>
          <cell r="E12613">
            <v>1283.27</v>
          </cell>
        </row>
        <row r="12614">
          <cell r="B12614" t="str">
            <v>ED-50635</v>
          </cell>
          <cell r="C12614" t="str">
            <v>PLACA DE ALUMÍNIO FUNDIDO, DIMENSÃO (85X50)CM, PARA INAUGURAÇÃO, INCLUSIVE FIXAÇÃO</v>
          </cell>
          <cell r="D12614" t="str">
            <v>un</v>
          </cell>
          <cell r="E12614">
            <v>2503.46</v>
          </cell>
        </row>
        <row r="12615">
          <cell r="B12615" t="str">
            <v>ED-50642</v>
          </cell>
          <cell r="C12615" t="str">
            <v>PLACA DE ALUMÍNIO ANODIZADO, DIMENSÃO (25X25)CM, PARA IDENTIFICAÇÃO, INCLUSIVE FIXAÇÃO</v>
          </cell>
          <cell r="D12615" t="str">
            <v>un</v>
          </cell>
          <cell r="E12615">
            <v>46.82</v>
          </cell>
        </row>
        <row r="12616">
          <cell r="B12616" t="str">
            <v>ED-50643</v>
          </cell>
          <cell r="C12616" t="str">
            <v>PLACA DE ALUMÍNIO ANODIZADO, DIMENSÃO (70X60)CM, INCLUSIVE FIXAÇÃO</v>
          </cell>
          <cell r="D12616" t="str">
            <v>un</v>
          </cell>
          <cell r="E12616">
            <v>339.89</v>
          </cell>
        </row>
        <row r="12617">
          <cell r="B12617" t="str">
            <v>ED-50644</v>
          </cell>
          <cell r="C12617" t="str">
            <v>PLACA DE ALUMÍNIO, DIMENSÃO (15X15)CM, COM PICTOGRAMA EM PELÍCULA ADESIVA, INCLUSIVE FIXAÇÃO</v>
          </cell>
          <cell r="D12617" t="str">
            <v>un</v>
          </cell>
          <cell r="E12617">
            <v>34.950000000000003</v>
          </cell>
        </row>
        <row r="12618">
          <cell r="B12618" t="str">
            <v>ED-50637</v>
          </cell>
          <cell r="C12618" t="str">
            <v>PLACA DE ALUMÍNIO FUNDIDO, DIMENSÃO (20X4)CM, PARA DENOMINAÇÃO DE CÔMODOS, INCLUSIVE FIXAÇÃO</v>
          </cell>
          <cell r="D12618" t="str">
            <v>un</v>
          </cell>
          <cell r="E12618">
            <v>25.64</v>
          </cell>
        </row>
        <row r="12619">
          <cell r="B12619" t="str">
            <v>ED-50636</v>
          </cell>
          <cell r="C12619" t="str">
            <v>PLACA DE ALUMÍNIO FUNDIDO, DIMENSÃO (20X5)CM, PARA DENOMINAÇÃO DE CÔMODOS, INCLUSIVE FIXAÇÃO</v>
          </cell>
          <cell r="D12619" t="str">
            <v>un</v>
          </cell>
          <cell r="E12619">
            <v>25.92</v>
          </cell>
        </row>
        <row r="12620">
          <cell r="B12620" t="str">
            <v>ED-50639</v>
          </cell>
          <cell r="C12620" t="str">
            <v>PLACA DE ALUMÍNIO FUNDIDO, DIMENSÃO (3X3)CM, PARA NUMERAÇÃO DE PORTAS, INCLUSIVE FIXAÇÃO</v>
          </cell>
          <cell r="D12620" t="str">
            <v>un</v>
          </cell>
          <cell r="E12620">
            <v>10.79</v>
          </cell>
        </row>
        <row r="12621">
          <cell r="B12621" t="str">
            <v>ED-50640</v>
          </cell>
          <cell r="C12621" t="str">
            <v>PLACA DE ALUMÍNIO FUNDIDO, DIMENSÃO (5X5)CM, PARA NUMERAÇÃO DE PORTAS, INCLUSIVE FIXAÇÃO</v>
          </cell>
          <cell r="D12621" t="str">
            <v>un</v>
          </cell>
          <cell r="E12621">
            <v>11.68</v>
          </cell>
        </row>
        <row r="12622">
          <cell r="B12622" t="str">
            <v>ED-50633</v>
          </cell>
          <cell r="C12622" t="str">
            <v>PLACA DE CHAPA DE AÇO ESCOVADO, DIMENSÃO (25X12)CM, INCLUSIVE FIXAÇÃO</v>
          </cell>
          <cell r="D12622" t="str">
            <v>un</v>
          </cell>
          <cell r="E12622">
            <v>48.11</v>
          </cell>
        </row>
        <row r="12623">
          <cell r="B12623" t="str">
            <v>ED-29386</v>
          </cell>
          <cell r="C12623" t="str">
            <v>PLACA FOTOLUMINESCENTE PARA SINALIZAÇÃO DE EMERGÊNCIA, TIPO "A1", DIMENSÃO DA BASE 300MM, INCLUSIVE FIXAÇÃO</v>
          </cell>
          <cell r="D12623" t="str">
            <v>un</v>
          </cell>
          <cell r="E12623">
            <v>25.38</v>
          </cell>
        </row>
        <row r="12624">
          <cell r="B12624" t="str">
            <v>ED-50206</v>
          </cell>
          <cell r="C12624" t="str">
            <v>PLACA FOTOLUMINESCENTE PARA SINALIZAÇÃO DE EMERGÊNCIA, TIPO "A2", DIMENSÃO DA BASE 300MM, INCLUSIVE FIXAÇÃO</v>
          </cell>
          <cell r="D12624" t="str">
            <v>un</v>
          </cell>
          <cell r="E12624">
            <v>25.38</v>
          </cell>
        </row>
        <row r="12625">
          <cell r="B12625" t="str">
            <v>ED-29387</v>
          </cell>
          <cell r="C12625" t="str">
            <v>PLACA FOTOLUMINESCENTE PARA SINALIZAÇÃO DE EMERGÊNCIA, TIPO "A5", DIMENSÃO DA BASE 300MM, INCLUSIVE FIXAÇÃO</v>
          </cell>
          <cell r="D12625" t="str">
            <v>un</v>
          </cell>
          <cell r="E12625">
            <v>25.38</v>
          </cell>
        </row>
        <row r="12626">
          <cell r="B12626" t="str">
            <v>ED-29388</v>
          </cell>
          <cell r="C12626" t="str">
            <v>PLACA FOTOLUMINESCENTE PARA SINALIZAÇÃO DE EMERGÊNCIA, TIPO "E1", DIMENSÃO (300X300)MM, INCLUSIVE FIXAÇÃO</v>
          </cell>
          <cell r="D12626" t="str">
            <v>un</v>
          </cell>
          <cell r="E12626">
            <v>22.43</v>
          </cell>
        </row>
        <row r="12627">
          <cell r="B12627" t="str">
            <v>ED-29393</v>
          </cell>
          <cell r="C12627" t="str">
            <v>PLACA FOTOLUMINESCENTE PARA SINALIZAÇÃO DE EMERGÊNCIA, TIPO "E10", DIMENSÃO (300X300)MM, INCLUSIVE FIXAÇÃO</v>
          </cell>
          <cell r="D12627" t="str">
            <v>un</v>
          </cell>
          <cell r="E12627">
            <v>22.43</v>
          </cell>
        </row>
        <row r="12628">
          <cell r="B12628" t="str">
            <v>ED-29394</v>
          </cell>
          <cell r="C12628" t="str">
            <v>PLACA FOTOLUMINESCENTE PARA SINALIZAÇÃO DE EMERGÊNCIA, TIPO "E11", DIMENSÃO (300X300)MM, INCLUSIVE FIXAÇÃO</v>
          </cell>
          <cell r="D12628" t="str">
            <v>un</v>
          </cell>
          <cell r="E12628">
            <v>22.43</v>
          </cell>
        </row>
        <row r="12629">
          <cell r="B12629" t="str">
            <v>ED-29395</v>
          </cell>
          <cell r="C12629" t="str">
            <v>PLACA FOTOLUMINESCENTE PARA SINALIZAÇÃO DE EMERGÊNCIA, TIPO "E12", INSTALADA EM PISO, DIMENSÃO (100X100)CM, INCLUSIVE FIXAÇÃO</v>
          </cell>
          <cell r="D12629" t="str">
            <v>un</v>
          </cell>
          <cell r="E12629">
            <v>85.33</v>
          </cell>
        </row>
        <row r="12630">
          <cell r="B12630" t="str">
            <v>ED-29396</v>
          </cell>
          <cell r="C12630" t="str">
            <v>PLACA FOTOLUMINESCENTE PARA SINALIZAÇÃO DE EMERGÊNCIA, TIPO "E13", DIMENSÃO (300X300)MM, INCLUSIVE FIXAÇÃO</v>
          </cell>
          <cell r="D12630" t="str">
            <v>un</v>
          </cell>
          <cell r="E12630">
            <v>22.43</v>
          </cell>
        </row>
        <row r="12631">
          <cell r="B12631" t="str">
            <v>ED-29397</v>
          </cell>
          <cell r="C12631" t="str">
            <v>PLACA FOTOLUMINESCENTE PARA SINALIZAÇÃO DE EMERGÊNCIA, TIPO "E14", DIMENSÃO (300X300)MM, INCLUSIVE FIXAÇÃO</v>
          </cell>
          <cell r="D12631" t="str">
            <v>un</v>
          </cell>
          <cell r="E12631">
            <v>22.43</v>
          </cell>
        </row>
        <row r="12632">
          <cell r="B12632" t="str">
            <v>ED-29398</v>
          </cell>
          <cell r="C12632" t="str">
            <v>PLACA FOTOLUMINESCENTE PARA SINALIZAÇÃO DE EMERGÊNCIA, TIPO "E15", DIMENSÃO (300X300)MM, INCLUSIVE FIXAÇÃO</v>
          </cell>
          <cell r="D12632" t="str">
            <v>un</v>
          </cell>
          <cell r="E12632">
            <v>22.43</v>
          </cell>
        </row>
        <row r="12633">
          <cell r="B12633" t="str">
            <v>ED-29399</v>
          </cell>
          <cell r="C12633" t="str">
            <v>PLACA FOTOLUMINESCENTE PARA SINALIZAÇÃO DE EMERGÊNCIA, TIPO "E16", DIMENSÃO (300X300)MM, INCLUSIVE FIXAÇÃO</v>
          </cell>
          <cell r="D12633" t="str">
            <v>un</v>
          </cell>
          <cell r="E12633">
            <v>22.43</v>
          </cell>
        </row>
        <row r="12634">
          <cell r="B12634" t="str">
            <v>ED-29389</v>
          </cell>
          <cell r="C12634" t="str">
            <v>PLACA FOTOLUMINESCENTE PARA SINALIZAÇÃO DE EMERGÊNCIA, TIPO "E2", DIMENSÃO (150X100)MM, INCLUSIVE FIXAÇÃO</v>
          </cell>
          <cell r="D12634" t="str">
            <v>un</v>
          </cell>
          <cell r="E12634">
            <v>12.43</v>
          </cell>
        </row>
        <row r="12635">
          <cell r="B12635" t="str">
            <v>ED-29390</v>
          </cell>
          <cell r="C12635" t="str">
            <v>PLACA FOTOLUMINESCENTE PARA SINALIZAÇÃO DE EMERGÊNCIA, TIPO "E3", DIMENSÃO (150X100)MM, INCLUSIVE FIXAÇÃO</v>
          </cell>
          <cell r="D12635" t="str">
            <v>un</v>
          </cell>
          <cell r="E12635">
            <v>12.43</v>
          </cell>
        </row>
        <row r="12636">
          <cell r="B12636" t="str">
            <v>ED-50199</v>
          </cell>
          <cell r="C12636" t="str">
            <v>PLACA FOTOLUMINESCENTE PARA SINALIZAÇÃO DE EMERGÊNCIA, TIPO "E5", DIMENSÃO (300X300)MM, INCLUSIVE FIXAÇÃO</v>
          </cell>
          <cell r="D12636" t="str">
            <v>un</v>
          </cell>
          <cell r="E12636">
            <v>22.43</v>
          </cell>
        </row>
        <row r="12637">
          <cell r="B12637" t="str">
            <v>ED-29391</v>
          </cell>
          <cell r="C12637" t="str">
            <v>PLACA FOTOLUMINESCENTE PARA SINALIZAÇÃO DE EMERGÊNCIA, TIPO "E7", DIMENSÃO (300X300)MM, INCLUSIVE FIXAÇÃO</v>
          </cell>
          <cell r="D12637" t="str">
            <v>un</v>
          </cell>
          <cell r="E12637">
            <v>22.43</v>
          </cell>
        </row>
        <row r="12638">
          <cell r="B12638" t="str">
            <v>ED-50200</v>
          </cell>
          <cell r="C12638" t="str">
            <v>PLACA FOTOLUMINESCENTE PARA SINALIZAÇÃO DE EMERGÊNCIA, TIPO "E8", DIMENSÃO (300X300)MM, INCLUSIVE FIXAÇÃO</v>
          </cell>
          <cell r="D12638" t="str">
            <v>un</v>
          </cell>
          <cell r="E12638">
            <v>22.43</v>
          </cell>
        </row>
        <row r="12639">
          <cell r="B12639" t="str">
            <v>ED-29392</v>
          </cell>
          <cell r="C12639" t="str">
            <v>PLACA FOTOLUMINESCENTE PARA SINALIZAÇÃO DE EMERGÊNCIA, TIPO "E9", DIMENSÃO (300X300)MM, INCLUSIVE FIXAÇÃO</v>
          </cell>
          <cell r="D12639" t="str">
            <v>un</v>
          </cell>
          <cell r="E12639">
            <v>22.43</v>
          </cell>
        </row>
        <row r="12640">
          <cell r="B12640" t="str">
            <v>ED-32246</v>
          </cell>
          <cell r="C12640" t="str">
            <v>PLACA FOTOLUMINESCENTE PARA SINALIZAÇÃO DE EMERGÊNCIA, TIPO "M1", DIMENSÃO (400X600)MM, INCLUSIVE FIXAÇÃO</v>
          </cell>
          <cell r="D12640" t="str">
            <v>un</v>
          </cell>
          <cell r="E12640">
            <v>142.84</v>
          </cell>
        </row>
        <row r="12641">
          <cell r="B12641" t="str">
            <v>ED-32247</v>
          </cell>
          <cell r="C12641" t="str">
            <v>PLACA FOTOLUMINESCENTE PARA SINALIZAÇÃO DE EMERGÊNCIA, TIPO "M2", DIMENSÃO (380X190)MM, INCLUSIVE FIXAÇÃO</v>
          </cell>
          <cell r="D12641" t="str">
            <v>un</v>
          </cell>
          <cell r="E12641">
            <v>50.26</v>
          </cell>
        </row>
        <row r="12642">
          <cell r="B12642" t="str">
            <v>ED-32248</v>
          </cell>
          <cell r="C12642" t="str">
            <v>PLACA FOTOLUMINESCENTE PARA SINALIZAÇÃO DE EMERGÊNCIA, TIPO "M3", DIMENSÃO (380X190)MM, INCLUSIVE FIXAÇÃO</v>
          </cell>
          <cell r="D12642" t="str">
            <v>un</v>
          </cell>
          <cell r="E12642">
            <v>50.26</v>
          </cell>
        </row>
        <row r="12643">
          <cell r="B12643" t="str">
            <v>ED-32249</v>
          </cell>
          <cell r="C12643" t="str">
            <v>PLACA FOTOLUMINESCENTE PARA SINALIZAÇÃO DE EMERGÊNCIA, TIPO "M4", DIMENSÃO (380X190)MM, INCLUSIVE FIXAÇÃO</v>
          </cell>
          <cell r="D12643" t="str">
            <v>un</v>
          </cell>
          <cell r="E12643">
            <v>50.26</v>
          </cell>
        </row>
        <row r="12644">
          <cell r="B12644" t="str">
            <v>ED-32250</v>
          </cell>
          <cell r="C12644" t="str">
            <v>PLACA FOTOLUMINESCENTE PARA SINALIZAÇÃO DE EMERGÊNCIA, TIPO "M7", DIMENSÃO (380X190)MM, INCLUSIVE FIXAÇÃO</v>
          </cell>
          <cell r="D12644" t="str">
            <v>un</v>
          </cell>
          <cell r="E12644">
            <v>50.26</v>
          </cell>
        </row>
        <row r="12645">
          <cell r="B12645" t="str">
            <v>ED-50207</v>
          </cell>
          <cell r="C12645" t="str">
            <v>PLACA FOTOLUMINESCENTE PARA SINALIZAÇÃO DE EMERGÊNCIA, TIPO "P2", DIÂMETRO DE 300MM, INCLUSIVE FIXAÇÃO</v>
          </cell>
          <cell r="D12645" t="str">
            <v>un</v>
          </cell>
          <cell r="E12645">
            <v>31.03</v>
          </cell>
        </row>
        <row r="12646">
          <cell r="B12646" t="str">
            <v>ED-50202</v>
          </cell>
          <cell r="C12646" t="str">
            <v>PLACA FOTOLUMINESCENTE PARA SINALIZAÇÃO DE EMERGÊNCIA, TIPO "S1", DIMENSÃO (380X190)MM, INCLUSIVE FIXAÇÃO</v>
          </cell>
          <cell r="D12646" t="str">
            <v>un</v>
          </cell>
          <cell r="E12646">
            <v>43.44</v>
          </cell>
        </row>
        <row r="12647">
          <cell r="B12647" t="str">
            <v>ED-50204</v>
          </cell>
          <cell r="C12647" t="str">
            <v>PLACA FOTOLUMINESCENTE PARA SINALIZAÇÃO DE EMERGÊNCIA, TIPO "S10", DIMENSÃO (380X190)MM, INCLUSIVE FIXAÇÃO</v>
          </cell>
          <cell r="D12647" t="str">
            <v>un</v>
          </cell>
          <cell r="E12647">
            <v>43.44</v>
          </cell>
        </row>
        <row r="12648">
          <cell r="B12648" t="str">
            <v>ED-29406</v>
          </cell>
          <cell r="C12648" t="str">
            <v>PLACA FOTOLUMINESCENTE PARA SINALIZAÇÃO DE EMERGÊNCIA, TIPO "S11", DIMENSÃO (380X190)MM, INCLUSIVE FIXAÇÃO</v>
          </cell>
          <cell r="D12648" t="str">
            <v>un</v>
          </cell>
          <cell r="E12648">
            <v>43.44</v>
          </cell>
        </row>
        <row r="12649">
          <cell r="B12649" t="str">
            <v>ED-50205</v>
          </cell>
          <cell r="C12649" t="str">
            <v>PLACA FOTOLUMINESCENTE PARA SINALIZAÇÃO DE EMERGÊNCIA, TIPO "S12", DIMENSÃO (380X190)MM, INCLUSIVE FIXAÇÃO</v>
          </cell>
          <cell r="D12649" t="str">
            <v>un</v>
          </cell>
          <cell r="E12649">
            <v>43.44</v>
          </cell>
        </row>
        <row r="12650">
          <cell r="B12650" t="str">
            <v>ED-29407</v>
          </cell>
          <cell r="C12650" t="str">
            <v>PLACA FOTOLUMINESCENTE PARA SINALIZAÇÃO DE EMERGÊNCIA, TIPO "S13", DIMENSÃO (380X190)MM, INCLUSIVE FIXAÇÃO</v>
          </cell>
          <cell r="D12650" t="str">
            <v>un</v>
          </cell>
          <cell r="E12650">
            <v>43.44</v>
          </cell>
        </row>
        <row r="12651">
          <cell r="B12651" t="str">
            <v>ED-29408</v>
          </cell>
          <cell r="C12651" t="str">
            <v>PLACA FOTOLUMINESCENTE PARA SINALIZAÇÃO DE EMERGÊNCIA, TIPO "S14", DIMENSÃO (380X190)MM, INCLUSIVE FIXAÇÃO</v>
          </cell>
          <cell r="D12651" t="str">
            <v>un</v>
          </cell>
          <cell r="E12651">
            <v>43.44</v>
          </cell>
        </row>
        <row r="12652">
          <cell r="B12652" t="str">
            <v>ED-29409</v>
          </cell>
          <cell r="C12652" t="str">
            <v>PLACA FOTOLUMINESCENTE PARA SINALIZAÇÃO DE EMERGÊNCIA, TIPO "S15", DIMENSÃO (380X190)MM, INCLUSIVE FIXAÇÃO</v>
          </cell>
          <cell r="D12652" t="str">
            <v>un</v>
          </cell>
          <cell r="E12652">
            <v>43.44</v>
          </cell>
        </row>
        <row r="12653">
          <cell r="B12653" t="str">
            <v>ED-29410</v>
          </cell>
          <cell r="C12653" t="str">
            <v>PLACA FOTOLUMINESCENTE PARA SINALIZAÇÃO DE EMERGÊNCIA, TIPO "S16", DIMENSÃO (400X100)MM, INCLUSIVE FIXAÇÃO</v>
          </cell>
          <cell r="D12653" t="str">
            <v>un</v>
          </cell>
          <cell r="E12653">
            <v>28.72</v>
          </cell>
        </row>
        <row r="12654">
          <cell r="B12654" t="str">
            <v>ED-29411</v>
          </cell>
          <cell r="C12654" t="str">
            <v>PLACA FOTOLUMINESCENTE PARA SINALIZAÇÃO DE EMERGÊNCIA, TIPO "S17", DIMENSÃO (150X150)MM, INCLUSIVE FIXAÇÃO</v>
          </cell>
          <cell r="D12654" t="str">
            <v>un</v>
          </cell>
          <cell r="E12654">
            <v>20.72</v>
          </cell>
        </row>
        <row r="12655">
          <cell r="B12655" t="str">
            <v>ED-29412</v>
          </cell>
          <cell r="C12655" t="str">
            <v>PLACA FOTOLUMINESCENTE PARA SINALIZAÇÃO DE EMERGÊNCIA, TIPO "S18", DIMENSÃO (400X120)MM, INCLUSIVE FIXAÇÃO</v>
          </cell>
          <cell r="D12655" t="str">
            <v>un</v>
          </cell>
          <cell r="E12655">
            <v>32.380000000000003</v>
          </cell>
        </row>
        <row r="12656">
          <cell r="B12656" t="str">
            <v>ED-29413</v>
          </cell>
          <cell r="C12656" t="str">
            <v>PLACA FOTOLUMINESCENTE PARA SINALIZAÇÃO DE EMERGÊNCIA, TIPO "S19", DIMENSÃO (150X150)MM, INCLUSIVE FIXAÇÃO</v>
          </cell>
          <cell r="D12656" t="str">
            <v>un</v>
          </cell>
          <cell r="E12656">
            <v>20.72</v>
          </cell>
        </row>
        <row r="12657">
          <cell r="B12657" t="str">
            <v>ED-50201</v>
          </cell>
          <cell r="C12657" t="str">
            <v>PLACA FOTOLUMINESCENTE PARA SINALIZAÇÃO DE EMERGÊNCIA, TIPO "S2", DIMENSÃO (380X190)MM, INCLUSIVE FIXAÇÃO</v>
          </cell>
          <cell r="D12657" t="str">
            <v>un</v>
          </cell>
          <cell r="E12657">
            <v>43.44</v>
          </cell>
        </row>
        <row r="12658">
          <cell r="B12658" t="str">
            <v>ED-29414</v>
          </cell>
          <cell r="C12658" t="str">
            <v>PLACA FOTOLUMINESCENTE PARA SINALIZAÇÃO DE EMERGÊNCIA, TIPO "S20", DIMENSÃO (150X150)MM, INCLUSIVE FIXAÇÃO</v>
          </cell>
          <cell r="D12658" t="str">
            <v>un</v>
          </cell>
          <cell r="E12658">
            <v>20.72</v>
          </cell>
        </row>
        <row r="12659">
          <cell r="B12659" t="str">
            <v>ED-29415</v>
          </cell>
          <cell r="C12659" t="str">
            <v>PLACA FOTOLUMINESCENTE PARA SINALIZAÇÃO DE EMERGÊNCIA, TIPO "S21", DIMENSÃO (150X150)MM, INCLUSIVE FIXAÇÃO</v>
          </cell>
          <cell r="D12659" t="str">
            <v>un</v>
          </cell>
          <cell r="E12659">
            <v>20.72</v>
          </cell>
        </row>
        <row r="12660">
          <cell r="B12660" t="str">
            <v>ED-29400</v>
          </cell>
          <cell r="C12660" t="str">
            <v>PLACA FOTOLUMINESCENTE PARA SINALIZAÇÃO DE EMERGÊNCIA, TIPO "S3", DIMENSÃO (380X190)MM, INCLUSIVE FIXAÇÃO</v>
          </cell>
          <cell r="D12660" t="str">
            <v>un</v>
          </cell>
          <cell r="E12660">
            <v>43.44</v>
          </cell>
        </row>
        <row r="12661">
          <cell r="B12661" t="str">
            <v>ED-29401</v>
          </cell>
          <cell r="C12661" t="str">
            <v>PLACA FOTOLUMINESCENTE PARA SINALIZAÇÃO DE EMERGÊNCIA, TIPO "S4", DIMENSÃO (380X190)MM, INCLUSIVE FIXAÇÃO</v>
          </cell>
          <cell r="D12661" t="str">
            <v>un</v>
          </cell>
          <cell r="E12661">
            <v>43.44</v>
          </cell>
        </row>
        <row r="12662">
          <cell r="B12662" t="str">
            <v>ED-29402</v>
          </cell>
          <cell r="C12662" t="str">
            <v>PLACA FOTOLUMINESCENTE PARA SINALIZAÇÃO DE EMERGÊNCIA, TIPO "S5", DIMENSÃO (380X190)MM, INCLUSIVE FIXAÇÃO</v>
          </cell>
          <cell r="D12662" t="str">
            <v>un</v>
          </cell>
          <cell r="E12662">
            <v>43.44</v>
          </cell>
        </row>
        <row r="12663">
          <cell r="B12663" t="str">
            <v>ED-29403</v>
          </cell>
          <cell r="C12663" t="str">
            <v>PLACA FOTOLUMINESCENTE PARA SINALIZAÇÃO DE EMERGÊNCIA, TIPO "S6", DIMENSÃO (380X190)MM, INCLUSIVE FIXAÇÃO</v>
          </cell>
          <cell r="D12663" t="str">
            <v>un</v>
          </cell>
          <cell r="E12663">
            <v>43.44</v>
          </cell>
        </row>
        <row r="12664">
          <cell r="B12664" t="str">
            <v>ED-29404</v>
          </cell>
          <cell r="C12664" t="str">
            <v>PLACA FOTOLUMINESCENTE PARA SINALIZAÇÃO DE EMERGÊNCIA, TIPO "S7", DIMENSÃO (380X190)MM, INCLUSIVE FIXAÇÃO</v>
          </cell>
          <cell r="D12664" t="str">
            <v>un</v>
          </cell>
          <cell r="E12664">
            <v>43.44</v>
          </cell>
        </row>
        <row r="12665">
          <cell r="B12665" t="str">
            <v>ED-29405</v>
          </cell>
          <cell r="C12665" t="str">
            <v>PLACA FOTOLUMINESCENTE PARA SINALIZAÇÃO DE EMERGÊNCIA, TIPO "S8", DIMENSÃO (380X190)MM, INCLUSIVE FIXAÇÃO</v>
          </cell>
          <cell r="D12665" t="str">
            <v>un</v>
          </cell>
          <cell r="E12665">
            <v>43.44</v>
          </cell>
        </row>
        <row r="12666">
          <cell r="B12666" t="str">
            <v>ED-50203</v>
          </cell>
          <cell r="C12666" t="str">
            <v>PLACA FOTOLUMINESCENTE PARA SINALIZAÇÃO DE EMERGÊNCIA, TIPO "S9", DIMENSÃO (380X190)MM, INCLUSIVE FIXAÇÃO</v>
          </cell>
          <cell r="D12666" t="str">
            <v>un</v>
          </cell>
          <cell r="E12666">
            <v>43.44</v>
          </cell>
        </row>
        <row r="12667">
          <cell r="B12667" t="str">
            <v>ED-32862</v>
          </cell>
          <cell r="C12667" t="str">
            <v>PLACA PARA SINALIZAÇÃO DE OBRA COM ESCRITOS DIVERSOS, ÁREA APROXIMADA DE 1200CM2, INCLUSIVE FIXAÇÃO</v>
          </cell>
          <cell r="D12667" t="str">
            <v>un</v>
          </cell>
          <cell r="E12667">
            <v>46.37</v>
          </cell>
        </row>
        <row r="12668">
          <cell r="B12668" t="str">
            <v>ED-32863</v>
          </cell>
          <cell r="C12668" t="str">
            <v>PLACA PARA SINALIZAÇÃO DE OBRA COM ESCRITOS DIVERSOS, ÁREA APROXIMADA DE 2000CM2, INCLUSIVE FIXAÇÃO</v>
          </cell>
          <cell r="D12668" t="str">
            <v>un</v>
          </cell>
          <cell r="E12668">
            <v>70.33</v>
          </cell>
        </row>
        <row r="12669">
          <cell r="B12669" t="str">
            <v>ED-32860</v>
          </cell>
          <cell r="C12669" t="str">
            <v>PLACA PARA SINALIZAÇÃO DE OBRA COM ESCRITOS DIVERSOS, ÁREA APROXIMADA DE 300CM2, INCLUSIVE FIXAÇÃO</v>
          </cell>
          <cell r="D12669" t="str">
            <v>un</v>
          </cell>
          <cell r="E12669">
            <v>19.420000000000002</v>
          </cell>
        </row>
        <row r="12670">
          <cell r="B12670" t="str">
            <v>ED-32861</v>
          </cell>
          <cell r="C12670" t="str">
            <v>PLACA PARA SINALIZAÇÃO DE OBRA COM ESCRITOS DIVERSOS, ÁREA APROXIMADA DE 600CM2, INCLUSIVE FIXAÇÃO</v>
          </cell>
          <cell r="D12670" t="str">
            <v>un</v>
          </cell>
          <cell r="E12670">
            <v>28.4</v>
          </cell>
        </row>
        <row r="12671">
          <cell r="B12671" t="str">
            <v>ED-9567</v>
          </cell>
          <cell r="C12671" t="str">
            <v>FIXAÇÃO DE TUBO, INSTALAÇÃO APARENTE OU SOBRE FORRO, COM ABRAÇADEIRA METÁLICA FLEXÍVEL, PARA TUBO COM DIÂMETRO DE 2", ESPAÇAMENTO A CADA 150CM, INCLUSIVE BUCHA E PARAFUSO</v>
          </cell>
          <cell r="D12671" t="str">
            <v>m</v>
          </cell>
          <cell r="E12671">
            <v>7.04</v>
          </cell>
        </row>
        <row r="12672">
          <cell r="B12672" t="str">
            <v>ED-9568</v>
          </cell>
          <cell r="C12672" t="str">
            <v>FIXAÇÃO DE TUBO, INSTALAÇÃO APARENTE OU SOBRE FORRO, COM ABRAÇADEIRA METÁLICA FLEXÍVEL, PARA TUBO COM DIÂMETRO DE 3", ESPAÇAMENTO A CADA 150CM, INCLUSIVE BUCHA E PARAFUSO</v>
          </cell>
          <cell r="D12672" t="str">
            <v>m</v>
          </cell>
          <cell r="E12672">
            <v>13.84</v>
          </cell>
        </row>
        <row r="12673">
          <cell r="B12673" t="str">
            <v>ED-9569</v>
          </cell>
          <cell r="C12673" t="str">
            <v>FIXAÇÃO DE TUBO, INSTALAÇÃO APARENTE OU SOBRE FORRO, COM ABRAÇADEIRA METÁLICA FLEXÍVEL, PARA TUBO COM DIÂMETRO DE 4", ESPAÇAMENTO A CADA 150CM, INCLUSIVE BUCHA E PARAFUSO</v>
          </cell>
          <cell r="D12673" t="str">
            <v>m</v>
          </cell>
          <cell r="E12673">
            <v>13.84</v>
          </cell>
        </row>
        <row r="12674">
          <cell r="B12674" t="str">
            <v>ED-9570</v>
          </cell>
          <cell r="C12674" t="str">
            <v>FIXAÇÃO DE TUBO, INSTALAÇÃO APARENTE OU SOBRE FORRO, COM ABRAÇADEIRA METÁLICA FLEXÍVEL, PARA TUBO COM DIÂMETRO DE 5", ESPAÇAMENTO A CADA 150CM, INCLUSIVE BUCHA E PARAFUSO</v>
          </cell>
          <cell r="D12674" t="str">
            <v>m</v>
          </cell>
          <cell r="E12674">
            <v>15.39</v>
          </cell>
        </row>
        <row r="12675">
          <cell r="B12675" t="str">
            <v>ED-9571</v>
          </cell>
          <cell r="C12675" t="str">
            <v>FIXAÇÃO DE TUBO, INSTALAÇÃO APARENTE OU SOBRE FORRO, COM ABRAÇADEIRA METÁLICA FLEXÍVEL, PARA TUBO COM DIÂMETRO DE 6", ESPAÇAMENTO A CADA 100CM, INCLUSIVE BUCHA E PARAFUSO</v>
          </cell>
          <cell r="D12675" t="str">
            <v>m</v>
          </cell>
          <cell r="E12675">
            <v>14.73</v>
          </cell>
        </row>
        <row r="12676">
          <cell r="B12676" t="str">
            <v>ED-9572</v>
          </cell>
          <cell r="C12676" t="str">
            <v>FIXAÇÃO DE TUBO, INSTALAÇÃO APARENTE OU SOBRE FORRO, COM ABRAÇADEIRA METÁLICA FLEXÍVEL, PARA TUBO COM DIÂMETRO DE 8", ESPAÇAMENTO A CADA 100CM, INCLUSIVE BUCHA E PARAFUSO</v>
          </cell>
          <cell r="D12676" t="str">
            <v>m</v>
          </cell>
          <cell r="E12676">
            <v>16.21</v>
          </cell>
        </row>
        <row r="12677">
          <cell r="B12677" t="str">
            <v>ED-9555</v>
          </cell>
          <cell r="C12677" t="str">
            <v>FIXAÇÃO DE TUBO/ELETRODUTO, INSTALAÇÃO APARENTE OU SOBRE FORRO, COM ABRAÇADEIRA METÁLICA DE CUNHA, TIPO D, PARA TUBO COM DIÂMETRO DE 1", ESPAÇAMENTO A CADA 200CM, INCLUSIVE BUCHA E PARAFUSO</v>
          </cell>
          <cell r="D12677" t="str">
            <v>m</v>
          </cell>
          <cell r="E12677">
            <v>3.08</v>
          </cell>
        </row>
        <row r="12678">
          <cell r="B12678" t="str">
            <v>ED-9557</v>
          </cell>
          <cell r="C12678" t="str">
            <v>FIXAÇÃO DE TUBO/ELETRODUTO, INSTALAÇÃO APARENTE OU SOBRE FORRO, COM ABRAÇADEIRA METÁLICA DE CUNHA, TIPO D, PARA TUBO COM DIÂMETRO DE 1.1/2", ESPAÇAMENTO A CADA 150CM, INCLUSIVE BUCHA E PARAFUSO</v>
          </cell>
          <cell r="D12678" t="str">
            <v>m</v>
          </cell>
          <cell r="E12678">
            <v>7.53</v>
          </cell>
        </row>
        <row r="12679">
          <cell r="B12679" t="str">
            <v>ED-9556</v>
          </cell>
          <cell r="C12679" t="str">
            <v>FIXAÇÃO DE TUBO/ELETRODUTO, INSTALAÇÃO APARENTE OU SOBRE FORRO, COM ABRAÇADEIRA METÁLICA DE CUNHA, TIPO D, PARA TUBO COM DIÂMETRO DE 1.1/4", ESPAÇAMENTO A CADA 150CM, INCLUSIVE BUCHA E PARAFUSO</v>
          </cell>
          <cell r="D12679" t="str">
            <v>m</v>
          </cell>
          <cell r="E12679">
            <v>5.39</v>
          </cell>
        </row>
        <row r="12680">
          <cell r="B12680" t="str">
            <v>ED-9553</v>
          </cell>
          <cell r="C12680" t="str">
            <v>FIXAÇÃO DE TUBO/ELETRODUTO, INSTALAÇÃO APARENTE OU SOBRE FORRO, COM ABRAÇADEIRA METÁLICA DE CUNHA, TIPO D, PARA TUBO COM DIÂMETRO DE 1/2", ESPAÇAMENTO A CADA 200CM, INCLUSIVE BUCHA E PARAFUSO</v>
          </cell>
          <cell r="D12680" t="str">
            <v>m</v>
          </cell>
          <cell r="E12680">
            <v>3.49</v>
          </cell>
        </row>
        <row r="12681">
          <cell r="B12681" t="str">
            <v>ED-9558</v>
          </cell>
          <cell r="C12681" t="str">
            <v>FIXAÇÃO DE TUBO/ELETRODUTO, INSTALAÇÃO APARENTE OU SOBRE FORRO, COM ABRAÇADEIRA METÁLICA DE CUNHA, TIPO D, PARA TUBO COM DIÂMETRO DE 2", ESPAÇAMENTO A CADA 150CM, INCLUSIVE BUCHA E PARAFUSO</v>
          </cell>
          <cell r="D12681" t="str">
            <v>m</v>
          </cell>
          <cell r="E12681">
            <v>8.56</v>
          </cell>
        </row>
        <row r="12682">
          <cell r="B12682" t="str">
            <v>ED-9559</v>
          </cell>
          <cell r="C12682" t="str">
            <v>FIXAÇÃO DE TUBO/ELETRODUTO, INSTALAÇÃO APARENTE OU SOBRE FORRO, COM ABRAÇADEIRA METÁLICA DE CUNHA, TIPO D, PARA TUBO COM DIÂMETRO DE 2.1/2", ESPAÇAMENTO A CADA 150CM, INCLUSIVE BUCHA E PARAFUSO</v>
          </cell>
          <cell r="D12682" t="str">
            <v>m</v>
          </cell>
          <cell r="E12682">
            <v>11.62</v>
          </cell>
        </row>
        <row r="12683">
          <cell r="B12683" t="str">
            <v>ED-9560</v>
          </cell>
          <cell r="C12683" t="str">
            <v>FIXAÇÃO DE TUBO/ELETRODUTO, INSTALAÇÃO APARENTE OU SOBRE FORRO, COM ABRAÇADEIRA METÁLICA DE CUNHA, TIPO D, PARA TUBO COM DIÂMETRO DE 3", ESPAÇAMENTO A CADA 150CM, INCLUSIVE BUCHA E PARAFUSO</v>
          </cell>
          <cell r="D12683" t="str">
            <v>m</v>
          </cell>
          <cell r="E12683">
            <v>14.49</v>
          </cell>
        </row>
        <row r="12684">
          <cell r="B12684" t="str">
            <v>ED-9554</v>
          </cell>
          <cell r="C12684" t="str">
            <v>FIXAÇÃO DE TUBO/ELETRODUTO, INSTALAÇÃO APARENTE OU SOBRE FORRO, COM ABRAÇADEIRA METÁLICA DE CUNHA, TIPO D, PARA TUBO COM DIÂMETRO DE 3/4", ESPAÇAMENTO A CADA 200CM, INCLUSIVE BUCHA E PARAFUSO</v>
          </cell>
          <cell r="D12684" t="str">
            <v>m</v>
          </cell>
          <cell r="E12684">
            <v>3.69</v>
          </cell>
        </row>
        <row r="12685">
          <cell r="B12685" t="str">
            <v>ED-9562</v>
          </cell>
          <cell r="C12685" t="str">
            <v>FIXAÇÃO DE TUBO/ELETRODUTO, INSTALAÇÃO APARENTE OU SOBRE FORRO, COM ABRAÇADEIRA METÁLICA DE CUNHA, TIPO D, PARA TUBO COM DIÂMETRO DE 4", ESPAÇAMENTO A CADA 150CM, INCLUSIVE BUCHA E PARAFUSO</v>
          </cell>
          <cell r="D12685" t="str">
            <v>m</v>
          </cell>
          <cell r="E12685">
            <v>18.02</v>
          </cell>
        </row>
        <row r="12686">
          <cell r="B12686" t="str">
            <v>ED-50223</v>
          </cell>
          <cell r="C12686"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D12686" t="str">
            <v>un</v>
          </cell>
          <cell r="E12686">
            <v>196.6</v>
          </cell>
        </row>
        <row r="12687">
          <cell r="B12687" t="str">
            <v>ED-50225</v>
          </cell>
          <cell r="C12687" t="str">
            <v>PONTO DE EMBUTIR PARA ESGOTO EM TUBO PVC RÍGIDO, PBV - SÉRIE NORMAL, DN 100MM (4"), EMBUTIDO EM PISO COM DISTÂNCIA DE ATÉ CINCO (5) METROS DO RAMAL DE ESGOTO, INCLUSIVE CONEXÕES E FIXAÇÃO DO TUBO COM ENCHIMENTO DO RASGO NO CONCRETO COM ARGAMASSA</v>
          </cell>
          <cell r="D12687" t="str">
            <v>un</v>
          </cell>
          <cell r="E12687">
            <v>366.3</v>
          </cell>
        </row>
        <row r="12688">
          <cell r="B12688" t="str">
            <v>ED-50224</v>
          </cell>
          <cell r="C12688"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D12688" t="str">
            <v>un</v>
          </cell>
          <cell r="E12688">
            <v>261.75</v>
          </cell>
        </row>
        <row r="12689">
          <cell r="B12689" t="str">
            <v>ED-50221</v>
          </cell>
          <cell r="C12689" t="str">
            <v>PONTO DE EMBUTIR PARA ÁGUA FRIA EM TUBO DE PVC RÍGIDO SOLDÁVEL, DN 20MM (1/2"), EMBUTIDO NA ALVENARIA COM DISTÂNCIA DE ATÉ CINCO (5) METROS DA TOMADA DE ÁGUA, INCLUSIVE CONEXÕES E FIXAÇÃO DO TUBO COM ENCHIMENTO DO RASGO NA ALVENARIA/CONCRETO COM ARGAMASSA</v>
          </cell>
          <cell r="D12689" t="str">
            <v>un</v>
          </cell>
          <cell r="E12689">
            <v>160.80000000000001</v>
          </cell>
        </row>
        <row r="12690">
          <cell r="B12690" t="str">
            <v>ED-50222</v>
          </cell>
          <cell r="C12690" t="str">
            <v>PONTO DE EMBUTIR PARA ÁGUA FRIA EM TUBO PVC RÍGIDO ROSCÁVEL, DN 1/2" (20MM), EMBUTIDO NA ALVENARIA COM DISTÂNCIA DE ATÉ CINCO (5) METROS DA TOMADA DE ÁGUA, INCLUSIVE CONEXÕES E FIXAÇÃO DO TUBO COM ENCHIMENTO DO RASGO NA ALVENARIA/CONCRETO COM ARGAMASSA</v>
          </cell>
          <cell r="D12690" t="str">
            <v>un</v>
          </cell>
          <cell r="E12690">
            <v>223.65</v>
          </cell>
        </row>
        <row r="12691">
          <cell r="B12691" t="str">
            <v>ED-50227</v>
          </cell>
          <cell r="C12691"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D12691" t="str">
            <v>un</v>
          </cell>
          <cell r="E12691">
            <v>275.18</v>
          </cell>
        </row>
        <row r="12692">
          <cell r="B12692" t="str">
            <v>ED-50228</v>
          </cell>
          <cell r="C12692"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D12692" t="str">
            <v>un</v>
          </cell>
          <cell r="E12692">
            <v>122.52</v>
          </cell>
        </row>
        <row r="12693">
          <cell r="B12693" t="str">
            <v>ED-17905</v>
          </cell>
          <cell r="C12693"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2693" t="str">
            <v>un</v>
          </cell>
          <cell r="E12693">
            <v>417.47</v>
          </cell>
        </row>
        <row r="12694">
          <cell r="B12694" t="str">
            <v>ED-50232</v>
          </cell>
          <cell r="C12694"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2694" t="str">
            <v>un</v>
          </cell>
          <cell r="E12694">
            <v>319.67</v>
          </cell>
        </row>
        <row r="12695">
          <cell r="B12695" t="str">
            <v>ED-17903</v>
          </cell>
          <cell r="C12695"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2695" t="str">
            <v>un</v>
          </cell>
          <cell r="E12695">
            <v>483.57</v>
          </cell>
        </row>
        <row r="12696">
          <cell r="B12696" t="str">
            <v>ED-17906</v>
          </cell>
          <cell r="C12696"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2696" t="str">
            <v>un</v>
          </cell>
          <cell r="E12696">
            <v>480.91</v>
          </cell>
        </row>
        <row r="12697">
          <cell r="B12697" t="str">
            <v>ED-17902</v>
          </cell>
          <cell r="C12697"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D12697" t="str">
            <v>un</v>
          </cell>
          <cell r="E12697">
            <v>444.49</v>
          </cell>
        </row>
        <row r="12698">
          <cell r="B12698" t="str">
            <v>ED-50229</v>
          </cell>
          <cell r="C12698"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D12698" t="str">
            <v>un</v>
          </cell>
          <cell r="E12698">
            <v>277.18</v>
          </cell>
        </row>
        <row r="12699">
          <cell r="B12699" t="str">
            <v>ED-50230</v>
          </cell>
          <cell r="C12699"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D12699" t="str">
            <v>un</v>
          </cell>
          <cell r="E12699">
            <v>179.38</v>
          </cell>
        </row>
        <row r="12700">
          <cell r="B12700" t="str">
            <v>ED-50231</v>
          </cell>
          <cell r="C12700"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D12700" t="str">
            <v>un</v>
          </cell>
          <cell r="E12700">
            <v>226.02</v>
          </cell>
        </row>
        <row r="12701">
          <cell r="B12701" t="str">
            <v>ED-50226</v>
          </cell>
          <cell r="C12701" t="str">
            <v>PONTO DE EMBUTIR PARA GÁS EM TUBO DE AÇO GALVANIZADO COM COSTURA, DN 1/2", EMBUTIDO NA ALVENARIA COM DISTÂNCIA DE ATÉ CINCO (5) METROS DO RAMAL DE ABASTECIMENTO, INCLUSIVE CONEXÕES E FIXAÇÃO DO TUBO COM ENCHIMENTO DO RASGO NA ALVENARIA/CONCRETO COM ARGAMASSA</v>
          </cell>
          <cell r="D12701" t="str">
            <v>un</v>
          </cell>
          <cell r="E12701">
            <v>321.5</v>
          </cell>
        </row>
        <row r="12702">
          <cell r="B12702" t="str">
            <v>ED-18181</v>
          </cell>
          <cell r="C12702"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D12702" t="str">
            <v>un</v>
          </cell>
          <cell r="E12702">
            <v>653.6</v>
          </cell>
        </row>
        <row r="12703">
          <cell r="B12703" t="str">
            <v>ED-50435</v>
          </cell>
          <cell r="C12703" t="str">
            <v>PLANTIO DE GRAMA BATATAIS EM PLACAS, INCLUSIVE TERRA VEGETAL E CONSERVAÇÃO POR TRINTA (30) DIAS</v>
          </cell>
          <cell r="D12703" t="str">
            <v>m2</v>
          </cell>
          <cell r="E12703">
            <v>26.93</v>
          </cell>
        </row>
        <row r="12704">
          <cell r="B12704" t="str">
            <v>ED-50437</v>
          </cell>
          <cell r="C12704" t="str">
            <v>PLANTIO DE GRAMA ESMERALDA EM PLACAS, INCLUSIVE TERRA VEGETAL E CONSERVAÇÃO POR TRINTA (30) DIAS</v>
          </cell>
          <cell r="D12704" t="str">
            <v>m2</v>
          </cell>
          <cell r="E12704">
            <v>39.35</v>
          </cell>
        </row>
        <row r="12705">
          <cell r="B12705" t="str">
            <v>ED-50436</v>
          </cell>
          <cell r="C12705" t="str">
            <v>PLANTIO DE GRAMA SÃO CARLOS EM PLACAS, INCLUSIVE TERRA VEGETAL E CONSERVAÇÃO POR TRINTA (30) DIAS</v>
          </cell>
          <cell r="D12705" t="str">
            <v>m2</v>
          </cell>
          <cell r="E12705">
            <v>40.01</v>
          </cell>
        </row>
        <row r="12706">
          <cell r="B12706" t="str">
            <v>ED-50433</v>
          </cell>
          <cell r="C12706" t="str">
            <v>PLANTIO E PREPARO DE COVAS DE ARBUSTOS ORNAMENTAIS EM GERAL, EXCETO FORNECIMENTO DAS MUDAS</v>
          </cell>
          <cell r="D12706" t="str">
            <v>un</v>
          </cell>
          <cell r="E12706">
            <v>13.48</v>
          </cell>
        </row>
        <row r="12707">
          <cell r="B12707" t="str">
            <v>ED-50434</v>
          </cell>
          <cell r="C12707" t="str">
            <v>PLANTIO E PREPARO DE COVAS DE FORRAÇÃO, EXCETO FORNECIMENTO DAS MUDAS</v>
          </cell>
          <cell r="D12707" t="str">
            <v>m2</v>
          </cell>
          <cell r="E12707">
            <v>33.07</v>
          </cell>
        </row>
        <row r="12708">
          <cell r="B12708" t="str">
            <v>ED-50432</v>
          </cell>
          <cell r="C12708" t="str">
            <v>PLANTIO E PREPARO DE COVAS PARA ÁRVORES COM ALTURA MÉDIA DE 2,00M, DIMENSÕES (60X60X60)CM, EXCLUSIVE FORNECIMENTO DAS MUDAS</v>
          </cell>
          <cell r="D12708" t="str">
            <v>un</v>
          </cell>
          <cell r="E12708">
            <v>17.98</v>
          </cell>
        </row>
        <row r="12709">
          <cell r="B12709" t="str">
            <v>ED-50446</v>
          </cell>
          <cell r="C12709" t="str">
            <v>FORNECIMENTO DE ARBUSTO BELA EMÍLIA COM ALTURA MÍNIMA DE 15CM, EXCLUSIVE PLANTIO</v>
          </cell>
          <cell r="D12709" t="str">
            <v>un</v>
          </cell>
          <cell r="E12709">
            <v>6.75</v>
          </cell>
        </row>
        <row r="12710">
          <cell r="B12710" t="str">
            <v>ED-50447</v>
          </cell>
          <cell r="C12710" t="str">
            <v>FORNECIMENTO DE ARBUSTO CAMARÁ COM ALTURA MÍNIMA DE 15CM, EXCLUSIVE PLANTIO</v>
          </cell>
          <cell r="D12710" t="str">
            <v>un</v>
          </cell>
          <cell r="E12710">
            <v>6.75</v>
          </cell>
        </row>
        <row r="12711">
          <cell r="B12711" t="str">
            <v>ED-50441</v>
          </cell>
          <cell r="C12711" t="str">
            <v>FORNECIMENTO DE ÁRVORE ACÁSSIA MIMOSA COM ALTURA MÉDIA DE 2,00M, EXCLUSIVE PLANTIO</v>
          </cell>
          <cell r="D12711" t="str">
            <v>un</v>
          </cell>
          <cell r="E12711">
            <v>132.62</v>
          </cell>
        </row>
        <row r="12712">
          <cell r="B12712" t="str">
            <v>ED-25275</v>
          </cell>
          <cell r="C12712" t="str">
            <v>FORNECIMENTO DE ÁRVORE AROEIRA-PIMENTEIRA COM ALTURA MÉDIA DE 2,00M, EXCLUSIVE PLANTIO</v>
          </cell>
          <cell r="D12712" t="str">
            <v>un</v>
          </cell>
          <cell r="E12712">
            <v>125.03</v>
          </cell>
        </row>
        <row r="12713">
          <cell r="B12713" t="str">
            <v>ED-25277</v>
          </cell>
          <cell r="C12713" t="str">
            <v>FORNECIMENTO DE ÁRVORE AROEIRA-SALSA COM ALTURA MÉDIA DE 2,00M, EXCLUSIVE PLANTIO</v>
          </cell>
          <cell r="D12713" t="str">
            <v>un</v>
          </cell>
          <cell r="E12713">
            <v>125.03</v>
          </cell>
        </row>
        <row r="12714">
          <cell r="B12714" t="str">
            <v>ED-25245</v>
          </cell>
          <cell r="C12714" t="str">
            <v>FORNECIMENTO DE ÁRVORE IPÊ-AMARELO COM ALTURA MÉDIA DE 2,00M, EXCLUSIVE PLANTIO</v>
          </cell>
          <cell r="D12714" t="str">
            <v>un</v>
          </cell>
          <cell r="E12714">
            <v>128.75</v>
          </cell>
        </row>
        <row r="12715">
          <cell r="B12715" t="str">
            <v>ED-25264</v>
          </cell>
          <cell r="C12715" t="str">
            <v>FORNECIMENTO DE ÁRVORE IPÊ-BRANCO COM ALTURA MÉDIA DE 2,00M, EXCLUSIVE PLANTIO</v>
          </cell>
          <cell r="D12715" t="str">
            <v>un</v>
          </cell>
          <cell r="E12715">
            <v>128.75</v>
          </cell>
        </row>
        <row r="12716">
          <cell r="B12716" t="str">
            <v>ED-50439</v>
          </cell>
          <cell r="C12716" t="str">
            <v>FORNECIMENTO DE ÁRVORE IPÊ-ROSA COM ALTURA MÉDIA DE 2,00M, EXCLUSIVE PLANTIO</v>
          </cell>
          <cell r="D12716" t="str">
            <v>un</v>
          </cell>
          <cell r="E12716">
            <v>128.75</v>
          </cell>
        </row>
        <row r="12717">
          <cell r="B12717" t="str">
            <v>ED-25244</v>
          </cell>
          <cell r="C12717" t="str">
            <v>FORNECIMENTO DE ÁRVORE IPÊ-ROXO COM ALTURA MÉDIA DE 2,00M, EXCLUSIVE PLANTIO</v>
          </cell>
          <cell r="D12717" t="str">
            <v>un</v>
          </cell>
          <cell r="E12717">
            <v>128.75</v>
          </cell>
        </row>
        <row r="12718">
          <cell r="B12718" t="str">
            <v>ED-50442</v>
          </cell>
          <cell r="C12718" t="str">
            <v>FORNECIMENTO DE ÁRVORE JACARANDÁ MIMOSO COM ALTURA MÉDIA DE 2,00M, EXCLUSIVE PLANTIO</v>
          </cell>
          <cell r="D12718" t="str">
            <v>un</v>
          </cell>
          <cell r="E12718">
            <v>128.75</v>
          </cell>
        </row>
        <row r="12719">
          <cell r="B12719" t="str">
            <v>ED-25470</v>
          </cell>
          <cell r="C12719" t="str">
            <v>FORNECIMENTO DE ÁRVORE JATOBÁ COM ALTURA MÉDIA DE 2,00M, EXCLUSIVE PLANTIO</v>
          </cell>
          <cell r="D12719" t="str">
            <v>un</v>
          </cell>
          <cell r="E12719">
            <v>107.38</v>
          </cell>
        </row>
        <row r="12720">
          <cell r="B12720" t="str">
            <v>ED-25280</v>
          </cell>
          <cell r="C12720" t="str">
            <v>FORNECIMENTO DE ÁRVORE MANACÁ-DA-SERRA COM ALTURA MÉDIA DE 2,00M, EXCLUSIVE PLANTIO</v>
          </cell>
          <cell r="D12720" t="str">
            <v>un</v>
          </cell>
          <cell r="E12720">
            <v>114.5</v>
          </cell>
        </row>
        <row r="12721">
          <cell r="B12721" t="str">
            <v>ED-25497</v>
          </cell>
          <cell r="C12721" t="str">
            <v>FORNECIMENTO DE ÁRVORE OITI COM ALTURA MÉDIA DE 2,00M, EXCLUSIVE PLANTIO</v>
          </cell>
          <cell r="D12721" t="str">
            <v>un</v>
          </cell>
          <cell r="E12721">
            <v>97.43</v>
          </cell>
        </row>
        <row r="12722">
          <cell r="B12722" t="str">
            <v>ED-25269</v>
          </cell>
          <cell r="C12722" t="str">
            <v>FORNECIMENTO DE ÁRVORE PAINEIRA COM ALTURA MÉDIA DE 2,00M, EXCLUSIVE PLANTIO</v>
          </cell>
          <cell r="D12722" t="str">
            <v>un</v>
          </cell>
          <cell r="E12722">
            <v>113.84</v>
          </cell>
        </row>
        <row r="12723">
          <cell r="B12723" t="str">
            <v>ED-25273</v>
          </cell>
          <cell r="C12723" t="str">
            <v>FORNECIMENTO DE ÁRVORE PAU-BRASIL COM ALTURA MÉDIA DE 2,00M, EXCLUSIVE PLANTIO</v>
          </cell>
          <cell r="D12723" t="str">
            <v>un</v>
          </cell>
          <cell r="E12723">
            <v>134.9</v>
          </cell>
        </row>
        <row r="12724">
          <cell r="B12724" t="str">
            <v>ED-50440</v>
          </cell>
          <cell r="C12724" t="str">
            <v>FORNECIMENTO DE ÁRVORE PAU-FERRO COM ALTURA MÉDIA DE 2,00M, EXCLUSIVE PLANTIO</v>
          </cell>
          <cell r="D12724" t="str">
            <v>un</v>
          </cell>
          <cell r="E12724">
            <v>158.06</v>
          </cell>
        </row>
        <row r="12725">
          <cell r="B12725" t="str">
            <v>ED-25489</v>
          </cell>
          <cell r="C12725" t="str">
            <v>FORNECIMENTO DE ÁRVORE PAU-MULATO COM ALTURA MÉDIA DE 2,00M, EXCLUSIVE PLANTIO</v>
          </cell>
          <cell r="D12725" t="str">
            <v>un</v>
          </cell>
          <cell r="E12725">
            <v>120.42</v>
          </cell>
        </row>
        <row r="12726">
          <cell r="B12726" t="str">
            <v>ED-25268</v>
          </cell>
          <cell r="C12726" t="str">
            <v>FORNECIMENTO DE ÁRVORE QUARESMEIRA COM ALTURA MÉDIA DE 2,00M, EXCLUSIVE PLANTIO</v>
          </cell>
          <cell r="D12726" t="str">
            <v>un</v>
          </cell>
          <cell r="E12726">
            <v>114.5</v>
          </cell>
        </row>
        <row r="12727">
          <cell r="B12727" t="str">
            <v>ED-25493</v>
          </cell>
          <cell r="C12727" t="str">
            <v>FORNECIMENTO DE ÁRVORE SAPUCAIA COM ALTURA MÉDIA DE 2,00M, EXCLUSIVE PLANTIO</v>
          </cell>
          <cell r="D12727" t="str">
            <v>un</v>
          </cell>
          <cell r="E12727">
            <v>125.56</v>
          </cell>
        </row>
        <row r="12728">
          <cell r="B12728" t="str">
            <v>ED-50438</v>
          </cell>
          <cell r="C12728" t="str">
            <v>FORNECIMENTO DE ÁRVORE SIBIPURUNA COM ALTURA MÉDIA DE 2,00M, EXCLUSIVE PLANTIO</v>
          </cell>
          <cell r="D12728" t="str">
            <v>un</v>
          </cell>
          <cell r="E12728">
            <v>105</v>
          </cell>
        </row>
        <row r="12729">
          <cell r="B12729" t="str">
            <v>ED-25441</v>
          </cell>
          <cell r="C12729" t="str">
            <v>FORNECIMENTO DE ÁRVORE UNHA-DE-VACA COM ALTURA MÉDIA DE 2,00M, EXCLUSIVE PLANTIO</v>
          </cell>
          <cell r="D12729" t="str">
            <v>un</v>
          </cell>
          <cell r="E12729">
            <v>155.16999999999999</v>
          </cell>
        </row>
        <row r="12730">
          <cell r="B12730" t="str">
            <v>ED-25551</v>
          </cell>
          <cell r="C12730" t="str">
            <v>FORNECIMENTO DE FORRAÇÃO DO TIPO ACALYPHA, EXCLUSIVE PLANTIO</v>
          </cell>
          <cell r="D12730" t="str">
            <v>m2</v>
          </cell>
          <cell r="E12730">
            <v>94</v>
          </cell>
        </row>
        <row r="12731">
          <cell r="B12731" t="str">
            <v>ED-25553</v>
          </cell>
          <cell r="C12731" t="str">
            <v>FORNECIMENTO DE FORRAÇÃO DO TIPO CLOROFITO, EXCLUSIVE PLANTIO</v>
          </cell>
          <cell r="D12731" t="str">
            <v>m2</v>
          </cell>
          <cell r="E12731">
            <v>83.25</v>
          </cell>
        </row>
        <row r="12732">
          <cell r="B12732" t="str">
            <v>ED-25549</v>
          </cell>
          <cell r="C12732" t="str">
            <v>FORNECIMENTO DE FORRAÇÃO DO TIPO GRAMA-AMENDOIM, EXCLUSIVE PLANTIO</v>
          </cell>
          <cell r="D12732" t="str">
            <v>m2</v>
          </cell>
          <cell r="E12732">
            <v>23.5</v>
          </cell>
        </row>
        <row r="12733">
          <cell r="B12733" t="str">
            <v>ED-25552</v>
          </cell>
          <cell r="C12733" t="str">
            <v>FORNECIMENTO DE FORRAÇÃO DO TIPO WEDELIA, EXCLUSIVE PLANTIO</v>
          </cell>
          <cell r="D12733" t="str">
            <v>m2</v>
          </cell>
          <cell r="E12733">
            <v>83.25</v>
          </cell>
        </row>
        <row r="12734">
          <cell r="B12734" t="str">
            <v>ED-50449</v>
          </cell>
          <cell r="C12734" t="str">
            <v>FORNECIMENTO DE PALMEIRA ARECA-BAMBU COM ALTURA MÍNIMA DE 50CM, EXCLUSIVE PLANTIO</v>
          </cell>
          <cell r="D12734" t="str">
            <v>un</v>
          </cell>
          <cell r="E12734">
            <v>51.95</v>
          </cell>
        </row>
        <row r="12735">
          <cell r="B12735" t="str">
            <v>ED-25243</v>
          </cell>
          <cell r="C12735" t="str">
            <v>FORNECIMENTO DE PALMEIRA JERIVÁ COM ALTURA MÉDIA DE 2,00M, EXCLUSIVE PLANTIO</v>
          </cell>
          <cell r="D12735" t="str">
            <v>un</v>
          </cell>
          <cell r="E12735">
            <v>129.5</v>
          </cell>
        </row>
        <row r="12736">
          <cell r="B12736" t="str">
            <v>ED-50448</v>
          </cell>
          <cell r="C12736" t="str">
            <v>FORNECIMENTO DE PALMEIRA LICURI COM ALTURA MÉDIA DE 2,00M, EXCLUSIVE PLANTIO</v>
          </cell>
          <cell r="D12736" t="str">
            <v>un</v>
          </cell>
          <cell r="E12736">
            <v>129.5</v>
          </cell>
        </row>
        <row r="12737">
          <cell r="B12737" t="str">
            <v>ED-31449</v>
          </cell>
          <cell r="C12737" t="str">
            <v>ARGILA EXPANDIDA, INCLUSIVE FORNECIMENTO E ESPALHAMENTO MANUAL</v>
          </cell>
          <cell r="D12737" t="str">
            <v>m3</v>
          </cell>
          <cell r="E12737">
            <v>1311.01</v>
          </cell>
        </row>
        <row r="12738">
          <cell r="B12738" t="str">
            <v>ED-50431</v>
          </cell>
          <cell r="C12738" t="str">
            <v>CERCA TRIANGULAR EM AÇO PARA PROTEÇÃO DE MUDAS, FORNECIMENTO E INSTALAÇÃO</v>
          </cell>
          <cell r="D12738" t="str">
            <v>un</v>
          </cell>
          <cell r="E12738">
            <v>296.97000000000003</v>
          </cell>
        </row>
        <row r="12739">
          <cell r="B12739" t="str">
            <v>ED-22883</v>
          </cell>
          <cell r="C12739" t="str">
            <v>IRRIGAÇÃO E CONSERVAÇÃO DE GRAMÍNEAS, FORRAÇÕES E VEGETAÇÃO EM GERAL, COM UTILIZAÇÃO DE CAMINHÃO PIPA</v>
          </cell>
          <cell r="D12739" t="str">
            <v>m2xmês</v>
          </cell>
          <cell r="E12739">
            <v>10.66</v>
          </cell>
        </row>
        <row r="12740">
          <cell r="B12740" t="str">
            <v>ED-31453</v>
          </cell>
          <cell r="C12740" t="str">
            <v>TUTOR DE MADEIRA DE EUCALIPTO TRATADO PARA PLANTIO DE MUDAS</v>
          </cell>
          <cell r="D12740" t="str">
            <v>un</v>
          </cell>
          <cell r="E12740">
            <v>57.95</v>
          </cell>
        </row>
        <row r="12741">
          <cell r="B12741" t="str">
            <v>ED-50704</v>
          </cell>
          <cell r="C12741" t="str">
            <v>ENCHIMENTO DE RASGO EM ALVENARIA/CONCRETO COM ARGAMASSA, DIÂMETRO DE 15MM A 25MM (1/2" A 1"), INCLUSIVE ARGAMASSA, TRAÇO 1:2:8 (CIMENTO, CAL E AREIA), COM PREPARO MECANIZADO</v>
          </cell>
          <cell r="D12741" t="str">
            <v>m</v>
          </cell>
          <cell r="E12741">
            <v>3.23</v>
          </cell>
        </row>
        <row r="12742">
          <cell r="B12742" t="str">
            <v>ED-50705</v>
          </cell>
          <cell r="C12742" t="str">
            <v>ENCHIMENTO DE RASGO EM ALVENARIA/CONCRETO COM ARGAMASSA, DIÂMETRO DE 32MM A 50MM (1.1/4" A 2"), INCLUSIVE ARGAMASSA, TRAÇO 1:2:8 (CIMENTO, CAL E AREIA), COM PREPARO MECANIZADO</v>
          </cell>
          <cell r="D12742" t="str">
            <v>m</v>
          </cell>
          <cell r="E12742">
            <v>4.1900000000000004</v>
          </cell>
        </row>
        <row r="12743">
          <cell r="B12743" t="str">
            <v>ED-50706</v>
          </cell>
          <cell r="C12743" t="str">
            <v>ENCHIMENTO DE RASGO EM ALVENARIA/CONCRETO COM ARGAMASSA, DIÂMETRO DE 65MM A 100MM (2.1/2" A 4"), INCLUSIVE ARGAMASSA, TRAÇO 1:2:8 (CIMENTO, CAL E AREIA), PREPARO MECÂNICO</v>
          </cell>
          <cell r="D12743" t="str">
            <v>m</v>
          </cell>
          <cell r="E12743">
            <v>6.96</v>
          </cell>
        </row>
        <row r="12744">
          <cell r="B12744" t="str">
            <v>ED-50707</v>
          </cell>
          <cell r="C12744" t="str">
            <v>RASGO EM ALVENARIA PARA PASSAGEM DE ELETRODUTO/TUBULAÇÃO, DIÂMETROS DE 15MM A 25MM (1/2" A 1"), EXCLUSIVE ENCHIMENTO</v>
          </cell>
          <cell r="D12744" t="str">
            <v>m</v>
          </cell>
          <cell r="E12744">
            <v>4.37</v>
          </cell>
        </row>
        <row r="12745">
          <cell r="B12745" t="str">
            <v>ED-50708</v>
          </cell>
          <cell r="C12745" t="str">
            <v>RASGO EM ALVENARIA PARA PASSAGEM DE ELETRODUTO/TUBULAÇÃO, DIÂMETROS DE 32MM A 50MM (1.1/4" A 2"), EXCLUSIVE ENCHIMENTO</v>
          </cell>
          <cell r="D12745" t="str">
            <v>m</v>
          </cell>
          <cell r="E12745">
            <v>6.8</v>
          </cell>
        </row>
        <row r="12746">
          <cell r="B12746" t="str">
            <v>ED-50709</v>
          </cell>
          <cell r="C12746" t="str">
            <v>RASGO EM ALVENARIA PARA PASSAGEM DE ELETRODUTO/TUBULAÇÃO, DIÂMETROS DE 65MM A 100MM (2.1/2" A 4"), EXCLUSIVE ENCHIMENTO</v>
          </cell>
          <cell r="D12746" t="str">
            <v>m</v>
          </cell>
          <cell r="E12746">
            <v>8.74</v>
          </cell>
        </row>
        <row r="12747">
          <cell r="B12747" t="str">
            <v>ED-50710</v>
          </cell>
          <cell r="C12747" t="str">
            <v>RASGO EM CONCRETO PARA PASSAGEM DE ELETRODUTO/TUBULAÇÃO, DIÂMETROS DE 15MM A 25MM (1/2" A 1"), EXCLUSIVE ENCHIMENTO</v>
          </cell>
          <cell r="D12747" t="str">
            <v>m</v>
          </cell>
          <cell r="E12747">
            <v>12.23</v>
          </cell>
        </row>
        <row r="12748">
          <cell r="B12748" t="str">
            <v>ED-50711</v>
          </cell>
          <cell r="C12748" t="str">
            <v>RASGO EM CONCRETO PARA PASSAGEM DE ELETRODUTO/TUBULAÇÃO, DIÂMETROS DE 32MM A 50MM (1.1/4" A 2"), EXCLUSIVE ENCHIMENTO</v>
          </cell>
          <cell r="D12748" t="str">
            <v>m</v>
          </cell>
          <cell r="E12748">
            <v>13.3</v>
          </cell>
        </row>
        <row r="12749">
          <cell r="B12749" t="str">
            <v>ED-50712</v>
          </cell>
          <cell r="C12749" t="str">
            <v>RASGO EM CONCRETO PARA PASSAGEM DE ELETRODUTO/TUBULAÇÃO, DIÂMETROS DE 65MM A 100MM (2.1/2" A 4"), EXCLUSIVE ENCHIMENTO</v>
          </cell>
          <cell r="D12749" t="str">
            <v>m</v>
          </cell>
          <cell r="E12749">
            <v>16.989999999999998</v>
          </cell>
        </row>
        <row r="12750">
          <cell r="B12750" t="str">
            <v>ED-8005</v>
          </cell>
          <cell r="C12750" t="str">
            <v>COSTURA DE TRINCA COM GRAMPO, BARRA DE AÇO CA-60 Ø4,2MM, COMPRIMENTO TOTAL 40CM, ESPAÇAMENTO DE 10CM, INCLUSIVE CORTE, DOBRA E ARGAMASSA, TRAÇO 1:4 (CIMENTO E AREIA), COM PREPARO MECANIZADO</v>
          </cell>
          <cell r="D12750" t="str">
            <v>m</v>
          </cell>
          <cell r="E12750">
            <v>50.63</v>
          </cell>
        </row>
        <row r="12751">
          <cell r="B12751" t="str">
            <v>ED-8004</v>
          </cell>
          <cell r="C12751" t="str">
            <v>COSTURA DE TRINCA COM GRAMPO, BARRA DE AÇO CA-60 Ø4,2MM, COMPRIMENTO TOTAL 40CM, ESPAÇAMENTO DE 15CM, INCLUSIVE CORTE, DOBRA E ARGAMASSA, TRAÇO 1:4 (CIMENTO E AREIA), COM PREPARO MECANIZADO</v>
          </cell>
          <cell r="D12751" t="str">
            <v>m</v>
          </cell>
          <cell r="E12751">
            <v>33.75</v>
          </cell>
        </row>
        <row r="12752">
          <cell r="B12752" t="str">
            <v>ED-8003</v>
          </cell>
          <cell r="C12752" t="str">
            <v>COSTURA DE TRINCA COM GRAMPO, BARRA DE AÇO CA-60 Ø4,2MM, COMPRIMENTO TOTAL 40CM, ESPAÇAMENTO DE 20CM, INCLUSIVE CORTE, DOBRA E ARGAMASSA, TRAÇO 1:4 (CIMENTO E AREIA), COM PREPARO MECANIZADO</v>
          </cell>
          <cell r="D12752" t="str">
            <v>m</v>
          </cell>
          <cell r="E12752">
            <v>27.7</v>
          </cell>
        </row>
        <row r="12753">
          <cell r="B12753" t="str">
            <v>ED-50234</v>
          </cell>
          <cell r="C12753" t="str">
            <v>COSTURA DE TRINCA COM GRAMPO, BARRA DE AÇO CA-60 Ø4,2MM, COMPRIMENTO TOTAL 40CM, ESPAÇAMENTO DE 30CM, INCLUSIVE CORTE, DOBRA E ARGAMASSA, TRAÇO 1:4 (CIMENTO E AREIA), COM PREPARO MECANIZADO</v>
          </cell>
          <cell r="D12753" t="str">
            <v>m</v>
          </cell>
          <cell r="E12753">
            <v>19.739999999999998</v>
          </cell>
        </row>
        <row r="12754">
          <cell r="B12754" t="str">
            <v>ED-50236</v>
          </cell>
          <cell r="C12754" t="str">
            <v>ENTELAMENTO CORRETIVO DE SUPERFÍCIE COM TRINCA POR RETRAÇÃO OU DILATAÇÃO, REVESTIDA COM ARGAMASSA DE CAL HIDRATADA, TRAÇO 1:3 (CAL E AREIA), PREPARO MANUAL, INCLUSIVE TELA DE POLIÉSTER ESTRUTURANTE, LARGURA DE 15CM</v>
          </cell>
          <cell r="D12754" t="str">
            <v>m</v>
          </cell>
          <cell r="E12754">
            <v>7.77</v>
          </cell>
        </row>
        <row r="12755">
          <cell r="B12755" t="str">
            <v>ED-50237</v>
          </cell>
          <cell r="C12755" t="str">
            <v>ENTELAMENTO PREVENTIVO DE SUPERFÍCIE SUJEITA A TRINCA, INCLUSIVE TELA DE POLIÉSTER ESTRUTURANTE, LARGURA DE 25CM, EXCLUSIVE REVESTIMENTO DE ACABAMENTO</v>
          </cell>
          <cell r="D12755" t="str">
            <v>m</v>
          </cell>
          <cell r="E12755">
            <v>10.41</v>
          </cell>
        </row>
        <row r="12756">
          <cell r="B12756" t="str">
            <v>ED-31468</v>
          </cell>
          <cell r="C12756" t="str">
            <v>ENTELAMENTO PREVENTIVO OU CORRETIVO DE SUPERFÍCIE SUJEITA A TRINCA, INCLUSIVE TELA DE POLIÉSTER ESTRUTURANTE, EXCLUSIVE REVESTIMENTO DE ACABAMENTO</v>
          </cell>
          <cell r="D12756" t="str">
            <v>m2</v>
          </cell>
          <cell r="E12756">
            <v>41.65</v>
          </cell>
        </row>
        <row r="12757">
          <cell r="B12757" t="str">
            <v>ED-8145</v>
          </cell>
          <cell r="C12757" t="str">
            <v>JUNTA DE DILATAÇÃO COM ISOPOR 20 MM, EXCLUSIVE SELANTE</v>
          </cell>
          <cell r="D12757" t="str">
            <v>m2</v>
          </cell>
          <cell r="E12757">
            <v>11.36</v>
          </cell>
        </row>
        <row r="12758">
          <cell r="B12758" t="str">
            <v>ED-50240</v>
          </cell>
          <cell r="C12758" t="str">
            <v>TELA SOLDADA PARA LIGAÇÃO E PREVENÇÃO DE TRINCA EM ALVENARIA/ESTRUTURA, DIMENSÕES (50X10,5)CM, INCLUSIVE PINOS DE FIXAÇÃO, EXCLUSIVE REBOCO</v>
          </cell>
          <cell r="D12758" t="str">
            <v>un</v>
          </cell>
          <cell r="E12758">
            <v>7.85</v>
          </cell>
        </row>
        <row r="12759">
          <cell r="B12759" t="str">
            <v>ED-50241</v>
          </cell>
          <cell r="C12759" t="str">
            <v>TELA SOLDADA PARA LIGAÇÃO E PREVENÇÃO DE TRINCA EM ALVENARIA/ESTRUTURA, DIMENSÕES (50X12)CM, INCLUSIVE PINOS DE FIXAÇÃO, EXCLUSIVE REBOCO</v>
          </cell>
          <cell r="D12759" t="str">
            <v>un</v>
          </cell>
          <cell r="E12759">
            <v>9.33</v>
          </cell>
        </row>
        <row r="12760">
          <cell r="B12760" t="str">
            <v>ED-50238</v>
          </cell>
          <cell r="C12760" t="str">
            <v>TELA SOLDADA PARA LIGAÇÃO E PREVENÇÃO DE TRINCA EM ALVENARIA/ESTRUTURA, DIMENSÕES (50X6)CM, INCLUSIVE PINOS DE FIXAÇÃO, EXCLUSIVE REBOCO</v>
          </cell>
          <cell r="D12760" t="str">
            <v>un</v>
          </cell>
          <cell r="E12760">
            <v>8.66</v>
          </cell>
        </row>
        <row r="12761">
          <cell r="B12761" t="str">
            <v>ED-50239</v>
          </cell>
          <cell r="C12761" t="str">
            <v>TELA SOLDADA PARA LIGAÇÃO E PREVENÇÃO DE TRINCA EM ALVENARIA/ESTRUTURA, DIMENSÕES (50X7,5)CM, INCLUSIVE PINOS DE FIXAÇÃO, EXCLUSIVE REBOCO</v>
          </cell>
          <cell r="D12761" t="str">
            <v>un</v>
          </cell>
          <cell r="E12761">
            <v>8.82</v>
          </cell>
        </row>
        <row r="12762">
          <cell r="B12762" t="str">
            <v>ED-20754</v>
          </cell>
          <cell r="C12762" t="str">
            <v>TELA SOLDADA PARA LIGAÇÃO E PREVENÇÃO DE TRINCA EM ALVENARIA/ESTRUTURA, INCLUSIVE PINOS DE FIXAÇÃO, EXCLUSIVE REBOCO</v>
          </cell>
          <cell r="D12762" t="str">
            <v>m2</v>
          </cell>
          <cell r="E12762">
            <v>39.200000000000003</v>
          </cell>
        </row>
        <row r="12763">
          <cell r="B12763" t="str">
            <v>ED-50235</v>
          </cell>
          <cell r="C12763" t="str">
            <v>TRATAMENTO DE JUNTA DE DILATAÇÃO COM ISOPOR,  ESP. 20 MM, PROFUNDIDADE DE 10-15CM, EXCLUSIVE SELANTE</v>
          </cell>
          <cell r="D12763" t="str">
            <v>m</v>
          </cell>
          <cell r="E12763">
            <v>1.44</v>
          </cell>
        </row>
        <row r="12764">
          <cell r="B12764" t="str">
            <v>ED-29127</v>
          </cell>
          <cell r="C12764" t="str">
            <v>FURO EM CONCRETO, PARA ELEMENTO ESTRUTURAL DE LAJE, COM DIÂMETRO MAIORES QUE 110MM (4.1/4") E MENORES QUE 158MM(6.1/4"), EXCLUSIVE FORNECIMENTO DE ANDAIME OU PLATAFORMA</v>
          </cell>
          <cell r="D12764" t="str">
            <v>m</v>
          </cell>
          <cell r="E12764">
            <v>252</v>
          </cell>
        </row>
        <row r="12765">
          <cell r="B12765" t="str">
            <v>ED-29128</v>
          </cell>
          <cell r="C12765" t="str">
            <v>FURO EM CONCRETO, PARA ELEMENTO ESTRUTURAL DE LAJE, COM DIÂMETRO MAIORES QUE 158MM (6.1/4") E MENORES QUE 210MM(8.1/4"), EXCLUSIVE FORNECIMENTO DE ANDAIME OU PLATAFORMA</v>
          </cell>
          <cell r="D12765" t="str">
            <v>m</v>
          </cell>
          <cell r="E12765">
            <v>294</v>
          </cell>
        </row>
        <row r="12766">
          <cell r="B12766" t="str">
            <v>ED-29123</v>
          </cell>
          <cell r="C12766" t="str">
            <v>FURO EM CONCRETO, PARA ELEMENTO ESTRUTURAL DE LAJE, COM DIÂMETRO MAIORES QUE 25MM (1") E MENORES QUE 32MM(1.1/4"), EXCLUSIVE FORNECIMENTO DE ANDAIME OU PLATAFORMA</v>
          </cell>
          <cell r="D12766" t="str">
            <v>m</v>
          </cell>
          <cell r="E12766">
            <v>145</v>
          </cell>
        </row>
        <row r="12767">
          <cell r="B12767" t="str">
            <v>ED-29124</v>
          </cell>
          <cell r="C12767" t="str">
            <v>FURO EM CONCRETO, PARA ELEMENTO ESTRUTURAL DE LAJE, COM DIÂMETRO MAIORES QUE 32MM (1.1/4") E MENORES QUE 56MM(2.1/4"), EXCLUSIVE FORNECIMENTO DE ANDAIME OU PLATAFORMA</v>
          </cell>
          <cell r="D12767" t="str">
            <v>m</v>
          </cell>
          <cell r="E12767">
            <v>170</v>
          </cell>
        </row>
        <row r="12768">
          <cell r="B12768" t="str">
            <v>ED-29125</v>
          </cell>
          <cell r="C12768" t="str">
            <v>FURO EM CONCRETO, PARA ELEMENTO ESTRUTURAL DE LAJE, COM DIÂMETRO MAIORES QUE 56MM (2.1/4") E MENORES QUE 82MM(3.1/4"), EXCLUSIVE FORNECIMENTO DE ANDAIME OU PLATAFORMA</v>
          </cell>
          <cell r="D12768" t="str">
            <v>m</v>
          </cell>
          <cell r="E12768">
            <v>181</v>
          </cell>
        </row>
        <row r="12769">
          <cell r="B12769" t="str">
            <v>ED-29126</v>
          </cell>
          <cell r="C12769" t="str">
            <v>FURO EM CONCRETO, PARA ELEMENTO ESTRUTURAL DE LAJE, COM DIÂMETRO MAIORES QUE 82MM (3.1/4") E MENORES QUE 110MM(4.1/4"), EXCLUSIVE FORNECIMENTO DE ANDAIME OU PLATAFORMA</v>
          </cell>
          <cell r="D12769" t="str">
            <v>m</v>
          </cell>
          <cell r="E12769">
            <v>202</v>
          </cell>
        </row>
        <row r="12770">
          <cell r="B12770" t="str">
            <v>ED-29121</v>
          </cell>
          <cell r="C12770" t="str">
            <v>FURO EM CONCRETO, PARA ELEMENTO ESTRUTURAL DE VIGA, COM DIÂMETRO MAIORES QUE 110MM (4.1/4") E MENORES QUE 158MM(6.1/4"), EXCLUSIVE FORNECIMENTO DE ANDAIME OU PLATAFORMA</v>
          </cell>
          <cell r="D12770" t="str">
            <v>m</v>
          </cell>
          <cell r="E12770">
            <v>363</v>
          </cell>
        </row>
        <row r="12771">
          <cell r="B12771" t="str">
            <v>ED-29122</v>
          </cell>
          <cell r="C12771" t="str">
            <v>FURO EM CONCRETO, PARA ELEMENTO ESTRUTURAL DE VIGA, COM DIÂMETRO MAIORES QUE 158MM (6.1/4") E MENORES QUE 210MM(8.1/4"), EXCLUSIVE FORNECIMENTO DE ANDAIME OU PLATAFORMA</v>
          </cell>
          <cell r="D12771" t="str">
            <v>m</v>
          </cell>
          <cell r="E12771">
            <v>426</v>
          </cell>
        </row>
        <row r="12772">
          <cell r="B12772" t="str">
            <v>ED-29117</v>
          </cell>
          <cell r="C12772" t="str">
            <v>FURO EM CONCRETO, PARA ELEMENTO ESTRUTURAL DE VIGA, COM DIÂMETRO MAIORES QUE 25MM (1") E MENORES QUE 32MM(1.1/4"), EXCLUSIVE FORNECIMENTO DE ANDAIME OU PLATAFORMA</v>
          </cell>
          <cell r="D12772" t="str">
            <v>m</v>
          </cell>
          <cell r="E12772">
            <v>182</v>
          </cell>
        </row>
        <row r="12773">
          <cell r="B12773" t="str">
            <v>ED-29118</v>
          </cell>
          <cell r="C12773" t="str">
            <v>FURO EM CONCRETO, PARA ELEMENTO ESTRUTURAL DE VIGA, COM DIÂMETRO MAIORES QUE 32MM (1.1/4") E MENORES QUE 56MM(2.1/4"), EXCLUSIVE FORNECIMENTO DE ANDAIME OU PLATAFORMA</v>
          </cell>
          <cell r="D12773" t="str">
            <v>m</v>
          </cell>
          <cell r="E12773">
            <v>214</v>
          </cell>
        </row>
        <row r="12774">
          <cell r="B12774" t="str">
            <v>ED-29119</v>
          </cell>
          <cell r="C12774" t="str">
            <v>FURO EM CONCRETO, PARA ELEMENTO ESTRUTURAL DE VIGA, COM DIÂMETRO MAIORES QUE 56MM (2.1/4") E MENORES QUE 82MM(3.1/4"), EXCLUSIVE FORNECIMENTO DE ANDAIME OU PLATAFORMA</v>
          </cell>
          <cell r="D12774" t="str">
            <v>m</v>
          </cell>
          <cell r="E12774">
            <v>225</v>
          </cell>
        </row>
        <row r="12775">
          <cell r="B12775" t="str">
            <v>ED-29120</v>
          </cell>
          <cell r="C12775" t="str">
            <v>FURO EM CONCRETO, PARA ELEMENTO ESTRUTURAL DE VIGA, COM DIÂMETRO MAIORES QUE 82MM (3.1/4") E MENORES QUE 110MM(4.1/4"), EXCLUSIVE FORNECIMENTO DE ANDAIME OU PLATAFORMA</v>
          </cell>
          <cell r="D12775" t="str">
            <v>m</v>
          </cell>
          <cell r="E12775">
            <v>252</v>
          </cell>
        </row>
        <row r="12776">
          <cell r="B12776" t="str">
            <v>ED-31369</v>
          </cell>
          <cell r="C12776" t="str">
            <v>GEORREFERENCIAMENTO DE IMÓVEIS RURAIS COM EQUIPAMENTO GNSS, EXCLUSIVE MATERIALIZAÇÃO DE MARCO TOPOGRÁFICO</v>
          </cell>
          <cell r="D12776" t="str">
            <v>ha</v>
          </cell>
          <cell r="E12776">
            <v>107.62</v>
          </cell>
        </row>
        <row r="12777">
          <cell r="B12777" t="str">
            <v>ED-31389</v>
          </cell>
          <cell r="C12777" t="str">
            <v>MATERIALIZAÇÃO DE MARCO TOPOGRÁFICO/GEODÉSICO INCLUSIVE FORNECIMENTO E INSTALAÇÃO</v>
          </cell>
          <cell r="D12777" t="str">
            <v>un</v>
          </cell>
          <cell r="E12777">
            <v>29.8</v>
          </cell>
        </row>
        <row r="12778">
          <cell r="B12778" t="str">
            <v>ED-51147</v>
          </cell>
          <cell r="C12778" t="str">
            <v>LANÇAMENTO E ESPALHAMENTO DE SOLO OU MATERIAL DE DEMOLIÇÃO EM ÁREA DE PASSEIO EXCLUSIVE APILOAMENTO</v>
          </cell>
          <cell r="D12778" t="str">
            <v>m3</v>
          </cell>
          <cell r="E12778">
            <v>28.62</v>
          </cell>
        </row>
        <row r="12779">
          <cell r="B12779" t="str">
            <v>ED-51145</v>
          </cell>
          <cell r="C12779" t="str">
            <v>PASSEIOS DE CONCRETO E = 6 CM, FCK = 10 MPA, JUNTA SECA</v>
          </cell>
          <cell r="D12779" t="str">
            <v>m2</v>
          </cell>
          <cell r="E12779">
            <v>74.23</v>
          </cell>
        </row>
        <row r="12780">
          <cell r="B12780" t="str">
            <v>ED-51144</v>
          </cell>
          <cell r="C12780" t="str">
            <v>PASSEIOS DE CONCRETO E = 8 CM, FCK = 15 MPA PADRÃO PREFEITURA</v>
          </cell>
          <cell r="D12780" t="str">
            <v>m2</v>
          </cell>
          <cell r="E12780">
            <v>86.98</v>
          </cell>
        </row>
        <row r="12781">
          <cell r="B12781" t="str">
            <v>ED-50539</v>
          </cell>
          <cell r="C12781" t="str">
            <v>PISO EM PEDRA PORTUGUESA, INCLUSIVE FORNECIMENTO, ARGAMASSA SECA, TIPO FAROFA COM PREPARO MECANIZADO, COM ASSENTAMENTO EM COLCHÃO DE AREIA E CIMENTO, ESPESSURA DE 6CM, REJUNTAMENTO E ACABAMENTO</v>
          </cell>
          <cell r="D12781" t="str">
            <v>m2</v>
          </cell>
          <cell r="E12781">
            <v>186.72</v>
          </cell>
        </row>
        <row r="12782">
          <cell r="B12782" t="str">
            <v>ED-51148</v>
          </cell>
          <cell r="C12782" t="str">
            <v>RAMPA PARA ACESSO DE DEFICIENTE, EM CONCRETO SIMPLES FCK = 25 MPA, DESEMPENADA, COM PINTURA INDICATIVA, 02 DEMÃOS</v>
          </cell>
          <cell r="D12782" t="str">
            <v>U</v>
          </cell>
          <cell r="E12782">
            <v>507.5</v>
          </cell>
        </row>
        <row r="12783">
          <cell r="B12783" t="str">
            <v>ED-50399</v>
          </cell>
          <cell r="C12783" t="str">
            <v>MURO DE VEDAÇÃO DE CONCRETO PRÉ-MOLDADO TIPO CALHA V ALTURA LIVRE = 2,50 M, SAPATA CONCRETO 1:3:6, 30 X 50 CM</v>
          </cell>
          <cell r="D12783" t="str">
            <v>m</v>
          </cell>
          <cell r="E12783">
            <v>638.24</v>
          </cell>
        </row>
        <row r="12784">
          <cell r="B12784" t="str">
            <v>ED-16287</v>
          </cell>
          <cell r="C12784" t="str">
            <v>MURO DIVISÓRIO DE TIJOLO FURADO COM ALTURA 180CM, COM PILARETES DE 16X9CM A CADA 250CM, SAPATA DE CONCRETO ARMADO 30X20CM E PINGADEIRA, REBOCADO E PINTADO A LÁTEX, INCLUSIVE ESCAVAÇÃO, APILOAMENTO E LASTRO</v>
          </cell>
          <cell r="D12784" t="str">
            <v>m</v>
          </cell>
          <cell r="E12784">
            <v>615.77</v>
          </cell>
        </row>
        <row r="12785">
          <cell r="B12785" t="str">
            <v>ED-16319</v>
          </cell>
          <cell r="C12785" t="str">
            <v>MURO DIVISÓRIO DE TIJOLO FURADO COM ALTURA 220CM, COM PILARETES DE 16X9CM A CADA 250CM, SAPATA DE CONCRETO ARMADO 30X20CM E PINGADEIRA, REBOCADO E PINTADO A LÁTEX, INCLUSIVE ESCAVAÇÃO, APILOAMENTO E LASTRO</v>
          </cell>
          <cell r="D12785" t="str">
            <v>m</v>
          </cell>
          <cell r="E12785">
            <v>734.32</v>
          </cell>
        </row>
        <row r="12786">
          <cell r="B12786" t="str">
            <v>ED-16320</v>
          </cell>
          <cell r="C12786" t="str">
            <v>MURO DIVISÓRIO DE TIJOLO FURADO COM ALTURA 250CM, COM PILARETES DE 16X9CM A CADA 250CM, SAPATA DE CONCRETO ARMADO 30X20CM E PINGADEIRA, REBOCADO E PINTADO A LÁTEX, INCLUSIVE ESCAVAÇÃO, APILOAMENTO E LASTRO</v>
          </cell>
          <cell r="D12786" t="str">
            <v>m</v>
          </cell>
          <cell r="E12786">
            <v>814.53</v>
          </cell>
        </row>
        <row r="12787">
          <cell r="B12787" t="str">
            <v>ED-50395</v>
          </cell>
          <cell r="C12787"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D12787" t="str">
            <v>m</v>
          </cell>
          <cell r="E12787">
            <v>527.97</v>
          </cell>
        </row>
        <row r="12788">
          <cell r="B12788" t="str">
            <v>ED-50396</v>
          </cell>
          <cell r="C12788"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D12788" t="str">
            <v>m</v>
          </cell>
          <cell r="E12788">
            <v>456.59</v>
          </cell>
        </row>
        <row r="12789">
          <cell r="B12789" t="str">
            <v>ED-50397</v>
          </cell>
          <cell r="C12789"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D12789" t="str">
            <v>m</v>
          </cell>
          <cell r="E12789">
            <v>787.69</v>
          </cell>
        </row>
        <row r="12790">
          <cell r="B12790" t="str">
            <v>ED-50401</v>
          </cell>
          <cell r="C12790" t="str">
            <v>CONCERTINA CLIPADA MODELO ESPIRAL HELICOIDAL DUPLA D = 450 MM</v>
          </cell>
          <cell r="D12790" t="str">
            <v>m</v>
          </cell>
          <cell r="E12790">
            <v>77.27</v>
          </cell>
        </row>
        <row r="12791">
          <cell r="B12791" t="str">
            <v>ED-50402</v>
          </cell>
          <cell r="C12791" t="str">
            <v>CONCERTINA CLIPADA MODELO ESPIRAL HELICOIDAL DUPLA D = 610 MM</v>
          </cell>
          <cell r="D12791" t="str">
            <v>m</v>
          </cell>
          <cell r="E12791">
            <v>81.28</v>
          </cell>
        </row>
        <row r="12792">
          <cell r="B12792" t="str">
            <v>ED-50403</v>
          </cell>
          <cell r="C12792" t="str">
            <v>CONCERTINA CLIPADA MODELO ESPIRAL HELICOIDAL DUPLA D = 730 MM</v>
          </cell>
          <cell r="D12792" t="str">
            <v>m</v>
          </cell>
          <cell r="E12792">
            <v>84.64</v>
          </cell>
        </row>
        <row r="12793">
          <cell r="B12793" t="str">
            <v>ED-50404</v>
          </cell>
          <cell r="C12793" t="str">
            <v>COLOCAÇÃO DE DEFENSAS SOBRE O MURO FERRO CANTONEIRA L - 1" X 1/8" COMPRIMENTO = 85 CM, ESPAÇAMENTO 1,50 M E 5 FIADAS DE ARAME FARPADO</v>
          </cell>
          <cell r="D12793" t="str">
            <v>m</v>
          </cell>
          <cell r="E12793">
            <v>34.4</v>
          </cell>
        </row>
        <row r="12794">
          <cell r="B12794" t="str">
            <v>ED-50405</v>
          </cell>
          <cell r="C12794" t="str">
            <v>COLOCAÇÃO DE DEFENSAS SOBRE O MURO FERRO CANTONEIRA L - 1" X 1/8" COMPRIMENTO = 85 CM, ESPAÇAMENTO 1,50 M E 7 FIADAS DE ARAME FARPADO</v>
          </cell>
          <cell r="D12794" t="str">
            <v>m</v>
          </cell>
          <cell r="E12794">
            <v>35.880000000000003</v>
          </cell>
        </row>
        <row r="12795">
          <cell r="B12795" t="str">
            <v>ED-51141</v>
          </cell>
          <cell r="C12795" t="str">
            <v>GUIA DE MEIO-FIO, EM CONCRETO COM FCK 15MPA, MOLDADA IN-LOCO, SEÇÃO 15X45CM, FORMA EM MADEIRA, EXCLUSIVE SARJETA, INCLUSIVE ESCAVAÇÃO, APILOAMENTO E TRANSPORTE COM RETIRADA DO MATERIAL ESCAVADO (EM CAÇAMBA)</v>
          </cell>
          <cell r="D12795" t="str">
            <v>m</v>
          </cell>
          <cell r="E12795">
            <v>147.66999999999999</v>
          </cell>
        </row>
        <row r="12796">
          <cell r="B12796" t="str">
            <v>ED-51139</v>
          </cell>
          <cell r="C12796" t="str">
            <v>GUIA DE MEIO-FIO, EM CONCRETO COM FCK 20MPA, PRÉ-MOLDADA, MFC-01 PADRÃO DER-MG, DIMENSÕES (12X16,7X35)CM, EXCLUSIVE SARJETA, INCLUSIVE ESCAVAÇÃO, APILOAMENTO E TRANSPORTE COM RETIRADA DO MATERIAL ESCAVADO (EM CAÇAMBA)</v>
          </cell>
          <cell r="D12796" t="str">
            <v>m</v>
          </cell>
          <cell r="E12796">
            <v>81.430000000000007</v>
          </cell>
        </row>
        <row r="12797">
          <cell r="B12797" t="str">
            <v>ED-51140</v>
          </cell>
          <cell r="C12797" t="str">
            <v>GUIA DE MEIO-FIO, EM CONCRETO COM FCK 20MPA, PRÉ-MOLDADA, MFC-03 PADRÃO DER-MG, DIMENSÕES (12X18X45)CM, EXCLUSIVE SARJETA, INCLUSIVE ESCAVAÇÃO, APILOAMENTO E TRANSPORTE COM RETIRADA DO MATERIAL ESCAVADO (EM CAÇAMBA)</v>
          </cell>
          <cell r="D12797" t="str">
            <v>m</v>
          </cell>
          <cell r="E12797">
            <v>99.83</v>
          </cell>
        </row>
        <row r="12798">
          <cell r="B12798" t="str">
            <v>ED-48664</v>
          </cell>
          <cell r="C12798" t="str">
            <v>GUIA DE MEIO-FIO (10X15X22)CM E SARJETA (30X10)CM COM INCLINAÇÃO DE 10%, EM CONCRETO COM FCK 15MPA, MOLDADA IN-LOCO, FORMA EM MADEIRA, INCLUSIVE ESCAVAÇÃO, APILOAMENTO E TRANSPORTE COM RETIRADA DO MATERIAL ESCAVADO (EM CAÇAMBA)</v>
          </cell>
          <cell r="D12798" t="str">
            <v>m</v>
          </cell>
          <cell r="E12798">
            <v>130.97999999999999</v>
          </cell>
        </row>
        <row r="12799">
          <cell r="B12799" t="str">
            <v>ED-51143</v>
          </cell>
          <cell r="C12799" t="str">
            <v>REMOÇÃO E REASSENTAMENTO DE MEIO-FIO DE GNAISSE COM REAPROVEITAMENTO</v>
          </cell>
          <cell r="D12799" t="str">
            <v>m</v>
          </cell>
          <cell r="E12799">
            <v>71.260000000000005</v>
          </cell>
        </row>
        <row r="12800">
          <cell r="B12800" t="str">
            <v>ED-51142</v>
          </cell>
          <cell r="C12800" t="str">
            <v>REMOÇÃO E REASSENTAMENTO DE MEIO-FIO PRÉ-MOLDADO DE CONCRETO COM REAPROVEITAMENTO</v>
          </cell>
          <cell r="D12800" t="str">
            <v>m</v>
          </cell>
          <cell r="E12800">
            <v>47.92</v>
          </cell>
        </row>
        <row r="12801">
          <cell r="B12801" t="str">
            <v>ED-50540</v>
          </cell>
          <cell r="C12801"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D12801" t="str">
            <v>m2</v>
          </cell>
          <cell r="E12801">
            <v>94.89</v>
          </cell>
        </row>
        <row r="12802">
          <cell r="B12802" t="str">
            <v>ED-51135</v>
          </cell>
          <cell r="C12802" t="str">
            <v>GUIA DE CORDÃO BOLEADO, EM CONCRETO COM FCK 20MPA, PRÉ-MOLDADA, 10X10CM (ALTURA X LARGURA), INCLUSIVE UMA (1) FIADA DE BLOCO DE CONCRETO, ESP. 9CM, ESCAVAÇÃO, APILOAMENTO E TRANSPORTE COM RETIRADA DO MATERIAL ESCAVADO (EM CAÇAMBA)</v>
          </cell>
          <cell r="D12802" t="str">
            <v>m</v>
          </cell>
          <cell r="E12802">
            <v>63.44</v>
          </cell>
        </row>
        <row r="12803">
          <cell r="B12803" t="str">
            <v>ED-50136</v>
          </cell>
          <cell r="C12803" t="str">
            <v>CERCA COM MOURÕES DE MADEIRA ROLIÇA,  COM CINCO (5) FIOS DE ARAME FARPADO, BWG 14 (2,0MM), ALTURA DE 150CM, INCLUSIVE ESCAVAÇÃO, REATERRO COMPACTADO E FORNECIMENTO</v>
          </cell>
          <cell r="D12803" t="str">
            <v>m</v>
          </cell>
          <cell r="E12803">
            <v>51.39</v>
          </cell>
        </row>
        <row r="12804">
          <cell r="B12804" t="str">
            <v>ED-48384</v>
          </cell>
          <cell r="C12804" t="str">
            <v>CERCA DE MOURÃO H = 2,15 M - MOURÃO PRÉ-FABRICADO DE CONCRETO PONTA LISA A CADA 2,20 M E 7 FIOS DE ARAME FARPADO, EXCLUSIVE BASE</v>
          </cell>
          <cell r="D12804" t="str">
            <v>m</v>
          </cell>
          <cell r="E12804">
            <v>71.650000000000006</v>
          </cell>
        </row>
        <row r="12805">
          <cell r="B12805" t="str">
            <v>ED-48385</v>
          </cell>
          <cell r="C12805" t="str">
            <v>CERCA DE MOURÃO H = 2,80 M - MOURÃO PRÉ-FABRICADO DE CONCRETO PONTA VIRADA A CADA 2,20 M E 7 + 4 FIOS DE ARAME FARPADO, EXCLUSIVE BASE</v>
          </cell>
          <cell r="D12805" t="str">
            <v>m</v>
          </cell>
          <cell r="E12805">
            <v>94.03</v>
          </cell>
        </row>
        <row r="12806">
          <cell r="B12806" t="str">
            <v>ED-48386</v>
          </cell>
          <cell r="C12806" t="str">
            <v>CERCA DE MOURÃO H = 2,80 M - MOURÃO PRÉ-FABRICADO DE CONCRETO PONTA VIRADA A CADA 2,50 M, 3 FIOS DE ARAME FARPADO E TELA GALVANIZADA # 2" FIO 12, INCLUSIVE FUNDAÇÃO</v>
          </cell>
          <cell r="D12806" t="str">
            <v>m</v>
          </cell>
          <cell r="E12806">
            <v>346.78</v>
          </cell>
        </row>
        <row r="12807">
          <cell r="B12807" t="str">
            <v>ED-15449</v>
          </cell>
          <cell r="C12807" t="str">
            <v>BANCO EM CONCRETO APARENTE, SEM ENCOSTO, POLIDO COM ACABAMENTO EM VERNIZ, ESP. 8CM, COMPRIMENTO 200CM, LARGURA 40CM, ALTURA 55CM, EXCLUSIVE FIXAÇÃO EM PISO</v>
          </cell>
          <cell r="D12807" t="str">
            <v>un</v>
          </cell>
          <cell r="E12807">
            <v>370.12</v>
          </cell>
        </row>
        <row r="12808">
          <cell r="B12808" t="str">
            <v>ED-15446</v>
          </cell>
          <cell r="C12808" t="str">
            <v>BANCO EM CONCRETO APARENTE, SEM ENCOSTO, POLIDO COM ACABAMENTO EM VERNIZ, ESP. 8CM, COMPRIMENTO 200CM, LARGURA 40CM, ALTURA 55CM, INCLUSIVE CORTE NO PISO PARA FIXAÇÃO COM CONCRETO NÃO ESTRUTURAL, PREPARADO EM OBRA COM BETONEIRA, COM FCK 15 MPA</v>
          </cell>
          <cell r="D12808" t="str">
            <v>un</v>
          </cell>
          <cell r="E12808">
            <v>402.54</v>
          </cell>
        </row>
        <row r="12809">
          <cell r="B12809" t="str">
            <v>ED-15450</v>
          </cell>
          <cell r="C12809" t="str">
            <v>BANCO EM CONCRETO APARENTE, TIPO-1, PADRÃO SEE-MG, SEM ENCOSTO, POLIDO COM ACABAMENTO EM VERNIZ, ESP. 5CM, COMPRIMENTO 130CM, LARGURA 40CM, ALTURA 45CM, EXCLUSIVE FIXAÇÃO EM PISO</v>
          </cell>
          <cell r="D12809" t="str">
            <v>un</v>
          </cell>
          <cell r="E12809">
            <v>214.01</v>
          </cell>
        </row>
        <row r="12810">
          <cell r="B12810" t="str">
            <v>ED-15447</v>
          </cell>
          <cell r="C12810" t="str">
            <v>BANCO EM CONCRETO APARENTE, TIPO-1, PADRÃO SEE-MG, SEM ENCOSTO, POLIDO COM ACABAMENTO EM VERNIZ, ESP. 5CM, COMPRIMENTO 130CM, LARGURA 40CM, ALTURA 45CM, INCLUSIVE CORTE NO PISO PARA FIXAÇÃO COM CONCRETO NÃO ESTRUTURAL, PREPARADO EM OBRA COM BETONEIRA, COM FCK 15 MPA</v>
          </cell>
          <cell r="D12810" t="str">
            <v>un</v>
          </cell>
          <cell r="E12810">
            <v>245.24</v>
          </cell>
        </row>
        <row r="12811">
          <cell r="B12811" t="str">
            <v>ED-15451</v>
          </cell>
          <cell r="C12811" t="str">
            <v>BANCO EM CONCRETO APARENTE, TIPO-2, PADRÃO SEE-MG, SEM ENCOSTO, POLIDO COM ACABAMENTO EM VERNIZ, ESP. 5CM, COMPRIMENTO 150CM, LARGURA 40CM, ALTURA 45CM, EXCLUSIVE FIXAÇÃO EM PISO</v>
          </cell>
          <cell r="D12811" t="str">
            <v>un</v>
          </cell>
          <cell r="E12811">
            <v>241.31</v>
          </cell>
        </row>
        <row r="12812">
          <cell r="B12812" t="str">
            <v>ED-15448</v>
          </cell>
          <cell r="C12812" t="str">
            <v>BANCO EM CONCRETO APARENTE, TIPO-2, PADRÃO SEE-MG, SEM ENCOSTO, POLIDO COM ACABAMENTO EM VERNIZ, ESP. 5CM, COMPRIMENTO 150CM, LARGURA 40CM, ALTURA 45CM, INCLUSIVE CORTE NO PISO PARA FIXAÇÃO COM CONCRETO NÃO ESTRUTURAL, PREPARADO EM OBRA COM BETONEIRA, COM FCK 15 MPA</v>
          </cell>
          <cell r="D12812" t="str">
            <v>un</v>
          </cell>
          <cell r="E12812">
            <v>272.54000000000002</v>
          </cell>
        </row>
        <row r="12813">
          <cell r="B12813" t="str">
            <v>ED-48355</v>
          </cell>
          <cell r="C12813" t="str">
            <v>BANCO EM GRANITO ANDORINHA POLIDO 52 X 30 CM</v>
          </cell>
          <cell r="D12813" t="str">
            <v>U</v>
          </cell>
          <cell r="E12813">
            <v>159.6</v>
          </cell>
        </row>
        <row r="12814">
          <cell r="B12814" t="str">
            <v>ED-48354</v>
          </cell>
          <cell r="C12814" t="str">
            <v>BANCO INTERNO EM CONCRETO APARENTE, ALTURA 45 CM, LARGURA 30 CM</v>
          </cell>
          <cell r="D12814" t="str">
            <v>m</v>
          </cell>
          <cell r="E12814">
            <v>180.93</v>
          </cell>
        </row>
        <row r="12815">
          <cell r="B12815" t="str">
            <v>ED-48353</v>
          </cell>
          <cell r="C12815" t="str">
            <v>BANCO INTERNO EM CONCRETO E ALVENARIA, ACABAMENTO EM VERNIZ, E = 8 CM, L = 40 CM</v>
          </cell>
          <cell r="D12815" t="str">
            <v>m</v>
          </cell>
          <cell r="E12815">
            <v>277.31</v>
          </cell>
        </row>
        <row r="12816">
          <cell r="B12816" t="str">
            <v>ED-48359</v>
          </cell>
          <cell r="C12816" t="str">
            <v>CONJUNTO DE MESA E BANCOS DE ARDÓSIA</v>
          </cell>
          <cell r="D12816" t="str">
            <v>cj</v>
          </cell>
          <cell r="E12816">
            <v>1779.84</v>
          </cell>
        </row>
        <row r="12817">
          <cell r="B12817" t="str">
            <v>ED-48360</v>
          </cell>
          <cell r="C12817" t="str">
            <v>CONJUNTO DE MESA E BANCOS DE CONCRETO PARA JOGOS (02 BANCOS EM ARCO COM D INTERNO = 130 CM E H = 43 CM E MESA COM D = 80 CM, E = 8 CM E H = 75 CM)</v>
          </cell>
          <cell r="D12817" t="str">
            <v>cj</v>
          </cell>
          <cell r="E12817">
            <v>1082.3399999999999</v>
          </cell>
        </row>
        <row r="12818">
          <cell r="B12818" t="str">
            <v>ED-49572</v>
          </cell>
          <cell r="C12818" t="str">
            <v>POSTE DE VÔLEI OU PETECA OFICIAL (PAR) COM REDE, EM TUBO DE AÇO, DIÂMETRO DE 3", TIPO TELESCÓPICO, INCLUSIVE TRATAMENTO ANTICORROSIVO E PINTURA</v>
          </cell>
          <cell r="D12818" t="str">
            <v>un</v>
          </cell>
          <cell r="E12818">
            <v>1706.08</v>
          </cell>
        </row>
        <row r="12819">
          <cell r="B12819" t="str">
            <v>ED-49574</v>
          </cell>
          <cell r="C12819" t="str">
            <v>TABELA DE BASQUETE OFICIAL COM ARO FIXO, REDE E POSTE METÁLICO, INCLUSIVE SUPORTE PARA PISO, INCLUSIVE TRATAMENTO ANTICORROSIVO E PINTURA</v>
          </cell>
          <cell r="D12819" t="str">
            <v>un</v>
          </cell>
          <cell r="E12819">
            <v>2845.63</v>
          </cell>
        </row>
        <row r="12820">
          <cell r="B12820" t="str">
            <v>ED-49570</v>
          </cell>
          <cell r="C12820" t="str">
            <v>TRAVE DE FUTEBOL DE CAMPO OFICIAL COM REDE, EM TUBO DE AÇO, DIÂMETRO DE 3", COMPRIMENTO 732CM, ALTURA 244CM, INCLUSIVE TRATAMENTO ANTICORROSIVO E PINTURA</v>
          </cell>
          <cell r="D12820" t="str">
            <v>un</v>
          </cell>
          <cell r="E12820">
            <v>3798.01</v>
          </cell>
        </row>
        <row r="12821">
          <cell r="B12821" t="str">
            <v>ED-49569</v>
          </cell>
          <cell r="C12821" t="str">
            <v>TRAVE DE FUTSAL (PAR) COM REDE, EM TUBO DE AÇO, DIÂMETRO DE 3", COMPRIMENTO 300CM, ALTURA 200CM, INCLUSIVE TRATAMENTO ANTICORROSIVO E PINTURA</v>
          </cell>
          <cell r="D12821" t="str">
            <v>un</v>
          </cell>
          <cell r="E12821">
            <v>3252.15</v>
          </cell>
        </row>
        <row r="12822">
          <cell r="B12822" t="str">
            <v>ED-15342</v>
          </cell>
          <cell r="C12822"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D12822" t="str">
            <v>un</v>
          </cell>
          <cell r="E12822">
            <v>3407.13</v>
          </cell>
        </row>
        <row r="12823">
          <cell r="B12823" t="str">
            <v>ED-49578</v>
          </cell>
          <cell r="C12823"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D12823" t="str">
            <v>un</v>
          </cell>
          <cell r="E12823">
            <v>442.51</v>
          </cell>
        </row>
        <row r="12824">
          <cell r="B12824" t="str">
            <v>ED-49579</v>
          </cell>
          <cell r="C12824" t="str">
            <v>FORNECIMENTO E INSTALAÇÃO DE ESCADA HORIZONTAL METÁLICA PARA PARQUE INFANTIL, FIXADO COM CONCRETO NÃO ESTRUTURAL, PREPARADO EM OBRA COM BETONEIRA, COM FCK 15 MPA , INCLUSIVE ESCAVAÇÃO E TRANSPORTE COM RETIRADA DO MATERIAL ESCAVADO (EM CAÇAMBA)</v>
          </cell>
          <cell r="D12824" t="str">
            <v>un</v>
          </cell>
          <cell r="E12824">
            <v>2379</v>
          </cell>
        </row>
        <row r="12825">
          <cell r="B12825" t="str">
            <v>ED-49575</v>
          </cell>
          <cell r="C12825" t="str">
            <v>FORNECIMENTO E INSTALAÇÃO DE ESCORREGADOR MÉDIO METÁLICO PARA PARQUE INFANTIL, FIXADO COM CONCRETO NÃO ESTRUTURAL, PREPARADO EM OBRA COM BETONEIRA, COM FCK 15 MPA , INCLUSIVE ESCAVAÇÃO E TRANSPORTE COM RETIRADA DO MATERIAL ESCAVADO (EM CAÇAMBA)</v>
          </cell>
          <cell r="D12825" t="str">
            <v>un</v>
          </cell>
          <cell r="E12825">
            <v>1460.35</v>
          </cell>
        </row>
        <row r="12826">
          <cell r="B12826" t="str">
            <v>ED-49580</v>
          </cell>
          <cell r="C12826"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D12826" t="str">
            <v>un</v>
          </cell>
          <cell r="E12826">
            <v>959.45</v>
          </cell>
        </row>
        <row r="12827">
          <cell r="B12827" t="str">
            <v>ED-49576</v>
          </cell>
          <cell r="C12827" t="str">
            <v>FORNECIMENTO E INSTALAÇÃO DE GANGORRA METÁLICA COM DOIS LUGARES PARA PARQUE INFANTIL, FIXADO COM CONCRETO NÃO ESTRUTURAL, PREPARADO EM OBRA COM BETONEIRA, COM FCK 15 MPA , INCLUSIVE ESCAVAÇÃO E TRANSPORTE COM RETIRADA DO MATERIAL ESCAVADO (EM CAÇAMBA)</v>
          </cell>
          <cell r="D12827" t="str">
            <v>un</v>
          </cell>
          <cell r="E12827">
            <v>1306.55</v>
          </cell>
        </row>
        <row r="12828">
          <cell r="B12828" t="str">
            <v>ED-49577</v>
          </cell>
          <cell r="C12828" t="str">
            <v>FORNECIMENTO E INSTALAÇÃO DE ZANGA BURRINHO METÁLICO COM DUAS PRANCHAS PARA PARQUE INFANTIL, FIXADO COM CONCRETO NÃO ESTRUTURAL, PREPARADO EM OBRA COM BETONEIRA, COM FCK 15 MPA , INCLUSIVE ESCAVAÇÃO E TRANSPORTE COM RETIRADA DO MATERIAL ESCAVADO (EM CAÇAMBA)</v>
          </cell>
          <cell r="D12828" t="str">
            <v>un</v>
          </cell>
          <cell r="E12828">
            <v>1474.72</v>
          </cell>
        </row>
        <row r="12829">
          <cell r="B12829" t="str">
            <v>ED-49334</v>
          </cell>
          <cell r="C12829" t="str">
            <v>ENVELOPE DE CONCRETO PARA PROTEÇÃO DE TUBOS DE PVC ENTERRADO - CONCRETO TIPO A FCK = 13,5 MPA</v>
          </cell>
          <cell r="D12829" t="str">
            <v>m3</v>
          </cell>
          <cell r="E12829">
            <v>762.4</v>
          </cell>
        </row>
        <row r="12830">
          <cell r="B12830" t="str">
            <v>ED-50265</v>
          </cell>
          <cell r="C12830" t="str">
            <v>LAVAGEM DE FACHADA COM HIDROJATEAMENTO, EXCLUSIVE ANDAIME METÁLICO, TIPO FIXO/TORRE/SUSPENSO, PARA FACHADA</v>
          </cell>
          <cell r="D12830" t="str">
            <v>m2</v>
          </cell>
          <cell r="E12830">
            <v>6.86</v>
          </cell>
        </row>
        <row r="12831">
          <cell r="B12831" t="str">
            <v>ED-32816</v>
          </cell>
          <cell r="C12831" t="str">
            <v>LAVAGEM DE PISOS E SUPERFÍCIES EM GERAL COM HIDROJATEAMENTO</v>
          </cell>
          <cell r="D12831" t="str">
            <v>m2</v>
          </cell>
          <cell r="E12831">
            <v>1.93</v>
          </cell>
        </row>
        <row r="12832">
          <cell r="B12832" t="str">
            <v>ED-50263</v>
          </cell>
          <cell r="C12832" t="str">
            <v>LIMPEZA DE CALHA EM CHAPA GALVANIZADA OU EM PVC, INCLUSIVE DESOBSTRUÇÃO</v>
          </cell>
          <cell r="D12832" t="str">
            <v>m</v>
          </cell>
          <cell r="E12832">
            <v>3.23</v>
          </cell>
        </row>
        <row r="12833">
          <cell r="B12833" t="str">
            <v>ED-50264</v>
          </cell>
          <cell r="C12833" t="str">
            <v>LIMPEZA DE MATERIAL CERÂMICO</v>
          </cell>
          <cell r="D12833" t="str">
            <v>m2</v>
          </cell>
          <cell r="E12833">
            <v>13.93</v>
          </cell>
        </row>
        <row r="12834">
          <cell r="B12834" t="str">
            <v>ED-50271</v>
          </cell>
          <cell r="C12834" t="str">
            <v>LIMPEZA DE RODAPÉ</v>
          </cell>
          <cell r="D12834" t="str">
            <v>m2</v>
          </cell>
          <cell r="E12834">
            <v>2.4900000000000002</v>
          </cell>
        </row>
        <row r="12835">
          <cell r="B12835" t="str">
            <v>ED-50272</v>
          </cell>
          <cell r="C12835" t="str">
            <v>LIMPEZA DE VIDROS E ESPELHOS</v>
          </cell>
          <cell r="D12835" t="str">
            <v>m2</v>
          </cell>
          <cell r="E12835">
            <v>8.7100000000000009</v>
          </cell>
        </row>
        <row r="12836">
          <cell r="B12836" t="str">
            <v>ED-50270</v>
          </cell>
          <cell r="C12836" t="str">
            <v>LIMPEZA PERMANENTE DA OBRA - 01 SERVENTE X 4 HORAS DIÁRIAS</v>
          </cell>
          <cell r="D12836" t="str">
            <v>mês</v>
          </cell>
          <cell r="E12836">
            <v>2737.9</v>
          </cell>
        </row>
        <row r="12837">
          <cell r="B12837" t="str">
            <v>ED-50269</v>
          </cell>
          <cell r="C12837" t="str">
            <v>LIMPEZA PERMANENTE DA OBRA - 01 SERVENTE X 8 HORAS DIÁRIAS</v>
          </cell>
          <cell r="D12837" t="str">
            <v>mês</v>
          </cell>
          <cell r="E12837">
            <v>5475.8</v>
          </cell>
        </row>
        <row r="12838">
          <cell r="B12838" t="str">
            <v>ED-50266</v>
          </cell>
          <cell r="C12838" t="str">
            <v>LIMPEZA FINAL PARA ENTREGA DA OBRA</v>
          </cell>
          <cell r="D12838" t="str">
            <v>m2</v>
          </cell>
          <cell r="E12838">
            <v>9.1199999999999992</v>
          </cell>
        </row>
        <row r="12839">
          <cell r="B12839" t="str">
            <v>ED-50411</v>
          </cell>
          <cell r="C12839" t="str">
            <v>GEOTÊXTIL NÃO TECIDO PARA ESTABILIZAÇÃO DE SOLOS</v>
          </cell>
          <cell r="D12839" t="str">
            <v>m2</v>
          </cell>
          <cell r="E12839">
            <v>15.69</v>
          </cell>
        </row>
        <row r="12840">
          <cell r="B12840" t="str">
            <v>ED-9837</v>
          </cell>
          <cell r="C12840" t="str">
            <v>APLICAÇÃO DE CAMADA E REGULARIZAÇÃO EM COLCHÃO DE AREIA PARA PAVIMENTO COM PISO INTERTRAVADO, EXCLUSIVE COMPACTAÇÃO</v>
          </cell>
          <cell r="D12840" t="str">
            <v>m3</v>
          </cell>
          <cell r="E12840">
            <v>287.39</v>
          </cell>
        </row>
        <row r="12841">
          <cell r="B12841" t="str">
            <v>ED-8912</v>
          </cell>
          <cell r="C12841" t="str">
            <v>EXECUÇÃO DE PAVIMENTO COM PISO INTERTRAVADO, TIPO ECOLÓGICO, ESP. 6CM, COM FCK DE 35MPA, INCLUSIVE COLCHÃO DE AREIA, ESP. 6CM, PARA ASSENTAMENTO, COMPACTAÇÃO MECANIZADA, CARGA E DESCARGA MECÂNICA EM CAMINHÃO, EXCLUSIVE TRANSPORTE DE PISO INTERTRAVADO</v>
          </cell>
          <cell r="D12841" t="str">
            <v>m2</v>
          </cell>
          <cell r="E12841">
            <v>98.94</v>
          </cell>
        </row>
        <row r="12842">
          <cell r="B12842" t="str">
            <v>ED-8917</v>
          </cell>
          <cell r="C12842" t="str">
            <v>EXECUÇÃO DE PAVIMENTO COM PISO INTERTRAVADO, TIPO RETANGULAR, ESP. 10CM, COM FCK DE 35MPA, INCLUSIVE COLCHÃO DE AREIA, ESP. 6CM, PARA ASSENTAMENTO, COMPACTAÇÃO MECANIZADA, CARGA E DESCARGA MECÂNICA EM CAMINHÃO, EXCLUSIVE TRANSPORTE DE PISO INTERTRAVADO</v>
          </cell>
          <cell r="D12842" t="str">
            <v>m2</v>
          </cell>
          <cell r="E12842">
            <v>134.62</v>
          </cell>
        </row>
        <row r="12843">
          <cell r="B12843" t="str">
            <v>ED-8918</v>
          </cell>
          <cell r="C12843" t="str">
            <v>EXECUÇÃO DE PAVIMENTO COM PISO INTERTRAVADO, TIPO RETANGULAR, ESP. 10CM, COM FCK DE 40MPA, INCLUSIVE COLCHÃO DE AREIA, ESP. 6CM, PARA ASSENTAMENTO, COMPACTAÇÃO MECANIZADA, CARGA E DESCARGA MECÂNICA EM CAMINHÃO, EXCLUSIVE TRANSPORTE DE PISO INTERTRAVADO</v>
          </cell>
          <cell r="D12843" t="str">
            <v>m2</v>
          </cell>
          <cell r="E12843">
            <v>142.32</v>
          </cell>
        </row>
        <row r="12844">
          <cell r="B12844" t="str">
            <v>ED-8915</v>
          </cell>
          <cell r="C12844" t="str">
            <v>EXECUÇÃO DE PAVIMENTO COM PISO INTERTRAVADO, TIPO RETANGULAR, ESP. 6CM, COM FCK DE 35MPA, INCLUSIVE COLCHÃO DE AREIA, ESP. 6CM, PARA ASSENTAMENTO, COMPACTAÇÃO MECANIZADA, CARGA E DESCARGA MECÂNICA EM CAMINHÃO, EXCLUSIVE TRANSPORTE DE PISO INTERTRAVADO</v>
          </cell>
          <cell r="D12844" t="str">
            <v>m2</v>
          </cell>
          <cell r="E12844">
            <v>91.52</v>
          </cell>
        </row>
        <row r="12845">
          <cell r="B12845" t="str">
            <v>ED-8916</v>
          </cell>
          <cell r="C12845" t="str">
            <v>EXECUÇÃO DE PAVIMENTO COM PISO INTERTRAVADO, TIPO RETANGULAR, ESP. 8CM, COM FCK DE 35MPA, INCLUSIVE COLCHÃO DE AREIA, ESP. 6CM, PARA ASSENTAMENTO, COMPACTAÇÃO MECANIZADA, CARGA E DESCARGA MECÂNICA EM CAMINHÃO, EXCLUSIVE TRANSPORTE DE PISO INTERTRAVADO</v>
          </cell>
          <cell r="D12845" t="str">
            <v>m2</v>
          </cell>
          <cell r="E12845">
            <v>112.19</v>
          </cell>
        </row>
        <row r="12846">
          <cell r="B12846" t="str">
            <v>ED-8913</v>
          </cell>
          <cell r="C12846" t="str">
            <v>EXECUÇÃO DE PAVIMENTO COM PISO INTERTRAVADO, TIPO SEXTAVADO, ESP. 6CM, COM FCK DE 35MPA, INCLUSIVE COLCHÃO DE AREIA, ESP. 6CM, PARA ASSENTAMENTO, COMPACTAÇÃO MECANIZADA, CARGA E DESCARGA MECÂNICA EM CAMINHÃO, EXCLUSIVE TRANSPORTE DE PISO INTERTRAVADO</v>
          </cell>
          <cell r="D12846" t="str">
            <v>m2</v>
          </cell>
          <cell r="E12846">
            <v>94.29</v>
          </cell>
        </row>
        <row r="12847">
          <cell r="B12847" t="str">
            <v>ED-8914</v>
          </cell>
          <cell r="C12847" t="str">
            <v>EXECUÇÃO DE PAVIMENTO COM PISO INTERTRAVADO, TIPO SEXTAVADO, ESP. 8CM, COM FCK DE 35MPA, INCLUSIVE COLCHÃO DE AREIA, ESP. 6CM, PARA ASSENTAMENTO, COMPACTAÇÃO MECANIZADA, CARGA E DESCARGA MECÂNICA EM CAMINHÃO, EXCLUSIVE TRANSPORTE DE PISO INTERTRAVADO</v>
          </cell>
          <cell r="D12847" t="str">
            <v>m2</v>
          </cell>
          <cell r="E12847">
            <v>107.56</v>
          </cell>
        </row>
        <row r="12848">
          <cell r="B12848" t="str">
            <v>ED-50413</v>
          </cell>
          <cell r="C12848" t="str">
            <v>ALVENARIA POLIÉDRICA, RETIRADA E REASSENTAMENTO SOBRE COXIM DE AREIA</v>
          </cell>
          <cell r="D12848" t="str">
            <v>m2</v>
          </cell>
          <cell r="E12848">
            <v>38.28</v>
          </cell>
        </row>
        <row r="12849">
          <cell r="B12849" t="str">
            <v>ED-50421</v>
          </cell>
          <cell r="C12849" t="str">
            <v>ASSENTAMENTO DE MATA-BURRO DE CONCRETO</v>
          </cell>
          <cell r="D12849" t="str">
            <v>U</v>
          </cell>
          <cell r="E12849">
            <v>1334.54</v>
          </cell>
        </row>
        <row r="12850">
          <cell r="B12850" t="str">
            <v>ED-7624</v>
          </cell>
          <cell r="C12850" t="str">
            <v>EXECUÇÃO E APLICAÇÃO DE CONCRETO ASFÁLTICO PRE-MISTURADO À FRIO (PMF), EM BETONEIRA, INCLUINDO FORNECIMENTO E TRANSPORTE DOS AGREGADOS E MATERIAL BETUMINOSO, INCLUSIVE TRANSPORTE DA MASSA ASFÁLTICA ATÉ A PISTA</v>
          </cell>
          <cell r="D12850" t="str">
            <v>m3</v>
          </cell>
          <cell r="E12850">
            <v>946.09</v>
          </cell>
        </row>
        <row r="12851">
          <cell r="B12851" t="str">
            <v>ED-7623</v>
          </cell>
          <cell r="C12851" t="str">
            <v>EXECUÇÃO E APLICAÇÃO DE CONCRETO BETUMINOSO USINADO A QUENTE (CBUQ), MASSA COMERCIAL, INCLUINDO FORNECIMENTO E TRANSPORTE DOS AGREGADOS E MATERIAL BETUMINOSO, EXCLUSIVE TRANSPORTE DA MASSA ASFÁLTICA ATÉ A PISTA</v>
          </cell>
          <cell r="D12851" t="str">
            <v>m3</v>
          </cell>
          <cell r="E12851">
            <v>1871.42</v>
          </cell>
        </row>
        <row r="12852">
          <cell r="B12852" t="str">
            <v>ED-50412</v>
          </cell>
          <cell r="C12852" t="str">
            <v>PARALELEPÍPEDO, RETIRADA E REASSENTAMENTO SOBRE COXIM DE AREIA</v>
          </cell>
          <cell r="D12852" t="str">
            <v>m2</v>
          </cell>
          <cell r="E12852">
            <v>53.75</v>
          </cell>
        </row>
        <row r="12853">
          <cell r="B12853" t="str">
            <v>ED-50414</v>
          </cell>
          <cell r="C12853" t="str">
            <v>REMOÇÃO E REASSENTAMENTO DE CALÇAMENTO EM BLOCO DE CONCRETO INTERTRAVADO OU SEXTAVADO, COM REAPROVEITAMENTO DOS BLOCOS, INCLUSIVE FORNECIMENTO COM APLICAÇÃO E REGULARIZAÇÃO MECANIZADA DE COLCHÃO DE AREIA</v>
          </cell>
          <cell r="D12853" t="str">
            <v>m2</v>
          </cell>
          <cell r="E12853">
            <v>48.62</v>
          </cell>
        </row>
        <row r="12854">
          <cell r="B12854" t="str">
            <v>ED-50422</v>
          </cell>
          <cell r="C12854" t="str">
            <v>ENSECADEIRA INCLUSIVE RETIRADA DO MADEIRAMENTO , PAREDE SIMPLES</v>
          </cell>
          <cell r="D12854" t="str">
            <v>m2</v>
          </cell>
          <cell r="E12854">
            <v>233.82</v>
          </cell>
        </row>
        <row r="12855">
          <cell r="B12855" t="str">
            <v>ED-29090</v>
          </cell>
          <cell r="C12855" t="str">
            <v>DESCARGA DE CAMINHÃO, PARA ELEMENTOS DE VIGA OU TABULEIRO PARA PONTE, INCLUSIVE DESCARGA DE PERFIS LONGARINAS, TRANSVERSINAS, CHAPAS E ACESSÓRIOS, EXCLUSIVE FORNECIMENTO E TRANSPORTE</v>
          </cell>
          <cell r="D12855" t="str">
            <v>un</v>
          </cell>
          <cell r="E12855">
            <v>4051.79</v>
          </cell>
        </row>
        <row r="12856">
          <cell r="B12856" t="str">
            <v>ED-27791</v>
          </cell>
          <cell r="C12856" t="str">
            <v>FORNECIMENTO DE ESTRUTURA METÁLICA EM PERFIL SOLDADO PARA PONTES, EM AÇO PATINÁVEL, INCLUSIVE FABRICAÇÃO, EXCLUSIVE TRANSPORTE E LANÇAMENTO</v>
          </cell>
          <cell r="D12856" t="str">
            <v>Kg</v>
          </cell>
          <cell r="E12856">
            <v>19.899999999999999</v>
          </cell>
        </row>
        <row r="12857">
          <cell r="B12857" t="str">
            <v>ED-50428</v>
          </cell>
          <cell r="C12857" t="str">
            <v>LANÇAMENTO DE VIGA PARA PONTE, EXCLUSIVE FORNECIMENTO, DESCARGA E TRANSPORTE - PROJETO PADRÃO SEINFRA-MG</v>
          </cell>
          <cell r="D12857" t="str">
            <v>Kg</v>
          </cell>
          <cell r="E12857">
            <v>1.77</v>
          </cell>
        </row>
        <row r="12858">
          <cell r="B12858" t="str">
            <v>ED-29091</v>
          </cell>
          <cell r="C12858" t="str">
            <v>TRANSPORTE DE VIGA OU TABULEIRO PARA PONTE (CUSTO FIXO), INCLUSIVE CARGA, EXCLUSIVE FORNECIMENTO , DESCARGA E TRANSPORTE EM QUILÔMETRO RODADO (CUSTO VARIÁVEL)</v>
          </cell>
          <cell r="D12858" t="str">
            <v>un</v>
          </cell>
          <cell r="E12858">
            <v>2555.17</v>
          </cell>
        </row>
        <row r="12859">
          <cell r="B12859" t="str">
            <v>ED-29092</v>
          </cell>
          <cell r="C12859" t="str">
            <v>TRANSPORTE DE VIGA OU TABULEIRO PARA PONTE (CUSTO VARIÁVEL), EXCLUSIVE FORNECIMENTO , DESCARGA E CUSTO FIXO DE TRANSPORTE</v>
          </cell>
          <cell r="D12859" t="str">
            <v>TxKM</v>
          </cell>
          <cell r="E12859">
            <v>0.74</v>
          </cell>
        </row>
        <row r="12860">
          <cell r="B12860" t="str">
            <v>ED-51131</v>
          </cell>
          <cell r="C12860" t="str">
            <v>CARGA MANUAL DE MATERIAL DE QUALQUER NATUREZA SOBRE CAMINHÃO, EXCLUSIVE TRANSPORTE</v>
          </cell>
          <cell r="D12860" t="str">
            <v>m3</v>
          </cell>
          <cell r="E12860">
            <v>49.78</v>
          </cell>
        </row>
        <row r="12861">
          <cell r="B12861" t="str">
            <v>ED-51132</v>
          </cell>
          <cell r="C12861" t="str">
            <v>CARGA MECÂNICA DE MATERIAL DE QUALQUER NATUREZA SOBRE CAMINHÃO, EXCLUSIVE TRANSPORTE</v>
          </cell>
          <cell r="D12861" t="str">
            <v>m3</v>
          </cell>
          <cell r="E12861">
            <v>3.54</v>
          </cell>
        </row>
        <row r="12862">
          <cell r="B12862" t="str">
            <v>ED-7565</v>
          </cell>
          <cell r="C12862" t="str">
            <v>CARGA E DESCARGA MANUAL DE MATERIAIS DIVERSOS, EM CAMINHÃO, TRAÇÃO 4X2, TIPO TOCO, PESO BRUTO TOTAL (PBT) DE 14.300KG, COM CARROCERIA DE CARGA SECA, COM CAPACIDADE DE 7T, INCLUSIVE MANOBRA, EXCLUSIVE TRANSPORTE</v>
          </cell>
          <cell r="D12862" t="str">
            <v>t</v>
          </cell>
          <cell r="E12862">
            <v>32.229999999999997</v>
          </cell>
        </row>
        <row r="12863">
          <cell r="B12863" t="str">
            <v>ED-7561</v>
          </cell>
          <cell r="C12863" t="str">
            <v>CARGA E DESCARGA MANUAL DE MATERIAIS DIVERSOS, EM CAMINHÃO, TRAÇÃO 6X2, TIPO TRUCADO, PESO BRUTO TOTAL (PBT) DE 23.000KG, COM CARROCERIA DE CARGA SECA, COM CAPACIDADE DE 15T, INCLUSIVE MANOBRA, EXCLUSIVE TRANSPORTE</v>
          </cell>
          <cell r="D12863" t="str">
            <v>t</v>
          </cell>
          <cell r="E12863">
            <v>40.22</v>
          </cell>
        </row>
        <row r="12864">
          <cell r="B12864" t="str">
            <v>ED-7426</v>
          </cell>
          <cell r="C12864" t="str">
            <v>CARGA E DESCARGA MECÂNICA DE PISO INTERTRAVADO, EM CAMINHÃO, TRAÇÃO 6X2, TIPO TRUCADO, PESO BRUTO TOTAL (PBT) DE 23.000KG, COM GUINDASTE ARTICULADO, MOMENTO DE CARGA MÁXIMO DE 10TXM, E CARROCERIA DE CARGA SECA, COM CAPACIDADE DE 14T, INCLUSIVE MANOBRA, EXCLUSIVE TRANSPORTE</v>
          </cell>
          <cell r="D12864" t="str">
            <v>t</v>
          </cell>
          <cell r="E12864">
            <v>19.079999999999998</v>
          </cell>
        </row>
        <row r="12865">
          <cell r="B12865" t="str">
            <v>ED-7541</v>
          </cell>
          <cell r="C12865" t="str">
            <v>CARGA E DESCARGA MECÂNICA DE TUBO DE CONCRETO, EM CAMINHÃO, TRAÇÃO 6X2, TIPO TRUCADO, PESO BRUTO TOTAL (PBT) DE 23.000KG, COM GUINDASTE ARTICULADO, MOMENTO DE CARGA MÁXIMO DE 10TXM, E CARROCERIA DE CARGA SECA, COM CAPACIDADE DE 14T, INCLUSIVE MANOBRA, EXCLUSIVE TRANSPORTE</v>
          </cell>
          <cell r="D12865" t="str">
            <v>t</v>
          </cell>
          <cell r="E12865">
            <v>19.11</v>
          </cell>
        </row>
        <row r="12866">
          <cell r="B12866" t="str">
            <v>ED-7556</v>
          </cell>
          <cell r="C12866" t="str">
            <v>CARGA E DESCARGA MECÂNICA EM CAMINHÃO, TRAÇÃO 6X2, TIPO TRUCADO, PESO BRUTO TOTAL (PBT) DE 23.000KG, COM GUINDASTE ARTICULADO, MOMENTO DE CARGA MÁXIMO DE 20TXM, E CARROCERIA DE CARGA SECA, COM CAPACIDADE DE 14T, INCLUSIVE MANOBRA, EXCLUSIVE TRANSPORTE</v>
          </cell>
          <cell r="D12866" t="str">
            <v>t</v>
          </cell>
          <cell r="E12866">
            <v>20.149999999999999</v>
          </cell>
        </row>
        <row r="12867">
          <cell r="B12867" t="str">
            <v>ED-51134</v>
          </cell>
          <cell r="C12867" t="str">
            <v>TRANSPORTE DE MATERIAL DE QUALQUER NATUREZA COM CARRINHO DE MÃO, COM DISTÂNCIAS MAIORES QUE 50M E MENORES OU IGUAIS A 100M, INCLUSIVE CARGA/DESGARGA</v>
          </cell>
          <cell r="D12867" t="str">
            <v>m3</v>
          </cell>
          <cell r="E12867">
            <v>49.33</v>
          </cell>
        </row>
        <row r="12868">
          <cell r="B12868" t="str">
            <v>ED-51133</v>
          </cell>
          <cell r="C12868" t="str">
            <v>TRANSPORTE DE MATERIAL DE QUALQUER NATUREZA COM CARRINHO DE MÃO, COM DISTÂNCIAS MENORES OU IGUAIS A 50M, INCLUSIVE CARGA/DESCARGA</v>
          </cell>
          <cell r="D12868" t="str">
            <v>m3</v>
          </cell>
          <cell r="E12868">
            <v>29.44</v>
          </cell>
        </row>
        <row r="12869">
          <cell r="B12869" t="str">
            <v>ED-29230</v>
          </cell>
          <cell r="C12869" t="str">
            <v>TRANSPORTE DE MATERIAL DE QUALQUER NATUREZA EM CAMINHÃO, DISTÂNCIA MAIOR QUE 1KM E MENOR OU IGUAL A 2KM, DENTRO DO PERÍMETRO URBANO, EXCLUSIVE CARGA, INCLUSIVE DESCARGA</v>
          </cell>
          <cell r="D12869" t="str">
            <v>M3xKM</v>
          </cell>
          <cell r="E12869">
            <v>4.21</v>
          </cell>
        </row>
        <row r="12870">
          <cell r="B12870" t="str">
            <v>ED-29233</v>
          </cell>
          <cell r="C12870" t="str">
            <v>TRANSPORTE DE MATERIAL DE QUALQUER NATUREZA EM CAMINHÃO, DISTÂNCIA MAIOR QUE 10KM E MENOR OU IGUAL A 20KM, DENTRO DO PERÍMETRO URBANO, EXCLUSIVE CARGA, INCLUSIVE DESCARGA</v>
          </cell>
          <cell r="D12870" t="str">
            <v>M3xKM</v>
          </cell>
          <cell r="E12870">
            <v>1.91</v>
          </cell>
        </row>
        <row r="12871">
          <cell r="B12871" t="str">
            <v>ED-29231</v>
          </cell>
          <cell r="C12871" t="str">
            <v>TRANSPORTE DE MATERIAL DE QUALQUER NATUREZA EM CAMINHÃO, DISTÂNCIA MAIOR QUE 2KM E MENOR OU IGUAL A 5KM, DENTRO DO PERÍMETRO URBANO, EXCLUSIVE CARGA, INCLUSIVE DESCARGA</v>
          </cell>
          <cell r="D12871" t="str">
            <v>M3xKM</v>
          </cell>
          <cell r="E12871">
            <v>2.81</v>
          </cell>
        </row>
        <row r="12872">
          <cell r="B12872" t="str">
            <v>ED-29234</v>
          </cell>
          <cell r="C12872" t="str">
            <v>TRANSPORTE DE MATERIAL DE QUALQUER NATUREZA EM CAMINHÃO, DISTÂNCIA MAIOR QUE 20KM E MENOR OU IGUAL A 30KM, DENTRO DO PERÍMETRO URBANO, EXCLUSIVE CARGA, INCLUSIVE DESCARGA</v>
          </cell>
          <cell r="D12872" t="str">
            <v>M3xKM</v>
          </cell>
          <cell r="E12872">
            <v>1.82</v>
          </cell>
        </row>
        <row r="12873">
          <cell r="B12873" t="str">
            <v>ED-29232</v>
          </cell>
          <cell r="C12873" t="str">
            <v>TRANSPORTE DE MATERIAL DE QUALQUER NATUREZA EM CAMINHÃO, DISTÂNCIA MAIOR QUE 5KM E MENOR OU IGUAL A 10KM, DENTRO DO PERÍMETRO URBANO, EXCLUSIVE CARGA, INCLUSIVE DESCARGA</v>
          </cell>
          <cell r="D12873" t="str">
            <v>M3xKM</v>
          </cell>
          <cell r="E12873">
            <v>2.17</v>
          </cell>
        </row>
        <row r="12874">
          <cell r="B12874" t="str">
            <v>ED-29235</v>
          </cell>
          <cell r="C12874" t="str">
            <v>TRANSPORTE DE MATERIAL DE QUALQUER NATUREZA EM CAMINHÃO, DISTÂNCIA MAIORES QUE 30KM, DENTRO DO PERÍMETRO URBANO, EXCLUSIVE CARGA, INCLUSIVE DESCARGA</v>
          </cell>
          <cell r="D12874" t="str">
            <v>M3xKM</v>
          </cell>
          <cell r="E12874">
            <v>1.73</v>
          </cell>
        </row>
        <row r="12875">
          <cell r="B12875" t="str">
            <v>ED-29229</v>
          </cell>
          <cell r="C12875" t="str">
            <v>TRANSPORTE DE MATERIAL DE QUALQUER NATUREZA EM CAMINHÃO, DISTÂNCIA MENOR OU IGUAL A 1KM, DENTRO DO PERÍMETRO URBANO, EXCLUSIVE CARGA, INCLUSIVE DESCARGA</v>
          </cell>
          <cell r="D12875" t="str">
            <v>m3</v>
          </cell>
          <cell r="E12875">
            <v>6.48</v>
          </cell>
        </row>
        <row r="12876">
          <cell r="B12876" t="str">
            <v>ED-51125</v>
          </cell>
          <cell r="C12876" t="str">
            <v>TRANSPORTE DE MATERIAL DEMOLIDO EM CAÇAMBA, EXCLUSIVE CARGA MANUAL OU MECÂNICA</v>
          </cell>
          <cell r="D12876" t="str">
            <v>m3</v>
          </cell>
          <cell r="E12876">
            <v>60</v>
          </cell>
        </row>
        <row r="12877">
          <cell r="B12877" t="str">
            <v>ED-51126</v>
          </cell>
          <cell r="C12877" t="str">
            <v>TRANSPORTE DE MATERIAL DEMOLIDO EM CAÇAMBA (MUNICÍPIO: BELO HORIZONTE), EXCLUSIVE CARGA MANUAL OU MECÂNICA</v>
          </cell>
          <cell r="D12877" t="str">
            <v>m3</v>
          </cell>
          <cell r="E12877">
            <v>60</v>
          </cell>
        </row>
        <row r="12878">
          <cell r="B12878" t="str">
            <v>ED-7423</v>
          </cell>
          <cell r="C12878" t="str">
            <v>TRANSPORTE DE PISO INTERTRAVADO, EM CAMINHÃO, TRAÇÃO 6X2, TIPO TRUCADO, PESO BRUTO TOTAL (PBT) DE 23.000KG, COM GUINDASTE ARTICULADO, MOMENTO DE CARGA MÁXIMO DE 10TXM, E CARROCERIA DE CARGA SECA, COM CAPACIDADE DE 14T, EM RODOVIA COM LEITO NATURAL, EXCLUSIVE MANOBRA, CARGA E DESCARGA</v>
          </cell>
          <cell r="D12878" t="str">
            <v>TxKM</v>
          </cell>
          <cell r="E12878">
            <v>1.48</v>
          </cell>
        </row>
        <row r="12879">
          <cell r="B12879" t="str">
            <v>ED-7424</v>
          </cell>
          <cell r="C12879" t="str">
            <v>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v>
          </cell>
          <cell r="D12879" t="str">
            <v>TxKM</v>
          </cell>
          <cell r="E12879">
            <v>1.19</v>
          </cell>
        </row>
        <row r="12880">
          <cell r="B12880" t="str">
            <v>ED-7425</v>
          </cell>
          <cell r="C12880" t="str">
            <v>TRANSPORTE DE PISO INTERTRAVADO, EM CAMINHÃO, TRAÇÃO 6X2, TIPO TRUCADO, PESO BRUTO TOTAL (PBT) DE 23.000KG, COM GUINDASTE ARTICULADO, MOMENTO DE CARGA MÁXIMO DE 10TXM, E CARROCERIA DE CARGA SECA, COM CAPACIDADE DE 14T, EM RODOVIA PAVIMENTADA, EXCLUSIVE MANOBRA, CARGA E DESCARGA</v>
          </cell>
          <cell r="D12880" t="str">
            <v>TxKM</v>
          </cell>
          <cell r="E12880">
            <v>0.99</v>
          </cell>
        </row>
        <row r="12881">
          <cell r="B12881" t="str">
            <v>ED-7538</v>
          </cell>
          <cell r="C12881" t="str">
            <v>TRANSPORTE DE TUBO DE CONCRETO, EM CAMINHÃO, TRAÇÃO 6X2, TIPO TRUCADO, PESO BRUTO TOTAL (PBT) DE 23.000KG, COM GUINDASTE ARTICULADO, MOMENTO DE CARGA MÁXIMO DE 10TXM, E CARROCERIA DE CARGA SECA, COM CAPACIDADE DE 14T, EM RODOVIA COM LEITO NATURAL, EXCLUSIVE MANOBRA, CARGA E DESCARGA</v>
          </cell>
          <cell r="D12881" t="str">
            <v>TxKM</v>
          </cell>
          <cell r="E12881">
            <v>1.53</v>
          </cell>
        </row>
        <row r="12882">
          <cell r="B12882" t="str">
            <v>ED-7539</v>
          </cell>
          <cell r="C12882" t="str">
            <v>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v>
          </cell>
          <cell r="D12882" t="str">
            <v>TxKM</v>
          </cell>
          <cell r="E12882">
            <v>1.23</v>
          </cell>
        </row>
        <row r="12883">
          <cell r="B12883" t="str">
            <v>ED-7540</v>
          </cell>
          <cell r="C12883" t="str">
            <v>TRANSPORTE DE TUBO DE CONCRETO, EM CAMINHÃO, TRAÇÃO 6X2, TIPO TRUCADO, PESO BRUTO TOTAL (PBT) DE 23.000KG, COM GUINDASTE ARTICULADO, MOMENTO DE CARGA MÁXIMO DE 10TXM, E CARROCERIA DE CARGA SECA, COM CAPACIDADE DE 14T, EM RODOVIA PAVIMENTADA, EXCLUSIVE MANOBRA, CARGA E DESCARGA</v>
          </cell>
          <cell r="D12883" t="str">
            <v>TxKM</v>
          </cell>
          <cell r="E12883">
            <v>1.02</v>
          </cell>
        </row>
        <row r="12884">
          <cell r="B12884" t="str">
            <v>ED-7562</v>
          </cell>
          <cell r="C12884" t="str">
            <v>TRANSPORTE EM CAMINHÃO, TRAÇÃO 4X2, TIPO TOCO, PESO BRUTO TOTAL (PBT) DE 14.300KG, COM CARROCERIA DE CARGA SECA, COM CAPACIDADE DE 7T, EM RODOVIA COM LEITO NATURAL, EXCLUSIVE MANOBRA, CARGA E DESCARGA</v>
          </cell>
          <cell r="D12884" t="str">
            <v>TxKM</v>
          </cell>
          <cell r="E12884">
            <v>1.77</v>
          </cell>
        </row>
        <row r="12885">
          <cell r="B12885" t="str">
            <v>ED-7563</v>
          </cell>
          <cell r="C12885" t="str">
            <v>TRANSPORTE EM CAMINHÃO, TRAÇÃO 4X2, TIPO TOCO, PESO BRUTO TOTAL (PBT) DE 14.300KG, COM CARROCERIA DE CARGA SECA, COM CAPACIDADE DE 7T, EM RODOVIA COM REVESTIMENTO PRIMÁRIO, EXCLUSIVE MANOBRA, CARGA E DESCARGA</v>
          </cell>
          <cell r="D12885" t="str">
            <v>TxKM</v>
          </cell>
          <cell r="E12885">
            <v>1.42</v>
          </cell>
        </row>
        <row r="12886">
          <cell r="B12886" t="str">
            <v>ED-7564</v>
          </cell>
          <cell r="C12886" t="str">
            <v>TRANSPORTE EM CAMINHÃO, TRAÇÃO 4X2, TIPO TOCO, PESO BRUTO TOTAL (PBT) DE 14.300KG, COM CARROCERIA DE CARGA SECA, COM CAPACIDADE DE 7T, EM RODOVIA PAVIMENTADA, EXCLUSIVE MANOBRA, CARGA E DESCARGA</v>
          </cell>
          <cell r="D12886" t="str">
            <v>TxKM</v>
          </cell>
          <cell r="E12886">
            <v>1.18</v>
          </cell>
        </row>
        <row r="12887">
          <cell r="B12887" t="str">
            <v>ED-7557</v>
          </cell>
          <cell r="C12887" t="str">
            <v>TRANSPORTE EM CAMINHÃO, TRAÇÃO 6X2, TIPO TRUCADO, PESO BRUTO TOTAL (PBT) DE 23.000KG, COM CARROCERIA DE CARGA SECA, COM CAPACIDADE DE 15T, EM RODOVIA COM LEITO NATURAL, EXCLUSIVE MANOBRA, CARGA E DESCARGA</v>
          </cell>
          <cell r="D12887" t="str">
            <v>TxKM</v>
          </cell>
          <cell r="E12887">
            <v>1.25</v>
          </cell>
        </row>
        <row r="12888">
          <cell r="B12888" t="str">
            <v>ED-7558</v>
          </cell>
          <cell r="C12888" t="str">
            <v>TRANSPORTE EM CAMINHÃO, TRAÇÃO 6X2, TIPO TRUCADO, PESO BRUTO TOTAL (PBT) DE 23.000KG, COM CARROCERIA DE CARGA SECA, COM CAPACIDADE DE 15T, EM RODOVIA COM REVESTIMENTO PRIMÁRIO, EXCLUSIVE MANOBRA, CARGA E DESCARGA</v>
          </cell>
          <cell r="D12888" t="str">
            <v>TxKM</v>
          </cell>
          <cell r="E12888">
            <v>1</v>
          </cell>
        </row>
        <row r="12889">
          <cell r="B12889" t="str">
            <v>ED-7560</v>
          </cell>
          <cell r="C12889" t="str">
            <v>TRANSPORTE EM CAMINHÃO, TRAÇÃO 6X2, TIPO TRUCADO, PESO BRUTO TOTAL (PBT) DE 23.000KG, COM CARROCERIA DE CARGA SECA, COM CAPACIDADE DE 15T, EM RODOVIA PAVIMENTADA, EXCLUSIVE MANOBRA, CARGA E DESCARGA</v>
          </cell>
          <cell r="D12889" t="str">
            <v>TxKM</v>
          </cell>
          <cell r="E12889">
            <v>0.84</v>
          </cell>
        </row>
        <row r="12890">
          <cell r="B12890" t="str">
            <v>ED-7553</v>
          </cell>
          <cell r="C12890" t="str">
            <v>TRANSPORTE EM CAMINHÃO, TRAÇÃO 6X2, TIPO TRUCADO, PESO BRUTO TOTAL (PBT) DE 23.000KG, COM GUINDASTE ARTICULADO, MOMENTO DE CARGA MÁXIMO DE 20TXM, E CARROCERIA DE CARGA SECA, COM CAPACIDADE DE 14T, EM RODOVIA COM LEITO NATURAL, EXCLUSIVE MANOBRA, CARGA E DESCARGA</v>
          </cell>
          <cell r="D12890" t="str">
            <v>TxKM</v>
          </cell>
          <cell r="E12890">
            <v>1.57</v>
          </cell>
        </row>
        <row r="12891">
          <cell r="B12891" t="str">
            <v>ED-7554</v>
          </cell>
          <cell r="C12891" t="str">
            <v>TRANSPORTE EM CAMINHÃO, TRAÇÃO 6X2, TIPO TRUCADO, PESO BRUTO TOTAL (PBT) DE 23.000KG, COM GUINDASTE ARTICULADO, MOMENTO DE CARGA MÁXIMO DE 20TXM, E CARROCERIA DE CARGA SECA, COM CAPACIDADE DE 14T, EM RODOVIA COM REVESTIMENTO PRIMÁRIO, EXCLUSIVE MANOBRA, CARGA E DESCARGA</v>
          </cell>
          <cell r="D12891" t="str">
            <v>TxKM</v>
          </cell>
          <cell r="E12891">
            <v>1.26</v>
          </cell>
        </row>
        <row r="12892">
          <cell r="B12892" t="str">
            <v>ED-7555</v>
          </cell>
          <cell r="C12892" t="str">
            <v>TRANSPORTE EM CAMINHÃO, TRAÇÃO 6X2, TIPO TRUCADO, PESO BRUTO TOTAL (PBT) DE 23.000KG, COM GUINDASTE ARTICULADO, MOMENTO DE CARGA MÁXIMO DE 20TXM, E CARROCERIA DE CARGA SECA, COM CAPACIDADE DE 14T, EM RODOVIA PAVIMENTADA, EXCLUSIVE MANOBRA, CARGA E DESCARGA</v>
          </cell>
          <cell r="D12892" t="str">
            <v>TxKM</v>
          </cell>
          <cell r="E12892">
            <v>1.05</v>
          </cell>
        </row>
        <row r="12893">
          <cell r="B12893" t="str">
            <v>ED-50400</v>
          </cell>
          <cell r="C12893" t="str">
            <v>COLUNA DE ALVENARIA A VISTA DE SUPORTE DO PORTÃO (PARA CAIXA DE MEDIÇÃO DE ENERGIA OU PARA PLACA DO NOME DO PRÉDIO) 1,70 X 2,30 M</v>
          </cell>
          <cell r="D12893" t="str">
            <v>U</v>
          </cell>
          <cell r="E12893">
            <v>1591.17</v>
          </cell>
        </row>
        <row r="12894">
          <cell r="B12894" t="str">
            <v>ED-50409</v>
          </cell>
          <cell r="C12894" t="str">
            <v>MURETA DE TIJOLO COMUM ESP. = 15CM, H = 105 CM, A REVESTIR</v>
          </cell>
          <cell r="D12894" t="str">
            <v>m</v>
          </cell>
          <cell r="E12894">
            <v>426.48</v>
          </cell>
        </row>
        <row r="12895">
          <cell r="B12895" t="str">
            <v>ED-50410</v>
          </cell>
          <cell r="C12895" t="str">
            <v>MURETA DE TIJOLO COMUM ESP. = 15CM, H = 130 CM, A REVESTIR</v>
          </cell>
          <cell r="D12895" t="str">
            <v>m</v>
          </cell>
          <cell r="E12895">
            <v>487.39</v>
          </cell>
        </row>
        <row r="12896">
          <cell r="B12896" t="str">
            <v>ED-14458</v>
          </cell>
          <cell r="C12896" t="str">
            <v>BRISE HORIZONTAL EM CHAPA DE AÇO PARA FACHADA, LARGURA DE 50CM, INCLUSIVE DUAS (2) DEMÃOS DE PINTURA ESMALTE</v>
          </cell>
          <cell r="D12896" t="str">
            <v>m2</v>
          </cell>
          <cell r="E12896">
            <v>359.78</v>
          </cell>
        </row>
        <row r="12897">
          <cell r="B12897" t="str">
            <v>ED-50950</v>
          </cell>
          <cell r="C12897" t="str">
            <v>FECHAMENTO DE EMPENA COM QUADRO EM PERFIL, CANTONEIRA 2" X 2", SOLDADO, E TELA FIO 12 MALHA 1/2" (CONFORME DETALHE DE PRÉDIO ESCOLAR, INCLUSIVE PINTURA ESMALTE)</v>
          </cell>
          <cell r="D12897" t="str">
            <v>m2</v>
          </cell>
          <cell r="E12897">
            <v>237.74</v>
          </cell>
        </row>
        <row r="12898">
          <cell r="B12898" t="str">
            <v>ED-50954</v>
          </cell>
          <cell r="C12898" t="str">
            <v>FORNECIMENTO DE JANELA BASCULANTE DE FERRO, INCLUSIVE ASSENTAMENTO, FERRAGENS E ACESSÓRIOS</v>
          </cell>
          <cell r="D12898" t="str">
            <v>m2</v>
          </cell>
          <cell r="E12898">
            <v>485.38</v>
          </cell>
        </row>
        <row r="12899">
          <cell r="B12899" t="str">
            <v>ED-50957</v>
          </cell>
          <cell r="C12899" t="str">
            <v>FORNECIMENTO DE JANELA BASCULANTE EM METALON, INCLUSIVE ASSENTAMENTO, FERRAGENS E ACESSÓRIOS</v>
          </cell>
          <cell r="D12899" t="str">
            <v>m2</v>
          </cell>
          <cell r="E12899">
            <v>508.08</v>
          </cell>
        </row>
        <row r="12900">
          <cell r="B12900" t="str">
            <v>ED-50955</v>
          </cell>
          <cell r="C12900" t="str">
            <v>FORNECIMENTO DE JANELA DE CORRER EM FERRO, INCLUSIVE ASSENTAMENTO, FERRAGENS E ACESSÓRIOS</v>
          </cell>
          <cell r="D12900" t="str">
            <v>m2</v>
          </cell>
          <cell r="E12900">
            <v>556.30999999999995</v>
          </cell>
        </row>
        <row r="12901">
          <cell r="B12901" t="str">
            <v>ED-50958</v>
          </cell>
          <cell r="C12901" t="str">
            <v>FORNECIMENTO DE JANELA DE CORRER EM METALON, INCLUSIVE ASSENTAMENTO, FERRAGENS E ACESSÓRIOS</v>
          </cell>
          <cell r="D12901" t="str">
            <v>m2</v>
          </cell>
          <cell r="E12901">
            <v>562.29</v>
          </cell>
        </row>
        <row r="12902">
          <cell r="B12902" t="str">
            <v>ED-50956</v>
          </cell>
          <cell r="C12902" t="str">
            <v>FORNECIMENTO DE JANELA EM FERRO, TIPO MÁXIM-AR, INCLUSIVE ASSENTAMENTO, FERRAGENS E ACESSÓRIOS</v>
          </cell>
          <cell r="D12902" t="str">
            <v>m2</v>
          </cell>
          <cell r="E12902">
            <v>390.57</v>
          </cell>
        </row>
        <row r="12903">
          <cell r="B12903" t="str">
            <v>ED-50959</v>
          </cell>
          <cell r="C12903" t="str">
            <v>FORNECIMENTO DE JANELA EM METALON, TIPO MÁXIM-AR, INCLUSIVE ASSENTAMENTO, FERRAGENS E ACESSÓRIOS</v>
          </cell>
          <cell r="D12903" t="str">
            <v>m2</v>
          </cell>
          <cell r="E12903">
            <v>387.08</v>
          </cell>
        </row>
        <row r="12904">
          <cell r="B12904" t="str">
            <v>ED-50960</v>
          </cell>
          <cell r="C12904" t="str">
            <v>FORNECIMENTO DE JANELA VENEZIANA FIXAS METALON, INCLUSIVE ASSENTAMENTO, FERRAGENS E ACESSÓRIOS</v>
          </cell>
          <cell r="D12904" t="str">
            <v>m2</v>
          </cell>
          <cell r="E12904">
            <v>658.44</v>
          </cell>
        </row>
        <row r="12905">
          <cell r="B12905" t="str">
            <v>ED-50965</v>
          </cell>
          <cell r="C12905" t="str">
            <v>FORNECIMENTO DE MARCO EM CHAPA METÁLICA, INCLUSIVE ASSENTAMENTO, EXCLUSIVE PORTA</v>
          </cell>
          <cell r="D12905" t="str">
            <v>un</v>
          </cell>
          <cell r="E12905">
            <v>476.39</v>
          </cell>
        </row>
        <row r="12906">
          <cell r="B12906" t="str">
            <v>ED-50896</v>
          </cell>
          <cell r="C12906" t="str">
            <v>GF1 - (340 X 145 CM ) GRADE FIXA PARA PROTEÇÃO DE JANELAS, EM BARRA DE FERRO QUADRADO DE 1/2" E QUADRO DE FERRO CHATO DE 1/2"X 1/8", COLOCADA</v>
          </cell>
          <cell r="D12906" t="str">
            <v>U</v>
          </cell>
          <cell r="E12906">
            <v>2229.35</v>
          </cell>
        </row>
        <row r="12907">
          <cell r="B12907" t="str">
            <v>ED-50897</v>
          </cell>
          <cell r="C12907" t="str">
            <v>GF1 - (340 X 165 CM ) GRADE FIXA PARA PROTEÇÃO DE JANELAS, EM BARRA DE FERRO QUADRADO DE 1/2" E QUADRO DE FERRO CHATO DE 1/2"X 1/8", COLOCADA</v>
          </cell>
          <cell r="D12907" t="str">
            <v>U</v>
          </cell>
          <cell r="E12907">
            <v>2536.84</v>
          </cell>
        </row>
        <row r="12908">
          <cell r="B12908" t="str">
            <v>ED-50899</v>
          </cell>
          <cell r="C12908" t="str">
            <v>GF2 - (340 X 105 CM ) GRADE FIXA PARA PROTEÇÃO DE JANELAS, EM BARRA DE FERRO QUADRADO DE 1/2" E QUADRO DE FERRO CHATO DE 1/2"X 1/8", COLOCADA</v>
          </cell>
          <cell r="D12908" t="str">
            <v>U</v>
          </cell>
          <cell r="E12908">
            <v>1614.35</v>
          </cell>
        </row>
        <row r="12909">
          <cell r="B12909" t="str">
            <v>ED-50898</v>
          </cell>
          <cell r="C12909" t="str">
            <v>GF2 - (340 X 165 CM ) GRADE FIXA PARA PROTEÇÃO DE JANELAS, EM BARRA DE FERRO QUADRADO DE 1/2" E QUADRO DE FERRO CHATO DE 1/2"X 1/8", COLOCADA</v>
          </cell>
          <cell r="D12909" t="str">
            <v>U</v>
          </cell>
          <cell r="E12909">
            <v>2536.84</v>
          </cell>
        </row>
        <row r="12910">
          <cell r="B12910" t="str">
            <v>ED-50900</v>
          </cell>
          <cell r="C12910" t="str">
            <v>GF3 - (340 X 60 CM ) GRADE FIXA PARA PROTEÇÃO DE JANELAS, EM BARRA DE FERRO QUADRADO DE 1/2" E QUADRO DE FERRO CHATO DE 1/2"X 1/8", COLOCADA</v>
          </cell>
          <cell r="D12910" t="str">
            <v>U</v>
          </cell>
          <cell r="E12910">
            <v>922.49</v>
          </cell>
        </row>
        <row r="12911">
          <cell r="B12911" t="str">
            <v>ED-50901</v>
          </cell>
          <cell r="C12911" t="str">
            <v>GF3 - (340 X 80 CM ) GRADE FIXA PARA PROTEÇÃO DE JANELAS, EM BARRA DE FERRO QUADRADO DE 1/2" E QUADRO DE FERRO CHATO DE 1/2"X 1/8", COLOCADA</v>
          </cell>
          <cell r="D12911" t="str">
            <v>U</v>
          </cell>
          <cell r="E12911">
            <v>1229.98</v>
          </cell>
        </row>
        <row r="12912">
          <cell r="B12912" t="str">
            <v>ED-50902</v>
          </cell>
          <cell r="C12912" t="str">
            <v>GF4 - (162,5 X 80 CM ) GRADE FIXA PARA PROTEÇÃO DE JANELAS, EM BARRA DE FERRO QUADRADO DE 1/2" E QUADRO DE FERRO CHATO DE 1/2"X 1/8", COLOCADA</v>
          </cell>
          <cell r="D12912" t="str">
            <v>U</v>
          </cell>
          <cell r="E12912">
            <v>587.86</v>
          </cell>
        </row>
        <row r="12913">
          <cell r="B12913" t="str">
            <v>ED-50904</v>
          </cell>
          <cell r="C12913" t="str">
            <v>GF5 - (340 X 185 CM ) GRADE FIXA PARA PROTEÇÃO DE JANELAS, EM BARRA DE FERRO QUADRADO DE 1/2" E QUADRO DE FERRO CHATO DE 1/2"X 1/8", COLOCADA</v>
          </cell>
          <cell r="D12913" t="str">
            <v>U</v>
          </cell>
          <cell r="E12913">
            <v>2844.34</v>
          </cell>
        </row>
        <row r="12914">
          <cell r="B12914" t="str">
            <v>ED-50903</v>
          </cell>
          <cell r="C12914" t="str">
            <v>GF5 - (340 X 40 CM ) GRADE FIXA PARA PROTEÇÃO DE JANELAS, EM BARRA DE FERRO QUADRADO DE 1/2" E QUADRO DE FERRO CHATO DE 1/2"X 1/8", COLOCADA</v>
          </cell>
          <cell r="D12914" t="str">
            <v>U</v>
          </cell>
          <cell r="E12914">
            <v>614.99</v>
          </cell>
        </row>
        <row r="12915">
          <cell r="B12915" t="str">
            <v>ED-50913</v>
          </cell>
          <cell r="C12915" t="str">
            <v>GR - GRADE FIXA EM FERRO (180 X 158 CM) , COLOCADA</v>
          </cell>
          <cell r="D12915" t="str">
            <v>U</v>
          </cell>
          <cell r="E12915">
            <v>1286.06</v>
          </cell>
        </row>
        <row r="12916">
          <cell r="B12916" t="str">
            <v>ED-50912</v>
          </cell>
          <cell r="C12916" t="str">
            <v>JANELA PERFIL CANTONEIRA BASCULANTE 0,60 X 0,60 M, CONFORME DETALHE PADRÃO ESCOLAR 4/98 VERSÃO 2005</v>
          </cell>
          <cell r="D12916" t="str">
            <v>U</v>
          </cell>
          <cell r="E12916">
            <v>182.91</v>
          </cell>
        </row>
        <row r="12917">
          <cell r="B12917" t="str">
            <v>ED-50911</v>
          </cell>
          <cell r="C12917" t="str">
            <v>JANELA PERFIL CANTONEIRA BASCULANTE 1,20 X 0,60 M, CONFORME DETALHE PADRÃO ESCOLAR 4/98 VERSÃO 2005</v>
          </cell>
          <cell r="D12917" t="str">
            <v>U</v>
          </cell>
          <cell r="E12917">
            <v>365.82</v>
          </cell>
        </row>
        <row r="12918">
          <cell r="B12918" t="str">
            <v>ED-50882</v>
          </cell>
          <cell r="C12918" t="str">
            <v>JB1 - (340 X 40 CM) BASCULANTE DE FERRO ASSENTADA COM PARAFUSOS E BUCHA, CONFORME DETALHE E ESPECIFICAÇÕES</v>
          </cell>
          <cell r="D12918" t="str">
            <v>U</v>
          </cell>
          <cell r="E12918">
            <v>660.12</v>
          </cell>
        </row>
        <row r="12919">
          <cell r="B12919" t="str">
            <v>ED-50881</v>
          </cell>
          <cell r="C12919" t="str">
            <v>JB1 - (345 X 40 CM) BASCULANTE DE FERRO ASSENTADA COM PARAFUSOS E BUCHA, CONFORME DETALHE E ESPECIFICAÇÕES</v>
          </cell>
          <cell r="D12919" t="str">
            <v>U</v>
          </cell>
          <cell r="E12919">
            <v>669.82</v>
          </cell>
        </row>
        <row r="12920">
          <cell r="B12920" t="str">
            <v>ED-50884</v>
          </cell>
          <cell r="C12920" t="str">
            <v>JB2 - (340 X 60 CM) BASCULANTE DE FERRO ASSENTADA COM PARAFUSOS E BUCHA,CONFORME DETALHE E ESPECIFICAÇÕES</v>
          </cell>
          <cell r="D12920" t="str">
            <v>U</v>
          </cell>
          <cell r="E12920">
            <v>990.18</v>
          </cell>
        </row>
        <row r="12921">
          <cell r="B12921" t="str">
            <v>ED-50883</v>
          </cell>
          <cell r="C12921" t="str">
            <v>JB2 - (345 X 60 CM) BASCULANTE DE FERRO ASSENTADA COM PARAFUSOS E BUCHA,CONFORME DETALHE E ESPECIFICAÇÕES</v>
          </cell>
          <cell r="D12921" t="str">
            <v>U</v>
          </cell>
          <cell r="E12921">
            <v>1004.74</v>
          </cell>
        </row>
        <row r="12922">
          <cell r="B12922" t="str">
            <v>ED-50886</v>
          </cell>
          <cell r="C12922" t="str">
            <v>JB3 - (340 X 80 CM) BASCULANTE DE FERRO ASSENTADA COM PARAFUSOS E BUCHA,CONFORME DETALHE E ESPECIFICAÇÕES</v>
          </cell>
          <cell r="D12922" t="str">
            <v>U</v>
          </cell>
          <cell r="E12922">
            <v>1320.23</v>
          </cell>
        </row>
        <row r="12923">
          <cell r="B12923" t="str">
            <v>ED-50885</v>
          </cell>
          <cell r="C12923" t="str">
            <v>JB3 - (345 X 80 CM) BASCULANTE DE FERRO ASSENTADA COM PARAFUSOS E BUCHA,CONFORME DETALHE E ESPECIFICAÇÕES</v>
          </cell>
          <cell r="D12923" t="str">
            <v>U</v>
          </cell>
          <cell r="E12923">
            <v>1339.65</v>
          </cell>
        </row>
        <row r="12924">
          <cell r="B12924" t="str">
            <v>ED-50887</v>
          </cell>
          <cell r="C12924" t="str">
            <v>JB4 - (165 X 80 CM) BASCULANTE DE FERRO ASSENTADA COM PARAFUSOS E BUCHA,CONFORME DETALHE E ESPECIFICAÇÕES</v>
          </cell>
          <cell r="D12924" t="str">
            <v>U</v>
          </cell>
          <cell r="E12924">
            <v>655.26</v>
          </cell>
        </row>
        <row r="12925">
          <cell r="B12925" t="str">
            <v>ED-50888</v>
          </cell>
          <cell r="C12925" t="str">
            <v>JB5 - (172,5 X 40 CM) BASCULANTE DE FERRO ASSENTADA COM PARAFUSOS E BUCHA,CONFORME DETALHE E ESPECIFICAÇÕES</v>
          </cell>
          <cell r="D12925" t="str">
            <v>U</v>
          </cell>
          <cell r="E12925">
            <v>334.91</v>
          </cell>
        </row>
        <row r="12926">
          <cell r="B12926" t="str">
            <v>ED-50889</v>
          </cell>
          <cell r="C12926" t="str">
            <v>JB5 - (195 X 40 CM) BASCULANTE DE FERRO ASSENTADA COM PARAFUSOS E BUCHA,CONFORME DETALHE E ESPECIFICAÇÕES</v>
          </cell>
          <cell r="D12926" t="str">
            <v>U</v>
          </cell>
          <cell r="E12926">
            <v>378.6</v>
          </cell>
        </row>
        <row r="12927">
          <cell r="B12927" t="str">
            <v>ED-50891</v>
          </cell>
          <cell r="C12927" t="str">
            <v>JB6 - (210 X 40 CM) BASCULANTE DE FERRO ASSENTADA COM PARAFUSOS E BUCHA,CONFORME DETALHE E ESPECIFICAÇÕES</v>
          </cell>
          <cell r="D12927" t="str">
            <v>U</v>
          </cell>
          <cell r="E12927">
            <v>427.13</v>
          </cell>
        </row>
        <row r="12928">
          <cell r="B12928" t="str">
            <v>ED-50890</v>
          </cell>
          <cell r="C12928" t="str">
            <v>JB6 - (82,25 X 40 CM) BASCULANTE DE FERRO ASSENTADA COM PARAFUSOS E BUCHA,CONFORME DETALHE E ESPECIFICAÇÕES</v>
          </cell>
          <cell r="D12928" t="str">
            <v>U</v>
          </cell>
          <cell r="E12928">
            <v>159.69</v>
          </cell>
        </row>
        <row r="12929">
          <cell r="B12929" t="str">
            <v>ED-50893</v>
          </cell>
          <cell r="C12929" t="str">
            <v>JB7 - (162,5 X 40 CM) BASCULANTE DE FERRO ASSENTADA COM PARAFUSOS E BUCHA,CONFORME DETALHE E ESPECIFICAÇÕES</v>
          </cell>
          <cell r="D12929" t="str">
            <v>U</v>
          </cell>
          <cell r="E12929">
            <v>315.5</v>
          </cell>
        </row>
        <row r="12930">
          <cell r="B12930" t="str">
            <v>ED-50892</v>
          </cell>
          <cell r="C12930" t="str">
            <v>JB7 - (165 X 40 CM) BASCULANTE DE FERRO ASSENTADA COM PARAFUSOS E BUCHA,CONFORME DETALHE E ESPECIFICAÇÕES</v>
          </cell>
          <cell r="D12930" t="str">
            <v>U</v>
          </cell>
          <cell r="E12930">
            <v>320.35000000000002</v>
          </cell>
        </row>
        <row r="12931">
          <cell r="B12931" t="str">
            <v>ED-50895</v>
          </cell>
          <cell r="C12931" t="str">
            <v>JB8 - (130 X 40 CM) BASCULANTE DE FERRO ASSENTADA COM PARAFUSOS E BUCHA,CONFORME DETALHE E ESPECIFICAÇÕES</v>
          </cell>
          <cell r="D12931" t="str">
            <v>U</v>
          </cell>
          <cell r="E12931">
            <v>252.4</v>
          </cell>
        </row>
        <row r="12932">
          <cell r="B12932" t="str">
            <v>ED-50894</v>
          </cell>
          <cell r="C12932" t="str">
            <v>JB8 - (135 X 40 CM) BASCULANTE DE FERRO ASSENTADA COM PARAFUSOS E BUCHA,CONFORME DETALHE E ESPECIFICAÇÕES</v>
          </cell>
          <cell r="D12932" t="str">
            <v>U</v>
          </cell>
          <cell r="E12932">
            <v>262.11</v>
          </cell>
        </row>
        <row r="12933">
          <cell r="B12933" t="str">
            <v>ED-50878</v>
          </cell>
          <cell r="C12933" t="str">
            <v>JC1 - (340 x 145 CM) BASCULANTE DE FERRO ASSENTADA COM PARAFUSOS E BUCHA, CONFORME DETALHE E ESPECIFICAÇÕES</v>
          </cell>
          <cell r="D12933" t="str">
            <v>U</v>
          </cell>
          <cell r="E12933">
            <v>2392.92</v>
          </cell>
        </row>
        <row r="12934">
          <cell r="B12934" t="str">
            <v>ED-50877</v>
          </cell>
          <cell r="C12934" t="str">
            <v>JC1 - (345 x 145 CM) BASCULANTE DE FERRO ASSENTADA COM PARAFUSOS E BUCHA, CONFORME DETALHE E ESPECIFICAÇÕES</v>
          </cell>
          <cell r="D12934" t="str">
            <v>U</v>
          </cell>
          <cell r="E12934">
            <v>2428.11</v>
          </cell>
        </row>
        <row r="12935">
          <cell r="B12935" t="str">
            <v>ED-50880</v>
          </cell>
          <cell r="C12935" t="str">
            <v>JC2 - (340 X 165 CM) BASCULANTE DE FERRO ASSENTADA COM PARAFUSOS E BUCHA,CONFORME DETALHE E ESPECIFICAÇÕES</v>
          </cell>
          <cell r="D12935" t="str">
            <v>U</v>
          </cell>
          <cell r="E12935">
            <v>2722.98</v>
          </cell>
        </row>
        <row r="12936">
          <cell r="B12936" t="str">
            <v>ED-50879</v>
          </cell>
          <cell r="C12936" t="str">
            <v>JC2 - (345 X 165 CM) BASCULANTE DE FERRO ASSENTADA COM PARAFUSOS E BUCHA,CONFORME DETALHE E ESPECIFICAÇÕES</v>
          </cell>
          <cell r="D12936" t="str">
            <v>U</v>
          </cell>
          <cell r="E12936">
            <v>2763.03</v>
          </cell>
        </row>
        <row r="12937">
          <cell r="B12937" t="str">
            <v>ED-50905</v>
          </cell>
          <cell r="C12937" t="str">
            <v>JT - (150 X 75 CM) PAINEL FIXO EM TELA METÁLICA FIO 12 #5mm</v>
          </cell>
          <cell r="D12937" t="str">
            <v>U</v>
          </cell>
          <cell r="E12937">
            <v>325.79000000000002</v>
          </cell>
        </row>
        <row r="12938">
          <cell r="B12938" t="str">
            <v>ED-50906</v>
          </cell>
          <cell r="C12938" t="str">
            <v>JT - (150 X 80 CM) PAINEL FIXO EM TELA METÁLICA FIO 12 #5mm</v>
          </cell>
          <cell r="D12938" t="str">
            <v>U</v>
          </cell>
          <cell r="E12938">
            <v>347.51</v>
          </cell>
        </row>
        <row r="12939">
          <cell r="B12939" t="str">
            <v>ED-50917</v>
          </cell>
          <cell r="C12939" t="str">
            <v>J6 - (140 cm x 140 cm) GRADE FIXA DE FERRO ASSENTADA COM PARAFUSOS E BUCHA, CONFORME DETALHE E ESPECIFICAÇÕES</v>
          </cell>
          <cell r="D12939" t="str">
            <v>U</v>
          </cell>
          <cell r="E12939">
            <v>886.31</v>
          </cell>
        </row>
        <row r="12940">
          <cell r="B12940" t="str">
            <v>ED-50918</v>
          </cell>
          <cell r="C12940" t="str">
            <v>J9 - (140 cm x 175 cm) DE ABRIR, DUAS PORTAS, EM CHAPA METÁLICA DE FERRO ASSENTADA COM PARAFUSOS E BUCHA, CONFORME DETALHE E ESPECIFICAÇÕES</v>
          </cell>
          <cell r="D12940" t="str">
            <v>U</v>
          </cell>
          <cell r="E12940">
            <v>1074.3499999999999</v>
          </cell>
        </row>
        <row r="12941">
          <cell r="B12941" t="str">
            <v>ED-50907</v>
          </cell>
          <cell r="C12941" t="str">
            <v>PG - (70 X 70 CM) PORTA COMPLETA, ESTRUTURA EM CHAPA, ASSENTADA , CONFORME DETALHES E ESPECIFICAÇÕES</v>
          </cell>
          <cell r="D12941" t="str">
            <v>U</v>
          </cell>
          <cell r="E12941">
            <v>277.04000000000002</v>
          </cell>
        </row>
        <row r="12942">
          <cell r="B12942" t="str">
            <v>ED-49597</v>
          </cell>
          <cell r="C12942" t="str">
            <v>PORTA DE MADEIRA COMPLETA, DIMENSÃO (100X160)CM, TIPO DE ABRIR, UMA (1) FOLHA, COM ACABAMENTO NATURAL PARA PINTURA/VERNIZ, INCLUSIVE MARCO EM CANTONEIRA DE AÇO COM ABAS IGUAIS, LARGURA DE 1.1/4" (31,75MM), ESP. 1/8" (3,17MM), TARJETA E DOBRADIÇAS, EXCLUSIVE PINTURA/VERNIZ</v>
          </cell>
          <cell r="D12942" t="str">
            <v>un</v>
          </cell>
          <cell r="E12942">
            <v>564.86</v>
          </cell>
        </row>
        <row r="12943">
          <cell r="B12943" t="str">
            <v>ED-49598</v>
          </cell>
          <cell r="C12943"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D12943" t="str">
            <v>un</v>
          </cell>
          <cell r="E12943">
            <v>588.70000000000005</v>
          </cell>
        </row>
        <row r="12944">
          <cell r="B12944" t="str">
            <v>ED-49593</v>
          </cell>
          <cell r="C12944"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D12944" t="str">
            <v>un</v>
          </cell>
          <cell r="E12944">
            <v>493.83</v>
          </cell>
        </row>
        <row r="12945">
          <cell r="B12945" t="str">
            <v>ED-49594</v>
          </cell>
          <cell r="C12945" t="str">
            <v>PORTA DE MADEIRA COMPLETA, DIMENSÃO (55X180)CM, TIPO DE ABRIR, UMA (1) FOLHA, COM ACABAMENTO NATURAL PARA PINTURA/VERNIZ, INCLUSIVE MARCO EM CANTONEIRA DE AÇO COM ABAS IGUAIS, LARGURA DE 1.1/4" (31,75MM), ESP. 1/8" (3,17MM), TARJETA E DOBRADIÇAS, EXCLUSIVE PINTURA/VERNIZ</v>
          </cell>
          <cell r="D12945" t="str">
            <v>un</v>
          </cell>
          <cell r="E12945">
            <v>491.16</v>
          </cell>
        </row>
        <row r="12946">
          <cell r="B12946" t="str">
            <v>ED-49595</v>
          </cell>
          <cell r="C12946"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D12946" t="str">
            <v>un</v>
          </cell>
          <cell r="E12946">
            <v>515</v>
          </cell>
        </row>
        <row r="12947">
          <cell r="B12947" t="str">
            <v>ED-49596</v>
          </cell>
          <cell r="C12947"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D12947" t="str">
            <v>un</v>
          </cell>
          <cell r="E12947">
            <v>510</v>
          </cell>
        </row>
        <row r="12948">
          <cell r="B12948" t="str">
            <v>ED-50979</v>
          </cell>
          <cell r="C12948" t="str">
            <v>PORTA EM PERFIL E CHAPA METÁLICA, EXCLUSIVE FERRAGENS E PINTURA</v>
          </cell>
          <cell r="D12948" t="str">
            <v>m2</v>
          </cell>
          <cell r="E12948">
            <v>438.51</v>
          </cell>
        </row>
        <row r="12949">
          <cell r="B12949" t="str">
            <v>ED-50971</v>
          </cell>
          <cell r="C12949" t="str">
            <v>PORTA METÁLICA EM CHAPA DOBRADA, DIMENSÃO (60X210)CM, TIPO DE ABRIR, UMA (1) FOLHA, INCLUSIVE ESTRUTURA, DOBRADIÇA E MARCO, EXCLUSIVE FECHADURA E PINTURA</v>
          </cell>
          <cell r="D12949" t="str">
            <v>un</v>
          </cell>
          <cell r="E12949">
            <v>520.45000000000005</v>
          </cell>
        </row>
        <row r="12950">
          <cell r="B12950" t="str">
            <v>ED-50972</v>
          </cell>
          <cell r="C12950" t="str">
            <v>PORTA METÁLICA EM CHAPA DOBRADA, DIMENSÃO (70X210)CM, TIPO DE ABRIR, UMA (1) FOLHA, INCLUSIVE ESTRUTURA, DOBRADIÇA E MARCO, EXCLUSIVE FECHADURA E PINTURA</v>
          </cell>
          <cell r="D12950" t="str">
            <v>un</v>
          </cell>
          <cell r="E12950">
            <v>563.04999999999995</v>
          </cell>
        </row>
        <row r="12951">
          <cell r="B12951" t="str">
            <v>ED-50974</v>
          </cell>
          <cell r="C12951" t="str">
            <v>PORTA METÁLICA EM CHAPA DOBRADA, DIMENSÃO (80X210)CM, TIPO DE ABRIR, UMA (1) FOLHA, COM BARRA DE APOIO INOX, COMPRIMENTO DE 40CM, INCLUSIVE ESTRUTURA, DOBRADIÇA E MARCO, EXCLUSIVE FECHADURA E PINTURA</v>
          </cell>
          <cell r="D12951" t="str">
            <v>un</v>
          </cell>
          <cell r="E12951">
            <v>737.28</v>
          </cell>
        </row>
        <row r="12952">
          <cell r="B12952" t="str">
            <v>ED-50973</v>
          </cell>
          <cell r="C12952" t="str">
            <v>PORTA METÁLICA EM CHAPA DOBRADA, DIMENSÃO (80X210)CM, TIPO DE ABRIR, UMA (1) FOLHA, INCLUSIVE ESTRUTURA, DOBRADIÇA E MARCO, EXCLUSIVE FECHADURA E PINTURA</v>
          </cell>
          <cell r="D12952" t="str">
            <v>un</v>
          </cell>
          <cell r="E12952">
            <v>626.21</v>
          </cell>
        </row>
        <row r="12953">
          <cell r="B12953" t="str">
            <v>ED-50975</v>
          </cell>
          <cell r="C12953" t="str">
            <v>PORTA METÁLICA EM CHAPA DOBRADA, DIMENSÃO (90X210)CM, TIPO DE ABRIR, UMA (1) FOLHA, INCLUSIVE ESTRUTURA, DOBRADIÇA E MARCO, EXCLUSIVE FECHADURA E PINTURA</v>
          </cell>
          <cell r="D12953" t="str">
            <v>un</v>
          </cell>
          <cell r="E12953">
            <v>658.22</v>
          </cell>
        </row>
        <row r="12954">
          <cell r="B12954" t="str">
            <v>ED-50976</v>
          </cell>
          <cell r="C12954" t="str">
            <v>PORTA METÁLICA PARA SANITÁRIO EM CHAPA GALVANIZADA, ESP. 1,25MM (GSG-18), DIMENSÃO (60X150)CM, TIPO DE ABRIR, UMA (1) FOLHA, INCLUSIVE BATENTE, ESTRUTURA EM METALON (20X30)MM, DOBRADIÇA E TRANQUETA, EXCLUSIVE PINTURA</v>
          </cell>
          <cell r="D12954" t="str">
            <v>un</v>
          </cell>
          <cell r="E12954">
            <v>386.73</v>
          </cell>
        </row>
        <row r="12955">
          <cell r="B12955" t="str">
            <v>ED-50978</v>
          </cell>
          <cell r="C12955" t="str">
            <v>PORTA METÁLICA PARA SANITÁRIO EM CHAPA GALVANIZADA, ESP. 1,25MM (GSG-18), DIMENSÃO (60X180)CM, TIPO DE ABRIR, UMA (1) FOLHA, INCLUSIVE BATENTE, ESTRUTURA EM METALON (20X30)MM, DOBRADIÇA E TRANQUETA, EXCLUSIVE PINTURA</v>
          </cell>
          <cell r="D12955" t="str">
            <v>un</v>
          </cell>
          <cell r="E12955">
            <v>445.95</v>
          </cell>
        </row>
        <row r="12956">
          <cell r="B12956" t="str">
            <v>ED-50977</v>
          </cell>
          <cell r="C12956" t="str">
            <v>PORTA METÁLICA PARA SANITÁRIO EM CHAPA GALVANIZADA, ESP. 1,25MM (GSG-18), DIMENSÃO (80X150)CM, TIPO DE ABRIR, UMA (1) FOLHA, INCLUSIVE BATENTE, ESTRUTURA EM METALON (20X30)MM, DOBRADIÇA E TRANQUETA, EXCLUSIVE PINTURA</v>
          </cell>
          <cell r="D12956" t="str">
            <v>un</v>
          </cell>
          <cell r="E12956">
            <v>437.6</v>
          </cell>
        </row>
        <row r="12957">
          <cell r="B12957" t="str">
            <v>ED-50908</v>
          </cell>
          <cell r="C12957"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D12957" t="str">
            <v>un</v>
          </cell>
          <cell r="E12957">
            <v>639.55999999999995</v>
          </cell>
        </row>
        <row r="12958">
          <cell r="B12958" t="str">
            <v>ED-50915</v>
          </cell>
          <cell r="C12958" t="str">
            <v>PORTA METÁLICA 70 X 210 CM , INCLUINDO FECHADURA TIPO EXTERNA E FERRAGENS, CONFORME DETALHE PADRÃO ESCOLAR 4/98 VERSÃO 2005</v>
          </cell>
          <cell r="D12958" t="str">
            <v>U</v>
          </cell>
          <cell r="E12958">
            <v>644.61</v>
          </cell>
        </row>
        <row r="12959">
          <cell r="B12959" t="str">
            <v>ED-50916</v>
          </cell>
          <cell r="C12959" t="str">
            <v>PORTA METÁLICA 80 X 210 CM , INCLUINDO FECHADURA TIPO EXTERNA E FERRAGENS, CONFORME DETALHE PADRÃO ESCOLAR 4/98 VERSÃO 2005</v>
          </cell>
          <cell r="D12959" t="str">
            <v>U</v>
          </cell>
          <cell r="E12959">
            <v>736.7</v>
          </cell>
        </row>
        <row r="12960">
          <cell r="B12960" t="str">
            <v>ED-50909</v>
          </cell>
          <cell r="C12960" t="str">
            <v>PORTA 1,00 X 2,10 CM, CONFORME DETALHE DE PROJETO</v>
          </cell>
          <cell r="D12960" t="str">
            <v>U</v>
          </cell>
          <cell r="E12960">
            <v>920.87</v>
          </cell>
        </row>
        <row r="12961">
          <cell r="B12961" t="str">
            <v>ED-50914</v>
          </cell>
          <cell r="C12961" t="str">
            <v>PV - (165 x 90 CM) PORTA COMPLETA, 2 FOLHAS, ESTRUTURA EM CHAPA, MARCO EM CHAPA DOBRADA, ASSENTADA , CONFORME DETALHES E ESPECIFICAÇÕES</v>
          </cell>
          <cell r="D12961" t="str">
            <v>U</v>
          </cell>
          <cell r="E12961">
            <v>380.81</v>
          </cell>
        </row>
        <row r="12962">
          <cell r="B12962" t="str">
            <v>ED-50841</v>
          </cell>
          <cell r="C12962" t="str">
            <v>P8 (83 cm x 60 cm) PORTINHOLA EM COMPENSADO PINTADO COM TRINCO, CONFORME DETALHE 33-D AGOSTO 2001 PROJETO PADRÃO DER-MG</v>
          </cell>
          <cell r="D12962" t="str">
            <v>m2</v>
          </cell>
          <cell r="E12962">
            <v>151.5</v>
          </cell>
        </row>
        <row r="12963">
          <cell r="B12963" t="str">
            <v>ED-50835</v>
          </cell>
          <cell r="C12963" t="str">
            <v>ARMÁRIO PARA VASSOURAS - D.M.L.</v>
          </cell>
          <cell r="D12963" t="str">
            <v>U</v>
          </cell>
          <cell r="E12963">
            <v>315.5</v>
          </cell>
        </row>
        <row r="12964">
          <cell r="B12964" t="str">
            <v>ED-31446</v>
          </cell>
          <cell r="C12964" t="str">
            <v>ALÇAPÃO (100X98)CM COM QUADRO DE CANTONEIRA METÁLICA 1"X1/8", TAMPA EM CHAPA METÁLICA Nº18 VINCADA, INCLUSIVE CADEADO E PINTURA ANTICORROSIVA, CONFORME DETALHE 06 (PADRÃO PRÉDIOS ESCOLARES)</v>
          </cell>
          <cell r="D12964" t="str">
            <v>un</v>
          </cell>
          <cell r="E12964">
            <v>630.03</v>
          </cell>
        </row>
        <row r="12965">
          <cell r="B12965" t="str">
            <v>ED-50831</v>
          </cell>
          <cell r="C12965" t="str">
            <v>ALÇAPÃO (60X100)CM COM QUADRO DE CANTONEIRA METÁLICA 1"X1/8", TAMPA EM CANTONEIRA 7/8"X1/8" E CHAPA METÁLICA Nº18 VINCADA, INCLUSIVE FERROLHO, CADEADO E PINTURA ANTICORROSIVA (PADRÃO PRÉDIOS ESCOLARES)</v>
          </cell>
          <cell r="D12965" t="str">
            <v>un</v>
          </cell>
          <cell r="E12965">
            <v>516.21</v>
          </cell>
        </row>
        <row r="12966">
          <cell r="B12966" t="str">
            <v>ED-50859</v>
          </cell>
          <cell r="C12966" t="str">
            <v>BLOCO ARMADO EM CONCRETO 20 MPa, INCLUSIVE LASTRO 5 CM EM CONCRETO MAGRO 9 MPa, FÔRMAS LATERAIS E DESFORMA</v>
          </cell>
          <cell r="D12966" t="str">
            <v>m3</v>
          </cell>
          <cell r="E12966">
            <v>4723.24</v>
          </cell>
        </row>
        <row r="12967">
          <cell r="B12967" t="str">
            <v>ED-50851</v>
          </cell>
          <cell r="C12967" t="str">
            <v>CINTA DE CONCRETO ARMADO APARENTE (17x10CM), 20MPA, EM GUARDA-CORPO E PEITORIL, NAS CIRCULAÇÕES, INCLUSIVE FORMA E ARMAÇÃO</v>
          </cell>
          <cell r="D12967" t="str">
            <v>m3</v>
          </cell>
          <cell r="E12967">
            <v>2085.77</v>
          </cell>
        </row>
        <row r="12968">
          <cell r="B12968" t="str">
            <v>ED-50844</v>
          </cell>
          <cell r="C12968" t="str">
            <v>CINTA DE CONCRETO ARMADO (10 x 10 CM) 20 MPa, EM GUARDA- CORPO, INCLUSIVE FORMA E AÇO, NAS CIRCULAÇÕES</v>
          </cell>
          <cell r="D12968" t="str">
            <v>m3</v>
          </cell>
          <cell r="E12968">
            <v>2286.83</v>
          </cell>
        </row>
        <row r="12969">
          <cell r="B12969" t="str">
            <v>ED-50846</v>
          </cell>
          <cell r="C12969" t="str">
            <v>ESCADA DE CONCRETO 20 MPa, APARENTE, ESPELHO = 16,3 CM, ARMAÇÃO, FÔRMA PLASTIFICADA, ESCORAMENTO E DESFORMA</v>
          </cell>
          <cell r="D12969" t="str">
            <v>m3</v>
          </cell>
          <cell r="E12969">
            <v>2807.82</v>
          </cell>
        </row>
        <row r="12970">
          <cell r="B12970" t="str">
            <v>ED-50852</v>
          </cell>
          <cell r="C12970" t="str">
            <v>ESCADA SOBRE O SOLO DEGRAUS APROXIMADAMENTE 50 X 16,5 CM</v>
          </cell>
          <cell r="D12970" t="str">
            <v>m2</v>
          </cell>
          <cell r="E12970">
            <v>199.73</v>
          </cell>
        </row>
        <row r="12971">
          <cell r="B12971" t="str">
            <v>ED-50847</v>
          </cell>
          <cell r="C12971" t="str">
            <v>LAJE MACIÇA 15 CM DE CONCRETO 13,5 MPa COM ADITIVO IMPERMEABILIZANTE, ARMAÇÃO, FÔRMA , DESFORMA ( FUNDO CAIXA DÁGUA E COBERTURA)</v>
          </cell>
          <cell r="D12971" t="str">
            <v>m2</v>
          </cell>
          <cell r="E12971">
            <v>296</v>
          </cell>
        </row>
        <row r="12972">
          <cell r="B12972" t="str">
            <v>ED-50848</v>
          </cell>
          <cell r="C12972" t="str">
            <v>LAJE 10 CM MACIÇA DE CONCRETO 20 MPa, COM ARMAÇÃO, FÔRMA RESINADA, ESCORAMENTO E DESFORMA</v>
          </cell>
          <cell r="D12972" t="str">
            <v>m2</v>
          </cell>
          <cell r="E12972">
            <v>244.41</v>
          </cell>
        </row>
        <row r="12973">
          <cell r="B12973" t="str">
            <v>ED-50849</v>
          </cell>
          <cell r="C12973" t="str">
            <v>LAJE 8 CM MACIÇA DE CONCRETO 20MPa, COM ARMAÇÃO, FÔRMA RESINADA. ESCORAMENTO E DESFORMA</v>
          </cell>
          <cell r="D12973" t="str">
            <v>m2</v>
          </cell>
          <cell r="E12973">
            <v>211.08</v>
          </cell>
        </row>
        <row r="12974">
          <cell r="B12974" t="str">
            <v>ED-50845</v>
          </cell>
          <cell r="C12974" t="str">
            <v>PAREDE 15 CM CONCRETO 20 MPa COM ADITIVO IMPERMEABILIZANTE, ARMAÇÃO, FÔRMA, DESFORMA (PAREDE DA CAIXA DÁGUA)</v>
          </cell>
          <cell r="D12974" t="str">
            <v>m2</v>
          </cell>
          <cell r="E12974">
            <v>378.47</v>
          </cell>
        </row>
        <row r="12975">
          <cell r="B12975" t="str">
            <v>ED-50842</v>
          </cell>
          <cell r="C12975" t="str">
            <v>PILAR EM CONCRETO APARENTE 20 MPa, INCLUSIVE ARMAÇÃO, FÔRMA PLASTIFICADA E DESFORMA</v>
          </cell>
          <cell r="D12975" t="str">
            <v>m3</v>
          </cell>
          <cell r="E12975">
            <v>3330.55</v>
          </cell>
        </row>
        <row r="12976">
          <cell r="B12976" t="str">
            <v>ED-50843</v>
          </cell>
          <cell r="C12976" t="str">
            <v>PILARETE DE CONCRETO 17 X 20 CM CONCRETO 20 Mpa, APARENTE NA FACE EXTERNA , INCLUSIVE FORMA E AÇO, EM GUARDA - CORPO NAS CIRCULAÇÕES</v>
          </cell>
          <cell r="D12976" t="str">
            <v>m3</v>
          </cell>
          <cell r="E12976">
            <v>3243.65</v>
          </cell>
        </row>
        <row r="12977">
          <cell r="B12977" t="str">
            <v>ED-50850</v>
          </cell>
          <cell r="C12977" t="str">
            <v>VIGA DE 0,21 A 0,35 M DE LARGURA EM CONCRETO 20MPa, APARENTE, ARMAÇÃO, FÔRMA PLASTIFICADA, ESCORAMENTO E DESFORMA</v>
          </cell>
          <cell r="D12977" t="str">
            <v>m3</v>
          </cell>
          <cell r="E12977">
            <v>2274.54</v>
          </cell>
        </row>
        <row r="12978">
          <cell r="B12978" t="str">
            <v>ED-50919</v>
          </cell>
          <cell r="C12978" t="str">
            <v>TF- (350 X 72 CM) TELA FIXA SOLDADA ENTRE PILARETES METÁLICOS DE SUSTENTAÇÃO DAS TERÇAS EM PERFIL CANTONEIRA E TELA CORRUGADA</v>
          </cell>
          <cell r="D12978" t="str">
            <v>U</v>
          </cell>
          <cell r="E12978">
            <v>289.69</v>
          </cell>
        </row>
        <row r="12979">
          <cell r="B12979" t="str">
            <v>ED-50854</v>
          </cell>
          <cell r="C12979" t="str">
            <v>FOSSA SÉPTICA TIPO "A" EM CONCRETO E ALVENARIA, CONFORME DETALHE 31 (PADRÃO PRÉDIOS ESCOLARES), INCLUSIVE POÇO ABSORVENTE, CAIXA E BOTA FORA DE MATERIAL ESCAVADO</v>
          </cell>
          <cell r="D12979" t="str">
            <v>un</v>
          </cell>
          <cell r="E12979">
            <v>21823.68</v>
          </cell>
        </row>
        <row r="12980">
          <cell r="B12980" t="str">
            <v>ED-50855</v>
          </cell>
          <cell r="C12980" t="str">
            <v>FOSSA SÉPTICA TIPO "B" EM CONCRETO E ALVENARIA, CONFORME DETALHE 31 (PADRÃO PRÉDIOS ESCOLARES), INCLUSIVE POÇO ABSORVENTE, CAIXA E BOTA FORA DE MATERIAL ESCAVADO</v>
          </cell>
          <cell r="D12980" t="str">
            <v>un</v>
          </cell>
          <cell r="E12980">
            <v>26532.81</v>
          </cell>
        </row>
        <row r="12981">
          <cell r="B12981" t="str">
            <v>ED-50856</v>
          </cell>
          <cell r="C12981" t="str">
            <v>FOSSA SÉPTICA TIPO "C" EM CONCRETO E ALVENARIA, CONFORME DETALHE 31 (PADRÃO PRÉDIOS ESCOLARES), INCLUSIVE POÇO ABSORVENTE, CAIXA E BOTA FORA DE MATERIAL ESCAVADO</v>
          </cell>
          <cell r="D12981" t="str">
            <v>un</v>
          </cell>
          <cell r="E12981">
            <v>29030.28</v>
          </cell>
        </row>
        <row r="12982">
          <cell r="B12982" t="str">
            <v>ED-50857</v>
          </cell>
          <cell r="C12982" t="str">
            <v>FOSSA SÉPTICA TIPO "D" EM CONCRETO E ALVENARIA, CONFORME DETALHE 31 (PADRÃO PRÉDIOS ESCOLARES), INCLUSIVE POÇO ABSORVENTE, CAIXA E BOTA FORA DE MATERIAL ESCAVADO</v>
          </cell>
          <cell r="D12982" t="str">
            <v>un</v>
          </cell>
          <cell r="E12982">
            <v>31619.71</v>
          </cell>
        </row>
        <row r="12983">
          <cell r="B12983" t="str">
            <v>ED-50858</v>
          </cell>
          <cell r="C12983" t="str">
            <v>FOSSA SÉPTICA TIPO "E" EM CONCRETO E ALVENARIA, CONFORME DETALHE 31 (PADRÃO PRÉDIOS ESCOLARES), INCLUSIVE POÇO ABSORVENTE, CAIXA E BOTA FORA DE MATERIAL ESCAVADO</v>
          </cell>
          <cell r="D12983" t="str">
            <v>un</v>
          </cell>
          <cell r="E12983">
            <v>33897.03</v>
          </cell>
        </row>
        <row r="12984">
          <cell r="B12984" t="str">
            <v>ED-50864</v>
          </cell>
          <cell r="C12984" t="str">
            <v>POÇO ABSORVENTE DE D = 150 CM x 3 M, REVESTIDO EM ALVENARIA DE TIJOLO REQUEIMADO, FUNDO DE AREIA E BRITA E TAMPA EM LAJE ESP. = 8 CM, INCLUSIVE BOTA FORA DE MATERIAL ESCAVADO</v>
          </cell>
          <cell r="D12984" t="str">
            <v>un</v>
          </cell>
          <cell r="E12984">
            <v>5327.51</v>
          </cell>
        </row>
        <row r="12985">
          <cell r="B12985" t="str">
            <v>ED-15472</v>
          </cell>
          <cell r="C12985" t="str">
            <v>BEBEDOURO/LAVATÓRIO COLETIVO EM AÇO INOX AISI 304, APOIADO EM ALVENARIA COM REVESTIMENTO CERÂMICO, NAS DUAS FACES, INCLUSIVE VÁLVULA DE ESCOAMENTO DE METAL NA COR CROMADA, SIFÃO DE METAL TIPO COPO NA COR CROMADA, FORNECIMENTO E INSTALAÇÃO (PADRÃO ESCOLAR)</v>
          </cell>
          <cell r="D12985" t="str">
            <v>un</v>
          </cell>
          <cell r="E12985">
            <v>4552.53</v>
          </cell>
        </row>
        <row r="12986">
          <cell r="B12986" t="str">
            <v>ED-50837</v>
          </cell>
          <cell r="C12986" t="str">
            <v>ARQUIBANCADA PADRÃO DE CONCRETO SEM SOLO, METRO DE CADA DEGRAU DE 90 X 40 CM, DESEMPENADO A FRESCO E DEGRAUS INTERMEDIÁRIO DE 10 EM 10 M (PARA MEDIÇÕES: MULTIPLICAR A EXTENSÃO PELO NÚMERO DE DEGRAUS) - (PADRÃO SEE)</v>
          </cell>
          <cell r="D12986" t="str">
            <v>m</v>
          </cell>
          <cell r="E12986">
            <v>81.92</v>
          </cell>
        </row>
        <row r="12987">
          <cell r="B12987" t="str">
            <v>ED-50833</v>
          </cell>
          <cell r="C12987" t="str">
            <v>A1- ARMÁRIO COM PORTAS DE MADEIRA SOB BANCA, UM MÓDULO DE 80 X 110 CM, PRATELEIRA E MESA DE ARDOSIA POLIDA, E = 3 CM</v>
          </cell>
          <cell r="D12987" t="str">
            <v>cj</v>
          </cell>
          <cell r="E12987">
            <v>517.09</v>
          </cell>
        </row>
        <row r="12988">
          <cell r="B12988" t="str">
            <v>ED-50836</v>
          </cell>
          <cell r="C12988" t="str">
            <v>ESCANINHO ABERTO COM 12 SUBDIVISÕES PARA USO GERAL</v>
          </cell>
          <cell r="D12988" t="str">
            <v>un</v>
          </cell>
          <cell r="E12988">
            <v>286.19</v>
          </cell>
        </row>
        <row r="12989">
          <cell r="B12989" t="str">
            <v>ED-50863</v>
          </cell>
          <cell r="C12989" t="str">
            <v>MANTA DE BORRACHA DE 5 MM NATURAL/COMUM PARA BANCADA</v>
          </cell>
          <cell r="D12989" t="str">
            <v>m2</v>
          </cell>
          <cell r="E12989">
            <v>196.09</v>
          </cell>
        </row>
        <row r="12990">
          <cell r="B12990" t="str">
            <v>ED-50871</v>
          </cell>
          <cell r="C12990" t="str">
            <v>QUADRO DE AVISO COMPLETO, COM PORTA DE ACRÍLICO 50 X 80 X 8 CM</v>
          </cell>
          <cell r="D12990" t="str">
            <v>U</v>
          </cell>
          <cell r="E12990">
            <v>336.71</v>
          </cell>
        </row>
        <row r="12991">
          <cell r="B12991" t="str">
            <v>ED-50870</v>
          </cell>
          <cell r="C12991" t="str">
            <v>QUADRO DE AVISO COMPLETO, COM PORTA DE VIDRO 50 X 80 X 8 CM</v>
          </cell>
          <cell r="D12991" t="str">
            <v>U</v>
          </cell>
          <cell r="E12991">
            <v>747.11</v>
          </cell>
        </row>
        <row r="12992">
          <cell r="B12992" t="str">
            <v>ED-50872</v>
          </cell>
          <cell r="C12992" t="str">
            <v>QUADRO DE AVISOS 80 X 40 CM, COMPLETO, COLOCADO</v>
          </cell>
          <cell r="D12992" t="str">
            <v>U</v>
          </cell>
          <cell r="E12992">
            <v>619.98</v>
          </cell>
        </row>
        <row r="12993">
          <cell r="B12993" t="str">
            <v>ED-50874</v>
          </cell>
          <cell r="C12993" t="str">
            <v>QUADRO DE CHAVE DE MADEIRA 70 GANCHOS - PORTA COM ACRÍLICO, 40 X 60 CM</v>
          </cell>
          <cell r="D12993" t="str">
            <v>U</v>
          </cell>
          <cell r="E12993">
            <v>274.11</v>
          </cell>
        </row>
        <row r="12994">
          <cell r="B12994" t="str">
            <v>ED-50873</v>
          </cell>
          <cell r="C12994" t="str">
            <v>QUADRO DE CHAVE DE MADEIRA 70 GANCHOS - PORTA COM VIDRO, 40 X 60 CM</v>
          </cell>
          <cell r="D12994" t="str">
            <v>U</v>
          </cell>
          <cell r="E12994">
            <v>634.65</v>
          </cell>
        </row>
        <row r="12995">
          <cell r="B12995" t="str">
            <v>ED-50875</v>
          </cell>
          <cell r="C12995" t="str">
            <v>QUADRO DE CHAVES 50 X 46 CM</v>
          </cell>
          <cell r="D12995" t="str">
            <v>U</v>
          </cell>
          <cell r="E12995">
            <v>628.67999999999995</v>
          </cell>
        </row>
        <row r="12996">
          <cell r="B12996" t="str">
            <v>ED-50910</v>
          </cell>
          <cell r="C12996" t="str">
            <v>QUADRO METÁLICO 2,00 X 0,60 M EM TELA METÁLICA 1", FIO # 10</v>
          </cell>
          <cell r="D12996" t="str">
            <v>U</v>
          </cell>
          <cell r="E12996">
            <v>347.51</v>
          </cell>
        </row>
        <row r="12997">
          <cell r="B12997" t="str">
            <v>ED-50865</v>
          </cell>
          <cell r="C12997" t="str">
            <v>QUADRO PARA GIZ DE LAMINADO MELAMÍNICO COLOCADO 308 X 125 CM COM PORTA GIZ E MOLDURA, COM DOIS QUADROS PARA CARTAZES DE 127 X 125 CM</v>
          </cell>
          <cell r="D12997" t="str">
            <v>U</v>
          </cell>
          <cell r="E12997">
            <v>2541.91</v>
          </cell>
        </row>
        <row r="12998">
          <cell r="B12998" t="str">
            <v>ED-50866</v>
          </cell>
          <cell r="C12998" t="str">
            <v>QUADRO PARA GIZ E CARTAZES - MOLDURA EM ALUMÍNIO</v>
          </cell>
          <cell r="D12998" t="str">
            <v>U</v>
          </cell>
          <cell r="E12998">
            <v>1834.95</v>
          </cell>
        </row>
        <row r="12999">
          <cell r="B12999" t="str">
            <v>ED-50868</v>
          </cell>
          <cell r="C12999" t="str">
            <v>QUADRO PARA GIZ E CARTAZES, 310 X 131 CM - MOLDURA EM MADEIRA</v>
          </cell>
          <cell r="D12999" t="str">
            <v>U</v>
          </cell>
          <cell r="E12999">
            <v>1324.42</v>
          </cell>
        </row>
        <row r="13000">
          <cell r="B13000" t="str">
            <v>ED-50867</v>
          </cell>
          <cell r="C13000" t="str">
            <v>QUADRO PARA GIZ E CARTAZES, 557 X 126 CM - MOLDURA EM MADEIRA</v>
          </cell>
          <cell r="D13000" t="str">
            <v>U</v>
          </cell>
          <cell r="E13000">
            <v>2029.31</v>
          </cell>
        </row>
        <row r="13001">
          <cell r="B13001" t="str">
            <v>ED-50869</v>
          </cell>
          <cell r="C13001" t="str">
            <v>QUADRO PARA PINCEL ATÔMICO, EM CHAPA RESINADA (310 x 131 cm), COMPLETO</v>
          </cell>
          <cell r="D13001" t="str">
            <v>U</v>
          </cell>
          <cell r="E13001">
            <v>921.81</v>
          </cell>
        </row>
        <row r="13002">
          <cell r="B13002" t="str">
            <v>ED-50839</v>
          </cell>
          <cell r="C13002" t="str">
            <v>BARRAMENTO DE MADEIRA IPÊ PARA SALA DE AULA, L = 7 CM</v>
          </cell>
          <cell r="D13002" t="str">
            <v>m</v>
          </cell>
          <cell r="E13002">
            <v>35.950000000000003</v>
          </cell>
        </row>
        <row r="13003">
          <cell r="B13003" t="str">
            <v>ED-50876</v>
          </cell>
          <cell r="C13003" t="str">
            <v>RÉGUA PARA PROTEÇÃO DE PAREDE, LARGURA 10CM, EM MADEIRA, COM ACABAMENTO EM CANTO BOLEADO, EXCLUSIVE APLICAÇÃO DE VERNIZ, INCLUSIVE ACESSÓRIOS PARA FIXAÇÃO</v>
          </cell>
          <cell r="D13003" t="str">
            <v>m</v>
          </cell>
          <cell r="E13003">
            <v>55.4</v>
          </cell>
        </row>
        <row r="13004">
          <cell r="B13004" t="str">
            <v>ED-50787</v>
          </cell>
          <cell r="C13004" t="str">
            <v>ALAMBRADO PARA PENITENCIÁRIAS, COM TELA DE ARAME GALVANIZADO FIO 10 # 2" FIXADA EM QUADROS DE TUBOS AÇO GALVANIZADO D = 3", COM ESTICADOR D = 2", H = 4,0 M, CONFORME DETALHE 24 SEDS (INCLUSIVE FUNDAÇÃO) - PADRÃO PENITENCIÁRIA</v>
          </cell>
          <cell r="D13004" t="str">
            <v>m</v>
          </cell>
          <cell r="E13004">
            <v>577</v>
          </cell>
        </row>
        <row r="13005">
          <cell r="B13005" t="str">
            <v>ED-50818</v>
          </cell>
          <cell r="C13005" t="str">
            <v>MURO DE SEGURANÇA EM BLOCO DE CONCRETO REVESTIDO E PINTADO COM TINTA ACRÍLICA E = 20 CM, H = 5,15 M, EXCLUSIVE FUNDAÇÃO (ESTACA E BLOCOS) - DET SEDS 23</v>
          </cell>
          <cell r="D13005" t="str">
            <v>m</v>
          </cell>
          <cell r="E13005">
            <v>2313.13</v>
          </cell>
        </row>
        <row r="13006">
          <cell r="B13006" t="str">
            <v>ED-50788</v>
          </cell>
          <cell r="C13006" t="str">
            <v>ANTEPARO METÁLICO PARA SETEIRAS DAS ALAS H = 50 CM - PADRÃO SEDS</v>
          </cell>
          <cell r="D13006" t="str">
            <v>U</v>
          </cell>
          <cell r="E13006">
            <v>218.94</v>
          </cell>
        </row>
        <row r="13007">
          <cell r="B13007" t="str">
            <v>ED-50809</v>
          </cell>
          <cell r="C13007" t="str">
            <v>ESQUADRIA METÁLICA PARA PASSA DOCUMENTOS - PADRÃO SEDS</v>
          </cell>
          <cell r="D13007" t="str">
            <v>U</v>
          </cell>
          <cell r="E13007">
            <v>666.48</v>
          </cell>
        </row>
        <row r="13008">
          <cell r="B13008" t="str">
            <v>ED-50811</v>
          </cell>
          <cell r="C13008" t="str">
            <v>GRADE FIXA E PORTA DE ABRIR COM GRADE E CHAPA E TRANCA DE SEGURANÇA</v>
          </cell>
          <cell r="D13008" t="str">
            <v>m2</v>
          </cell>
          <cell r="E13008">
            <v>1149.5999999999999</v>
          </cell>
        </row>
        <row r="13009">
          <cell r="B13009" t="str">
            <v>ED-32033</v>
          </cell>
          <cell r="C13009" t="str">
            <v>JANELA BASCULANTE (JF), CONFORME CADERNO DE PROJETO PADRÃO PENITENCIÁRIA-MG (DETALHE EQ14), INCLUSIVE FORNECIMENTO E INSTALAÇÃO, VIDRO ESP. 3MM E PINTURA ESMALTE SINTÉTICO, DUAS (2) DEMÃOS COM UMA (1) DEMÃO DE FUNDO ANTICORROSIVO</v>
          </cell>
          <cell r="D13009" t="str">
            <v>m2</v>
          </cell>
          <cell r="E13009">
            <v>1190.1199999999999</v>
          </cell>
        </row>
        <row r="13010">
          <cell r="B13010" t="str">
            <v>ED-32020</v>
          </cell>
          <cell r="C13010" t="str">
            <v>JANELA DE CORRER COM VIDRO LISO, CONFORME CADERNO DE PROJETO PADRÃO PENITENCIÁRIA-MG (DETALHE EQ15), INCLUSIVE FORNECIMENTO, INSTALAÇÃO E PINTURA ESMALTE SINTÉTICO, DUAS (2) DEMÃOS COM UMA (1) DEMÃO DE FUNDO ANTICORROSIVO</v>
          </cell>
          <cell r="D13010" t="str">
            <v>m2</v>
          </cell>
          <cell r="E13010">
            <v>896.51</v>
          </cell>
        </row>
        <row r="13011">
          <cell r="B13011" t="str">
            <v>ED-32030</v>
          </cell>
          <cell r="C13011" t="str">
            <v>JANELA DE CORRER VENEZIANA (JV), CONFORME CADERNO DE PROJETO PADRÃO PENITENCIÁRIA-MG (DETALHE EQ16), INCLUSIVE FORNECIMENTO, INSTALAÇÃO E PINTURA ESMALTE SINTÉTICO, DUAS (2) DEMÃOS COM UMA (1) DEMÃO DE FUNDO ANTICORROSIVO</v>
          </cell>
          <cell r="D13011" t="str">
            <v>m2</v>
          </cell>
          <cell r="E13011">
            <v>1397.61</v>
          </cell>
        </row>
        <row r="13012">
          <cell r="B13012" t="str">
            <v>ED-32018</v>
          </cell>
          <cell r="C13012" t="str">
            <v>JANELA DE GRADE DE CELA EXTERNA (JG), CONFORME CADERNO DE PROJETO PADRÃO PENITENCIÁRIA-MG (DETALHE EQ12B), INCLUSIVE FORNECIMENTO, INSTALAÇÃO E PINTURA ESMALTE SINTÉTICO, DUAS (2) DEMÃOS COM UMA (1) DEMÃO DE FUNDO ANTICORROSIVO</v>
          </cell>
          <cell r="D13012" t="str">
            <v>m2</v>
          </cell>
          <cell r="E13012">
            <v>1831.64</v>
          </cell>
        </row>
        <row r="13013">
          <cell r="B13013" t="str">
            <v>ED-32016</v>
          </cell>
          <cell r="C13013" t="str">
            <v>JANELA DE GRADE DE CELA (JG1), CONFORME CADERNO DE PROJETO PADRÃO PENITENCIÁRIA-MG (DETALHE EQ12/EQ12A), INCLUSIVE FORNECIMENTO, INSTALAÇÃO E PINTURA ESMALTE SINTÉTICO, DUAS (2) DEMÃOS COM UMA (1) DEMÃO DE FUNDO ANTICORROSIVO</v>
          </cell>
          <cell r="D13013" t="str">
            <v>m2</v>
          </cell>
          <cell r="E13013">
            <v>1482.16</v>
          </cell>
        </row>
        <row r="13014">
          <cell r="B13014" t="str">
            <v>ED-32019</v>
          </cell>
          <cell r="C13014" t="str">
            <v>JANELA DE GRADE E TELA (JGT), MEDIDAS (150X130)CM, CONFORME CADERNO DE PROJETO PADRÃO PENITENCIÁRIA-MG (DETALHE EQ13), INCLUSIVE FORNECIMENTO, INSTALAÇÃO E PINTURA ESMALTE SINTÉTICO, DUAS (2) DEMÃOS COM UMA (1) DEMÃO DE FUNDO ANTICORROSIVO</v>
          </cell>
          <cell r="D13014" t="str">
            <v>un</v>
          </cell>
          <cell r="E13014">
            <v>2611.0500000000002</v>
          </cell>
        </row>
        <row r="13015">
          <cell r="B13015" t="str">
            <v>ED-32023</v>
          </cell>
          <cell r="C13015" t="str">
            <v>JANELA DE GRADE E TELA, MEDIDAS (24X95)CM, CONFORME CADERNO DE PROJETO PADRÃO PENITENCIÁRIA-MG (DETALHE EQ17C), INCLUSIVE FORNECIMENTO, INSTALAÇÃO E PINTURA ESMALTE SINTÉTICO, DUAS (2) DEMÃOS COM UMA (1) DEMÃO DE FUNDO ANTICORROSIVO</v>
          </cell>
          <cell r="D13015" t="str">
            <v>un</v>
          </cell>
          <cell r="E13015">
            <v>961.66</v>
          </cell>
        </row>
        <row r="13016">
          <cell r="B13016" t="str">
            <v>ED-32017</v>
          </cell>
          <cell r="C13016" t="str">
            <v>JANELA DE GRADE EXTERNA (JG), CONFORME CADERNO DE PROJETO PADRÃO PENITENCIÁRIA-MG (DETALHE EQ12B), INCLUSIVE FORNECIMENTO, INSTALAÇÃO E PINTURA ESMALTE SINTÉTICO, DUAS (2) DEMÃOS COM UMA (1) DEMÃO DE FUNDO ANTICORROSIVO</v>
          </cell>
          <cell r="D13016" t="str">
            <v>m2</v>
          </cell>
          <cell r="E13016">
            <v>1556.31</v>
          </cell>
        </row>
        <row r="13017">
          <cell r="B13017" t="str">
            <v>ED-32015</v>
          </cell>
          <cell r="C13017" t="str">
            <v>JANELA DE GRADE (JG), CONFORME CADERNO DE PROJETO PADRÃO PENITENCIÁRIA-MG (DETALHE EQ12/EQ12A), INCLUSIVE FORNECIMENTO, INSTALAÇÃO E PINTURA ESMALTE SINTÉTICO, DUAS (2) DEMÃOS COM UMA (1) DEMÃO DE FUNDO ANTICORROSIVO</v>
          </cell>
          <cell r="D13017" t="str">
            <v>m2</v>
          </cell>
          <cell r="E13017">
            <v>1206.83</v>
          </cell>
        </row>
        <row r="13018">
          <cell r="B13018" t="str">
            <v>ED-32026</v>
          </cell>
          <cell r="C13018" t="str">
            <v>JANELA DE TELA MOSQUITEIRO (JTM), ALTURA DE 90CM, CONFORME CADERNO DE PROJETO PADRÃO PENITENCIÁRIA-MG (DETALHE EQ25), INCLUSIVE FORNECIMENTO, EXCLUSIVE PINTURA</v>
          </cell>
          <cell r="D13018" t="str">
            <v>m2</v>
          </cell>
          <cell r="E13018">
            <v>483.41</v>
          </cell>
        </row>
        <row r="13019">
          <cell r="B13019" t="str">
            <v>ED-32032</v>
          </cell>
          <cell r="C13019" t="str">
            <v>JANELA VENEZIANA FIXA (JV), CONFORME CADERNO DE PROJETO PADRÃO PENITENCIÁRIA-MG (DETALHE EQ18), INCLUSIVE FORNECIMENTO, INSTALAÇÃO E PINTURA ESMALTE SINTÉTICO, DUAS (2) DEMÃOS COM UMA (1) DEMÃO DE FUNDO ANTICORROSIVO</v>
          </cell>
          <cell r="D13019" t="str">
            <v>m2</v>
          </cell>
          <cell r="E13019">
            <v>1307.18</v>
          </cell>
        </row>
        <row r="13020">
          <cell r="B13020" t="str">
            <v>ED-32024</v>
          </cell>
          <cell r="C13020" t="str">
            <v>JANELA VENEZIANA FIXA (JV), MEDIDAS (22X120)CM, CONFORME CADERNO DE PROJETO PADRÃO PENITENCIÁRIA-MG (DETALHE EQ17D), INCLUSIVE FORNECIMENTO, INSTALAÇÃO E PINTURA ESMALTE SINTÉTICO, DUAS (2) DEMÃOS COM UMA (1) DEMÃO DE FUNDO ANTICORROSIVO</v>
          </cell>
          <cell r="D13020" t="str">
            <v>un</v>
          </cell>
          <cell r="E13020">
            <v>1040.5999999999999</v>
          </cell>
        </row>
        <row r="13021">
          <cell r="B13021" t="str">
            <v>ED-32025</v>
          </cell>
          <cell r="C13021" t="str">
            <v>JANELA VENEZIANA (JV2), MEDIDAS (120X60)CM, CONFORME CADERNO DE PROJETO PADRÃO PENITENCIÁRIA-MG (DETALHE EQ18A), INCLUSIVE FORNECIMENTO, INSTALAÇÃO E PINTURA ESMALTE SINTÉTICO, DUAS (2) DEMÃOS COM UMA (1) DEMÃO DE FUNDO ANTICORROSIVO</v>
          </cell>
          <cell r="D13021" t="str">
            <v>un</v>
          </cell>
          <cell r="E13021">
            <v>755.09</v>
          </cell>
        </row>
        <row r="13022">
          <cell r="B13022" t="str">
            <v>ED-29255</v>
          </cell>
          <cell r="C13022"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D13022" t="str">
            <v>un</v>
          </cell>
          <cell r="E13022">
            <v>292.77999999999997</v>
          </cell>
        </row>
        <row r="13023">
          <cell r="B13023" t="str">
            <v>ED-29249</v>
          </cell>
          <cell r="C13023"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D13023" t="str">
            <v>un</v>
          </cell>
          <cell r="E13023">
            <v>365.83</v>
          </cell>
        </row>
        <row r="13024">
          <cell r="B13024" t="str">
            <v>ED-50802</v>
          </cell>
          <cell r="C13024" t="str">
            <v>PORTA DE ABRIR EM BARRAS TRANSVERSAIS DE FERRO CHATO SAE 1045 2" x 5/16" REVESTIDA EM CHAPA 14 SAE 1020 - PADRÃO SEDS</v>
          </cell>
          <cell r="D13024" t="str">
            <v>m2</v>
          </cell>
          <cell r="E13024">
            <v>1323.52</v>
          </cell>
        </row>
        <row r="13025">
          <cell r="B13025" t="str">
            <v>ED-50803</v>
          </cell>
          <cell r="C13025" t="str">
            <v>PORTA DE ABRIR EM FERRO E TELA FIO 6 - PADRÃO SEDS</v>
          </cell>
          <cell r="D13025" t="str">
            <v>m2</v>
          </cell>
          <cell r="E13025">
            <v>389.14</v>
          </cell>
        </row>
        <row r="13026">
          <cell r="B13026" t="str">
            <v>ED-50808</v>
          </cell>
          <cell r="C13026" t="str">
            <v>PORTA DE ABRIR EM GRADE E TELA - PADRÃO SEDS</v>
          </cell>
          <cell r="D13026" t="str">
            <v>m2</v>
          </cell>
          <cell r="E13026">
            <v>1090.8</v>
          </cell>
        </row>
        <row r="13027">
          <cell r="B13027" t="str">
            <v>ED-29569</v>
          </cell>
          <cell r="C13027" t="str">
            <v>PORTA DE CELA (PG1), MEDIDAS (60X210)CM, CONFORME CADERNO DE PROJETO PADRÃO PENITENCIÁRIA-MG (DETALHE EQ5A), INCLUSIVE FORNECIMENTO, INSTALAÇÃO, FERRAGENS, MARCO E PINTURA ESMALTE SINTÉTICO, DUAS (2) DEMÃOS COM UMA (1) DEMÃO DE FUNDO ANTICORROSIVO</v>
          </cell>
          <cell r="D13027" t="str">
            <v>un</v>
          </cell>
          <cell r="E13027">
            <v>3276.01</v>
          </cell>
        </row>
        <row r="13028">
          <cell r="B13028" t="str">
            <v>ED-29570</v>
          </cell>
          <cell r="C13028" t="str">
            <v>PORTA DE CELA (PG1), MEDIDAS (70X210)CM, CONFORME CADERNO DE PROJETO PADRÃO PENITENCIÁRIA-MG (DETALHE EQ5A), INCLUSIVE FORNECIMENTO, INSTALAÇÃO, FERRAGENS, MARCO E PINTURA ESMALTE SINTÉTICO, DUAS (2) DEMÃOS COM UMA (1) DEMÃO DE FUNDO ANTICORROSIVO</v>
          </cell>
          <cell r="D13028" t="str">
            <v>un</v>
          </cell>
          <cell r="E13028">
            <v>3583.23</v>
          </cell>
        </row>
        <row r="13029">
          <cell r="B13029" t="str">
            <v>ED-29571</v>
          </cell>
          <cell r="C13029" t="str">
            <v>PORTA DE CELA (PG1), MEDIDAS (80X210)CM, CONFORME CADERNO DE PROJETO PADRÃO PENITENCIÁRIA-MG (DETALHE EQ5A), INCLUSIVE FORNECIMENTO, INSTALAÇÃO, FERRAGENS, MARCO E PINTURA ESMALTE SINTÉTICO, DUAS (2) DEMÃOS COM UMA (1) DEMÃO DE FUNDO ANTICORROSIVO</v>
          </cell>
          <cell r="D13029" t="str">
            <v>un</v>
          </cell>
          <cell r="E13029">
            <v>3890.45</v>
          </cell>
        </row>
        <row r="13030">
          <cell r="B13030" t="str">
            <v>ED-26307</v>
          </cell>
          <cell r="C13030" t="str">
            <v>PORTA DE CHAPA (PC), MEDIDAS (70X210)CM, CONFORME CADERNO DE PROJETO PADRÃO PENITENCIÁRIA-MG (DETALHE EQ3A), INCLUSIVE FORNECIMENTO, INSTALAÇÃO, FERRAGENS, MARCO E PINTURA ESMALTE SINTÉTICO, DUAS (2) DEMÃOS COM UMA (1) DEMÃO DE FUNDO ANTICORROSIVO</v>
          </cell>
          <cell r="D13030" t="str">
            <v>un</v>
          </cell>
          <cell r="E13030">
            <v>2785.71</v>
          </cell>
        </row>
        <row r="13031">
          <cell r="B13031" t="str">
            <v>ED-26306</v>
          </cell>
          <cell r="C13031" t="str">
            <v>PORTA DE CHAPA (PC), MEDIDAS (80X210)CM, CONFORME CADERNO DE PROJETO PADRÃO PENITENCIÁRIA-MG (DETALHE EQ3A), INCLUSIVE FORNECIMENTO, INSTALAÇÃO, FERRAGENS, MARCO E PINTURA ESMALTE SINTÉTICO, DUAS (2) DEMÃOS COM UMA (1) DEMÃO DE FUNDO ANTICORROSIVO</v>
          </cell>
          <cell r="D13031" t="str">
            <v>un</v>
          </cell>
          <cell r="E13031">
            <v>3040.15</v>
          </cell>
        </row>
        <row r="13032">
          <cell r="B13032" t="str">
            <v>ED-29578</v>
          </cell>
          <cell r="C13032" t="str">
            <v>PORTA DE GRADE (PG), CONFORME CADERNO DE PROJETO PADRÃO PENITENCIÁRIA-MG (DETALHE EQ6), INCLUSIVE FORNECIMENTO, INSTALAÇÃO, FERRAGENS E PINTURA ESMALTE SINTÉTICO, DUAS (2) DEMÃOS COM UMA (1) DEMÃO DE FUNDO ANTICORROSIVO</v>
          </cell>
          <cell r="D13032" t="str">
            <v>m2</v>
          </cell>
          <cell r="E13032">
            <v>1443.62</v>
          </cell>
        </row>
        <row r="13033">
          <cell r="B13033" t="str">
            <v>ED-29576</v>
          </cell>
          <cell r="C13033" t="str">
            <v>PORTA DE GRADE (PG), MEDIDAS (80X210)CM, CONFORME CADERNO DE PROJETO PADRÃO PENITENCIÁRIA-MG (DETALHE EQ6A), INCLUSIVE FORNECIMENTO, INSTALAÇÃO, FERRAGENS, MARCO E PINTURA ESMALTE SINTÉTICO, DUAS (2) DEMÃOS COM UMA (1) DEMÃO DE FUNDO ANTICORROSIVO</v>
          </cell>
          <cell r="D13033" t="str">
            <v>un</v>
          </cell>
          <cell r="E13033">
            <v>3160.54</v>
          </cell>
        </row>
        <row r="13034">
          <cell r="B13034" t="str">
            <v>ED-50804</v>
          </cell>
          <cell r="C13034" t="str">
            <v>PORTA EM TELA ONDULADA ARTÍSTICA MALHA 30 X 30 CM, FIO 10 - PADRÃO SEDS</v>
          </cell>
          <cell r="D13034" t="str">
            <v>m2</v>
          </cell>
          <cell r="E13034">
            <v>531.16999999999996</v>
          </cell>
        </row>
        <row r="13035">
          <cell r="B13035" t="str">
            <v>ED-29279</v>
          </cell>
          <cell r="C13035" t="str">
            <v>PORTÃO DE GRADE E TELA (PGT), DIMENSÃO (80X210)CM, CONFORME CADERNO DE PROJETO PADRÃO PENITENCIÁRIA-MG (DETALHE EQ6B), INCLUSIVE FORNECIMENTO, INSTALAÇÃO, FERRAGENS E PINTURA ESMALTE SINTÉTICO, DUAS (2) DEMÃOS COM UMA (1) DEMÃO DE FUNDO ANTICORROSIVO</v>
          </cell>
          <cell r="D13035" t="str">
            <v>un</v>
          </cell>
          <cell r="E13035">
            <v>3421.55</v>
          </cell>
        </row>
        <row r="13036">
          <cell r="B13036" t="str">
            <v>ED-27563</v>
          </cell>
          <cell r="C13036" t="str">
            <v>PROTEÇÃO DE LUMINÁRIA TIPO CALHA DE SOBREPOR GRANDE, COMPRIMENTO 130CM, CONFORME CADERNO DE PROJETO PADRÃO PENITENCIÁRIA-MG - (DETALHE E10), INCLUSIVE PINTURA ESMALTE SINTÉTICO EM SUPERFÍCIES GALVANIZADAS, DUAS (2) DEMÃOS COM UMA (1) DEMÃO DE FUNDO ANTICORROSIVO</v>
          </cell>
          <cell r="D13036" t="str">
            <v>un</v>
          </cell>
          <cell r="E13036">
            <v>501.82</v>
          </cell>
        </row>
        <row r="13037">
          <cell r="B13037" t="str">
            <v>ED-29273</v>
          </cell>
          <cell r="C13037"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D13037" t="str">
            <v>un</v>
          </cell>
          <cell r="E13037">
            <v>52.89</v>
          </cell>
        </row>
        <row r="13038">
          <cell r="B13038" t="str">
            <v>ED-32022</v>
          </cell>
          <cell r="C13038" t="str">
            <v>SETEIRA DE GRADE COM TELA (ST), ALTURA DE 12CM, CONFORME CADERNO DE PROJETO PADRÃO PENITENCIÁRIA-MG (DETALHE EQ17A), INCLUSIVE FORNECIMENTO, INSTALAÇÃO E PINTURA ESMALTE SINTÉTICO, DUAS (2) DEMÃOS COM UMA (1) DEMÃO DE FUNDO ANTICORROSIVO</v>
          </cell>
          <cell r="D13038" t="str">
            <v>m</v>
          </cell>
          <cell r="E13038">
            <v>458.63</v>
          </cell>
        </row>
        <row r="13039">
          <cell r="B13039" t="str">
            <v>ED-32021</v>
          </cell>
          <cell r="C13039" t="str">
            <v>SETEIRA DE GRADE (S), ALTURA DE 12CM, CONFORME CADERNO DE PROJETO PADRÃO PENITENCIÁRIA-MG (DETALHE EQ17), INCLUSIVE FORNECIMENTO, INSTALAÇÃO E PINTURA ESMALTE SINTÉTICO, DUAS (2) DEMÃOS COM UMA (1) DEMÃO DE FUNDO ANTICORROSIVO</v>
          </cell>
          <cell r="D13039" t="str">
            <v>m</v>
          </cell>
          <cell r="E13039">
            <v>408.91</v>
          </cell>
        </row>
        <row r="13040">
          <cell r="B13040" t="str">
            <v>ED-29275</v>
          </cell>
          <cell r="C13040" t="str">
            <v>SETEIRA DE GRADE TIPO S, COMPRIMENTO DE 115CM, CONFORME CADERNO DE PROJETO PADRÃO PENITENCIÁRIA-MG (DETALHE EQ17B), INCLUSIVE FORNECIMENTO, INSTALAÇÃO E PINTURA ESMALTE SINTÉTICO, DUAS (2) DEMÃOS COM UMA (1) DEMÃO DE FUNDO ANTICORROSIVO</v>
          </cell>
          <cell r="D13040" t="str">
            <v>un</v>
          </cell>
          <cell r="E13040">
            <v>848.83</v>
          </cell>
        </row>
        <row r="13041">
          <cell r="B13041" t="str">
            <v>ED-29253</v>
          </cell>
          <cell r="C13041" t="str">
            <v>TRAVA DE SEGURANÇA, INSTALADA EM ALVENARIA, CONFORME CADERNO DE PROJETO PADRÃO PENITENCIÁRIA-MG (DETALHE E5), INCLUSIVE INSTALAÇÃO E PINTURA ESMALTE SINTÉTICO EM SUPERFÍCIES GALVANIZADAS, DUAS (2) DEMÃOS COM UMA (1) DEMÃO DE FUNDO ANTICORROSIVO</v>
          </cell>
          <cell r="D13041" t="str">
            <v>un</v>
          </cell>
          <cell r="E13041">
            <v>169.87</v>
          </cell>
        </row>
        <row r="13042">
          <cell r="B13042" t="str">
            <v>ED-32116</v>
          </cell>
          <cell r="C13042"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D13042" t="str">
            <v>m</v>
          </cell>
          <cell r="E13042">
            <v>883.03</v>
          </cell>
        </row>
        <row r="13043">
          <cell r="B13043" t="str">
            <v>ED-32115</v>
          </cell>
          <cell r="C13043"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D13043" t="str">
            <v>m</v>
          </cell>
          <cell r="E13043">
            <v>1004.66</v>
          </cell>
        </row>
        <row r="13044">
          <cell r="B13044" t="str">
            <v>ED-33268</v>
          </cell>
          <cell r="C13044" t="str">
            <v>BELICHE EM CONCRETO APOIADA EM ALVENARIA (ALOJAMENTO) PARA 2 PESSOAS COM UMA ESCADA E VIGAS DE BORDA, CONFORME CADERNO DE PROJETO PADRÃO PENITENCIÁRIA-MG (DETALHE D5A), INCLUSIVE FORNECIMENTO E INSTALAÇÃO</v>
          </cell>
          <cell r="D13044" t="str">
            <v>un</v>
          </cell>
          <cell r="E13044">
            <v>2271.6999999999998</v>
          </cell>
        </row>
        <row r="13045">
          <cell r="B13045" t="str">
            <v>ED-33267</v>
          </cell>
          <cell r="C13045" t="str">
            <v>BELICHE EM CONCRETO APOIADA EM ALVENARIA (ALOJAMENTO) PARA 4 PESSOAS COM DUAS ESCADAS LATERAIS E VIGA DE BORDA, CONFORME CADERNO DE PROJETO PADRÃO PENITENCIÁRIA-MG (DETALHE D5), INCLUSIVE FORNECIMENTO E INSTALAÇÃO</v>
          </cell>
          <cell r="D13045" t="str">
            <v>un</v>
          </cell>
          <cell r="E13045">
            <v>3079.04</v>
          </cell>
        </row>
        <row r="13046">
          <cell r="B13046" t="str">
            <v>ED-33270</v>
          </cell>
          <cell r="C13046" t="str">
            <v>BELICHE EM CONCRETO APOIADA EM ALVENARIA (ALOJAMENTO) PARA 4 PESSOAS COM UMA ESCADA CENTRAL E VIGA DE BORDA, CONFORME CADERNO DE PROJETO PADRÃO PENITENCIÁRIA-MG (DETALHE D5C), INCLUSIVE FORNECIMENTO E INSTALAÇÃO</v>
          </cell>
          <cell r="D13046" t="str">
            <v>un</v>
          </cell>
          <cell r="E13046">
            <v>2773.4</v>
          </cell>
        </row>
        <row r="13047">
          <cell r="B13047" t="str">
            <v>ED-33269</v>
          </cell>
          <cell r="C13047" t="str">
            <v>BELICHE EM CONCRETO APOIADA EM ALVENARIA (ALOJAMENTO) PARA 4 PESSOAS COM UMA ESCADA CENTRAL SEM VIGA DE BORDA, CONFORME CADERNO DE PROJETO PADRÃO PENITENCIÁRIA-MG (DETALHE D5B), INCLUSIVE FORNECIMENTO E INSTALAÇÃO</v>
          </cell>
          <cell r="D13047" t="str">
            <v>un</v>
          </cell>
          <cell r="E13047">
            <v>2137.64</v>
          </cell>
        </row>
        <row r="13048">
          <cell r="B13048" t="str">
            <v>ED-33281</v>
          </cell>
          <cell r="C13048" t="str">
            <v>CAMA EM CONCRETO APOIADA EM ALVENARIA (ALOJAMENTO CIA/CEIP) PARA 1 PESSOA, CONFORME CADERNO DE PROJETO PADRÃO PENITENCIÁRIA-MG (DETALHE D5G), INCLUSIVE FORNECIMENTO E INSTALAÇÃO</v>
          </cell>
          <cell r="D13048" t="str">
            <v>un</v>
          </cell>
          <cell r="E13048">
            <v>292.22000000000003</v>
          </cell>
        </row>
        <row r="13049">
          <cell r="B13049" t="str">
            <v>ED-33280</v>
          </cell>
          <cell r="C13049" t="str">
            <v>CAMA EM CONCRETO APOIADA EM ALVENARIA (ALOJAMENTO CSE) PARA 1 PESSOA, CONFORME CADERNO DE PROJETO PADRÃO PENITENCIÁRIA-MG (DETALHE D5E/D5F), INCLUSIVE FORNECIMENTO E INSTALAÇÃO</v>
          </cell>
          <cell r="D13049" t="str">
            <v>un</v>
          </cell>
          <cell r="E13049">
            <v>499.81</v>
          </cell>
        </row>
        <row r="13050">
          <cell r="B13050" t="str">
            <v>ED-33277</v>
          </cell>
          <cell r="C13050" t="str">
            <v>ESCADA PARA BELICHE OU TRELICHE CONFORME CADERNO DE PROJETO PADRÃO PENITENCIÁRIA-MG, INCLUSIVE FORNECIMENTO E INSTALAÇÃO</v>
          </cell>
          <cell r="D13050" t="str">
            <v>m</v>
          </cell>
          <cell r="E13050">
            <v>185.24</v>
          </cell>
        </row>
        <row r="13051">
          <cell r="B13051" t="str">
            <v>ED-33286</v>
          </cell>
          <cell r="C13051" t="str">
            <v>MESA DE CABECEIRA, CONFORME CADERNO DE PROJETO PADRÃO PENITENCIÁRIA-MG (DETALHE D6), INCLUSIVE FORNECIMENTO E INSTALAÇÃO</v>
          </cell>
          <cell r="D13051" t="str">
            <v>m</v>
          </cell>
          <cell r="E13051">
            <v>234.68</v>
          </cell>
        </row>
        <row r="13052">
          <cell r="B13052" t="str">
            <v>ED-50817</v>
          </cell>
          <cell r="C13052" t="str">
            <v>MESA DE CABECEIRA, CONFORME CADERNO DE PROJETO PADRÃO PENITENCIÁRIA-MG (DETALHE D6A), INCLUSIVE FORNECIMENTO E INSTALAÇÃO</v>
          </cell>
          <cell r="D13052" t="str">
            <v>m</v>
          </cell>
          <cell r="E13052">
            <v>156.94999999999999</v>
          </cell>
        </row>
        <row r="13053">
          <cell r="B13053" t="str">
            <v>ED-33285</v>
          </cell>
          <cell r="C13053" t="str">
            <v>MESA DE CABECEIRA, CONFORME CADERNO DE PROJETO PADRÃO PENITENCIÁRIA-MG (DETALHE D6B), INCLUSIVE FORNECIMENTO E INSTALAÇÃO</v>
          </cell>
          <cell r="D13053" t="str">
            <v>m</v>
          </cell>
          <cell r="E13053">
            <v>424.06</v>
          </cell>
        </row>
        <row r="13054">
          <cell r="B13054" t="str">
            <v>ED-50819</v>
          </cell>
          <cell r="C13054" t="str">
            <v>PRATELEIRA DE CONCRETO, ACABAMENTO NATADO VERDE L = 40 CM - PADRÃO SEDS</v>
          </cell>
          <cell r="D13054" t="str">
            <v>m</v>
          </cell>
          <cell r="E13054">
            <v>258.11</v>
          </cell>
        </row>
        <row r="13055">
          <cell r="B13055" t="str">
            <v>ED-50820</v>
          </cell>
          <cell r="C13055" t="str">
            <v>PRATELEIRA DE CONCRETO COM DRAMIX, L = 40 CM COM APOIO EM METALON</v>
          </cell>
          <cell r="D13055" t="str">
            <v>m</v>
          </cell>
          <cell r="E13055">
            <v>207.73</v>
          </cell>
        </row>
        <row r="13056">
          <cell r="B13056" t="str">
            <v>ED-33271</v>
          </cell>
          <cell r="C13056" t="str">
            <v>TRELICHE EM CONCRETO APOIADA EM ALVENARIA (ALOJAMENTO) PARA 6 PESSOAS COM DUAS ESCADAS LATERAIS SEM VIGA DE BORDA, CONFORME CADERNO DE PROJETO PADRÃO PENITENCIÁRIA-MG (DETALHE D5D), INCLUSIVE FORNECIMENTO E INSTALAÇÃO</v>
          </cell>
          <cell r="D13056" t="str">
            <v>un</v>
          </cell>
          <cell r="E13056">
            <v>3682.9</v>
          </cell>
        </row>
        <row r="13057">
          <cell r="B13057" t="str">
            <v>ED-50815</v>
          </cell>
          <cell r="C13057" t="str">
            <v>MARCO DE CONCRETO ARMADO JUNTO ÀS PORTAS DE CELA E/OU ALOJAMENTO - INCLUSO FÔRMA, DESFORMA, AÇO E CONCRETO FCK = 20 MPA</v>
          </cell>
          <cell r="D13057" t="str">
            <v>m3</v>
          </cell>
          <cell r="E13057">
            <v>2430.34</v>
          </cell>
        </row>
        <row r="13058">
          <cell r="B13058" t="str">
            <v>ED-50824</v>
          </cell>
          <cell r="C13058" t="str">
            <v>BANCADA COM TANQUE EM CONCRETO 140 X 55 CM, (D12), EXCETO ALVENARIA, BARRADO EM AZULEJO E PINTURA - PADRÃO SEDS</v>
          </cell>
          <cell r="D13058" t="str">
            <v>U</v>
          </cell>
          <cell r="E13058">
            <v>1752.41</v>
          </cell>
        </row>
        <row r="13059">
          <cell r="B13059" t="str">
            <v>ED-50814</v>
          </cell>
          <cell r="C13059" t="str">
            <v>LAVATÓRIO DE ALVENARIA E CONCRETO 60 X 40 CM (D1) - PADRÃO SEDS</v>
          </cell>
          <cell r="D13059" t="str">
            <v>U</v>
          </cell>
          <cell r="E13059">
            <v>488.78</v>
          </cell>
        </row>
        <row r="13060">
          <cell r="B13060" t="str">
            <v>ED-50825</v>
          </cell>
          <cell r="C13060" t="str">
            <v>BACIA SANITÁRIA ENVELOPADO (VASO) DE LOUÇA CONVENCIONAL, COR BRANCA, INCLUSIVE ACESSÓRIOS DE FIXAÇÃO/VEDAÇÃO, TUBO DE LIGAÇÃO DE LATÃO COM CANOPLA, FORNECIMENTO E INSTALAÇÃO, EXCLUSIVE VÁLVULA DE DESCARGA - D2/SITUAÇÃO 01 - PADRÃO SEDS</v>
          </cell>
          <cell r="D13060" t="str">
            <v>un</v>
          </cell>
          <cell r="E13060">
            <v>748.25</v>
          </cell>
        </row>
        <row r="13061">
          <cell r="B13061" t="str">
            <v>ED-50813</v>
          </cell>
          <cell r="C13061" t="str">
            <v>GRELHA EM AÇO INOX L = 20 CM - PADRÃO SEDS</v>
          </cell>
          <cell r="D13061" t="str">
            <v>m</v>
          </cell>
          <cell r="E13061">
            <v>444.88</v>
          </cell>
        </row>
        <row r="13062">
          <cell r="B13062" t="str">
            <v>ED-48213</v>
          </cell>
          <cell r="C13062" t="str">
            <v>ALVENARIA DE BLOCO DE CONCRETO CHEIO COM ARMAÇÃO, EM CONCRETO COM FCK 15MPA , ESP. 14CM, PARA REVESTIMENTO, INCLUSIVE ARGAMASSA PARA ASSENTAMENTO (DETALHE D - CADERNO SEDS)</v>
          </cell>
          <cell r="D13062" t="str">
            <v>m2</v>
          </cell>
          <cell r="E13062">
            <v>224.01</v>
          </cell>
        </row>
        <row r="13063">
          <cell r="B13063" t="str">
            <v>ED-48214</v>
          </cell>
          <cell r="C13063" t="str">
            <v>ALVENARIA DE BLOCO DE CONCRETO CHEIO COM ARMAÇÃO, EM CONCRETO COM FCK 15MPA , ESP. 19CM, PARA REVESTIMENTO, INCLUSIVE ARGAMASSA PARA ASSENTAMENTO (DETALHE D - CADERNO SEDS)</v>
          </cell>
          <cell r="D13063" t="str">
            <v>m2</v>
          </cell>
          <cell r="E13063">
            <v>271.41000000000003</v>
          </cell>
        </row>
        <row r="13064">
          <cell r="B13064" t="str">
            <v>ED-48212</v>
          </cell>
          <cell r="C13064" t="str">
            <v>ALVENARIA DE BLOCO DE CONCRETO CHEIO COM ARMAÇÃO, EM CONCRETO COM FCK 15MPA , ESP. 9CM, PARA REVESTIMENTO, INCLUSIVE ARGAMASSA PARA ASSENTAMENTO (DETALHE D - CADERNO SEDS)</v>
          </cell>
          <cell r="D13064" t="str">
            <v>m2</v>
          </cell>
          <cell r="E13064">
            <v>180.52</v>
          </cell>
        </row>
        <row r="13065">
          <cell r="B13065" t="str">
            <v>ED-48219</v>
          </cell>
          <cell r="C13065" t="str">
            <v>ALVENARIA DE BLOCO DE CONCRETO CHEIO SEM ARMAÇÃO, EM CONCRETO COM FCK DE 20MPA , ESP. 14CM, PARA REVESTIMENTO, INCLUSIVE ARGAMASSA PARA ASSENTAMENTO (DETALHE D - CADERNO SEDS)</v>
          </cell>
          <cell r="D13065" t="str">
            <v>m2</v>
          </cell>
          <cell r="E13065">
            <v>149.96</v>
          </cell>
        </row>
        <row r="13066">
          <cell r="B13066" t="str">
            <v>ED-48220</v>
          </cell>
          <cell r="C13066" t="str">
            <v>ALVENARIA DE BLOCO DE CONCRETO CHEIO SEM ARMAÇÃO, EM CONCRETO COM FCK DE 20MPA , ESP. 19CM, PARA REVESTIMENTO, INCLUSIVE ARGAMASSA PARA ASSENTAMENTO (DETALHE D - CADERNO SEDS)</v>
          </cell>
          <cell r="D13066" t="str">
            <v>m2</v>
          </cell>
          <cell r="E13066">
            <v>197.72</v>
          </cell>
        </row>
        <row r="13067">
          <cell r="B13067" t="str">
            <v>ED-48218</v>
          </cell>
          <cell r="C13067" t="str">
            <v>ALVENARIA DE BLOCO DE CONCRETO CHEIO SEM ARMAÇÃO, EM CONCRETO COM FCK DE 20MPA , ESP. 9CM, PARA REVESTIMENTO, INCLUSIVE ARGAMASSA PARA ASSENTAMENTO (DETALHE D - CADERNO SEDS)</v>
          </cell>
          <cell r="D13067" t="str">
            <v>m2</v>
          </cell>
          <cell r="E13067">
            <v>106.12</v>
          </cell>
        </row>
        <row r="13068">
          <cell r="B13068" t="str">
            <v>ED-48216</v>
          </cell>
          <cell r="C13068" t="str">
            <v>ALVENARIA DE BLOCO DE CONCRETO CHEIO SEM ARMAÇÃO, EM CONCRETO COM FCK 15MPA , ESP. 14CM, PARA REVESTIMENTO, INCLUSIVE ARGAMASSA PARA ASSENTAMENTO (DETALHE D - CADERNO SEDS)</v>
          </cell>
          <cell r="D13068" t="str">
            <v>m2</v>
          </cell>
          <cell r="E13068">
            <v>149.18</v>
          </cell>
        </row>
        <row r="13069">
          <cell r="B13069" t="str">
            <v>ED-48217</v>
          </cell>
          <cell r="C13069" t="str">
            <v>ALVENARIA DE BLOCO DE CONCRETO CHEIO SEM ARMAÇÃO, EM CONCRETO COM FCK 15MPA , ESP. 19CM, PARA REVESTIMENTO, INCLUSIVE ARGAMASSA PARA ASSENTAMENTO (DETALHE D - CADERNO SEDS)</v>
          </cell>
          <cell r="D13069" t="str">
            <v>m2</v>
          </cell>
          <cell r="E13069">
            <v>196.58</v>
          </cell>
        </row>
        <row r="13070">
          <cell r="B13070" t="str">
            <v>ED-48215</v>
          </cell>
          <cell r="C13070" t="str">
            <v>ALVENARIA DE BLOCO DE CONCRETO CHEIO SEM ARMAÇÃO, EM CONCRETO COM FCK 15MPA , ESP. 9CM, PARA REVESTIMENTO, INCLUSIVE ARGAMASSA PARA ASSENTAMENTO (DETALHE D - CADERNO SEDS)</v>
          </cell>
          <cell r="D13070" t="str">
            <v>m2</v>
          </cell>
          <cell r="E13070">
            <v>105.69</v>
          </cell>
        </row>
        <row r="13071">
          <cell r="B13071" t="str">
            <v>ED-14790</v>
          </cell>
          <cell r="C13071" t="str">
            <v>EMASSAMENTO EM PAREDE COM MASSA CORRIDA MINERAL, UMA (1) DEMÃO, INCLUSIVE LIXAMENTO PARA PINTURA</v>
          </cell>
          <cell r="D13071" t="str">
            <v>m2</v>
          </cell>
          <cell r="E13071">
            <v>16.82</v>
          </cell>
        </row>
        <row r="13072">
          <cell r="B13072" t="str">
            <v>ED-14788</v>
          </cell>
          <cell r="C13072" t="str">
            <v>PINTURA MINERAL EM PAREDE, DUAS (2) DEMÃOS, EXCLUSIVE FUNDO PREPARADOR E MASSA CORRIDA MINERAL</v>
          </cell>
          <cell r="D13072" t="str">
            <v>m2</v>
          </cell>
          <cell r="E13072">
            <v>28.02</v>
          </cell>
        </row>
        <row r="13073">
          <cell r="B13073" t="str">
            <v>ED-14789</v>
          </cell>
          <cell r="C13073" t="str">
            <v>PREPARAÇÃO PARA EMASSAMENTO OU PINTURA MINERAL EM PAREDE, INCLUSIVE UMA (1) DEMÃO DE FUNDO PREPARADOR MINERAL</v>
          </cell>
          <cell r="D13073" t="str">
            <v>m2</v>
          </cell>
          <cell r="E13073">
            <v>7.92</v>
          </cell>
        </row>
        <row r="13074">
          <cell r="B13074" t="str">
            <v>ED-8506</v>
          </cell>
          <cell r="C13074" t="str">
            <v>APLICAÇÃO DE CONCRETO EM ESTRUTURA, INCLUSIVE ESPALHAMENTO, ADENSAMENTO E ACABAMENTO</v>
          </cell>
          <cell r="D13074" t="str">
            <v>m3</v>
          </cell>
          <cell r="E13074">
            <v>52.06</v>
          </cell>
        </row>
        <row r="13075">
          <cell r="B13075" t="str">
            <v>ED-8505</v>
          </cell>
          <cell r="C13075" t="str">
            <v>APLICAÇÃO DE CONCRETO EM FUNDAÇÃO OU LASTRO, INCLUSIVE ESPALHAMENTO, ADENSAMENTO E ACABAMENTO</v>
          </cell>
          <cell r="D13075" t="str">
            <v>m3</v>
          </cell>
          <cell r="E13075">
            <v>34.71</v>
          </cell>
        </row>
        <row r="13076">
          <cell r="B13076" t="str">
            <v>ED-48326</v>
          </cell>
          <cell r="C13076" t="str">
            <v>APLICAÇÃO DE PEDRA DE MÃO EM SAPATAS, ARRIMOS E TUBULÕES</v>
          </cell>
          <cell r="D13076" t="str">
            <v>m3</v>
          </cell>
          <cell r="E13076">
            <v>37.340000000000003</v>
          </cell>
        </row>
        <row r="13077">
          <cell r="B13077" t="str">
            <v>ED-48335</v>
          </cell>
          <cell r="C13077" t="str">
            <v>ARGAMASSA COM VERMICULITA, PREPARO MANUAL</v>
          </cell>
          <cell r="D13077" t="str">
            <v>m3</v>
          </cell>
          <cell r="E13077">
            <v>1236.22</v>
          </cell>
        </row>
        <row r="13078">
          <cell r="B13078" t="str">
            <v>ED-48301</v>
          </cell>
          <cell r="C13078" t="str">
            <v>ARGAMASSA DE CAL HIDRATADA, TRAÇO 1:3 (CAL E AREIA), PREPARO MANUAL</v>
          </cell>
          <cell r="D13078" t="str">
            <v>m3</v>
          </cell>
          <cell r="E13078">
            <v>761.76</v>
          </cell>
        </row>
        <row r="13079">
          <cell r="B13079" t="str">
            <v>ED-48307</v>
          </cell>
          <cell r="C13079" t="str">
            <v>ARGAMASSA, TRAÇO 1:2:8 (CIMENTO, CAL E AREIA), COM PREPARO MECANIZADO</v>
          </cell>
          <cell r="D13079" t="str">
            <v>m3</v>
          </cell>
          <cell r="E13079">
            <v>761.29</v>
          </cell>
        </row>
        <row r="13080">
          <cell r="B13080" t="str">
            <v>ED-48308</v>
          </cell>
          <cell r="C13080" t="str">
            <v>ARGAMASSA, TRAÇO 1:2:9 (CIMENTO, CAL E AREIA), COM PREPARO MECANIZADO</v>
          </cell>
          <cell r="D13080" t="str">
            <v>m3</v>
          </cell>
          <cell r="E13080">
            <v>719.26</v>
          </cell>
        </row>
        <row r="13081">
          <cell r="B13081" t="str">
            <v>ED-48302</v>
          </cell>
          <cell r="C13081" t="str">
            <v>ARGAMASSA, TRAÇO 1:3 (CIMENTO E AREIA), COM PREPARO MECANIZADO</v>
          </cell>
          <cell r="D13081" t="str">
            <v>m3</v>
          </cell>
          <cell r="E13081">
            <v>727.36</v>
          </cell>
        </row>
        <row r="13082">
          <cell r="B13082" t="str">
            <v>ED-48303</v>
          </cell>
          <cell r="C13082" t="str">
            <v>ARGAMASSA, TRAÇO 1:4 (CIMENTO E AREIA), COM PREPARO MECANIZADO</v>
          </cell>
          <cell r="D13082" t="str">
            <v>m3</v>
          </cell>
          <cell r="E13082">
            <v>640.24</v>
          </cell>
        </row>
        <row r="13083">
          <cell r="B13083" t="str">
            <v>ED-48304</v>
          </cell>
          <cell r="C13083" t="str">
            <v>ARGAMASSA, TRAÇO 1:5 (CIMENTO E AREIA), COM PREPARO MECANIZADO</v>
          </cell>
          <cell r="D13083" t="str">
            <v>m3</v>
          </cell>
          <cell r="E13083">
            <v>587.67999999999995</v>
          </cell>
        </row>
        <row r="13084">
          <cell r="B13084" t="str">
            <v>ED-48305</v>
          </cell>
          <cell r="C13084" t="str">
            <v>ARGAMASSA, TRAÇO 1:6 (CIMENTO E AREIA), COM PREPARO MECANIZADO</v>
          </cell>
          <cell r="D13084" t="str">
            <v>m3</v>
          </cell>
          <cell r="E13084">
            <v>552.4</v>
          </cell>
        </row>
        <row r="13085">
          <cell r="B13085" t="str">
            <v>ED-48306</v>
          </cell>
          <cell r="C13085" t="str">
            <v>ARGAMASSA, TRAÇO 1:7 (CIMENTO E AREIA), COM PREPARO MECANIZADO</v>
          </cell>
          <cell r="D13085" t="str">
            <v>m3</v>
          </cell>
          <cell r="E13085">
            <v>527.20000000000005</v>
          </cell>
        </row>
        <row r="13086">
          <cell r="B13086" t="str">
            <v>ED-48309</v>
          </cell>
          <cell r="C13086" t="str">
            <v>BANCADA EM CONCRETO L = 40 CM COM DRAMIX</v>
          </cell>
          <cell r="D13086" t="str">
            <v>m2</v>
          </cell>
          <cell r="E13086">
            <v>324.98</v>
          </cell>
        </row>
        <row r="13087">
          <cell r="B13087" t="str">
            <v>ED-8494</v>
          </cell>
          <cell r="C13087" t="str">
            <v>CONCRETO ESTRUTURAL, PREPARADO EM OBRA COM BETONEIRA, CONTROLE "A", COM FCK 20MPA, BRITA Nº (1), CONSISTÊNCIA PARA VIBRAÇÃO (FABRICAÇÃO)</v>
          </cell>
          <cell r="D13087" t="str">
            <v>m3</v>
          </cell>
          <cell r="E13087">
            <v>578.83000000000004</v>
          </cell>
        </row>
        <row r="13088">
          <cell r="B13088" t="str">
            <v>ED-8486</v>
          </cell>
          <cell r="C13088" t="str">
            <v>CONCRETO ESTRUTURAL, PREPARADO EM OBRA COM BETONEIRA, CONTROLE "A", COM FCK 20MPA, BRITA Nº (1 E 2), CONSISTÊNCIA PARA VIBRAÇÃO (FABRICAÇÃO)</v>
          </cell>
          <cell r="D13088" t="str">
            <v>m3</v>
          </cell>
          <cell r="E13088">
            <v>652.57000000000005</v>
          </cell>
        </row>
        <row r="13089">
          <cell r="B13089" t="str">
            <v>ED-8495</v>
          </cell>
          <cell r="C13089" t="str">
            <v>CONCRETO ESTRUTURAL, PREPARADO EM OBRA COM BETONEIRA, CONTROLE "A", COM FCK 25MPA, BRITA Nº (1), CONSISTÊNCIA PARA VIBRAÇÃO (FABRICAÇÃO)</v>
          </cell>
          <cell r="D13089" t="str">
            <v>m3</v>
          </cell>
          <cell r="E13089">
            <v>606.37</v>
          </cell>
        </row>
        <row r="13090">
          <cell r="B13090" t="str">
            <v>ED-8487</v>
          </cell>
          <cell r="C13090" t="str">
            <v>CONCRETO ESTRUTURAL, PREPARADO EM OBRA COM BETONEIRA, CONTROLE "A", COM FCK 25MPA, BRITA Nº (1 E 2), CONSISTÊNCIA PARA VIBRAÇÃO (FABRICAÇÃO)</v>
          </cell>
          <cell r="D13090" t="str">
            <v>m3</v>
          </cell>
          <cell r="E13090">
            <v>677.24</v>
          </cell>
        </row>
        <row r="13091">
          <cell r="B13091" t="str">
            <v>ED-8496</v>
          </cell>
          <cell r="C13091" t="str">
            <v>CONCRETO ESTRUTURAL, PREPARADO EM OBRA COM BETONEIRA, CONTROLE "A", COM FCK 30MPA, BRITA Nº (1), CONSISTÊNCIA PARA VIBRAÇÃO (FABRICAÇÃO)</v>
          </cell>
          <cell r="D13091" t="str">
            <v>m3</v>
          </cell>
          <cell r="E13091">
            <v>637.49</v>
          </cell>
        </row>
        <row r="13092">
          <cell r="B13092" t="str">
            <v>ED-48319</v>
          </cell>
          <cell r="C13092" t="str">
            <v>CONCRETO ESTRUTURAL, PREPARADO EM OBRA COM BETONEIRA, CONTROLE "A", COM FCK 30MPA, BRITA Nº (1 E 2), CONSISTÊNCIA PARA VIBRAÇÃO (FABRICAÇÃO)</v>
          </cell>
          <cell r="D13092" t="str">
            <v>m3</v>
          </cell>
          <cell r="E13092">
            <v>722.55</v>
          </cell>
        </row>
        <row r="13093">
          <cell r="B13093" t="str">
            <v>ED-8497</v>
          </cell>
          <cell r="C13093" t="str">
            <v>CONCRETO ESTRUTURAL, PREPARADO EM OBRA COM BETONEIRA, CONTROLE "A", COM FCK 35MPA, BRITA Nº (1), CONSISTÊNCIA PARA VIBRAÇÃO (FABRICAÇÃO)</v>
          </cell>
          <cell r="D13093" t="str">
            <v>m3</v>
          </cell>
          <cell r="E13093">
            <v>674.51</v>
          </cell>
        </row>
        <row r="13094">
          <cell r="B13094" t="str">
            <v>ED-48320</v>
          </cell>
          <cell r="C13094" t="str">
            <v>CONCRETO ESTRUTURAL, PREPARADO EM OBRA COM BETONEIRA, CONTROLE "A", COM FCK 35MPA, BRITA Nº (1 E 2), CONSISTÊNCIA PARA VIBRAÇÃO (FABRICAÇÃO)</v>
          </cell>
          <cell r="D13094" t="str">
            <v>m3</v>
          </cell>
          <cell r="E13094">
            <v>733.72</v>
          </cell>
        </row>
        <row r="13095">
          <cell r="B13095" t="str">
            <v>ED-8498</v>
          </cell>
          <cell r="C13095" t="str">
            <v>CONCRETO ESTRUTURAL, PREPARADO EM OBRA COM BETONEIRA, CONTROLE "A", COM FCK 40MPA, BRITA Nº (1), CONSISTÊNCIA PARA VIBRAÇÃO (FABRICAÇÃO)</v>
          </cell>
          <cell r="D13095" t="str">
            <v>m3</v>
          </cell>
          <cell r="E13095">
            <v>777.21</v>
          </cell>
        </row>
        <row r="13096">
          <cell r="B13096" t="str">
            <v>ED-48321</v>
          </cell>
          <cell r="C13096" t="str">
            <v>CONCRETO ESTRUTURAL, PREPARADO EM OBRA COM BETONEIRA, CONTROLE "A", COM FCK 40MPA, BRITA Nº (1 E 2), CONSISTÊNCIA PARA VIBRAÇÃO (FABRICAÇÃO)</v>
          </cell>
          <cell r="D13096" t="str">
            <v>m3</v>
          </cell>
          <cell r="E13096">
            <v>767.32</v>
          </cell>
        </row>
        <row r="13097">
          <cell r="B13097" t="str">
            <v>ED-48317</v>
          </cell>
          <cell r="C13097" t="str">
            <v>CONCRETO ESTRUTURAL, PREPARADO EM OBRA COM BETONEIRA, CONTROLE "B", COM FCK 20MPA, BRITA Nº (1 E 2), CONSISTÊNCIA PARA VIBRAÇÃO (FABRICAÇÃO)</v>
          </cell>
          <cell r="D13097" t="str">
            <v>m3</v>
          </cell>
          <cell r="E13097">
            <v>661.22</v>
          </cell>
        </row>
        <row r="13098">
          <cell r="B13098" t="str">
            <v>ED-48318</v>
          </cell>
          <cell r="C13098" t="str">
            <v>CONCRETO ESTRUTURAL, PREPARADO EM OBRA COM BETONEIRA, CONTROLE "B", COM FCK 25MPA, BRITA Nº (1 E 2), CONSISTÊNCIA PARA VIBRAÇÃO (FABRICAÇÃO)</v>
          </cell>
          <cell r="D13098" t="str">
            <v>m3</v>
          </cell>
          <cell r="E13098">
            <v>678.4</v>
          </cell>
        </row>
        <row r="13099">
          <cell r="B13099" t="str">
            <v>ED-48311</v>
          </cell>
          <cell r="C13099" t="str">
            <v>CONCRETO MAGRO, TRAÇO 1:3:6, PREPARADO EM OBRA COM BETONEIRA, SEM FUNÇÃO ESTRUTURAL</v>
          </cell>
          <cell r="D13099" t="str">
            <v>m3</v>
          </cell>
          <cell r="E13099">
            <v>440.32</v>
          </cell>
        </row>
        <row r="13100">
          <cell r="B13100" t="str">
            <v>ED-48310</v>
          </cell>
          <cell r="C13100" t="str">
            <v>CONCRETO MAGRO, TRAÇO 1:4:8, PREPARADO EM OBRA COM BETONEIRA, SEM FUNÇÃO ESTRUTURAL</v>
          </cell>
          <cell r="D13100" t="str">
            <v>m3</v>
          </cell>
          <cell r="E13100">
            <v>496.99</v>
          </cell>
        </row>
        <row r="13101">
          <cell r="B13101" t="str">
            <v>ED-8493</v>
          </cell>
          <cell r="C13101" t="str">
            <v>CONCRETO NÃO ESTRUTURAL, PREPARADO EM OBRA COM BETONEIRA, CONTROLE "A", COM FCK 15MPA, BRITA Nº (1), CONSISTÊNCIA PARA VIBRAÇÃO (FABRICAÇÃO)</v>
          </cell>
          <cell r="D13101" t="str">
            <v>m3</v>
          </cell>
          <cell r="E13101">
            <v>632.79</v>
          </cell>
        </row>
        <row r="13102">
          <cell r="B13102" t="str">
            <v>ED-8485</v>
          </cell>
          <cell r="C13102" t="str">
            <v>CONCRETO NÃO ESTRUTURAL, PREPARADO EM OBRA COM BETONEIRA, CONTROLE "A", COM FCK 15MPA, BRITA Nº (1 E 2), CONSISTÊNCIA PARA VIBRAÇÃO (FABRICAÇÃO)</v>
          </cell>
          <cell r="D13102" t="str">
            <v>m3</v>
          </cell>
          <cell r="E13102">
            <v>630.59</v>
          </cell>
        </row>
        <row r="13103">
          <cell r="B13103" t="str">
            <v>ED-48313</v>
          </cell>
          <cell r="C13103" t="str">
            <v>CONCRETO NÃO ESTRUTURAL, PREPARADO EM OBRA COM BETONEIRA, CONTROLE "B", COM FCK 10MPA, BRITA Nº (1 E 2), CONSISTÊNCIA PARA VIBRAÇÃO (FABRICAÇÃO)</v>
          </cell>
          <cell r="D13103" t="str">
            <v>m3</v>
          </cell>
          <cell r="E13103">
            <v>611.74</v>
          </cell>
        </row>
        <row r="13104">
          <cell r="B13104" t="str">
            <v>ED-48314</v>
          </cell>
          <cell r="C13104" t="str">
            <v>CONCRETO NÃO ESTRUTURAL, PREPARADO EM OBRA COM BETONEIRA, CONTROLE "B", COM FCK 13,5MPA, BRITA Nº (1 E 2), CONSISTÊNCIA PARA VIBRAÇÃO (FABRICAÇÃO)</v>
          </cell>
          <cell r="D13104" t="str">
            <v>m3</v>
          </cell>
          <cell r="E13104">
            <v>631.17999999999995</v>
          </cell>
        </row>
        <row r="13105">
          <cell r="B13105" t="str">
            <v>ED-48315</v>
          </cell>
          <cell r="C13105" t="str">
            <v>CONCRETO NÃO ESTRUTURAL, PREPARADO EM OBRA COM BETONEIRA, CONTROLE "B", COM FCK 15MPA, BRITA Nº (1 E 2), CONSISTÊNCIA PARA VIBRAÇÃO (FABRICAÇÃO)</v>
          </cell>
          <cell r="D13105" t="str">
            <v>m3</v>
          </cell>
          <cell r="E13105">
            <v>637.91999999999996</v>
          </cell>
        </row>
        <row r="13106">
          <cell r="B13106" t="str">
            <v>ED-48316</v>
          </cell>
          <cell r="C13106" t="str">
            <v>CONCRETO NÃO ESTRUTURAL, PREPARADO EM OBRA COM BETONEIRA, CONTROLE "B", COM FCK 18MPA, BRITA Nº (1 E 2), CONSISTÊNCIA PARA VIBRAÇÃO (FABRICAÇÃO)</v>
          </cell>
          <cell r="D13106" t="str">
            <v>m3</v>
          </cell>
          <cell r="E13106">
            <v>651.54999999999995</v>
          </cell>
        </row>
        <row r="13107">
          <cell r="B13107" t="str">
            <v>ED-48312</v>
          </cell>
          <cell r="C13107" t="str">
            <v>CONCRETO NÃO ESTRUTURAL, PREPARADO EM OBRA COM BETONEIRA, CONTROLE "B", COM FCK 9MPA, BRITA Nº (1 E 2), CONSISTÊNCIA PARA VIBRAÇÃO (FABRICAÇÃO)</v>
          </cell>
          <cell r="D13107" t="str">
            <v>m3</v>
          </cell>
          <cell r="E13107">
            <v>608.65</v>
          </cell>
        </row>
        <row r="13108">
          <cell r="B13108" t="str">
            <v>ED-8562</v>
          </cell>
          <cell r="C13108" t="str">
            <v>FÔRMA PARA VIGA-CINTA/BLOCO COM CHAPA DE COMPENSADO PLASTIFICADO, ESP. 12MM (DESMONTAGEM)</v>
          </cell>
          <cell r="D13108" t="str">
            <v>m2</v>
          </cell>
          <cell r="E13108">
            <v>9.09</v>
          </cell>
        </row>
        <row r="13109">
          <cell r="B13109" t="str">
            <v>ED-8560</v>
          </cell>
          <cell r="C13109" t="str">
            <v>FÔRMA PARA VIGA-CINTA/BLOCO COM CHAPA DE COMPENSADO PLASTIFICADO, ESP. 12MM (FABRICAÇÃO)</v>
          </cell>
          <cell r="D13109" t="str">
            <v>m2</v>
          </cell>
          <cell r="E13109">
            <v>135.5</v>
          </cell>
        </row>
        <row r="13110">
          <cell r="B13110" t="str">
            <v>ED-8561</v>
          </cell>
          <cell r="C13110" t="str">
            <v>FÔRMA PARA VIGA-CINTA/BLOCO COM CHAPA DE COMPENSADO PLASTIFICADO, ESP. 12MM (MONTAGEM)</v>
          </cell>
          <cell r="D13110" t="str">
            <v>m2</v>
          </cell>
          <cell r="E13110">
            <v>24.73</v>
          </cell>
        </row>
        <row r="13111">
          <cell r="B13111" t="str">
            <v>ED-8569</v>
          </cell>
          <cell r="C13111" t="str">
            <v>FÔRMA PARA VIGA-CINTA/BLOCO COM CHAPA DE COMPENSADO RESINADO, ESP. 12MM (DESMONTAGEM)</v>
          </cell>
          <cell r="D13111" t="str">
            <v>m2</v>
          </cell>
          <cell r="E13111">
            <v>9.09</v>
          </cell>
        </row>
        <row r="13112">
          <cell r="B13112" t="str">
            <v>ED-8567</v>
          </cell>
          <cell r="C13112" t="str">
            <v>FÔRMA PARA VIGA-CINTA/BLOCO COM CHAPA DE COMPENSADO RESINADO, ESP. 12MM (FABRICAÇÃO)</v>
          </cell>
          <cell r="D13112" t="str">
            <v>m2</v>
          </cell>
          <cell r="E13112">
            <v>119.53</v>
          </cell>
        </row>
        <row r="13113">
          <cell r="B13113" t="str">
            <v>ED-8568</v>
          </cell>
          <cell r="C13113" t="str">
            <v>FÔRMA PARA VIGA-CINTA/BLOCO COM CHAPA DE COMPENSADO RESINADO, ESP. 12MM (MONTAGEM)</v>
          </cell>
          <cell r="D13113" t="str">
            <v>m2</v>
          </cell>
          <cell r="E13113">
            <v>24.73</v>
          </cell>
        </row>
        <row r="13114">
          <cell r="B13114" t="str">
            <v>ED-8565</v>
          </cell>
          <cell r="C13114" t="str">
            <v>FÔRMA PARA VIGA-CINTA/BLOCO DE MADEIRA COM TÁBUA E SARRAFO (DESMONTAGEM)</v>
          </cell>
          <cell r="D13114" t="str">
            <v>m2</v>
          </cell>
          <cell r="E13114">
            <v>10.029999999999999</v>
          </cell>
        </row>
        <row r="13115">
          <cell r="B13115" t="str">
            <v>ED-8563</v>
          </cell>
          <cell r="C13115" t="str">
            <v>FÔRMA PARA VIGA-CINTA/BLOCO DE MADEIRA COM TÁBUA E SARRAFO (FABRICAÇÃO)</v>
          </cell>
          <cell r="D13115" t="str">
            <v>m2</v>
          </cell>
          <cell r="E13115">
            <v>127.84</v>
          </cell>
        </row>
        <row r="13116">
          <cell r="B13116" t="str">
            <v>ED-8564</v>
          </cell>
          <cell r="C13116" t="str">
            <v>FÔRMA PARA VIGA-CINTA/BLOCO DE MADEIRA COM TÁBUA E SARRAFO (MONTAGEM)</v>
          </cell>
          <cell r="D13116" t="str">
            <v>m2</v>
          </cell>
          <cell r="E13116">
            <v>30.52</v>
          </cell>
        </row>
        <row r="13117">
          <cell r="B13117" t="str">
            <v>ED-48323</v>
          </cell>
          <cell r="C13117" t="str">
            <v>LAJE PRÉ-MOLDADA D = 8 CM, CONCRETO 1:2:4 COM ARMAÇÃO E FORMA RESINADA</v>
          </cell>
          <cell r="D13117" t="str">
            <v>m2</v>
          </cell>
          <cell r="E13117">
            <v>201.82</v>
          </cell>
        </row>
        <row r="13118">
          <cell r="B13118" t="str">
            <v>ED-48322</v>
          </cell>
          <cell r="C13118" t="str">
            <v>LAJE SOBRE O SOLO, D = 8 CM, CONCRETO 1:3:6, CIMENTO, AREIA E BRITA</v>
          </cell>
          <cell r="D13118" t="str">
            <v>m2</v>
          </cell>
          <cell r="E13118">
            <v>68.260000000000005</v>
          </cell>
        </row>
        <row r="13119">
          <cell r="B13119" t="str">
            <v>ED-8504</v>
          </cell>
          <cell r="C13119" t="str">
            <v>LANÇAMENTO DE CONCRETO EM ESTRUTURA, INCLUSIVE TRANSPORTE ATÉ O LOCAL DE APLICAÇÃO, EXCLUSIVE APLICAÇÃO</v>
          </cell>
          <cell r="D13119" t="str">
            <v>m3</v>
          </cell>
          <cell r="E13119">
            <v>111.21</v>
          </cell>
        </row>
        <row r="13120">
          <cell r="B13120" t="str">
            <v>ED-8503</v>
          </cell>
          <cell r="C13120" t="str">
            <v>LANÇAMENTO DE CONCRETO EM FUNDAÇÃO OU LASTRO, INCLUSIVE TRANSPORTE ATÉ O LOCAL DE APLICAÇÃO, EXCLUSIVE APLICAÇÃO</v>
          </cell>
          <cell r="D13120" t="str">
            <v>m3</v>
          </cell>
          <cell r="E13120">
            <v>87.38</v>
          </cell>
        </row>
        <row r="13121">
          <cell r="B13121" t="str">
            <v>ED-48328</v>
          </cell>
          <cell r="C13121" t="str">
            <v>LIXAMENTO DE SUPERFÍCIE DE CONCRETO manual para preparação e conservação</v>
          </cell>
          <cell r="D13121" t="str">
            <v>m2</v>
          </cell>
          <cell r="E13121">
            <v>14.3</v>
          </cell>
        </row>
        <row r="13122">
          <cell r="B13122" t="str">
            <v>ED-48332</v>
          </cell>
          <cell r="C13122" t="str">
            <v>PINGADEIRA COM DIMENSÃO (20X5)CM, MOLDADO "IN-LOCO", EM CONCRETO NÃO ESTRUTURAL, PREPARADO EM OBRA COM BETONEIRA, COM FCK 15MPA, INCLUSIVE LANÇAMENTO, ADENSAMENTO, ACABAMENTO E ARMAÇÃO</v>
          </cell>
          <cell r="D13122" t="str">
            <v>m</v>
          </cell>
          <cell r="E13122">
            <v>19.23</v>
          </cell>
        </row>
        <row r="13123">
          <cell r="B13123" t="str">
            <v>ED-48329</v>
          </cell>
          <cell r="C13123" t="str">
            <v>PINTURA ESMALTE BASE SOLVENTE EM POSTES OU TUBULAÇÕES, COM DIÂMETRO MENORES QUE 3.1/2" (88,9MM), COM DUAS (2) DEMÃOS, INCLUSIVE PREPARAÇÃO DA SUPERFÍCIE COM LIXAMENTO</v>
          </cell>
          <cell r="D13123" t="str">
            <v>m</v>
          </cell>
          <cell r="E13123">
            <v>11.27</v>
          </cell>
        </row>
        <row r="13124">
          <cell r="B13124" t="str">
            <v>ED-48331</v>
          </cell>
          <cell r="C13124" t="str">
            <v>PLACA DE CONCRETO ARMADO D = 5 CM, PRÉ MOLDADA</v>
          </cell>
          <cell r="D13124" t="str">
            <v>m2</v>
          </cell>
          <cell r="E13124">
            <v>238.79</v>
          </cell>
        </row>
        <row r="13125">
          <cell r="B13125" t="str">
            <v>ED-48330</v>
          </cell>
          <cell r="C13125" t="str">
            <v>PLACA DE CONCRETO ARMADO D = 8 CM, PRÉ MOLDADA</v>
          </cell>
          <cell r="D13125" t="str">
            <v>m2</v>
          </cell>
          <cell r="E13125">
            <v>283.57</v>
          </cell>
        </row>
        <row r="13126">
          <cell r="B13126" t="str">
            <v>ED-48334</v>
          </cell>
          <cell r="C13126" t="str">
            <v>TAMPA EM CONCRETO COM FCK 15MPA, MOLDADA IN LOCO, PARA CANALETA COM LARGURA 30CM, ESP. 8CM, INCLUSIVE ARMAÇÃO CA-50 DIÂMETRO (6,3MM)</v>
          </cell>
          <cell r="D13126" t="str">
            <v>m</v>
          </cell>
          <cell r="E13126">
            <v>51.07</v>
          </cell>
        </row>
        <row r="13127">
          <cell r="B13127" t="str">
            <v>ED-48324</v>
          </cell>
          <cell r="C13127" t="str">
            <v>TRANSPORTE, LANÇAMENTO E ADENSAMENTO DE CONCRETO EM RADIER, PISO OU ELEMENTO PRÉ-MOLDADO, INCLUSIVE ACABAMENTO</v>
          </cell>
          <cell r="D13127" t="str">
            <v>m3</v>
          </cell>
          <cell r="E13127">
            <v>131.22</v>
          </cell>
        </row>
        <row r="13128">
          <cell r="B13128" t="str">
            <v>ED-48336</v>
          </cell>
          <cell r="C13128" t="str">
            <v>VIGA 0,10 A 0,20 M DE LARGURA, CONCRETO 1:2:4 COM ARMAÇÃO E FORMA RESINADA</v>
          </cell>
          <cell r="D13128" t="str">
            <v>m3</v>
          </cell>
          <cell r="E13128">
            <v>2580.39</v>
          </cell>
        </row>
        <row r="13129">
          <cell r="B13129" t="str">
            <v>ED-50360</v>
          </cell>
          <cell r="C13129" t="str">
            <v>AJUDANTE DE ARMADOR COM ENCARGOS COMPLEMENTARES</v>
          </cell>
          <cell r="D13129" t="str">
            <v>hora</v>
          </cell>
          <cell r="E13129">
            <v>27.45</v>
          </cell>
        </row>
        <row r="13130">
          <cell r="B13130" t="str">
            <v>ED-50363</v>
          </cell>
          <cell r="C13130" t="str">
            <v>AJUDANTE DE BOMBEIRO/ENCANADOR COM ENCARGOS COMPLEMENTARES</v>
          </cell>
          <cell r="D13130" t="str">
            <v>hora</v>
          </cell>
          <cell r="E13130">
            <v>27.03</v>
          </cell>
        </row>
        <row r="13131">
          <cell r="B13131" t="str">
            <v>ED-50361</v>
          </cell>
          <cell r="C13131" t="str">
            <v>AJUDANTE DE CARPINTEIRO COM ENCARGOS COMPLEMENTARES</v>
          </cell>
          <cell r="D13131" t="str">
            <v>hora</v>
          </cell>
          <cell r="E13131">
            <v>27.04</v>
          </cell>
        </row>
        <row r="13132">
          <cell r="B13132" t="str">
            <v>ED-50362</v>
          </cell>
          <cell r="C13132" t="str">
            <v>AJUDANTE DE ELETRICISTA COM ENCARGOS COMPLEMENTARES</v>
          </cell>
          <cell r="D13132" t="str">
            <v>hora</v>
          </cell>
          <cell r="E13132">
            <v>28.04</v>
          </cell>
        </row>
        <row r="13133">
          <cell r="B13133" t="str">
            <v>ED-50365</v>
          </cell>
          <cell r="C13133" t="str">
            <v>AJUDANTE DE PINTOR COM ENCARGOS COMPLEMENTARES</v>
          </cell>
          <cell r="D13133" t="str">
            <v>hora</v>
          </cell>
          <cell r="E13133">
            <v>29.42</v>
          </cell>
        </row>
        <row r="13134">
          <cell r="B13134" t="str">
            <v>ED-50364</v>
          </cell>
          <cell r="C13134" t="str">
            <v>AJUDANTE DE TELHADISTA COM ENCARGOS COMPLEMENTARES</v>
          </cell>
          <cell r="D13134" t="str">
            <v>hora</v>
          </cell>
          <cell r="E13134">
            <v>27.04</v>
          </cell>
        </row>
        <row r="13135">
          <cell r="B13135" t="str">
            <v>ED-50366</v>
          </cell>
          <cell r="C13135" t="str">
            <v>AJUDANTE ESPECIALIZADO COM ENCARGOS COMPLEMENTARES</v>
          </cell>
          <cell r="D13135" t="str">
            <v>hora</v>
          </cell>
          <cell r="E13135">
            <v>29.08</v>
          </cell>
        </row>
        <row r="13136">
          <cell r="B13136" t="str">
            <v>ED-52306</v>
          </cell>
          <cell r="C13136" t="str">
            <v>AJUDANTE IMPERMEABILIZADOR COM ENCARGOS COMPLEMENTARES</v>
          </cell>
          <cell r="D13136" t="str">
            <v>hora</v>
          </cell>
          <cell r="E13136">
            <v>24.89</v>
          </cell>
        </row>
        <row r="13137">
          <cell r="B13137" t="str">
            <v>ED-21774</v>
          </cell>
          <cell r="C13137" t="str">
            <v>ALMOXARIFE COM ENCARGOS COMPLEMENTARES</v>
          </cell>
          <cell r="D13137" t="str">
            <v>mês</v>
          </cell>
          <cell r="E13137">
            <v>5768.53</v>
          </cell>
        </row>
        <row r="13138">
          <cell r="B13138" t="str">
            <v>ED-21779</v>
          </cell>
          <cell r="C13138" t="str">
            <v>APONTADOR OU APROPRIADOR DE MAO DE OBRA COM ENCARGOS COMPLEMENTARES</v>
          </cell>
          <cell r="D13138" t="str">
            <v>mês</v>
          </cell>
          <cell r="E13138">
            <v>5140.6899999999996</v>
          </cell>
        </row>
        <row r="13139">
          <cell r="B13139" t="str">
            <v>ED-50375</v>
          </cell>
          <cell r="C13139" t="str">
            <v>ARMADOR COM ENCARGOS COMPLEMENTARES</v>
          </cell>
          <cell r="D13139" t="str">
            <v>hora</v>
          </cell>
          <cell r="E13139">
            <v>33.380000000000003</v>
          </cell>
        </row>
        <row r="13140">
          <cell r="B13140" t="str">
            <v>ED-7930</v>
          </cell>
          <cell r="C13140" t="str">
            <v>AUXILIAR DE ESCRITÓRIO COM ENCARGOS COMPLEMENTARES</v>
          </cell>
          <cell r="D13140" t="str">
            <v>mês</v>
          </cell>
          <cell r="E13140">
            <v>4924.59</v>
          </cell>
        </row>
        <row r="13141">
          <cell r="B13141" t="str">
            <v>ED-28562</v>
          </cell>
          <cell r="C13141" t="str">
            <v>AUXILIAR DE TOPÓGRAFO COM ENCARGOS COMPLEMENTARES</v>
          </cell>
          <cell r="D13141" t="str">
            <v>hora</v>
          </cell>
          <cell r="E13141">
            <v>29.74</v>
          </cell>
        </row>
        <row r="13142">
          <cell r="B13142" t="str">
            <v>ED-7931</v>
          </cell>
          <cell r="C13142" t="str">
            <v>AUXILIAR TÉCNICO DE ENGENHARIA COM ENCARGOS COMPLEMENTARES</v>
          </cell>
          <cell r="D13142" t="str">
            <v>mês</v>
          </cell>
          <cell r="E13142">
            <v>8058.24</v>
          </cell>
        </row>
        <row r="13143">
          <cell r="B13143" t="str">
            <v>ED-50369</v>
          </cell>
          <cell r="C13143" t="str">
            <v>AZULEJISTA COM ENCARGOS COMPLEMENTARES</v>
          </cell>
          <cell r="D13143" t="str">
            <v>hora</v>
          </cell>
          <cell r="E13143">
            <v>35.65</v>
          </cell>
        </row>
        <row r="13144">
          <cell r="B13144" t="str">
            <v>ED-50374</v>
          </cell>
          <cell r="C13144" t="str">
            <v>BOMBEIRO/ENCANADOR COM ENCARGOS COMPLEMENTARES</v>
          </cell>
          <cell r="D13144" t="str">
            <v>hora</v>
          </cell>
          <cell r="E13144">
            <v>33</v>
          </cell>
        </row>
        <row r="13145">
          <cell r="B13145" t="str">
            <v>ED-50370</v>
          </cell>
          <cell r="C13145" t="str">
            <v>CALCETEIRO COM ENCARGOS COMPLEMENTARES</v>
          </cell>
          <cell r="D13145" t="str">
            <v>hora</v>
          </cell>
          <cell r="E13145">
            <v>25.9</v>
          </cell>
        </row>
        <row r="13146">
          <cell r="B13146" t="str">
            <v>ED-50371</v>
          </cell>
          <cell r="C13146" t="str">
            <v>CARPINTEIRO DE ESQUADRIA COM ENCARGOS COMPLEMENTARES</v>
          </cell>
          <cell r="D13146" t="str">
            <v>hora</v>
          </cell>
          <cell r="E13146">
            <v>37.15</v>
          </cell>
        </row>
        <row r="13147">
          <cell r="B13147" t="str">
            <v>ED-50372</v>
          </cell>
          <cell r="C13147" t="str">
            <v>CARPINTEIRO DE FORMA COM ENCARGOS COMPLEMENTARES</v>
          </cell>
          <cell r="D13147" t="str">
            <v>hora</v>
          </cell>
          <cell r="E13147">
            <v>32.9</v>
          </cell>
        </row>
        <row r="13148">
          <cell r="B13148" t="str">
            <v>ED-50373</v>
          </cell>
          <cell r="C13148" t="str">
            <v>ELETRICISTA COM ENCARGOS COMPLEMENTARES</v>
          </cell>
          <cell r="D13148" t="str">
            <v>hora</v>
          </cell>
          <cell r="E13148">
            <v>34.119999999999997</v>
          </cell>
        </row>
        <row r="13149">
          <cell r="B13149" t="str">
            <v>ED-21776</v>
          </cell>
          <cell r="C13149" t="str">
            <v>ENCARREGADO GERAL DE OBRAS COM ENCARGOS COMPLEMENTARES</v>
          </cell>
          <cell r="D13149" t="str">
            <v>mês</v>
          </cell>
          <cell r="E13149">
            <v>10406.44</v>
          </cell>
        </row>
        <row r="13150">
          <cell r="B13150" t="str">
            <v>ED-21769</v>
          </cell>
          <cell r="C13150" t="str">
            <v>ENGENHEIRO CIVIL DE OBRA JÚNIOR COM ENCARGOS COMPLEMENTARES</v>
          </cell>
          <cell r="D13150" t="str">
            <v>mês</v>
          </cell>
          <cell r="E13150">
            <v>24788.99</v>
          </cell>
        </row>
        <row r="13151">
          <cell r="B13151" t="str">
            <v>ED-21770</v>
          </cell>
          <cell r="C13151" t="str">
            <v>ENGENHEIRO CIVIL DE OBRA PLENO COM ENCARGOS COMPLEMENTARES</v>
          </cell>
          <cell r="D13151" t="str">
            <v>mês</v>
          </cell>
          <cell r="E13151">
            <v>25614.35</v>
          </cell>
        </row>
        <row r="13152">
          <cell r="B13152" t="str">
            <v>ED-21771</v>
          </cell>
          <cell r="C13152" t="str">
            <v>ENGENHEIRO CIVIL DE OBRA SÊNIOR COM ENCARGOS COMPLEMENTARES</v>
          </cell>
          <cell r="D13152" t="str">
            <v>mês</v>
          </cell>
          <cell r="E13152">
            <v>31833.19</v>
          </cell>
        </row>
        <row r="13153">
          <cell r="B13153" t="str">
            <v>ED-21772</v>
          </cell>
          <cell r="C13153" t="str">
            <v>ENGENHEIRO ELETRICISTA/MECÂNICO COM ENCARGOS COMPLEMENTARES</v>
          </cell>
          <cell r="D13153" t="str">
            <v>mês</v>
          </cell>
          <cell r="E13153">
            <v>24788.99</v>
          </cell>
        </row>
        <row r="13154">
          <cell r="B13154" t="str">
            <v>ED-21773</v>
          </cell>
          <cell r="C13154" t="str">
            <v>ENGENHEIRO SANITARISTA COM ENCARGOS COMPLEMENTARES</v>
          </cell>
          <cell r="D13154" t="str">
            <v>mês</v>
          </cell>
          <cell r="E13154">
            <v>24788.99</v>
          </cell>
        </row>
        <row r="13155">
          <cell r="B13155" t="str">
            <v>ED-50387</v>
          </cell>
          <cell r="C13155" t="str">
            <v>ESTUCADOR COM ENCARGOS COMPLEMENTARES</v>
          </cell>
          <cell r="D13155" t="str">
            <v>hora</v>
          </cell>
          <cell r="E13155">
            <v>33.630000000000003</v>
          </cell>
        </row>
        <row r="13156">
          <cell r="B13156" t="str">
            <v>ED-50376</v>
          </cell>
          <cell r="C13156" t="str">
            <v>GESSEIRO COM ENCARGOS COMPLEMENTARES</v>
          </cell>
          <cell r="D13156" t="str">
            <v>hora</v>
          </cell>
          <cell r="E13156">
            <v>34.15</v>
          </cell>
        </row>
        <row r="13157">
          <cell r="B13157" t="str">
            <v>ED-50377</v>
          </cell>
          <cell r="C13157" t="str">
            <v>GRANITEIRO/MARMORISTA COM ENCARGOS COMPLEMENTARES</v>
          </cell>
          <cell r="D13157" t="str">
            <v>hora</v>
          </cell>
          <cell r="E13157">
            <v>35.020000000000003</v>
          </cell>
        </row>
        <row r="13158">
          <cell r="B13158" t="str">
            <v>ED-52307</v>
          </cell>
          <cell r="C13158" t="str">
            <v>IMPERMEABILIZADOR COM ENCARGOS COMPLEMENTARES</v>
          </cell>
          <cell r="D13158" t="str">
            <v>hora</v>
          </cell>
          <cell r="E13158">
            <v>33.630000000000003</v>
          </cell>
        </row>
        <row r="13159">
          <cell r="B13159" t="str">
            <v>ED-50378</v>
          </cell>
          <cell r="C13159" t="str">
            <v>JARDINEIRO COM ENCARGOS COMPLEMENTARES</v>
          </cell>
          <cell r="D13159" t="str">
            <v>hora</v>
          </cell>
          <cell r="E13159">
            <v>29.04</v>
          </cell>
        </row>
        <row r="13160">
          <cell r="B13160" t="str">
            <v>ED-50379</v>
          </cell>
          <cell r="C13160" t="str">
            <v>LADRILHISTA COM ENCARGOS COMPLEMENTARES</v>
          </cell>
          <cell r="D13160" t="str">
            <v>hora</v>
          </cell>
          <cell r="E13160">
            <v>35.65</v>
          </cell>
        </row>
        <row r="13161">
          <cell r="B13161" t="str">
            <v>ED-50388</v>
          </cell>
          <cell r="C13161" t="str">
            <v>MARCENEIRO COM ENCARGOS COMPLEMENTARES</v>
          </cell>
          <cell r="D13161" t="str">
            <v>hora</v>
          </cell>
          <cell r="E13161">
            <v>33</v>
          </cell>
        </row>
        <row r="13162">
          <cell r="B13162" t="str">
            <v>ED-21778</v>
          </cell>
          <cell r="C13162" t="str">
            <v>MESTRE DE OBRAS COM ENCARGOS COMPLEMENTARES</v>
          </cell>
          <cell r="D13162" t="str">
            <v>mês</v>
          </cell>
          <cell r="E13162">
            <v>16303.92</v>
          </cell>
        </row>
        <row r="13163">
          <cell r="B13163" t="str">
            <v>ED-50380</v>
          </cell>
          <cell r="C13163" t="str">
            <v>MONTADOR COM ENCARGOS COMPLEMENTARES</v>
          </cell>
          <cell r="D13163" t="str">
            <v>hora</v>
          </cell>
          <cell r="E13163">
            <v>31.05</v>
          </cell>
        </row>
        <row r="13164">
          <cell r="B13164" t="str">
            <v>ED-8501</v>
          </cell>
          <cell r="C13164" t="str">
            <v>OPERADOR DE BETONEIRA ESTACIONÁRIA COM ENCARGOS COMPLEMENTARES</v>
          </cell>
          <cell r="D13164" t="str">
            <v>hora</v>
          </cell>
          <cell r="E13164">
            <v>32.17</v>
          </cell>
        </row>
        <row r="13165">
          <cell r="B13165" t="str">
            <v>ED-50381</v>
          </cell>
          <cell r="C13165" t="str">
            <v>PEDREIRO COM ENCARGOS COMPLEMENTARES</v>
          </cell>
          <cell r="D13165" t="str">
            <v>hora</v>
          </cell>
          <cell r="E13165">
            <v>33.630000000000003</v>
          </cell>
        </row>
        <row r="13166">
          <cell r="B13166" t="str">
            <v>ED-50382</v>
          </cell>
          <cell r="C13166" t="str">
            <v>PINTOR COM ENCARGOS COMPLEMENTARES</v>
          </cell>
          <cell r="D13166" t="str">
            <v>hora</v>
          </cell>
          <cell r="E13166">
            <v>35.36</v>
          </cell>
        </row>
        <row r="13167">
          <cell r="B13167" t="str">
            <v>ED-50383</v>
          </cell>
          <cell r="C13167" t="str">
            <v>POCEIRO COM ENCARGOS COMPLEMENTARES</v>
          </cell>
          <cell r="D13167" t="str">
            <v>hora</v>
          </cell>
          <cell r="E13167">
            <v>32.5</v>
          </cell>
        </row>
        <row r="13168">
          <cell r="B13168" t="str">
            <v>ED-50384</v>
          </cell>
          <cell r="C13168" t="str">
            <v>RASPADOR COM ENCARGOS COMPLEMENTARES</v>
          </cell>
          <cell r="D13168" t="str">
            <v>hora</v>
          </cell>
          <cell r="E13168">
            <v>32.9</v>
          </cell>
        </row>
        <row r="13169">
          <cell r="B13169" t="str">
            <v>ED-7607</v>
          </cell>
          <cell r="C13169" t="str">
            <v>RASTELEIRO COM ENCARGOS COMPLEMENTARES</v>
          </cell>
          <cell r="D13169" t="str">
            <v>hora</v>
          </cell>
          <cell r="E13169">
            <v>24.48</v>
          </cell>
        </row>
        <row r="13170">
          <cell r="B13170" t="str">
            <v>ED-50368</v>
          </cell>
          <cell r="C13170" t="str">
            <v>REJUNTADOR COM ENCARGOS COMPLEMENTARES</v>
          </cell>
          <cell r="D13170" t="str">
            <v>hora</v>
          </cell>
          <cell r="E13170">
            <v>24.89</v>
          </cell>
        </row>
        <row r="13171">
          <cell r="B13171" t="str">
            <v>ED-7830</v>
          </cell>
          <cell r="C13171" t="str">
            <v>SERRALHEIRO COM ENCARGOS COMPLEMENTARES</v>
          </cell>
          <cell r="D13171" t="str">
            <v>hora</v>
          </cell>
          <cell r="E13171">
            <v>33.380000000000003</v>
          </cell>
        </row>
        <row r="13172">
          <cell r="B13172" t="str">
            <v>ED-50367</v>
          </cell>
          <cell r="C13172" t="str">
            <v>SERVENTE COM ENCARGOS COMPLEMENTARES</v>
          </cell>
          <cell r="D13172" t="str">
            <v>hora</v>
          </cell>
          <cell r="E13172">
            <v>24.89</v>
          </cell>
        </row>
        <row r="13173">
          <cell r="B13173" t="str">
            <v>ED-50385</v>
          </cell>
          <cell r="C13173" t="str">
            <v>TAQUEIRO COM ENCARGOS COMPLEMENTARES</v>
          </cell>
          <cell r="D13173" t="str">
            <v>hora</v>
          </cell>
          <cell r="E13173">
            <v>32.9</v>
          </cell>
        </row>
        <row r="13174">
          <cell r="B13174" t="str">
            <v>ED-21777</v>
          </cell>
          <cell r="C13174" t="str">
            <v>TÉCNICO EM SEGURANÇA DO TRABALHO COM ENCARGOS COMPLEMENTARES</v>
          </cell>
          <cell r="D13174" t="str">
            <v>mês</v>
          </cell>
          <cell r="E13174">
            <v>8827.09</v>
          </cell>
        </row>
        <row r="13175">
          <cell r="B13175" t="str">
            <v>ED-50386</v>
          </cell>
          <cell r="C13175" t="str">
            <v>TELHADISTA COM ENCARGOS COMPLEMENTARES</v>
          </cell>
          <cell r="D13175" t="str">
            <v>hora</v>
          </cell>
          <cell r="E13175">
            <v>32.57</v>
          </cell>
        </row>
        <row r="13176">
          <cell r="B13176" t="str">
            <v>ED-28561</v>
          </cell>
          <cell r="C13176" t="str">
            <v>TOPÓGRAFO COM ENCARGOS COMPLEMENTARES</v>
          </cell>
          <cell r="D13176" t="str">
            <v>hora</v>
          </cell>
          <cell r="E13176">
            <v>59.04</v>
          </cell>
        </row>
        <row r="13177">
          <cell r="B13177" t="str">
            <v>ED-9199</v>
          </cell>
          <cell r="C13177" t="str">
            <v>VIDRACEIRO COM ENCARGOS COMPLEMENTARES</v>
          </cell>
          <cell r="D13177" t="str">
            <v>hora</v>
          </cell>
          <cell r="E13177">
            <v>27.04</v>
          </cell>
        </row>
        <row r="13178">
          <cell r="B13178" t="str">
            <v>ED-29739</v>
          </cell>
          <cell r="C13178" t="str">
            <v>VIGIA DIURNO COM ENCARGOS COMPLEMENTARES</v>
          </cell>
          <cell r="D13178" t="str">
            <v>mês</v>
          </cell>
          <cell r="E13178">
            <v>4938.37</v>
          </cell>
        </row>
        <row r="13179">
          <cell r="B13179" t="str">
            <v>ED-21780</v>
          </cell>
          <cell r="C13179" t="str">
            <v>VIGIA NOTURNO COM ENCARGOS COMPLEMENTARES</v>
          </cell>
          <cell r="D13179" t="str">
            <v>mês</v>
          </cell>
          <cell r="E13179">
            <v>6283.2</v>
          </cell>
        </row>
        <row r="13180">
          <cell r="B13180" t="str">
            <v>ED-19583</v>
          </cell>
          <cell r="C13180" t="str">
            <v>FIXAÇÃO DE PERFILADO HORIZONTAL, INCLUSIVE SUPORTE, VERGALHÃO E ACESSÓRIOS, EXCLUSIVE PERFILADO</v>
          </cell>
          <cell r="D13180" t="str">
            <v>M</v>
          </cell>
          <cell r="E13180">
            <v>10.17</v>
          </cell>
        </row>
        <row r="13181">
          <cell r="B13181" t="str">
            <v>ED-31485</v>
          </cell>
          <cell r="C13181" t="str">
            <v>SERVIÇO DE INSTALAÇÃO DE PLACA DE SINALIZAÇÃO DE EMERGÊNCIA E DE OBRAS</v>
          </cell>
          <cell r="D13181" t="str">
            <v>un</v>
          </cell>
          <cell r="E13181">
            <v>10.43</v>
          </cell>
        </row>
        <row r="13182">
          <cell r="B13182" t="str">
            <v>ED-20274</v>
          </cell>
          <cell r="C13182" t="str">
            <v>BARRA REDONDA (MATERIAL: AÇO|DIÂMETRO: 3/8" OU 9,52MM|MASSA LINEAR: 0,56KG/M) - FORNECIMENTO, EXCLUSIVE SERVIÇO DE MONTAGEM/INSTALAÇÃO</v>
          </cell>
          <cell r="D13182" t="str">
            <v>M</v>
          </cell>
          <cell r="E13182">
            <v>6.11</v>
          </cell>
        </row>
        <row r="13183">
          <cell r="B13183">
            <v>0</v>
          </cell>
          <cell r="C13183">
            <v>0</v>
          </cell>
          <cell r="D13183">
            <v>0</v>
          </cell>
          <cell r="E13183">
            <v>0</v>
          </cell>
        </row>
        <row r="13184">
          <cell r="B13184">
            <v>0</v>
          </cell>
          <cell r="C13184">
            <v>0</v>
          </cell>
          <cell r="D13184">
            <v>0</v>
          </cell>
          <cell r="E13184">
            <v>0</v>
          </cell>
        </row>
        <row r="13185">
          <cell r="B13185">
            <v>0</v>
          </cell>
          <cell r="C13185">
            <v>0</v>
          </cell>
          <cell r="D13185">
            <v>0</v>
          </cell>
          <cell r="E13185">
            <v>0</v>
          </cell>
        </row>
        <row r="13186">
          <cell r="B13186">
            <v>0</v>
          </cell>
          <cell r="C13186">
            <v>0</v>
          </cell>
          <cell r="D13186">
            <v>0</v>
          </cell>
          <cell r="E13186">
            <v>0</v>
          </cell>
        </row>
        <row r="13187">
          <cell r="B13187">
            <v>0</v>
          </cell>
          <cell r="C13187">
            <v>0</v>
          </cell>
          <cell r="D13187">
            <v>0</v>
          </cell>
          <cell r="E13187">
            <v>0</v>
          </cell>
        </row>
        <row r="13188">
          <cell r="B13188">
            <v>0</v>
          </cell>
          <cell r="C13188">
            <v>0</v>
          </cell>
          <cell r="D13188">
            <v>0</v>
          </cell>
          <cell r="E13188">
            <v>0</v>
          </cell>
        </row>
        <row r="13189">
          <cell r="B13189">
            <v>0</v>
          </cell>
          <cell r="C13189">
            <v>0</v>
          </cell>
          <cell r="D13189">
            <v>0</v>
          </cell>
          <cell r="E13189">
            <v>0</v>
          </cell>
        </row>
        <row r="13190">
          <cell r="B13190">
            <v>0</v>
          </cell>
          <cell r="C13190">
            <v>0</v>
          </cell>
          <cell r="D13190">
            <v>0</v>
          </cell>
          <cell r="E13190">
            <v>0</v>
          </cell>
        </row>
        <row r="13191">
          <cell r="B13191">
            <v>0</v>
          </cell>
          <cell r="C13191">
            <v>0</v>
          </cell>
          <cell r="D13191">
            <v>0</v>
          </cell>
          <cell r="E13191">
            <v>0</v>
          </cell>
        </row>
        <row r="13192">
          <cell r="B13192">
            <v>0</v>
          </cell>
          <cell r="C13192">
            <v>0</v>
          </cell>
          <cell r="D13192">
            <v>0</v>
          </cell>
          <cell r="E13192">
            <v>0</v>
          </cell>
        </row>
        <row r="13193">
          <cell r="B13193">
            <v>0</v>
          </cell>
          <cell r="C13193">
            <v>0</v>
          </cell>
          <cell r="D13193">
            <v>0</v>
          </cell>
          <cell r="E13193">
            <v>0</v>
          </cell>
        </row>
        <row r="13194">
          <cell r="B13194">
            <v>0</v>
          </cell>
          <cell r="C13194">
            <v>0</v>
          </cell>
          <cell r="D13194">
            <v>0</v>
          </cell>
          <cell r="E13194">
            <v>0</v>
          </cell>
        </row>
        <row r="13195">
          <cell r="B13195">
            <v>0</v>
          </cell>
          <cell r="C13195">
            <v>0</v>
          </cell>
          <cell r="D13195">
            <v>0</v>
          </cell>
          <cell r="E13195">
            <v>0</v>
          </cell>
        </row>
        <row r="13196">
          <cell r="B13196">
            <v>0</v>
          </cell>
          <cell r="C13196">
            <v>0</v>
          </cell>
          <cell r="D13196">
            <v>0</v>
          </cell>
          <cell r="E13196">
            <v>0</v>
          </cell>
        </row>
        <row r="13197">
          <cell r="B13197">
            <v>0</v>
          </cell>
          <cell r="C13197">
            <v>0</v>
          </cell>
          <cell r="D13197">
            <v>0</v>
          </cell>
          <cell r="E13197">
            <v>0</v>
          </cell>
        </row>
        <row r="13198">
          <cell r="B13198">
            <v>0</v>
          </cell>
          <cell r="C13198">
            <v>0</v>
          </cell>
          <cell r="D13198">
            <v>0</v>
          </cell>
          <cell r="E13198">
            <v>0</v>
          </cell>
        </row>
        <row r="13199">
          <cell r="B13199">
            <v>0</v>
          </cell>
          <cell r="C13199">
            <v>0</v>
          </cell>
          <cell r="D13199">
            <v>0</v>
          </cell>
          <cell r="E13199">
            <v>0</v>
          </cell>
        </row>
        <row r="13200">
          <cell r="B13200">
            <v>0</v>
          </cell>
          <cell r="C13200">
            <v>0</v>
          </cell>
          <cell r="D13200">
            <v>0</v>
          </cell>
          <cell r="E13200">
            <v>0</v>
          </cell>
        </row>
        <row r="13201">
          <cell r="B13201">
            <v>0</v>
          </cell>
          <cell r="C13201">
            <v>0</v>
          </cell>
          <cell r="D13201">
            <v>0</v>
          </cell>
          <cell r="E13201">
            <v>0</v>
          </cell>
        </row>
        <row r="13202">
          <cell r="B13202">
            <v>0</v>
          </cell>
          <cell r="C13202">
            <v>0</v>
          </cell>
          <cell r="D13202">
            <v>0</v>
          </cell>
          <cell r="E13202">
            <v>0</v>
          </cell>
        </row>
        <row r="13203">
          <cell r="B13203">
            <v>0</v>
          </cell>
          <cell r="C13203">
            <v>0</v>
          </cell>
          <cell r="D13203">
            <v>0</v>
          </cell>
          <cell r="E13203">
            <v>0</v>
          </cell>
        </row>
        <row r="13204">
          <cell r="B13204">
            <v>0</v>
          </cell>
          <cell r="C13204">
            <v>0</v>
          </cell>
          <cell r="D13204">
            <v>0</v>
          </cell>
          <cell r="E13204">
            <v>0</v>
          </cell>
        </row>
        <row r="13205">
          <cell r="B13205">
            <v>0</v>
          </cell>
          <cell r="C13205">
            <v>0</v>
          </cell>
          <cell r="D13205">
            <v>0</v>
          </cell>
          <cell r="E13205">
            <v>0</v>
          </cell>
        </row>
        <row r="13206">
          <cell r="B13206">
            <v>0</v>
          </cell>
          <cell r="C13206">
            <v>0</v>
          </cell>
          <cell r="D13206">
            <v>0</v>
          </cell>
          <cell r="E13206">
            <v>0</v>
          </cell>
        </row>
        <row r="13207">
          <cell r="B13207">
            <v>0</v>
          </cell>
          <cell r="C13207">
            <v>0</v>
          </cell>
          <cell r="D13207">
            <v>0</v>
          </cell>
          <cell r="E13207">
            <v>0</v>
          </cell>
        </row>
        <row r="13208">
          <cell r="B13208">
            <v>0</v>
          </cell>
          <cell r="C13208">
            <v>0</v>
          </cell>
          <cell r="D13208">
            <v>0</v>
          </cell>
          <cell r="E13208">
            <v>0</v>
          </cell>
        </row>
        <row r="13209">
          <cell r="B13209">
            <v>0</v>
          </cell>
          <cell r="C13209">
            <v>0</v>
          </cell>
          <cell r="D13209">
            <v>0</v>
          </cell>
          <cell r="E13209">
            <v>0</v>
          </cell>
        </row>
        <row r="13210">
          <cell r="B13210">
            <v>0</v>
          </cell>
          <cell r="C13210">
            <v>0</v>
          </cell>
          <cell r="D13210">
            <v>0</v>
          </cell>
          <cell r="E13210">
            <v>0</v>
          </cell>
        </row>
        <row r="13211">
          <cell r="B13211">
            <v>0</v>
          </cell>
          <cell r="C13211">
            <v>0</v>
          </cell>
          <cell r="D13211">
            <v>0</v>
          </cell>
          <cell r="E13211">
            <v>0</v>
          </cell>
        </row>
        <row r="13212">
          <cell r="B13212">
            <v>0</v>
          </cell>
          <cell r="C13212">
            <v>0</v>
          </cell>
          <cell r="D13212">
            <v>0</v>
          </cell>
          <cell r="E13212">
            <v>0</v>
          </cell>
        </row>
        <row r="13213">
          <cell r="B13213">
            <v>0</v>
          </cell>
          <cell r="C13213">
            <v>0</v>
          </cell>
          <cell r="D13213">
            <v>0</v>
          </cell>
          <cell r="E13213">
            <v>0</v>
          </cell>
        </row>
        <row r="13214">
          <cell r="B13214">
            <v>0</v>
          </cell>
          <cell r="C13214">
            <v>0</v>
          </cell>
          <cell r="D13214">
            <v>0</v>
          </cell>
          <cell r="E13214">
            <v>0</v>
          </cell>
        </row>
        <row r="13215">
          <cell r="B13215">
            <v>0</v>
          </cell>
          <cell r="C13215">
            <v>0</v>
          </cell>
          <cell r="D13215">
            <v>0</v>
          </cell>
          <cell r="E13215">
            <v>0</v>
          </cell>
        </row>
        <row r="13216">
          <cell r="B13216">
            <v>0</v>
          </cell>
          <cell r="C13216">
            <v>0</v>
          </cell>
          <cell r="D13216">
            <v>0</v>
          </cell>
          <cell r="E13216">
            <v>0</v>
          </cell>
        </row>
        <row r="13217">
          <cell r="B13217">
            <v>0</v>
          </cell>
          <cell r="C13217">
            <v>0</v>
          </cell>
          <cell r="D13217">
            <v>0</v>
          </cell>
          <cell r="E13217">
            <v>0</v>
          </cell>
        </row>
        <row r="13218">
          <cell r="B13218">
            <v>0</v>
          </cell>
          <cell r="C13218">
            <v>0</v>
          </cell>
          <cell r="D13218">
            <v>0</v>
          </cell>
          <cell r="E13218">
            <v>0</v>
          </cell>
        </row>
        <row r="13219">
          <cell r="B13219">
            <v>0</v>
          </cell>
          <cell r="C13219">
            <v>0</v>
          </cell>
          <cell r="D13219">
            <v>0</v>
          </cell>
          <cell r="E13219">
            <v>0</v>
          </cell>
        </row>
        <row r="13220">
          <cell r="B13220">
            <v>0</v>
          </cell>
          <cell r="C13220">
            <v>0</v>
          </cell>
          <cell r="D13220">
            <v>0</v>
          </cell>
          <cell r="E13220">
            <v>0</v>
          </cell>
        </row>
        <row r="13221">
          <cell r="B13221">
            <v>0</v>
          </cell>
          <cell r="C13221">
            <v>0</v>
          </cell>
          <cell r="D13221">
            <v>0</v>
          </cell>
          <cell r="E13221">
            <v>0</v>
          </cell>
        </row>
        <row r="13222">
          <cell r="B13222">
            <v>0</v>
          </cell>
          <cell r="C13222">
            <v>0</v>
          </cell>
          <cell r="D13222">
            <v>0</v>
          </cell>
          <cell r="E13222">
            <v>0</v>
          </cell>
        </row>
        <row r="13223">
          <cell r="B13223">
            <v>0</v>
          </cell>
          <cell r="C13223">
            <v>0</v>
          </cell>
          <cell r="D13223">
            <v>0</v>
          </cell>
          <cell r="E13223">
            <v>0</v>
          </cell>
        </row>
        <row r="13224">
          <cell r="B13224">
            <v>0</v>
          </cell>
          <cell r="C13224">
            <v>0</v>
          </cell>
          <cell r="D13224">
            <v>0</v>
          </cell>
          <cell r="E13224">
            <v>0</v>
          </cell>
        </row>
        <row r="13225">
          <cell r="B13225">
            <v>0</v>
          </cell>
          <cell r="C13225">
            <v>0</v>
          </cell>
          <cell r="D13225">
            <v>0</v>
          </cell>
          <cell r="E13225">
            <v>0</v>
          </cell>
        </row>
        <row r="13226">
          <cell r="B13226">
            <v>0</v>
          </cell>
          <cell r="C13226">
            <v>0</v>
          </cell>
          <cell r="D13226">
            <v>0</v>
          </cell>
          <cell r="E13226">
            <v>0</v>
          </cell>
        </row>
        <row r="13227">
          <cell r="B13227">
            <v>0</v>
          </cell>
          <cell r="C13227">
            <v>0</v>
          </cell>
          <cell r="D13227">
            <v>0</v>
          </cell>
          <cell r="E13227">
            <v>0</v>
          </cell>
        </row>
        <row r="13228">
          <cell r="B13228">
            <v>0</v>
          </cell>
          <cell r="C13228">
            <v>0</v>
          </cell>
          <cell r="D13228">
            <v>0</v>
          </cell>
          <cell r="E13228">
            <v>0</v>
          </cell>
        </row>
        <row r="13229">
          <cell r="B13229">
            <v>0</v>
          </cell>
          <cell r="C13229">
            <v>0</v>
          </cell>
          <cell r="D13229">
            <v>0</v>
          </cell>
          <cell r="E13229">
            <v>0</v>
          </cell>
        </row>
        <row r="13230">
          <cell r="B13230">
            <v>0</v>
          </cell>
          <cell r="C13230">
            <v>0</v>
          </cell>
          <cell r="D13230">
            <v>0</v>
          </cell>
          <cell r="E13230">
            <v>0</v>
          </cell>
        </row>
        <row r="13231">
          <cell r="B13231">
            <v>0</v>
          </cell>
          <cell r="C13231">
            <v>0</v>
          </cell>
          <cell r="D13231">
            <v>0</v>
          </cell>
          <cell r="E13231">
            <v>0</v>
          </cell>
        </row>
        <row r="13232">
          <cell r="B13232">
            <v>0</v>
          </cell>
          <cell r="C13232">
            <v>0</v>
          </cell>
          <cell r="D13232">
            <v>0</v>
          </cell>
          <cell r="E13232">
            <v>0</v>
          </cell>
        </row>
        <row r="13233">
          <cell r="B13233">
            <v>0</v>
          </cell>
          <cell r="C13233">
            <v>0</v>
          </cell>
          <cell r="D13233">
            <v>0</v>
          </cell>
          <cell r="E13233">
            <v>0</v>
          </cell>
        </row>
        <row r="13234">
          <cell r="B13234">
            <v>0</v>
          </cell>
          <cell r="C13234">
            <v>0</v>
          </cell>
          <cell r="D13234">
            <v>0</v>
          </cell>
          <cell r="E13234">
            <v>0</v>
          </cell>
        </row>
        <row r="13235">
          <cell r="B13235">
            <v>0</v>
          </cell>
          <cell r="C13235">
            <v>0</v>
          </cell>
          <cell r="D13235">
            <v>0</v>
          </cell>
          <cell r="E13235">
            <v>0</v>
          </cell>
        </row>
        <row r="13236">
          <cell r="B13236">
            <v>0</v>
          </cell>
          <cell r="C13236">
            <v>0</v>
          </cell>
          <cell r="D13236">
            <v>0</v>
          </cell>
          <cell r="E13236">
            <v>0</v>
          </cell>
        </row>
        <row r="13237">
          <cell r="B13237">
            <v>0</v>
          </cell>
          <cell r="C13237">
            <v>0</v>
          </cell>
          <cell r="D13237">
            <v>0</v>
          </cell>
          <cell r="E13237">
            <v>0</v>
          </cell>
        </row>
        <row r="13238">
          <cell r="B13238">
            <v>0</v>
          </cell>
          <cell r="C13238">
            <v>0</v>
          </cell>
          <cell r="D13238">
            <v>0</v>
          </cell>
          <cell r="E13238">
            <v>0</v>
          </cell>
        </row>
        <row r="13239">
          <cell r="B13239">
            <v>0</v>
          </cell>
          <cell r="C13239">
            <v>0</v>
          </cell>
          <cell r="D13239">
            <v>0</v>
          </cell>
          <cell r="E13239">
            <v>0</v>
          </cell>
        </row>
        <row r="13240">
          <cell r="B13240">
            <v>0</v>
          </cell>
          <cell r="C13240">
            <v>0</v>
          </cell>
          <cell r="D13240">
            <v>0</v>
          </cell>
          <cell r="E13240">
            <v>0</v>
          </cell>
        </row>
        <row r="13241">
          <cell r="B13241">
            <v>0</v>
          </cell>
          <cell r="C13241">
            <v>0</v>
          </cell>
          <cell r="D13241">
            <v>0</v>
          </cell>
          <cell r="E13241">
            <v>0</v>
          </cell>
        </row>
        <row r="13242">
          <cell r="B13242">
            <v>0</v>
          </cell>
          <cell r="C13242">
            <v>0</v>
          </cell>
          <cell r="D13242">
            <v>0</v>
          </cell>
          <cell r="E13242">
            <v>0</v>
          </cell>
        </row>
        <row r="13243">
          <cell r="B13243">
            <v>0</v>
          </cell>
          <cell r="C13243">
            <v>0</v>
          </cell>
          <cell r="D13243">
            <v>0</v>
          </cell>
          <cell r="E13243">
            <v>0</v>
          </cell>
        </row>
        <row r="13244">
          <cell r="B13244">
            <v>0</v>
          </cell>
          <cell r="C13244">
            <v>0</v>
          </cell>
          <cell r="D13244">
            <v>0</v>
          </cell>
          <cell r="E13244">
            <v>0</v>
          </cell>
        </row>
        <row r="13245">
          <cell r="B13245">
            <v>0</v>
          </cell>
          <cell r="C13245">
            <v>0</v>
          </cell>
          <cell r="D13245">
            <v>0</v>
          </cell>
          <cell r="E13245">
            <v>0</v>
          </cell>
        </row>
        <row r="13246">
          <cell r="B13246">
            <v>0</v>
          </cell>
          <cell r="C13246">
            <v>0</v>
          </cell>
          <cell r="D13246">
            <v>0</v>
          </cell>
          <cell r="E13246">
            <v>0</v>
          </cell>
        </row>
        <row r="13247">
          <cell r="B13247">
            <v>0</v>
          </cell>
          <cell r="C13247">
            <v>0</v>
          </cell>
          <cell r="D13247">
            <v>0</v>
          </cell>
          <cell r="E13247">
            <v>0</v>
          </cell>
        </row>
        <row r="13248">
          <cell r="B13248" t="str">
            <v>SUDECAP 04/2026</v>
          </cell>
          <cell r="C13248">
            <v>0</v>
          </cell>
          <cell r="D13248">
            <v>0</v>
          </cell>
          <cell r="E13248">
            <v>0</v>
          </cell>
        </row>
        <row r="13249">
          <cell r="B13249" t="str">
            <v>01.01.13</v>
          </cell>
          <cell r="C13249" t="str">
            <v>LAVABO</v>
          </cell>
          <cell r="D13249" t="str">
            <v>UN</v>
          </cell>
          <cell r="E13249">
            <v>3889.2</v>
          </cell>
        </row>
        <row r="13250">
          <cell r="B13250" t="str">
            <v>01.01.20</v>
          </cell>
          <cell r="C13250" t="str">
            <v>ESCRITÓRIO DA CONTRATADA - ATÉ 15M2</v>
          </cell>
          <cell r="D13250" t="str">
            <v>M2</v>
          </cell>
          <cell r="E13250">
            <v>642.12</v>
          </cell>
        </row>
        <row r="13251">
          <cell r="B13251" t="str">
            <v>01.01.21</v>
          </cell>
          <cell r="C13251" t="str">
            <v>ESCRITÓRIO DA CONTRATADA - ATÉ 22M2</v>
          </cell>
          <cell r="D13251" t="str">
            <v>M2</v>
          </cell>
          <cell r="E13251">
            <v>585.83000000000004</v>
          </cell>
        </row>
        <row r="13252">
          <cell r="B13252" t="str">
            <v>01.01.22</v>
          </cell>
          <cell r="C13252" t="str">
            <v>ESCRITÓRIO DA FISCALIZAÇÃO - ATÉ 15M2</v>
          </cell>
          <cell r="D13252" t="str">
            <v>M2</v>
          </cell>
          <cell r="E13252">
            <v>642.12</v>
          </cell>
        </row>
        <row r="13253">
          <cell r="B13253" t="str">
            <v>01.01.23</v>
          </cell>
          <cell r="C13253" t="str">
            <v>ESCRITÓRIO DA FISCALIZAÇÃO - ATÉ 22M2</v>
          </cell>
          <cell r="D13253" t="str">
            <v>M2</v>
          </cell>
          <cell r="E13253">
            <v>585.83000000000004</v>
          </cell>
        </row>
        <row r="13254">
          <cell r="B13254" t="str">
            <v>01.02.10</v>
          </cell>
          <cell r="C13254" t="str">
            <v>ÁREA COBERTA EM TELHA DE FIBROCIMENTO</v>
          </cell>
          <cell r="D13254" t="str">
            <v>M2</v>
          </cell>
          <cell r="E13254">
            <v>121.4</v>
          </cell>
        </row>
        <row r="13255">
          <cell r="B13255" t="str">
            <v>01.02.30</v>
          </cell>
          <cell r="C13255" t="str">
            <v>VESTIÁRIO PARA ATÉ 20 PESSOAS</v>
          </cell>
          <cell r="D13255" t="str">
            <v>M2</v>
          </cell>
          <cell r="E13255">
            <v>383.37</v>
          </cell>
        </row>
        <row r="13256">
          <cell r="B13256" t="str">
            <v>01.02.31</v>
          </cell>
          <cell r="C13256" t="str">
            <v>VESTIÁRIO PARA ATÉ 30 PESSOAS</v>
          </cell>
          <cell r="D13256" t="str">
            <v>M2</v>
          </cell>
          <cell r="E13256">
            <v>357.21</v>
          </cell>
        </row>
        <row r="13257">
          <cell r="B13257" t="str">
            <v>01.02.32</v>
          </cell>
          <cell r="C13257" t="str">
            <v>VESTIÁRIO PARA ATÉ 40 PESSOAS</v>
          </cell>
          <cell r="D13257" t="str">
            <v>M2</v>
          </cell>
          <cell r="E13257">
            <v>338.9</v>
          </cell>
        </row>
        <row r="13258">
          <cell r="B13258" t="str">
            <v>01.02.35</v>
          </cell>
          <cell r="C13258" t="str">
            <v>DEPÓSITO E FERRAMENTARIA - ATÉ 15 M2</v>
          </cell>
          <cell r="D13258" t="str">
            <v>M2</v>
          </cell>
          <cell r="E13258">
            <v>574.57000000000005</v>
          </cell>
        </row>
        <row r="13259">
          <cell r="B13259" t="str">
            <v>01.02.36</v>
          </cell>
          <cell r="C13259" t="str">
            <v>DEPÓSITO E FERRAMENTARIA - ATÉ 26M2</v>
          </cell>
          <cell r="D13259" t="str">
            <v>M2</v>
          </cell>
          <cell r="E13259">
            <v>512.5</v>
          </cell>
        </row>
        <row r="13260">
          <cell r="B13260" t="str">
            <v>01.02.37</v>
          </cell>
          <cell r="C13260" t="str">
            <v>DEPÓSITO E FERRAMENTARIA - ATÉ 33M2</v>
          </cell>
          <cell r="D13260" t="str">
            <v>M2</v>
          </cell>
          <cell r="E13260">
            <v>500.81</v>
          </cell>
        </row>
        <row r="13261">
          <cell r="B13261" t="str">
            <v>01.02.38</v>
          </cell>
          <cell r="C13261" t="str">
            <v>DEPÓSITO DE MATERIAIS ENSACADOS - ATÉ 15 M2</v>
          </cell>
          <cell r="D13261" t="str">
            <v>M2</v>
          </cell>
          <cell r="E13261">
            <v>456.95</v>
          </cell>
        </row>
        <row r="13262">
          <cell r="B13262" t="str">
            <v>01.02.40</v>
          </cell>
          <cell r="C13262" t="str">
            <v>REFEITÓRIO - ATÉ 19M2</v>
          </cell>
          <cell r="D13262" t="str">
            <v>M2</v>
          </cell>
          <cell r="E13262">
            <v>548.23</v>
          </cell>
        </row>
        <row r="13263">
          <cell r="B13263" t="str">
            <v>01.02.41</v>
          </cell>
          <cell r="C13263" t="str">
            <v>REFEITÓRIO- ATÉ 26M2</v>
          </cell>
          <cell r="D13263" t="str">
            <v>M2</v>
          </cell>
          <cell r="E13263">
            <v>619.37</v>
          </cell>
        </row>
        <row r="13264">
          <cell r="B13264" t="str">
            <v>01.02.45</v>
          </cell>
          <cell r="C13264" t="str">
            <v>INSTALAÇÃO SANITÁRIA / VESTIÁRIO PARA ATÉ 4 PESSOAS</v>
          </cell>
          <cell r="D13264" t="str">
            <v>M2</v>
          </cell>
          <cell r="E13264">
            <v>779.61</v>
          </cell>
        </row>
        <row r="13265">
          <cell r="B13265" t="str">
            <v>01.02.46</v>
          </cell>
          <cell r="C13265" t="str">
            <v>INSTALAÇÃO SANITÁRIA - ATÉ 15M2</v>
          </cell>
          <cell r="D13265" t="str">
            <v>M2</v>
          </cell>
          <cell r="E13265">
            <v>690.84</v>
          </cell>
        </row>
        <row r="13266">
          <cell r="B13266" t="str">
            <v>01.02.47</v>
          </cell>
          <cell r="C13266" t="str">
            <v>INSTALAÇÃO SANITÁRIA - ATÉ 22M2</v>
          </cell>
          <cell r="D13266" t="str">
            <v>M2</v>
          </cell>
          <cell r="E13266">
            <v>663.18</v>
          </cell>
        </row>
        <row r="13267">
          <cell r="B13267" t="str">
            <v>01.02.48</v>
          </cell>
          <cell r="C13267" t="str">
            <v>INSTALAÇÃO SANITÁRIA - ATÉ 33M2</v>
          </cell>
          <cell r="D13267" t="str">
            <v>M2</v>
          </cell>
          <cell r="E13267">
            <v>613.22</v>
          </cell>
        </row>
        <row r="13268">
          <cell r="B13268" t="str">
            <v>01.03.01</v>
          </cell>
          <cell r="C13268" t="str">
            <v>PLACA DE OBRA 3,0 X 2,0M EM LONA IMPRESSÃO DIGITAL PADRÃO SUDECAP</v>
          </cell>
          <cell r="D13268" t="str">
            <v>UN</v>
          </cell>
          <cell r="E13268">
            <v>2174.9499999999998</v>
          </cell>
        </row>
        <row r="13269">
          <cell r="B13269" t="str">
            <v>01.03.02</v>
          </cell>
          <cell r="C13269" t="str">
            <v>PLACA DE OBRA EM LONA IMPRESSÃO DIGITAL PADRÃO SUDECAP</v>
          </cell>
          <cell r="D13269" t="str">
            <v>M2</v>
          </cell>
          <cell r="E13269">
            <v>296.95999999999998</v>
          </cell>
        </row>
        <row r="13270">
          <cell r="B13270" t="str">
            <v>01.03.03</v>
          </cell>
          <cell r="C13270" t="str">
            <v>PLACA DE OBRA EM CHAPA GALVANIZADA ADESIVADA, DIMENSÕES 2,40 X 1,20 M, PADRÃO CEF</v>
          </cell>
          <cell r="D13270" t="str">
            <v>M2</v>
          </cell>
          <cell r="E13270">
            <v>519</v>
          </cell>
        </row>
        <row r="13271">
          <cell r="B13271" t="str">
            <v>01.04.01</v>
          </cell>
          <cell r="C13271" t="str">
            <v>TAPUME PADRÃO SUDECAP, DE COMPENSADO 10MM, COM FIXAÇÃO ENTERRADA</v>
          </cell>
          <cell r="D13271" t="str">
            <v>M</v>
          </cell>
          <cell r="E13271">
            <v>128.61000000000001</v>
          </cell>
        </row>
        <row r="13272">
          <cell r="B13272" t="str">
            <v>01.04.03</v>
          </cell>
          <cell r="C13272" t="str">
            <v>TAPUME PADRÃO SUDECAP DE COMPENSADO 10MM COM BASE DE CONCRETO</v>
          </cell>
          <cell r="D13272" t="str">
            <v>M</v>
          </cell>
          <cell r="E13272">
            <v>135.16</v>
          </cell>
        </row>
        <row r="13273">
          <cell r="B13273" t="str">
            <v>01.04.05</v>
          </cell>
          <cell r="C13273" t="str">
            <v>INFORME PUBLICITÁRIO, LONA IMPRESSÃO DIGITAL APLICADO EM TAPUME</v>
          </cell>
          <cell r="D13273" t="str">
            <v>M2</v>
          </cell>
          <cell r="E13273">
            <v>77.069999999999993</v>
          </cell>
        </row>
        <row r="13274">
          <cell r="B13274" t="str">
            <v>01.04.06</v>
          </cell>
          <cell r="C13274" t="str">
            <v>TAPUME PADRÃO SUDECAP DE TELA GALVANIZADA #2" FIO 14 COM FIXAÇAO ENTERRADA</v>
          </cell>
          <cell r="D13274" t="str">
            <v>M</v>
          </cell>
          <cell r="E13274">
            <v>72.48</v>
          </cell>
        </row>
        <row r="13275">
          <cell r="B13275" t="str">
            <v>01.04.07</v>
          </cell>
          <cell r="C13275" t="str">
            <v>TAPUME PADRÃO SUDECAP DE TELA GALVANIZADA #2" FIO 14 COM BASE DE CONCRETO</v>
          </cell>
          <cell r="D13275" t="str">
            <v>M</v>
          </cell>
          <cell r="E13275">
            <v>75.86</v>
          </cell>
        </row>
        <row r="13276">
          <cell r="B13276" t="str">
            <v>01.04.09</v>
          </cell>
          <cell r="C13276" t="str">
            <v>TELA - TAPUME DE POLIPROPILENO H=1,20 M, INCLUSIVE BASE</v>
          </cell>
          <cell r="D13276" t="str">
            <v>M</v>
          </cell>
          <cell r="E13276">
            <v>13.92</v>
          </cell>
        </row>
        <row r="13277">
          <cell r="B13277" t="str">
            <v>01.04.10</v>
          </cell>
          <cell r="C13277" t="str">
            <v>PROTEÇAO COM FITA ZEBRADA AMARELA L=7CM E PEÇA 7X7</v>
          </cell>
          <cell r="D13277" t="str">
            <v>M</v>
          </cell>
          <cell r="E13277">
            <v>10.71</v>
          </cell>
        </row>
        <row r="13278">
          <cell r="B13278" t="str">
            <v>01.04.11</v>
          </cell>
          <cell r="C13278" t="str">
            <v>FITA ZEBRADA AMARELA PARA SINALIZAÇAO L= 7CM</v>
          </cell>
          <cell r="D13278" t="str">
            <v>M</v>
          </cell>
          <cell r="E13278">
            <v>4.1100000000000003</v>
          </cell>
        </row>
        <row r="13279">
          <cell r="B13279" t="str">
            <v>01.04.16</v>
          </cell>
          <cell r="C13279" t="str">
            <v>TAPUME METÁLICO COM BASE DE CONCRETO (M)</v>
          </cell>
          <cell r="D13279" t="str">
            <v>M</v>
          </cell>
          <cell r="E13279">
            <v>125.86</v>
          </cell>
        </row>
        <row r="13280">
          <cell r="B13280" t="str">
            <v>01.04.17</v>
          </cell>
          <cell r="C13280" t="str">
            <v>TAPUME METÁLICO COM BASE ENTERRADA (M)</v>
          </cell>
          <cell r="D13280" t="str">
            <v>M</v>
          </cell>
          <cell r="E13280">
            <v>111.14</v>
          </cell>
        </row>
        <row r="13281">
          <cell r="B13281" t="str">
            <v>01.04.18</v>
          </cell>
          <cell r="C13281" t="str">
            <v>TAPUME METÁLICO COM TELA E BASE DE CONCRETO (M)</v>
          </cell>
          <cell r="D13281" t="str">
            <v>M</v>
          </cell>
          <cell r="E13281">
            <v>139.74</v>
          </cell>
        </row>
        <row r="13282">
          <cell r="B13282" t="str">
            <v>01.04.19</v>
          </cell>
          <cell r="C13282" t="str">
            <v>TAPUME METÁLICO COM TELA E BASE ENTERRADA (M)</v>
          </cell>
          <cell r="D13282" t="str">
            <v>M</v>
          </cell>
          <cell r="E13282">
            <v>124.99</v>
          </cell>
        </row>
        <row r="13283">
          <cell r="B13283" t="str">
            <v>01.04.20</v>
          </cell>
          <cell r="C13283" t="str">
            <v>REMANEJAMENTO DE TAPUME</v>
          </cell>
          <cell r="D13283" t="str">
            <v>M</v>
          </cell>
          <cell r="E13283">
            <v>10.67</v>
          </cell>
        </row>
        <row r="13284">
          <cell r="B13284" t="str">
            <v>01.04.21</v>
          </cell>
          <cell r="C13284" t="str">
            <v>PLACA DE ACESSO À INFORMAÇÃO, EM CHAPA DE AÇO E=0,60MM, COM ADESIVO VINÍLICO, FIXADA COM REBITES, TAMANHO 1,00X0,70 M</v>
          </cell>
          <cell r="D13284" t="str">
            <v>UN</v>
          </cell>
          <cell r="E13284">
            <v>107.42</v>
          </cell>
        </row>
        <row r="13285">
          <cell r="B13285" t="str">
            <v>01.04.22</v>
          </cell>
          <cell r="C13285" t="str">
            <v>TAPUME MODULAR EM ESTRUTURA METÁLICA COM TELHA GALVANIZADA - PADRÃO SUDECAP - REF 98457</v>
          </cell>
          <cell r="D13285" t="str">
            <v>M</v>
          </cell>
          <cell r="E13285">
            <v>200.8</v>
          </cell>
        </row>
        <row r="13286">
          <cell r="B13286" t="str">
            <v>01.04.23</v>
          </cell>
          <cell r="C13286" t="str">
            <v>TAPUME MODULAR EM ESTRUTURA METÁLICA COM TELA GALVANIZADA - PADRÃO SUDECAP - REF 98457</v>
          </cell>
          <cell r="D13286" t="str">
            <v>M</v>
          </cell>
          <cell r="E13286">
            <v>200.79</v>
          </cell>
        </row>
        <row r="13287">
          <cell r="B13287" t="str">
            <v>01.06.01</v>
          </cell>
          <cell r="C13287" t="str">
            <v>PADRÃO CEMIG PROVISÓRIO TIPO C3, DEMANDA PROVÁVEL DE 23,1 ATÉ 27,0KW (3F+N)</v>
          </cell>
          <cell r="D13287" t="str">
            <v>UN</v>
          </cell>
          <cell r="E13287">
            <v>724.95</v>
          </cell>
        </row>
        <row r="13288">
          <cell r="B13288" t="str">
            <v>01.06.05</v>
          </cell>
          <cell r="C13288" t="str">
            <v>PADRÃO COPASA - KIT CAVALETE METAL E REGISTRO 3/4"</v>
          </cell>
          <cell r="D13288" t="str">
            <v>UN</v>
          </cell>
          <cell r="E13288">
            <v>472.96</v>
          </cell>
        </row>
        <row r="13289">
          <cell r="B13289" t="str">
            <v>01.07.02</v>
          </cell>
          <cell r="C13289" t="str">
            <v>FOSSA SÉPTICA E SUMIDOURO DN= 1,20M H= 4,00M</v>
          </cell>
          <cell r="D13289" t="str">
            <v>UN</v>
          </cell>
          <cell r="E13289">
            <v>6245.75</v>
          </cell>
        </row>
        <row r="13290">
          <cell r="B13290" t="str">
            <v>01.08.01</v>
          </cell>
          <cell r="C13290" t="str">
            <v>REDE INTERNA E PROVISÓRIA DE ÁGUA E ESGOTO TUBO PVC D= 100MM</v>
          </cell>
          <cell r="D13290" t="str">
            <v>M</v>
          </cell>
          <cell r="E13290">
            <v>26.33</v>
          </cell>
        </row>
        <row r="13291">
          <cell r="B13291" t="str">
            <v>01.08.02</v>
          </cell>
          <cell r="C13291" t="str">
            <v>REDE INTERNA E PROVISÓRIA DE ÁGUA E ESGOTO TUBO PVC D= 150MM</v>
          </cell>
          <cell r="D13291" t="str">
            <v>M</v>
          </cell>
          <cell r="E13291">
            <v>53.1</v>
          </cell>
        </row>
        <row r="13292">
          <cell r="B13292" t="str">
            <v>01.08.03</v>
          </cell>
          <cell r="C13292" t="str">
            <v>REDE INTERNA E PROVISÓRIA DE ÁGUA E ESGOTO TUBO PVC D= 200MM</v>
          </cell>
          <cell r="D13292" t="str">
            <v>M</v>
          </cell>
          <cell r="E13292">
            <v>125.46</v>
          </cell>
        </row>
        <row r="13293">
          <cell r="B13293" t="str">
            <v>01.08.04</v>
          </cell>
          <cell r="C13293" t="str">
            <v>REDE INTERNA E PROVISÓRIA DE ÁGUA E ESGOTO TUBO PVC D= 250MM</v>
          </cell>
          <cell r="D13293" t="str">
            <v>M</v>
          </cell>
          <cell r="E13293">
            <v>214.72</v>
          </cell>
        </row>
        <row r="13294">
          <cell r="B13294" t="str">
            <v>01.08.20</v>
          </cell>
          <cell r="C13294" t="str">
            <v>REDE INTERNA E PROVISÓRIA DE ÁGUA E ESGOTO TUBO PVC ÁGUA SOLDA E CONEXÕES D= 20MM (1/2")</v>
          </cell>
          <cell r="D13294" t="str">
            <v>M</v>
          </cell>
          <cell r="E13294">
            <v>7.42</v>
          </cell>
        </row>
        <row r="13295">
          <cell r="B13295" t="str">
            <v>01.08.21</v>
          </cell>
          <cell r="C13295" t="str">
            <v>REDE INTERNA E PROVISÓRIA DE ÁGUA E ESGOTO TUBO PVC ÁGUA SOLDA E CONEXÕES D= 25MM (3/4")</v>
          </cell>
          <cell r="D13295" t="str">
            <v>M</v>
          </cell>
          <cell r="E13295">
            <v>7.97</v>
          </cell>
        </row>
        <row r="13296">
          <cell r="B13296" t="str">
            <v>01.09.01</v>
          </cell>
          <cell r="C13296" t="str">
            <v>MOBILIZAÇÃO DE CONTAINER</v>
          </cell>
          <cell r="D13296" t="str">
            <v>UN</v>
          </cell>
          <cell r="E13296">
            <v>950</v>
          </cell>
        </row>
        <row r="13297">
          <cell r="B13297" t="str">
            <v>01.09.02</v>
          </cell>
          <cell r="C13297" t="str">
            <v>CONTAINER SIMPLES COM AR CONDICIONADO PARA ESCRITÓRIO</v>
          </cell>
          <cell r="D13297" t="str">
            <v>MES</v>
          </cell>
          <cell r="E13297">
            <v>1280</v>
          </cell>
        </row>
        <row r="13298">
          <cell r="B13298" t="str">
            <v>01.09.03</v>
          </cell>
          <cell r="C13298" t="str">
            <v>CONTAINER COM SANITÁRIO E AR CONDICIONADO PARA ESCRITÓRIO</v>
          </cell>
          <cell r="D13298" t="str">
            <v>MES</v>
          </cell>
          <cell r="E13298">
            <v>1800</v>
          </cell>
        </row>
        <row r="13299">
          <cell r="B13299" t="str">
            <v>01.09.11</v>
          </cell>
          <cell r="C13299" t="str">
            <v>DESMOBILIZAÇÃO DE CONTAINER</v>
          </cell>
          <cell r="D13299" t="str">
            <v>UN</v>
          </cell>
          <cell r="E13299">
            <v>950</v>
          </cell>
        </row>
        <row r="13300">
          <cell r="B13300" t="str">
            <v>01.09.12</v>
          </cell>
          <cell r="C13300" t="str">
            <v>INSTALAÇÕES DE MOBILIÁRIOS PARA CONTAINER TIPO ESCRITÓRIO COM SANITÁRIO</v>
          </cell>
          <cell r="D13300" t="str">
            <v>UN</v>
          </cell>
          <cell r="E13300">
            <v>605.32000000000005</v>
          </cell>
        </row>
        <row r="13301">
          <cell r="B13301" t="str">
            <v>01.09.14</v>
          </cell>
          <cell r="C13301" t="str">
            <v>INSTALAÇÕES DE MOBILIÁRIOS PARA CONTAINER TIPO REFEITÓRIO</v>
          </cell>
          <cell r="D13301" t="str">
            <v>UN</v>
          </cell>
          <cell r="E13301">
            <v>454.38</v>
          </cell>
        </row>
        <row r="13302">
          <cell r="B13302" t="str">
            <v>01.09.15</v>
          </cell>
          <cell r="C13302" t="str">
            <v>INSTALAÇÕES DE MOBILIÁRIOS PARA CONTAINER TIPO DEPÓSITO E FERRAMENTARIA COM LAVATÓRIO</v>
          </cell>
          <cell r="D13302" t="str">
            <v>UN</v>
          </cell>
          <cell r="E13302">
            <v>987.01</v>
          </cell>
        </row>
        <row r="13303">
          <cell r="B13303" t="str">
            <v>01.09.17</v>
          </cell>
          <cell r="C13303" t="str">
            <v>INSTALAÇÕES DE MOBILIÁRIOS PARA CONTAINER TIPO ESCRITÓRIO SEM SANITÁRIO</v>
          </cell>
          <cell r="D13303" t="str">
            <v>UN</v>
          </cell>
          <cell r="E13303">
            <v>753.37</v>
          </cell>
        </row>
        <row r="13304">
          <cell r="B13304" t="str">
            <v>01.09.18</v>
          </cell>
          <cell r="C13304" t="str">
            <v>CONTAINER VESTIÁRIO TIPO I</v>
          </cell>
          <cell r="D13304" t="str">
            <v>MES</v>
          </cell>
          <cell r="E13304">
            <v>1900</v>
          </cell>
        </row>
        <row r="13305">
          <cell r="B13305" t="str">
            <v>01.09.19</v>
          </cell>
          <cell r="C13305" t="str">
            <v>CONTAINER VESTIÁRIO TIPO II</v>
          </cell>
          <cell r="D13305" t="str">
            <v>MES</v>
          </cell>
          <cell r="E13305">
            <v>3100</v>
          </cell>
        </row>
        <row r="13306">
          <cell r="B13306" t="str">
            <v>01.09.20</v>
          </cell>
          <cell r="C13306" t="str">
            <v>CONTAINER VESTIÁRIO TIPO III</v>
          </cell>
          <cell r="D13306" t="str">
            <v>MES</v>
          </cell>
          <cell r="E13306">
            <v>4300</v>
          </cell>
        </row>
        <row r="13307">
          <cell r="B13307" t="str">
            <v>01.09.21</v>
          </cell>
          <cell r="C13307" t="str">
            <v>CONTAINER SIMPLES</v>
          </cell>
          <cell r="D13307" t="str">
            <v>MES</v>
          </cell>
          <cell r="E13307">
            <v>980</v>
          </cell>
        </row>
        <row r="13308">
          <cell r="B13308" t="str">
            <v>01.09.22</v>
          </cell>
          <cell r="C13308" t="str">
            <v>CONTAINER COM LAVATÓRIO</v>
          </cell>
          <cell r="D13308" t="str">
            <v>MES</v>
          </cell>
          <cell r="E13308">
            <v>1500</v>
          </cell>
        </row>
        <row r="13309">
          <cell r="B13309" t="str">
            <v>01.09.23</v>
          </cell>
          <cell r="C13309" t="str">
            <v>CONTAINER COM SANITÁRIO</v>
          </cell>
          <cell r="D13309" t="str">
            <v>MES</v>
          </cell>
          <cell r="E13309">
            <v>1500</v>
          </cell>
        </row>
        <row r="13310">
          <cell r="B13310" t="str">
            <v>01.09.24</v>
          </cell>
          <cell r="C13310" t="str">
            <v>INSTALAÇÕES DE MOBILIÁRIOS PARA CONTAINER VESTIÁRIO TIPO I</v>
          </cell>
          <cell r="D13310" t="str">
            <v>UN</v>
          </cell>
          <cell r="E13310">
            <v>126.63</v>
          </cell>
        </row>
        <row r="13311">
          <cell r="B13311" t="str">
            <v>01.09.25</v>
          </cell>
          <cell r="C13311" t="str">
            <v>INSTALAÇÕES DE MOBILIÁRIOS PARA CONTAINER VESTIÁRIO TIPO II</v>
          </cell>
          <cell r="D13311" t="str">
            <v>UN</v>
          </cell>
          <cell r="E13311">
            <v>268.88</v>
          </cell>
        </row>
        <row r="13312">
          <cell r="B13312" t="str">
            <v>01.09.26</v>
          </cell>
          <cell r="C13312" t="str">
            <v>INSTALAÇÕES DE MOBILIÁRIOS PARA CONTAINER VESTIÁRIO TIPO III</v>
          </cell>
          <cell r="D13312" t="str">
            <v>UN</v>
          </cell>
          <cell r="E13312">
            <v>379.89</v>
          </cell>
        </row>
        <row r="13313">
          <cell r="B13313" t="str">
            <v>01.09.27</v>
          </cell>
          <cell r="C13313" t="str">
            <v>CONTAINER PARA 2 VESTIÁRIOS E SANITÁRIOS</v>
          </cell>
          <cell r="D13313" t="str">
            <v>MES</v>
          </cell>
          <cell r="E13313">
            <v>4300</v>
          </cell>
        </row>
        <row r="13314">
          <cell r="B13314" t="str">
            <v>01.10.01</v>
          </cell>
          <cell r="C13314" t="str">
            <v>BANHEIRO QUÍMICO 110 X 120 X 230CM COM MANUTENÇÃO</v>
          </cell>
          <cell r="D13314" t="str">
            <v>MES</v>
          </cell>
          <cell r="E13314">
            <v>1050</v>
          </cell>
        </row>
        <row r="13315">
          <cell r="B13315" t="str">
            <v>01.10.02</v>
          </cell>
          <cell r="C13315" t="str">
            <v>BANHEIRO QUÍMICO E REBOQUE PARA TRANSPORTE DE BANHEIRO QUÍMICO</v>
          </cell>
          <cell r="D13315" t="str">
            <v>MES</v>
          </cell>
          <cell r="E13315">
            <v>1727.21</v>
          </cell>
        </row>
        <row r="13316">
          <cell r="B13316" t="str">
            <v>01.11.01</v>
          </cell>
          <cell r="C13316" t="str">
            <v>PLACA 1,0 X 0,60M DUPLA FACE CHAPA GALVANIZADA 26 EM CAVALETE</v>
          </cell>
          <cell r="D13316" t="str">
            <v>UNMES</v>
          </cell>
          <cell r="E13316">
            <v>32.22</v>
          </cell>
        </row>
        <row r="13317">
          <cell r="B13317" t="str">
            <v>01.11.02</v>
          </cell>
          <cell r="C13317" t="str">
            <v>PLACA 1,0 X 0,60M CHAPA 26 EM CAVALETE METALON 20 X 20MM</v>
          </cell>
          <cell r="D13317" t="str">
            <v>UNMES</v>
          </cell>
          <cell r="E13317">
            <v>28.22</v>
          </cell>
        </row>
        <row r="13318">
          <cell r="B13318" t="str">
            <v>01.11.03</v>
          </cell>
          <cell r="C13318" t="str">
            <v>PLACA 0,50 X 0,50M DUPLA FACE CHAPA GALVANIZADA 22 EM CAVALETE</v>
          </cell>
          <cell r="D13318" t="str">
            <v>UNMES</v>
          </cell>
          <cell r="E13318">
            <v>22.22</v>
          </cell>
        </row>
        <row r="13319">
          <cell r="B13319" t="str">
            <v>01.11.04</v>
          </cell>
          <cell r="C13319" t="str">
            <v>PLACA 0,50 X 0,50M CHAPA GALVANIZADA 22 CAVALETE METALON 20 X 20</v>
          </cell>
          <cell r="D13319" t="str">
            <v>UNMES</v>
          </cell>
          <cell r="E13319">
            <v>18.22</v>
          </cell>
        </row>
        <row r="13320">
          <cell r="B13320" t="str">
            <v>01.11.05</v>
          </cell>
          <cell r="C13320" t="str">
            <v xml:space="preserve">INSTALAÇÃO DE FAIXA MORIM 6,00M X 0,80M EM TECIDO COMUM E EUCALIPTO </v>
          </cell>
          <cell r="D13320" t="str">
            <v>UN</v>
          </cell>
          <cell r="E13320">
            <v>130.72</v>
          </cell>
        </row>
        <row r="13321">
          <cell r="B13321" t="str">
            <v>01.11.06</v>
          </cell>
          <cell r="C13321" t="str">
            <v>SINALIZAÇÃO COM CONE MASTER 75CM BASE DE BORRACHA CORPO POLIETILENO</v>
          </cell>
          <cell r="D13321" t="str">
            <v>UN</v>
          </cell>
          <cell r="E13321">
            <v>88.67</v>
          </cell>
        </row>
        <row r="13322">
          <cell r="B13322" t="str">
            <v>01.11.07</v>
          </cell>
          <cell r="C13322" t="str">
            <v>SINALIZAÇÃO COM CONE EM PVC H= 75CM</v>
          </cell>
          <cell r="D13322" t="str">
            <v>UN</v>
          </cell>
          <cell r="E13322">
            <v>44.11</v>
          </cell>
        </row>
        <row r="13323">
          <cell r="B13323" t="str">
            <v>01.11.08</v>
          </cell>
          <cell r="C13323" t="str">
            <v>SINALIZADOR MONOLIGHT LED 60 A 70 FLASHES/MINUTO</v>
          </cell>
          <cell r="D13323" t="str">
            <v>UN</v>
          </cell>
          <cell r="E13323">
            <v>107.62</v>
          </cell>
        </row>
        <row r="13324">
          <cell r="B13324" t="str">
            <v>01.12.01</v>
          </cell>
          <cell r="C13324" t="str">
            <v>VISTORIA CAUTELAR - ÁREA CONSTRUÍDA &lt;= 100M2</v>
          </cell>
          <cell r="D13324" t="str">
            <v>UN</v>
          </cell>
          <cell r="E13324">
            <v>433.33</v>
          </cell>
        </row>
        <row r="13325">
          <cell r="B13325" t="str">
            <v>01.12.02</v>
          </cell>
          <cell r="C13325" t="str">
            <v>VISTORIA CAUTELAR - 101M2 &lt; ÁREA CONSTRUÍDA &lt;= 200M2</v>
          </cell>
          <cell r="D13325" t="str">
            <v>UN</v>
          </cell>
          <cell r="E13325">
            <v>548.88</v>
          </cell>
        </row>
        <row r="13326">
          <cell r="B13326" t="str">
            <v>01.12.03</v>
          </cell>
          <cell r="C13326" t="str">
            <v>VISTORIA CAUTELAR - 201M2 &lt; ÁREA CONSTRUÍDA &lt;= 500M2</v>
          </cell>
          <cell r="D13326" t="str">
            <v>UN</v>
          </cell>
          <cell r="E13326">
            <v>730.63</v>
          </cell>
        </row>
        <row r="13327">
          <cell r="B13327" t="str">
            <v>01.12.04</v>
          </cell>
          <cell r="C13327" t="str">
            <v>VISTORIA CAUTELAR - 501M2 &lt; ÁREA CONSTRUÍDA &lt;= 2000M2</v>
          </cell>
          <cell r="D13327" t="str">
            <v>UN</v>
          </cell>
          <cell r="E13327">
            <v>1056.69</v>
          </cell>
        </row>
        <row r="13328">
          <cell r="B13328" t="str">
            <v>01.12.05</v>
          </cell>
          <cell r="C13328" t="str">
            <v>VISTORIA CAUTELAR - 2001M2 &lt; ÁREA CONSTRUÍDA &lt;= 7000M2</v>
          </cell>
          <cell r="D13328" t="str">
            <v>UN</v>
          </cell>
          <cell r="E13328">
            <v>1746.75</v>
          </cell>
        </row>
        <row r="13329">
          <cell r="B13329" t="str">
            <v>01.12.06</v>
          </cell>
          <cell r="C13329" t="str">
            <v>VISTORIA CAUTELAR - ÁREA CONSTRUÍDA &gt; 7001M2</v>
          </cell>
          <cell r="D13329" t="str">
            <v>UN</v>
          </cell>
          <cell r="E13329">
            <v>2448.85</v>
          </cell>
        </row>
        <row r="13330">
          <cell r="B13330" t="str">
            <v>01.13.01</v>
          </cell>
          <cell r="C13330" t="str">
            <v>BAIA SIMPLES PARA RESÍDUOS DA CONSTRUÇÃO CIVIL</v>
          </cell>
          <cell r="D13330" t="str">
            <v>UN</v>
          </cell>
          <cell r="E13330">
            <v>1832.88</v>
          </cell>
        </row>
        <row r="13331">
          <cell r="B13331" t="str">
            <v>01.13.02</v>
          </cell>
          <cell r="C13331" t="str">
            <v>BAIA DUPLA PARA RESÍDUOS DA CONSTRUÇÃO CIVIL</v>
          </cell>
          <cell r="D13331" t="str">
            <v>UN</v>
          </cell>
          <cell r="E13331">
            <v>3131.39</v>
          </cell>
        </row>
        <row r="13332">
          <cell r="B13332" t="str">
            <v>01.13.03</v>
          </cell>
          <cell r="C13332" t="str">
            <v>PLACA IDENTIFCAÇÃO RESÍDUOS-PGRCC, CONFORME RESOLUÇÃO CONAMA-RDC Nº 275/01,EM LONA (BANNER), (30X30)CM</v>
          </cell>
          <cell r="D13332" t="str">
            <v>UN</v>
          </cell>
          <cell r="E13332">
            <v>64.87</v>
          </cell>
        </row>
        <row r="13333">
          <cell r="B13333" t="str">
            <v>01.13.04</v>
          </cell>
          <cell r="C13333" t="str">
            <v>FORNECIMENTO DE BIG BAG PARA RESÍDUOS COMUNS - CAPACIDADE APROXIMADA 1M3, PADRÃO CLUB FARM OU EQUIVALENTE</v>
          </cell>
          <cell r="D13333" t="str">
            <v>UN</v>
          </cell>
          <cell r="E13333">
            <v>80.34</v>
          </cell>
        </row>
        <row r="13334">
          <cell r="B13334" t="str">
            <v>01.13.05</v>
          </cell>
          <cell r="C13334" t="str">
            <v>FORNECIMENTO LIXEIRA PLÁSTICA COM TAMPA VAI-VEM - 100 LITROS, PADRÃO Q100 WEBPLÁSTICO OU EQUIVALENTE</v>
          </cell>
          <cell r="D13334" t="str">
            <v>UN</v>
          </cell>
          <cell r="E13334">
            <v>109.14</v>
          </cell>
        </row>
        <row r="13335">
          <cell r="B13335" t="str">
            <v>01.13.06</v>
          </cell>
          <cell r="C13335" t="str">
            <v>FORNECIMENTO DE LONA REFORÇADA DE POLIETILENO PARA COBERTURA DE CAÇAMBA (4Mx4M), 600 MICRA</v>
          </cell>
          <cell r="D13335" t="str">
            <v>UN</v>
          </cell>
          <cell r="E13335">
            <v>167.9</v>
          </cell>
        </row>
        <row r="13336">
          <cell r="B13336" t="str">
            <v>01.13.07</v>
          </cell>
          <cell r="C13336" t="str">
            <v>FORNECIMENTO DE BOMBONA BOCA LARGA PARA RESÍDUOS CLASSE B - 100 LITROS</v>
          </cell>
          <cell r="D13336" t="str">
            <v>UN</v>
          </cell>
          <cell r="E13336">
            <v>428</v>
          </cell>
        </row>
        <row r="13337">
          <cell r="B13337" t="str">
            <v>01.14.01</v>
          </cell>
          <cell r="C13337" t="str">
            <v>PORTA EM COMPENSADO RESINADO 10MM 80X210CM</v>
          </cell>
          <cell r="D13337" t="str">
            <v>UN</v>
          </cell>
          <cell r="E13337">
            <v>151.97</v>
          </cell>
        </row>
        <row r="13338">
          <cell r="B13338" t="str">
            <v>01.14.02</v>
          </cell>
          <cell r="C13338" t="str">
            <v>CONJUNTO MESA (130X60CM) E 2 BANCOS (130X40CM) EM MADEIRITE</v>
          </cell>
          <cell r="D13338" t="str">
            <v>CJ</v>
          </cell>
          <cell r="E13338">
            <v>480.35</v>
          </cell>
        </row>
        <row r="13339">
          <cell r="B13339" t="str">
            <v>01.14.03</v>
          </cell>
          <cell r="C13339" t="str">
            <v>BANCO (130X40CM) EM MADEIRITE, PARA VESTIARIO</v>
          </cell>
          <cell r="D13339" t="str">
            <v>UN</v>
          </cell>
          <cell r="E13339">
            <v>138.61000000000001</v>
          </cell>
        </row>
        <row r="13340">
          <cell r="B13340" t="str">
            <v>01.14.04</v>
          </cell>
          <cell r="C13340" t="str">
            <v>MAPOTECA PARA PROJETO 1,40X1,10X1,40M E PEÇA 8X8 CM</v>
          </cell>
          <cell r="D13340" t="str">
            <v>UN</v>
          </cell>
          <cell r="E13340">
            <v>189.86</v>
          </cell>
        </row>
        <row r="13341">
          <cell r="B13341" t="str">
            <v>01.14.05</v>
          </cell>
          <cell r="C13341" t="str">
            <v>JANELA DE CORRER DE FERRO 1x1/8", AREA &gt; 1,0 M2</v>
          </cell>
          <cell r="D13341" t="str">
            <v>UN</v>
          </cell>
          <cell r="E13341">
            <v>467.94</v>
          </cell>
        </row>
        <row r="13342">
          <cell r="B13342" t="str">
            <v>01.14.06</v>
          </cell>
          <cell r="C13342" t="str">
            <v>BANCO (200 X 35CM) EM MADEIRITE, PARA VESTIÁRIO</v>
          </cell>
          <cell r="D13342" t="str">
            <v>UN</v>
          </cell>
          <cell r="E13342">
            <v>167.19</v>
          </cell>
        </row>
        <row r="13343">
          <cell r="B13343" t="str">
            <v>01.14.32</v>
          </cell>
          <cell r="C13343" t="str">
            <v>INSTALAÇAO HIDROSSANITÁRIA - LAVABO</v>
          </cell>
          <cell r="D13343" t="str">
            <v>UN</v>
          </cell>
          <cell r="E13343">
            <v>1131.96</v>
          </cell>
        </row>
        <row r="13344">
          <cell r="B13344" t="str">
            <v>01.14.33</v>
          </cell>
          <cell r="C13344" t="str">
            <v>INSTALAÇAO ELÉTRICA - LAVABO</v>
          </cell>
          <cell r="D13344" t="str">
            <v>UN</v>
          </cell>
          <cell r="E13344">
            <v>152.61000000000001</v>
          </cell>
        </row>
        <row r="13345">
          <cell r="B13345" t="str">
            <v>01.14.34</v>
          </cell>
          <cell r="C13345" t="str">
            <v>TORRE PROVISÓRIA PARA CAIXA D'ÁGUA DE 1000L, H=4,00M</v>
          </cell>
          <cell r="D13345" t="str">
            <v>UN</v>
          </cell>
          <cell r="E13345">
            <v>1315.84</v>
          </cell>
        </row>
        <row r="13346">
          <cell r="B13346" t="str">
            <v>01.14.40</v>
          </cell>
          <cell r="C13346" t="str">
            <v>INSTALAÇÃO ELÉTRICA - ESCRITÓRIOS ATÉ 15M2</v>
          </cell>
          <cell r="D13346" t="str">
            <v>UN</v>
          </cell>
          <cell r="E13346">
            <v>856.8</v>
          </cell>
        </row>
        <row r="13347">
          <cell r="B13347" t="str">
            <v>01.14.41</v>
          </cell>
          <cell r="C13347" t="str">
            <v>INSTALAÇÃO ELÉTRICA - ESCRITÓRIOS ATÉ 22M2</v>
          </cell>
          <cell r="D13347" t="str">
            <v>UN</v>
          </cell>
          <cell r="E13347">
            <v>976.35</v>
          </cell>
        </row>
        <row r="13348">
          <cell r="B13348" t="str">
            <v>01.14.42</v>
          </cell>
          <cell r="C13348" t="str">
            <v>INSTALAÇÃO ELÉTRICA - VESTIÁRIO PARA ATÉ 20 PESSOAS</v>
          </cell>
          <cell r="D13348" t="str">
            <v>UN</v>
          </cell>
          <cell r="E13348">
            <v>713.76</v>
          </cell>
        </row>
        <row r="13349">
          <cell r="B13349" t="str">
            <v>01.14.43</v>
          </cell>
          <cell r="C13349" t="str">
            <v>INSTALAÇÃO ELÉTRICA - VESTIÁRIO PARA ATÉ 30 PESSOAS</v>
          </cell>
          <cell r="D13349" t="str">
            <v>UN</v>
          </cell>
          <cell r="E13349">
            <v>963.78</v>
          </cell>
        </row>
        <row r="13350">
          <cell r="B13350" t="str">
            <v>01.14.44</v>
          </cell>
          <cell r="C13350" t="str">
            <v>INSTALAÇÃO ELÉTRICA - VESTIÁRIO PARA ATÉ 40 PESSOAS</v>
          </cell>
          <cell r="D13350" t="str">
            <v>UN</v>
          </cell>
          <cell r="E13350">
            <v>986.43</v>
          </cell>
        </row>
        <row r="13351">
          <cell r="B13351" t="str">
            <v>01.14.45</v>
          </cell>
          <cell r="C13351" t="str">
            <v>INSTALAÇÃO ELÉTRICA - DEPÓSITO ATÉ 15M2</v>
          </cell>
          <cell r="D13351" t="str">
            <v>UN</v>
          </cell>
          <cell r="E13351">
            <v>529.62</v>
          </cell>
        </row>
        <row r="13352">
          <cell r="B13352" t="str">
            <v>01.14.46</v>
          </cell>
          <cell r="C13352" t="str">
            <v>INSTALAÇÃO ELÉTRICA - DEPÓSITO ATÉ 26M2</v>
          </cell>
          <cell r="D13352" t="str">
            <v>UN</v>
          </cell>
          <cell r="E13352">
            <v>777.78</v>
          </cell>
        </row>
        <row r="13353">
          <cell r="B13353" t="str">
            <v>01.14.47</v>
          </cell>
          <cell r="C13353" t="str">
            <v>INSTALAÇÃO ELÉTRICA - DEPÓSITO ATÉ 33M2</v>
          </cell>
          <cell r="D13353" t="str">
            <v>UN</v>
          </cell>
          <cell r="E13353">
            <v>1119</v>
          </cell>
        </row>
        <row r="13354">
          <cell r="B13354" t="str">
            <v>01.14.48</v>
          </cell>
          <cell r="C13354" t="str">
            <v>INSTALAÇÃO ELÉTRICA - REFEITÓRIO ATÉ 19M2</v>
          </cell>
          <cell r="D13354" t="str">
            <v>UN</v>
          </cell>
          <cell r="E13354">
            <v>993.19</v>
          </cell>
        </row>
        <row r="13355">
          <cell r="B13355" t="str">
            <v>01.14.49</v>
          </cell>
          <cell r="C13355" t="str">
            <v>INSTALAÇÃO ELÉTRICA - REFEITÓRIO ATÉ 26M2</v>
          </cell>
          <cell r="D13355" t="str">
            <v>UN</v>
          </cell>
          <cell r="E13355">
            <v>1066.6500000000001</v>
          </cell>
        </row>
        <row r="13356">
          <cell r="B13356" t="str">
            <v>01.14.50</v>
          </cell>
          <cell r="C13356" t="str">
            <v>INSTALAÇÃO HIDROSSANITÁRIA - REFEITÓRIOS</v>
          </cell>
          <cell r="D13356" t="str">
            <v>UN</v>
          </cell>
          <cell r="E13356">
            <v>279.89999999999998</v>
          </cell>
        </row>
        <row r="13357">
          <cell r="B13357" t="str">
            <v>01.14.51</v>
          </cell>
          <cell r="C13357" t="str">
            <v>INSTALAÇÃO ELÉTRICA - SANITÁRIO / VESTIÁRIO PARA ATÉ 4 FUNCIONÁRIOS</v>
          </cell>
          <cell r="D13357" t="str">
            <v>UN</v>
          </cell>
          <cell r="E13357">
            <v>842.19</v>
          </cell>
        </row>
        <row r="13358">
          <cell r="B13358" t="str">
            <v>01.14.52</v>
          </cell>
          <cell r="C13358" t="str">
            <v>INSTALAÇÃO HIDROSSANITÁRIA - SANITÁRIO / VESTIÁRIO PARA ATÉ 4 FUNCIONÁRIOS</v>
          </cell>
          <cell r="D13358" t="str">
            <v>UN</v>
          </cell>
          <cell r="E13358">
            <v>854.97</v>
          </cell>
        </row>
        <row r="13359">
          <cell r="B13359" t="str">
            <v>01.14.53</v>
          </cell>
          <cell r="C13359" t="str">
            <v>INSTALAÇÃO ELÉTRICA - SANITÁRIO ATÉ 15M2</v>
          </cell>
          <cell r="D13359" t="str">
            <v>UN</v>
          </cell>
          <cell r="E13359">
            <v>1079.6600000000001</v>
          </cell>
        </row>
        <row r="13360">
          <cell r="B13360" t="str">
            <v>01.14.54</v>
          </cell>
          <cell r="C13360" t="str">
            <v>INSTALAÇÃO ELÉTRICA - SANITÁRIO ATÉ 22M2</v>
          </cell>
          <cell r="D13360" t="str">
            <v>UN</v>
          </cell>
          <cell r="E13360">
            <v>1464.75</v>
          </cell>
        </row>
        <row r="13361">
          <cell r="B13361" t="str">
            <v>01.14.55</v>
          </cell>
          <cell r="C13361" t="str">
            <v>INSTALAÇÃO ELÉTRICA - SANITÁRIO ATÉ 33M2</v>
          </cell>
          <cell r="D13361" t="str">
            <v>UN</v>
          </cell>
          <cell r="E13361">
            <v>1752.55</v>
          </cell>
        </row>
        <row r="13362">
          <cell r="B13362" t="str">
            <v>01.14.56</v>
          </cell>
          <cell r="C13362" t="str">
            <v>INSTALAÇÃO HIDROSSANITÁRIA - SANITÁRIO ATÉ 15M2</v>
          </cell>
          <cell r="D13362" t="str">
            <v>UN</v>
          </cell>
          <cell r="E13362">
            <v>1010.97</v>
          </cell>
        </row>
        <row r="13363">
          <cell r="B13363" t="str">
            <v>01.14.57</v>
          </cell>
          <cell r="C13363" t="str">
            <v>INSTALAÇÃO HIDROSSANITÁRIA - SANITÁRIO ATÉ 22M2</v>
          </cell>
          <cell r="D13363" t="str">
            <v>UN</v>
          </cell>
          <cell r="E13363">
            <v>1611.67</v>
          </cell>
        </row>
        <row r="13364">
          <cell r="B13364" t="str">
            <v>01.14.58</v>
          </cell>
          <cell r="C13364" t="str">
            <v>INSTALAÇÃO HIDROSSANITÁRIA - SANITÁRIO ATÉ 33M2</v>
          </cell>
          <cell r="D13364" t="str">
            <v>UN</v>
          </cell>
          <cell r="E13364">
            <v>2399.98</v>
          </cell>
        </row>
        <row r="13365">
          <cell r="B13365" t="str">
            <v>01.17.01</v>
          </cell>
          <cell r="C13365" t="str">
            <v>GABARITO</v>
          </cell>
          <cell r="D13365" t="str">
            <v>M</v>
          </cell>
          <cell r="E13365">
            <v>30.87</v>
          </cell>
        </row>
        <row r="13366">
          <cell r="B13366" t="str">
            <v>01.29.03</v>
          </cell>
          <cell r="C13366" t="str">
            <v>MONTAGEM DE ANDAIME FACHADEIRO ADP REF 97063</v>
          </cell>
          <cell r="D13366" t="str">
            <v>M2</v>
          </cell>
          <cell r="E13366">
            <v>9.0500000000000007</v>
          </cell>
        </row>
        <row r="13367">
          <cell r="B13367" t="str">
            <v>01.29.04</v>
          </cell>
          <cell r="C13367" t="str">
            <v>DESMONTAGEM DE ANDAIME FACHADEIRO ADP REF 97063</v>
          </cell>
          <cell r="D13367" t="str">
            <v>M2</v>
          </cell>
          <cell r="E13367">
            <v>9.0500000000000007</v>
          </cell>
        </row>
        <row r="13368">
          <cell r="B13368" t="str">
            <v>01.29.06</v>
          </cell>
          <cell r="C13368" t="str">
            <v>ANDAIME METÁLICO TIPO FACHADEIRO, INCLUINDO SAPATAS AJUSTÁVEIS, PISO METÁLICO E ESCADA</v>
          </cell>
          <cell r="D13368" t="str">
            <v>M2MES</v>
          </cell>
          <cell r="E13368">
            <v>16.5</v>
          </cell>
        </row>
        <row r="13369">
          <cell r="B13369" t="str">
            <v>01.29.10</v>
          </cell>
          <cell r="C13369" t="str">
            <v>ANDAIME METALICO TUBULAR, TIPO TORRE, L=1,0 ATE 1,5M E H=1,0 M COMPLETO</v>
          </cell>
          <cell r="D13369" t="str">
            <v>MXMES</v>
          </cell>
          <cell r="E13369">
            <v>22</v>
          </cell>
        </row>
        <row r="13370">
          <cell r="B13370" t="str">
            <v>01.29.11</v>
          </cell>
          <cell r="C13370" t="str">
            <v>MONTAGEM DE ANDAIME DO TIPO TORRE ADP REF 97064</v>
          </cell>
          <cell r="D13370" t="str">
            <v>M</v>
          </cell>
          <cell r="E13370">
            <v>15.35</v>
          </cell>
        </row>
        <row r="13371">
          <cell r="B13371" t="str">
            <v>01.29.12</v>
          </cell>
          <cell r="C13371" t="str">
            <v>DESMONTAGEM DE ANDAIME DO TIPO TORRE ADP REF 97064</v>
          </cell>
          <cell r="D13371" t="str">
            <v>M</v>
          </cell>
          <cell r="E13371">
            <v>15.35</v>
          </cell>
        </row>
        <row r="13372">
          <cell r="B13372" t="str">
            <v>02.01.01</v>
          </cell>
          <cell r="C13372" t="str">
            <v>REMOÇÃO DE TELHA METÁLICA OU PVC, INCLUSIVE EMPILHAMENTO</v>
          </cell>
          <cell r="D13372" t="str">
            <v>M2</v>
          </cell>
          <cell r="E13372">
            <v>6.02</v>
          </cell>
        </row>
        <row r="13373">
          <cell r="B13373" t="str">
            <v>02.01.03</v>
          </cell>
          <cell r="C13373" t="str">
            <v>REMOÇÃO DE TELHA TIPO CALHA DE FIBROCIMENTO, INCLUSIVE EMPILHAMENTO</v>
          </cell>
          <cell r="D13373" t="str">
            <v>M2</v>
          </cell>
          <cell r="E13373">
            <v>14.42</v>
          </cell>
        </row>
        <row r="13374">
          <cell r="B13374" t="str">
            <v>02.01.05</v>
          </cell>
          <cell r="C13374" t="str">
            <v>REMOÇÃO DE TELHA ONDULADA DE FIBROCIMENTO, INCLUSIVE EMPILHAMENTO</v>
          </cell>
          <cell r="D13374" t="str">
            <v>M2</v>
          </cell>
          <cell r="E13374">
            <v>12.02</v>
          </cell>
        </row>
        <row r="13375">
          <cell r="B13375" t="str">
            <v>02.01.07</v>
          </cell>
          <cell r="C13375" t="str">
            <v>REMOÇÃO DE TELHA CERÂMICA COLONIAL OU FRANCESA, INCLUSIVE EMPILHAMENTO</v>
          </cell>
          <cell r="D13375" t="str">
            <v>M2</v>
          </cell>
          <cell r="E13375">
            <v>14.42</v>
          </cell>
        </row>
        <row r="13376">
          <cell r="B13376" t="str">
            <v>02.02.01</v>
          </cell>
          <cell r="C13376" t="str">
            <v>REMOÇÃO DE CALHA GALVANIZADA OU PVC, INCLUSIVE AFASTAMENTO</v>
          </cell>
          <cell r="D13376" t="str">
            <v>M</v>
          </cell>
          <cell r="E13376">
            <v>7.21</v>
          </cell>
        </row>
        <row r="13377">
          <cell r="B13377" t="str">
            <v>02.02.05</v>
          </cell>
          <cell r="C13377" t="str">
            <v>REMOÇÃO DE RUFO DE CHAPA GALVANIZADA, INCLUSIVE AFASTAMENTO</v>
          </cell>
          <cell r="D13377" t="str">
            <v>M</v>
          </cell>
          <cell r="E13377">
            <v>4.8099999999999996</v>
          </cell>
        </row>
        <row r="13378">
          <cell r="B13378" t="str">
            <v>02.02.10</v>
          </cell>
          <cell r="C13378" t="str">
            <v>REMOÇÃO DE CONDUTOR DE CHAPA GALVANIZADA OU PVC, INCLUSIVE AFASTAMENTO</v>
          </cell>
          <cell r="D13378" t="str">
            <v>M</v>
          </cell>
          <cell r="E13378">
            <v>4.8099999999999996</v>
          </cell>
        </row>
        <row r="13379">
          <cell r="B13379" t="str">
            <v>02.03.01</v>
          </cell>
          <cell r="C13379" t="str">
            <v>REMOÇÃO DE ENGRADAMENTO DE TELHA METÁLICA OU PVC, INCLUSIVE EMPILHAMENTO</v>
          </cell>
          <cell r="D13379" t="str">
            <v>M2</v>
          </cell>
          <cell r="E13379">
            <v>8.09</v>
          </cell>
        </row>
        <row r="13380">
          <cell r="B13380" t="str">
            <v>02.03.03</v>
          </cell>
          <cell r="C13380" t="str">
            <v>REMOÇÃO DE ENGRADAMENTO DE TELHA TIPO CALHA DE FIBROCIMENTO, INCLUSIVE EMPILHAMENTO</v>
          </cell>
          <cell r="D13380" t="str">
            <v>M2</v>
          </cell>
          <cell r="E13380">
            <v>4.05</v>
          </cell>
        </row>
        <row r="13381">
          <cell r="B13381" t="str">
            <v>02.03.05</v>
          </cell>
          <cell r="C13381" t="str">
            <v>REMOÇÃO DE ENGRADAMENTO DE TELHA ONDULADA DE FIBROCIMENTO, INCLUSIVE EMPILHAMENTO</v>
          </cell>
          <cell r="D13381" t="str">
            <v>M2</v>
          </cell>
          <cell r="E13381">
            <v>8.09</v>
          </cell>
        </row>
        <row r="13382">
          <cell r="B13382" t="str">
            <v>02.03.07</v>
          </cell>
          <cell r="C13382" t="str">
            <v>REMOÇÃO DE ENGRADAMENTO DE TELHA CERÂMICA, COLONIAL OU FRANCESA, INCLUSIVE EMPILHAMENTO</v>
          </cell>
          <cell r="D13382" t="str">
            <v>M2</v>
          </cell>
          <cell r="E13382">
            <v>11.38</v>
          </cell>
        </row>
        <row r="13383">
          <cell r="B13383" t="str">
            <v>02.04.01</v>
          </cell>
          <cell r="C13383" t="str">
            <v>REMOÇÃO DE FORRO DE PLACAS, INCLUSIVE BARROTEAMENTO</v>
          </cell>
          <cell r="D13383" t="str">
            <v>M2</v>
          </cell>
          <cell r="E13383">
            <v>20.2</v>
          </cell>
        </row>
        <row r="13384">
          <cell r="B13384" t="str">
            <v>02.04.02</v>
          </cell>
          <cell r="C13384" t="str">
            <v>REMOÇÃO DE FORRO DE PLACAS, EXCLUSIVE BARROTEAMENTO</v>
          </cell>
          <cell r="D13384" t="str">
            <v>M2</v>
          </cell>
          <cell r="E13384">
            <v>10.1</v>
          </cell>
        </row>
        <row r="13385">
          <cell r="B13385" t="str">
            <v>02.04.10</v>
          </cell>
          <cell r="C13385" t="str">
            <v>REMOÇÃO DE FORRO DE GESSO</v>
          </cell>
          <cell r="D13385" t="str">
            <v>M2</v>
          </cell>
          <cell r="E13385">
            <v>15.15</v>
          </cell>
        </row>
        <row r="13386">
          <cell r="B13386" t="str">
            <v>02.06.01</v>
          </cell>
          <cell r="C13386" t="str">
            <v>REMOÇÃO DE ESQUADRIA MADEIRA DE PORTA OU JANELA, INCLUSIVE MARCO E ALIZAR</v>
          </cell>
          <cell r="D13386" t="str">
            <v>M2</v>
          </cell>
          <cell r="E13386">
            <v>14.32</v>
          </cell>
        </row>
        <row r="13387">
          <cell r="B13387" t="str">
            <v>02.06.02</v>
          </cell>
          <cell r="C13387" t="str">
            <v>REMOÇÃO DE ESQUADRIA, FOLHA DE PORTA OU JANELA</v>
          </cell>
          <cell r="D13387" t="str">
            <v>M2</v>
          </cell>
          <cell r="E13387">
            <v>7.16</v>
          </cell>
        </row>
        <row r="13388">
          <cell r="B13388" t="str">
            <v>02.06.03</v>
          </cell>
          <cell r="C13388" t="str">
            <v>REMOÇÃO DE ESQUADRIA, MARCO E ALIZAR</v>
          </cell>
          <cell r="D13388" t="str">
            <v>UN</v>
          </cell>
          <cell r="E13388">
            <v>12.21</v>
          </cell>
        </row>
        <row r="13389">
          <cell r="B13389" t="str">
            <v>02.06.04</v>
          </cell>
          <cell r="C13389" t="str">
            <v>REMOÇÃO DE ESQUADRIA, MARCO</v>
          </cell>
          <cell r="D13389" t="str">
            <v>UN</v>
          </cell>
          <cell r="E13389">
            <v>8.6300000000000008</v>
          </cell>
        </row>
        <row r="13390">
          <cell r="B13390" t="str">
            <v>02.06.05</v>
          </cell>
          <cell r="C13390" t="str">
            <v>REMOÇÃO DE ESQUADRIA, ALIZAR</v>
          </cell>
          <cell r="D13390" t="str">
            <v>CJ</v>
          </cell>
          <cell r="E13390">
            <v>3.58</v>
          </cell>
        </row>
        <row r="13391">
          <cell r="B13391" t="str">
            <v>02.07.01</v>
          </cell>
          <cell r="C13391" t="str">
            <v>REMOÇÃO DE ESQUADRIA METÁLICA, PORTA OU JANELA</v>
          </cell>
          <cell r="D13391" t="str">
            <v>M2</v>
          </cell>
          <cell r="E13391">
            <v>17.899999999999999</v>
          </cell>
        </row>
        <row r="13392">
          <cell r="B13392" t="str">
            <v>02.09.01</v>
          </cell>
          <cell r="C13392" t="str">
            <v>DEMOLIÇÃO DE REVESTIMENTO DE REBOCO</v>
          </cell>
          <cell r="D13392" t="str">
            <v>M2</v>
          </cell>
          <cell r="E13392">
            <v>3.32</v>
          </cell>
        </row>
        <row r="13393">
          <cell r="B13393" t="str">
            <v>02.09.03</v>
          </cell>
          <cell r="C13393" t="str">
            <v>DEMOLIÇÃO DE REVESTIMENTO CERÂMICO, AZULEJO OU LADRILHO HIDRÁULICO</v>
          </cell>
          <cell r="D13393" t="str">
            <v>M2</v>
          </cell>
          <cell r="E13393">
            <v>21.64</v>
          </cell>
        </row>
        <row r="13394">
          <cell r="B13394" t="str">
            <v>02.09.05</v>
          </cell>
          <cell r="C13394" t="str">
            <v>DEMOLIÇÃO DE REVESTIMENTO DE PEDRA (MÁRMORE, GRANITO, ARDÓSIA, SÃO TOMÉ, ETC)</v>
          </cell>
          <cell r="D13394" t="str">
            <v>M2</v>
          </cell>
          <cell r="E13394">
            <v>24.04</v>
          </cell>
        </row>
        <row r="13395">
          <cell r="B13395" t="str">
            <v>02.09.06</v>
          </cell>
          <cell r="C13395" t="str">
            <v>DEMOLIÇÃO DE REVESTIMENTO DE FÓRMICA</v>
          </cell>
          <cell r="D13395" t="str">
            <v>M2</v>
          </cell>
          <cell r="E13395">
            <v>7.16</v>
          </cell>
        </row>
        <row r="13396">
          <cell r="B13396" t="str">
            <v>02.09.07</v>
          </cell>
          <cell r="C13396" t="str">
            <v>DEMOLIÇÃO DE REVESTIMENTO DE PEDRA ALMOFADADA</v>
          </cell>
          <cell r="D13396" t="str">
            <v>M2</v>
          </cell>
          <cell r="E13396">
            <v>50.51</v>
          </cell>
        </row>
        <row r="13397">
          <cell r="B13397" t="str">
            <v>02.10.01</v>
          </cell>
          <cell r="C13397" t="str">
            <v>DEMOLIÇÃO DE PISO CIMENTADO OU CONTRAPISO DE ARGAMASSA</v>
          </cell>
          <cell r="D13397" t="str">
            <v>M2</v>
          </cell>
          <cell r="E13397">
            <v>3.32</v>
          </cell>
        </row>
        <row r="13398">
          <cell r="B13398" t="str">
            <v>02.10.03</v>
          </cell>
          <cell r="C13398" t="str">
            <v>DEMOLIÇÃO DE PISO CERÂMICO OU LADRILHO HIDRÁULICO</v>
          </cell>
          <cell r="D13398" t="str">
            <v>M2</v>
          </cell>
          <cell r="E13398">
            <v>16.829999999999998</v>
          </cell>
        </row>
        <row r="13399">
          <cell r="B13399" t="str">
            <v>02.10.05</v>
          </cell>
          <cell r="C13399" t="str">
            <v>DEMOLIÇÃO DE PISO DE PEDRA (MÁRMORE, GRANITO, ARDÓSIA, SÃO TOMÉ, ETC)</v>
          </cell>
          <cell r="D13399" t="str">
            <v>M2</v>
          </cell>
          <cell r="E13399">
            <v>31.2</v>
          </cell>
        </row>
        <row r="13400">
          <cell r="B13400" t="str">
            <v>02.10.07</v>
          </cell>
          <cell r="C13400" t="str">
            <v>DEMOLIÇÃO DE PISO VINÍLICO</v>
          </cell>
          <cell r="D13400" t="str">
            <v>M2</v>
          </cell>
          <cell r="E13400">
            <v>8.44</v>
          </cell>
        </row>
        <row r="13401">
          <cell r="B13401" t="str">
            <v>02.10.08</v>
          </cell>
          <cell r="C13401" t="str">
            <v>DEMOLIÇÃO DE PISO DE MARMORITE</v>
          </cell>
          <cell r="D13401" t="str">
            <v>M2</v>
          </cell>
          <cell r="E13401">
            <v>19.82</v>
          </cell>
        </row>
        <row r="13402">
          <cell r="B13402" t="str">
            <v>02.10.09</v>
          </cell>
          <cell r="C13402" t="str">
            <v>DEMOLIÇÃO DE PISO DE TACO DE MADEIRA</v>
          </cell>
          <cell r="D13402" t="str">
            <v>M2</v>
          </cell>
          <cell r="E13402">
            <v>32.86</v>
          </cell>
        </row>
        <row r="13403">
          <cell r="B13403" t="str">
            <v>02.11.01</v>
          </cell>
          <cell r="C13403" t="str">
            <v>DEMOLIÇÃO MANUAL DE PASSEIO OU LAJE DE CONCRETO</v>
          </cell>
          <cell r="D13403" t="str">
            <v>M2</v>
          </cell>
          <cell r="E13403">
            <v>28.85</v>
          </cell>
        </row>
        <row r="13404">
          <cell r="B13404" t="str">
            <v>02.11.02</v>
          </cell>
          <cell r="C13404" t="str">
            <v>DEMOLIÇÃO DE PASSEIO OU LAJE DE CONCRETO COM EQUIPAMENTO PNEUMÁTICO</v>
          </cell>
          <cell r="D13404" t="str">
            <v>M2</v>
          </cell>
          <cell r="E13404">
            <v>13.75</v>
          </cell>
        </row>
        <row r="13405">
          <cell r="B13405" t="str">
            <v>02.11.03</v>
          </cell>
          <cell r="C13405" t="str">
            <v>DEMOLIÇÃO DE CALÇADA PORTUGUESA</v>
          </cell>
          <cell r="D13405" t="str">
            <v>M2</v>
          </cell>
          <cell r="E13405">
            <v>6.75</v>
          </cell>
        </row>
        <row r="13406">
          <cell r="B13406" t="str">
            <v>02.11.04</v>
          </cell>
          <cell r="C13406" t="str">
            <v>DEMOLIÇÃO DE PASSEIO OU LAJE DE CONCRETO COM EQUIPAMENTO ELÉTRICO</v>
          </cell>
          <cell r="D13406" t="str">
            <v>M2</v>
          </cell>
          <cell r="E13406">
            <v>12.58</v>
          </cell>
        </row>
        <row r="13407">
          <cell r="B13407" t="str">
            <v>02.11.05</v>
          </cell>
          <cell r="C13407" t="str">
            <v>DEMOLIÇÃO MANUAL DE ALVENARIA POLIÉDRICA</v>
          </cell>
          <cell r="D13407" t="str">
            <v>M2</v>
          </cell>
          <cell r="E13407">
            <v>8.44</v>
          </cell>
        </row>
        <row r="13408">
          <cell r="B13408" t="str">
            <v>02.11.07</v>
          </cell>
          <cell r="C13408" t="str">
            <v>DEMOLIÇÃO DE REVESTIMENTO ASFÁLTICO COM EQUIPAMENTO PNEUMÁTICO</v>
          </cell>
          <cell r="D13408" t="str">
            <v>M2</v>
          </cell>
          <cell r="E13408">
            <v>13.75</v>
          </cell>
        </row>
        <row r="13409">
          <cell r="B13409" t="str">
            <v>02.12.01</v>
          </cell>
          <cell r="C13409" t="str">
            <v>CORTE MECÂNICO COM SERRA CIRCULAR EM CONCRETO OU ASFALTO</v>
          </cell>
          <cell r="D13409" t="str">
            <v>M</v>
          </cell>
          <cell r="E13409">
            <v>2.74</v>
          </cell>
        </row>
        <row r="13410">
          <cell r="B13410" t="str">
            <v>02.13.01</v>
          </cell>
          <cell r="C13410" t="str">
            <v>DEMOLIÇÃO DE CONCRETO SIMPLES - MANUAL</v>
          </cell>
          <cell r="D13410" t="str">
            <v>M3</v>
          </cell>
          <cell r="E13410">
            <v>297.32</v>
          </cell>
        </row>
        <row r="13411">
          <cell r="B13411" t="str">
            <v>02.13.02</v>
          </cell>
          <cell r="C13411" t="str">
            <v>DEMOLIÇÃO DE CONCRETO ARMADO - MANUAL</v>
          </cell>
          <cell r="D13411" t="str">
            <v>M3</v>
          </cell>
          <cell r="E13411">
            <v>408.7</v>
          </cell>
        </row>
        <row r="13412">
          <cell r="B13412" t="str">
            <v>02.13.03</v>
          </cell>
          <cell r="C13412" t="str">
            <v>DEMOLIÇÃO DE CONCRETO SIMPLES - COM EQUIPAMENTO ELÉTRICO</v>
          </cell>
          <cell r="D13412" t="str">
            <v>M3</v>
          </cell>
          <cell r="E13412">
            <v>187.85</v>
          </cell>
        </row>
        <row r="13413">
          <cell r="B13413" t="str">
            <v>02.13.04</v>
          </cell>
          <cell r="C13413" t="str">
            <v>DEMOLIÇÃO DE CONCRETO ARMADO - COM EQUIPAMENTO ELÉTRICO</v>
          </cell>
          <cell r="D13413" t="str">
            <v>M3</v>
          </cell>
          <cell r="E13413">
            <v>304.05</v>
          </cell>
        </row>
        <row r="13414">
          <cell r="B13414" t="str">
            <v>02.14.01</v>
          </cell>
          <cell r="C13414" t="str">
            <v>DEMOLIÇÃO MANUAL DE ALVENARIA DE TIJOLOS E BLOCOS</v>
          </cell>
          <cell r="D13414" t="str">
            <v>M3</v>
          </cell>
          <cell r="E13414">
            <v>134.91</v>
          </cell>
        </row>
        <row r="13415">
          <cell r="B13415" t="str">
            <v>02.15.01</v>
          </cell>
          <cell r="C13415" t="str">
            <v>REMOÇÃO DE MEIO-FIO PRÉ-MOLDADO DE CONCRETO</v>
          </cell>
          <cell r="D13415" t="str">
            <v>M</v>
          </cell>
          <cell r="E13415">
            <v>10.55</v>
          </cell>
        </row>
        <row r="13416">
          <cell r="B13416" t="str">
            <v>02.15.02</v>
          </cell>
          <cell r="C13416" t="str">
            <v>REMOÇÃO DE MEIO-FIO DE PEDRA (GNAISSE, BASALTO, ETC)</v>
          </cell>
          <cell r="D13416" t="str">
            <v>M</v>
          </cell>
          <cell r="E13416">
            <v>31.65</v>
          </cell>
        </row>
        <row r="13417">
          <cell r="B13417" t="str">
            <v>02.16.01</v>
          </cell>
          <cell r="C13417" t="str">
            <v>DEMOLIÇÃO DE CONSTRUÇÕES DE ALVENARIA, INCLUSIVE REMOÇÃO E CARGA MECÂNICA</v>
          </cell>
          <cell r="D13417" t="str">
            <v>M2</v>
          </cell>
          <cell r="E13417">
            <v>7.78</v>
          </cell>
        </row>
        <row r="13418">
          <cell r="B13418" t="str">
            <v>02.16.04</v>
          </cell>
          <cell r="C13418" t="str">
            <v>DEMOLIÇÃO DE GABIÃO, INCLUSIVE REMOÇÃO E CARGA MECÂNICA</v>
          </cell>
          <cell r="D13418" t="str">
            <v>M3</v>
          </cell>
          <cell r="E13418">
            <v>21.52</v>
          </cell>
        </row>
        <row r="13419">
          <cell r="B13419" t="str">
            <v>02.19.01</v>
          </cell>
          <cell r="C13419" t="str">
            <v>DEMOLIÇÃO DE DIVISÓRIA DE PEDRA (MÁRMORE, ARDÓSIA OU MARMORITE)</v>
          </cell>
          <cell r="D13419" t="str">
            <v>M2</v>
          </cell>
          <cell r="E13419">
            <v>50.51</v>
          </cell>
        </row>
        <row r="13420">
          <cell r="B13420" t="str">
            <v>02.19.03</v>
          </cell>
          <cell r="C13420" t="str">
            <v>DEMOLIÇÃO DE DIVISÓRIA DE MADEIRA</v>
          </cell>
          <cell r="D13420" t="str">
            <v>M2</v>
          </cell>
          <cell r="E13420">
            <v>18.54</v>
          </cell>
        </row>
        <row r="13421">
          <cell r="B13421" t="str">
            <v>02.19.05</v>
          </cell>
          <cell r="C13421" t="str">
            <v>DEMOLIÇÃO DE DIVISÓRIA DE ELEMENTOS VAZADOS (COBOGÓ, ETC)</v>
          </cell>
          <cell r="D13421" t="str">
            <v>M2</v>
          </cell>
          <cell r="E13421">
            <v>9.4499999999999993</v>
          </cell>
        </row>
        <row r="13422">
          <cell r="B13422" t="str">
            <v>02.19.06</v>
          </cell>
          <cell r="C13422" t="str">
            <v>DEMOLIÇÃO DE DIVISÓRIA DE LAMINADO</v>
          </cell>
          <cell r="D13422" t="str">
            <v>M2</v>
          </cell>
          <cell r="E13422">
            <v>1.27</v>
          </cell>
        </row>
        <row r="13423">
          <cell r="B13423" t="str">
            <v>02.20.01</v>
          </cell>
          <cell r="C13423" t="str">
            <v>REMOÇÃO DE QUADRO NEGRO</v>
          </cell>
          <cell r="D13423" t="str">
            <v>M2</v>
          </cell>
          <cell r="E13423">
            <v>24.04</v>
          </cell>
        </row>
        <row r="13424">
          <cell r="B13424" t="str">
            <v>02.21.01</v>
          </cell>
          <cell r="C13424" t="str">
            <v>REMOÇÃO DE LOUÇAS</v>
          </cell>
          <cell r="D13424" t="str">
            <v>UN</v>
          </cell>
          <cell r="E13424">
            <v>75.77</v>
          </cell>
        </row>
        <row r="13425">
          <cell r="B13425" t="str">
            <v>02.21.02</v>
          </cell>
          <cell r="C13425" t="str">
            <v>REMOÇÃO DE FERRAGENS (DOBRADIÇAS, FECHADURAS, MAÇANETAS)</v>
          </cell>
          <cell r="D13425" t="str">
            <v>UN</v>
          </cell>
          <cell r="E13425">
            <v>15.38</v>
          </cell>
        </row>
        <row r="13426">
          <cell r="B13426" t="str">
            <v>02.21.03</v>
          </cell>
          <cell r="C13426" t="str">
            <v>REMOÇÃO DE METAIS COMUNS (CONDUÍTE, SIFÃO, REGISTRO, TORNEIRA)</v>
          </cell>
          <cell r="D13426" t="str">
            <v>UN</v>
          </cell>
          <cell r="E13426">
            <v>16.43</v>
          </cell>
        </row>
        <row r="13427">
          <cell r="B13427" t="str">
            <v>02.21.04</v>
          </cell>
          <cell r="C13427" t="str">
            <v>REMOÇÃO DE METAIS ESPECIAIS (VÁLVULA DE DESCARGA, CAIXA SILEN)</v>
          </cell>
          <cell r="D13427" t="str">
            <v>UN</v>
          </cell>
          <cell r="E13427">
            <v>16.04</v>
          </cell>
        </row>
        <row r="13428">
          <cell r="B13428" t="str">
            <v>02.21.05</v>
          </cell>
          <cell r="C13428" t="str">
            <v>REMOÇÃO DE LUMINÁRIA FLUORESCENTE</v>
          </cell>
          <cell r="D13428" t="str">
            <v>UN</v>
          </cell>
          <cell r="E13428">
            <v>3.96</v>
          </cell>
        </row>
        <row r="13429">
          <cell r="B13429" t="str">
            <v>02.21.06</v>
          </cell>
          <cell r="C13429" t="str">
            <v>REMOÇÃO DE LUMINÁRIA INCANDESCENTE</v>
          </cell>
          <cell r="D13429" t="str">
            <v>UN</v>
          </cell>
          <cell r="E13429">
            <v>1.02</v>
          </cell>
        </row>
        <row r="13430">
          <cell r="B13430" t="str">
            <v>02.21.20</v>
          </cell>
          <cell r="C13430" t="str">
            <v>REMOÇÃO DE PADRÃO CEMIG</v>
          </cell>
          <cell r="D13430" t="str">
            <v>UN</v>
          </cell>
          <cell r="E13430">
            <v>101.02</v>
          </cell>
        </row>
        <row r="13431">
          <cell r="B13431" t="str">
            <v>02.21.21</v>
          </cell>
          <cell r="C13431" t="str">
            <v>REMOÇÃO DE PADRÃO COPASA</v>
          </cell>
          <cell r="D13431" t="str">
            <v>UN</v>
          </cell>
          <cell r="E13431">
            <v>75.77</v>
          </cell>
        </row>
        <row r="13432">
          <cell r="B13432" t="str">
            <v>02.21.22</v>
          </cell>
          <cell r="C13432" t="str">
            <v>REMOÇÃO DE INTERFONE</v>
          </cell>
          <cell r="D13432" t="str">
            <v>UN</v>
          </cell>
          <cell r="E13432">
            <v>8.4700000000000006</v>
          </cell>
        </row>
        <row r="13433">
          <cell r="B13433" t="str">
            <v>02.22.01</v>
          </cell>
          <cell r="C13433" t="str">
            <v>REMOÇÃO DE BANCADA DE PEDRA (MÁRMORE, GRANITO, ARDÓSIA, MARMORITE, ETC)</v>
          </cell>
          <cell r="D13433" t="str">
            <v>M2</v>
          </cell>
          <cell r="E13433">
            <v>50.51</v>
          </cell>
        </row>
        <row r="13434">
          <cell r="B13434" t="str">
            <v>02.23.01</v>
          </cell>
          <cell r="C13434" t="str">
            <v>REMOÇÃO DE CERCA DE ARAME</v>
          </cell>
          <cell r="D13434" t="str">
            <v>M</v>
          </cell>
          <cell r="E13434">
            <v>12.29</v>
          </cell>
        </row>
        <row r="13435">
          <cell r="B13435" t="str">
            <v>02.23.03</v>
          </cell>
          <cell r="C13435" t="str">
            <v>REMOÇÃO DE ALAMBRADO</v>
          </cell>
          <cell r="D13435" t="str">
            <v>M2</v>
          </cell>
          <cell r="E13435">
            <v>17.899999999999999</v>
          </cell>
        </row>
        <row r="13436">
          <cell r="B13436" t="str">
            <v>02.26.01</v>
          </cell>
          <cell r="C13436" t="str">
            <v>TRANSPORTE DE MATERIAL DEMOLIDO EM CARRINHO DE MÃO, DMT &lt;= 50,0M</v>
          </cell>
          <cell r="D13436" t="str">
            <v>M3</v>
          </cell>
          <cell r="E13436">
            <v>31.65</v>
          </cell>
        </row>
        <row r="13437">
          <cell r="B13437" t="str">
            <v>02.26.02</v>
          </cell>
          <cell r="C13437" t="str">
            <v>TRANSPORTE DE MATERIAL DEMOLIDO EM CARRINHO DE MÃO, 50,0M &lt; DMT &lt;= 100,0M</v>
          </cell>
          <cell r="D13437" t="str">
            <v>M3</v>
          </cell>
          <cell r="E13437">
            <v>42.2</v>
          </cell>
        </row>
        <row r="13438">
          <cell r="B13438" t="str">
            <v>02.27.01</v>
          </cell>
          <cell r="C13438" t="str">
            <v>CARGA MANUAL DE MATERIAL DEMOLIDO SOBRE CAMINHÃO</v>
          </cell>
          <cell r="D13438" t="str">
            <v>M3</v>
          </cell>
          <cell r="E13438">
            <v>24.34</v>
          </cell>
        </row>
        <row r="13439">
          <cell r="B13439" t="str">
            <v>02.27.02</v>
          </cell>
          <cell r="C13439" t="str">
            <v>CARGA MECÂNICA DE MATERIAL DEMOLIDO SOBRE CAMINHÃO</v>
          </cell>
          <cell r="D13439" t="str">
            <v>M3</v>
          </cell>
          <cell r="E13439">
            <v>2.63</v>
          </cell>
        </row>
        <row r="13440">
          <cell r="B13440" t="str">
            <v>02.28.01</v>
          </cell>
          <cell r="C13440" t="str">
            <v>TRANSPORTE DE MATERIAL DEMOLIDO EM CAMINHÃO, DMT &lt;= 1KM</v>
          </cell>
          <cell r="D13440" t="str">
            <v>M3</v>
          </cell>
          <cell r="E13440">
            <v>5.03</v>
          </cell>
        </row>
        <row r="13441">
          <cell r="B13441" t="str">
            <v>02.28.02</v>
          </cell>
          <cell r="C13441" t="str">
            <v>TRANSPORTE DE MATERIAL DEMOLIDO EM CAMINHÃO, 1KM &lt; DMT &lt;= 2KM</v>
          </cell>
          <cell r="D13441" t="str">
            <v>M3</v>
          </cell>
          <cell r="E13441">
            <v>9.8699999999999992</v>
          </cell>
        </row>
        <row r="13442">
          <cell r="B13442" t="str">
            <v>02.28.03</v>
          </cell>
          <cell r="C13442" t="str">
            <v>TRANSPORTE DE MATERIAL DEMOLIDO EM CAMINHÃO, 2KM &lt; DMT &lt;= 5KM</v>
          </cell>
          <cell r="D13442" t="str">
            <v>M3KM</v>
          </cell>
          <cell r="E13442">
            <v>4.5</v>
          </cell>
        </row>
        <row r="13443">
          <cell r="B13443" t="str">
            <v>02.28.04</v>
          </cell>
          <cell r="C13443" t="str">
            <v>TRANSPORTE DE MATERIAL DEMOLIDO EM CAMINHÃO, DMT &gt; 5KM</v>
          </cell>
          <cell r="D13443" t="str">
            <v>M3KM</v>
          </cell>
          <cell r="E13443">
            <v>2.72</v>
          </cell>
        </row>
        <row r="13444">
          <cell r="B13444" t="str">
            <v>02.29.01</v>
          </cell>
          <cell r="C13444" t="str">
            <v>TRANSPORTE DE MATERIAL DE QUALQUER NATUREZA EM CAÇAMBA DE 5M3</v>
          </cell>
          <cell r="D13444" t="str">
            <v>VG</v>
          </cell>
          <cell r="E13444">
            <v>390</v>
          </cell>
        </row>
        <row r="13445">
          <cell r="B13445" t="str">
            <v>02.30.01</v>
          </cell>
          <cell r="C13445" t="str">
            <v>CAPINA E VARRIÇÃO DE PAVIMENTO EM ALVENARIA POLIÉDRICA</v>
          </cell>
          <cell r="D13445" t="str">
            <v>M2</v>
          </cell>
          <cell r="E13445">
            <v>3.52</v>
          </cell>
        </row>
        <row r="13446">
          <cell r="B13446" t="str">
            <v>03.01.01</v>
          </cell>
          <cell r="C13446" t="str">
            <v>CAPINA MANUAL DE TERRENO</v>
          </cell>
          <cell r="D13446" t="str">
            <v>M2</v>
          </cell>
          <cell r="E13446">
            <v>3.03</v>
          </cell>
        </row>
        <row r="13447">
          <cell r="B13447" t="str">
            <v>03.01.05</v>
          </cell>
          <cell r="C13447" t="str">
            <v>ROÇAMENTO COM ROÇADEIRA MECÂNICA</v>
          </cell>
          <cell r="D13447" t="str">
            <v>M2</v>
          </cell>
          <cell r="E13447">
            <v>0.54</v>
          </cell>
        </row>
        <row r="13448">
          <cell r="B13448" t="str">
            <v>03.01.07</v>
          </cell>
          <cell r="C13448" t="str">
            <v>DESTOCAMENTO, DESPRAGUEJAMENTO MANUAL DE VEGETAÇÃO</v>
          </cell>
          <cell r="D13448" t="str">
            <v>M2</v>
          </cell>
          <cell r="E13448">
            <v>2.11</v>
          </cell>
        </row>
        <row r="13449">
          <cell r="B13449" t="str">
            <v>03.01.08</v>
          </cell>
          <cell r="C13449" t="str">
            <v xml:space="preserve">DESMATAMENTO, DESTOCAMENTO, TRANSPORTE ATÉ 50M E LIMPEZA MECANIZADA DO TERRENO COM RETROESCAVADEIRA </v>
          </cell>
          <cell r="D13449" t="str">
            <v>M2</v>
          </cell>
          <cell r="E13449">
            <v>0.48</v>
          </cell>
        </row>
        <row r="13450">
          <cell r="B13450" t="str">
            <v>03.03.03</v>
          </cell>
          <cell r="C13450" t="str">
            <v xml:space="preserve">ESCAVAÇÃO MECÂNICA, INCLUSIVE TRANSPORTE ATÉ 50 M, COM RETROESCAVADEIRA EM MATERIAL DE 1ª CATEGORIA </v>
          </cell>
          <cell r="D13450" t="str">
            <v>M3</v>
          </cell>
          <cell r="E13450">
            <v>5.32</v>
          </cell>
        </row>
        <row r="13451">
          <cell r="B13451" t="str">
            <v>03.03.04</v>
          </cell>
          <cell r="C13451" t="str">
            <v xml:space="preserve">ESCAVAÇÃO MECÂNICA, INCLUSIVE TRANSPORTE ATÉ 50 M, COM PÁ CARREGADEIRA EM MATERIAL DE 1ª CATEGORIA </v>
          </cell>
          <cell r="D13451" t="str">
            <v>M3</v>
          </cell>
          <cell r="E13451">
            <v>4.17</v>
          </cell>
        </row>
        <row r="13452">
          <cell r="B13452" t="str">
            <v>03.03.05</v>
          </cell>
          <cell r="C13452" t="str">
            <v xml:space="preserve">ESCAVAÇÃO MECÂNICA, INCLUSIVE TRANSPORTE ATÉ 50 M, COM PÁ CARREGADEIRA EM MATERIAL DE 2ª CATEGORIA </v>
          </cell>
          <cell r="D13452" t="str">
            <v>M3</v>
          </cell>
          <cell r="E13452">
            <v>4.49</v>
          </cell>
        </row>
        <row r="13453">
          <cell r="B13453" t="str">
            <v>03.05.03</v>
          </cell>
          <cell r="C13453" t="str">
            <v xml:space="preserve">ESCAVAÇÃO E CARGA MECANIZADA COM RETROESCAVADEIRA EM MATERIAL DE 1ª CATEGORIA  </v>
          </cell>
          <cell r="D13453" t="str">
            <v>M3</v>
          </cell>
          <cell r="E13453">
            <v>7.08</v>
          </cell>
        </row>
        <row r="13454">
          <cell r="B13454" t="str">
            <v>03.05.04</v>
          </cell>
          <cell r="C13454" t="str">
            <v xml:space="preserve">ESCAVAÇÃO E CARGA MECANIZADA COM PÁ CARREGADEIRA EM MATERIAL DE 1ª CATEGORIA  </v>
          </cell>
          <cell r="D13454" t="str">
            <v>M3</v>
          </cell>
          <cell r="E13454">
            <v>1.75</v>
          </cell>
        </row>
        <row r="13455">
          <cell r="B13455" t="str">
            <v>03.05.05</v>
          </cell>
          <cell r="C13455" t="str">
            <v xml:space="preserve">ESCAVAÇÃO E CARGA MECANIZADA COM PÁ CARREGADEIRA EM MATERIAL DE 2ª CATEGORIA  </v>
          </cell>
          <cell r="D13455" t="str">
            <v>M3</v>
          </cell>
          <cell r="E13455">
            <v>2.0699999999999998</v>
          </cell>
        </row>
        <row r="13456">
          <cell r="B13456" t="str">
            <v>03.05.06</v>
          </cell>
          <cell r="C13456" t="str">
            <v xml:space="preserve">ESCAVAÇÃO E CARGA MECANIZADA COM ESCAVADEIRA EM MATERIAL DE 1ª CATEGORIA  </v>
          </cell>
          <cell r="D13456" t="str">
            <v>M3</v>
          </cell>
          <cell r="E13456">
            <v>2.09</v>
          </cell>
        </row>
        <row r="13457">
          <cell r="B13457" t="str">
            <v>03.05.07</v>
          </cell>
          <cell r="C13457" t="str">
            <v xml:space="preserve">ESCAVAÇÃO E CARGA MECANIZADA COM ESCAVADEIRA EM MATERIAL DE 2ª CATEGORIA  </v>
          </cell>
          <cell r="D13457" t="str">
            <v>M3</v>
          </cell>
          <cell r="E13457">
            <v>3.08</v>
          </cell>
        </row>
        <row r="13458">
          <cell r="B13458" t="str">
            <v>03.05.08</v>
          </cell>
          <cell r="C13458" t="str">
            <v>ESCAVAÇÃO E CARGA MECANIZADA COM ESCAVADEIRA EM MATERIAL DE 1ª CATEGORIA EM VIAS URBANAS</v>
          </cell>
          <cell r="D13458" t="str">
            <v>M3</v>
          </cell>
          <cell r="E13458">
            <v>3.15</v>
          </cell>
        </row>
        <row r="13459">
          <cell r="B13459" t="str">
            <v>03.05.09</v>
          </cell>
          <cell r="C13459" t="str">
            <v>ESCAVAÇÃO E CARGA MECANIZADA COM ESCAVADEIRA EM MATERIAL DE 2ª CATEGORIA EM VIAS URBANAS</v>
          </cell>
          <cell r="D13459" t="str">
            <v>M3</v>
          </cell>
          <cell r="E13459">
            <v>4.6399999999999997</v>
          </cell>
        </row>
        <row r="13460">
          <cell r="B13460" t="str">
            <v>03.12.01</v>
          </cell>
          <cell r="C13460" t="str">
            <v>CARGA MANUAL DE MATERIAL DE QUALQUER NATUREZA SOBRE CAMINHÃO</v>
          </cell>
          <cell r="D13460" t="str">
            <v>M3</v>
          </cell>
          <cell r="E13460">
            <v>24.34</v>
          </cell>
        </row>
        <row r="13461">
          <cell r="B13461" t="str">
            <v>03.12.03</v>
          </cell>
          <cell r="C13461" t="str">
            <v>CARGA MECÂNICA DE MATERIAL DE QUALQUER NATUREZA SOBRE CAMINHÃO</v>
          </cell>
          <cell r="D13461" t="str">
            <v>M3</v>
          </cell>
          <cell r="E13461">
            <v>2.56</v>
          </cell>
        </row>
        <row r="13462">
          <cell r="B13462" t="str">
            <v>03.13.01</v>
          </cell>
          <cell r="C13462" t="str">
            <v>TRANSPORTE DE MATERIAL DE QUALQUER NATUREZA, DMT &lt;= 1KM</v>
          </cell>
          <cell r="D13462" t="str">
            <v>M3</v>
          </cell>
          <cell r="E13462">
            <v>5.03</v>
          </cell>
        </row>
        <row r="13463">
          <cell r="B13463" t="str">
            <v>03.13.02</v>
          </cell>
          <cell r="C13463" t="str">
            <v>TRANSPORTE DE MATERIAL DE QUALQUER NATUREZA, 1KM &lt; DMT &lt;= 2KM</v>
          </cell>
          <cell r="D13463" t="str">
            <v>M3</v>
          </cell>
          <cell r="E13463">
            <v>9.8699999999999992</v>
          </cell>
        </row>
        <row r="13464">
          <cell r="B13464" t="str">
            <v>03.13.03</v>
          </cell>
          <cell r="C13464" t="str">
            <v>TRANSPORTE DE MATERIAL DE QUALQUER NATUREZA, 2KM &lt; DMT &lt;= 5KM</v>
          </cell>
          <cell r="D13464" t="str">
            <v>M3KM</v>
          </cell>
          <cell r="E13464">
            <v>4.5</v>
          </cell>
        </row>
        <row r="13465">
          <cell r="B13465" t="str">
            <v>03.13.04</v>
          </cell>
          <cell r="C13465" t="str">
            <v>TRANSPORTE DE MATERIAL DE QUALQUER NATUREZA, DMT &gt; 5KM</v>
          </cell>
          <cell r="D13465" t="str">
            <v>M3KM</v>
          </cell>
          <cell r="E13465">
            <v>2.72</v>
          </cell>
        </row>
        <row r="13466">
          <cell r="B13466" t="str">
            <v>03.15.01</v>
          </cell>
          <cell r="C13466" t="str">
            <v>ATERRO COMPACTADO COM ROLO VIBRATÓRIO</v>
          </cell>
          <cell r="D13466" t="str">
            <v>M3</v>
          </cell>
          <cell r="E13466">
            <v>6.4</v>
          </cell>
        </row>
        <row r="13467">
          <cell r="B13467" t="str">
            <v>03.15.02</v>
          </cell>
          <cell r="C13467" t="str">
            <v>ATERRO COMPACTADO COM PLACA VIBRATÓRIA</v>
          </cell>
          <cell r="D13467" t="str">
            <v>M3</v>
          </cell>
          <cell r="E13467">
            <v>29.03</v>
          </cell>
        </row>
        <row r="13468">
          <cell r="B13468" t="str">
            <v>03.15.03</v>
          </cell>
          <cell r="C13468" t="str">
            <v>ATERRO COMPACTADO MANUALMENTE COM SOQUETE</v>
          </cell>
          <cell r="D13468" t="str">
            <v>M3</v>
          </cell>
          <cell r="E13468">
            <v>63.3</v>
          </cell>
        </row>
        <row r="13469">
          <cell r="B13469" t="str">
            <v>03.17.01</v>
          </cell>
          <cell r="C13469" t="str">
            <v>ESCAVAÇÃO MANUAL DE VALAS H &lt;= 1,5M</v>
          </cell>
          <cell r="D13469" t="str">
            <v>M3</v>
          </cell>
          <cell r="E13469">
            <v>63.3</v>
          </cell>
        </row>
        <row r="13470">
          <cell r="B13470" t="str">
            <v>03.17.02</v>
          </cell>
          <cell r="C13470" t="str">
            <v>ESCAVAÇÃO MANUAL DE VALAS 1,5M &lt; H &lt;= 3,0M</v>
          </cell>
          <cell r="D13470" t="str">
            <v>M3</v>
          </cell>
          <cell r="E13470">
            <v>84.4</v>
          </cell>
        </row>
        <row r="13471">
          <cell r="B13471" t="str">
            <v>03.17.03</v>
          </cell>
          <cell r="C13471" t="str">
            <v>ESCAVAÇÃO MANUAL DE VALAS 3,0M &lt; H &lt;= 5,0M</v>
          </cell>
          <cell r="D13471" t="str">
            <v>M3</v>
          </cell>
          <cell r="E13471">
            <v>105.5</v>
          </cell>
        </row>
        <row r="13472">
          <cell r="B13472" t="str">
            <v>03.18.01</v>
          </cell>
          <cell r="C13472" t="str">
            <v xml:space="preserve">ESCAVAÇÃO MECÂNICA DE VALAS, H &lt;= 1,5M, COM DESCARGA LATERAL </v>
          </cell>
          <cell r="D13472" t="str">
            <v>M3</v>
          </cell>
          <cell r="E13472">
            <v>6.04</v>
          </cell>
        </row>
        <row r="13473">
          <cell r="B13473" t="str">
            <v>03.18.02</v>
          </cell>
          <cell r="C13473" t="str">
            <v xml:space="preserve">ESCAVAÇÃO MECÂNICA DE VALAS, 1,5M &lt; H &lt;= 3,0M, COM DESCARGA LATERAL </v>
          </cell>
          <cell r="D13473" t="str">
            <v>M3</v>
          </cell>
          <cell r="E13473">
            <v>7.65</v>
          </cell>
        </row>
        <row r="13474">
          <cell r="B13474" t="str">
            <v>03.18.03</v>
          </cell>
          <cell r="C13474" t="str">
            <v xml:space="preserve">ESCAVAÇÃO MECÂNICA DE VALAS, 3,0M &lt; H &lt;= 5,0M, COM DESCARGA LATERAL </v>
          </cell>
          <cell r="D13474" t="str">
            <v>M3</v>
          </cell>
          <cell r="E13474">
            <v>8.94</v>
          </cell>
        </row>
        <row r="13475">
          <cell r="B13475" t="str">
            <v>03.18.04</v>
          </cell>
          <cell r="C13475" t="str">
            <v xml:space="preserve">ESCAVAÇÃO MECÂNICA DE VALAS, H &gt; 5,0M, COM DESCARGA LATERAL </v>
          </cell>
          <cell r="D13475" t="str">
            <v>M3</v>
          </cell>
          <cell r="E13475">
            <v>9.57</v>
          </cell>
        </row>
        <row r="13476">
          <cell r="B13476" t="str">
            <v>03.19.01</v>
          </cell>
          <cell r="C13476" t="str">
            <v>ESCAVAÇÃO MECÂNICA DE VALAS H &lt;= 1,5M, COM DESCARGA, SEM CAMINHÕES</v>
          </cell>
          <cell r="D13476" t="str">
            <v>M3</v>
          </cell>
          <cell r="E13476">
            <v>7.52</v>
          </cell>
        </row>
        <row r="13477">
          <cell r="B13477" t="str">
            <v>03.19.02</v>
          </cell>
          <cell r="C13477" t="str">
            <v>ESCAVAÇÃO MECÂNICA DE VALAS 1,5M &lt; H &lt;= 3,0M, COM DESCARGA, SEM CAMINHÕES</v>
          </cell>
          <cell r="D13477" t="str">
            <v>M3</v>
          </cell>
          <cell r="E13477">
            <v>9.3699999999999992</v>
          </cell>
        </row>
        <row r="13478">
          <cell r="B13478" t="str">
            <v>03.19.03</v>
          </cell>
          <cell r="C13478" t="str">
            <v>ESCAVAÇÃO MECÂNICA DE VALAS 3,0M &lt; H &lt;= 5,0M, COM DESCARGA, SEM CAMINHÕES</v>
          </cell>
          <cell r="D13478" t="str">
            <v>M3</v>
          </cell>
          <cell r="E13478">
            <v>11.2</v>
          </cell>
        </row>
        <row r="13479">
          <cell r="B13479" t="str">
            <v>03.19.04</v>
          </cell>
          <cell r="C13479" t="str">
            <v>ESCAVAÇÃO MECÂNICA DE VALAS H &gt; 5,0M, COM DESCARGA, SEM CAMINHÕES</v>
          </cell>
          <cell r="D13479" t="str">
            <v>M3</v>
          </cell>
          <cell r="E13479">
            <v>11.81</v>
          </cell>
        </row>
        <row r="13480">
          <cell r="B13480" t="str">
            <v>03.22.01</v>
          </cell>
          <cell r="C13480" t="str">
            <v>REATERRO MANUAL DE VALA</v>
          </cell>
          <cell r="D13480" t="str">
            <v>M3</v>
          </cell>
          <cell r="E13480">
            <v>63.3</v>
          </cell>
        </row>
        <row r="13481">
          <cell r="B13481" t="str">
            <v>03.22.02</v>
          </cell>
          <cell r="C13481" t="str">
            <v>REATERRO DE VALA COMPACTADO COM EQUIPAMENTO PLACA VIBRATÓRIA OU EQUIVALENTE</v>
          </cell>
          <cell r="D13481" t="str">
            <v>M3</v>
          </cell>
          <cell r="E13481">
            <v>29.03</v>
          </cell>
        </row>
        <row r="13482">
          <cell r="B13482" t="str">
            <v>03.23.01</v>
          </cell>
          <cell r="C13482" t="str">
            <v>REGULARIZAÇÃO MANUAL DE TERRENO COM SOQUETE</v>
          </cell>
          <cell r="D13482" t="str">
            <v>M2</v>
          </cell>
          <cell r="E13482">
            <v>6.96</v>
          </cell>
        </row>
        <row r="13483">
          <cell r="B13483" t="str">
            <v>03.23.03</v>
          </cell>
          <cell r="C13483" t="str">
            <v>REGULARIZAÇÃO DE TERRENO COM PLACA VIBRATÓRIA</v>
          </cell>
          <cell r="D13483" t="str">
            <v>M2</v>
          </cell>
          <cell r="E13483">
            <v>6.02</v>
          </cell>
        </row>
        <row r="13484">
          <cell r="B13484" t="str">
            <v>03.23.05</v>
          </cell>
          <cell r="C13484" t="str">
            <v>COM ROLO VIBRATORIO</v>
          </cell>
          <cell r="D13484" t="str">
            <v>M2</v>
          </cell>
          <cell r="E13484">
            <v>3.27</v>
          </cell>
        </row>
        <row r="13485">
          <cell r="B13485" t="str">
            <v>03.23.06</v>
          </cell>
          <cell r="C13485" t="str">
            <v>PREPARO DE FUNDO DE VALA COM LARGURA MENOR QUE 1,5 M, COM CAMADA DE AREIA, LANÇAMENTO MANUAL REF 101618</v>
          </cell>
          <cell r="D13485" t="str">
            <v>M3</v>
          </cell>
          <cell r="E13485">
            <v>399.82</v>
          </cell>
        </row>
        <row r="13486">
          <cell r="B13486" t="str">
            <v>03.24.01</v>
          </cell>
          <cell r="C13486" t="str">
            <v>TRANSPORTE DE MATERIAL DE QUALQUER NATUREZA EM CARRINHO DE MÃO, DMT &lt;= 50,0M</v>
          </cell>
          <cell r="D13486" t="str">
            <v>M3</v>
          </cell>
          <cell r="E13486">
            <v>31.65</v>
          </cell>
        </row>
        <row r="13487">
          <cell r="B13487" t="str">
            <v>03.24.02</v>
          </cell>
          <cell r="C13487" t="str">
            <v>TRANSPORTE DE MATERIAL DE QUALQUER NATUREZA EM CARRINHO DE MÃO, 50,0 &lt; DMT &lt;= 100,0M</v>
          </cell>
          <cell r="D13487" t="str">
            <v>M3</v>
          </cell>
          <cell r="E13487">
            <v>42.2</v>
          </cell>
        </row>
        <row r="13488">
          <cell r="B13488" t="str">
            <v>03.25.01</v>
          </cell>
          <cell r="C13488" t="str">
            <v>TRANSPORTE DE MATERIAL DE QUALQUER NATUREZA EM CAÇAMBA DE 5M3</v>
          </cell>
          <cell r="D13488" t="str">
            <v>VG</v>
          </cell>
          <cell r="E13488">
            <v>390</v>
          </cell>
        </row>
        <row r="13489">
          <cell r="B13489" t="str">
            <v>03.26.01</v>
          </cell>
          <cell r="C13489" t="str">
            <v xml:space="preserve">ESCAVAÇÃO MECANIZADA PARA BLOCO DE COROAMENTO OU SAPATA COM RETROESCAVADEIRA (INCLUINDO ESCAVAÇÃO PARA COLOCAÇÃO DE FORMAS) REF 96521   </v>
          </cell>
          <cell r="D13489" t="str">
            <v>M3</v>
          </cell>
          <cell r="E13489">
            <v>44.55</v>
          </cell>
        </row>
        <row r="13490">
          <cell r="B13490" t="str">
            <v>03.26.02</v>
          </cell>
          <cell r="C13490" t="str">
            <v>ESCAVAÇÃO MECANIZADA PARA VIGA BALDRAME COM MINI ESCAVADEIRA (INCLUINDO ESCAVAÇÃO PARA COLOCAÇÃO DE FÔRMAS) REF 96525</v>
          </cell>
          <cell r="D13490" t="str">
            <v>M3</v>
          </cell>
          <cell r="E13490">
            <v>43.92</v>
          </cell>
        </row>
        <row r="13491">
          <cell r="B13491" t="str">
            <v>04.01.06</v>
          </cell>
          <cell r="C13491" t="str">
            <v>TUBULÃO A CÉU ABERTO, D=90CM, INCLUSIVE CONCRETO, EXCLUSIVE ARMAÇÃO E ENCAMISAMENTO</v>
          </cell>
          <cell r="D13491" t="str">
            <v>M3</v>
          </cell>
          <cell r="E13491">
            <v>1047.76</v>
          </cell>
        </row>
        <row r="13492">
          <cell r="B13492" t="str">
            <v>04.01.07</v>
          </cell>
          <cell r="C13492" t="str">
            <v>TUBULÃO A CÉU ABERTO, D=100CM, INCLUSIVE CONCRETO, EXCLUSIVE ARMAÇÃO E ENCAMISAMENTO</v>
          </cell>
          <cell r="D13492" t="str">
            <v>M3</v>
          </cell>
          <cell r="E13492">
            <v>989.7</v>
          </cell>
        </row>
        <row r="13493">
          <cell r="B13493" t="str">
            <v>04.01.08</v>
          </cell>
          <cell r="C13493" t="str">
            <v>TUBULÃO A CÉU ABERTO, D=120CM, INCLUSIVE CONCRETO, EXCLUSIVE ARMAÇÃO E ENCAMISAMENTO</v>
          </cell>
          <cell r="D13493" t="str">
            <v>M3</v>
          </cell>
          <cell r="E13493">
            <v>913.96</v>
          </cell>
        </row>
        <row r="13494">
          <cell r="B13494" t="str">
            <v>04.01.09</v>
          </cell>
          <cell r="C13494" t="str">
            <v>ALARGAMENTO DE BASE DE TUBULÃO A CÉU ABERTO</v>
          </cell>
          <cell r="D13494" t="str">
            <v>M3</v>
          </cell>
          <cell r="E13494">
            <v>948.6</v>
          </cell>
        </row>
        <row r="13495">
          <cell r="B13495" t="str">
            <v>04.03.25</v>
          </cell>
          <cell r="C13495" t="str">
            <v>ESTACA ESCAVADA COM TRADO MANUAL, D=20CM, INCLUSIVE CONCRETO EXCLUSIVE ARMAÇÃO</v>
          </cell>
          <cell r="D13495" t="str">
            <v>M</v>
          </cell>
          <cell r="E13495">
            <v>58.41</v>
          </cell>
        </row>
        <row r="13496">
          <cell r="B13496" t="str">
            <v>04.03.26</v>
          </cell>
          <cell r="C13496" t="str">
            <v>ESTACA ESCAVADA COM TRADO MANUAL, D=25CM, INCLUSIVE CONCRETO EXCLUSIVE ARMAÇÃO</v>
          </cell>
          <cell r="D13496" t="str">
            <v>M</v>
          </cell>
          <cell r="E13496">
            <v>87.82</v>
          </cell>
        </row>
        <row r="13497">
          <cell r="B13497" t="str">
            <v>04.03.27</v>
          </cell>
          <cell r="C13497" t="str">
            <v>ESTACA ESCAVADA COM TRADO MANUAL, D=30CM, INCLUSIVE CONCRETO EXCLUSIVE ARMAÇÃO</v>
          </cell>
          <cell r="D13497" t="str">
            <v>M</v>
          </cell>
          <cell r="E13497">
            <v>120.67</v>
          </cell>
        </row>
        <row r="13498">
          <cell r="B13498" t="str">
            <v>04.04.01</v>
          </cell>
          <cell r="C13498" t="str">
            <v>MOBILIZAÇÃO E DESMOBILIZAÇÃO DE EQUIPAMENTO</v>
          </cell>
          <cell r="D13498" t="str">
            <v>UN</v>
          </cell>
          <cell r="E13498">
            <v>3150</v>
          </cell>
        </row>
        <row r="13499">
          <cell r="B13499" t="str">
            <v>04.04.07</v>
          </cell>
          <cell r="C13499" t="str">
            <v>ESTACA TRADO MECANIZADO, SEM FLUIDO ESTABILIZANTE, D= 25CM, INCLUSIVE CONCRETO, EXCLUSIVE ARMAÇÃO</v>
          </cell>
          <cell r="D13499" t="str">
            <v>M</v>
          </cell>
          <cell r="E13499">
            <v>57.41</v>
          </cell>
        </row>
        <row r="13500">
          <cell r="B13500" t="str">
            <v>04.04.08</v>
          </cell>
          <cell r="C13500" t="str">
            <v>ESTACA TRADO MECANIZADO, SEM FLUIDO ESTABILIZANTE, D= 40CM, INCLUSIVE CONCRETO, EXCLUSIVE ARMAÇÃO</v>
          </cell>
          <cell r="D13500" t="str">
            <v>M</v>
          </cell>
          <cell r="E13500">
            <v>113.33</v>
          </cell>
        </row>
        <row r="13501">
          <cell r="B13501" t="str">
            <v>04.04.09</v>
          </cell>
          <cell r="C13501" t="str">
            <v>ESTACA TRADO MECANIZADO, SEM FLUIDO ESTABILIZANTE, D= 60CM, INCLUSIVE CONCRETO, EXCLUSIVE ARMAÇÃO</v>
          </cell>
          <cell r="D13501" t="str">
            <v>M</v>
          </cell>
          <cell r="E13501">
            <v>227.62</v>
          </cell>
        </row>
        <row r="13502">
          <cell r="B13502" t="str">
            <v>04.06.01</v>
          </cell>
          <cell r="C13502" t="str">
            <v>MOBILIZAÇÃO E DESMOBILIZAÇÃO DE EQUIPAMENTO - HÉLICE CONTÍNUA</v>
          </cell>
          <cell r="D13502" t="str">
            <v>UN</v>
          </cell>
          <cell r="E13502">
            <v>21000</v>
          </cell>
        </row>
        <row r="13503">
          <cell r="B13503" t="str">
            <v>04.06.07</v>
          </cell>
          <cell r="C13503" t="str">
            <v>ESTACA HÉLICE CONTÍNUA, D=30 CM, INCLUSIVE CONCRETO E EXCLUSIVE ARMAÇÃO</v>
          </cell>
          <cell r="D13503" t="str">
            <v>M</v>
          </cell>
          <cell r="E13503">
            <v>122.28</v>
          </cell>
        </row>
        <row r="13504">
          <cell r="B13504" t="str">
            <v>04.06.08</v>
          </cell>
          <cell r="C13504" t="str">
            <v>ESTACA HÉLICE CONTÍNUA, D=50 CM, INCLUSIVE CONCRETO E EXCLUSIVE ARMAÇÃO</v>
          </cell>
          <cell r="D13504" t="str">
            <v>M</v>
          </cell>
          <cell r="E13504">
            <v>264.97000000000003</v>
          </cell>
        </row>
        <row r="13505">
          <cell r="B13505" t="str">
            <v>04.06.09</v>
          </cell>
          <cell r="C13505" t="str">
            <v>ESTACA HÉLICE CONTÍNUA, D=70 CM, INCLUSIVE CONCRETO E EXCLUSIVE ARMAÇÃO</v>
          </cell>
          <cell r="D13505" t="str">
            <v>M</v>
          </cell>
          <cell r="E13505">
            <v>433.76</v>
          </cell>
        </row>
        <row r="13506">
          <cell r="B13506" t="str">
            <v>04.06.10</v>
          </cell>
          <cell r="C13506" t="str">
            <v>ESTACA HÉLICE CONTÍNUA, D=80 CM, INCLUSIVE CONCRETO E EXCLUSIVE ARMAÇÃO</v>
          </cell>
          <cell r="D13506" t="str">
            <v>M</v>
          </cell>
          <cell r="E13506">
            <v>532.07000000000005</v>
          </cell>
        </row>
        <row r="13507">
          <cell r="B13507" t="str">
            <v>04.06.11</v>
          </cell>
          <cell r="C13507" t="str">
            <v>ESTACA HÉLICE CONTÍNUA, D=90 CM, INCLUSIVE CONCRETO E EXCLUSIVE ARMAÇÃO</v>
          </cell>
          <cell r="D13507" t="str">
            <v>M</v>
          </cell>
          <cell r="E13507">
            <v>627.4</v>
          </cell>
        </row>
        <row r="13508">
          <cell r="B13508" t="str">
            <v>04.10.01</v>
          </cell>
          <cell r="C13508" t="str">
            <v>MOBILIZAÇÃO E DESMOBILIZAÇÃO DE EQUIPAMENTO - ESTACA RAIZ</v>
          </cell>
          <cell r="D13508" t="str">
            <v>UN</v>
          </cell>
          <cell r="E13508">
            <v>30000</v>
          </cell>
        </row>
        <row r="13509">
          <cell r="B13509" t="str">
            <v>04.10.13</v>
          </cell>
          <cell r="C13509" t="str">
            <v>ESTACA RAIZ, SOLO SEM ROCHA, D=20CM, INCLUSIVE ARGAMASSA, EXCLUSIVE ARMAÇÃO</v>
          </cell>
          <cell r="D13509" t="str">
            <v>M</v>
          </cell>
          <cell r="E13509">
            <v>389.72</v>
          </cell>
        </row>
        <row r="13510">
          <cell r="B13510" t="str">
            <v>04.10.14</v>
          </cell>
          <cell r="C13510" t="str">
            <v>ESTACA RAIZ, SOLO SEM ROCHA, D=31CM, INCLUSIVE ARGAMASSA, EXCLUSIVE ARMAÇÃO</v>
          </cell>
          <cell r="D13510" t="str">
            <v>M</v>
          </cell>
          <cell r="E13510">
            <v>539.92999999999995</v>
          </cell>
        </row>
        <row r="13511">
          <cell r="B13511" t="str">
            <v>04.10.15</v>
          </cell>
          <cell r="C13511" t="str">
            <v>ESTACA RAIZ, SOLO SEM ROCHA, D=40CM, INCLUSIVE ARGAMASSA, EXCLUSIVE ARMAÇÃO</v>
          </cell>
          <cell r="D13511" t="str">
            <v>M</v>
          </cell>
          <cell r="E13511">
            <v>684.15</v>
          </cell>
        </row>
        <row r="13512">
          <cell r="B13512" t="str">
            <v>04.10.16</v>
          </cell>
          <cell r="C13512" t="str">
            <v>ESTACA RAIZ, SOLO SEM ROCHA, D=45CM, INCLUSIVE ARGAMASSA, EXCLUSIVE ARMAÇÃO</v>
          </cell>
          <cell r="D13512" t="str">
            <v>M</v>
          </cell>
          <cell r="E13512">
            <v>787.81</v>
          </cell>
        </row>
        <row r="13513">
          <cell r="B13513" t="str">
            <v>04.10.17</v>
          </cell>
          <cell r="C13513" t="str">
            <v>ESTACA RAIZ, SOLO COM PRESENÇA DE ROCHA, D=20CM, INCLUSIVE ARGAMASSA, EXCLUSIVE ARMAÇÃO</v>
          </cell>
          <cell r="D13513" t="str">
            <v>M</v>
          </cell>
          <cell r="E13513">
            <v>627.9</v>
          </cell>
        </row>
        <row r="13514">
          <cell r="B13514" t="str">
            <v>04.10.18</v>
          </cell>
          <cell r="C13514" t="str">
            <v>ESTACA RAIZ, SOLO COM PRESENÇA DE ROCHA, D=31CM, INCLUSIVE ARGAMASSA, EXCLUSIVE ARMAÇÃO</v>
          </cell>
          <cell r="D13514" t="str">
            <v>M</v>
          </cell>
          <cell r="E13514">
            <v>837.59</v>
          </cell>
        </row>
        <row r="13515">
          <cell r="B13515" t="str">
            <v>04.10.19</v>
          </cell>
          <cell r="C13515" t="str">
            <v>ESTACA RAIZ, SOLO COM PRESENÇA DE ROCHA, D=40CM, INCLUSIVE ARGAMASSA, EXCLUSIVE ARMAÇÃO</v>
          </cell>
          <cell r="D13515" t="str">
            <v>M</v>
          </cell>
          <cell r="E13515">
            <v>1037.06</v>
          </cell>
        </row>
        <row r="13516">
          <cell r="B13516" t="str">
            <v>04.10.20</v>
          </cell>
          <cell r="C13516" t="str">
            <v>ESTACA RAIZ, SOLO COM PRESENÇA DE ROCHA, D=45CM, INCLUSIVE ARGAMASSA, EXCLUSIVE ARMAÇÃO</v>
          </cell>
          <cell r="D13516" t="str">
            <v>M</v>
          </cell>
          <cell r="E13516">
            <v>1116.4100000000001</v>
          </cell>
        </row>
        <row r="13517">
          <cell r="B13517" t="str">
            <v>04.13.30</v>
          </cell>
          <cell r="C13517" t="str">
            <v>FORMA PARA BLOCO DE COROAMENTO EM TÁBUA DE MADEIRA SERRADA, 2 APROVEITAMENTOS - FABRICAÇÃO, MONTAGEM E DESMONTAGEM REF 96531</v>
          </cell>
          <cell r="D13517" t="str">
            <v>M2</v>
          </cell>
          <cell r="E13517">
            <v>104.72</v>
          </cell>
        </row>
        <row r="13518">
          <cell r="B13518" t="str">
            <v>04.13.31</v>
          </cell>
          <cell r="C13518" t="str">
            <v>FORMA PARA BLOCO DE COROAMENTO EM TÁBUA DE MADEIRA SERRADA, 4 APROVEITAMENTOS - FABRICAÇÃO, MONTAGEM E DESMONTAGEM REF 96534</v>
          </cell>
          <cell r="D13518" t="str">
            <v>M2</v>
          </cell>
          <cell r="E13518">
            <v>77.819999999999993</v>
          </cell>
        </row>
        <row r="13519">
          <cell r="B13519" t="str">
            <v>04.13.32</v>
          </cell>
          <cell r="C13519" t="str">
            <v>FORMA PARA BLOCO DE COROAMENTO EM CHAPA DE MADEIRA COMPENSADA RESINADA 18 MM, 2 APROVEITAMENTOS - FABRICAÇÃO, MONTAGEM E DESMONTAGEM REF 96537</v>
          </cell>
          <cell r="D13519" t="str">
            <v>M2</v>
          </cell>
          <cell r="E13519">
            <v>179.99</v>
          </cell>
        </row>
        <row r="13520">
          <cell r="B13520" t="str">
            <v>04.13.33</v>
          </cell>
          <cell r="C13520" t="str">
            <v>FORMA PARA BLOCO DE COROAMENTO EM CHAPA DE MADEIRA COMPENSADA RESINADA 18 MM, 4 APROVEITAMENTOS - FABRICAÇÃO, MONTAGEM E DESMONTAGEM REF 96540</v>
          </cell>
          <cell r="D13520" t="str">
            <v>M2</v>
          </cell>
          <cell r="E13520">
            <v>127.9</v>
          </cell>
        </row>
        <row r="13521">
          <cell r="B13521" t="str">
            <v>04.13.35</v>
          </cell>
          <cell r="C13521" t="str">
            <v>FORMA PARA VIGA BALDRAME EM TÁBUA DE MADEIRA SERRADA, 2 APROVEITAMENTOS - FABRICAÇÃO, MONTAGEM E DESMONTAGEM REF 96533</v>
          </cell>
          <cell r="D13521" t="str">
            <v>M2</v>
          </cell>
          <cell r="E13521">
            <v>92.32</v>
          </cell>
        </row>
        <row r="13522">
          <cell r="B13522" t="str">
            <v>04.13.36</v>
          </cell>
          <cell r="C13522" t="str">
            <v>FORMA PARA VIGA BALDRAME EM TÁBUA DE MADEIRA SERRADA, 4 APROVEITAMENTOS - FABRICAÇÃO, MONTAGEM E DESMONTAGEM REF 96536</v>
          </cell>
          <cell r="D13522" t="str">
            <v>M2</v>
          </cell>
          <cell r="E13522">
            <v>67.069999999999993</v>
          </cell>
        </row>
        <row r="13523">
          <cell r="B13523" t="str">
            <v>04.13.37</v>
          </cell>
          <cell r="C13523" t="str">
            <v>FORMA PARA VIGA BALDRAME EM CHAPA DE MADEIRA COMPENSADA RESINADA 18 MM, 2 APROVEITAMENTOS - FABRICAÇÃO, MONTAGEM E DESMONTAGEM REF 96539</v>
          </cell>
          <cell r="D13523" t="str">
            <v>M2</v>
          </cell>
          <cell r="E13523">
            <v>126.3</v>
          </cell>
        </row>
        <row r="13524">
          <cell r="B13524" t="str">
            <v>04.13.38</v>
          </cell>
          <cell r="C13524" t="str">
            <v>FORMA PARA VIGA BALDRAME EM CHAPA DE MADEIRA COMPENSADA RESINADA 18 MM, 4 APROVEITAMENTOS - FABRICAÇÃO, MONTAGEM E DESMONTAGEM REF 96542</v>
          </cell>
          <cell r="D13524" t="str">
            <v>M2</v>
          </cell>
          <cell r="E13524">
            <v>94.7</v>
          </cell>
        </row>
        <row r="13525">
          <cell r="B13525" t="str">
            <v>04.13.40</v>
          </cell>
          <cell r="C13525" t="str">
            <v>FORMA PARA SAPATA EM TÁBUA DE MADEIRA SERRADA, 2 APROVEITAMENTOS - FABRICAÇÃO, MONTAGEM E DESMONTAGEM REF 96532</v>
          </cell>
          <cell r="D13525" t="str">
            <v>M2</v>
          </cell>
          <cell r="E13525">
            <v>182.17</v>
          </cell>
        </row>
        <row r="13526">
          <cell r="B13526" t="str">
            <v>04.13.41</v>
          </cell>
          <cell r="C13526" t="str">
            <v>FORMA PARA SAPATA EM TÁBUA DE MADEIRA SERRADA, 4 APROVEITAMENTOS - FABRICAÇÃO, MONTAGEM E DESMONTAGEM REF 96535</v>
          </cell>
          <cell r="D13526" t="str">
            <v>M2</v>
          </cell>
          <cell r="E13526">
            <v>135.66999999999999</v>
          </cell>
        </row>
        <row r="13527">
          <cell r="B13527" t="str">
            <v>04.13.42</v>
          </cell>
          <cell r="C13527" t="str">
            <v>FORMA PARA SAPATA EM CHAPA DE MADEIRA COMPENSADA RESINADA 18 MM, 2 APROVEITAMENTOS - FABRICAÇÃO, MONTAGEM E DESMONTAGEM REF 96538</v>
          </cell>
          <cell r="D13527" t="str">
            <v>M2</v>
          </cell>
          <cell r="E13527">
            <v>249.4</v>
          </cell>
        </row>
        <row r="13528">
          <cell r="B13528" t="str">
            <v>04.13.43</v>
          </cell>
          <cell r="C13528" t="str">
            <v>FORMA PARA SAPATA EM CHAPA DE MADEIRA COMPENSADA RESINADA 18 MM, 4 APROVEITAMENTOS - FABRICAÇÃO, MONTAGEM E DESMONTAGEM REF 96541</v>
          </cell>
          <cell r="D13528" t="str">
            <v>M2</v>
          </cell>
          <cell r="E13528">
            <v>182.5</v>
          </cell>
        </row>
        <row r="13529">
          <cell r="B13529" t="str">
            <v>04.13.45</v>
          </cell>
          <cell r="C13529" t="str">
            <v>FORMA PARA RADIER, PISO DE CONCRETO OU LAJE SOBRE PISO EM TÁBUA DE MADEIRA SERRADA, 4 APROVEITAMENTOS - FABRICAÇÃO, MONTAGEM E DESMONTAGEM REF 97086</v>
          </cell>
          <cell r="D13529" t="str">
            <v>M2</v>
          </cell>
          <cell r="E13529">
            <v>152.1</v>
          </cell>
        </row>
        <row r="13530">
          <cell r="B13530" t="str">
            <v>04.15.29</v>
          </cell>
          <cell r="C13530" t="str">
            <v>ESPAÇADOR DE AÇO CA-50 6,3MM H=5CM TIPO CARANGUEJO PARA PISO DE CONCRETO ARMADO</v>
          </cell>
          <cell r="D13530" t="str">
            <v>UN</v>
          </cell>
          <cell r="E13530">
            <v>6.28</v>
          </cell>
        </row>
        <row r="13531">
          <cell r="B13531" t="str">
            <v>04.15.31</v>
          </cell>
          <cell r="C13531" t="str">
            <v>AÇO CA-60 D= 4,2MM, CORTE, DOBRA E COLOCAÇÃO EM FUNDAÇÃO REF 96543</v>
          </cell>
          <cell r="D13531" t="str">
            <v>KG</v>
          </cell>
          <cell r="E13531">
            <v>17.13</v>
          </cell>
        </row>
        <row r="13532">
          <cell r="B13532" t="str">
            <v>04.15.32</v>
          </cell>
          <cell r="C13532" t="str">
            <v>AÇO CA-60 D= 5,0MM, CORTE, DOBRA E COLOCAÇÃO EM FUNDAÇÃO REF 96543</v>
          </cell>
          <cell r="D13532" t="str">
            <v>KG</v>
          </cell>
          <cell r="E13532">
            <v>17.13</v>
          </cell>
        </row>
        <row r="13533">
          <cell r="B13533" t="str">
            <v>04.15.41</v>
          </cell>
          <cell r="C13533" t="str">
            <v>AÇO CA-50 D= 6,3MM, CORTE, DOBRA E COLOCAÇÃO EM FUNDAÇÃO REF 96544</v>
          </cell>
          <cell r="D13533" t="str">
            <v>KG</v>
          </cell>
          <cell r="E13533">
            <v>14.77</v>
          </cell>
        </row>
        <row r="13534">
          <cell r="B13534" t="str">
            <v>04.15.42</v>
          </cell>
          <cell r="C13534" t="str">
            <v>AÇO CA-50 D= 8,0MM, CORTE, DOBRA E COLOCAÇÃO EM FUNDAÇÃO REF 96545</v>
          </cell>
          <cell r="D13534" t="str">
            <v>KG</v>
          </cell>
          <cell r="E13534">
            <v>11.78</v>
          </cell>
        </row>
        <row r="13535">
          <cell r="B13535" t="str">
            <v>04.15.43</v>
          </cell>
          <cell r="C13535" t="str">
            <v>AÇO CA-50 D= 10,0MM, CORTE, DOBRA E COLOCAÇÃO EM FUNDAÇÃO REF 96546</v>
          </cell>
          <cell r="D13535" t="str">
            <v>KG</v>
          </cell>
          <cell r="E13535">
            <v>11.28</v>
          </cell>
        </row>
        <row r="13536">
          <cell r="B13536" t="str">
            <v>04.15.44</v>
          </cell>
          <cell r="C13536" t="str">
            <v>AÇO CA-50 D= 12,5MM, CORTE, DOBRA E COLOCAÇÃO EM FUNDAÇÃO REF 96547</v>
          </cell>
          <cell r="D13536" t="str">
            <v>KG</v>
          </cell>
          <cell r="E13536">
            <v>9.58</v>
          </cell>
        </row>
        <row r="13537">
          <cell r="B13537" t="str">
            <v>04.15.45</v>
          </cell>
          <cell r="C13537" t="str">
            <v>AÇO CA-50 D= 16,0MM, CORTE, DOBRA E COLOCAÇÃO EM FUNDAÇÃO REF 96548</v>
          </cell>
          <cell r="D13537" t="str">
            <v>KG</v>
          </cell>
          <cell r="E13537">
            <v>8.8000000000000007</v>
          </cell>
        </row>
        <row r="13538">
          <cell r="B13538" t="str">
            <v>04.15.46</v>
          </cell>
          <cell r="C13538" t="str">
            <v>AÇO CA-50 D= 20,0MM, CORTE, DOBRA E COLOCAÇÃO EM FUNDAÇÃO REF 96549</v>
          </cell>
          <cell r="D13538" t="str">
            <v>KG</v>
          </cell>
          <cell r="E13538">
            <v>9.48</v>
          </cell>
        </row>
        <row r="13539">
          <cell r="B13539" t="str">
            <v>04.15.47</v>
          </cell>
          <cell r="C13539" t="str">
            <v>AÇO CA-50 D= 25,0MM, CORTE, DOBRA E COLOCAÇÃO EM FUNDAÇÃO REF 96550</v>
          </cell>
          <cell r="D13539" t="str">
            <v>KG</v>
          </cell>
          <cell r="E13539">
            <v>9.09</v>
          </cell>
        </row>
        <row r="13540">
          <cell r="B13540" t="str">
            <v>04.19.02</v>
          </cell>
          <cell r="C13540" t="str">
            <v>CONCRETO CICLÓPICO FCK = 15MPA, 30% PEDRA DE MÃO, INCLUSIVE LANÇAMENTO REF 102487</v>
          </cell>
          <cell r="D13540" t="str">
            <v>M3</v>
          </cell>
          <cell r="E13540">
            <v>903.77</v>
          </cell>
        </row>
        <row r="13541">
          <cell r="B13541" t="str">
            <v>04.21.01</v>
          </cell>
          <cell r="C13541" t="str">
            <v>CONCRETO 1:4:8, BRITA CALCÁRIA, PREPARADO EM OBRA E LANÇADO EM FUNDAÇÃO</v>
          </cell>
          <cell r="D13541" t="str">
            <v>M3</v>
          </cell>
          <cell r="E13541">
            <v>634.59</v>
          </cell>
        </row>
        <row r="13542">
          <cell r="B13542" t="str">
            <v>04.21.03</v>
          </cell>
          <cell r="C13542" t="str">
            <v>CONCRETO 1:3:6, BRITA CALCÁRIA, PREPARADO EM OBRA E LANÇADO EM FUNDAÇÃO</v>
          </cell>
          <cell r="D13542" t="str">
            <v>M3</v>
          </cell>
          <cell r="E13542">
            <v>645.59</v>
          </cell>
        </row>
        <row r="13543">
          <cell r="B13543" t="str">
            <v>04.21.15</v>
          </cell>
          <cell r="C13543" t="str">
            <v>CONCRETO CONVENCIONAL FCK &gt;= 15MPA, BRITA CALCÁRIA, PREPARADO EM OBRA E LANÇADO EM FUNDAÇÃO</v>
          </cell>
          <cell r="D13543" t="str">
            <v>M3</v>
          </cell>
          <cell r="E13543">
            <v>740.97</v>
          </cell>
        </row>
        <row r="13544">
          <cell r="B13544" t="str">
            <v>04.21.20</v>
          </cell>
          <cell r="C13544" t="str">
            <v>CONCRETO CONVENCIONAL FCK &gt;= 20MPA, BRITA CALCÁRIA, PREPARADO EM OBRA E LANÇADO EM FUNDAÇÃO</v>
          </cell>
          <cell r="D13544" t="str">
            <v>M3</v>
          </cell>
          <cell r="E13544">
            <v>777.91</v>
          </cell>
        </row>
        <row r="13545">
          <cell r="B13545" t="str">
            <v>04.21.25</v>
          </cell>
          <cell r="C13545" t="str">
            <v>CONCRETO CONVENCIONAL FCK &gt;= 25MPA, BRITA CALCÁRIA, PREPARADO EM OBRA E LANÇADO EM FUNDAÇÃO</v>
          </cell>
          <cell r="D13545" t="str">
            <v>M3</v>
          </cell>
          <cell r="E13545">
            <v>791.41</v>
          </cell>
        </row>
        <row r="13546">
          <cell r="B13546" t="str">
            <v>04.21.30</v>
          </cell>
          <cell r="C13546" t="str">
            <v>CONCRETO CONVENCIONAL FCK &gt;= 30MPA, BRITA CALCÁRIA, PREPARADO EM OBRA E LANÇADO EM FUNDAÇÃO</v>
          </cell>
          <cell r="D13546" t="str">
            <v>M3</v>
          </cell>
          <cell r="E13546">
            <v>806.6</v>
          </cell>
        </row>
        <row r="13547">
          <cell r="B13547" t="str">
            <v>04.21.40</v>
          </cell>
          <cell r="C13547" t="str">
            <v>CONCRETO CONVENCIONAL FCK &gt;= 40MPA, BRITA CALCÁRIA, PREPARADO EM OBRA E LANÇADO EM FUNDAÇÃO</v>
          </cell>
          <cell r="D13547" t="str">
            <v>M3</v>
          </cell>
          <cell r="E13547">
            <v>877.83</v>
          </cell>
        </row>
        <row r="13548">
          <cell r="B13548" t="str">
            <v>04.23.15</v>
          </cell>
          <cell r="C13548" t="str">
            <v>CONCRETO USINADO FCK &gt;= 15MPA, BRITA CALCÁRIA, LANÇADO EM FUNDAÇÃO</v>
          </cell>
          <cell r="D13548" t="str">
            <v>M3</v>
          </cell>
          <cell r="E13548">
            <v>594.53</v>
          </cell>
        </row>
        <row r="13549">
          <cell r="B13549" t="str">
            <v>04.23.20</v>
          </cell>
          <cell r="C13549" t="str">
            <v>CONCRETO USINADO FCK &gt;= 20MPA, BRITA CALCÁRIA, LANÇADO EM FUNDAÇÃO</v>
          </cell>
          <cell r="D13549" t="str">
            <v>M3</v>
          </cell>
          <cell r="E13549">
            <v>629.03</v>
          </cell>
        </row>
        <row r="13550">
          <cell r="B13550" t="str">
            <v>04.23.25</v>
          </cell>
          <cell r="C13550" t="str">
            <v>CONCRETO USINADO FCK &gt;= 25MPA, BRITA CALCÁRIA, LANÇADO EM FUNDAÇÃO</v>
          </cell>
          <cell r="D13550" t="str">
            <v>M3</v>
          </cell>
          <cell r="E13550">
            <v>652.03</v>
          </cell>
        </row>
        <row r="13551">
          <cell r="B13551" t="str">
            <v>04.23.30</v>
          </cell>
          <cell r="C13551" t="str">
            <v>CONCRETO USINADO FCK &gt;= 30MPA, BRITA CALCÁRIA, LANÇADO EM FUNDAÇÃO</v>
          </cell>
          <cell r="D13551" t="str">
            <v>M3</v>
          </cell>
          <cell r="E13551">
            <v>686.53</v>
          </cell>
        </row>
        <row r="13552">
          <cell r="B13552" t="str">
            <v>04.23.40</v>
          </cell>
          <cell r="C13552" t="str">
            <v>CONCRETO USINADO FCK &gt;= 40MPA, BRITA CALCÁRIA, LANÇADO EM FUNDAÇÃO</v>
          </cell>
          <cell r="D13552" t="str">
            <v>M3</v>
          </cell>
          <cell r="E13552">
            <v>721.03</v>
          </cell>
        </row>
        <row r="13553">
          <cell r="B13553" t="str">
            <v>04.27.20</v>
          </cell>
          <cell r="C13553" t="str">
            <v>CONCRETO USINADO BOMBEADO FCK &gt;= 20MPA, BRITA CALCÁRIA, LANÇADO EM FUNDAÇÃO</v>
          </cell>
          <cell r="D13553" t="str">
            <v>M3</v>
          </cell>
          <cell r="E13553">
            <v>634.9</v>
          </cell>
        </row>
        <row r="13554">
          <cell r="B13554" t="str">
            <v>04.27.25</v>
          </cell>
          <cell r="C13554" t="str">
            <v>CONCRETO USINADO BOMBEADO FCK &gt;= 25MPA, BRITA CALCÁRIA, LANÇADO EM FUNDAÇÃO</v>
          </cell>
          <cell r="D13554" t="str">
            <v>M3</v>
          </cell>
          <cell r="E13554">
            <v>657.9</v>
          </cell>
        </row>
        <row r="13555">
          <cell r="B13555" t="str">
            <v>04.27.30</v>
          </cell>
          <cell r="C13555" t="str">
            <v>CONCRETO USINADO BOMBEADO FCK &gt;= 30MPA, BRITA CALCÁRIA, LANÇADO EM FUNDAÇÃO</v>
          </cell>
          <cell r="D13555" t="str">
            <v>M3</v>
          </cell>
          <cell r="E13555">
            <v>692.4</v>
          </cell>
        </row>
        <row r="13556">
          <cell r="B13556" t="str">
            <v>04.27.40</v>
          </cell>
          <cell r="C13556" t="str">
            <v>CONCRETO USINADO BOMBEADO FCK &gt;= 40MPA, BRITA CALCÁRIA, LANÇADO EM FUNDAÇÃO</v>
          </cell>
          <cell r="D13556" t="str">
            <v>M3</v>
          </cell>
          <cell r="E13556">
            <v>726.9</v>
          </cell>
        </row>
        <row r="13557">
          <cell r="B13557" t="str">
            <v>04.30.14</v>
          </cell>
          <cell r="C13557" t="str">
            <v>BALDRAME DE ALVENARIA DE BLOCO DE CONCRETO, E= 15CM PREENCHIDO COM CONCRETO (20MPA)</v>
          </cell>
          <cell r="D13557" t="str">
            <v>M2</v>
          </cell>
          <cell r="E13557">
            <v>207.88</v>
          </cell>
        </row>
        <row r="13558">
          <cell r="B13558" t="str">
            <v>04.30.15</v>
          </cell>
          <cell r="C13558" t="str">
            <v>BALDRAME DE ALVENARIA DE BLOCO DE CONCRETO, E= 20CM PREENCHIDO COM CONCRETO (20MPA)</v>
          </cell>
          <cell r="D13558" t="str">
            <v>M2</v>
          </cell>
          <cell r="E13558">
            <v>249.57</v>
          </cell>
        </row>
        <row r="13559">
          <cell r="B13559" t="str">
            <v>04.31.06</v>
          </cell>
          <cell r="C13559" t="str">
            <v>ARRASAMENTO ESTACA DE CONCRETO ARMADO, D &lt;= 40CM COM EQUIPAMENTO ELÉTRICO REF 95601</v>
          </cell>
          <cell r="D13559" t="str">
            <v>UN</v>
          </cell>
          <cell r="E13559">
            <v>26.41</v>
          </cell>
        </row>
        <row r="13560">
          <cell r="B13560" t="str">
            <v>04.31.07</v>
          </cell>
          <cell r="C13560" t="str">
            <v>ARRASAMENTO ESTACA DE CONCRETO ARMADO, D=41 A 60CM COM EQUIPAMENTO ELÉTRICO REF 95602</v>
          </cell>
          <cell r="D13560" t="str">
            <v>UN</v>
          </cell>
          <cell r="E13560">
            <v>42.25</v>
          </cell>
        </row>
        <row r="13561">
          <cell r="B13561" t="str">
            <v>04.31.08</v>
          </cell>
          <cell r="C13561" t="str">
            <v>ARRASAMENTO DE ESTACA DE CONCRETO ARMADO, D=61 A 80CM COM EQUIPAMENTO ELÉTRICO REF 95603</v>
          </cell>
          <cell r="D13561" t="str">
            <v>UN</v>
          </cell>
          <cell r="E13561">
            <v>72.069999999999993</v>
          </cell>
        </row>
        <row r="13562">
          <cell r="B13562" t="str">
            <v>04.31.09</v>
          </cell>
          <cell r="C13562" t="str">
            <v>ARRASAMENTO ESTACA DE CONCRETO ARMADO, D=81 A 100CM COM EQUIPAMENTO ELÉTRICO REF 95604</v>
          </cell>
          <cell r="D13562" t="str">
            <v>UN</v>
          </cell>
          <cell r="E13562">
            <v>111.83</v>
          </cell>
        </row>
        <row r="13563">
          <cell r="B13563" t="str">
            <v>04.31.10</v>
          </cell>
          <cell r="C13563" t="str">
            <v>ARRASAMENTO ESTACA DE CONCRETO ARMADO, D=101 A 150 CM COM EQUIPAMENTO ELÉTRICO REF 95605</v>
          </cell>
          <cell r="D13563" t="str">
            <v>UN</v>
          </cell>
          <cell r="E13563">
            <v>205.33</v>
          </cell>
        </row>
        <row r="13564">
          <cell r="B13564" t="str">
            <v>05.01.01</v>
          </cell>
          <cell r="C13564" t="str">
            <v>ENROCAMENTO COM PEDRA DE MÃO - JOGADA</v>
          </cell>
          <cell r="D13564" t="str">
            <v>T</v>
          </cell>
          <cell r="E13564">
            <v>165.28</v>
          </cell>
        </row>
        <row r="13565">
          <cell r="B13565" t="str">
            <v>05.01.02</v>
          </cell>
          <cell r="C13565" t="str">
            <v>ENROCAMENTO COM PEDRA DE MÃO - ARRUMADA</v>
          </cell>
          <cell r="D13565" t="str">
            <v>M3</v>
          </cell>
          <cell r="E13565">
            <v>347.47</v>
          </cell>
        </row>
        <row r="13566">
          <cell r="B13566" t="str">
            <v>05.03.02</v>
          </cell>
          <cell r="C13566" t="str">
            <v>CONCRETO MAGRO PARA LASTRO, TRAÇO 1:4,5:4,5, PREPARO MECÂNICO COM BETONEIRA, INCLUI LANÇAMENTO E ACABAMENTO</v>
          </cell>
          <cell r="D13566" t="str">
            <v>M3</v>
          </cell>
          <cell r="E13566">
            <v>662.08</v>
          </cell>
        </row>
        <row r="13567">
          <cell r="B13567" t="str">
            <v>05.04.04</v>
          </cell>
          <cell r="C13567" t="str">
            <v>FORMA PARA SERVIÇOS DE GALERIAS EM CHAPA DE MADEIRA COMPENSADA RESINADA 18MM, 2 APROVEITAMENTOS - FABRICAÇÃO, MONTAGEM E DESMONTAGEM REF 102727</v>
          </cell>
          <cell r="D13567" t="str">
            <v>M2</v>
          </cell>
          <cell r="E13567">
            <v>93</v>
          </cell>
        </row>
        <row r="13568">
          <cell r="B13568" t="str">
            <v>05.05.10</v>
          </cell>
          <cell r="C13568" t="str">
            <v>AÇO CA 60 - D= 5,00 MM, CORTE, DOBRA E COLOCAÇÃO EM GALERIAS E/OU CONTENÇÕES ADP REF 92915</v>
          </cell>
          <cell r="D13568" t="str">
            <v>KG</v>
          </cell>
          <cell r="E13568">
            <v>16.25</v>
          </cell>
        </row>
        <row r="13569">
          <cell r="B13569" t="str">
            <v>05.05.11</v>
          </cell>
          <cell r="C13569" t="str">
            <v>AÇO CA 50 - D= 6,3 MM, CORTE, DOBRA E COLOCAÇÃO EM GALERIAS E/OU CONTENÇÕES ADP REF 92916</v>
          </cell>
          <cell r="D13569" t="str">
            <v>KG</v>
          </cell>
          <cell r="E13569">
            <v>12.54</v>
          </cell>
        </row>
        <row r="13570">
          <cell r="B13570" t="str">
            <v>05.05.12</v>
          </cell>
          <cell r="C13570" t="str">
            <v>AÇO CA 50 - D= 8,0 MM, CORTE, DOBRA E COLOCAÇÃO EM GALERIAS E/OU CONTENÇÕES ADP REF 92917</v>
          </cell>
          <cell r="D13570" t="str">
            <v>KG</v>
          </cell>
          <cell r="E13570">
            <v>10.93</v>
          </cell>
        </row>
        <row r="13571">
          <cell r="B13571" t="str">
            <v>05.05.13</v>
          </cell>
          <cell r="C13571" t="str">
            <v>AÇO CA 50 - D= 10,0 MM, CORTE, DOBRA E COLOCAÇÃO EM GALERIAS E/OU CONTENÇÕES ADP REF 92919</v>
          </cell>
          <cell r="D13571" t="str">
            <v>KG</v>
          </cell>
          <cell r="E13571">
            <v>10.39</v>
          </cell>
        </row>
        <row r="13572">
          <cell r="B13572" t="str">
            <v>05.05.14</v>
          </cell>
          <cell r="C13572" t="str">
            <v>AÇO CA 50 - D= 12,5 MM, CORTE, DOBRA E COLOCAÇÃO EM GALERIAS E/OU CONTENÇÕES ADP REF 92921</v>
          </cell>
          <cell r="D13572" t="str">
            <v>KG</v>
          </cell>
          <cell r="E13572">
            <v>8.66</v>
          </cell>
        </row>
        <row r="13573">
          <cell r="B13573" t="str">
            <v>05.05.15</v>
          </cell>
          <cell r="C13573" t="str">
            <v>AÇO CA 50 - D= 16,0 MM, CORTE, DOBRA E COLOCAÇÃO EM GALERIAS E/OU CONTENÇÕES ADP REF 92922</v>
          </cell>
          <cell r="D13573" t="str">
            <v>KG</v>
          </cell>
          <cell r="E13573">
            <v>8.17</v>
          </cell>
        </row>
        <row r="13574">
          <cell r="B13574" t="str">
            <v>05.05.16</v>
          </cell>
          <cell r="C13574" t="str">
            <v>AÇO CA 50 - D= 20 MM, CORTE, DOBRA E COLOCAÇÃO EM GALERIAS E/OU CONTENÇÕES ADP REF 92923</v>
          </cell>
          <cell r="D13574" t="str">
            <v>KG</v>
          </cell>
          <cell r="E13574">
            <v>9.0500000000000007</v>
          </cell>
        </row>
        <row r="13575">
          <cell r="B13575" t="str">
            <v>05.05.17</v>
          </cell>
          <cell r="C13575" t="str">
            <v>AÇO CA 50 - D= 25 MM, CORTE, DOBRA E COLOCAÇÃO EM GALERIAS E/OU CONTENÇÕES ADP REF 92924</v>
          </cell>
          <cell r="D13575" t="str">
            <v>KG</v>
          </cell>
          <cell r="E13575">
            <v>8.84</v>
          </cell>
        </row>
        <row r="13576">
          <cell r="B13576" t="str">
            <v>05.06.01</v>
          </cell>
          <cell r="C13576" t="str">
            <v>JUNTA ELÁSTICA 0-22, FUNGENBAND/EQUIVALENTE</v>
          </cell>
          <cell r="D13576" t="str">
            <v>M</v>
          </cell>
          <cell r="E13576">
            <v>126.61</v>
          </cell>
        </row>
        <row r="13577">
          <cell r="B13577" t="str">
            <v>05.06.02</v>
          </cell>
          <cell r="C13577" t="str">
            <v>JUNTA ELÁSTICA 0-12, FUNGENBAND/EQUIVALENTE</v>
          </cell>
          <cell r="D13577" t="str">
            <v>M</v>
          </cell>
          <cell r="E13577">
            <v>73.790000000000006</v>
          </cell>
        </row>
        <row r="13578">
          <cell r="B13578" t="str">
            <v>05.07.15</v>
          </cell>
          <cell r="C13578" t="str">
            <v>CONCRETO FCK &gt;= 15MPA, BRITA CALCÁRIA, PREPARADO EM OBRA E LANÇADO EM GALERIAS/CONTENÇÕES</v>
          </cell>
          <cell r="D13578" t="str">
            <v>M3</v>
          </cell>
          <cell r="E13578">
            <v>749.49</v>
          </cell>
        </row>
        <row r="13579">
          <cell r="B13579" t="str">
            <v>05.07.20</v>
          </cell>
          <cell r="C13579" t="str">
            <v>CONCRETO FCK &gt;= 20MPA, BRITA CALCÁRIA, PREPARADO EM OBRA E LANÇADO EM GALERIAS/CONTENÇÕES</v>
          </cell>
          <cell r="D13579" t="str">
            <v>M3</v>
          </cell>
          <cell r="E13579">
            <v>784.83</v>
          </cell>
        </row>
        <row r="13580">
          <cell r="B13580" t="str">
            <v>05.07.25</v>
          </cell>
          <cell r="C13580" t="str">
            <v>CONCRETO FCK &gt;= 25MPA, BRITA CALCÁRIA, PREPARADO EM OBRA E LANÇADO EM GALERIAS/CONTENÇÕES</v>
          </cell>
          <cell r="D13580" t="str">
            <v>M3</v>
          </cell>
          <cell r="E13580">
            <v>797.74</v>
          </cell>
        </row>
        <row r="13581">
          <cell r="B13581" t="str">
            <v>05.07.26</v>
          </cell>
          <cell r="C13581" t="str">
            <v>CONCRETO FCK &gt;= 30MPA, BRITA CALCÁRIA, PREPARADO EM OBRA E LANÇADO EM GALERIAS/CONTENÇÕES</v>
          </cell>
          <cell r="D13581" t="str">
            <v>M3</v>
          </cell>
          <cell r="E13581">
            <v>812.27</v>
          </cell>
        </row>
        <row r="13582">
          <cell r="B13582" t="str">
            <v>05.07.30</v>
          </cell>
          <cell r="C13582" t="str">
            <v>CONCRETO FCK &gt;= 40MPA, BRITA CALCÁRIA, PREPARADO EM OBRA E LANÇADO EM GALERIAS/CONTENÇÕES</v>
          </cell>
          <cell r="D13582" t="str">
            <v>M3</v>
          </cell>
          <cell r="E13582">
            <v>880.41</v>
          </cell>
        </row>
        <row r="13583">
          <cell r="B13583" t="str">
            <v>05.07.35</v>
          </cell>
          <cell r="C13583" t="str">
            <v>CONCRETO FCK &gt;= 15MPA, BRITA CALCÁRIA, USINADO CONVENCIONAL, LANÇADO EM GALERIAS/CONTENÇÕES</v>
          </cell>
          <cell r="D13583" t="str">
            <v>M3</v>
          </cell>
          <cell r="E13583">
            <v>519.13</v>
          </cell>
        </row>
        <row r="13584">
          <cell r="B13584" t="str">
            <v>05.07.40</v>
          </cell>
          <cell r="C13584" t="str">
            <v>CONCRETO FCK &gt;= 20MPA, BRITA CALCÁRIA, USINADO CONVENCIONAL, LANÇADO EM GALERIAS/CONTENÇÕES</v>
          </cell>
          <cell r="D13584" t="str">
            <v>M3</v>
          </cell>
          <cell r="E13584">
            <v>552.13</v>
          </cell>
        </row>
        <row r="13585">
          <cell r="B13585" t="str">
            <v>05.07.45</v>
          </cell>
          <cell r="C13585" t="str">
            <v>CONCRETO FCK &gt;= 25MPA, BRITA CALCÁRIA, USINADO CONVENCIONAL, LANÇADO EM GALERIAS/CONTENÇÕES</v>
          </cell>
          <cell r="D13585" t="str">
            <v>M3</v>
          </cell>
          <cell r="E13585">
            <v>574.13</v>
          </cell>
        </row>
        <row r="13586">
          <cell r="B13586" t="str">
            <v>05.07.46</v>
          </cell>
          <cell r="C13586" t="str">
            <v>CONCRETO FCK &gt;= 30MPA, BRITA CALCÁRIA, USINADO CONVENCIONAL, LANÇADO EM GALERIAS/CONTENÇÕES</v>
          </cell>
          <cell r="D13586" t="str">
            <v>M3</v>
          </cell>
          <cell r="E13586">
            <v>607.13</v>
          </cell>
        </row>
        <row r="13587">
          <cell r="B13587" t="str">
            <v>05.07.48</v>
          </cell>
          <cell r="C13587" t="str">
            <v>CONCRETO FCK &gt;= 40MPA, BRITA CALCÁRIA, USINADO CONVENCIONAL, LANÇADO EM GALERIAS/CONTENÇÕES</v>
          </cell>
          <cell r="D13587" t="str">
            <v>M3</v>
          </cell>
          <cell r="E13587">
            <v>640.13</v>
          </cell>
        </row>
        <row r="13588">
          <cell r="B13588" t="str">
            <v>05.09.03</v>
          </cell>
          <cell r="C13588" t="str">
            <v>ENCHIMENTO DE DRENO COM AREIA (COM ADENSAMENTO HIDRÁULICO)</v>
          </cell>
          <cell r="D13588" t="str">
            <v>M3</v>
          </cell>
          <cell r="E13588">
            <v>246.43</v>
          </cell>
        </row>
        <row r="13589">
          <cell r="B13589" t="str">
            <v>05.09.04</v>
          </cell>
          <cell r="C13589" t="str">
            <v>ENCHIMENTO MANUAL DE BRITA EM DRENO REF 102719</v>
          </cell>
          <cell r="D13589" t="str">
            <v>M3</v>
          </cell>
          <cell r="E13589">
            <v>193.6</v>
          </cell>
        </row>
        <row r="13590">
          <cell r="B13590" t="str">
            <v>05.09.05</v>
          </cell>
          <cell r="C13590" t="str">
            <v>ENCHIMENTO MECANIZADO DE BRITA EM DRENO REF 102717</v>
          </cell>
          <cell r="D13590" t="str">
            <v>M3</v>
          </cell>
          <cell r="E13590">
            <v>182.24</v>
          </cell>
        </row>
        <row r="13591">
          <cell r="B13591" t="str">
            <v>05.11.01</v>
          </cell>
          <cell r="C13591" t="str">
            <v>MANTA GEOTÊXTIL - 180G/M2 - RESISTÊNCIA A TRAÇÃO &gt;= 9KN/M REF 102712</v>
          </cell>
          <cell r="D13591" t="str">
            <v>M2</v>
          </cell>
          <cell r="E13591">
            <v>4.43</v>
          </cell>
        </row>
        <row r="13592">
          <cell r="B13592" t="str">
            <v>05.11.03</v>
          </cell>
          <cell r="C13592" t="str">
            <v>MANTA GEOTÊXTIL - 300G/M2 - RESISTÊNCIA A TRAÇÃO &gt;= 16KN/M</v>
          </cell>
          <cell r="D13592" t="str">
            <v>M2</v>
          </cell>
          <cell r="E13592">
            <v>9.35</v>
          </cell>
        </row>
        <row r="13593">
          <cell r="B13593" t="str">
            <v>05.12.06</v>
          </cell>
          <cell r="C13593" t="str">
            <v>DRENO BARBACÃ, DN 50MM, COM MATERIAL DRENANTE (COMPRIMENTO 50CM) REF 102726</v>
          </cell>
          <cell r="D13593" t="str">
            <v>UN</v>
          </cell>
          <cell r="E13593">
            <v>24.04</v>
          </cell>
        </row>
        <row r="13594">
          <cell r="B13594" t="str">
            <v>05.12.07</v>
          </cell>
          <cell r="C13594" t="str">
            <v>DRENO BARBACÃ, DN 75MM, COM MATERIAL DRENANTE (COMPRIMENTO 50CM) REF 102725</v>
          </cell>
          <cell r="D13594" t="str">
            <v>UN</v>
          </cell>
          <cell r="E13594">
            <v>25.98</v>
          </cell>
        </row>
        <row r="13595">
          <cell r="B13595" t="str">
            <v>05.12.08</v>
          </cell>
          <cell r="C13595" t="str">
            <v>DRENO BARBACÃ, DN 100MM, COM MATERIAL DRENANTE (COMPRIMENTO 50CM) REF 102724</v>
          </cell>
          <cell r="D13595" t="str">
            <v>UN</v>
          </cell>
          <cell r="E13595">
            <v>26.5</v>
          </cell>
        </row>
        <row r="13596">
          <cell r="B13596" t="str">
            <v>05.13.01</v>
          </cell>
          <cell r="C13596" t="str">
            <v>TUBO PARA DRENO DE ALÍVIO, DN 100MM COMPRIMENTO 50CM</v>
          </cell>
          <cell r="D13596" t="str">
            <v>UN</v>
          </cell>
          <cell r="E13596">
            <v>14</v>
          </cell>
        </row>
        <row r="13597">
          <cell r="B13597" t="str">
            <v>05.13.10</v>
          </cell>
          <cell r="C13597" t="str">
            <v>TUBO PARA LIGAÇAO DE DRENO EM LATERAL DE GALERIA, DN 200MM</v>
          </cell>
          <cell r="D13597" t="str">
            <v>M</v>
          </cell>
          <cell r="E13597">
            <v>126.52</v>
          </cell>
        </row>
        <row r="13598">
          <cell r="B13598" t="str">
            <v>05.16.01</v>
          </cell>
          <cell r="C13598" t="str">
            <v>POÇO DE BOMBEAMENTO COM TUBO CA-1 D=400 MM</v>
          </cell>
          <cell r="D13598" t="str">
            <v>UN</v>
          </cell>
          <cell r="E13598">
            <v>1045.95</v>
          </cell>
        </row>
        <row r="13599">
          <cell r="B13599" t="str">
            <v>05.16.02</v>
          </cell>
          <cell r="C13599" t="str">
            <v>DRENO DE SERVIÇO PARA POÇO DE BOMBEAMENTO</v>
          </cell>
          <cell r="D13599" t="str">
            <v>M3</v>
          </cell>
          <cell r="E13599">
            <v>328.92</v>
          </cell>
        </row>
        <row r="13600">
          <cell r="B13600" t="str">
            <v>05.17.01</v>
          </cell>
          <cell r="C13600" t="str">
            <v>ALA DE GALERIA CELULAR, DIMENSÃO B= 1.20M, PADRÃO SUDECAP</v>
          </cell>
          <cell r="D13600" t="str">
            <v>UN</v>
          </cell>
          <cell r="E13600">
            <v>15909.48</v>
          </cell>
        </row>
        <row r="13601">
          <cell r="B13601" t="str">
            <v>05.17.04</v>
          </cell>
          <cell r="C13601" t="str">
            <v>ALA DE GALERIA CELULAR, DIMENSÃO B= 1.50M, PADRÃO SUDECAP</v>
          </cell>
          <cell r="D13601" t="str">
            <v>UN</v>
          </cell>
          <cell r="E13601">
            <v>17175.849999999999</v>
          </cell>
        </row>
        <row r="13602">
          <cell r="B13602" t="str">
            <v>05.17.07</v>
          </cell>
          <cell r="C13602" t="str">
            <v>ALA DE GALERIA CELULAR, DIMENSÃO B= 1.80M, PADRÃO SUDECAP</v>
          </cell>
          <cell r="D13602" t="str">
            <v>UN</v>
          </cell>
          <cell r="E13602">
            <v>18992.009999999998</v>
          </cell>
        </row>
        <row r="13603">
          <cell r="B13603" t="str">
            <v>05.17.10</v>
          </cell>
          <cell r="C13603" t="str">
            <v>ALA DE GALERIA CELULAR, DIMENSÃO B= 2.10M, PADRÃO SUDECAP</v>
          </cell>
          <cell r="D13603" t="str">
            <v>UN</v>
          </cell>
          <cell r="E13603">
            <v>20500.939999999999</v>
          </cell>
        </row>
        <row r="13604">
          <cell r="B13604" t="str">
            <v>05.17.13</v>
          </cell>
          <cell r="C13604" t="str">
            <v>ALA DE GALERIA CELULAR, DIMENSÃO B= 2.40M, PADRÃO SUDECAP</v>
          </cell>
          <cell r="D13604" t="str">
            <v>UN</v>
          </cell>
          <cell r="E13604">
            <v>21995.08</v>
          </cell>
        </row>
        <row r="13605">
          <cell r="B13605" t="str">
            <v>05.17.16</v>
          </cell>
          <cell r="C13605" t="str">
            <v>ALA DE GALERIA CELULAR, DIMENSÃO B= 2.70M, PADRÃO SUDECAP</v>
          </cell>
          <cell r="D13605" t="str">
            <v>UN</v>
          </cell>
          <cell r="E13605">
            <v>23787.3</v>
          </cell>
        </row>
        <row r="13606">
          <cell r="B13606" t="str">
            <v>05.17.19</v>
          </cell>
          <cell r="C13606" t="str">
            <v>ALA DE GALERIA CELULAR, DIMENSÃO B= 3.00M, PADRÃO SUDECAP</v>
          </cell>
          <cell r="D13606" t="str">
            <v>UN</v>
          </cell>
          <cell r="E13606">
            <v>25306.73</v>
          </cell>
        </row>
        <row r="13607">
          <cell r="B13607" t="str">
            <v>05.19.02</v>
          </cell>
          <cell r="C13607" t="str">
            <v>GRELHA PARA POÇO DE VISITA DE CANAL, EXCLUSIVE QUADRO</v>
          </cell>
          <cell r="D13607" t="str">
            <v>UN</v>
          </cell>
          <cell r="E13607">
            <v>5709.18</v>
          </cell>
        </row>
        <row r="13608">
          <cell r="B13608" t="str">
            <v>05.19.03</v>
          </cell>
          <cell r="C13608" t="str">
            <v>QUADRO PARA GRELHA DE POÇO DE VISITA DE CANAL</v>
          </cell>
          <cell r="D13608" t="str">
            <v>UN</v>
          </cell>
          <cell r="E13608">
            <v>2471.1999999999998</v>
          </cell>
        </row>
        <row r="13609">
          <cell r="B13609" t="str">
            <v>05.20.01</v>
          </cell>
          <cell r="C13609" t="str">
            <v>GABIÃO TIPO CAIXA MALHA 8 X 10CM FIO 2,7MM ZN/AL + PVC COM ENCHIMENTO PEDRA GNAISSE H= 100CM</v>
          </cell>
          <cell r="D13609" t="str">
            <v>M3</v>
          </cell>
          <cell r="E13609">
            <v>982.06</v>
          </cell>
        </row>
        <row r="13610">
          <cell r="B13610" t="str">
            <v>05.20.02</v>
          </cell>
          <cell r="C13610" t="str">
            <v>GABIÃO TIPO CAIXA MALHA 8 X 10CM FIO 2,7MM ZN/AL + PVC COM ENCHIMENTO PEDRA GNAISSE H= 50CM</v>
          </cell>
          <cell r="D13610" t="str">
            <v>M3</v>
          </cell>
          <cell r="E13610">
            <v>1223.77</v>
          </cell>
        </row>
        <row r="13611">
          <cell r="B13611" t="str">
            <v>05.20.03</v>
          </cell>
          <cell r="C13611" t="str">
            <v>GABIÃO TIPO CAIXA MALHA 8 X 10CM FIO 2,7MM ZN/AL COM ENCHIMENTO PEDRA GNAISSE H= 100CM</v>
          </cell>
          <cell r="D13611" t="str">
            <v>M3</v>
          </cell>
          <cell r="E13611">
            <v>871.19</v>
          </cell>
        </row>
        <row r="13612">
          <cell r="B13612" t="str">
            <v>05.20.04</v>
          </cell>
          <cell r="C13612" t="str">
            <v>GABIÃO TIPO CAIXA MALHA 8 X 10CM FIO 2,7MM ZN/AL COM ENCHIMENTO PEDRA GNAISSE H= 50CM</v>
          </cell>
          <cell r="D13612" t="str">
            <v>M3</v>
          </cell>
          <cell r="E13612">
            <v>1037.18</v>
          </cell>
        </row>
        <row r="13613">
          <cell r="B13613" t="str">
            <v>05.20.07</v>
          </cell>
          <cell r="C13613" t="str">
            <v>GABIÃO TIPO COLCHÃO MALHA 6 X 8CM FIO 2MM ZN/AL + PVC COM ENCHIMENTO PEDRA GNAISSE H= 30CM</v>
          </cell>
          <cell r="D13613" t="str">
            <v>M3</v>
          </cell>
          <cell r="E13613">
            <v>1127.82</v>
          </cell>
        </row>
        <row r="13614">
          <cell r="B13614" t="str">
            <v>05.20.08</v>
          </cell>
          <cell r="C13614" t="str">
            <v>GABIÃO TIPO COLCHÃO MALHA 6 X 8CM FIO 2MM ZN/AL + PVC COM ENCHIMENTO PEDRA GNAISSE H= 23CM</v>
          </cell>
          <cell r="D13614" t="str">
            <v>M3</v>
          </cell>
          <cell r="E13614">
            <v>1230.8699999999999</v>
          </cell>
        </row>
        <row r="13615">
          <cell r="B13615" t="str">
            <v>05.20.09</v>
          </cell>
          <cell r="C13615" t="str">
            <v>GABIÃO TIPO COLCHÃO MALHA 6 X 8CM FIO 2MM ZN/AL + PVC COM ENCHIMENTO PEDRA GNAISSE H= 17CM</v>
          </cell>
          <cell r="D13615" t="str">
            <v>M3</v>
          </cell>
          <cell r="E13615">
            <v>1441.16</v>
          </cell>
        </row>
        <row r="13616">
          <cell r="B13616" t="str">
            <v>05.20.11</v>
          </cell>
          <cell r="C13616" t="str">
            <v>GABIÃO TIPO SACO MALHA 8 X 10CM FIO 2,4MM ZN/AL + PVC COM ENCHIMENTO PEDRA GNAISSE</v>
          </cell>
          <cell r="D13616" t="str">
            <v>M3</v>
          </cell>
          <cell r="E13616">
            <v>734.77</v>
          </cell>
        </row>
        <row r="13617">
          <cell r="B13617" t="str">
            <v>05.21.01</v>
          </cell>
          <cell r="C13617" t="str">
            <v>CHAMINÉ PARA POÇO DE VISITA DE GALERIA - H = 1 METRO</v>
          </cell>
          <cell r="D13617" t="str">
            <v>UN</v>
          </cell>
          <cell r="E13617">
            <v>1540.79</v>
          </cell>
        </row>
        <row r="13618">
          <cell r="B13618" t="str">
            <v>05.21.02</v>
          </cell>
          <cell r="C13618" t="str">
            <v>CHAMINÉ PARA POÇO DE VISITA DE GALERIA - H = 2 METROS</v>
          </cell>
          <cell r="D13618" t="str">
            <v>UN</v>
          </cell>
          <cell r="E13618">
            <v>3495.99</v>
          </cell>
        </row>
        <row r="13619">
          <cell r="B13619" t="str">
            <v>05.21.03</v>
          </cell>
          <cell r="C13619" t="str">
            <v>CHAMINÉ PARA POÇO DE VISITA DE GALERIA - H = 3 METROS</v>
          </cell>
          <cell r="D13619" t="str">
            <v>UN</v>
          </cell>
          <cell r="E13619">
            <v>5316.31</v>
          </cell>
        </row>
        <row r="13620">
          <cell r="B13620" t="str">
            <v>05.21.04</v>
          </cell>
          <cell r="C13620" t="str">
            <v>CHAMINÉ PARA POÇO DE VISITA DE GALERIA - H = 4 METROS</v>
          </cell>
          <cell r="D13620" t="str">
            <v>UN</v>
          </cell>
          <cell r="E13620">
            <v>7182.41</v>
          </cell>
        </row>
        <row r="13621">
          <cell r="B13621" t="str">
            <v>05.21.11</v>
          </cell>
          <cell r="C13621" t="str">
            <v>VIGA PARA POÇO DE VISITAS DE GALERIA COM LARGURA DE 2 METROS</v>
          </cell>
          <cell r="D13621" t="str">
            <v>UN</v>
          </cell>
          <cell r="E13621">
            <v>1397.75</v>
          </cell>
        </row>
        <row r="13622">
          <cell r="B13622" t="str">
            <v>05.21.12</v>
          </cell>
          <cell r="C13622" t="str">
            <v>VIGA PARA POÇO DE VISITAS DE GALERIA COM LARGURA DE 3 METROS</v>
          </cell>
          <cell r="D13622" t="str">
            <v>UN</v>
          </cell>
          <cell r="E13622">
            <v>2544.77</v>
          </cell>
        </row>
        <row r="13623">
          <cell r="B13623" t="str">
            <v>05.21.13</v>
          </cell>
          <cell r="C13623" t="str">
            <v>VIGA PARA POÇO DE VISITAS DE GALERIA COM LARGURA DE 4 METROS</v>
          </cell>
          <cell r="D13623" t="str">
            <v>UN</v>
          </cell>
          <cell r="E13623">
            <v>3526.32</v>
          </cell>
        </row>
        <row r="13624">
          <cell r="B13624" t="str">
            <v>05.21.14</v>
          </cell>
          <cell r="C13624" t="str">
            <v>VIGA PARA POÇO DE VISITAS DE GALERIA COM LARGURA DE 5 METROS</v>
          </cell>
          <cell r="D13624" t="str">
            <v>UN</v>
          </cell>
          <cell r="E13624">
            <v>5801.69</v>
          </cell>
        </row>
        <row r="13625">
          <cell r="B13625" t="str">
            <v>06.01.30</v>
          </cell>
          <cell r="C13625" t="str">
            <v>FORMA PARA PILAR, PÉ DIREITO SIMPLES, EM TÁBUA DE MADEIRA SERRADA, 2 APROVEITAMENTOS - FABRICAÇÃO, MONTAGEM E DESMONTAGEM ADP REF 92411</v>
          </cell>
          <cell r="D13625" t="str">
            <v>M2</v>
          </cell>
          <cell r="E13625">
            <v>155.94999999999999</v>
          </cell>
        </row>
        <row r="13626">
          <cell r="B13626" t="str">
            <v>06.01.31</v>
          </cell>
          <cell r="C13626" t="str">
            <v>FORMA PARA PILAR, PÉ DIREITO SIMPLES, EM TÁBUA DE MADEIRA SERRADA, 4 APROVEITAMENTOS - FABRICAÇÃO, MONTAGEM E DESMONTAGEM ADP REF 92413</v>
          </cell>
          <cell r="D13626" t="str">
            <v>M2</v>
          </cell>
          <cell r="E13626">
            <v>103.43</v>
          </cell>
        </row>
        <row r="13627">
          <cell r="B13627" t="str">
            <v>06.01.32</v>
          </cell>
          <cell r="C13627" t="str">
            <v>FORMA PARA PILAR, PÉ DIREITO SIMPLES, EM CHAPA DE MADEIRA COMPENSADA RESINADA 18MM, 2 APROVEITAMENTOS - FABRICAÇÃO, MONTAGEM E DESMONTAGEM ADP REF 92415</v>
          </cell>
          <cell r="D13627" t="str">
            <v>M2</v>
          </cell>
          <cell r="E13627">
            <v>135.34</v>
          </cell>
        </row>
        <row r="13628">
          <cell r="B13628" t="str">
            <v>06.01.33</v>
          </cell>
          <cell r="C13628" t="str">
            <v>FORMA PARA PILAR, PÉ DIREITO SIMPLES, EM CHAPA DE MADEIRA COMPENSADA RESINADA 18MM, 4 APROVEITAMENTOS - FABRICAÇÃO, MONTAGEM E DESMONTAGEM ADP REF 92419</v>
          </cell>
          <cell r="D13628" t="str">
            <v>M2</v>
          </cell>
          <cell r="E13628">
            <v>85.03</v>
          </cell>
        </row>
        <row r="13629">
          <cell r="B13629" t="str">
            <v>06.01.35</v>
          </cell>
          <cell r="C13629" t="str">
            <v>FORMA PARA VIGA, PÉ DIREITO SIMPLES, ESCORAMENTO TIPO PONTALETE, EM TÁBUA DE MADEIRA SERRADA, 2 APROVEITAMENTOS - FABRICAÇÃO, MONTAGEM E DESMONTAGEM ADP REF 92447</v>
          </cell>
          <cell r="D13629" t="str">
            <v>M2</v>
          </cell>
          <cell r="E13629">
            <v>179.08</v>
          </cell>
        </row>
        <row r="13630">
          <cell r="B13630" t="str">
            <v>06.01.36</v>
          </cell>
          <cell r="C13630" t="str">
            <v>FORMA PARA VIGA, PÉ DIREITO SIMPLES, ESCORAMENTO TIPO PONTALETE, EM TÁBUA DE MADEIRA SERRADA, 4 APROVEITAMENTOS - FABRICAÇÃO, MONTAGEM E DESMONTAGEM ADP REF 92448</v>
          </cell>
          <cell r="D13630" t="str">
            <v>M2</v>
          </cell>
          <cell r="E13630">
            <v>145.22</v>
          </cell>
        </row>
        <row r="13631">
          <cell r="B13631" t="str">
            <v>06.01.37</v>
          </cell>
          <cell r="C13631" t="str">
            <v>FORMA PARA VIGA RETANGULAR, PÉ DIREITO SIMPLES, EM CHAPA DE MADEIRA COMPENSADA RESINADA 18MM, ESCORAMENTO METÁLICO, 2 APROVEITAMENTOS - FABRICAÇÃO, MONTAGEM E DESMONTAGEM ADP REF 92452</v>
          </cell>
          <cell r="D13631" t="str">
            <v>M2</v>
          </cell>
          <cell r="E13631">
            <v>182.97</v>
          </cell>
        </row>
        <row r="13632">
          <cell r="B13632" t="str">
            <v>06.01.38</v>
          </cell>
          <cell r="C13632" t="str">
            <v>FORMA PARA VIGA RETANGULAR, PÉ DIREITO SIMPLES, EM CHAPA DE MADEIRA COMPENSADA RESINADA 18MM, ESCORAMENTO METÁLICO, 4 APROVEITAMENTOS - FABRICAÇÃO, MONTAGEM E DESMONTAGEM ADP REF 92456</v>
          </cell>
          <cell r="D13632" t="str">
            <v>M2</v>
          </cell>
          <cell r="E13632">
            <v>152.57</v>
          </cell>
        </row>
        <row r="13633">
          <cell r="B13633" t="str">
            <v>06.01.40</v>
          </cell>
          <cell r="C13633" t="str">
            <v>FORMA PARA LAJE MACIÇA, PÉ DIREITO SIMPLES, ESCORAMENTO TIPO PONTALETE, EM TÁBUA DE MADEIRA SERRADA, 2 APROVEITAMENTOS - FABRICAÇÃO, MONTAGEM E DESMONTAGEM ADP REF 92484</v>
          </cell>
          <cell r="D13633" t="str">
            <v>M2</v>
          </cell>
          <cell r="E13633">
            <v>226.4</v>
          </cell>
        </row>
        <row r="13634">
          <cell r="B13634" t="str">
            <v>06.01.41</v>
          </cell>
          <cell r="C13634" t="str">
            <v>FORMA PARA LAJE MACIÇA, PÉ DIREITO SIMPLES, ESCORAMENTO TIPO PONTALETE, EM TÁBUA DE MADEIRA SERRADA, 4 APROVEITAMENTOS - FABRICAÇÃO, MONTAGEM E DESMONTAGEM ADP REF 92486</v>
          </cell>
          <cell r="D13634" t="str">
            <v>M2</v>
          </cell>
          <cell r="E13634">
            <v>161.88999999999999</v>
          </cell>
        </row>
        <row r="13635">
          <cell r="B13635" t="str">
            <v>06.01.42</v>
          </cell>
          <cell r="C13635" t="str">
            <v>FORMA PARA LAJE MACIÇA, PÉ DIREITO SIMPLES, EM CHAPA DE MADEIRA COMPENSADA RESINADA 18MM, ESCORAMENTO METÁLICO, 2 APROVEITAMENTOS - FABRICAÇÃO, MONTAGEM E DESMONTAGEM ADP REF 92510</v>
          </cell>
          <cell r="D13635" t="str">
            <v>M2</v>
          </cell>
          <cell r="E13635">
            <v>62.27</v>
          </cell>
        </row>
        <row r="13636">
          <cell r="B13636" t="str">
            <v>06.01.43</v>
          </cell>
          <cell r="C13636" t="str">
            <v>FORMA PARA LAJE MACIÇA, PÉ DIREITO SIMPLES, EM CHAPA DE MADEIRA COMPENSADA RESINADA 18MM, ESCORAMENTO METÁLICO, 4 APROVEITAMENTOS - FABRICAÇÃO, MONTAGEM E DESMONTAGEM ADP REF 92514</v>
          </cell>
          <cell r="D13636" t="str">
            <v>M2</v>
          </cell>
          <cell r="E13636">
            <v>49.88</v>
          </cell>
        </row>
        <row r="13637">
          <cell r="B13637" t="str">
            <v>06.01.50</v>
          </cell>
          <cell r="C13637" t="str">
            <v>FORMA PARA ESCADAS, COM 2 LANCES EM "U" E LAJE PLANA, EM MADEIRA SERRADA, ESCORAMENTO TIPO PONTALETE, 1 APROVEITAMENTO - FABRICAÇÃO, MONTAGEM E DESMONTAGEM ADP REF 101974</v>
          </cell>
          <cell r="D13637" t="str">
            <v>M2</v>
          </cell>
          <cell r="E13637">
            <v>425.39</v>
          </cell>
        </row>
        <row r="13638">
          <cell r="B13638" t="str">
            <v>06.01.51</v>
          </cell>
          <cell r="C13638" t="str">
            <v>FORMA PARA ESCADAS, COM 2 LANCES EM "U" E LAJE PLANA, EM CHAPA DE MADEIRA COMPENSADA RESINADA DE 18MM, ESCORAMENTO METÁLICO, 2 APROVEITAMENTOS - FABRICAÇÃO, MONTAGEM E DESMONTAGEM ADP REF 101977</v>
          </cell>
          <cell r="D13638" t="str">
            <v>M2</v>
          </cell>
          <cell r="E13638">
            <v>317.14999999999998</v>
          </cell>
        </row>
        <row r="13639">
          <cell r="B13639" t="str">
            <v>06.01.52</v>
          </cell>
          <cell r="C13639" t="str">
            <v>FORMA PARA ESCADAS, COM 2 LANCES EM "L" E LAJE PLANA, EM MADEIRA SERRADA, ESCORAMENTO TIPO PONTALETE, 1 APROVEITAMENTO - FABRICAÇÃO, MONTAGEM E DESMONTAGEM ADP REF 102007</v>
          </cell>
          <cell r="D13639" t="str">
            <v>M2</v>
          </cell>
          <cell r="E13639">
            <v>405.7</v>
          </cell>
        </row>
        <row r="13640">
          <cell r="B13640" t="str">
            <v>06.01.53</v>
          </cell>
          <cell r="C13640" t="str">
            <v>FORMA PARA ESCADAS, COM 2 LANCES EM "L" E LAJE PLANA, EM CHAPA DE MADEIRA COMPENSADA RESINADA DE 18MM, ESCORAMENTO METÁLICO, 2 APROVEITAMENTOS - FABRICAÇÃO, MONTAGEM E DESMONTAGEM ADP REF 102009</v>
          </cell>
          <cell r="D13640" t="str">
            <v>M2</v>
          </cell>
          <cell r="E13640">
            <v>318.86</v>
          </cell>
        </row>
        <row r="13641">
          <cell r="B13641" t="str">
            <v>06.01.54</v>
          </cell>
          <cell r="C13641" t="str">
            <v>FORMA PARA ESCADAS, COM 1 LANCE E LAJE PLANA, EM MADEIRA SERRADA, ESCORAMENTO TIPO PONTALETE, 1 APROVEITAMENTO - FABRICAÇÃO, MONTAGEM E DESMONTAGEM ADP REF 102039</v>
          </cell>
          <cell r="D13641" t="str">
            <v>M2</v>
          </cell>
          <cell r="E13641">
            <v>422.79</v>
          </cell>
        </row>
        <row r="13642">
          <cell r="B13642" t="str">
            <v>06.01.55</v>
          </cell>
          <cell r="C13642" t="str">
            <v>FORMA PARA ESCADAS, COM 1 LANCE E LAJE PLANA, EM CHAPA DE MADEIRA COMPENSADA RESINADA, ESCORAMENTO METÁLICO, 2 APROVEITAMENTOS - FABRICAÇÃO, MONTAGEM E DESMONTAGEM ADP REF 102041</v>
          </cell>
          <cell r="D13642" t="str">
            <v>M2</v>
          </cell>
          <cell r="E13642">
            <v>316.89</v>
          </cell>
        </row>
        <row r="13643">
          <cell r="B13643" t="str">
            <v>06.03.04</v>
          </cell>
          <cell r="C13643" t="str">
            <v>ARMAÇÃO AÇO CA-60 D= 4,2MM (LAJES), INCLUSIVE CORTE, DOBRA E COLOCAÇÃO EM ESTRUTURA</v>
          </cell>
          <cell r="D13643" t="str">
            <v>KG</v>
          </cell>
          <cell r="E13643">
            <v>17.600000000000001</v>
          </cell>
        </row>
        <row r="13644">
          <cell r="B13644" t="str">
            <v>06.03.05</v>
          </cell>
          <cell r="C13644" t="str">
            <v>ARMAÇÃO AÇO CA-60 D= 5,0MM (LAJES), INCLUSIVE CORTE, DOBRA E COLOCAÇÃO EM ESTRUTURA</v>
          </cell>
          <cell r="D13644" t="str">
            <v>KG</v>
          </cell>
          <cell r="E13644">
            <v>13.39</v>
          </cell>
        </row>
        <row r="13645">
          <cell r="B13645" t="str">
            <v>06.03.06</v>
          </cell>
          <cell r="C13645" t="str">
            <v>ARMAÇÃO AÇO CA-60 D= 6,0MM (LAJES), INCLUSIVE CORTE, DOBRA E COLOCAÇÃO EM ESTRUTURA</v>
          </cell>
          <cell r="D13645" t="str">
            <v>KG</v>
          </cell>
          <cell r="E13645">
            <v>15.92</v>
          </cell>
        </row>
        <row r="13646">
          <cell r="B13646" t="str">
            <v>06.03.21</v>
          </cell>
          <cell r="C13646" t="str">
            <v>ARMAÇÃO AÇO CA-50 D= 6,3MM (LAJES), INCLUSIVE CORTE, DOBRA E COLOCAÇÃO EM ESTRUTURA</v>
          </cell>
          <cell r="D13646" t="str">
            <v>KG</v>
          </cell>
          <cell r="E13646">
            <v>13.16</v>
          </cell>
        </row>
        <row r="13647">
          <cell r="B13647" t="str">
            <v>06.03.22</v>
          </cell>
          <cell r="C13647" t="str">
            <v>ARMAÇÃO AÇO CA-50 D= 8,0MM (LAJES), INCLUSIVE CORTE, DOBRA E COLOCAÇÃO EM ESTRUTURA</v>
          </cell>
          <cell r="D13647" t="str">
            <v>KG</v>
          </cell>
          <cell r="E13647">
            <v>10.4</v>
          </cell>
        </row>
        <row r="13648">
          <cell r="B13648" t="str">
            <v>06.03.23</v>
          </cell>
          <cell r="C13648" t="str">
            <v>ARMAÇÃO AÇO CA-50 D= 10,0MM (LAJES), INCLUSIVE CORTE, DOBRA E COLOCAÇÃO EM ESTRUTURA</v>
          </cell>
          <cell r="D13648" t="str">
            <v>KG</v>
          </cell>
          <cell r="E13648">
            <v>10.09</v>
          </cell>
        </row>
        <row r="13649">
          <cell r="B13649" t="str">
            <v>06.03.24</v>
          </cell>
          <cell r="C13649" t="str">
            <v>ARMAÇÃO AÇO CA-50 D= 12,5MM (LAJES), INCLUSIVE CORTE, DOBRA E COLOCAÇÃO EM ESTRUTURA</v>
          </cell>
          <cell r="D13649" t="str">
            <v>KG</v>
          </cell>
          <cell r="E13649">
            <v>8.5399999999999991</v>
          </cell>
        </row>
        <row r="13650">
          <cell r="B13650" t="str">
            <v>06.03.25</v>
          </cell>
          <cell r="C13650" t="str">
            <v>ARMAÇÃO AÇO CA-50 D= 16,0MM (LAJES), INCLUSIVE CORTE, DOBRA E COLOCAÇÃO EM ESTRUTURA</v>
          </cell>
          <cell r="D13650" t="str">
            <v>KG</v>
          </cell>
          <cell r="E13650">
            <v>7.93</v>
          </cell>
        </row>
        <row r="13651">
          <cell r="B13651" t="str">
            <v>06.03.26</v>
          </cell>
          <cell r="C13651" t="str">
            <v>ARMAÇÃO AÇO CA-50 D= 20,0MM (LAJES), INCLUSIVE CORTE, DOBRA E COLOCAÇÃO EM ESTRUTURA</v>
          </cell>
          <cell r="D13651" t="str">
            <v>KG</v>
          </cell>
          <cell r="E13651">
            <v>8.7200000000000006</v>
          </cell>
        </row>
        <row r="13652">
          <cell r="B13652" t="str">
            <v>06.03.27</v>
          </cell>
          <cell r="C13652" t="str">
            <v>ARMAÇÃO AÇO CA-50 D= 25,0MM (LAJES), INCLUSIVE CORTE, DOBRA E COLOCAÇÃO EM ESTRUTURA</v>
          </cell>
          <cell r="D13652" t="str">
            <v>KG</v>
          </cell>
          <cell r="E13652">
            <v>8.7200000000000006</v>
          </cell>
        </row>
        <row r="13653">
          <cell r="B13653" t="str">
            <v>06.03.28</v>
          </cell>
          <cell r="C13653" t="str">
            <v>ARMAÇÃO AÇO CA-50 D= 32,0MM (LAJES), INCLUSIVE CORTE, DOBRA E COLOCAÇÃO EM ESTRUTURA</v>
          </cell>
          <cell r="D13653" t="str">
            <v>KG</v>
          </cell>
          <cell r="E13653">
            <v>9.36</v>
          </cell>
        </row>
        <row r="13654">
          <cell r="B13654" t="str">
            <v>06.03.31</v>
          </cell>
          <cell r="C13654" t="str">
            <v>ARMAÇÃO AÇO CA-60 D= 4,2MM (EXCETO LAJES), INCLUSIVE CORTE, DOBRA E COLOCAÇÃO EM ESTRUTURA</v>
          </cell>
          <cell r="D13654" t="str">
            <v>KG</v>
          </cell>
          <cell r="E13654">
            <v>17.850000000000001</v>
          </cell>
        </row>
        <row r="13655">
          <cell r="B13655" t="str">
            <v>06.03.32</v>
          </cell>
          <cell r="C13655" t="str">
            <v>ARMAÇÃO AÇO CA-60 D= 5,0MM (EXCETO LAJES), INCLUSIVE CORTE, DOBRA E COLOCAÇÃO EM ESTRUTURA</v>
          </cell>
          <cell r="D13655" t="str">
            <v>KG</v>
          </cell>
          <cell r="E13655">
            <v>17.850000000000001</v>
          </cell>
        </row>
        <row r="13656">
          <cell r="B13656" t="str">
            <v>06.03.33</v>
          </cell>
          <cell r="C13656" t="str">
            <v>ARMAÇÃO AÇO CA-60 D= 6,0MM (EXCETO LAJES), INCLUSIVE CORTE, DOBRA E COLOCAÇÃO EM ESTRUTURA</v>
          </cell>
          <cell r="D13656" t="str">
            <v>KG</v>
          </cell>
          <cell r="E13656">
            <v>18.600000000000001</v>
          </cell>
        </row>
        <row r="13657">
          <cell r="B13657" t="str">
            <v>06.03.41</v>
          </cell>
          <cell r="C13657" t="str">
            <v>ARMAÇÃO AÇO CA-50 D= 6,3MM (EXCETO LAJES), INCLUSIVE CORTE, DOBRA E COLOCAÇÃO EM ESTRUTURA</v>
          </cell>
          <cell r="D13657" t="str">
            <v>KG</v>
          </cell>
          <cell r="E13657">
            <v>15.22</v>
          </cell>
        </row>
        <row r="13658">
          <cell r="B13658" t="str">
            <v>06.03.42</v>
          </cell>
          <cell r="C13658" t="str">
            <v>ARMAÇÃO AÇO CA-50 D= 8,0MM (EXCETO LAJES), INCLUSIVE CORTE, DOBRA E COLOCAÇÃO EM ESTRUTURA</v>
          </cell>
          <cell r="D13658" t="str">
            <v>KG</v>
          </cell>
          <cell r="E13658">
            <v>11.99</v>
          </cell>
        </row>
        <row r="13659">
          <cell r="B13659" t="str">
            <v>06.03.43</v>
          </cell>
          <cell r="C13659" t="str">
            <v>ARMAÇÃO AÇO CA-50 D= 10,0MM (EXCETO LAJES), INCLUSIVE CORTE, DOBRA E COLOCAÇÃO EM ESTRUTURA</v>
          </cell>
          <cell r="D13659" t="str">
            <v>KG</v>
          </cell>
          <cell r="E13659">
            <v>11.33</v>
          </cell>
        </row>
        <row r="13660">
          <cell r="B13660" t="str">
            <v>06.03.44</v>
          </cell>
          <cell r="C13660" t="str">
            <v>ARMAÇÃO AÇO CA-50 D= 12,5MM (EXCETO LAJES), INCLUSIVE CORTE, DOBRA E COLOCAÇÃO EM ESTRUTURA</v>
          </cell>
          <cell r="D13660" t="str">
            <v>KG</v>
          </cell>
          <cell r="E13660">
            <v>9.49</v>
          </cell>
        </row>
        <row r="13661">
          <cell r="B13661" t="str">
            <v>06.03.45</v>
          </cell>
          <cell r="C13661" t="str">
            <v>ARMAÇÃO AÇO CA-50 D= 16,0MM (EXCETO LAJES), INCLUSIVE CORTE, DOBRA E COLOCAÇÃO EM ESTRUTURA</v>
          </cell>
          <cell r="D13661" t="str">
            <v>KG</v>
          </cell>
          <cell r="E13661">
            <v>8.6</v>
          </cell>
        </row>
        <row r="13662">
          <cell r="B13662" t="str">
            <v>06.03.46</v>
          </cell>
          <cell r="C13662" t="str">
            <v>ARMAÇÃO AÇO CA-50 D= 20,0MM (EXCETO LAJES), INCLUSIVE CORTE, DOBRA E COLOCAÇÃO EM ESTRUTURA</v>
          </cell>
          <cell r="D13662" t="str">
            <v>KG</v>
          </cell>
          <cell r="E13662">
            <v>9.1999999999999993</v>
          </cell>
        </row>
        <row r="13663">
          <cell r="B13663" t="str">
            <v>06.03.47</v>
          </cell>
          <cell r="C13663" t="str">
            <v>ARMAÇÃO AÇO CA-50 D= 25,0MM (EXCETO LAJES), INCLUSIVE CORTE, DOBRA E COLOCAÇÃO EM ESTRUTURA</v>
          </cell>
          <cell r="D13663" t="str">
            <v>KG</v>
          </cell>
          <cell r="E13663">
            <v>8.74</v>
          </cell>
        </row>
        <row r="13664">
          <cell r="B13664" t="str">
            <v>06.03.48</v>
          </cell>
          <cell r="C13664" t="str">
            <v>ARMAÇÃO AÇO CA-50 D= 32,0MM (EXCETO LAJES), INCLUSIVE CORTE, DOBRA E COLOCAÇÃO EM ESTRUTURA</v>
          </cell>
          <cell r="D13664" t="str">
            <v>KG</v>
          </cell>
          <cell r="E13664">
            <v>9.3800000000000008</v>
          </cell>
        </row>
        <row r="13665">
          <cell r="B13665" t="str">
            <v>06.04.01</v>
          </cell>
          <cell r="C13665" t="str">
            <v>FORNECIMENTO E COLOCAÇÃO DE TELA Q-92</v>
          </cell>
          <cell r="D13665" t="str">
            <v>KG</v>
          </cell>
          <cell r="E13665">
            <v>13.17</v>
          </cell>
        </row>
        <row r="13666">
          <cell r="B13666" t="str">
            <v>06.04.02</v>
          </cell>
          <cell r="C13666" t="str">
            <v>FORNECIMENTO E COLOCAÇÃO DE TELA Q-138</v>
          </cell>
          <cell r="D13666" t="str">
            <v>KG</v>
          </cell>
          <cell r="E13666">
            <v>11.95</v>
          </cell>
        </row>
        <row r="13667">
          <cell r="B13667" t="str">
            <v>06.04.03</v>
          </cell>
          <cell r="C13667" t="str">
            <v>FORNECIMENTO E COLOCAÇÃO DE TELA Q-196</v>
          </cell>
          <cell r="D13667" t="str">
            <v>KG</v>
          </cell>
          <cell r="E13667">
            <v>11.82</v>
          </cell>
        </row>
        <row r="13668">
          <cell r="B13668" t="str">
            <v>06.04.04</v>
          </cell>
          <cell r="C13668" t="str">
            <v>FORNECIMENTO E COLOCAÇÃO DE TELA Q-61</v>
          </cell>
          <cell r="D13668" t="str">
            <v>KG</v>
          </cell>
          <cell r="E13668">
            <v>13.53</v>
          </cell>
        </row>
        <row r="13669">
          <cell r="B13669" t="str">
            <v>06.04.05</v>
          </cell>
          <cell r="C13669" t="str">
            <v>FORNECIMENTO E COLOCAÇÃO DE TELA Q-75</v>
          </cell>
          <cell r="D13669" t="str">
            <v>KG</v>
          </cell>
          <cell r="E13669">
            <v>14.97</v>
          </cell>
        </row>
        <row r="13670">
          <cell r="B13670" t="str">
            <v>06.04.06</v>
          </cell>
          <cell r="C13670" t="str">
            <v>FORNECIMENTO E COLOCAÇÃO DE TELA Q-113</v>
          </cell>
          <cell r="D13670" t="str">
            <v>KG</v>
          </cell>
          <cell r="E13670">
            <v>12.75</v>
          </cell>
        </row>
        <row r="13671">
          <cell r="B13671" t="str">
            <v>06.04.09</v>
          </cell>
          <cell r="C13671" t="str">
            <v>FORNECIMENTO E COLOCAÇÃO DE TELA Q-283</v>
          </cell>
          <cell r="D13671" t="str">
            <v>KG</v>
          </cell>
          <cell r="E13671">
            <v>12.06</v>
          </cell>
        </row>
        <row r="13672">
          <cell r="B13672" t="str">
            <v>06.04.10</v>
          </cell>
          <cell r="C13672" t="str">
            <v>FORNECIMENTO E COLOCAÇÃO DE TELA Q-335</v>
          </cell>
          <cell r="D13672" t="str">
            <v>KG</v>
          </cell>
          <cell r="E13672">
            <v>10.07</v>
          </cell>
        </row>
        <row r="13673">
          <cell r="B13673" t="str">
            <v>06.04.12</v>
          </cell>
          <cell r="C13673" t="str">
            <v>FORNECIMENTO E COLOCAÇÃO DE TELA Q-503</v>
          </cell>
          <cell r="D13673" t="str">
            <v>KG</v>
          </cell>
          <cell r="E13673">
            <v>15.49</v>
          </cell>
        </row>
        <row r="13674">
          <cell r="B13674" t="str">
            <v>06.04.14</v>
          </cell>
          <cell r="C13674" t="str">
            <v>FORNECIMENTO E COLOCAÇÃO DE TELA Q-785</v>
          </cell>
          <cell r="D13674" t="str">
            <v>KG</v>
          </cell>
          <cell r="E13674">
            <v>10.02</v>
          </cell>
        </row>
        <row r="13675">
          <cell r="B13675" t="str">
            <v>06.04.16</v>
          </cell>
          <cell r="C13675" t="str">
            <v>FORNECIMENTO E COLOCAÇÃO DE TELA Q-166</v>
          </cell>
          <cell r="D13675" t="str">
            <v>KG</v>
          </cell>
          <cell r="E13675">
            <v>14.77</v>
          </cell>
        </row>
        <row r="13676">
          <cell r="B13676" t="str">
            <v>06.04.17</v>
          </cell>
          <cell r="C13676" t="str">
            <v>FORNECIMENTO E COLOCAÇÃO DE TELA Q-238</v>
          </cell>
          <cell r="D13676" t="str">
            <v>KG</v>
          </cell>
          <cell r="E13676">
            <v>12.36</v>
          </cell>
        </row>
        <row r="13677">
          <cell r="B13677" t="str">
            <v>06.04.18</v>
          </cell>
          <cell r="C13677" t="str">
            <v>FORNECIMENTO E COLOCAÇÃO DE TELA Q-385</v>
          </cell>
          <cell r="D13677" t="str">
            <v>KG</v>
          </cell>
          <cell r="E13677">
            <v>15.3</v>
          </cell>
        </row>
        <row r="13678">
          <cell r="B13678" t="str">
            <v>06.04.19</v>
          </cell>
          <cell r="C13678" t="str">
            <v>FORNECIMENTO E COLOCAÇÃO DE TELA Q-709</v>
          </cell>
          <cell r="D13678" t="str">
            <v>KG</v>
          </cell>
          <cell r="E13678">
            <v>13.7</v>
          </cell>
        </row>
        <row r="13679">
          <cell r="B13679" t="str">
            <v>06.05.20</v>
          </cell>
          <cell r="C13679" t="str">
            <v>CONCRETO CONVENCIONAL FCK &gt;= 20MPA, BRITA CALCÁRIA, PREPARADO EM OBRA E LANÇADO EM ESTRUTURA</v>
          </cell>
          <cell r="D13679" t="str">
            <v>M3</v>
          </cell>
          <cell r="E13679">
            <v>784.83</v>
          </cell>
        </row>
        <row r="13680">
          <cell r="B13680" t="str">
            <v>06.05.25</v>
          </cell>
          <cell r="C13680" t="str">
            <v>CONCRETO CONVENCIONAL FCK &gt;= 25MPA, BRITA CALCÁRIA, PREPARADO EM OBRA E LANÇADO EM ESTRUTURA</v>
          </cell>
          <cell r="D13680" t="str">
            <v>M3</v>
          </cell>
          <cell r="E13680">
            <v>797.74</v>
          </cell>
        </row>
        <row r="13681">
          <cell r="B13681" t="str">
            <v>06.05.30</v>
          </cell>
          <cell r="C13681" t="str">
            <v>CONCRETO CONVENCIONAL FCK &gt;= 30MPA, BRITA CALCÁRIA, PREPARADO EM OBRA E LANÇADO EM ESTRUTURA</v>
          </cell>
          <cell r="D13681" t="str">
            <v>M3</v>
          </cell>
          <cell r="E13681">
            <v>812.27</v>
          </cell>
        </row>
        <row r="13682">
          <cell r="B13682" t="str">
            <v>06.05.40</v>
          </cell>
          <cell r="C13682" t="str">
            <v>CONCRETO CONVENCIONAL FCK &gt;= 40MPA, BRITA CALCÁRIA, PREPARADO EM OBRA E LANÇADO EM ESTRUTURA</v>
          </cell>
          <cell r="D13682" t="str">
            <v>M3</v>
          </cell>
          <cell r="E13682">
            <v>880.41</v>
          </cell>
        </row>
        <row r="13683">
          <cell r="B13683" t="str">
            <v>06.07.20</v>
          </cell>
          <cell r="C13683" t="str">
            <v>CONCRETO USINADO FCK &gt;= 20MPA, BRITA CALCÁRIA, LANÇADO EM ESTRUTURA</v>
          </cell>
          <cell r="D13683" t="str">
            <v>M3</v>
          </cell>
          <cell r="E13683">
            <v>642.41999999999996</v>
          </cell>
        </row>
        <row r="13684">
          <cell r="B13684" t="str">
            <v>06.07.25</v>
          </cell>
          <cell r="C13684" t="str">
            <v>CONCRETO USINADO FCK &gt;= 25MPA, BRITA CALCÁRIA, LANÇADO EM ESTRUTURA</v>
          </cell>
          <cell r="D13684" t="str">
            <v>M3</v>
          </cell>
          <cell r="E13684">
            <v>664.42</v>
          </cell>
        </row>
        <row r="13685">
          <cell r="B13685" t="str">
            <v>06.07.30</v>
          </cell>
          <cell r="C13685" t="str">
            <v>CONCRETO USINADO FCK &gt;= 30MPA, BRITA CALCÁRIA, LANÇADO EM ESTRUTURA</v>
          </cell>
          <cell r="D13685" t="str">
            <v>M3</v>
          </cell>
          <cell r="E13685">
            <v>697.42</v>
          </cell>
        </row>
        <row r="13686">
          <cell r="B13686" t="str">
            <v>06.07.40</v>
          </cell>
          <cell r="C13686" t="str">
            <v>CONCRETO USINADO FCK &gt;= 40MPA, BRITA CALCÁRIA, LANÇADO EM ESTRUTURA</v>
          </cell>
          <cell r="D13686" t="str">
            <v>M3</v>
          </cell>
          <cell r="E13686">
            <v>730.42</v>
          </cell>
        </row>
        <row r="13687">
          <cell r="B13687" t="str">
            <v>06.09.20</v>
          </cell>
          <cell r="C13687" t="str">
            <v>CONCRETO USINADO BOMBEADO, FCK &gt;= 20MPA, BRITA CALCÁRIA, LANÇADO EM ESTRUTURA</v>
          </cell>
          <cell r="D13687" t="str">
            <v>M3</v>
          </cell>
          <cell r="E13687">
            <v>607.13</v>
          </cell>
        </row>
        <row r="13688">
          <cell r="B13688" t="str">
            <v>06.09.25</v>
          </cell>
          <cell r="C13688" t="str">
            <v>CONCRETO USINADO BOMBEADO, FCK &gt;= 25MPA, BRITA CALCÁRIA, LANÇADO EM ESTRUTURA</v>
          </cell>
          <cell r="D13688" t="str">
            <v>M3</v>
          </cell>
          <cell r="E13688">
            <v>629.13</v>
          </cell>
        </row>
        <row r="13689">
          <cell r="B13689" t="str">
            <v>06.09.30</v>
          </cell>
          <cell r="C13689" t="str">
            <v>CONCRETO USINADO BOMBEADO, FCK &gt;= 30MPA, BRITA CALCÁRIA, LANÇADO EM ESTRUTURA</v>
          </cell>
          <cell r="D13689" t="str">
            <v>M3</v>
          </cell>
          <cell r="E13689">
            <v>662.13</v>
          </cell>
        </row>
        <row r="13690">
          <cell r="B13690" t="str">
            <v>06.09.40</v>
          </cell>
          <cell r="C13690" t="str">
            <v>CONCRETO USINADO BOMBEADO, FCK &gt;= 40MPA, BRITA CALCÁRIA, LANÇADO EM ESTRUTURA</v>
          </cell>
          <cell r="D13690" t="str">
            <v>M3</v>
          </cell>
          <cell r="E13690">
            <v>695.13</v>
          </cell>
        </row>
        <row r="13691">
          <cell r="B13691" t="str">
            <v>06.12.44</v>
          </cell>
          <cell r="C13691" t="str">
            <v>LAJE PRÉ-MOLDADA TRELIÇADA, SOBRECARGA 300KGF/M2, TRELIÇA TR08, VÃO ATÉ 4 METROS, INCLUSIVE CAPEAMENTO E=4CM. ESPESSURA TOTAL DA LAJE=12CM</v>
          </cell>
          <cell r="D13691" t="str">
            <v>M2</v>
          </cell>
          <cell r="E13691">
            <v>171.34</v>
          </cell>
        </row>
        <row r="13692">
          <cell r="B13692" t="str">
            <v>06.12.45</v>
          </cell>
          <cell r="C13692" t="str">
            <v>LAJE PRÉ-MOLDADA TRELIÇADA, SOBRECARGA 300KGF/M2, TRELIÇA TR12, VÃO ATÉ 5 METROS, INCLUSIVE CAPEAMENTO E=4CM. ESPESSURA TOTAL DA LAJE=16CM</v>
          </cell>
          <cell r="D13692" t="str">
            <v>M2</v>
          </cell>
          <cell r="E13692">
            <v>196.53</v>
          </cell>
        </row>
        <row r="13693">
          <cell r="B13693" t="str">
            <v>06.12.46</v>
          </cell>
          <cell r="C13693" t="str">
            <v>LAJE PRÉ-MOLDADA TRELIÇADA, SOBRECARGA 300KGF/M2, TRELIÇA TR16, VÃO ATÉ 6 METROS, INCLUSIVE CAPEAMENTO E=4CM. ESPESSURA TOTAL DA LAJE=20CM</v>
          </cell>
          <cell r="D13693" t="str">
            <v>M2</v>
          </cell>
          <cell r="E13693">
            <v>239.53</v>
          </cell>
        </row>
        <row r="13694">
          <cell r="B13694" t="str">
            <v>06.12.48</v>
          </cell>
          <cell r="C13694" t="str">
            <v>LAJE PRÉ-MOLDADA TRELIÇADA, SOBRECARGA 300KGF/M2, TRELIÇA TR20, VÃO ATÉ 8 METROS, INCLUSIVE CAPEAMENTO E=5CM. ESPESSURA TOTAL DA LAJE=25CM</v>
          </cell>
          <cell r="D13694" t="str">
            <v>M2</v>
          </cell>
          <cell r="E13694">
            <v>345.12</v>
          </cell>
        </row>
        <row r="13695">
          <cell r="B13695" t="str">
            <v>07.01.03</v>
          </cell>
          <cell r="C13695" t="str">
            <v>ALVENARIA DE TIJOLO MACIÇO REQUEIMADO, E=10 CM REF 101159</v>
          </cell>
          <cell r="D13695" t="str">
            <v>M2</v>
          </cell>
          <cell r="E13695">
            <v>196.48</v>
          </cell>
        </row>
        <row r="13696">
          <cell r="B13696" t="str">
            <v>07.03.03</v>
          </cell>
          <cell r="C13696" t="str">
            <v>ALVENARIA DE VEDAÇÃO COM BLOCO CERÂMICO, E=9CM, ADP REF 103356</v>
          </cell>
          <cell r="D13696" t="str">
            <v>M2</v>
          </cell>
          <cell r="E13696">
            <v>70.150000000000006</v>
          </cell>
        </row>
        <row r="13697">
          <cell r="B13697" t="str">
            <v>07.03.05</v>
          </cell>
          <cell r="C13697" t="str">
            <v>ALVENARIA DE VEDAÇÃO COM BLOCO CERÂMICO, E=14CM, ADP REF 103360</v>
          </cell>
          <cell r="D13697" t="str">
            <v>M2</v>
          </cell>
          <cell r="E13697">
            <v>102.49</v>
          </cell>
        </row>
        <row r="13698">
          <cell r="B13698" t="str">
            <v>07.03.07</v>
          </cell>
          <cell r="C13698" t="str">
            <v>ALVENARIA DE VEDAÇÃO COM BLOCO CERÂMICO, E=19CM, ADP REF 103362</v>
          </cell>
          <cell r="D13698" t="str">
            <v>M2</v>
          </cell>
          <cell r="E13698">
            <v>110.12</v>
          </cell>
        </row>
        <row r="13699">
          <cell r="B13699" t="str">
            <v>07.03.12</v>
          </cell>
          <cell r="C13699" t="str">
            <v>ALVENARIA DE VEDAÇÃO COM ELEMENTO VAZADO DE CERÂMICA (COBOGÓ) DE 7 X 20 X 20 CM REF 101162</v>
          </cell>
          <cell r="D13699" t="str">
            <v>M2</v>
          </cell>
          <cell r="E13699">
            <v>159.91</v>
          </cell>
        </row>
        <row r="13700">
          <cell r="B13700" t="str">
            <v>07.04.01</v>
          </cell>
          <cell r="C13700" t="str">
            <v>ALVENARIA DE BLOCO CERÂMICO ESTRUTURAL 6,0 MPA DE 14X19X39 CM (ESPESSURA 14 CM) ADP 89298</v>
          </cell>
          <cell r="D13700" t="str">
            <v>M2</v>
          </cell>
          <cell r="E13700">
            <v>85.15</v>
          </cell>
        </row>
        <row r="13701">
          <cell r="B13701" t="str">
            <v>07.04.02</v>
          </cell>
          <cell r="C13701" t="str">
            <v>ALVENARIA DE BLOCO CERÂMICO ESTRUTURAL 6,0 MPA DE 14X19X29 CM (ESPESSURA 14 CM) ADP 89306</v>
          </cell>
          <cell r="D13701" t="str">
            <v>M2</v>
          </cell>
          <cell r="E13701">
            <v>99.69</v>
          </cell>
        </row>
        <row r="13702">
          <cell r="B13702" t="str">
            <v>07.05.03</v>
          </cell>
          <cell r="C13702" t="str">
            <v>ALVENARIA DE VEDAÇÃO DE BLOCOS VAZADOS DE CONCRETO DE 9X19X39 CM (ESPESSURA 9 CM) ADP 103316</v>
          </cell>
          <cell r="D13702" t="str">
            <v>M2</v>
          </cell>
          <cell r="E13702">
            <v>95.5</v>
          </cell>
        </row>
        <row r="13703">
          <cell r="B13703" t="str">
            <v>07.05.05</v>
          </cell>
          <cell r="C13703" t="str">
            <v>ALVENARIA DE VEDAÇÃO DE BLOCOS VAZADOS DE CONCRETO DE 14X19X39 CM (ESPESSURA 14 CM) ADP 103318</v>
          </cell>
          <cell r="D13703" t="str">
            <v>M2</v>
          </cell>
          <cell r="E13703">
            <v>115.01</v>
          </cell>
        </row>
        <row r="13704">
          <cell r="B13704" t="str">
            <v>07.05.07</v>
          </cell>
          <cell r="C13704" t="str">
            <v>ALVENARIA DE VEDAÇÃO DE BLOCOS VAZADOS DE CONCRETO DE 19X19X39 CM (ESPESSURA 19 CM) ADP 103320</v>
          </cell>
          <cell r="D13704" t="str">
            <v>M2</v>
          </cell>
          <cell r="E13704">
            <v>129.82</v>
          </cell>
        </row>
        <row r="13705">
          <cell r="B13705" t="str">
            <v>07.05.13</v>
          </cell>
          <cell r="C13705" t="str">
            <v>ALVENARIA DE VEDAÇÃO DE BLOCOS VAZADOS DE CONCRETO APARENTE DE 9X19X39 CM (ESPESSURA 9 CM) ADP 103336</v>
          </cell>
          <cell r="D13705" t="str">
            <v>M2</v>
          </cell>
          <cell r="E13705">
            <v>104.29</v>
          </cell>
        </row>
        <row r="13706">
          <cell r="B13706" t="str">
            <v>07.05.15</v>
          </cell>
          <cell r="C13706" t="str">
            <v>ALVENARIA DE VEDAÇÃO DE BLOCOS VAZADOS DE CONCRETO APARENTE DE 14X19X39 CM (ESPESSURA 14 CM) ADP 103338</v>
          </cell>
          <cell r="D13706" t="str">
            <v>M2</v>
          </cell>
          <cell r="E13706">
            <v>127</v>
          </cell>
        </row>
        <row r="13707">
          <cell r="B13707" t="str">
            <v>07.05.17</v>
          </cell>
          <cell r="C13707" t="str">
            <v>ALVENARIA DE VEDAÇÃO DE BLOCOS VAZADOS DE CONCRETO APARENTE DE 19X19X39 CM (ESPESSURA 19 CM) ADP 103340</v>
          </cell>
          <cell r="D13707" t="str">
            <v>M2</v>
          </cell>
          <cell r="E13707">
            <v>143.41</v>
          </cell>
        </row>
        <row r="13708">
          <cell r="B13708" t="str">
            <v>07.05.18</v>
          </cell>
          <cell r="C13708" t="str">
            <v>ALVENARIA DE VEDAÇÃO COM ELEMENTO VAZADO DE CONCRETO (COBOGÓ) DE 7 X 50 X 50 CM REF 101161</v>
          </cell>
          <cell r="D13708" t="str">
            <v>M2</v>
          </cell>
          <cell r="E13708">
            <v>215.59</v>
          </cell>
        </row>
        <row r="13709">
          <cell r="B13709" t="str">
            <v>07.06.02</v>
          </cell>
          <cell r="C13709" t="str">
            <v>ALVENARIA DE BLOCOS DE CONCRETO ESTRUTURAL 4,5 MPA DE 14X19X39 CM (ESPESSURA 14 CM) ADP 89470</v>
          </cell>
          <cell r="D13709" t="str">
            <v>M2</v>
          </cell>
          <cell r="E13709">
            <v>88.75</v>
          </cell>
        </row>
        <row r="13710">
          <cell r="B13710" t="str">
            <v>07.06.03</v>
          </cell>
          <cell r="C13710" t="str">
            <v>ALVENARIA DE BLOCOS DE CONCRETO ESTRUTURAL 4,5 MPA DE 19X19X39 CM (ESPESSURA 19 CM)</v>
          </cell>
          <cell r="D13710" t="str">
            <v>M2</v>
          </cell>
          <cell r="E13710">
            <v>109</v>
          </cell>
        </row>
        <row r="13711">
          <cell r="B13711" t="str">
            <v>07.32.02</v>
          </cell>
          <cell r="C13711" t="str">
            <v>DIVISORIA SANITÁRIA, TIPO CABINE, EM ARDÓSIA POLIDA, ESP = 3CM, ASSENTADA COM ARGAMASSA COLANTE AC III, EXCLUSIVE FERRAGENS, ADP REF 102254</v>
          </cell>
          <cell r="D13711" t="str">
            <v>M2</v>
          </cell>
          <cell r="E13711">
            <v>501.47</v>
          </cell>
        </row>
        <row r="13712">
          <cell r="B13712" t="str">
            <v>07.32.03</v>
          </cell>
          <cell r="C13712" t="str">
            <v>TAPA VISTA DE MICTÓRIO EM ARDÓSIA POLIDA, ESP = 3CM, ASSENTADO COM ARGAMASSA COLANTE AC III, EXCLUSIVE FERRAGENS, ADP REF 102255</v>
          </cell>
          <cell r="D13712" t="str">
            <v>M2</v>
          </cell>
          <cell r="E13712">
            <v>508.32</v>
          </cell>
        </row>
        <row r="13713">
          <cell r="B13713" t="str">
            <v>07.32.11</v>
          </cell>
          <cell r="C13713" t="str">
            <v>DIVISÓRIA SANITÁRIA, TIPO CABINE, EM GRANITO CINZA CORUMBÁ POLIDO, ESP = 3CM, ASSENTADO COM ARGAMASSA COLANTE AC III, EXCLUSIVE FERRAGENS, ADP REF 102254</v>
          </cell>
          <cell r="D13713" t="str">
            <v>M2</v>
          </cell>
          <cell r="E13713">
            <v>483.09</v>
          </cell>
        </row>
        <row r="13714">
          <cell r="B13714" t="str">
            <v>07.32.12</v>
          </cell>
          <cell r="C13714" t="str">
            <v>TAPA VISTA DE MICTÓRIO EM GRANITO CINZA CORUMBÁ POLIDO, ESP = 3CM, ASSENTADO COM ARGAMASSA COLANTE AC III, EXCLUSIVE FERRAGENS, ADP REF 102255</v>
          </cell>
          <cell r="D13714" t="str">
            <v>M2</v>
          </cell>
          <cell r="E13714">
            <v>490.82</v>
          </cell>
        </row>
        <row r="13715">
          <cell r="B13715" t="str">
            <v>07.34.50</v>
          </cell>
          <cell r="C13715" t="str">
            <v>DIVISÓRIA CEGA - PAINEL MSO/COLMÉIA E=35MM - PERFIS SIMPLES AÇO GALVANIZADO PINTADO (DIVISÓRIA NAVAL) INCLUSIVE INSTALAÇÃO</v>
          </cell>
          <cell r="D13715" t="str">
            <v>M2</v>
          </cell>
          <cell r="E13715">
            <v>65.41</v>
          </cell>
        </row>
        <row r="13716">
          <cell r="B13716" t="str">
            <v>07.34.51</v>
          </cell>
          <cell r="C13716" t="str">
            <v>CONJUNTO DE FERRAGENS PARA CONFECÇÃO DE PORTA DE DIVISÓRIA, INCLUINDO FECHADURA, DOBRADIÇAS E INSTALAÇÃO</v>
          </cell>
          <cell r="D13716" t="str">
            <v>UN</v>
          </cell>
          <cell r="E13716">
            <v>595.64</v>
          </cell>
        </row>
        <row r="13717">
          <cell r="B13717" t="str">
            <v>07.35.04</v>
          </cell>
          <cell r="C13717" t="str">
            <v>VERGA PRÉ-MOLDADA COM ATÉ 1,5 M DE VÃO, ESPESSURA DE 10 CM</v>
          </cell>
          <cell r="D13717" t="str">
            <v>M</v>
          </cell>
          <cell r="E13717">
            <v>26.63</v>
          </cell>
        </row>
        <row r="13718">
          <cell r="B13718" t="str">
            <v>07.35.05</v>
          </cell>
          <cell r="C13718" t="str">
            <v>CONTRAVERGA PRÉ-MOLDADA COM ATÉ 1,5 M DE VÃO, ESPESSURA DE 10 CM</v>
          </cell>
          <cell r="D13718" t="str">
            <v>M</v>
          </cell>
          <cell r="E13718">
            <v>26.33</v>
          </cell>
        </row>
        <row r="13719">
          <cell r="B13719" t="str">
            <v>07.35.06</v>
          </cell>
          <cell r="C13719" t="str">
            <v>VERGA PRÉ-MOLDADA COM ATÉ 1,5 M DE VÃO, ESPESSURA DE 15 CM</v>
          </cell>
          <cell r="D13719" t="str">
            <v>M</v>
          </cell>
          <cell r="E13719">
            <v>31.22</v>
          </cell>
        </row>
        <row r="13720">
          <cell r="B13720" t="str">
            <v>07.35.07</v>
          </cell>
          <cell r="C13720" t="str">
            <v>CONTRAVERGA PRÉ-MOLDADA COM ATÉ 1,5 M DE VÃO, ESPESSURA DE 15 CM</v>
          </cell>
          <cell r="D13720" t="str">
            <v>M</v>
          </cell>
          <cell r="E13720">
            <v>30.88</v>
          </cell>
        </row>
        <row r="13721">
          <cell r="B13721" t="str">
            <v>07.35.08</v>
          </cell>
          <cell r="C13721" t="str">
            <v>VERGA PRÉ-MOLDADA COM ATÉ 1,5 M DE VÃO, ESPESSURA DE 20 CM</v>
          </cell>
          <cell r="D13721" t="str">
            <v>M</v>
          </cell>
          <cell r="E13721">
            <v>36.880000000000003</v>
          </cell>
        </row>
        <row r="13722">
          <cell r="B13722" t="str">
            <v>07.35.09</v>
          </cell>
          <cell r="C13722" t="str">
            <v>CONTRAVERGA PRÉ-MOLDADA COM ATÉ 1,5 M DE VÃO, ESPESSURA DE 20 CM</v>
          </cell>
          <cell r="D13722" t="str">
            <v>M</v>
          </cell>
          <cell r="E13722">
            <v>36.22</v>
          </cell>
        </row>
        <row r="13723">
          <cell r="B13723" t="str">
            <v>07.37.01</v>
          </cell>
          <cell r="C13723" t="str">
            <v>MURO DE CONCRETO PRÉ-MOLDADO TIPO CALHA"V", ALTURA LIVRE= 2,5M, SAPATA CONCRETO 1:3:6, 30 X 50CM</v>
          </cell>
          <cell r="D13723" t="str">
            <v>M</v>
          </cell>
          <cell r="E13723">
            <v>500.74</v>
          </cell>
        </row>
        <row r="13724">
          <cell r="B13724" t="str">
            <v>07.38.05</v>
          </cell>
          <cell r="C13724" t="str">
            <v>MURO DE DIVISA, BLOCO DE CONCRETO APARENTE DE 14X19X39 CM, H= 2,60M, INCLUSIVE FUNDAÇÃO</v>
          </cell>
          <cell r="D13724" t="str">
            <v>M2</v>
          </cell>
          <cell r="E13724">
            <v>328.36</v>
          </cell>
        </row>
        <row r="13725">
          <cell r="B13725" t="str">
            <v>07.39.01</v>
          </cell>
          <cell r="C13725" t="str">
            <v>CHAPÉU DE MURO PADRÃO SUCECAP</v>
          </cell>
          <cell r="D13725" t="str">
            <v>M</v>
          </cell>
          <cell r="E13725">
            <v>54.99</v>
          </cell>
        </row>
        <row r="13726">
          <cell r="B13726" t="str">
            <v>08.01.01</v>
          </cell>
          <cell r="C13726" t="str">
            <v>ENGRADAMENTO EM MADEIRA PARAJU, PARA COBERTURA CERÂMICA COM TESOURAS COMPLETO</v>
          </cell>
          <cell r="D13726" t="str">
            <v>M2</v>
          </cell>
          <cell r="E13726">
            <v>179.04</v>
          </cell>
        </row>
        <row r="13727">
          <cell r="B13727" t="str">
            <v>08.01.03</v>
          </cell>
          <cell r="C13727" t="str">
            <v>ENGRADAMENTO EM MADEIRA PARAJU, PARA COBERTURA CERÂMICA, CAIBROS E RIPAS</v>
          </cell>
          <cell r="D13727" t="str">
            <v>M2</v>
          </cell>
          <cell r="E13727">
            <v>104.06</v>
          </cell>
        </row>
        <row r="13728">
          <cell r="B13728" t="str">
            <v>08.01.11</v>
          </cell>
          <cell r="C13728" t="str">
            <v>ENGRADAMENTO EM MADEIRA PARAJU, PARA COBERTURA EM TELHA ONDULADA</v>
          </cell>
          <cell r="D13728" t="str">
            <v>M2</v>
          </cell>
          <cell r="E13728">
            <v>70.02</v>
          </cell>
        </row>
        <row r="13729">
          <cell r="B13729" t="str">
            <v>08.02.01</v>
          </cell>
          <cell r="C13729" t="str">
            <v>PEÇAS 13,5 X 5,5CM, PARA ENGRADAMENTO EM MADEIRA PARAJU</v>
          </cell>
          <cell r="D13729" t="str">
            <v>M</v>
          </cell>
          <cell r="E13729">
            <v>57.25</v>
          </cell>
        </row>
        <row r="13730">
          <cell r="B13730" t="str">
            <v>08.02.03</v>
          </cell>
          <cell r="C13730" t="str">
            <v>PEÇAS 10,5 X 5,5CM, PARA ENGRADAMENTO EM MADEIRA PARAJU</v>
          </cell>
          <cell r="D13730" t="str">
            <v>M</v>
          </cell>
          <cell r="E13730">
            <v>46.7</v>
          </cell>
        </row>
        <row r="13731">
          <cell r="B13731" t="str">
            <v>08.02.05</v>
          </cell>
          <cell r="C13731" t="str">
            <v>PEÇAS 6,0 X 5,5CM, PARA ENGRADAMENTO EM MADEIRA PARAJU</v>
          </cell>
          <cell r="D13731" t="str">
            <v>M</v>
          </cell>
          <cell r="E13731">
            <v>34.700000000000003</v>
          </cell>
        </row>
        <row r="13732">
          <cell r="B13732" t="str">
            <v>08.02.07</v>
          </cell>
          <cell r="C13732" t="str">
            <v>CAIBRO 5,5 X 4,0CM, PARA ENGRADAMENTO EM MADEIRA PARAJU</v>
          </cell>
          <cell r="D13732" t="str">
            <v>M</v>
          </cell>
          <cell r="E13732">
            <v>32.450000000000003</v>
          </cell>
        </row>
        <row r="13733">
          <cell r="B13733" t="str">
            <v>08.02.09</v>
          </cell>
          <cell r="C13733" t="str">
            <v>RIPA 4,0 X 1,5CM, PARA ENGRADAMENTO EM MADEIRA PARAJU</v>
          </cell>
          <cell r="D13733" t="str">
            <v>M</v>
          </cell>
          <cell r="E13733">
            <v>7.26</v>
          </cell>
        </row>
        <row r="13734">
          <cell r="B13734" t="str">
            <v>08.07.01</v>
          </cell>
          <cell r="C13734" t="str">
            <v>COBERTURA EM TELHA CERÂMICA FRANCESA</v>
          </cell>
          <cell r="D13734" t="str">
            <v>M2</v>
          </cell>
          <cell r="E13734">
            <v>91.91</v>
          </cell>
        </row>
        <row r="13735">
          <cell r="B13735" t="str">
            <v>08.07.02</v>
          </cell>
          <cell r="C13735" t="str">
            <v>COBERTURA EM TELHA CERÂMICA COLONIAL PLANA</v>
          </cell>
          <cell r="D13735" t="str">
            <v>M2</v>
          </cell>
          <cell r="E13735">
            <v>129.91</v>
          </cell>
        </row>
        <row r="13736">
          <cell r="B13736" t="str">
            <v>08.07.03</v>
          </cell>
          <cell r="C13736" t="str">
            <v>COBERTURA EM TELHA CERÂMICA COLONIAL CURVA</v>
          </cell>
          <cell r="D13736" t="str">
            <v>M2</v>
          </cell>
          <cell r="E13736">
            <v>123.4</v>
          </cell>
        </row>
        <row r="13737">
          <cell r="B13737" t="str">
            <v>08.09.05</v>
          </cell>
          <cell r="C13737" t="str">
            <v>COBERTURA EM TELHA FIBROCIMENTO ONDULADA E= 5,00MM</v>
          </cell>
          <cell r="D13737" t="str">
            <v>M2</v>
          </cell>
          <cell r="E13737">
            <v>41.45</v>
          </cell>
        </row>
        <row r="13738">
          <cell r="B13738" t="str">
            <v>08.09.06</v>
          </cell>
          <cell r="C13738" t="str">
            <v>COBERTURA EM TELHA FIBROCIMENTO ONDULADA E= 6,00MM</v>
          </cell>
          <cell r="D13738" t="str">
            <v>M2</v>
          </cell>
          <cell r="E13738">
            <v>49.08</v>
          </cell>
        </row>
        <row r="13739">
          <cell r="B13739" t="str">
            <v>08.09.08</v>
          </cell>
          <cell r="C13739" t="str">
            <v>COBERTURA EM TELHA FIBROCIMENTO ONDULADA E= 8,00MM</v>
          </cell>
          <cell r="D13739" t="str">
            <v>M2</v>
          </cell>
          <cell r="E13739">
            <v>69.72</v>
          </cell>
        </row>
        <row r="13740">
          <cell r="B13740" t="str">
            <v>08.12.40</v>
          </cell>
          <cell r="C13740" t="str">
            <v>COBERTURA EM TELHA METÁLICA GALVANIZADA TRAPEZOIDAL E= 0,50MM, SIMPLES</v>
          </cell>
          <cell r="D13740" t="str">
            <v>M2</v>
          </cell>
          <cell r="E13740">
            <v>52.25</v>
          </cell>
        </row>
        <row r="13741">
          <cell r="B13741" t="str">
            <v>08.15.01</v>
          </cell>
          <cell r="C13741" t="str">
            <v>CUMEEIRA DE CERÂMICA</v>
          </cell>
          <cell r="D13741" t="str">
            <v>M</v>
          </cell>
          <cell r="E13741">
            <v>43.66</v>
          </cell>
        </row>
        <row r="13742">
          <cell r="B13742" t="str">
            <v>08.15.06</v>
          </cell>
          <cell r="C13742" t="str">
            <v>CUMEEIRA ONDULADA DE FIBROCIMENTO</v>
          </cell>
          <cell r="D13742" t="str">
            <v>M</v>
          </cell>
          <cell r="E13742">
            <v>71.150000000000006</v>
          </cell>
        </row>
        <row r="13743">
          <cell r="B13743" t="str">
            <v>08.15.40</v>
          </cell>
          <cell r="C13743" t="str">
            <v>CUMEEIRA METALICA GALVANIZADA TRAPEZOIDAL E= 0,50MM (SIMPLES) ADP REF 100326</v>
          </cell>
          <cell r="D13743" t="str">
            <v>M</v>
          </cell>
          <cell r="E13743">
            <v>82.07</v>
          </cell>
        </row>
        <row r="13744">
          <cell r="B13744" t="str">
            <v>08.20.01</v>
          </cell>
          <cell r="C13744" t="str">
            <v>FORRO DE MADEIRA EM ANGELIN</v>
          </cell>
          <cell r="D13744" t="str">
            <v>M2</v>
          </cell>
          <cell r="E13744">
            <v>225.27</v>
          </cell>
        </row>
        <row r="13745">
          <cell r="B13745" t="str">
            <v>08.20.02</v>
          </cell>
          <cell r="C13745" t="str">
            <v>FORRO DE MADEIRA EM PINUS</v>
          </cell>
          <cell r="D13745" t="str">
            <v>M2</v>
          </cell>
          <cell r="E13745">
            <v>123.32</v>
          </cell>
        </row>
        <row r="13746">
          <cell r="B13746" t="str">
            <v>08.22.01</v>
          </cell>
          <cell r="C13746" t="str">
            <v>FORRO DE GESSO LISO EM PLACAS 60 X 60CM, EXCLUSIVE TABICA</v>
          </cell>
          <cell r="D13746" t="str">
            <v>M2</v>
          </cell>
          <cell r="E13746">
            <v>75</v>
          </cell>
        </row>
        <row r="13747">
          <cell r="B13747" t="str">
            <v>08.22.05</v>
          </cell>
          <cell r="C13747" t="str">
            <v>FORRO DE GESSO EM PLACAS ACARTONADAS, EXCLUSIVE TABICA</v>
          </cell>
          <cell r="D13747" t="str">
            <v>M2</v>
          </cell>
          <cell r="E13747">
            <v>95</v>
          </cell>
        </row>
        <row r="13748">
          <cell r="B13748" t="str">
            <v>08.25.01</v>
          </cell>
          <cell r="C13748" t="str">
            <v>FORRO EM PVC LARGURA 20,0 CM COR BRANCA</v>
          </cell>
          <cell r="D13748" t="str">
            <v>M2</v>
          </cell>
          <cell r="E13748">
            <v>60</v>
          </cell>
        </row>
        <row r="13749">
          <cell r="B13749" t="str">
            <v>08.85.21</v>
          </cell>
          <cell r="C13749" t="str">
            <v>CALHA DE CHAPA GALVANIZADA Nº 22 GSG, DESENVOLVIMENTO= 33CM</v>
          </cell>
          <cell r="D13749" t="str">
            <v>M</v>
          </cell>
          <cell r="E13749">
            <v>74.459999999999994</v>
          </cell>
        </row>
        <row r="13750">
          <cell r="B13750" t="str">
            <v>08.85.23</v>
          </cell>
          <cell r="C13750" t="str">
            <v>CALHA DE CHAPA GALVANIZADA Nº 22 GSG, DESENVOLVIMENTO= 50CM</v>
          </cell>
          <cell r="D13750" t="str">
            <v>M</v>
          </cell>
          <cell r="E13750">
            <v>102.1</v>
          </cell>
        </row>
        <row r="13751">
          <cell r="B13751" t="str">
            <v>08.85.25</v>
          </cell>
          <cell r="C13751" t="str">
            <v>CALHA DE CHAPA GALVANIZADA Nº 22 GSG, DESENVOLVIMENTO= 66CM</v>
          </cell>
          <cell r="D13751" t="str">
            <v>M</v>
          </cell>
          <cell r="E13751">
            <v>126.15</v>
          </cell>
        </row>
        <row r="13752">
          <cell r="B13752" t="str">
            <v>08.85.27</v>
          </cell>
          <cell r="C13752" t="str">
            <v>CALHA DE CHAPA GALVANIZADA Nº 22 GSG, DESENVOLVIMENTO= 75CM</v>
          </cell>
          <cell r="D13752" t="str">
            <v>M</v>
          </cell>
          <cell r="E13752">
            <v>140.72</v>
          </cell>
        </row>
        <row r="13753">
          <cell r="B13753" t="str">
            <v>08.85.29</v>
          </cell>
          <cell r="C13753" t="str">
            <v>CALHA DE CHAPA GALVANIZADA Nº 22 GSG, DESENVOLVIMENTO= 100CM</v>
          </cell>
          <cell r="D13753" t="str">
            <v>M</v>
          </cell>
          <cell r="E13753">
            <v>179.21</v>
          </cell>
        </row>
        <row r="13754">
          <cell r="B13754" t="str">
            <v>08.85.41</v>
          </cell>
          <cell r="C13754" t="str">
            <v>CALHA DE CHAPA GALVANIZADA Nº 24 GSG, DESENVOLVIMENTO= 33CM</v>
          </cell>
          <cell r="D13754" t="str">
            <v>M</v>
          </cell>
          <cell r="E13754">
            <v>72.31</v>
          </cell>
        </row>
        <row r="13755">
          <cell r="B13755" t="str">
            <v>08.85.43</v>
          </cell>
          <cell r="C13755" t="str">
            <v>CALHA DE CHAPA GALVANIZADA Nº 24 GSG, DESENVOLVIMENTO= 50CM</v>
          </cell>
          <cell r="D13755" t="str">
            <v>M</v>
          </cell>
          <cell r="E13755">
            <v>98.85</v>
          </cell>
        </row>
        <row r="13756">
          <cell r="B13756" t="str">
            <v>08.85.45</v>
          </cell>
          <cell r="C13756" t="str">
            <v>CALHA DE CHAPA GALVANIZADA Nº 24 GSG, DESENVOLVIMENTO= 66CM</v>
          </cell>
          <cell r="D13756" t="str">
            <v>M</v>
          </cell>
          <cell r="E13756">
            <v>121.86</v>
          </cell>
        </row>
        <row r="13757">
          <cell r="B13757" t="str">
            <v>08.85.47</v>
          </cell>
          <cell r="C13757" t="str">
            <v>CALHA DE CHAPA GALVANIZADA Nº 24 GSG, DESENVOLVIMENTO= 75CM</v>
          </cell>
          <cell r="D13757" t="str">
            <v>M</v>
          </cell>
          <cell r="E13757">
            <v>135.83000000000001</v>
          </cell>
        </row>
        <row r="13758">
          <cell r="B13758" t="str">
            <v>08.85.49</v>
          </cell>
          <cell r="C13758" t="str">
            <v>CALHA DE CHAPA GALVANIZADA Nº 24 GSG, DESENVOLVIMENTO= 100CM</v>
          </cell>
          <cell r="D13758" t="str">
            <v>M</v>
          </cell>
          <cell r="E13758">
            <v>172.7</v>
          </cell>
        </row>
        <row r="13759">
          <cell r="B13759" t="str">
            <v>08.85.61</v>
          </cell>
          <cell r="C13759" t="str">
            <v>CALHA DE CHAPA GALVANIZADA Nº 26 GSG, DESENVOLVIMENTO= 33CM</v>
          </cell>
          <cell r="D13759" t="str">
            <v>M</v>
          </cell>
          <cell r="E13759">
            <v>63.84</v>
          </cell>
        </row>
        <row r="13760">
          <cell r="B13760" t="str">
            <v>08.85.63</v>
          </cell>
          <cell r="C13760" t="str">
            <v>CALHA DE CHAPA GALVANIZADA Nº 26 GSG, DESENVOLVIMENTO= 50CM</v>
          </cell>
          <cell r="D13760" t="str">
            <v>M</v>
          </cell>
          <cell r="E13760">
            <v>86.04</v>
          </cell>
        </row>
        <row r="13761">
          <cell r="B13761" t="str">
            <v>08.85.65</v>
          </cell>
          <cell r="C13761" t="str">
            <v>CALHA DE CHAPA GALVANIZADA Nº 26 GSG, DESENVOLVIMENTO= 66CM</v>
          </cell>
          <cell r="D13761" t="str">
            <v>M</v>
          </cell>
          <cell r="E13761">
            <v>104.95</v>
          </cell>
        </row>
        <row r="13762">
          <cell r="B13762" t="str">
            <v>08.85.67</v>
          </cell>
          <cell r="C13762" t="str">
            <v>CALHA DE CHAPA GALVANIZADA Nº 26 GSG, DESENVOLVIMENTO= 75CM</v>
          </cell>
          <cell r="D13762" t="str">
            <v>M</v>
          </cell>
          <cell r="E13762">
            <v>116.6</v>
          </cell>
        </row>
        <row r="13763">
          <cell r="B13763" t="str">
            <v>08.85.69</v>
          </cell>
          <cell r="C13763" t="str">
            <v>CALHA DE CHAPA GALVANIZADA Nº 26 GSG, DESENVOLVIMENTO= 100CM</v>
          </cell>
          <cell r="D13763" t="str">
            <v>M</v>
          </cell>
          <cell r="E13763">
            <v>147.08000000000001</v>
          </cell>
        </row>
        <row r="13764">
          <cell r="B13764" t="str">
            <v>08.87.41</v>
          </cell>
          <cell r="C13764" t="str">
            <v>RUFO / CONTRA-RUFO DE CHAPA GALVANIZADA Nº 24 GSG, DESENVOLVIMENTO= 15CM</v>
          </cell>
          <cell r="D13764" t="str">
            <v>M</v>
          </cell>
          <cell r="E13764">
            <v>33.200000000000003</v>
          </cell>
        </row>
        <row r="13765">
          <cell r="B13765" t="str">
            <v>08.87.43</v>
          </cell>
          <cell r="C13765" t="str">
            <v>RUFO / CONTRA-RUFO DE CHAPA GALVANIZADA Nº 24 GSG, DESENVOLVIMENTO= 20CM</v>
          </cell>
          <cell r="D13765" t="str">
            <v>M</v>
          </cell>
          <cell r="E13765">
            <v>38.659999999999997</v>
          </cell>
        </row>
        <row r="13766">
          <cell r="B13766" t="str">
            <v>08.87.45</v>
          </cell>
          <cell r="C13766" t="str">
            <v>RUFO / CONTRA-RUFO DE CHAPA GALVANIZADA Nº 24 GSG, DESENVOLVIMENTO= 25CM</v>
          </cell>
          <cell r="D13766" t="str">
            <v>M</v>
          </cell>
          <cell r="E13766">
            <v>44.23</v>
          </cell>
        </row>
        <row r="13767">
          <cell r="B13767" t="str">
            <v>08.87.47</v>
          </cell>
          <cell r="C13767" t="str">
            <v>RUFO / CONTRA-RUFO DE CHAPA GALVANIZADA Nº 24 GSG, DESENVOLVIMENTO= 33CM</v>
          </cell>
          <cell r="D13767" t="str">
            <v>M</v>
          </cell>
          <cell r="E13767">
            <v>53.05</v>
          </cell>
        </row>
        <row r="13768">
          <cell r="B13768" t="str">
            <v>08.87.61</v>
          </cell>
          <cell r="C13768" t="str">
            <v>RUFO / CONTRA-RUFO DE CHAPA GALVANIZADA Nº 26 GSG, DESENVOLVIMENTO= 15CM</v>
          </cell>
          <cell r="D13768" t="str">
            <v>M</v>
          </cell>
          <cell r="E13768">
            <v>29.34</v>
          </cell>
        </row>
        <row r="13769">
          <cell r="B13769" t="str">
            <v>08.87.63</v>
          </cell>
          <cell r="C13769" t="str">
            <v>RUFO / CONTRA-RUFO DE CHAPA GALVANIZADA Nº 26 GSG, DESENVOLVIMENTO= 20CM</v>
          </cell>
          <cell r="D13769" t="str">
            <v>M</v>
          </cell>
          <cell r="E13769">
            <v>33.54</v>
          </cell>
        </row>
        <row r="13770">
          <cell r="B13770" t="str">
            <v>08.87.65</v>
          </cell>
          <cell r="C13770" t="str">
            <v>RUFO / CONTRA-RUFO DE CHAPA GALVANIZADA Nº 26 GSG, DESENVOLVIMENTO= 25CM</v>
          </cell>
          <cell r="D13770" t="str">
            <v>M</v>
          </cell>
          <cell r="E13770">
            <v>37.81</v>
          </cell>
        </row>
        <row r="13771">
          <cell r="B13771" t="str">
            <v>08.87.67</v>
          </cell>
          <cell r="C13771" t="str">
            <v>RUFO / CONTRA-RUFO DE CHAPA GALVANIZADA Nº 26 GSG, DESENVOLVIMENTO= 33CM</v>
          </cell>
          <cell r="D13771" t="str">
            <v>M</v>
          </cell>
          <cell r="E13771">
            <v>44.58</v>
          </cell>
        </row>
        <row r="13772">
          <cell r="B13772" t="str">
            <v>09.02.02</v>
          </cell>
          <cell r="C13772" t="str">
            <v>TRATAMENTO DE JUNTA DE DILATAÇÃO COM TARUGO DE POLIETILENO E SELANTE PU (INCLUSO PREENCHIMENTO COM ESPUMA EXPANSIVA) REF 98575</v>
          </cell>
          <cell r="D13772" t="str">
            <v>M</v>
          </cell>
          <cell r="E13772">
            <v>101.98</v>
          </cell>
        </row>
        <row r="13773">
          <cell r="B13773" t="str">
            <v>09.02.03</v>
          </cell>
          <cell r="C13773" t="str">
            <v>TRATAMENTO DE JUNTA DE DILATAÇÃO COM MANTA ASFÁLTICA ADERIDA COM MAÇARICO REF 98576</v>
          </cell>
          <cell r="D13773" t="str">
            <v>M</v>
          </cell>
          <cell r="E13773">
            <v>20.98</v>
          </cell>
        </row>
        <row r="13774">
          <cell r="B13774" t="str">
            <v>09.02.04</v>
          </cell>
          <cell r="C13774" t="str">
            <v>TRATAMENTO DE JUNTA SERRADA COM TARUGO DE POLIETILENO E SELANTE À BASE DE SILICONE REF 98577</v>
          </cell>
          <cell r="D13774" t="str">
            <v>M</v>
          </cell>
          <cell r="E13774">
            <v>49.23</v>
          </cell>
        </row>
        <row r="13775">
          <cell r="B13775" t="str">
            <v>09.03.03</v>
          </cell>
          <cell r="C13775" t="str">
            <v>REGULARIZAÇÃO DE SUPERFÍCIE COM ARGAMASSA TRAÇO 1:3, E = 3 CM</v>
          </cell>
          <cell r="D13775" t="str">
            <v>M2</v>
          </cell>
          <cell r="E13775">
            <v>59.07</v>
          </cell>
        </row>
        <row r="13776">
          <cell r="B13776" t="str">
            <v>09.04.02</v>
          </cell>
          <cell r="C13776" t="str">
            <v>PROTEÇÃO MECÂNICA DE SUPERFÍCIE HORIZONTAL COM ARGAMASSA DE CIMENTO E AREIA, TRAÇO 1:3, E= 3CM REF 98565</v>
          </cell>
          <cell r="D13776" t="str">
            <v>M2</v>
          </cell>
          <cell r="E13776">
            <v>48.77</v>
          </cell>
        </row>
        <row r="13777">
          <cell r="B13777" t="str">
            <v>09.04.03</v>
          </cell>
          <cell r="C13777" t="str">
            <v>PROTEÇÃO MECÂNICA DE SUPERFÍCIE VERTICAL COM ARGAMASSA DE CIMENTO E AREIA, TRAÇO 1:3, E= 3CM REF 98566</v>
          </cell>
          <cell r="D13777" t="str">
            <v>M2</v>
          </cell>
          <cell r="E13777">
            <v>58.99</v>
          </cell>
        </row>
        <row r="13778">
          <cell r="B13778" t="str">
            <v>09.07.07</v>
          </cell>
          <cell r="C13778" t="str">
            <v>IMPERMEABILIZAÇÃO DE SUPERFÍCIE COM ARGAMASSA DE CIMENTO E AREIA, COM ADITIVO IMPERMEABILIZANTE, E = 1,5 CM REF 98562</v>
          </cell>
          <cell r="D13778" t="str">
            <v>M2</v>
          </cell>
          <cell r="E13778">
            <v>50.86</v>
          </cell>
        </row>
        <row r="13779">
          <cell r="B13779" t="str">
            <v>09.08.01</v>
          </cell>
          <cell r="C13779" t="str">
            <v>IMPERMEABILIZAÇÃO COM MEMBRANA À BASE DE POLIURETANO, 2 DEMÃOS REF 98553</v>
          </cell>
          <cell r="D13779" t="str">
            <v>M2</v>
          </cell>
          <cell r="E13779">
            <v>126.44</v>
          </cell>
        </row>
        <row r="13780">
          <cell r="B13780" t="str">
            <v>09.08.02</v>
          </cell>
          <cell r="C13780" t="str">
            <v>IMPERMEABILIZAÇÃO COM MEMBRANA À BASE DE RESINA ACRÍLICA, 3 DEMÃOS REF 98554</v>
          </cell>
          <cell r="D13780" t="str">
            <v>M2</v>
          </cell>
          <cell r="E13780">
            <v>45.09</v>
          </cell>
        </row>
        <row r="13781">
          <cell r="B13781" t="str">
            <v>09.08.03</v>
          </cell>
          <cell r="C13781" t="str">
            <v>IMPERMEABILIZAÇÃO COM ARGAMASSA POLIMÉRICA, 3 DEMÃOS REF 98555</v>
          </cell>
          <cell r="D13781" t="str">
            <v>M2</v>
          </cell>
          <cell r="E13781">
            <v>27.61</v>
          </cell>
        </row>
        <row r="13782">
          <cell r="B13782" t="str">
            <v>09.08.04</v>
          </cell>
          <cell r="C13782" t="str">
            <v>IMPERMEABILIZAÇÃO COM ARGAMASSA POLIMÉRICA, 4 DEMÃOS, REFORÇADA COM TELA DE POLIÉSTER  REF 98556</v>
          </cell>
          <cell r="D13782" t="str">
            <v>M2</v>
          </cell>
          <cell r="E13782">
            <v>48.54</v>
          </cell>
        </row>
        <row r="13783">
          <cell r="B13783" t="str">
            <v>09.08.05</v>
          </cell>
          <cell r="C13783" t="str">
            <v>IMPERMEABILIZAÇÃO COM EMULSÃO ASFÁLTICA, 2 DEMÃOS REF 98557</v>
          </cell>
          <cell r="D13783" t="str">
            <v>M2</v>
          </cell>
          <cell r="E13783">
            <v>39.15</v>
          </cell>
        </row>
        <row r="13784">
          <cell r="B13784" t="str">
            <v>09.11.01</v>
          </cell>
          <cell r="C13784" t="str">
            <v>IMPERMEABILIZAÇÃO COM MANTA ASFÁLTICA, INCLUSIVE APLICAÇÃO DE PRIMER ASFÁLTICO, E = 3 MM REF 98546</v>
          </cell>
          <cell r="D13784" t="str">
            <v>M2</v>
          </cell>
          <cell r="E13784">
            <v>88.07</v>
          </cell>
        </row>
        <row r="13785">
          <cell r="B13785" t="str">
            <v>09.11.02</v>
          </cell>
          <cell r="C13785" t="str">
            <v>IMPERMEABILIZAÇÃO COM MANTA ASFÁLTICA, DUAS CAMADAS, INCLUSIVE APLICAÇÃO DE PRIMER ASFÁLTICO, E = 3 MM E E = 4 MM REF 98547</v>
          </cell>
          <cell r="D13785" t="str">
            <v>M2</v>
          </cell>
          <cell r="E13785">
            <v>146.94</v>
          </cell>
        </row>
        <row r="13786">
          <cell r="B13786" t="str">
            <v>09.12.01</v>
          </cell>
          <cell r="C13786" t="str">
            <v>PINTURA COM TINTA ASFÁLTICA IMPERMEABILIZANTE DILUÍDA EM SOLVENTE, PARA MATERIAIS CIMENTÍCIOS, METAL E MADEIRA</v>
          </cell>
          <cell r="D13786" t="str">
            <v>M2</v>
          </cell>
          <cell r="E13786">
            <v>23.07</v>
          </cell>
        </row>
        <row r="13787">
          <cell r="B13787" t="str">
            <v>10.03.01</v>
          </cell>
          <cell r="C13787" t="str">
            <v>TUBO PVC ÁGUA D= 20MM (1/2"), SOLDÁVEL, CLASSE 15, INCLUSIVE CONEXÕES</v>
          </cell>
          <cell r="D13787" t="str">
            <v>M</v>
          </cell>
          <cell r="E13787">
            <v>7.43</v>
          </cell>
        </row>
        <row r="13788">
          <cell r="B13788" t="str">
            <v>10.03.02</v>
          </cell>
          <cell r="C13788" t="str">
            <v>TUBO PVC ÁGUA D= 25MM (3/4"), SOLDÁVEL, CLASSE 15, INCLUSIVE CONEXÕES</v>
          </cell>
          <cell r="D13788" t="str">
            <v>M</v>
          </cell>
          <cell r="E13788">
            <v>7.98</v>
          </cell>
        </row>
        <row r="13789">
          <cell r="B13789" t="str">
            <v>10.03.03</v>
          </cell>
          <cell r="C13789" t="str">
            <v>TUBO PVC ÁGUA D= 32MM (1"), SOLDÁVEL, CLASSE 15, INCLUSIVE CONEXÕES</v>
          </cell>
          <cell r="D13789" t="str">
            <v>M</v>
          </cell>
          <cell r="E13789">
            <v>13.48</v>
          </cell>
        </row>
        <row r="13790">
          <cell r="B13790" t="str">
            <v>10.03.04</v>
          </cell>
          <cell r="C13790" t="str">
            <v>TUBO PVC ÁGUA D= 40MM (1 1/4"), SOLDÁVEL, CLASSE 15, INCLUSIVE CONEXÕES</v>
          </cell>
          <cell r="D13790" t="str">
            <v>M</v>
          </cell>
          <cell r="E13790">
            <v>24.72</v>
          </cell>
        </row>
        <row r="13791">
          <cell r="B13791" t="str">
            <v>10.03.05</v>
          </cell>
          <cell r="C13791" t="str">
            <v>TUBO PVC ÁGUA D= 50MM (1 1/2"), SOLDÁVEL, CLASSE 15, INCLUSIVE CONEXÕES</v>
          </cell>
          <cell r="D13791" t="str">
            <v>M</v>
          </cell>
          <cell r="E13791">
            <v>24.16</v>
          </cell>
        </row>
        <row r="13792">
          <cell r="B13792" t="str">
            <v>10.03.06</v>
          </cell>
          <cell r="C13792" t="str">
            <v>TUBO PVC ÁGUA D= 60MM (2"), SOLDÁVEL, CLASSE 15, INCLUSIVE CONEXÕES</v>
          </cell>
          <cell r="D13792" t="str">
            <v>M</v>
          </cell>
          <cell r="E13792">
            <v>42.69</v>
          </cell>
        </row>
        <row r="13793">
          <cell r="B13793" t="str">
            <v>10.03.07</v>
          </cell>
          <cell r="C13793" t="str">
            <v>TUBO PVC ÁGUA D= 75MM (2 1/2"), SOLDÁVEL, CLASSE 15, INCLUSIVE CONEXÕES</v>
          </cell>
          <cell r="D13793" t="str">
            <v>M</v>
          </cell>
          <cell r="E13793">
            <v>63.86</v>
          </cell>
        </row>
        <row r="13794">
          <cell r="B13794" t="str">
            <v>10.03.08</v>
          </cell>
          <cell r="C13794" t="str">
            <v>TUBO PVC ÁGUA D= 85MM (3"), SOLDÁVEL, CLASSE 15, INCLUSIVE CONEXÕES</v>
          </cell>
          <cell r="D13794" t="str">
            <v>M</v>
          </cell>
          <cell r="E13794">
            <v>96.91</v>
          </cell>
        </row>
        <row r="13795">
          <cell r="B13795" t="str">
            <v>10.03.09</v>
          </cell>
          <cell r="C13795" t="str">
            <v>TUBO PVC ÁGUA D= 110MM (4"), SOLDÁVEL, CLASSE 15, INCLUSIVE CONEXÕES</v>
          </cell>
          <cell r="D13795" t="str">
            <v>M</v>
          </cell>
          <cell r="E13795">
            <v>142.80000000000001</v>
          </cell>
        </row>
        <row r="13796">
          <cell r="B13796" t="str">
            <v>10.04.03</v>
          </cell>
          <cell r="C13796" t="str">
            <v>TUBO AÇO GALVANIZADO, D= 1/2", COM COSTURA, DIN 2440, INCLUSIVE CONEXÕES</v>
          </cell>
          <cell r="D13796" t="str">
            <v>M</v>
          </cell>
          <cell r="E13796">
            <v>40.5</v>
          </cell>
        </row>
        <row r="13797">
          <cell r="B13797" t="str">
            <v>10.04.04</v>
          </cell>
          <cell r="C13797" t="str">
            <v>TUBO AÇO GALVANIZADO, D= 3/4", COM COSTURA, DIN 2440, INCLUSIVE CONEXÕES</v>
          </cell>
          <cell r="D13797" t="str">
            <v>M</v>
          </cell>
          <cell r="E13797">
            <v>48.83</v>
          </cell>
        </row>
        <row r="13798">
          <cell r="B13798" t="str">
            <v>10.04.05</v>
          </cell>
          <cell r="C13798" t="str">
            <v>TUBO AÇO GALVANIZADO, D= 1", COM COSTURA, DIN 2440, INCLUSIVE CONEXÕES</v>
          </cell>
          <cell r="D13798" t="str">
            <v>M</v>
          </cell>
          <cell r="E13798">
            <v>62.47</v>
          </cell>
        </row>
        <row r="13799">
          <cell r="B13799" t="str">
            <v>10.04.06</v>
          </cell>
          <cell r="C13799" t="str">
            <v>TUBO AÇO GALVANIZADO, D= 1 1/4", COM COSTURA, DIN 2440, INCLUSIVE CONEXÕES</v>
          </cell>
          <cell r="D13799" t="str">
            <v>M</v>
          </cell>
          <cell r="E13799">
            <v>76.25</v>
          </cell>
        </row>
        <row r="13800">
          <cell r="B13800" t="str">
            <v>10.04.07</v>
          </cell>
          <cell r="C13800" t="str">
            <v>TUBO AÇO GALVANIZADO, D= 1 1/2", COM COSTURA, DIN 2440, INCLUSIVE CONEXÕES</v>
          </cell>
          <cell r="D13800" t="str">
            <v>M</v>
          </cell>
          <cell r="E13800">
            <v>92.86</v>
          </cell>
        </row>
        <row r="13801">
          <cell r="B13801" t="str">
            <v>10.04.08</v>
          </cell>
          <cell r="C13801" t="str">
            <v>TUBO AÇO GALVANIZADO, D= 2", COM COSTURA, DIN 2440, INCLUSIVE CONEXÕES</v>
          </cell>
          <cell r="D13801" t="str">
            <v>M</v>
          </cell>
          <cell r="E13801">
            <v>115.97</v>
          </cell>
        </row>
        <row r="13802">
          <cell r="B13802" t="str">
            <v>10.04.09</v>
          </cell>
          <cell r="C13802" t="str">
            <v>TUBO AÇO GALVANIZADO, D= 2 1/2", COM COSTURA, DIN 2440, INCLUSIVE CONEXÕES</v>
          </cell>
          <cell r="D13802" t="str">
            <v>M</v>
          </cell>
          <cell r="E13802">
            <v>153.59</v>
          </cell>
        </row>
        <row r="13803">
          <cell r="B13803" t="str">
            <v>10.04.10</v>
          </cell>
          <cell r="C13803" t="str">
            <v>TUBO AÇO GALVANIZADO, D= 3", COM COSTURA, DIN 2440, INCLUSIVE CONEXÕES</v>
          </cell>
          <cell r="D13803" t="str">
            <v>M</v>
          </cell>
          <cell r="E13803">
            <v>172.13</v>
          </cell>
        </row>
        <row r="13804">
          <cell r="B13804" t="str">
            <v>10.04.11</v>
          </cell>
          <cell r="C13804" t="str">
            <v>TUBO AÇO GALVANIZADO, D= 4", COM COSTURA, DIN 2440, INCLUSIVE CONEXÕES</v>
          </cell>
          <cell r="D13804" t="str">
            <v>M</v>
          </cell>
          <cell r="E13804">
            <v>233.36</v>
          </cell>
        </row>
        <row r="13805">
          <cell r="B13805" t="str">
            <v>10.05.03</v>
          </cell>
          <cell r="C13805" t="str">
            <v>TUBO DE COBRE SOLDADO CLASSE A, D= 15MM, INCLUSIVE CONEXÕES</v>
          </cell>
          <cell r="D13805" t="str">
            <v>M</v>
          </cell>
          <cell r="E13805">
            <v>82.7</v>
          </cell>
        </row>
        <row r="13806">
          <cell r="B13806" t="str">
            <v>10.05.04</v>
          </cell>
          <cell r="C13806" t="str">
            <v>TUBO DE COBRE SOLDADO CLASSE A, D= 22MM, INCLUSIVE CONEXÕES</v>
          </cell>
          <cell r="D13806" t="str">
            <v>M</v>
          </cell>
          <cell r="E13806">
            <v>132.83000000000001</v>
          </cell>
        </row>
        <row r="13807">
          <cell r="B13807" t="str">
            <v>10.05.05</v>
          </cell>
          <cell r="C13807" t="str">
            <v>TUBO DE COBRE SOLDADO CLASSE A, D= 28MM, INCLUSIVE CONEXÕES</v>
          </cell>
          <cell r="D13807" t="str">
            <v>M</v>
          </cell>
          <cell r="E13807">
            <v>151.09</v>
          </cell>
        </row>
        <row r="13808">
          <cell r="B13808" t="str">
            <v>10.06.01</v>
          </cell>
          <cell r="C13808" t="str">
            <v>TUBO DE COBRE CLASSE E, D= 15MM, INCLUSIVE CONEXÕES</v>
          </cell>
          <cell r="D13808" t="str">
            <v>M</v>
          </cell>
          <cell r="E13808">
            <v>60.26</v>
          </cell>
        </row>
        <row r="13809">
          <cell r="B13809" t="str">
            <v>10.06.02</v>
          </cell>
          <cell r="C13809" t="str">
            <v>TUBO DE COBRE CLASSE E, D= 22MM, INCLUSIVE CONEXÕES</v>
          </cell>
          <cell r="D13809" t="str">
            <v>M</v>
          </cell>
          <cell r="E13809">
            <v>93.35</v>
          </cell>
        </row>
        <row r="13810">
          <cell r="B13810" t="str">
            <v>10.06.03</v>
          </cell>
          <cell r="C13810" t="str">
            <v>TUBO DE COBRE CLASSE E, D= 28MM, INCLUSIVE CONEXÕES</v>
          </cell>
          <cell r="D13810" t="str">
            <v>M</v>
          </cell>
          <cell r="E13810">
            <v>103.05</v>
          </cell>
        </row>
        <row r="13811">
          <cell r="B13811" t="str">
            <v>10.06.04</v>
          </cell>
          <cell r="C13811" t="str">
            <v>TUBO DE COBRE CLASSE E, D= 35MM, INCLUSIVE CONEXÕES</v>
          </cell>
          <cell r="D13811" t="str">
            <v>M</v>
          </cell>
          <cell r="E13811">
            <v>213.75</v>
          </cell>
        </row>
        <row r="13812">
          <cell r="B13812" t="str">
            <v>10.06.05</v>
          </cell>
          <cell r="C13812" t="str">
            <v>TUBO DE COBRE CLASSE E, D= 42MM, INCLUSIVE CONEXÕES</v>
          </cell>
          <cell r="D13812" t="str">
            <v>M</v>
          </cell>
          <cell r="E13812">
            <v>277.54000000000002</v>
          </cell>
        </row>
        <row r="13813">
          <cell r="B13813" t="str">
            <v>10.10.02</v>
          </cell>
          <cell r="C13813" t="str">
            <v>TUBO PVC ESGOTO, D= 50MM, PONTA E BOLSA, VIROLA E ANEL, INCLUSIVE CONEXÕES</v>
          </cell>
          <cell r="D13813" t="str">
            <v>M</v>
          </cell>
          <cell r="E13813">
            <v>28.37</v>
          </cell>
        </row>
        <row r="13814">
          <cell r="B13814" t="str">
            <v>10.10.03</v>
          </cell>
          <cell r="C13814" t="str">
            <v>TUBO PVC ESGOTO, D= 75MM, PONTA E BOLSA, VIROLA E ANEL, INCLUSIVE CONEXÕES</v>
          </cell>
          <cell r="D13814" t="str">
            <v>M</v>
          </cell>
          <cell r="E13814">
            <v>36.26</v>
          </cell>
        </row>
        <row r="13815">
          <cell r="B13815" t="str">
            <v>10.10.04</v>
          </cell>
          <cell r="C13815" t="str">
            <v>TUBO PVC ESGOTO, D= 100MM, PONTA E BOLSA, VIROLA E ANEL, INCLUSIVE CONEXÕES</v>
          </cell>
          <cell r="D13815" t="str">
            <v>M</v>
          </cell>
          <cell r="E13815">
            <v>37.67</v>
          </cell>
        </row>
        <row r="13816">
          <cell r="B13816" t="str">
            <v>10.10.05</v>
          </cell>
          <cell r="C13816" t="str">
            <v>TUBO PVC ESGOTO, D= 150MM, PONTA E BOLSA, VIROLA E ANEL, INCLUSIVE CONEXÕES</v>
          </cell>
          <cell r="D13816" t="str">
            <v>M</v>
          </cell>
          <cell r="E13816">
            <v>60.36</v>
          </cell>
        </row>
        <row r="13817">
          <cell r="B13817" t="str">
            <v>10.10.06</v>
          </cell>
          <cell r="C13817" t="str">
            <v>TUBO PVC ESGOTO, D= 200MM, PONTA E BOLSA, VIROLA E ANEL, INCLUSIVE CONEXÕES</v>
          </cell>
          <cell r="D13817" t="str">
            <v>M</v>
          </cell>
          <cell r="E13817">
            <v>132.86000000000001</v>
          </cell>
        </row>
        <row r="13818">
          <cell r="B13818" t="str">
            <v>10.10.07</v>
          </cell>
          <cell r="C13818" t="str">
            <v>TUBO PVC ESGOTO, D= 250MM, PONTA E BOLSA, VIROLA E ANEL, INCLUSIVE CONEXÕES</v>
          </cell>
          <cell r="D13818" t="str">
            <v>M</v>
          </cell>
          <cell r="E13818">
            <v>220.14</v>
          </cell>
        </row>
        <row r="13819">
          <cell r="B13819" t="str">
            <v>10.12.01</v>
          </cell>
          <cell r="C13819" t="str">
            <v>TUBO PVC ESGOTO, D= 40MM, PONTA E BOLSA, SOLDÁVEL, INCLUSIVE CONEXÕES</v>
          </cell>
          <cell r="D13819" t="str">
            <v>M</v>
          </cell>
          <cell r="E13819">
            <v>18.489999999999998</v>
          </cell>
        </row>
        <row r="13820">
          <cell r="B13820" t="str">
            <v>10.14.03</v>
          </cell>
          <cell r="C13820" t="str">
            <v>TUBO PVC ESGOTO REFORÇADO, D= 75MM, PONTA E BOLSA, VIROLA, ANEL, INCLUSIVE CONEXÕES</v>
          </cell>
          <cell r="D13820" t="str">
            <v>M</v>
          </cell>
          <cell r="E13820">
            <v>44.01</v>
          </cell>
        </row>
        <row r="13821">
          <cell r="B13821" t="str">
            <v>10.14.04</v>
          </cell>
          <cell r="C13821" t="str">
            <v>TUBO PVC ESGOTO REFORÇADO, D= 100MM, PONTA E BOLSA, VIROLA, ANEL, INCLUSIVE CONEXÕES</v>
          </cell>
          <cell r="D13821" t="str">
            <v>M</v>
          </cell>
          <cell r="E13821">
            <v>59.85</v>
          </cell>
        </row>
        <row r="13822">
          <cell r="B13822" t="str">
            <v>10.14.05</v>
          </cell>
          <cell r="C13822" t="str">
            <v>TUBO PVC ESGOTO REFORÇADO, D= 150MM, PONTA E BOLSA, VIROLA, ANEL, INCLUSIVE CONEXÕES</v>
          </cell>
          <cell r="D13822" t="str">
            <v>M</v>
          </cell>
          <cell r="E13822">
            <v>107.2</v>
          </cell>
        </row>
        <row r="13823">
          <cell r="B13823" t="str">
            <v>10.18.01</v>
          </cell>
          <cell r="C13823" t="str">
            <v>ADAPTADOR PVC ROSCA E FLANGE PARA CAIXA D'ÁGUA D= 1/2"</v>
          </cell>
          <cell r="D13823" t="str">
            <v>UN</v>
          </cell>
          <cell r="E13823">
            <v>19.96</v>
          </cell>
        </row>
        <row r="13824">
          <cell r="B13824" t="str">
            <v>10.18.02</v>
          </cell>
          <cell r="C13824" t="str">
            <v>ADAPTADOR PVC ROSCA E FLANGE PARA CAIXA D'ÁGUA D= 3/4"</v>
          </cell>
          <cell r="D13824" t="str">
            <v>UN</v>
          </cell>
          <cell r="E13824">
            <v>21.42</v>
          </cell>
        </row>
        <row r="13825">
          <cell r="B13825" t="str">
            <v>10.18.03</v>
          </cell>
          <cell r="C13825" t="str">
            <v>ADAPTADOR PVC ROSCA E FLANGE PARA CAIXA D'ÁGUA D= 1"</v>
          </cell>
          <cell r="D13825" t="str">
            <v>UN</v>
          </cell>
          <cell r="E13825">
            <v>27.39</v>
          </cell>
        </row>
        <row r="13826">
          <cell r="B13826" t="str">
            <v>10.18.04</v>
          </cell>
          <cell r="C13826" t="str">
            <v>ADAPTADOR PVC ROSCA E FLANGE PARA CAIXA D'ÁGUA D=1 1/4"</v>
          </cell>
          <cell r="D13826" t="str">
            <v>UN</v>
          </cell>
          <cell r="E13826">
            <v>49.57</v>
          </cell>
        </row>
        <row r="13827">
          <cell r="B13827" t="str">
            <v>10.18.05</v>
          </cell>
          <cell r="C13827" t="str">
            <v>ADAPTADOR PVC ROSCA E FLANGE PARA CAIXA D'ÁGUA D=1 1/2"</v>
          </cell>
          <cell r="D13827" t="str">
            <v>UN</v>
          </cell>
          <cell r="E13827">
            <v>43.09</v>
          </cell>
        </row>
        <row r="13828">
          <cell r="B13828" t="str">
            <v>10.18.06</v>
          </cell>
          <cell r="C13828" t="str">
            <v>ADAPTADOR PVC ROSCA E FLANGE PARA CAIXA D'ÁGUA D= 2"</v>
          </cell>
          <cell r="D13828" t="str">
            <v>UN</v>
          </cell>
          <cell r="E13828">
            <v>77.63</v>
          </cell>
        </row>
        <row r="13829">
          <cell r="B13829" t="str">
            <v>10.18.08</v>
          </cell>
          <cell r="C13829" t="str">
            <v>ADAPTADOR PVC ROSCA E FLANGE PARA CAIXA D'ÁGUA D=2 1/2"</v>
          </cell>
          <cell r="D13829" t="str">
            <v>UN</v>
          </cell>
          <cell r="E13829">
            <v>302.33999999999997</v>
          </cell>
        </row>
        <row r="13830">
          <cell r="B13830" t="str">
            <v>10.20.11</v>
          </cell>
          <cell r="C13830" t="str">
            <v>REGISTRO PRESSÃO COM ACABAMENTO E CANOPLA CROMADA, SIMPLES, BITOLA 1/2"</v>
          </cell>
          <cell r="D13830" t="str">
            <v>UN</v>
          </cell>
          <cell r="E13830">
            <v>79.83</v>
          </cell>
        </row>
        <row r="13831">
          <cell r="B13831" t="str">
            <v>10.20.12</v>
          </cell>
          <cell r="C13831" t="str">
            <v>REGISTRO PRESSÃO COM ACABAMENTO E CANOPLA CROMADA, SIMPLES, BITOLA 3/4"</v>
          </cell>
          <cell r="D13831" t="str">
            <v>UN</v>
          </cell>
          <cell r="E13831">
            <v>82.24</v>
          </cell>
        </row>
        <row r="13832">
          <cell r="B13832" t="str">
            <v>10.22.01</v>
          </cell>
          <cell r="C13832" t="str">
            <v>REGISTRO GAVETA BRUTO 1510-B 1/2" FABRIMAR/EQUIVALENTE</v>
          </cell>
          <cell r="D13832" t="str">
            <v>UN</v>
          </cell>
          <cell r="E13832">
            <v>74.739999999999995</v>
          </cell>
        </row>
        <row r="13833">
          <cell r="B13833" t="str">
            <v>10.22.02</v>
          </cell>
          <cell r="C13833" t="str">
            <v>REGISTRO GAVETA BRUTO 1510-B 3/4" FABRIMAR/EQUIVALENTE</v>
          </cell>
          <cell r="D13833" t="str">
            <v>UN</v>
          </cell>
          <cell r="E13833">
            <v>79.75</v>
          </cell>
        </row>
        <row r="13834">
          <cell r="B13834" t="str">
            <v>10.22.03</v>
          </cell>
          <cell r="C13834" t="str">
            <v>REGISTRO GAVETA BRUTO 1510-B 1" FABRIMAR/EQUIVALENTE</v>
          </cell>
          <cell r="D13834" t="str">
            <v>UN</v>
          </cell>
          <cell r="E13834">
            <v>104.76</v>
          </cell>
        </row>
        <row r="13835">
          <cell r="B13835" t="str">
            <v>10.22.04</v>
          </cell>
          <cell r="C13835" t="str">
            <v>REGISTRO GAVETA BRUTO 1510-B 1 1/4" FABRIMAR/EQUIVALENTE</v>
          </cell>
          <cell r="D13835" t="str">
            <v>UN</v>
          </cell>
          <cell r="E13835">
            <v>111.85</v>
          </cell>
        </row>
        <row r="13836">
          <cell r="B13836" t="str">
            <v>10.22.05</v>
          </cell>
          <cell r="C13836" t="str">
            <v>REGISTRO GAVETA BRUTO 1510-B 1 1/2" FABRIMAR/EQUIVALENTE</v>
          </cell>
          <cell r="D13836" t="str">
            <v>UN</v>
          </cell>
          <cell r="E13836">
            <v>186.24</v>
          </cell>
        </row>
        <row r="13837">
          <cell r="B13837" t="str">
            <v>10.22.06</v>
          </cell>
          <cell r="C13837" t="str">
            <v>REGISTRO GAVETA BRUTO 1510-B 2" FABRIMAR/EQUIVALENTE</v>
          </cell>
          <cell r="D13837" t="str">
            <v>UN</v>
          </cell>
          <cell r="E13837">
            <v>198.95</v>
          </cell>
        </row>
        <row r="13838">
          <cell r="B13838" t="str">
            <v>10.22.07</v>
          </cell>
          <cell r="C13838" t="str">
            <v>REGISTRO GAVETA BRUTO 1502 2 1/2" DECA/EQUIVALENTE</v>
          </cell>
          <cell r="D13838" t="str">
            <v>UN</v>
          </cell>
          <cell r="E13838">
            <v>485.3</v>
          </cell>
        </row>
        <row r="13839">
          <cell r="B13839" t="str">
            <v>10.22.08</v>
          </cell>
          <cell r="C13839" t="str">
            <v>REGISTRO GAVETA BRUTO 1502-B 3" DECA/EQUIVALENTE</v>
          </cell>
          <cell r="D13839" t="str">
            <v>UN</v>
          </cell>
          <cell r="E13839">
            <v>827.22</v>
          </cell>
        </row>
        <row r="13840">
          <cell r="B13840" t="str">
            <v>10.22.09</v>
          </cell>
          <cell r="C13840" t="str">
            <v>REGISTRO GAVETA BRUTO 1502-B 4" DECA/EQUIVALENTE</v>
          </cell>
          <cell r="D13840" t="str">
            <v>UN</v>
          </cell>
          <cell r="E13840">
            <v>1347.24</v>
          </cell>
        </row>
        <row r="13841">
          <cell r="B13841" t="str">
            <v>10.22.41</v>
          </cell>
          <cell r="C13841" t="str">
            <v>REGISTRO GAVETA COM ACABAMENTO C-1509-DL D=1/2" FABRIMAR/EQUIVALENTE</v>
          </cell>
          <cell r="D13841" t="str">
            <v>UN</v>
          </cell>
          <cell r="E13841">
            <v>117.78</v>
          </cell>
        </row>
        <row r="13842">
          <cell r="B13842" t="str">
            <v>10.22.42</v>
          </cell>
          <cell r="C13842" t="str">
            <v>REGISTRO GAVETA COM ACABAMENTO C-1509 DL D=3/4 FABRIMAR/EQUIVALENTE</v>
          </cell>
          <cell r="D13842" t="str">
            <v>UN</v>
          </cell>
          <cell r="E13842">
            <v>94.52</v>
          </cell>
        </row>
        <row r="13843">
          <cell r="B13843" t="str">
            <v>10.22.43</v>
          </cell>
          <cell r="C13843" t="str">
            <v>REGISTRO GAVETA COM ACABAMENTO C-1509-DL D=1" FABRIMAR/EQUIVALENTE</v>
          </cell>
          <cell r="D13843" t="str">
            <v>UN</v>
          </cell>
          <cell r="E13843">
            <v>82.25</v>
          </cell>
        </row>
        <row r="13844">
          <cell r="B13844" t="str">
            <v>10.22.45</v>
          </cell>
          <cell r="C13844" t="str">
            <v>REGISTRO GAVETA COM ACABAMENTO C-1509-DL D=1 1/2" FABRIMAR/EQUIVALENTE</v>
          </cell>
          <cell r="D13844" t="str">
            <v>UN</v>
          </cell>
          <cell r="E13844">
            <v>155.08000000000001</v>
          </cell>
        </row>
        <row r="13845">
          <cell r="B13845" t="str">
            <v>10.24.01</v>
          </cell>
          <cell r="C13845" t="str">
            <v>TORNEIRA PARA PIA BANCADA, ALAVANCA, SAÍDA LATERAL 1167-P FABRIMAR/EQUIVALENTE</v>
          </cell>
          <cell r="D13845" t="str">
            <v>UN</v>
          </cell>
          <cell r="E13845">
            <v>518.17999999999995</v>
          </cell>
        </row>
        <row r="13846">
          <cell r="B13846" t="str">
            <v>10.24.02</v>
          </cell>
          <cell r="C13846" t="str">
            <v>TORNEIRA PARA PIA MISTURADOR PAREDE 1258-DL FABRIMAR/EQUIVALENTE</v>
          </cell>
          <cell r="D13846" t="str">
            <v>UN</v>
          </cell>
          <cell r="E13846">
            <v>484.89</v>
          </cell>
        </row>
        <row r="13847">
          <cell r="B13847" t="str">
            <v>10.24.03</v>
          </cell>
          <cell r="C13847" t="str">
            <v>TORNEIRA PARA PIA COM ALAVANCA 1157-P FABRIMAR/EQUIVALENTE</v>
          </cell>
          <cell r="D13847" t="str">
            <v>UN</v>
          </cell>
          <cell r="E13847">
            <v>495.43</v>
          </cell>
        </row>
        <row r="13848">
          <cell r="B13848" t="str">
            <v>10.24.04</v>
          </cell>
          <cell r="C13848" t="str">
            <v>TORNEIRA PARA PIA MISTURADOR BANCADA 1256-DL FABRIMAR/EQUIVALENTE</v>
          </cell>
          <cell r="D13848" t="str">
            <v>UN</v>
          </cell>
          <cell r="E13848">
            <v>442.9</v>
          </cell>
        </row>
        <row r="13849">
          <cell r="B13849" t="str">
            <v>10.24.05</v>
          </cell>
          <cell r="C13849" t="str">
            <v>TORNEIRA PARA PIA PAREDE SAÍDA LATERAL 1168-DL FABRIMAR/EQUIVALENTE</v>
          </cell>
          <cell r="D13849" t="str">
            <v>UN</v>
          </cell>
          <cell r="E13849">
            <v>452.08</v>
          </cell>
        </row>
        <row r="13850">
          <cell r="B13850" t="str">
            <v>10.24.09</v>
          </cell>
          <cell r="C13850" t="str">
            <v>TORNEIRA PARA PIA BANCADA SAÍDA LATERAL 1167-DL FABRIMAR/EQUIVALENTE</v>
          </cell>
          <cell r="D13850" t="str">
            <v>UN</v>
          </cell>
          <cell r="E13850">
            <v>626.33000000000004</v>
          </cell>
        </row>
        <row r="13851">
          <cell r="B13851" t="str">
            <v>10.24.10</v>
          </cell>
          <cell r="C13851" t="str">
            <v>TORNEIRA PARA PIA PAREDE TOP JET 1171-DL FABRIMAR/EQUIVALENTE</v>
          </cell>
          <cell r="D13851" t="str">
            <v>UN</v>
          </cell>
          <cell r="E13851">
            <v>268.45</v>
          </cell>
        </row>
        <row r="13852">
          <cell r="B13852" t="str">
            <v>10.24.12</v>
          </cell>
          <cell r="C13852" t="str">
            <v>TORNEIRA PARA TANQUE 1153-MY FABRIMAR/EQUIVALENTE</v>
          </cell>
          <cell r="D13852" t="str">
            <v>UN</v>
          </cell>
          <cell r="E13852">
            <v>89.73</v>
          </cell>
        </row>
        <row r="13853">
          <cell r="B13853" t="str">
            <v>10.24.13</v>
          </cell>
          <cell r="C13853" t="str">
            <v>TORNEIRA PARA TANQUE 1153-JR FABRIMAR/EQUIVALENTE</v>
          </cell>
          <cell r="D13853" t="str">
            <v>UN</v>
          </cell>
          <cell r="E13853">
            <v>176.33</v>
          </cell>
        </row>
        <row r="13854">
          <cell r="B13854" t="str">
            <v>10.24.14</v>
          </cell>
          <cell r="C13854" t="str">
            <v>TORNEIRA AQUAPRESS ANTIVANDALISMO 1180/AV FABRIMAR/EQUIVALENTE</v>
          </cell>
          <cell r="D13854" t="str">
            <v>UN</v>
          </cell>
          <cell r="E13854">
            <v>499.8</v>
          </cell>
        </row>
        <row r="13855">
          <cell r="B13855" t="str">
            <v>10.24.16</v>
          </cell>
          <cell r="C13855" t="str">
            <v>TORNEIRA DE JARDIM 1128-MY D=1/2" FABRIMAR/EQUIVALENTE</v>
          </cell>
          <cell r="D13855" t="str">
            <v>UN</v>
          </cell>
          <cell r="E13855">
            <v>88.68</v>
          </cell>
        </row>
        <row r="13856">
          <cell r="B13856" t="str">
            <v>10.24.17</v>
          </cell>
          <cell r="C13856" t="str">
            <v>TORNEIRA DE JARDIM 1128-MY D=3/4" FABRIMAR/EQUIVALENTE</v>
          </cell>
          <cell r="D13856" t="str">
            <v>UN</v>
          </cell>
          <cell r="E13856">
            <v>117.13</v>
          </cell>
        </row>
        <row r="13857">
          <cell r="B13857" t="str">
            <v>10.24.20</v>
          </cell>
          <cell r="C13857" t="str">
            <v>TORNEIRA DE PRESSÃO PRESMATIC BENEFIT/EQUIVALENTE</v>
          </cell>
          <cell r="D13857" t="str">
            <v>UN</v>
          </cell>
          <cell r="E13857">
            <v>1174.22</v>
          </cell>
        </row>
        <row r="13858">
          <cell r="B13858" t="str">
            <v>10.24.21</v>
          </cell>
          <cell r="C13858" t="str">
            <v>TONEIRA PARA LAVATÓRIO REF 1193 LINHA PERTUTTI DOCOL/EQUIVALENTE</v>
          </cell>
          <cell r="D13858" t="str">
            <v>UN</v>
          </cell>
          <cell r="E13858">
            <v>188.6</v>
          </cell>
        </row>
        <row r="13859">
          <cell r="B13859" t="str">
            <v>10.24.27</v>
          </cell>
          <cell r="C13859" t="str">
            <v>TORNEIRA PARA LAVATÓRIO 1190-DL, D=1/2" FABRIMAR/EQUIVALENTE</v>
          </cell>
          <cell r="D13859" t="str">
            <v>UN</v>
          </cell>
          <cell r="E13859">
            <v>224.33</v>
          </cell>
        </row>
        <row r="13860">
          <cell r="B13860" t="str">
            <v>10.24.28</v>
          </cell>
          <cell r="C13860" t="str">
            <v>TORNEIRA PARA LAVATÓRIO REF 1194 INNOVARE FABRIMAR/EQUIVALENTE</v>
          </cell>
          <cell r="D13860" t="str">
            <v>UN</v>
          </cell>
          <cell r="E13860">
            <v>92.43</v>
          </cell>
        </row>
        <row r="13861">
          <cell r="B13861" t="str">
            <v>10.24.34</v>
          </cell>
          <cell r="C13861" t="str">
            <v>TORNEIRA DE BÓIA 1350 D= 1/2" DECA/EQUIVALENTE</v>
          </cell>
          <cell r="D13861" t="str">
            <v>UN</v>
          </cell>
          <cell r="E13861">
            <v>124.22</v>
          </cell>
        </row>
        <row r="13862">
          <cell r="B13862" t="str">
            <v>10.24.35</v>
          </cell>
          <cell r="C13862" t="str">
            <v>TORNEIRA DE BÓIA 1350 D= 3/4" DECA/EQUIVALENTE</v>
          </cell>
          <cell r="D13862" t="str">
            <v>UN</v>
          </cell>
          <cell r="E13862">
            <v>125.84</v>
          </cell>
        </row>
        <row r="13863">
          <cell r="B13863" t="str">
            <v>10.24.36</v>
          </cell>
          <cell r="C13863" t="str">
            <v>TORNEIRA DE BÓIA 1350 D= 1" DECA/EQUIVALENTE</v>
          </cell>
          <cell r="D13863" t="str">
            <v>UN</v>
          </cell>
          <cell r="E13863">
            <v>173.41</v>
          </cell>
        </row>
        <row r="13864">
          <cell r="B13864" t="str">
            <v>10.24.37</v>
          </cell>
          <cell r="C13864" t="str">
            <v>TORNEIRA DE BÓIA 262 PARA CAIXA D´AGUA D= 3/4" CIPLA/EQUIVALENTE</v>
          </cell>
          <cell r="D13864" t="str">
            <v>UN</v>
          </cell>
          <cell r="E13864">
            <v>44.1</v>
          </cell>
        </row>
        <row r="13865">
          <cell r="B13865" t="str">
            <v>10.24.39</v>
          </cell>
          <cell r="C13865" t="str">
            <v>CHAVE BÓIA AUTOMÁTICA PARA RESERVATÓRIO LENZ/EQUIVALENTE</v>
          </cell>
          <cell r="D13865" t="str">
            <v>UN</v>
          </cell>
          <cell r="E13865">
            <v>68.8</v>
          </cell>
        </row>
        <row r="13866">
          <cell r="B13866" t="str">
            <v>10.24.42</v>
          </cell>
          <cell r="C13866" t="str">
            <v>TORNEIRA DE LIMPEZA 1128-JR D=1/2" FABRIMAR OU EQUIVALENTE</v>
          </cell>
          <cell r="D13866" t="str">
            <v>UN</v>
          </cell>
          <cell r="E13866">
            <v>88.68</v>
          </cell>
        </row>
        <row r="13867">
          <cell r="B13867" t="str">
            <v>10.24.43</v>
          </cell>
          <cell r="C13867" t="str">
            <v>TORNEIRA PARA BEBEDOURO 1152JR D=1/2"</v>
          </cell>
          <cell r="D13867" t="str">
            <v>UN</v>
          </cell>
          <cell r="E13867">
            <v>96.33</v>
          </cell>
        </row>
        <row r="13868">
          <cell r="B13868" t="str">
            <v>10.24.52</v>
          </cell>
          <cell r="C13868" t="str">
            <v>TORNEIRA DE PAREDE DELICATTA COM MISTURADOR DOCOL/EQUIVALENTE</v>
          </cell>
          <cell r="D13868" t="str">
            <v>UN</v>
          </cell>
          <cell r="E13868">
            <v>459.8</v>
          </cell>
        </row>
        <row r="13869">
          <cell r="B13869" t="str">
            <v>10.24.57</v>
          </cell>
          <cell r="C13869" t="str">
            <v>TORNEIRA PARA COZINHA DE MESA BICA ALTA PERTUTTI/EQUIVALENTE</v>
          </cell>
          <cell r="D13869" t="str">
            <v>UN</v>
          </cell>
          <cell r="E13869">
            <v>186.4</v>
          </cell>
        </row>
        <row r="13870">
          <cell r="B13870" t="str">
            <v>10.25.02</v>
          </cell>
          <cell r="C13870" t="str">
            <v>VÁLVULA PARA PIA 3 1/2X1 1/2" 1623 DARLIFLEX CROMADA/EQUIVALENTE</v>
          </cell>
          <cell r="D13870" t="str">
            <v>UN</v>
          </cell>
          <cell r="E13870">
            <v>34.5</v>
          </cell>
        </row>
        <row r="13871">
          <cell r="B13871" t="str">
            <v>10.25.11</v>
          </cell>
          <cell r="C13871" t="str">
            <v>VÁLVULA PARA LAVATÓRIO COM LADRÃO 7/8" 1603 DARLIFLEX/EQUIVALENTE</v>
          </cell>
          <cell r="D13871" t="str">
            <v>UN</v>
          </cell>
          <cell r="E13871">
            <v>45.86</v>
          </cell>
        </row>
        <row r="13872">
          <cell r="B13872" t="str">
            <v>10.25.13</v>
          </cell>
          <cell r="C13872" t="str">
            <v>VÁLVULA PARA LAVATÓRIO 1601 FABRIMAR/EQUIVALENTE</v>
          </cell>
          <cell r="D13872" t="str">
            <v>UN</v>
          </cell>
          <cell r="E13872">
            <v>67.23</v>
          </cell>
        </row>
        <row r="13873">
          <cell r="B13873" t="str">
            <v>10.25.17</v>
          </cell>
          <cell r="C13873" t="str">
            <v>VÁLVULA PARA TANQUE 1 1/4" 1606 DARLIFLEX CROMADA/EQUIVALENTE</v>
          </cell>
          <cell r="D13873" t="str">
            <v>UN</v>
          </cell>
          <cell r="E13873">
            <v>75.61</v>
          </cell>
        </row>
        <row r="13874">
          <cell r="B13874" t="str">
            <v>10.25.20</v>
          </cell>
          <cell r="C13874" t="str">
            <v>VÁLVULA PARA MICTÓRIO COM FECHAMENTO AUTOMÁTICO D= 1/2" DOCOL/EQUIVALENTE</v>
          </cell>
          <cell r="D13874" t="str">
            <v>UN</v>
          </cell>
          <cell r="E13874">
            <v>381.33</v>
          </cell>
        </row>
        <row r="13875">
          <cell r="B13875" t="str">
            <v>10.25.22</v>
          </cell>
          <cell r="C13875" t="str">
            <v>VÁVULA DE DESCARGA E ACABAMENTO BENEFIT DOCOL PMR (PESSOA COM MOBILIDADE REDUZIDA)/EQUIVALENTE</v>
          </cell>
          <cell r="D13875" t="str">
            <v>UN</v>
          </cell>
          <cell r="E13875">
            <v>978.67</v>
          </cell>
        </row>
        <row r="13876">
          <cell r="B13876" t="str">
            <v>10.25.25</v>
          </cell>
          <cell r="C13876" t="str">
            <v>VÁLVULA DE DESCARGA 3650 D= 1 1/2" FABRIMAR/EQUIVALENTE</v>
          </cell>
          <cell r="D13876" t="str">
            <v>UN</v>
          </cell>
          <cell r="E13876">
            <v>493.87</v>
          </cell>
        </row>
        <row r="13877">
          <cell r="B13877" t="str">
            <v>10.25.26</v>
          </cell>
          <cell r="C13877" t="str">
            <v>VÁLVULA DE DESCARGA E ACABAMENTO ANTIVANDALISMO 1 1/2" DOCOL/EQUIVALENTE</v>
          </cell>
          <cell r="D13877" t="str">
            <v>UN</v>
          </cell>
          <cell r="E13877">
            <v>623.65</v>
          </cell>
        </row>
        <row r="13878">
          <cell r="B13878" t="str">
            <v>10.25.51</v>
          </cell>
          <cell r="C13878" t="str">
            <v>VÁLVULA DE PVC PARA LAVATÓRIO SEM UNHO Nº 11, CIPLA/EQUIVALENTE</v>
          </cell>
          <cell r="D13878" t="str">
            <v>UN</v>
          </cell>
          <cell r="E13878">
            <v>15.78</v>
          </cell>
        </row>
        <row r="13879">
          <cell r="B13879" t="str">
            <v>10.25.55</v>
          </cell>
          <cell r="C13879" t="str">
            <v>VÁLVULA DE RETENÇÃO DE PÉ COM CRIVO D= 3/4"</v>
          </cell>
          <cell r="D13879" t="str">
            <v>UN</v>
          </cell>
          <cell r="E13879">
            <v>97.13</v>
          </cell>
        </row>
        <row r="13880">
          <cell r="B13880" t="str">
            <v>10.25.56</v>
          </cell>
          <cell r="C13880" t="str">
            <v>VÁLVULA DE RETENÇÃO DE PÉ COM CRIVO D= 1"</v>
          </cell>
          <cell r="D13880" t="str">
            <v>UN</v>
          </cell>
          <cell r="E13880">
            <v>89.61</v>
          </cell>
        </row>
        <row r="13881">
          <cell r="B13881" t="str">
            <v>10.25.57</v>
          </cell>
          <cell r="C13881" t="str">
            <v>VÁLVULA DE RETENÇÃO DE PÉ COM CRIVO D= 1 1/2"</v>
          </cell>
          <cell r="D13881" t="str">
            <v>UN</v>
          </cell>
          <cell r="E13881">
            <v>142.61000000000001</v>
          </cell>
        </row>
        <row r="13882">
          <cell r="B13882" t="str">
            <v>10.25.59</v>
          </cell>
          <cell r="C13882" t="str">
            <v>VÁLVULA DE RETENÇÃO DE PÉ COM CRIVO D= 2"</v>
          </cell>
          <cell r="D13882" t="str">
            <v>UN</v>
          </cell>
          <cell r="E13882">
            <v>173.13</v>
          </cell>
        </row>
        <row r="13883">
          <cell r="B13883" t="str">
            <v>10.25.60</v>
          </cell>
          <cell r="C13883" t="str">
            <v>VÁLVULA DE RETENÇÃO UNIVERSAL D= 3/4"</v>
          </cell>
          <cell r="D13883" t="str">
            <v>UN</v>
          </cell>
          <cell r="E13883">
            <v>138.36000000000001</v>
          </cell>
        </row>
        <row r="13884">
          <cell r="B13884" t="str">
            <v>10.25.61</v>
          </cell>
          <cell r="C13884" t="str">
            <v>VÁLVULA DE RETENÇÃO UNIVERSAL D= 1"</v>
          </cell>
          <cell r="D13884" t="str">
            <v>UN</v>
          </cell>
          <cell r="E13884">
            <v>115.11</v>
          </cell>
        </row>
        <row r="13885">
          <cell r="B13885" t="str">
            <v>10.25.62</v>
          </cell>
          <cell r="C13885" t="str">
            <v>VÁLVULA DE RETENÇÃO UNIVERSAL D= 1 1/2"</v>
          </cell>
          <cell r="D13885" t="str">
            <v>UN</v>
          </cell>
          <cell r="E13885">
            <v>233.86</v>
          </cell>
        </row>
        <row r="13886">
          <cell r="B13886" t="str">
            <v>10.25.63</v>
          </cell>
          <cell r="C13886" t="str">
            <v>VÁLVULA DE RETENÇÃO UNIVERSAL D= 2"</v>
          </cell>
          <cell r="D13886" t="str">
            <v>UN</v>
          </cell>
          <cell r="E13886">
            <v>240.81</v>
          </cell>
        </row>
        <row r="13887">
          <cell r="B13887" t="str">
            <v>10.26.11</v>
          </cell>
          <cell r="C13887" t="str">
            <v>GRELHA/PORTA GRELHA AÇO INOX FECHO GIRATÓRIO 100X100MM</v>
          </cell>
          <cell r="D13887" t="str">
            <v>UN</v>
          </cell>
          <cell r="E13887">
            <v>27.87</v>
          </cell>
        </row>
        <row r="13888">
          <cell r="B13888" t="str">
            <v>10.26.12</v>
          </cell>
          <cell r="C13888" t="str">
            <v>GRELHA/PORTA GRELHA AÇO INOX FECHO GIRATÓRIO 150X150MM</v>
          </cell>
          <cell r="D13888" t="str">
            <v>UN</v>
          </cell>
          <cell r="E13888">
            <v>23.87</v>
          </cell>
        </row>
        <row r="13889">
          <cell r="B13889" t="str">
            <v>10.26.35</v>
          </cell>
          <cell r="C13889" t="str">
            <v>RALO GRELHA CROMADA 10X10CM CROMADO MOLDENOX /EQUIVALENTE</v>
          </cell>
          <cell r="D13889" t="str">
            <v>UN</v>
          </cell>
          <cell r="E13889">
            <v>26.89</v>
          </cell>
        </row>
        <row r="13890">
          <cell r="B13890" t="str">
            <v>10.26.36</v>
          </cell>
          <cell r="C13890" t="str">
            <v>RALO GRELHA CROMADA 15X15CM CROMADO MOLDENOX /EQUIVALENTE</v>
          </cell>
          <cell r="D13890" t="str">
            <v>UN</v>
          </cell>
          <cell r="E13890">
            <v>47.04</v>
          </cell>
        </row>
        <row r="13891">
          <cell r="B13891" t="str">
            <v>10.26.37</v>
          </cell>
          <cell r="C13891" t="str">
            <v>TAMPA CEGA EM INOX PARA CAIXA SIFONADA 150 X 150MM</v>
          </cell>
          <cell r="D13891" t="str">
            <v>UN</v>
          </cell>
          <cell r="E13891">
            <v>47.76</v>
          </cell>
        </row>
        <row r="13892">
          <cell r="B13892" t="str">
            <v>10.27.02</v>
          </cell>
          <cell r="C13892" t="str">
            <v>BRAÇO PARA CHUVEIRO 1/2" X 40 CM CROMADO</v>
          </cell>
          <cell r="D13892" t="str">
            <v>UN</v>
          </cell>
          <cell r="E13892">
            <v>46.33</v>
          </cell>
        </row>
        <row r="13893">
          <cell r="B13893" t="str">
            <v>10.27.03</v>
          </cell>
          <cell r="C13893" t="str">
            <v>BRAÇO PARA CHUVEIRO PVC 1/2" 40 CM</v>
          </cell>
          <cell r="D13893" t="str">
            <v>UN</v>
          </cell>
          <cell r="E13893">
            <v>41.22</v>
          </cell>
        </row>
        <row r="13894">
          <cell r="B13894" t="str">
            <v>10.27.11</v>
          </cell>
          <cell r="C13894" t="str">
            <v>CHUVEIRO ARTICULADO PICCOLO 1991 CROMADO FABRIMAR OU EQUIVALENTE</v>
          </cell>
          <cell r="D13894" t="str">
            <v>UN</v>
          </cell>
          <cell r="E13894">
            <v>180.08</v>
          </cell>
        </row>
        <row r="13895">
          <cell r="B13895" t="str">
            <v>10.27.15</v>
          </cell>
          <cell r="C13895" t="str">
            <v>CHUVEIRO LORENZETTI TRADIÇÃO CROMADO/EQUIVALENTE</v>
          </cell>
          <cell r="D13895" t="str">
            <v>UN</v>
          </cell>
          <cell r="E13895">
            <v>302.52</v>
          </cell>
        </row>
        <row r="13896">
          <cell r="B13896" t="str">
            <v>10.27.23</v>
          </cell>
          <cell r="C13896" t="str">
            <v>DUCHA HIGIÊNICA PLÁSTICA COM REGISTRO METÁLICO 1/2"</v>
          </cell>
          <cell r="D13896" t="str">
            <v>UN</v>
          </cell>
          <cell r="E13896">
            <v>192.84</v>
          </cell>
        </row>
        <row r="13897">
          <cell r="B13897" t="str">
            <v>10.27.31</v>
          </cell>
          <cell r="C13897" t="str">
            <v>LIGAÇÃO FLEXÍVEL 1/2"X0,40M 4607-40 MXF FABRIMAR/EQUIVALENTE</v>
          </cell>
          <cell r="D13897" t="str">
            <v>UN</v>
          </cell>
          <cell r="E13897">
            <v>70.510000000000005</v>
          </cell>
        </row>
        <row r="13898">
          <cell r="B13898" t="str">
            <v>10.27.47</v>
          </cell>
          <cell r="C13898" t="str">
            <v>TUBO PARA VÁLVULA DE DESCARGA Nº 18 COM ADAPTADOR D= 1 1/2"</v>
          </cell>
          <cell r="D13898" t="str">
            <v>UN</v>
          </cell>
          <cell r="E13898">
            <v>48.21</v>
          </cell>
        </row>
        <row r="13899">
          <cell r="B13899" t="str">
            <v>10.27.49</v>
          </cell>
          <cell r="C13899" t="str">
            <v>TUBO LONGO PARA CAIXA DE DESCARGA SOBREPOR 40 MM X 1,60 METROS</v>
          </cell>
          <cell r="D13899" t="str">
            <v>UN</v>
          </cell>
          <cell r="E13899">
            <v>52.76</v>
          </cell>
        </row>
        <row r="13900">
          <cell r="B13900" t="str">
            <v>10.27.51</v>
          </cell>
          <cell r="C13900" t="str">
            <v>TUBO LIGAÇÃO ÁGUA - VASO METAL CROMADO COM SOBRECANOPLA</v>
          </cell>
          <cell r="D13900" t="str">
            <v>UN</v>
          </cell>
          <cell r="E13900">
            <v>57.3</v>
          </cell>
        </row>
        <row r="13901">
          <cell r="B13901" t="str">
            <v>10.27.53</v>
          </cell>
          <cell r="C13901" t="str">
            <v>TUBO LIGAÇÃO AGUA - VASO PVC CROMADO COM SOBRECANOPLA</v>
          </cell>
          <cell r="D13901" t="str">
            <v>UN</v>
          </cell>
          <cell r="E13901">
            <v>50.7</v>
          </cell>
        </row>
        <row r="13902">
          <cell r="B13902" t="str">
            <v>10.27.55</v>
          </cell>
          <cell r="C13902" t="str">
            <v>BOLSA DE LIGAÇÃO EM PVC FLEXÍVEL PARA VASO SANITÁRIO 40MM (1 1/2")</v>
          </cell>
          <cell r="D13902" t="str">
            <v>UN</v>
          </cell>
          <cell r="E13902">
            <v>19.04</v>
          </cell>
        </row>
        <row r="13903">
          <cell r="B13903" t="str">
            <v>10.27.61</v>
          </cell>
          <cell r="C13903" t="str">
            <v>SIFÃO LAVATÓRIO COPO REGULÁVEL 1"X 1 1/2" SIGMA/EQUIVALENTE</v>
          </cell>
          <cell r="D13903" t="str">
            <v>UN</v>
          </cell>
          <cell r="E13903">
            <v>181.29</v>
          </cell>
        </row>
        <row r="13904">
          <cell r="B13904" t="str">
            <v>10.27.63</v>
          </cell>
          <cell r="C13904" t="str">
            <v>SIFÃO PIA COPO REGULÁVEL 1 1/2" X 1 1/2" SIGMA/EQUIVALENTE</v>
          </cell>
          <cell r="D13904" t="str">
            <v>UN</v>
          </cell>
          <cell r="E13904">
            <v>201.03</v>
          </cell>
        </row>
        <row r="13905">
          <cell r="B13905" t="str">
            <v>10.29.01</v>
          </cell>
          <cell r="C13905" t="str">
            <v>KIT CAVALETE METAL COM REGISTRO 1/2" COPASA</v>
          </cell>
          <cell r="D13905" t="str">
            <v>UN</v>
          </cell>
          <cell r="E13905">
            <v>177.05</v>
          </cell>
        </row>
        <row r="13906">
          <cell r="B13906" t="str">
            <v>10.29.02</v>
          </cell>
          <cell r="C13906" t="str">
            <v>KIT CAVALETE METAL COM REGISTRO 3/4" COPASA</v>
          </cell>
          <cell r="D13906" t="str">
            <v>UN</v>
          </cell>
          <cell r="E13906">
            <v>270.69</v>
          </cell>
        </row>
        <row r="13907">
          <cell r="B13907" t="str">
            <v>10.29.03</v>
          </cell>
          <cell r="C13907" t="str">
            <v>KIT CAVALETE METAL COM REGISTRO   1" COPASA</v>
          </cell>
          <cell r="D13907" t="str">
            <v>UN</v>
          </cell>
          <cell r="E13907">
            <v>798.09</v>
          </cell>
        </row>
        <row r="13908">
          <cell r="B13908" t="str">
            <v>10.30.01</v>
          </cell>
          <cell r="C13908" t="str">
            <v>PARAFUSO CASTELO COM BUCHA N.8 E ARRUELA</v>
          </cell>
          <cell r="D13908" t="str">
            <v>UN</v>
          </cell>
          <cell r="E13908">
            <v>12.45</v>
          </cell>
        </row>
        <row r="13909">
          <cell r="B13909" t="str">
            <v>10.35.01</v>
          </cell>
          <cell r="C13909" t="str">
            <v>CAIXA ALVENARIA 30 X 30 X 50CM COM TAMPA FERRO PARA REGISTRO (C X L X H)</v>
          </cell>
          <cell r="D13909" t="str">
            <v>UN</v>
          </cell>
          <cell r="E13909">
            <v>274.2</v>
          </cell>
        </row>
        <row r="13910">
          <cell r="B13910" t="str">
            <v>10.35.03</v>
          </cell>
          <cell r="C13910" t="str">
            <v>CAIXA ALVENARIA 50 X 50 X 50CM PARA HIDROMETRO COM TAMPA (C X L X H)</v>
          </cell>
          <cell r="D13910" t="str">
            <v>UN</v>
          </cell>
          <cell r="E13910">
            <v>400.49</v>
          </cell>
        </row>
        <row r="13911">
          <cell r="B13911" t="str">
            <v>10.35.11</v>
          </cell>
          <cell r="C13911" t="str">
            <v>CAIXA SIFONADA PVC COM GRELHA QUADRADA/REDONDA 150 X 150 X 50MM (DIÂMETRO X H X DIÂMETRO SAÍDA)</v>
          </cell>
          <cell r="D13911" t="str">
            <v>UN</v>
          </cell>
          <cell r="E13911">
            <v>76.67</v>
          </cell>
        </row>
        <row r="13912">
          <cell r="B13912" t="str">
            <v>10.35.13</v>
          </cell>
          <cell r="C13912" t="str">
            <v>CAIXA SIFONADA PVC COM GRELHA QUADRADA/REDONDA 150 X 185 X 75MM (DIÂMETRO X H X DIÂMETRO SAÍDA)</v>
          </cell>
          <cell r="D13912" t="str">
            <v>UN</v>
          </cell>
          <cell r="E13912">
            <v>82.82</v>
          </cell>
        </row>
        <row r="13913">
          <cell r="B13913" t="str">
            <v>10.35.15</v>
          </cell>
          <cell r="C13913" t="str">
            <v>CAIXA SIFONADA PVC COM GRELHA REDONDA 100 X 100 X 50MM (DIÂMETRO X H X DIÂMETRO SAÍDA)</v>
          </cell>
          <cell r="D13913" t="str">
            <v>UN</v>
          </cell>
          <cell r="E13913">
            <v>44.81</v>
          </cell>
        </row>
        <row r="13914">
          <cell r="B13914" t="str">
            <v>10.35.20</v>
          </cell>
          <cell r="C13914" t="str">
            <v>CAIXA SIFONADA PVC COM TAMPA CEGA 250 X 172 X 50MM (DIÂMETRO X H X DIÂMETRO SAÍDA)</v>
          </cell>
          <cell r="D13914" t="str">
            <v>UN</v>
          </cell>
          <cell r="E13914">
            <v>103.1</v>
          </cell>
        </row>
        <row r="13915">
          <cell r="B13915" t="str">
            <v>10.35.21</v>
          </cell>
          <cell r="C13915" t="str">
            <v>CAIXA SIFONADA PVC COM TAMPA CEGA 250 X 230 X 75MM (DIÂMETRO X H X DIÂMETRO SAÍDA)</v>
          </cell>
          <cell r="D13915" t="str">
            <v>UN</v>
          </cell>
          <cell r="E13915">
            <v>123.99</v>
          </cell>
        </row>
        <row r="13916">
          <cell r="B13916" t="str">
            <v>10.35.22</v>
          </cell>
          <cell r="C13916" t="str">
            <v>CAIXA SIFONADA PVC 100 X 150 X 50MM (DIÂMETRO X H X DIÂMETRO SAÍDA)</v>
          </cell>
          <cell r="D13916" t="str">
            <v>UN</v>
          </cell>
          <cell r="E13916">
            <v>50.63</v>
          </cell>
        </row>
        <row r="13917">
          <cell r="B13917" t="str">
            <v>10.35.31</v>
          </cell>
          <cell r="C13917" t="str">
            <v>RALO PVC COM SAÍDA ARTICULADA COM GRELHA E PORTA GRELHA BRANCA 100 X 40MM</v>
          </cell>
          <cell r="D13917" t="str">
            <v>UN</v>
          </cell>
          <cell r="E13917">
            <v>46.38</v>
          </cell>
        </row>
        <row r="13918">
          <cell r="B13918" t="str">
            <v>10.35.33</v>
          </cell>
          <cell r="C13918" t="str">
            <v>RALO SECO PVC SAÍDA SOLDÁVEL 100 X 40MM</v>
          </cell>
          <cell r="D13918" t="str">
            <v>UN</v>
          </cell>
          <cell r="E13918">
            <v>54.76</v>
          </cell>
        </row>
        <row r="13919">
          <cell r="B13919" t="str">
            <v>10.35.50</v>
          </cell>
          <cell r="C13919" t="str">
            <v>CAIXA D'ÁGUA POLIETILENO COM TAMPA 310L</v>
          </cell>
          <cell r="D13919" t="str">
            <v>UN</v>
          </cell>
          <cell r="E13919">
            <v>349.32</v>
          </cell>
        </row>
        <row r="13920">
          <cell r="B13920" t="str">
            <v>10.35.51</v>
          </cell>
          <cell r="C13920" t="str">
            <v>CAIXA D'ÁGUA POLIETILENO COM TAMPA 500L</v>
          </cell>
          <cell r="D13920" t="str">
            <v>UN</v>
          </cell>
          <cell r="E13920">
            <v>368.46</v>
          </cell>
        </row>
        <row r="13921">
          <cell r="B13921" t="str">
            <v>10.35.52</v>
          </cell>
          <cell r="C13921" t="str">
            <v>CAIXA D'ÁGUA POLIETILENO COM TAMPA 1000L</v>
          </cell>
          <cell r="D13921" t="str">
            <v>UN</v>
          </cell>
          <cell r="E13921">
            <v>535.48</v>
          </cell>
        </row>
        <row r="13922">
          <cell r="B13922" t="str">
            <v>10.35.69</v>
          </cell>
          <cell r="C13922" t="str">
            <v>CAIXA DE GORDURA PRÉ-FABRICADA SIMPLES D= 400MM X 635MM</v>
          </cell>
          <cell r="D13922" t="str">
            <v>UN</v>
          </cell>
          <cell r="E13922">
            <v>287.77</v>
          </cell>
        </row>
        <row r="13923">
          <cell r="B13923" t="str">
            <v>10.35.70</v>
          </cell>
          <cell r="C13923" t="str">
            <v>CAIXA DE GORDURA PRÉ-FABRICADA DUPLA D= 600MM X 800MM</v>
          </cell>
          <cell r="D13923" t="str">
            <v>UN</v>
          </cell>
          <cell r="E13923">
            <v>544.22</v>
          </cell>
        </row>
        <row r="13924">
          <cell r="B13924" t="str">
            <v>10.35.71</v>
          </cell>
          <cell r="C13924" t="str">
            <v>CAIXA D'ÁGUA EM FIBRA DE VIDRO COM TAMPA 8000L</v>
          </cell>
          <cell r="D13924" t="str">
            <v>UN</v>
          </cell>
          <cell r="E13924">
            <v>4378.83</v>
          </cell>
        </row>
        <row r="13925">
          <cell r="B13925" t="str">
            <v>10.35.72</v>
          </cell>
          <cell r="C13925" t="str">
            <v>RALO HEMISFÉRICO TIPO ABACAXI D= 50MM</v>
          </cell>
          <cell r="D13925" t="str">
            <v>UN</v>
          </cell>
          <cell r="E13925">
            <v>23.46</v>
          </cell>
        </row>
        <row r="13926">
          <cell r="B13926" t="str">
            <v>10.35.73</v>
          </cell>
          <cell r="C13926" t="str">
            <v>RALO HEMISFÉRICO TIPO ABACAXI D= 75MM</v>
          </cell>
          <cell r="D13926" t="str">
            <v>UN</v>
          </cell>
          <cell r="E13926">
            <v>20.45</v>
          </cell>
        </row>
        <row r="13927">
          <cell r="B13927" t="str">
            <v>10.35.74</v>
          </cell>
          <cell r="C13927" t="str">
            <v>RALO HEMISFÉRICO TIPO ABACAXI D= 100MM</v>
          </cell>
          <cell r="D13927" t="str">
            <v>UN</v>
          </cell>
          <cell r="E13927">
            <v>22.45</v>
          </cell>
        </row>
        <row r="13928">
          <cell r="B13928" t="str">
            <v>10.40.01</v>
          </cell>
          <cell r="C13928" t="str">
            <v>CUBA DE EMBUTIR OVAL (49 X 32,5 CM),CELITE/EQUIVALENTE</v>
          </cell>
          <cell r="D13928" t="str">
            <v>UN</v>
          </cell>
          <cell r="E13928">
            <v>211.42</v>
          </cell>
        </row>
        <row r="13929">
          <cell r="B13929" t="str">
            <v>10.40.02</v>
          </cell>
          <cell r="C13929" t="str">
            <v>CUBA EMBUTIR OVAL (49X32,5CM) CELITE/EQUIVALENTE. COMPLETO</v>
          </cell>
          <cell r="D13929" t="str">
            <v>UN</v>
          </cell>
          <cell r="E13929">
            <v>530.44000000000005</v>
          </cell>
        </row>
        <row r="13930">
          <cell r="B13930" t="str">
            <v>10.40.04</v>
          </cell>
          <cell r="C13930" t="str">
            <v>LAVATÓRIO SUSPENSO (41 X 29,5CM) AZALEA CELITE/EQUIVALENTE</v>
          </cell>
          <cell r="D13930" t="str">
            <v>UN</v>
          </cell>
          <cell r="E13930">
            <v>247.41</v>
          </cell>
        </row>
        <row r="13931">
          <cell r="B13931" t="str">
            <v>10.40.05</v>
          </cell>
          <cell r="C13931" t="str">
            <v>LAVATÓRIO SUSPENSO (41 X 29,5CM) AZALEA CELITE/EQUIVALENTE COMPLETO</v>
          </cell>
          <cell r="D13931" t="str">
            <v>UN</v>
          </cell>
          <cell r="E13931">
            <v>553.05999999999995</v>
          </cell>
        </row>
        <row r="13932">
          <cell r="B13932" t="str">
            <v>10.40.06</v>
          </cell>
          <cell r="C13932" t="str">
            <v>LAVATÓRIO SUSPENSO (46,5 X 34CM) GUARAPARI LOGASA/EQUIVALENTE</v>
          </cell>
          <cell r="D13932" t="str">
            <v>UN</v>
          </cell>
          <cell r="E13932">
            <v>214.37</v>
          </cell>
        </row>
        <row r="13933">
          <cell r="B13933" t="str">
            <v>10.40.07</v>
          </cell>
          <cell r="C13933" t="str">
            <v>LAVATÓRIO SUSPENSO (46,5 X 34CM) GUARAPARI LOGASA/EQUIVALENTE COMPLETO</v>
          </cell>
          <cell r="D13933" t="str">
            <v>UN</v>
          </cell>
          <cell r="E13933">
            <v>520.02</v>
          </cell>
        </row>
        <row r="13934">
          <cell r="B13934" t="str">
            <v>10.40.08</v>
          </cell>
          <cell r="C13934" t="str">
            <v>LAVATÓRIO DE PAREDE CELITE 02007 LINHA SAVEIRO/EQUIVALENTE</v>
          </cell>
          <cell r="D13934" t="str">
            <v>UN</v>
          </cell>
          <cell r="E13934">
            <v>196.99</v>
          </cell>
        </row>
        <row r="13935">
          <cell r="B13935" t="str">
            <v>10.40.09</v>
          </cell>
          <cell r="C13935" t="str">
            <v>CUBA DE SOBREPOR OVAL (52X44,5 CM) CELITE /EQUIVALENTE</v>
          </cell>
          <cell r="D13935" t="str">
            <v>UN</v>
          </cell>
          <cell r="E13935">
            <v>307.81</v>
          </cell>
        </row>
        <row r="13936">
          <cell r="B13936" t="str">
            <v>10.40.10</v>
          </cell>
          <cell r="C13936" t="str">
            <v>CUBA SOBREPOR OVAL(52X44,5 CM) CELITE/EQUIVALENTE COMPLETO</v>
          </cell>
          <cell r="D13936" t="str">
            <v>UN</v>
          </cell>
          <cell r="E13936">
            <v>605.46</v>
          </cell>
        </row>
        <row r="13937">
          <cell r="B13937" t="str">
            <v>10.40.11</v>
          </cell>
          <cell r="C13937" t="str">
            <v>LAVATÓRIO CANTO COR BRANCA L76 MASTER DECA/EQUIVALENTE COMPLETO</v>
          </cell>
          <cell r="D13937" t="str">
            <v>CJ</v>
          </cell>
          <cell r="E13937">
            <v>2342.0300000000002</v>
          </cell>
        </row>
        <row r="13938">
          <cell r="B13938" t="str">
            <v>10.40.12</v>
          </cell>
          <cell r="C13938" t="str">
            <v>LAVATÓRIO COM COLUNA SUSPENSA LINHA FIT-CELITE/EQUIVALENTE COMPLETO</v>
          </cell>
          <cell r="D13938" t="str">
            <v>CJ</v>
          </cell>
          <cell r="E13938">
            <v>974.23</v>
          </cell>
        </row>
        <row r="13939">
          <cell r="B13939" t="str">
            <v>10.40.26</v>
          </cell>
          <cell r="C13939" t="str">
            <v>LAVATÓRIO COM COLUNA SUSPENSA VOGUE PLUS L51-CS117 DECA/EQUIVALENTE</v>
          </cell>
          <cell r="D13939" t="str">
            <v>UN</v>
          </cell>
          <cell r="E13939">
            <v>1266.6400000000001</v>
          </cell>
        </row>
        <row r="13940">
          <cell r="B13940" t="str">
            <v>10.40.27</v>
          </cell>
          <cell r="C13940" t="str">
            <v>LAVATÓRIO PEQUENO BRANCO GELO L915 RAVENA/EQUIVALENTE</v>
          </cell>
          <cell r="D13940" t="str">
            <v>UN</v>
          </cell>
          <cell r="E13940">
            <v>236.32</v>
          </cell>
        </row>
        <row r="13941">
          <cell r="B13941" t="str">
            <v>10.40.54</v>
          </cell>
          <cell r="C13941" t="str">
            <v>LAVATÓRIO CANTO LINHA IZY BRANCO REF 101 DECA/EQUIVALENTE</v>
          </cell>
          <cell r="D13941" t="str">
            <v>UN</v>
          </cell>
          <cell r="E13941">
            <v>331.32</v>
          </cell>
        </row>
        <row r="13942">
          <cell r="B13942" t="str">
            <v>10.41.01</v>
          </cell>
          <cell r="C13942" t="str">
            <v>VASO SANITÁRIO CONVENCIONAL BRANCO, AZALEA CELITE/EQUIVALENTE</v>
          </cell>
          <cell r="D13942" t="str">
            <v>UN</v>
          </cell>
          <cell r="E13942">
            <v>613.84</v>
          </cell>
        </row>
        <row r="13943">
          <cell r="B13943" t="str">
            <v>10.41.02</v>
          </cell>
          <cell r="C13943" t="str">
            <v>VASO SANITÁRIO CONVENCIONAL BRANCO, AZALEA CELITE/EQUIVALENTE COMPLETO</v>
          </cell>
          <cell r="D13943" t="str">
            <v>UN</v>
          </cell>
          <cell r="E13943">
            <v>1238.42</v>
          </cell>
        </row>
        <row r="13944">
          <cell r="B13944" t="str">
            <v>10.41.03</v>
          </cell>
          <cell r="C13944" t="str">
            <v>VASO SANITÁRIO, CONJUNTO ACOPLADO BRANCO, AZALEA CELITE/EQUIVALENTE</v>
          </cell>
          <cell r="D13944" t="str">
            <v>UN</v>
          </cell>
          <cell r="E13944">
            <v>518.08000000000004</v>
          </cell>
        </row>
        <row r="13945">
          <cell r="B13945" t="str">
            <v>10.41.04</v>
          </cell>
          <cell r="C13945" t="str">
            <v>VASO SANITÁRIO, CONJUNTO ACOPLADO BRANCO, AZALEA CELITE/EQUIVALENTE COMPLETO</v>
          </cell>
          <cell r="D13945" t="str">
            <v>UN</v>
          </cell>
          <cell r="E13945">
            <v>588.58000000000004</v>
          </cell>
        </row>
        <row r="13946">
          <cell r="B13946" t="str">
            <v>10.41.05</v>
          </cell>
          <cell r="C13946" t="str">
            <v>VASO SANITÁRIO INFANTIL BRANCO, CELITE/EQUIVALENTE</v>
          </cell>
          <cell r="D13946" t="str">
            <v>UN</v>
          </cell>
          <cell r="E13946">
            <v>477.1</v>
          </cell>
        </row>
        <row r="13947">
          <cell r="B13947" t="str">
            <v>10.41.06</v>
          </cell>
          <cell r="C13947" t="str">
            <v>VASO SANITÁRIO INFANTIL BRANCO, CELITE/EQUIVALENTE COMPLETO</v>
          </cell>
          <cell r="D13947" t="str">
            <v>UN</v>
          </cell>
          <cell r="E13947">
            <v>1101.68</v>
          </cell>
        </row>
        <row r="13948">
          <cell r="B13948" t="str">
            <v>10.41.07</v>
          </cell>
          <cell r="C13948" t="str">
            <v>VASO SANITÁRIO ESPECIAL DECA P510 SEM ABERTURA E ASSENTO OU EQUIVALENTE</v>
          </cell>
          <cell r="D13948" t="str">
            <v>UN</v>
          </cell>
          <cell r="E13948">
            <v>1644.52</v>
          </cell>
        </row>
        <row r="13949">
          <cell r="B13949" t="str">
            <v>10.41.09</v>
          </cell>
          <cell r="C13949" t="str">
            <v>ASSENTO SANITÁRIO TONDO VOGUE PLUS/EQUIVALENTE</v>
          </cell>
          <cell r="D13949" t="str">
            <v>UN</v>
          </cell>
          <cell r="E13949">
            <v>157.15</v>
          </cell>
        </row>
        <row r="13950">
          <cell r="B13950" t="str">
            <v>10.41.11</v>
          </cell>
          <cell r="C13950" t="str">
            <v>CAIXA DE DESCARGA EXTERNA ALTA 6 A 9 LITROS</v>
          </cell>
          <cell r="D13950" t="str">
            <v>UN</v>
          </cell>
          <cell r="E13950">
            <v>77.209999999999994</v>
          </cell>
        </row>
        <row r="13951">
          <cell r="B13951" t="str">
            <v>10.43.01</v>
          </cell>
          <cell r="C13951" t="str">
            <v>MICTÓRIO SIFONADO-LOUÇA BRANCA CELITE/EQUIVALENTE</v>
          </cell>
          <cell r="D13951" t="str">
            <v>UN</v>
          </cell>
          <cell r="E13951">
            <v>461.6</v>
          </cell>
        </row>
        <row r="13952">
          <cell r="B13952" t="str">
            <v>10.43.02</v>
          </cell>
          <cell r="C13952" t="str">
            <v>MICTÓRIO SIFONADO-LOUÇA BRANCA CELITE/EQUIVALENTE COMPLETO</v>
          </cell>
          <cell r="D13952" t="str">
            <v>UN</v>
          </cell>
          <cell r="E13952">
            <v>921.43</v>
          </cell>
        </row>
        <row r="13953">
          <cell r="B13953" t="str">
            <v>10.43.03</v>
          </cell>
          <cell r="C13953" t="str">
            <v>MICTÓRIO EM AÇO INOX CHAPA 22, DESENVOLVIMENTO= 1,0M</v>
          </cell>
          <cell r="D13953" t="str">
            <v>M</v>
          </cell>
          <cell r="E13953">
            <v>924.57</v>
          </cell>
        </row>
        <row r="13954">
          <cell r="B13954" t="str">
            <v>10.43.05</v>
          </cell>
          <cell r="C13954" t="str">
            <v>MICTÓRIO EM AÇO INOX CHAPA 22, DESENVOLVIMENTO= 1,4M</v>
          </cell>
          <cell r="D13954" t="str">
            <v>UN</v>
          </cell>
          <cell r="E13954">
            <v>1025.74</v>
          </cell>
        </row>
        <row r="13955">
          <cell r="B13955" t="str">
            <v>10.45.03</v>
          </cell>
          <cell r="C13955" t="str">
            <v>CUBA EM AÇO INOX Nº1 (46 X 30 X 15CM) COM VÁLVULA E SIFÃO</v>
          </cell>
          <cell r="D13955" t="str">
            <v>UN</v>
          </cell>
          <cell r="E13955">
            <v>398.27</v>
          </cell>
        </row>
        <row r="13956">
          <cell r="B13956" t="str">
            <v>10.45.04</v>
          </cell>
          <cell r="C13956" t="str">
            <v>CUBA EM AÇO INOX Nº2 (56 X 33 X 15CM) COM VÁLVULA E SIFÃO</v>
          </cell>
          <cell r="D13956" t="str">
            <v>UN</v>
          </cell>
          <cell r="E13956">
            <v>413.99</v>
          </cell>
        </row>
        <row r="13957">
          <cell r="B13957" t="str">
            <v>10.46.03</v>
          </cell>
          <cell r="C13957" t="str">
            <v>TANQUE EM LOUÇA BRANCA (22LTS) COM COLUNA CELITE/EQUIVALENTE</v>
          </cell>
          <cell r="D13957" t="str">
            <v>UN</v>
          </cell>
          <cell r="E13957">
            <v>662.2</v>
          </cell>
        </row>
        <row r="13958">
          <cell r="B13958" t="str">
            <v>10.46.04</v>
          </cell>
          <cell r="C13958" t="str">
            <v>TANQUE EM LOUÇA BRANCA (22LTS) COM COLUNA CELITE/EQUIVALENTE COMPLETO</v>
          </cell>
          <cell r="D13958" t="str">
            <v>UN</v>
          </cell>
          <cell r="E13958">
            <v>938.83</v>
          </cell>
        </row>
        <row r="13959">
          <cell r="B13959" t="str">
            <v>10.46.05</v>
          </cell>
          <cell r="C13959" t="str">
            <v>TANQUE DE AÇO INOX COM 1 BOJO 63 X 51CM</v>
          </cell>
          <cell r="D13959" t="str">
            <v>UN</v>
          </cell>
          <cell r="E13959">
            <v>537.16</v>
          </cell>
        </row>
        <row r="13960">
          <cell r="B13960" t="str">
            <v>10.46.10</v>
          </cell>
          <cell r="C13960" t="str">
            <v>TANQUE EM ALVENARIA, REVESTIDA AZULEJO BRANCO</v>
          </cell>
          <cell r="D13960" t="str">
            <v>UN</v>
          </cell>
          <cell r="E13960">
            <v>1788.34</v>
          </cell>
        </row>
        <row r="13961">
          <cell r="B13961" t="str">
            <v>10.47.03</v>
          </cell>
          <cell r="C13961" t="str">
            <v>BEBEDOURO UNITÁRIO INOX PARA 80 PESSOAS H=1,0 METRO</v>
          </cell>
          <cell r="D13961" t="str">
            <v>UN</v>
          </cell>
          <cell r="E13961">
            <v>1379.77</v>
          </cell>
        </row>
        <row r="13962">
          <cell r="B13962" t="str">
            <v>10.47.07</v>
          </cell>
          <cell r="C13962" t="str">
            <v>BEBEDOURO INDUSTRIAL 50L</v>
          </cell>
          <cell r="D13962" t="str">
            <v>UN</v>
          </cell>
          <cell r="E13962">
            <v>2003.33</v>
          </cell>
        </row>
        <row r="13963">
          <cell r="B13963" t="str">
            <v>10.47.08</v>
          </cell>
          <cell r="C13963" t="str">
            <v>BEBEDOURO CONJUGADO INOX H= 1,00M/1,12M ATENDE 40 PESSOAS</v>
          </cell>
          <cell r="D13963" t="str">
            <v>UN</v>
          </cell>
          <cell r="E13963">
            <v>1696.65</v>
          </cell>
        </row>
        <row r="13964">
          <cell r="B13964" t="str">
            <v>10.47.09</v>
          </cell>
          <cell r="C13964" t="str">
            <v>BEBEDOURO EMPRESARIAL BDF300 IBBL/EQUIVALENTE -300 PESSOAS</v>
          </cell>
          <cell r="D13964" t="str">
            <v>UN</v>
          </cell>
          <cell r="E13964">
            <v>2909.57</v>
          </cell>
        </row>
        <row r="13965">
          <cell r="B13965" t="str">
            <v>10.47.11</v>
          </cell>
          <cell r="C13965" t="str">
            <v>FILTRO AP-200 CURTO AQUALAR OU SIMILAR</v>
          </cell>
          <cell r="D13965" t="str">
            <v>UN</v>
          </cell>
          <cell r="E13965">
            <v>239.57</v>
          </cell>
        </row>
        <row r="13966">
          <cell r="B13966" t="str">
            <v>10.47.25</v>
          </cell>
          <cell r="C13966" t="str">
            <v>BEBEDOURO ACESSIVEL PARA ESPAÇOS PÚBLICOS, DUAS BICAS, PINTURA EPÓXI</v>
          </cell>
          <cell r="D13966" t="str">
            <v>UN</v>
          </cell>
          <cell r="E13966">
            <v>3042.68</v>
          </cell>
        </row>
        <row r="13967">
          <cell r="B13967" t="str">
            <v>10.47.26</v>
          </cell>
          <cell r="C13967" t="str">
            <v>BEBEDOURO ACESSIVEL PARA ESPAÇOS PÚBLICOS, DUAS BICAS, REVESTIMENTO EM GRANITO</v>
          </cell>
          <cell r="D13967" t="str">
            <v>UN</v>
          </cell>
          <cell r="E13967">
            <v>3687.86</v>
          </cell>
        </row>
        <row r="13968">
          <cell r="B13968" t="str">
            <v>10.48.01</v>
          </cell>
          <cell r="C13968" t="str">
            <v>PAPELEIRA LOUÇA BRANCA 602 CELITE/EQUIVALENTE</v>
          </cell>
          <cell r="D13968" t="str">
            <v>UN</v>
          </cell>
          <cell r="E13968">
            <v>51.92</v>
          </cell>
        </row>
        <row r="13969">
          <cell r="B13969" t="str">
            <v>10.48.02</v>
          </cell>
          <cell r="C13969" t="str">
            <v>PORTA TOALHA DE PAPEL CROMADO NOVOMOY/EQUIVALENTE</v>
          </cell>
          <cell r="D13969" t="str">
            <v>UN</v>
          </cell>
          <cell r="E13969">
            <v>187.53</v>
          </cell>
        </row>
        <row r="13970">
          <cell r="B13970" t="str">
            <v>10.48.03</v>
          </cell>
          <cell r="C13970" t="str">
            <v>PAPELEIRA EM GANCHO CROMADO</v>
          </cell>
          <cell r="D13970" t="str">
            <v>UN</v>
          </cell>
          <cell r="E13970">
            <v>42.89</v>
          </cell>
        </row>
        <row r="13971">
          <cell r="B13971" t="str">
            <v>10.48.05</v>
          </cell>
          <cell r="C13971" t="str">
            <v>SABONETEIRA LOUÇA BRANCA REF.604 CELITE/EQUIVALENTE</v>
          </cell>
          <cell r="D13971" t="str">
            <v>UN</v>
          </cell>
          <cell r="E13971">
            <v>102.19</v>
          </cell>
        </row>
        <row r="13972">
          <cell r="B13972" t="str">
            <v>10.48.07</v>
          </cell>
          <cell r="C13972" t="str">
            <v>MEIA-SABONETEIRA LOUÇA BRANCA REF.608 CELITE/EQUIVALENTE</v>
          </cell>
          <cell r="D13972" t="str">
            <v>UN</v>
          </cell>
          <cell r="E13972">
            <v>42.97</v>
          </cell>
        </row>
        <row r="13973">
          <cell r="B13973" t="str">
            <v>10.48.09</v>
          </cell>
          <cell r="C13973" t="str">
            <v>PORTA SABÃO LÍQUIDO REF SG4001 COLUMBUS/EQUIVALENTE</v>
          </cell>
          <cell r="D13973" t="str">
            <v>UN</v>
          </cell>
          <cell r="E13973">
            <v>41.75</v>
          </cell>
        </row>
        <row r="13974">
          <cell r="B13974" t="str">
            <v>10.48.10</v>
          </cell>
          <cell r="C13974" t="str">
            <v>CABIDE LOUÇA BRANCA 2 GANCHOS REF.610 CELITE/EQUIVALENTE</v>
          </cell>
          <cell r="D13974" t="str">
            <v>UN</v>
          </cell>
          <cell r="E13974">
            <v>49.67</v>
          </cell>
        </row>
        <row r="13975">
          <cell r="B13975" t="str">
            <v>10.48.12</v>
          </cell>
          <cell r="C13975" t="str">
            <v>CABIDE EM TUBO AÇO GALVANIZADO D= 1/2" FIXADO EM ALVENARIA</v>
          </cell>
          <cell r="D13975" t="str">
            <v>UN</v>
          </cell>
          <cell r="E13975">
            <v>60.77</v>
          </cell>
        </row>
        <row r="13976">
          <cell r="B13976" t="str">
            <v>10.48.13</v>
          </cell>
          <cell r="C13976" t="str">
            <v>CABIDE/GANCHO DE BANHEIRO SIMPLES EM METAL CROMADO</v>
          </cell>
          <cell r="D13976" t="str">
            <v>UN</v>
          </cell>
          <cell r="E13976">
            <v>43.95</v>
          </cell>
        </row>
        <row r="13977">
          <cell r="B13977" t="str">
            <v>10.48.15</v>
          </cell>
          <cell r="C13977" t="str">
            <v>ASSENTO BRANCO PARA VASO</v>
          </cell>
          <cell r="D13977" t="str">
            <v>UN</v>
          </cell>
          <cell r="E13977">
            <v>23.02</v>
          </cell>
        </row>
        <row r="13978">
          <cell r="B13978" t="str">
            <v>10.48.17</v>
          </cell>
          <cell r="C13978" t="str">
            <v>ASSENTO PLÁSTICO BRANCO PARA VASO, MACIO CIPLA/EQUIVALENTE</v>
          </cell>
          <cell r="D13978" t="str">
            <v>UN</v>
          </cell>
          <cell r="E13978">
            <v>44.24</v>
          </cell>
        </row>
        <row r="13979">
          <cell r="B13979" t="str">
            <v>10.48.28</v>
          </cell>
          <cell r="C13979" t="str">
            <v>BANCO ARTICULADO EM INOX 70X45CM</v>
          </cell>
          <cell r="D13979" t="str">
            <v>UN</v>
          </cell>
          <cell r="E13979">
            <v>456.61</v>
          </cell>
        </row>
        <row r="13980">
          <cell r="B13980" t="str">
            <v>10.48.29</v>
          </cell>
          <cell r="C13980" t="str">
            <v>BANCO ARTICULADO 70 X 45CM FÓRMICA SÓLIDA</v>
          </cell>
          <cell r="D13980" t="str">
            <v>UN</v>
          </cell>
          <cell r="E13980">
            <v>701.49</v>
          </cell>
        </row>
        <row r="13981">
          <cell r="B13981" t="str">
            <v>10.48.30</v>
          </cell>
          <cell r="C13981" t="str">
            <v>JOGO MANGUEIRA SUPER FLEXÍVEL ROLO 15M</v>
          </cell>
          <cell r="D13981" t="str">
            <v>UN</v>
          </cell>
          <cell r="E13981">
            <v>89.66</v>
          </cell>
        </row>
        <row r="13982">
          <cell r="B13982" t="str">
            <v>10.48.40</v>
          </cell>
          <cell r="C13982" t="str">
            <v>TERMINAL DE VENTILAÇÃO PVC D= 50MM</v>
          </cell>
          <cell r="D13982" t="str">
            <v>UN</v>
          </cell>
          <cell r="E13982">
            <v>16.600000000000001</v>
          </cell>
        </row>
        <row r="13983">
          <cell r="B13983" t="str">
            <v>10.48.42</v>
          </cell>
          <cell r="C13983" t="str">
            <v>TERMINAL DE VENTILAÇÃO PVC D= 75 MM</v>
          </cell>
          <cell r="D13983" t="str">
            <v>UN</v>
          </cell>
          <cell r="E13983">
            <v>25.08</v>
          </cell>
        </row>
        <row r="13984">
          <cell r="B13984" t="str">
            <v>10.50.02</v>
          </cell>
          <cell r="C13984" t="str">
            <v>TUBO DE AÇO PRETO SCH-40 SEM COSTURA D= 1/2"</v>
          </cell>
          <cell r="D13984" t="str">
            <v>M</v>
          </cell>
          <cell r="E13984">
            <v>112.81</v>
          </cell>
        </row>
        <row r="13985">
          <cell r="B13985" t="str">
            <v>10.50.03</v>
          </cell>
          <cell r="C13985" t="str">
            <v>TUBO DE AÇO PRETO SCH-40 SEM COSTURA D= 3/4"</v>
          </cell>
          <cell r="D13985" t="str">
            <v>M</v>
          </cell>
          <cell r="E13985">
            <v>124.79</v>
          </cell>
        </row>
        <row r="13986">
          <cell r="B13986" t="str">
            <v>10.50.12</v>
          </cell>
          <cell r="C13986" t="str">
            <v>REGISTRO DE GÁS D= 1/2"</v>
          </cell>
          <cell r="D13986" t="str">
            <v>UN</v>
          </cell>
          <cell r="E13986">
            <v>69.099999999999994</v>
          </cell>
        </row>
        <row r="13987">
          <cell r="B13987" t="str">
            <v>10.50.13</v>
          </cell>
          <cell r="C13987" t="str">
            <v>REGISTRO PARA GÁS D= 1/2" NPT X 3/8" BM</v>
          </cell>
          <cell r="D13987" t="str">
            <v>UN</v>
          </cell>
          <cell r="E13987">
            <v>41.27</v>
          </cell>
        </row>
        <row r="13988">
          <cell r="B13988" t="str">
            <v>10.50.15</v>
          </cell>
          <cell r="C13988" t="str">
            <v>BICO DE BUSEN</v>
          </cell>
          <cell r="D13988" t="str">
            <v>UN</v>
          </cell>
          <cell r="E13988">
            <v>116.94</v>
          </cell>
        </row>
        <row r="13989">
          <cell r="B13989" t="str">
            <v>10.50.20</v>
          </cell>
          <cell r="C13989" t="str">
            <v>VALVULA DE ESFERA EM LATAO D= 1/2" NPT</v>
          </cell>
          <cell r="D13989" t="str">
            <v>UN</v>
          </cell>
          <cell r="E13989">
            <v>52.76</v>
          </cell>
        </row>
        <row r="13990">
          <cell r="B13990" t="str">
            <v>10.50.21</v>
          </cell>
          <cell r="C13990" t="str">
            <v>VÁLVULA REGISTRO GÁS COM TE REVERSÍVEL PARA 2 BOTIJÕES</v>
          </cell>
          <cell r="D13990" t="str">
            <v>UN</v>
          </cell>
          <cell r="E13990">
            <v>175.25</v>
          </cell>
        </row>
        <row r="13991">
          <cell r="B13991" t="str">
            <v>10.50.40</v>
          </cell>
          <cell r="C13991" t="str">
            <v>MANGUEIRA PLÁSTICA PARA GÁS D= 3/8" X 1,20 M</v>
          </cell>
          <cell r="D13991" t="str">
            <v>UN</v>
          </cell>
          <cell r="E13991">
            <v>18.899999999999999</v>
          </cell>
        </row>
        <row r="13992">
          <cell r="B13992" t="str">
            <v>10.71.01</v>
          </cell>
          <cell r="C13992" t="str">
            <v>CAIXA DE PASSAGEM/INSPEÇÃO PRÉ-FABRICADA CONCRETO 0,3 X 0,3 X 0,3 (C X L X H) DRENAGEM ADP REF 97895</v>
          </cell>
          <cell r="D13992" t="str">
            <v>UN</v>
          </cell>
          <cell r="E13992">
            <v>183.39</v>
          </cell>
        </row>
        <row r="13993">
          <cell r="B13993" t="str">
            <v>10.71.03</v>
          </cell>
          <cell r="C13993" t="str">
            <v>CAIXA DE PASSAGEM/INSPEÇÃO PRÉ-FABRICADA CONCRETO 0,3 X 0,3 X 0,3 (C X L X H) DRENAGEM COM GRELHA DE AÇO</v>
          </cell>
          <cell r="D13993" t="str">
            <v>UN</v>
          </cell>
          <cell r="E13993">
            <v>1100.29</v>
          </cell>
        </row>
        <row r="13994">
          <cell r="B13994" t="str">
            <v>10.71.06</v>
          </cell>
          <cell r="C13994" t="str">
            <v>CAIXA DE PASSAGEM/INSPEÇÃO PRÉ-FABRICADA CONCRETO 0,4 X 0,4 X 0,4 (C X L X H) DRENAGEM ADP REF 97896</v>
          </cell>
          <cell r="D13994" t="str">
            <v>UN</v>
          </cell>
          <cell r="E13994">
            <v>251.57</v>
          </cell>
        </row>
        <row r="13995">
          <cell r="B13995" t="str">
            <v>10.71.08</v>
          </cell>
          <cell r="C13995" t="str">
            <v>CAIXA DE PASSAGEM/INSPEÇÃO PRÉ-FABRICADA CONCRETO 0,4 X 0,4 X 0,4 (C X L X H) DRENAGEM COM GRELHA DE AÇO</v>
          </cell>
          <cell r="D13995" t="str">
            <v>UN</v>
          </cell>
          <cell r="E13995">
            <v>1222.25</v>
          </cell>
        </row>
        <row r="13996">
          <cell r="B13996" t="str">
            <v>10.71.11</v>
          </cell>
          <cell r="C13996" t="str">
            <v>CAIXA DE PASSAGEM/INSPEÇÃO PRÉ-FABRICADA CONCRETO 0,6 X 0,6 X 0,5 (C X L X H) DRENAGEM/ESGOTO ADP REF 97897</v>
          </cell>
          <cell r="D13996" t="str">
            <v>UN</v>
          </cell>
          <cell r="E13996">
            <v>391.01</v>
          </cell>
        </row>
        <row r="13997">
          <cell r="B13997" t="str">
            <v>10.71.13</v>
          </cell>
          <cell r="C13997" t="str">
            <v>CAIXA DE PASSAGEM/INSPEÇÃO PRÉ-FABRICADA CONCRETO 0,6 X 0,6 X 0,5 (C X L X H) DRENAGEM COM GRELHA DE AÇO</v>
          </cell>
          <cell r="D13997" t="str">
            <v>UN</v>
          </cell>
          <cell r="E13997">
            <v>1483.33</v>
          </cell>
        </row>
        <row r="13998">
          <cell r="B13998" t="str">
            <v>10.71.16</v>
          </cell>
          <cell r="C13998" t="str">
            <v>CAIXA DE PASSAGEM/INSPEÇÃO PRÉ-FABRICADA CONCRETO 0,8 X 0,8 X 0,5 (C X L X H) DRENAGEM/ESGOTO ADP REF 97898</v>
          </cell>
          <cell r="D13998" t="str">
            <v>UN</v>
          </cell>
          <cell r="E13998">
            <v>910</v>
          </cell>
        </row>
        <row r="13999">
          <cell r="B13999" t="str">
            <v>10.71.18</v>
          </cell>
          <cell r="C13999" t="str">
            <v>CAIXA DE PASSAGEM/INSPEÇÃO PRÉ-FABRICADA CONCRETO 0,8 X 0,8 X 0,5 (C X L X H) DRENAGEM COM GRELHA DE AÇO</v>
          </cell>
          <cell r="D13999" t="str">
            <v>UN</v>
          </cell>
          <cell r="E13999">
            <v>2318.6799999999998</v>
          </cell>
        </row>
        <row r="14000">
          <cell r="B14000" t="str">
            <v>10.71.21</v>
          </cell>
          <cell r="C14000" t="str">
            <v>CAIXA DE PASSAGEM/INSPEÇÃO PRÉ-FAB CONCRETO 1,0 X 1,0 X 0,5 (C X L X H) DRENAGEM/ESGOTO ADP REF 97899</v>
          </cell>
          <cell r="D14000" t="str">
            <v>UN</v>
          </cell>
          <cell r="E14000">
            <v>1062.73</v>
          </cell>
        </row>
        <row r="14001">
          <cell r="B14001" t="str">
            <v>10.71.23</v>
          </cell>
          <cell r="C14001" t="str">
            <v>CAIXA DE PASSAGEM/INSPEÇÃO PRÉ-FABRICADA CONCRETO 1,0 X 1,0 X 0,5 (C X L X H) DRENAGEM COM GRELHA DE AÇO</v>
          </cell>
          <cell r="D14001" t="str">
            <v>UN</v>
          </cell>
          <cell r="E14001">
            <v>2649.13</v>
          </cell>
        </row>
        <row r="14002">
          <cell r="B14002" t="str">
            <v>10.71.26</v>
          </cell>
          <cell r="C14002" t="str">
            <v>CAIXA DE PASSAGEM/INSPEÇÃO TIJOLO MACIÇO 0,3X0,3X0,3 (CXLXH) DRENAGEM ADPT REF 97900</v>
          </cell>
          <cell r="D14002" t="str">
            <v>UN</v>
          </cell>
          <cell r="E14002">
            <v>226.5</v>
          </cell>
        </row>
        <row r="14003">
          <cell r="B14003" t="str">
            <v>10.71.27</v>
          </cell>
          <cell r="C14003" t="str">
            <v>ALTEAMENTO PARA CAIXA DE PASSAGEM/INSPEÇÃO TIJOLO MACIÇO 0,3X0,3 (CXL)</v>
          </cell>
          <cell r="D14003" t="str">
            <v>M</v>
          </cell>
          <cell r="E14003">
            <v>366.04</v>
          </cell>
        </row>
        <row r="14004">
          <cell r="B14004" t="str">
            <v>10.71.28</v>
          </cell>
          <cell r="C14004" t="str">
            <v>CAIXA DE PASSAGEM/INSPEÇÃO TIJOLO MACIÇO 0,3 X 0,3 X 0,3 (C X L X H) DRENAGEM COM GRELHA DE AÇO</v>
          </cell>
          <cell r="D14004" t="str">
            <v>UN</v>
          </cell>
          <cell r="E14004">
            <v>1148.4000000000001</v>
          </cell>
        </row>
        <row r="14005">
          <cell r="B14005" t="str">
            <v>10.71.31</v>
          </cell>
          <cell r="C14005" t="str">
            <v>CAIXA DE PASSAGEM/INSPEÇÃO TIJOLO MACIÇO 0,4X0,4X0,4 (CXLXH) DRENAGEM ADPT REF 97901</v>
          </cell>
          <cell r="D14005" t="str">
            <v>UN</v>
          </cell>
          <cell r="E14005">
            <v>359.13</v>
          </cell>
        </row>
        <row r="14006">
          <cell r="B14006" t="str">
            <v>10.71.32</v>
          </cell>
          <cell r="C14006" t="str">
            <v>ALTEAMENTO PARA CAIXA DE PASSAGEM/INSPEÇÃO TIJOLO MACIÇO 0,4X0,4 (CXL)</v>
          </cell>
          <cell r="D14006" t="str">
            <v>M</v>
          </cell>
          <cell r="E14006">
            <v>457.53</v>
          </cell>
        </row>
        <row r="14007">
          <cell r="B14007" t="str">
            <v>10.71.33</v>
          </cell>
          <cell r="C14007" t="str">
            <v>CAIXA DE PASSAGEM/INSPEÇÃO TIJOLO MACIÇO 0,4 X 0,4 X 0,4 (C X L X H) DRENAGEM COM GRELHA DE AÇO</v>
          </cell>
          <cell r="D14007" t="str">
            <v>UN</v>
          </cell>
          <cell r="E14007">
            <v>1327.31</v>
          </cell>
        </row>
        <row r="14008">
          <cell r="B14008" t="str">
            <v>10.71.36</v>
          </cell>
          <cell r="C14008" t="str">
            <v>CAIXA DE PASSAGEM/INSPEÇÃO TIJOLO MACIÇO 0,6 X 0,6 X 0,6 (C X L X H) DRENAGEM/ESGOTO ADP REF 97902</v>
          </cell>
          <cell r="D14008" t="str">
            <v>UN</v>
          </cell>
          <cell r="E14008">
            <v>803.69</v>
          </cell>
        </row>
        <row r="14009">
          <cell r="B14009" t="str">
            <v>10.71.37</v>
          </cell>
          <cell r="C14009" t="str">
            <v>ALTEAMENTO PARA CAIXA DE PASSAGEM/INSPEÇÃO TIJOLO MACIÇO 0,6X0,6 (CXL)</v>
          </cell>
          <cell r="D14009" t="str">
            <v>M</v>
          </cell>
          <cell r="E14009">
            <v>640.54999999999995</v>
          </cell>
        </row>
        <row r="14010">
          <cell r="B14010" t="str">
            <v>10.71.38</v>
          </cell>
          <cell r="C14010" t="str">
            <v>CAIXA PASSAGEM/INSPEÇÃO TIJOLO MACIÇO 0,6 X 0,6 X 0,6 (C X L X H) DRENAGEM COM GRELHA DE AÇO</v>
          </cell>
          <cell r="D14010" t="str">
            <v>UN</v>
          </cell>
          <cell r="E14010">
            <v>1809.01</v>
          </cell>
        </row>
        <row r="14011">
          <cell r="B14011" t="str">
            <v>10.71.41</v>
          </cell>
          <cell r="C14011" t="str">
            <v>CAIXA DE PASSAGEM/INSPEÇÃO TIJOLO MACIÇO 0,8 X 0,8 X 0,6 (C X L X H) DRENAGEM/ESGOTO ADP REF 97903</v>
          </cell>
          <cell r="D14011" t="str">
            <v>UN</v>
          </cell>
          <cell r="E14011">
            <v>999.47</v>
          </cell>
        </row>
        <row r="14012">
          <cell r="B14012" t="str">
            <v>10.71.42</v>
          </cell>
          <cell r="C14012" t="str">
            <v>ALTEAMENTO PARA CAIXA DE PASSAGEM/INSPEÇÃO TIJOLO MACIÇO 0,8X0,8 (CXL)</v>
          </cell>
          <cell r="D14012" t="str">
            <v>M</v>
          </cell>
          <cell r="E14012">
            <v>823.56</v>
          </cell>
        </row>
        <row r="14013">
          <cell r="B14013" t="str">
            <v>10.71.43</v>
          </cell>
          <cell r="C14013" t="str">
            <v>CAIXA PASSAGEM/INSPEÇÃO TIJOLO MACIÇO 0,8 X 0,8 X 0,6 (C X L X H) DRENAGEM COM GRELHA DE AÇO</v>
          </cell>
          <cell r="D14013" t="str">
            <v>UN</v>
          </cell>
          <cell r="E14013">
            <v>2408.15</v>
          </cell>
        </row>
        <row r="14014">
          <cell r="B14014" t="str">
            <v>10.71.46</v>
          </cell>
          <cell r="C14014" t="str">
            <v>CAIXA DE PASSAGEM/INSPEÇÃO TIJOLO MACIÇO 1,0 X 1,0 X 0,6 (C X L X H) DRENAGEM/ESGOTO ADP REF 97904</v>
          </cell>
          <cell r="D14014" t="str">
            <v>UN</v>
          </cell>
          <cell r="E14014">
            <v>1297.44</v>
          </cell>
        </row>
        <row r="14015">
          <cell r="B14015" t="str">
            <v>10.71.47</v>
          </cell>
          <cell r="C14015" t="str">
            <v>ALTEAMENTO PARA CAIXA DE PASSAGEM/INSPEÇÃO TIJOLO MACIÇO 1,0X1,0 (CXL)</v>
          </cell>
          <cell r="D14015" t="str">
            <v>M</v>
          </cell>
          <cell r="E14015">
            <v>1006.57</v>
          </cell>
        </row>
        <row r="14016">
          <cell r="B14016" t="str">
            <v>10.71.48</v>
          </cell>
          <cell r="C14016" t="str">
            <v>CAIXA PASSAGEM/INSPEÇÃO TIJOLO MACIÇO 1,0 X 1,0 X 0,6 (C X L X H) DRENAGEM COM GRELHA DE AÇO</v>
          </cell>
          <cell r="D14016" t="str">
            <v>UN</v>
          </cell>
          <cell r="E14016">
            <v>2883.84</v>
          </cell>
        </row>
        <row r="14017">
          <cell r="B14017" t="str">
            <v>10.71.51</v>
          </cell>
          <cell r="C14017" t="str">
            <v>CAIXA DE PASSAGEM/INSPEÇÃO BLOCO DE CONCRETO 0,4X0,4X0,4 (CXLXH) DRENAGEM ADPT REF 97905</v>
          </cell>
          <cell r="D14017" t="str">
            <v>UN</v>
          </cell>
          <cell r="E14017">
            <v>270.92</v>
          </cell>
        </row>
        <row r="14018">
          <cell r="B14018" t="str">
            <v>10.71.52</v>
          </cell>
          <cell r="C14018" t="str">
            <v>ALTEAMENTO PARA CAIXA DE PASSAGEM/INSPEÇÃO BLOCO DE CONCRETO 0,4X0,4 (CXL)</v>
          </cell>
          <cell r="D14018" t="str">
            <v>M</v>
          </cell>
          <cell r="E14018">
            <v>202.12</v>
          </cell>
        </row>
        <row r="14019">
          <cell r="B14019" t="str">
            <v>10.71.53</v>
          </cell>
          <cell r="C14019" t="str">
            <v>CAIXA DE PASSAGEM INSPEÇÃO BLOCO DE CONCRETO 0,4 X 0,4 X 0,4 M (C X L X H) GRELHA DE AÇO ADP REF 97905</v>
          </cell>
          <cell r="D14019" t="str">
            <v>UN</v>
          </cell>
          <cell r="E14019">
            <v>1239.0999999999999</v>
          </cell>
        </row>
        <row r="14020">
          <cell r="B14020" t="str">
            <v>10.71.56</v>
          </cell>
          <cell r="C14020" t="str">
            <v>CAIXA DE PASSAGEM/INSPEÇÃO BLOCO DE CONCRETO 0,6 X 0,6 X 0,6 (C X L X H) DRENAGEM/ESGOTO ADP REF 97906</v>
          </cell>
          <cell r="D14020" t="str">
            <v>UN</v>
          </cell>
          <cell r="E14020">
            <v>603.64</v>
          </cell>
        </row>
        <row r="14021">
          <cell r="B14021" t="str">
            <v>10.71.57</v>
          </cell>
          <cell r="C14021" t="str">
            <v>ALTEAMENTO PARA CAIXA DE PASSAGEM/INSPEÇÃO BLOCO DE CONCRETO 0,6X0,6 (CXL)</v>
          </cell>
          <cell r="D14021" t="str">
            <v>M</v>
          </cell>
          <cell r="E14021">
            <v>282.97000000000003</v>
          </cell>
        </row>
        <row r="14022">
          <cell r="B14022" t="str">
            <v>10.71.58</v>
          </cell>
          <cell r="C14022" t="str">
            <v>CAIXA DE PASSAGEM/INSPEÇÃO BLOCO DE CONCRETO 0,6 X 0,6 X 0,6 M (C X L X H) GRELHA DE AÇO ADP REF 97906</v>
          </cell>
          <cell r="D14022" t="str">
            <v>UN</v>
          </cell>
          <cell r="E14022">
            <v>1608.96</v>
          </cell>
        </row>
        <row r="14023">
          <cell r="B14023" t="str">
            <v>10.71.61</v>
          </cell>
          <cell r="C14023" t="str">
            <v>CAIXA DE PASSAGEM/INSPEÇÃO BLOCO DE CONCRETO 0,8 X 0,8 X 0,6 (C X L X H) DRENAGEM/ESGOTO ADP REF 97907</v>
          </cell>
          <cell r="D14023" t="str">
            <v>UN</v>
          </cell>
          <cell r="E14023">
            <v>744.19</v>
          </cell>
        </row>
        <row r="14024">
          <cell r="B14024" t="str">
            <v>10.71.62</v>
          </cell>
          <cell r="C14024" t="str">
            <v>ALTEAMENTO PARA CAIXA DE PASSAGEM/INSPEÇÃO BLOCO DE CONCRETO 0,8X0,8 (CXL)</v>
          </cell>
          <cell r="D14024" t="str">
            <v>M</v>
          </cell>
          <cell r="E14024">
            <v>355.88</v>
          </cell>
        </row>
        <row r="14025">
          <cell r="B14025" t="str">
            <v>10.71.63</v>
          </cell>
          <cell r="C14025" t="str">
            <v>CAIXA DE PASSAGEM INSPEÇÃO BLOCO DE CONCRETO 0,8 X 0,8 X 0,6 M (C X L X H) GRELHA DE AÇO ADP REF 97907</v>
          </cell>
          <cell r="D14025" t="str">
            <v>UN</v>
          </cell>
          <cell r="E14025">
            <v>2152.87</v>
          </cell>
        </row>
        <row r="14026">
          <cell r="B14026" t="str">
            <v>10.71.66</v>
          </cell>
          <cell r="C14026" t="str">
            <v>CAIXA DE PASSAGEM/INSPEÇÃO BLOCO DE CONCRETO 1,0 X 1,0 X 0,6 (C X L X H) DRENAGEM/ESGOTO ADP REF 97908</v>
          </cell>
          <cell r="D14026" t="str">
            <v>UN</v>
          </cell>
          <cell r="E14026">
            <v>995.39</v>
          </cell>
        </row>
        <row r="14027">
          <cell r="B14027" t="str">
            <v>10.71.67</v>
          </cell>
          <cell r="C14027" t="str">
            <v>ALTEAMENTO PARA CAIXA DE PASSAGEM/INSPEÇÃO BLOCO DE CONCRETO 1,0X1,0 (CXL)</v>
          </cell>
          <cell r="D14027" t="str">
            <v>M</v>
          </cell>
          <cell r="E14027">
            <v>444.67</v>
          </cell>
        </row>
        <row r="14028">
          <cell r="B14028" t="str">
            <v>10.71.68</v>
          </cell>
          <cell r="C14028" t="str">
            <v>CAIXA DE PASSAGEM INSPEÇÃO BLOCO DE CONCRETO 1,0 X 1,0 X 0,6 M (C X L X H) GRELHA DE AÇO ADP REF 97908</v>
          </cell>
          <cell r="D14028" t="str">
            <v>UN</v>
          </cell>
          <cell r="E14028">
            <v>2581.79</v>
          </cell>
        </row>
        <row r="14029">
          <cell r="B14029" t="str">
            <v>10.74.01</v>
          </cell>
          <cell r="C14029" t="str">
            <v>CAIXA SIFONADA DE ALVENARIA COM TAMPA CONCRETO TIPO 1 -  60 X  40 X  60 CM (C X L X H)</v>
          </cell>
          <cell r="D14029" t="str">
            <v>UN</v>
          </cell>
          <cell r="E14029">
            <v>593.5</v>
          </cell>
        </row>
        <row r="14030">
          <cell r="B14030" t="str">
            <v>10.74.02</v>
          </cell>
          <cell r="C14030" t="str">
            <v>CAIXA SIFONADA DE ALVENARIA COM TAMPA CONCRETO TIPO 1 -  60 X  40 X  80 CM (C X L X H)</v>
          </cell>
          <cell r="D14030" t="str">
            <v>UN</v>
          </cell>
          <cell r="E14030">
            <v>774.1</v>
          </cell>
        </row>
        <row r="14031">
          <cell r="B14031" t="str">
            <v>10.74.03</v>
          </cell>
          <cell r="C14031" t="str">
            <v>CAIXA SIFONADA DE ALVENARIA COM TAMPA CONCRETO TIPO 1 -  80 X  40 X  60 CM (C X L X H)</v>
          </cell>
          <cell r="D14031" t="str">
            <v>UN</v>
          </cell>
          <cell r="E14031">
            <v>712.99</v>
          </cell>
        </row>
        <row r="14032">
          <cell r="B14032" t="str">
            <v>10.74.04</v>
          </cell>
          <cell r="C14032" t="str">
            <v>CAIXA SIFONADA DE ALVENARIA COM TAMPA CONCRETO TIPO 1 -  80 X  40 X  80 CM (C X L X H)</v>
          </cell>
          <cell r="D14032" t="str">
            <v>UN</v>
          </cell>
          <cell r="E14032">
            <v>847.49</v>
          </cell>
        </row>
        <row r="14033">
          <cell r="B14033" t="str">
            <v>10.74.05</v>
          </cell>
          <cell r="C14033" t="str">
            <v>CAIXA SIFONADA DE ALVENARIA COM TAMPA CONCRETO TIPO 1 - 100 X  40 X  60 CM (C X L X H)</v>
          </cell>
          <cell r="D14033" t="str">
            <v>UN</v>
          </cell>
          <cell r="E14033">
            <v>789.68</v>
          </cell>
        </row>
        <row r="14034">
          <cell r="B14034" t="str">
            <v>10.74.06</v>
          </cell>
          <cell r="C14034" t="str">
            <v>CAIXA SIFONADA DE ALVENARIA COM TAMPA CONCRETO TIPO 1 - 100 X  40 X  80 CM (C X L X H)</v>
          </cell>
          <cell r="D14034" t="str">
            <v>UN</v>
          </cell>
          <cell r="E14034">
            <v>1021.27</v>
          </cell>
        </row>
        <row r="14035">
          <cell r="B14035" t="str">
            <v>10.78.01</v>
          </cell>
          <cell r="C14035" t="str">
            <v>CONJUNTO QUADRO E REQUADRO CANTONEIRA 2" E 1 3/4"</v>
          </cell>
          <cell r="D14035" t="str">
            <v>M</v>
          </cell>
          <cell r="E14035">
            <v>91.29</v>
          </cell>
        </row>
        <row r="14036">
          <cell r="B14036" t="str">
            <v>10.79.01</v>
          </cell>
          <cell r="C14036" t="str">
            <v>PLACA FERRO FUNDIDO PARA IDENTIFICAR A CAIXA DE PASSAGEM</v>
          </cell>
          <cell r="D14036" t="str">
            <v>UN</v>
          </cell>
          <cell r="E14036">
            <v>62.94</v>
          </cell>
        </row>
        <row r="14037">
          <cell r="B14037" t="str">
            <v>10.80.01</v>
          </cell>
          <cell r="C14037" t="str">
            <v>BOMBA CENTRÍFUGA DE SUCÇÃO E RECALQUE 1/2 HP D= 2"</v>
          </cell>
          <cell r="D14037" t="str">
            <v>UN</v>
          </cell>
          <cell r="E14037">
            <v>8383.0400000000009</v>
          </cell>
        </row>
        <row r="14038">
          <cell r="B14038" t="str">
            <v>10.80.02</v>
          </cell>
          <cell r="C14038" t="str">
            <v>BOMBA CENTRÍFUGA DE SUCÇÃO E RECALQUE 1/2 HP D= 3"</v>
          </cell>
          <cell r="D14038" t="str">
            <v>UN</v>
          </cell>
          <cell r="E14038">
            <v>8936.74</v>
          </cell>
        </row>
        <row r="14039">
          <cell r="B14039" t="str">
            <v>10.80.11</v>
          </cell>
          <cell r="C14039" t="str">
            <v>MOTO-BOMBA 0,5CV Vm=5M3/H,SUC=1 1/2"/R=1 1/2",TRIF</v>
          </cell>
          <cell r="D14039" t="str">
            <v>UN</v>
          </cell>
          <cell r="E14039">
            <v>1561</v>
          </cell>
        </row>
        <row r="14040">
          <cell r="B14040" t="str">
            <v>10.80.12</v>
          </cell>
          <cell r="C14040" t="str">
            <v>MOTO-BOMBA 1HP,SUC=1 1/2"/R=1 1/4",Vm=5M3/H,HM=16M</v>
          </cell>
          <cell r="D14040" t="str">
            <v>UN</v>
          </cell>
          <cell r="E14040">
            <v>1558.92</v>
          </cell>
        </row>
        <row r="14041">
          <cell r="B14041" t="str">
            <v>10.90.01</v>
          </cell>
          <cell r="C14041" t="str">
            <v>EXTINTOR DE INCÊNDIO CO2, CAPACIDADE = 6L</v>
          </cell>
          <cell r="D14041" t="str">
            <v>UN</v>
          </cell>
          <cell r="E14041">
            <v>738.44</v>
          </cell>
        </row>
        <row r="14042">
          <cell r="B14042" t="str">
            <v>10.90.02</v>
          </cell>
          <cell r="C14042" t="str">
            <v>EXTINTOR DE INCÊNDIO ÁGUA PRESSURIZADA CAPACIDADE= 10L</v>
          </cell>
          <cell r="D14042" t="str">
            <v>UN</v>
          </cell>
          <cell r="E14042">
            <v>173.45</v>
          </cell>
        </row>
        <row r="14043">
          <cell r="B14043" t="str">
            <v>10.90.03</v>
          </cell>
          <cell r="C14043" t="str">
            <v>EXTINTOR DE INCÊNDIO TIPO PÓ QUÍMICO - 6KG</v>
          </cell>
          <cell r="D14043" t="str">
            <v>UN</v>
          </cell>
          <cell r="E14043">
            <v>197.34</v>
          </cell>
        </row>
        <row r="14044">
          <cell r="B14044" t="str">
            <v>10.90.04</v>
          </cell>
          <cell r="C14044" t="str">
            <v>EXTINTOR PÓ QUÍMICO SECO ABC 4KG CAP.2-A: 20-B: C</v>
          </cell>
          <cell r="D14044" t="str">
            <v>UN</v>
          </cell>
          <cell r="E14044">
            <v>155.37</v>
          </cell>
        </row>
        <row r="14045">
          <cell r="B14045" t="str">
            <v>10.90.05</v>
          </cell>
          <cell r="C14045" t="str">
            <v>EXTINTOR PÓ QUÍMICO SECO BC 20B:C</v>
          </cell>
          <cell r="D14045" t="str">
            <v>UN</v>
          </cell>
          <cell r="E14045">
            <v>208.44</v>
          </cell>
        </row>
        <row r="14046">
          <cell r="B14046" t="str">
            <v>10.90.14</v>
          </cell>
          <cell r="C14046" t="str">
            <v>REGISTRO GAVETA BRUTO 1502-B 2 1/2" DECA OU EQUIVALENTE</v>
          </cell>
          <cell r="D14046" t="str">
            <v>UN</v>
          </cell>
          <cell r="E14046">
            <v>485.3</v>
          </cell>
        </row>
        <row r="14047">
          <cell r="B14047" t="str">
            <v>10.90.15</v>
          </cell>
          <cell r="C14047" t="str">
            <v>REGISTRO GLOBO D=13MM (1/2")</v>
          </cell>
          <cell r="D14047" t="str">
            <v>UN</v>
          </cell>
          <cell r="E14047">
            <v>143.6</v>
          </cell>
        </row>
        <row r="14048">
          <cell r="B14048" t="str">
            <v>10.90.16</v>
          </cell>
          <cell r="C14048" t="str">
            <v>REGISTRO GLOBO D=25MM (1")</v>
          </cell>
          <cell r="D14048" t="str">
            <v>UN</v>
          </cell>
          <cell r="E14048">
            <v>282.67</v>
          </cell>
        </row>
        <row r="14049">
          <cell r="B14049" t="str">
            <v>10.90.17</v>
          </cell>
          <cell r="C14049" t="str">
            <v>REGISTRO GLOBO ANGULAR D= 63MM PARA HIDRANTE</v>
          </cell>
          <cell r="D14049" t="str">
            <v>UN</v>
          </cell>
          <cell r="E14049">
            <v>160.93</v>
          </cell>
        </row>
        <row r="14050">
          <cell r="B14050" t="str">
            <v>10.90.18</v>
          </cell>
          <cell r="C14050" t="str">
            <v>ADAPTADOR DE ROSCA 5 FIOS, D= 63 X 38 MM</v>
          </cell>
          <cell r="D14050" t="str">
            <v>UN</v>
          </cell>
          <cell r="E14050">
            <v>68.97</v>
          </cell>
        </row>
        <row r="14051">
          <cell r="B14051" t="str">
            <v>10.90.19</v>
          </cell>
          <cell r="C14051" t="str">
            <v>ESGUICHO TIPO AGULHETA, JUNTA DE UNIÃO D= 38MM</v>
          </cell>
          <cell r="D14051" t="str">
            <v>UN</v>
          </cell>
          <cell r="E14051">
            <v>94.82</v>
          </cell>
        </row>
        <row r="14052">
          <cell r="B14052" t="str">
            <v>10.90.20</v>
          </cell>
          <cell r="C14052" t="str">
            <v>ABRIGO PARA EXTINTOR INCÊNDIO CH18 60 X 40 X 30CM</v>
          </cell>
          <cell r="D14052" t="str">
            <v>UN</v>
          </cell>
          <cell r="E14052">
            <v>196.93</v>
          </cell>
        </row>
        <row r="14053">
          <cell r="B14053" t="str">
            <v>10.90.22</v>
          </cell>
          <cell r="C14053" t="str">
            <v>ABRIGO PARA HIDRANTE INTERNO 75X45X17 CM</v>
          </cell>
          <cell r="D14053" t="str">
            <v>UN</v>
          </cell>
          <cell r="E14053">
            <v>321.33999999999997</v>
          </cell>
        </row>
        <row r="14054">
          <cell r="B14054" t="str">
            <v>10.90.23</v>
          </cell>
          <cell r="C14054" t="str">
            <v>ABRIGO PARA HIDRANTE INTERNO 90X60X17 CM</v>
          </cell>
          <cell r="D14054" t="str">
            <v>UN</v>
          </cell>
          <cell r="E14054">
            <v>405.91</v>
          </cell>
        </row>
        <row r="14055">
          <cell r="B14055" t="str">
            <v>10.90.24</v>
          </cell>
          <cell r="C14055" t="str">
            <v>SINALIZADOR PARA EXTINTOR DE INCÊNDIO EM PVC</v>
          </cell>
          <cell r="D14055" t="str">
            <v>UN</v>
          </cell>
          <cell r="E14055">
            <v>14.44</v>
          </cell>
        </row>
        <row r="14056">
          <cell r="B14056" t="str">
            <v>10.90.25</v>
          </cell>
          <cell r="C14056" t="str">
            <v>HIDRANTE DE RECALQUE COMPLETO EM CAIXA ALVENARIA</v>
          </cell>
          <cell r="D14056" t="str">
            <v>UN</v>
          </cell>
          <cell r="E14056">
            <v>496.51</v>
          </cell>
        </row>
        <row r="14057">
          <cell r="B14057" t="str">
            <v>10.90.26</v>
          </cell>
          <cell r="C14057" t="str">
            <v>CHAVE STORZ EM ALUMÍNIO 1 1/2"</v>
          </cell>
          <cell r="D14057" t="str">
            <v>UN</v>
          </cell>
          <cell r="E14057">
            <v>12.29</v>
          </cell>
        </row>
        <row r="14058">
          <cell r="B14058" t="str">
            <v>10.90.28</v>
          </cell>
          <cell r="C14058" t="str">
            <v>MANGUEIRA FIBRA SINTÉTICA TIPO 2 D= 38MM X 15M</v>
          </cell>
          <cell r="D14058" t="str">
            <v>UN</v>
          </cell>
          <cell r="E14058">
            <v>459.94</v>
          </cell>
        </row>
        <row r="14059">
          <cell r="B14059" t="str">
            <v>10.90.29</v>
          </cell>
          <cell r="C14059" t="str">
            <v>MANGUEIRA FIBRA SINTÉTICA TIPO 2 D= 38MM X 20M</v>
          </cell>
          <cell r="D14059" t="str">
            <v>UN</v>
          </cell>
          <cell r="E14059">
            <v>509.94</v>
          </cell>
        </row>
        <row r="14060">
          <cell r="B14060" t="str">
            <v>10.90.32</v>
          </cell>
          <cell r="C14060" t="str">
            <v>PRESSOSTATO TELEMECANIQUE XML B004, A2511</v>
          </cell>
          <cell r="D14060" t="str">
            <v>UN</v>
          </cell>
          <cell r="E14060">
            <v>249.73</v>
          </cell>
        </row>
        <row r="14061">
          <cell r="B14061" t="str">
            <v>10.90.35</v>
          </cell>
          <cell r="C14061" t="str">
            <v>MANÔMETRO WILLY COM ESCALA DE LEITURA 0 A 100 PSI</v>
          </cell>
          <cell r="D14061" t="str">
            <v>UN</v>
          </cell>
          <cell r="E14061">
            <v>122.92</v>
          </cell>
        </row>
        <row r="14062">
          <cell r="B14062" t="str">
            <v>10.90.38</v>
          </cell>
          <cell r="C14062" t="str">
            <v>CILINDRO DE PRESSÃO OU MOLA PNEUMÁTICA D= 150MM</v>
          </cell>
          <cell r="D14062" t="str">
            <v>UN</v>
          </cell>
          <cell r="E14062">
            <v>377.08</v>
          </cell>
        </row>
        <row r="14063">
          <cell r="B14063" t="str">
            <v>10.90.41</v>
          </cell>
          <cell r="C14063" t="str">
            <v>QUADRO DE FORÇA PARA MOTOR DE 1,5CV, 220V, TRIFÁSICO</v>
          </cell>
          <cell r="D14063" t="str">
            <v>UN</v>
          </cell>
          <cell r="E14063">
            <v>1532.89</v>
          </cell>
        </row>
        <row r="14064">
          <cell r="B14064" t="str">
            <v>10.90.44</v>
          </cell>
          <cell r="C14064" t="str">
            <v>CONJUNTO ELETROBOMBA LEVE 1,5CV, 220V, TRIFÁSICO</v>
          </cell>
          <cell r="D14064" t="str">
            <v>UN</v>
          </cell>
          <cell r="E14064">
            <v>1972.84</v>
          </cell>
        </row>
        <row r="14065">
          <cell r="B14065" t="str">
            <v>10.90.48</v>
          </cell>
          <cell r="C14065" t="str">
            <v>LUMINÁRIA DE EMERGÊNCIA AUTÔNOMA IE-16 (LAMP 8W) - SAÍDA</v>
          </cell>
          <cell r="D14065" t="str">
            <v>UN</v>
          </cell>
          <cell r="E14065">
            <v>37.03</v>
          </cell>
        </row>
        <row r="14066">
          <cell r="B14066" t="str">
            <v>10.90.52</v>
          </cell>
          <cell r="C14066" t="str">
            <v>VÁLVULA DE RETENÇÃO HORIZONTAL PORTINHOLA D= 13MM</v>
          </cell>
          <cell r="D14066" t="str">
            <v>UN</v>
          </cell>
          <cell r="E14066">
            <v>68.760000000000005</v>
          </cell>
        </row>
        <row r="14067">
          <cell r="B14067" t="str">
            <v>10.90.57</v>
          </cell>
          <cell r="C14067" t="str">
            <v>VÁLVULA DE RETENÇÃO HORIZONTAL PORTINHOLA D= 63MM</v>
          </cell>
          <cell r="D14067" t="str">
            <v>UN</v>
          </cell>
          <cell r="E14067">
            <v>642.85</v>
          </cell>
        </row>
        <row r="14068">
          <cell r="B14068" t="str">
            <v>10.90.77</v>
          </cell>
          <cell r="C14068" t="str">
            <v>QUADRO DE FORÇA PARA MOTOR DE 3CV, 220V TRIFÁSICO</v>
          </cell>
          <cell r="D14068" t="str">
            <v>UN</v>
          </cell>
          <cell r="E14068">
            <v>1124.23</v>
          </cell>
        </row>
        <row r="14069">
          <cell r="B14069" t="str">
            <v>10.90.78</v>
          </cell>
          <cell r="C14069" t="str">
            <v>CONJUNTO ELETROBOMBA LEVE 3CV, 220V TRIFÁSICO</v>
          </cell>
          <cell r="D14069" t="str">
            <v>UN</v>
          </cell>
          <cell r="E14069">
            <v>2156.59</v>
          </cell>
        </row>
        <row r="14070">
          <cell r="B14070" t="str">
            <v>10.90.86</v>
          </cell>
          <cell r="C14070" t="str">
            <v>BOTOEIRA COMANDO MANUAL TIPO LIGA/DESLIGA</v>
          </cell>
          <cell r="D14070" t="str">
            <v>UN</v>
          </cell>
          <cell r="E14070">
            <v>74.819999999999993</v>
          </cell>
        </row>
        <row r="14071">
          <cell r="B14071" t="str">
            <v>10.90.87</v>
          </cell>
          <cell r="C14071" t="str">
            <v>AVISADOR SONORO E VISUAL</v>
          </cell>
          <cell r="D14071" t="str">
            <v>UN</v>
          </cell>
          <cell r="E14071">
            <v>121.73</v>
          </cell>
        </row>
        <row r="14072">
          <cell r="B14072" t="str">
            <v>11.06.01</v>
          </cell>
          <cell r="C14072" t="str">
            <v>ELETRODUTO CORRUGADO DE PVC NORMAL, DN 20MM (1/2"), INSTALADO EM FORRO REF 91831</v>
          </cell>
          <cell r="D14072" t="str">
            <v>M</v>
          </cell>
          <cell r="E14072">
            <v>7.9</v>
          </cell>
        </row>
        <row r="14073">
          <cell r="B14073" t="str">
            <v>11.06.02</v>
          </cell>
          <cell r="C14073" t="str">
            <v>ELETRODUTO CORRUGADO DE PVC NORMAL, DN 25MM (3/4"), INSTALADO EM FORRO REF 91834</v>
          </cell>
          <cell r="D14073" t="str">
            <v>M</v>
          </cell>
          <cell r="E14073">
            <v>8.91</v>
          </cell>
        </row>
        <row r="14074">
          <cell r="B14074" t="str">
            <v>11.06.03</v>
          </cell>
          <cell r="C14074" t="str">
            <v>ELETRODUTO CORRUGADO DE PVC NORMAL, DN 32MM (1"), INSTALADO EM FORRO REF 91836</v>
          </cell>
          <cell r="D14074" t="str">
            <v>M</v>
          </cell>
          <cell r="E14074">
            <v>11.27</v>
          </cell>
        </row>
        <row r="14075">
          <cell r="B14075" t="str">
            <v>11.06.04</v>
          </cell>
          <cell r="C14075" t="str">
            <v>ELETRODUTO CORRUGADO DE PVC REFORÇADO, DN 20MM (1/2"), INSTALADO EM FORRO REF 91833</v>
          </cell>
          <cell r="D14075" t="str">
            <v>M</v>
          </cell>
          <cell r="E14075">
            <v>9.19</v>
          </cell>
        </row>
        <row r="14076">
          <cell r="B14076" t="str">
            <v>11.06.05</v>
          </cell>
          <cell r="C14076" t="str">
            <v>ELETRODUTO CORRUGADO DE PVC REFORÇADO, DN 25MM (3/4"), INSTALADO EM FORRO REF 91835</v>
          </cell>
          <cell r="D14076" t="str">
            <v>M</v>
          </cell>
          <cell r="E14076">
            <v>10.130000000000001</v>
          </cell>
        </row>
        <row r="14077">
          <cell r="B14077" t="str">
            <v>11.06.06</v>
          </cell>
          <cell r="C14077" t="str">
            <v>ELETRODUTO CORRUGADO DE PVC REFORÇADO, DN 32MM (1"), INSTALADO EM FORRO REF 91837</v>
          </cell>
          <cell r="D14077" t="str">
            <v>M</v>
          </cell>
          <cell r="E14077">
            <v>14.67</v>
          </cell>
        </row>
        <row r="14078">
          <cell r="B14078" t="str">
            <v>11.06.07</v>
          </cell>
          <cell r="C14078" t="str">
            <v>ELETRODUTO CORRUGADO PEAD, DN 32MM (1"), INSTALADO EM FORRO REF 91838</v>
          </cell>
          <cell r="D14078" t="str">
            <v>M</v>
          </cell>
          <cell r="E14078">
            <v>10.67</v>
          </cell>
        </row>
        <row r="14079">
          <cell r="B14079" t="str">
            <v>11.06.08</v>
          </cell>
          <cell r="C14079" t="str">
            <v>ELETRODUTO CORRUGADO PEAD, DN 40MM (1 1/4"), INSTALADO EM FORRO REF 91840</v>
          </cell>
          <cell r="D14079" t="str">
            <v>M</v>
          </cell>
          <cell r="E14079">
            <v>12.46</v>
          </cell>
        </row>
        <row r="14080">
          <cell r="B14080" t="str">
            <v>11.06.09</v>
          </cell>
          <cell r="C14080" t="str">
            <v>ELETRODUTO RÍGIDO ROSCÁVEL, PVC, DN 20MM (1/2"), INSTALADO EM FORRO, INCLUSIVE CONEXÕES ADP REF 91862</v>
          </cell>
          <cell r="D14080" t="str">
            <v>M</v>
          </cell>
          <cell r="E14080">
            <v>9.75</v>
          </cell>
        </row>
        <row r="14081">
          <cell r="B14081" t="str">
            <v>11.06.10</v>
          </cell>
          <cell r="C14081" t="str">
            <v>ELETRODUTO RÍGIDO ROSCÁVEL, PVC, DN 25MM (3/4"), INSTALADO EM FORRO, INCLUSIVE CONEXÕES ADP REF 91863</v>
          </cell>
          <cell r="D14081" t="str">
            <v>M</v>
          </cell>
          <cell r="E14081">
            <v>12.15</v>
          </cell>
        </row>
        <row r="14082">
          <cell r="B14082" t="str">
            <v>11.06.11</v>
          </cell>
          <cell r="C14082" t="str">
            <v>ELETRODUTO RÍGIDO ROSCÁVEL, PVC, DN 32MM (1"), INSTALADO EM FORRO, INCLUSIVE CONEXÕES ADP REF 91864</v>
          </cell>
          <cell r="D14082" t="str">
            <v>M</v>
          </cell>
          <cell r="E14082">
            <v>15.73</v>
          </cell>
        </row>
        <row r="14083">
          <cell r="B14083" t="str">
            <v>11.06.12</v>
          </cell>
          <cell r="C14083" t="str">
            <v>ELETRODUTO RÍGIDO ROSCÁVEL, PVC, DN 40MM (1 1/4"), INSTALADO EM FORRO, INCLUSIVE CONEXÕES ADP REF 91865</v>
          </cell>
          <cell r="D14083" t="str">
            <v>M</v>
          </cell>
          <cell r="E14083">
            <v>20.71</v>
          </cell>
        </row>
        <row r="14084">
          <cell r="B14084" t="str">
            <v>11.06.13</v>
          </cell>
          <cell r="C14084" t="str">
            <v>ELETRODUTO CORRUGADO DE PVC NORMAL, DN 20MM (1/2"), INSTALADO EM LAJE REF 91842</v>
          </cell>
          <cell r="D14084" t="str">
            <v>M</v>
          </cell>
          <cell r="E14084">
            <v>11.87</v>
          </cell>
        </row>
        <row r="14085">
          <cell r="B14085" t="str">
            <v>11.06.14</v>
          </cell>
          <cell r="C14085" t="str">
            <v>ELETRODUTO CORRUGADO DE PVC NORMAL, DN 25MM (3/4"), INSTALADO EM LAJE REF 91844</v>
          </cell>
          <cell r="D14085" t="str">
            <v>M</v>
          </cell>
          <cell r="E14085">
            <v>5.66</v>
          </cell>
        </row>
        <row r="14086">
          <cell r="B14086" t="str">
            <v>11.06.15</v>
          </cell>
          <cell r="C14086" t="str">
            <v>ELETRODUTO CORRUGADO DE PVC NORMAL, DN 32MM (1"), INSTALADO EM LAJE REF 91846</v>
          </cell>
          <cell r="D14086" t="str">
            <v>M</v>
          </cell>
          <cell r="E14086">
            <v>8.08</v>
          </cell>
        </row>
        <row r="14087">
          <cell r="B14087" t="str">
            <v>11.06.16</v>
          </cell>
          <cell r="C14087" t="str">
            <v>ELETRODUTO CORRUGADO DE PVC REFORÇADO, DN 20MM (1/2"), INSTALADO EM LAJE REF 91843</v>
          </cell>
          <cell r="D14087" t="str">
            <v>M</v>
          </cell>
          <cell r="E14087">
            <v>5.98</v>
          </cell>
        </row>
        <row r="14088">
          <cell r="B14088" t="str">
            <v>11.06.17</v>
          </cell>
          <cell r="C14088" t="str">
            <v>ELETRODUTO CORRUGADO DE PVC REFORÇADO, DN 25MM (3/4"), INSTALADO EM LAJE REF 91845</v>
          </cell>
          <cell r="D14088" t="str">
            <v>M</v>
          </cell>
          <cell r="E14088">
            <v>6.88</v>
          </cell>
        </row>
        <row r="14089">
          <cell r="B14089" t="str">
            <v>11.06.18</v>
          </cell>
          <cell r="C14089" t="str">
            <v>ELETRODUTO CORRUGADO DE PVC REFORÇADO, DN 32MM (1"), INSTALADO EM LAJE REF 91847</v>
          </cell>
          <cell r="D14089" t="str">
            <v>M</v>
          </cell>
          <cell r="E14089">
            <v>11.48</v>
          </cell>
        </row>
        <row r="14090">
          <cell r="B14090" t="str">
            <v>11.06.19</v>
          </cell>
          <cell r="C14090" t="str">
            <v>ELETRODUTO CORRUGADO PEAD, DN 32MM (1"), INSTALADO EM LAJE REF 91848</v>
          </cell>
          <cell r="D14090" t="str">
            <v>M</v>
          </cell>
          <cell r="E14090">
            <v>7.48</v>
          </cell>
        </row>
        <row r="14091">
          <cell r="B14091" t="str">
            <v>11.06.20</v>
          </cell>
          <cell r="C14091" t="str">
            <v>ELETRODUTO CORRUGADO PEAD, DN 40MM (1 1/4"), INSTALADO EM LAJE REF 91850</v>
          </cell>
          <cell r="D14091" t="str">
            <v>M</v>
          </cell>
          <cell r="E14091">
            <v>9.2100000000000009</v>
          </cell>
        </row>
        <row r="14092">
          <cell r="B14092" t="str">
            <v>11.06.21</v>
          </cell>
          <cell r="C14092" t="str">
            <v>ELETRODUTO RÍGIDO ROSCÁVEL, PVC, DN 20MM (1/2"), INSTALADO EM LAJE, INCLUSIVE CONEXÕES ADP REF 91866</v>
          </cell>
          <cell r="D14092" t="str">
            <v>M</v>
          </cell>
          <cell r="E14092">
            <v>8.5299999999999994</v>
          </cell>
        </row>
        <row r="14093">
          <cell r="B14093" t="str">
            <v>11.06.22</v>
          </cell>
          <cell r="C14093" t="str">
            <v>ELETRODUTO RÍGIDO ROSCÁVEL, PVC, DN 25MM (3/4"), INSTALADO EM LAJE, INCLUSIVE CONEXÕES ADP REF 91867</v>
          </cell>
          <cell r="D14093" t="str">
            <v>M</v>
          </cell>
          <cell r="E14093">
            <v>10.93</v>
          </cell>
        </row>
        <row r="14094">
          <cell r="B14094" t="str">
            <v>11.06.23</v>
          </cell>
          <cell r="C14094" t="str">
            <v>ELETRODUTO RÍGIDO ROSCÁVEL, PVC, DN 32MM (1"), INSTALADO EM LAJE, INCLUSIVE CONEXÕES ADP REF 91868</v>
          </cell>
          <cell r="D14094" t="str">
            <v>M</v>
          </cell>
          <cell r="E14094">
            <v>14.52</v>
          </cell>
        </row>
        <row r="14095">
          <cell r="B14095" t="str">
            <v>11.06.24</v>
          </cell>
          <cell r="C14095" t="str">
            <v>ELETRODUTO RÍGIDO ROSCÁVEL, PVC, DN 40MM (1 1/4"), INSTALADO EM LAJE, INCLUSIVE CONEXÕES ADP REF 91869</v>
          </cell>
          <cell r="D14095" t="str">
            <v>M</v>
          </cell>
          <cell r="E14095">
            <v>19.45</v>
          </cell>
        </row>
        <row r="14096">
          <cell r="B14096" t="str">
            <v>11.06.25</v>
          </cell>
          <cell r="C14096" t="str">
            <v>ELETRODUTO CORRUGADO DE PVC NORMAL, DN 20MM (1/2"), INSTALADO EM PAREDE REF 91852</v>
          </cell>
          <cell r="D14096" t="str">
            <v>M</v>
          </cell>
          <cell r="E14096">
            <v>7.69</v>
          </cell>
        </row>
        <row r="14097">
          <cell r="B14097" t="str">
            <v>11.06.26</v>
          </cell>
          <cell r="C14097" t="str">
            <v>ELETRODUTO CORRUGADO DE PVC NORMAL, DN 25MM (3/4"), INSTALADO EM PAREDE REF 91854</v>
          </cell>
          <cell r="D14097" t="str">
            <v>M</v>
          </cell>
          <cell r="E14097">
            <v>8.6</v>
          </cell>
        </row>
        <row r="14098">
          <cell r="B14098" t="str">
            <v>11.06.27</v>
          </cell>
          <cell r="C14098" t="str">
            <v>ELETRODUTO CORRUGADO DE PVC NORMAL, DN 32MM (1"), INSTALADO EM PAREDE REF 91856</v>
          </cell>
          <cell r="D14098" t="str">
            <v>M</v>
          </cell>
          <cell r="E14098">
            <v>10.9</v>
          </cell>
        </row>
        <row r="14099">
          <cell r="B14099" t="str">
            <v>11.06.28</v>
          </cell>
          <cell r="C14099" t="str">
            <v>ELETRODUTO CORRUGADO DE PVC REFORÇADO, DN 20MM (1/2"), INSTALADO EM PAREDE REF 91853</v>
          </cell>
          <cell r="D14099" t="str">
            <v>M</v>
          </cell>
          <cell r="E14099">
            <v>8.8800000000000008</v>
          </cell>
        </row>
        <row r="14100">
          <cell r="B14100" t="str">
            <v>11.06.29</v>
          </cell>
          <cell r="C14100" t="str">
            <v>ELETRODUTO CCORRUGADO DE PVC REFORÇADO, DN 25MM (3/4"), INSTALADO EM PAREDE REF 91855</v>
          </cell>
          <cell r="D14100" t="str">
            <v>M</v>
          </cell>
          <cell r="E14100">
            <v>9.73</v>
          </cell>
        </row>
        <row r="14101">
          <cell r="B14101" t="str">
            <v>11.06.30</v>
          </cell>
          <cell r="C14101" t="str">
            <v>ELETRODUTO CORRUGADO DE PVC REFORÇADO, DN 32MM (1"), INSTALADO EM PAREDE REF 91857</v>
          </cell>
          <cell r="D14101" t="str">
            <v>M</v>
          </cell>
          <cell r="E14101">
            <v>14.04</v>
          </cell>
        </row>
        <row r="14102">
          <cell r="B14102" t="str">
            <v>11.06.31</v>
          </cell>
          <cell r="C14102" t="str">
            <v>ELETRODUTO CORRUGADO PEAD, DN 32MM (1"), INSTALADO EM PAREDE REF 91858</v>
          </cell>
          <cell r="D14102" t="str">
            <v>M</v>
          </cell>
          <cell r="E14102">
            <v>10.34</v>
          </cell>
        </row>
        <row r="14103">
          <cell r="B14103" t="str">
            <v>11.06.32</v>
          </cell>
          <cell r="C14103" t="str">
            <v>ELETRODUTO CORRUGADO PEAD, DN 40MM (1 1/4"), INSTALADO EM PAREDE REF 91860</v>
          </cell>
          <cell r="D14103" t="str">
            <v>M</v>
          </cell>
          <cell r="E14103">
            <v>12</v>
          </cell>
        </row>
        <row r="14104">
          <cell r="B14104" t="str">
            <v>11.06.33</v>
          </cell>
          <cell r="C14104" t="str">
            <v>ELETRODUTO RÍGIDO ROSCÁVEL, PVC, DN 20MM (1/2"), INSTALADO EM PAREDE, INCLUSIVE CONEXÕES ADP REF 91870</v>
          </cell>
          <cell r="D14104" t="str">
            <v>M</v>
          </cell>
          <cell r="E14104">
            <v>12.63</v>
          </cell>
        </row>
        <row r="14105">
          <cell r="B14105" t="str">
            <v>11.06.34</v>
          </cell>
          <cell r="C14105" t="str">
            <v>ELETRODUTO RÍGIDO ROSCÁVEL, PVC, DN 25MM (3/4"), INSTALADO EM PAREDE, INCLUSIVE CONEXÕES ADP REF 91871</v>
          </cell>
          <cell r="D14105" t="str">
            <v>M</v>
          </cell>
          <cell r="E14105">
            <v>15.04</v>
          </cell>
        </row>
        <row r="14106">
          <cell r="B14106" t="str">
            <v>11.06.35</v>
          </cell>
          <cell r="C14106" t="str">
            <v>ELETRODUTO RÍGIDO ROSCÁVEL, PVC, DN 32MM (1"), INSTALADO EM PAREDE, INCLUSIVE CONEXÕES ADP REF 91872</v>
          </cell>
          <cell r="D14106" t="str">
            <v>M</v>
          </cell>
          <cell r="E14106">
            <v>18.61</v>
          </cell>
        </row>
        <row r="14107">
          <cell r="B14107" t="str">
            <v>11.06.36</v>
          </cell>
          <cell r="C14107" t="str">
            <v>ELETRODUTO RÍGIDO ROSCÁVEL, PVC, DN 40MM (1 1/4"), INSTALADO EM PAREDE, INCLUSIVE CONEXÕES ADP REF 91873</v>
          </cell>
          <cell r="D14107" t="str">
            <v>M</v>
          </cell>
          <cell r="E14107">
            <v>23.55</v>
          </cell>
        </row>
        <row r="14108">
          <cell r="B14108" t="str">
            <v>11.06.37</v>
          </cell>
          <cell r="C14108" t="str">
            <v>FIXAÇÃO DE TUBOS DIÂMETROS MENORES OU IGUAIS A 40 MM REF 91170</v>
          </cell>
          <cell r="D14108" t="str">
            <v>M</v>
          </cell>
          <cell r="E14108">
            <v>2.2799999999999998</v>
          </cell>
        </row>
        <row r="14109">
          <cell r="B14109" t="str">
            <v>11.07.01</v>
          </cell>
          <cell r="C14109" t="str">
            <v>ELETRODUTO RÍGIDO SOLDÁVEL, PVC, DN 20MM (1/2"), APARENTE, INCLUSIVE CONEXÕES ADP REF 95726</v>
          </cell>
          <cell r="D14109" t="str">
            <v>M</v>
          </cell>
          <cell r="E14109">
            <v>8.1199999999999992</v>
          </cell>
        </row>
        <row r="14110">
          <cell r="B14110" t="str">
            <v>11.07.02</v>
          </cell>
          <cell r="C14110" t="str">
            <v>ELETRODUTO RÍGIDO SOLDÁVEL, PVC, DN 25MM (3/4"), APARENTE, INCLUSIVE CONEXÕES ADP REF 95727</v>
          </cell>
          <cell r="D14110" t="str">
            <v>M</v>
          </cell>
          <cell r="E14110">
            <v>11.68</v>
          </cell>
        </row>
        <row r="14111">
          <cell r="B14111" t="str">
            <v>11.07.03</v>
          </cell>
          <cell r="C14111" t="str">
            <v>ELETRODUTO RÍGIDO SOLDÁVEL, PVC, DN 32MM (1"), APARENTE, INCLUSIVE CONEXÕES ADP REF 95728</v>
          </cell>
          <cell r="D14111" t="str">
            <v>M</v>
          </cell>
          <cell r="E14111">
            <v>17.52</v>
          </cell>
        </row>
        <row r="14112">
          <cell r="B14112" t="str">
            <v>11.07.04</v>
          </cell>
          <cell r="C14112" t="str">
            <v>ELETRODUTO RÍGIDO, AÇO GALVANIZADO A QUENTE, PESADO, DN 20MM (3/4"), APARENTE, INCLUSIVE CONEXÕES ADP REF 104406</v>
          </cell>
          <cell r="D14112" t="str">
            <v>M</v>
          </cell>
          <cell r="E14112">
            <v>22.8</v>
          </cell>
        </row>
        <row r="14113">
          <cell r="B14113" t="str">
            <v>11.07.05</v>
          </cell>
          <cell r="C14113" t="str">
            <v>ELETRODUTO RÍGIDO, AÇO GALVANIZADO A QUENTE, PESADO, DN 25MM (1"), APARENTE, INCLUSIVE CONEXÕES ADP REF 104407</v>
          </cell>
          <cell r="D14113" t="str">
            <v>M</v>
          </cell>
          <cell r="E14113">
            <v>28.89</v>
          </cell>
        </row>
        <row r="14114">
          <cell r="B14114" t="str">
            <v>11.07.06</v>
          </cell>
          <cell r="C14114" t="str">
            <v>ELETRODUTO RÍGIDO, AÇO GALVANIZADO A QUENTE, PESADO, DN 32MM (1 1/4"), APARENTE, INCLUSIVE CONEXÕES ADP REF 104408</v>
          </cell>
          <cell r="D14114" t="str">
            <v>M</v>
          </cell>
          <cell r="E14114">
            <v>69.86</v>
          </cell>
        </row>
        <row r="14115">
          <cell r="B14115" t="str">
            <v>11.07.07</v>
          </cell>
          <cell r="C14115" t="str">
            <v>ELETRODUTO RÍGIDO, AÇO GALVANIZADO A QUENTE, PESADO, DN 40MM (1 1/2"), APARENTE, INCLUSIVE CONEXÕES ADP REF 104409</v>
          </cell>
          <cell r="D14115" t="str">
            <v>M</v>
          </cell>
          <cell r="E14115">
            <v>83.28</v>
          </cell>
        </row>
        <row r="14116">
          <cell r="B14116" t="str">
            <v>11.08.01</v>
          </cell>
          <cell r="C14116" t="str">
            <v>ELETRODUTO CORRUGADO, PEAD, DN 50MM (1 1/2"), ENTERRADO REF 97667</v>
          </cell>
          <cell r="D14116" t="str">
            <v>M</v>
          </cell>
          <cell r="E14116">
            <v>7.11</v>
          </cell>
        </row>
        <row r="14117">
          <cell r="B14117" t="str">
            <v>11.08.02</v>
          </cell>
          <cell r="C14117" t="str">
            <v>ELETRODUTO CORRUGADO, PEAD, DN 63MM (2"), ENTERRADO REF 97668</v>
          </cell>
          <cell r="D14117" t="str">
            <v>M</v>
          </cell>
          <cell r="E14117">
            <v>15.69</v>
          </cell>
        </row>
        <row r="14118">
          <cell r="B14118" t="str">
            <v>11.08.03</v>
          </cell>
          <cell r="C14118" t="str">
            <v>ELETRODUTO CORRUGADO, PEAD, DN 90MM (3"), ENTERRADO REF 97669</v>
          </cell>
          <cell r="D14118" t="str">
            <v>M</v>
          </cell>
          <cell r="E14118">
            <v>25.32</v>
          </cell>
        </row>
        <row r="14119">
          <cell r="B14119" t="str">
            <v>11.08.04</v>
          </cell>
          <cell r="C14119" t="str">
            <v>ELETRODUTO CORRUGADO, PEAD, DN 110MM (4"), ENTERRADO REF 97670</v>
          </cell>
          <cell r="D14119" t="str">
            <v>M</v>
          </cell>
          <cell r="E14119">
            <v>26.37</v>
          </cell>
        </row>
        <row r="14120">
          <cell r="B14120" t="str">
            <v>11.11.77</v>
          </cell>
          <cell r="C14120" t="str">
            <v>ELETROCALHA LISA OU PERFURADA - 100X50MM (LXH), INCLUSIVE TAMPA, EMENDA E SUPORTE REF 97238</v>
          </cell>
          <cell r="D14120" t="str">
            <v>M</v>
          </cell>
          <cell r="E14120">
            <v>65.930000000000007</v>
          </cell>
        </row>
        <row r="14121">
          <cell r="B14121" t="str">
            <v>11.11.78</v>
          </cell>
          <cell r="C14121" t="str">
            <v>ELETROCALHA LISA OU PERFURADA - 200X50MM (LXH), INCLUSIVE TAMPA, EMENDA E SUPORTE REF 97241</v>
          </cell>
          <cell r="D14121" t="str">
            <v>M</v>
          </cell>
          <cell r="E14121">
            <v>81.5</v>
          </cell>
        </row>
        <row r="14122">
          <cell r="B14122" t="str">
            <v>11.11.79</v>
          </cell>
          <cell r="C14122" t="str">
            <v>ELETROCALHA LISA OU PERFURADA - 400X50MM (LXH), INCLUSIVE TAMPA, EMENDA E SUPORTE REF 97244</v>
          </cell>
          <cell r="D14122" t="str">
            <v>M</v>
          </cell>
          <cell r="E14122">
            <v>158.79</v>
          </cell>
        </row>
        <row r="14123">
          <cell r="B14123" t="str">
            <v>11.11.80</v>
          </cell>
          <cell r="C14123" t="str">
            <v>EMENDA PARA ELETROCALHA LISA OU PERFURADA - 100X50MM (LXH) REF 97251</v>
          </cell>
          <cell r="D14123" t="str">
            <v>UN</v>
          </cell>
          <cell r="E14123">
            <v>45.41</v>
          </cell>
        </row>
        <row r="14124">
          <cell r="B14124" t="str">
            <v>11.11.81</v>
          </cell>
          <cell r="C14124" t="str">
            <v>EMENDA PARA ELETROCALHA LISA OU PERFURADA - 200X50MM (LXH) REF 97258</v>
          </cell>
          <cell r="D14124" t="str">
            <v>UN</v>
          </cell>
          <cell r="E14124">
            <v>53.77</v>
          </cell>
        </row>
        <row r="14125">
          <cell r="B14125" t="str">
            <v>11.11.82</v>
          </cell>
          <cell r="C14125" t="str">
            <v>EMENDA PARA ELETROCALHA LISA OU PERFURADA - 400X50MM (LXH) REF 97263</v>
          </cell>
          <cell r="D14125" t="str">
            <v>UN</v>
          </cell>
          <cell r="E14125">
            <v>74.44</v>
          </cell>
        </row>
        <row r="14126">
          <cell r="B14126" t="str">
            <v>11.11.83</v>
          </cell>
          <cell r="C14126" t="str">
            <v>SUPORTE PARA ELETROCALHA LISA OU PERFURADA REF 96562</v>
          </cell>
          <cell r="D14126" t="str">
            <v>M</v>
          </cell>
          <cell r="E14126">
            <v>19.260000000000002</v>
          </cell>
        </row>
        <row r="14127">
          <cell r="B14127" t="str">
            <v>11.11.84</v>
          </cell>
          <cell r="C14127" t="str">
            <v>CURVA OU COTOVELO HORIZONTAL OU VERTICAL 90° PARA ELETROCALHA 100X50MM (LXH), COM TAMPA REF 97278</v>
          </cell>
          <cell r="D14127" t="str">
            <v>UN</v>
          </cell>
          <cell r="E14127">
            <v>74.22</v>
          </cell>
        </row>
        <row r="14128">
          <cell r="B14128" t="str">
            <v>11.11.85</v>
          </cell>
          <cell r="C14128" t="str">
            <v>CURVA OU COTOVELO HORIZONTAL OU VERTICAL 90° PARA ELETROCALHA 200X50MM (LXH), COM TAMPA REF 97289</v>
          </cell>
          <cell r="D14128" t="str">
            <v>UN</v>
          </cell>
          <cell r="E14128">
            <v>102.61</v>
          </cell>
        </row>
        <row r="14129">
          <cell r="B14129" t="str">
            <v>11.11.86</v>
          </cell>
          <cell r="C14129" t="str">
            <v>CURVA OU COTOVELO HORIZONTAL OU VERTICAL 90° PARA ELETROCALHA 400X50MM (LXH), COM TAMPA REF 97296</v>
          </cell>
          <cell r="D14129" t="str">
            <v>UN</v>
          </cell>
          <cell r="E14129">
            <v>175.02</v>
          </cell>
        </row>
        <row r="14130">
          <cell r="B14130" t="str">
            <v>11.11.87</v>
          </cell>
          <cell r="C14130" t="str">
            <v>DERIVAÇÃO "T" HORIZONTAL 90° PARA ELETROCALHA 100X50MM (LXH), COM TAMPA REF 97315</v>
          </cell>
          <cell r="D14130" t="str">
            <v>UN</v>
          </cell>
          <cell r="E14130">
            <v>95.54</v>
          </cell>
        </row>
        <row r="14131">
          <cell r="B14131" t="str">
            <v>11.11.88</v>
          </cell>
          <cell r="C14131" t="str">
            <v>DERIVAÇÃO "T" HORIZONTAL 90° PARA ELETROCALHA 200X50MM (LXH), COM TAMPA REF 97318</v>
          </cell>
          <cell r="D14131" t="str">
            <v>UN</v>
          </cell>
          <cell r="E14131">
            <v>145.61000000000001</v>
          </cell>
        </row>
        <row r="14132">
          <cell r="B14132" t="str">
            <v>11.11.89</v>
          </cell>
          <cell r="C14132" t="str">
            <v>DERIVAÇÃO "T" HORIZONTAL 90° PARA ELETROCALHA 400X50MM (LXH), COM TAMPA REF 97321</v>
          </cell>
          <cell r="D14132" t="str">
            <v>UN</v>
          </cell>
          <cell r="E14132">
            <v>234.92</v>
          </cell>
        </row>
        <row r="14133">
          <cell r="B14133" t="str">
            <v>11.14.04</v>
          </cell>
          <cell r="C14133" t="str">
            <v>CAIXA DE PASSAGEM, DE EMBUTIR, DE PVC, CPE-20 OU EQUIVALENTE</v>
          </cell>
          <cell r="D14133" t="str">
            <v>UN</v>
          </cell>
          <cell r="E14133">
            <v>62.64</v>
          </cell>
        </row>
        <row r="14134">
          <cell r="B14134" t="str">
            <v>11.14.06</v>
          </cell>
          <cell r="C14134" t="str">
            <v>CAIXA DE PASSAGEM, DE EMBUTIR, DE PVC, CPE-30 OU EQUIVALENTE</v>
          </cell>
          <cell r="D14134" t="str">
            <v>UN</v>
          </cell>
          <cell r="E14134">
            <v>150.13</v>
          </cell>
        </row>
        <row r="14135">
          <cell r="B14135" t="str">
            <v>11.14.11</v>
          </cell>
          <cell r="C14135" t="str">
            <v>CAIXA DE PASSAGEM METÁLICA PARA PISO 200X200X100MM</v>
          </cell>
          <cell r="D14135" t="str">
            <v>UN</v>
          </cell>
          <cell r="E14135">
            <v>114.69</v>
          </cell>
        </row>
        <row r="14136">
          <cell r="B14136" t="str">
            <v>11.14.12</v>
          </cell>
          <cell r="C14136" t="str">
            <v>CAIXA DE PASSAGEM METÁLICA PARA PISO 300X300X120MM</v>
          </cell>
          <cell r="D14136" t="str">
            <v>UN</v>
          </cell>
          <cell r="E14136">
            <v>196.86</v>
          </cell>
        </row>
        <row r="14137">
          <cell r="B14137" t="str">
            <v>11.14.49</v>
          </cell>
          <cell r="C14137" t="str">
            <v>CAIXA DE PASSAGEM EM ALVENARIA DE TIJOLO MACIÇO, TIPO ZA, PARA PASSEIO, COM TAMPA ARTICULADA 28X28X40CM - PADRÃO CEMIG</v>
          </cell>
          <cell r="D14137" t="str">
            <v>UN</v>
          </cell>
          <cell r="E14137">
            <v>256.38</v>
          </cell>
        </row>
        <row r="14138">
          <cell r="B14138" t="str">
            <v>11.14.50</v>
          </cell>
          <cell r="C14138" t="str">
            <v>CAIXA DE PASSAGEM EM ALVENARIA DE TIJOLO MACIÇO, TIPO ZB, PARA PASSEIO, COM TAMPA ARTICULADA 52X44X70CM - PADRÃO CEMIG</v>
          </cell>
          <cell r="D14138" t="str">
            <v>UN</v>
          </cell>
          <cell r="E14138">
            <v>852.84</v>
          </cell>
        </row>
        <row r="14139">
          <cell r="B14139" t="str">
            <v>11.14.51</v>
          </cell>
          <cell r="C14139" t="str">
            <v>CAIXA DE PASSAGEM PRÉ MOLDADA DE CONCRETO, TIPO ZC, PARA PASSEIO, COM TAMPA ARTICULADA 77X67X90CM - PADRÃO CEMIG</v>
          </cell>
          <cell r="D14139" t="str">
            <v>UN</v>
          </cell>
          <cell r="E14139">
            <v>2020.51</v>
          </cell>
        </row>
        <row r="14140">
          <cell r="B14140" t="str">
            <v>11.14.53</v>
          </cell>
          <cell r="C14140" t="str">
            <v>CAIXA DE PASSAGEM PARA ELÉTRICA, PRÉ MOLDADA DE CONCRETO, 30X30X30CM, COM FUNDO DE BRITA E TAMPA DE CONCRETO ADP REF 97881</v>
          </cell>
          <cell r="D14140" t="str">
            <v>UN</v>
          </cell>
          <cell r="E14140">
            <v>208.1</v>
          </cell>
        </row>
        <row r="14141">
          <cell r="B14141" t="str">
            <v>11.14.60</v>
          </cell>
          <cell r="C14141" t="str">
            <v>CAIXA DE PASSAGEM METÁLICA, RETANGULAR, DE EMBUTIR, 4"X2" REF 92869</v>
          </cell>
          <cell r="D14141" t="str">
            <v>UN</v>
          </cell>
          <cell r="E14141">
            <v>10.79</v>
          </cell>
        </row>
        <row r="14142">
          <cell r="B14142" t="str">
            <v>11.14.61</v>
          </cell>
          <cell r="C14142" t="str">
            <v>CAIXA DE PASSAGEM DE PVC, RETANGULAR, DE EMBUTIR, 4"X2" REF 91941</v>
          </cell>
          <cell r="D14142" t="str">
            <v>UN</v>
          </cell>
          <cell r="E14142">
            <v>10.52</v>
          </cell>
        </row>
        <row r="14143">
          <cell r="B14143" t="str">
            <v>11.14.62</v>
          </cell>
          <cell r="C14143" t="str">
            <v>CAIXA DE PASSAGEM METÁLICA, QUADRADA, DE EMBUTIR, 4"X4" REF 92872</v>
          </cell>
          <cell r="D14143" t="str">
            <v>UN</v>
          </cell>
          <cell r="E14143">
            <v>12.03</v>
          </cell>
        </row>
        <row r="14144">
          <cell r="B14144" t="str">
            <v>11.14.63</v>
          </cell>
          <cell r="C14144" t="str">
            <v>CAIXA DE PASSAGEM DE PVC, QUADRADA, DE EMBUTIR, 4"X4" REF 91944</v>
          </cell>
          <cell r="D14144" t="str">
            <v>UN</v>
          </cell>
          <cell r="E14144">
            <v>12.28</v>
          </cell>
        </row>
        <row r="14145">
          <cell r="B14145" t="str">
            <v>11.14.64</v>
          </cell>
          <cell r="C14145" t="str">
            <v>CAIXA DE PASSAGEM METÁLICA, OCTOGONAL, DE EMBUTIR EM LAJE, 4"X4" REF 92865</v>
          </cell>
          <cell r="D14145" t="str">
            <v>UN</v>
          </cell>
          <cell r="E14145">
            <v>14.49</v>
          </cell>
        </row>
        <row r="14146">
          <cell r="B14146" t="str">
            <v>11.14.65</v>
          </cell>
          <cell r="C14146" t="str">
            <v>CAIXA DE PASSAGEM PVC, OCTOGONAL, DE EMBUTIR EM LAJE, 4"X4" REF 91936</v>
          </cell>
          <cell r="D14146" t="str">
            <v>UN</v>
          </cell>
          <cell r="E14146">
            <v>16.52</v>
          </cell>
        </row>
        <row r="14147">
          <cell r="B14147" t="str">
            <v>11.14.66</v>
          </cell>
          <cell r="C14147" t="str">
            <v>CONDULETE APARENTE DE ALUMÍNIO, TIPO C, PARA ELETRODUTO DE AÇO GALVANIZADO DN 20 MM (3/4'') REF 95778</v>
          </cell>
          <cell r="D14147" t="str">
            <v>UN</v>
          </cell>
          <cell r="E14147">
            <v>26.9</v>
          </cell>
        </row>
        <row r="14148">
          <cell r="B14148" t="str">
            <v>11.14.67</v>
          </cell>
          <cell r="C14148" t="str">
            <v>CONDULETE APARENTE DE ALUMÍNIO, TIPO C, PARA ELETRODUTO DE AÇO GALVANIZADO DN 25 MM (1'') REF 95781</v>
          </cell>
          <cell r="D14148" t="str">
            <v>UN</v>
          </cell>
          <cell r="E14148">
            <v>36.479999999999997</v>
          </cell>
        </row>
        <row r="14149">
          <cell r="B14149" t="str">
            <v>11.14.68</v>
          </cell>
          <cell r="C14149" t="str">
            <v>CONDULETE APARENTE DE ALUMÍNIO, TIPO C, PARA ELETRODUTO DE AÇO GALVANIZADO DN 32 MM (1 1/4'') REF 95784</v>
          </cell>
          <cell r="D14149" t="str">
            <v>UN</v>
          </cell>
          <cell r="E14149">
            <v>65.92</v>
          </cell>
        </row>
        <row r="14150">
          <cell r="B14150" t="str">
            <v>11.14.69</v>
          </cell>
          <cell r="C14150" t="str">
            <v>CONDULETE APARENTE DE PVC, TIPO C, PARA ELETRODUTO DE PVC SOLDÁVEL DN 20 MM (1/2'') REF 104401</v>
          </cell>
          <cell r="D14150" t="str">
            <v>UN</v>
          </cell>
          <cell r="E14150">
            <v>17.920000000000002</v>
          </cell>
        </row>
        <row r="14151">
          <cell r="B14151" t="str">
            <v>11.14.70</v>
          </cell>
          <cell r="C14151" t="str">
            <v>CONDULETE APARENTE DE PVC, TIPO C, PARA ELETRODUTO DE PVC SOLDÁVEL DN 25 MM (3/4'') REF 104402</v>
          </cell>
          <cell r="D14151" t="str">
            <v>UN</v>
          </cell>
          <cell r="E14151">
            <v>20.399999999999999</v>
          </cell>
        </row>
        <row r="14152">
          <cell r="B14152" t="str">
            <v>11.14.71</v>
          </cell>
          <cell r="C14152" t="str">
            <v>CONDULETE APARENTE DE PVC, TIPO C, PARA ELETRODUTO DE PVC SOLDÁVEL DN 32 MM (1'') REF 104403</v>
          </cell>
          <cell r="D14152" t="str">
            <v>UN</v>
          </cell>
          <cell r="E14152">
            <v>25.31</v>
          </cell>
        </row>
        <row r="14153">
          <cell r="B14153" t="str">
            <v>11.15.01</v>
          </cell>
          <cell r="C14153" t="str">
            <v>QUADRO DE DISTRIBUIÇÃO ATÉ 6 CIRCUITOS</v>
          </cell>
          <cell r="D14153" t="str">
            <v>UN</v>
          </cell>
          <cell r="E14153">
            <v>111.93</v>
          </cell>
        </row>
        <row r="14154">
          <cell r="B14154" t="str">
            <v>11.15.02</v>
          </cell>
          <cell r="C14154" t="str">
            <v>QUADRO DE DISTRIBUIÇÃO ATÉ 12 CIRCUITOS</v>
          </cell>
          <cell r="D14154" t="str">
            <v>UN</v>
          </cell>
          <cell r="E14154">
            <v>179.58</v>
          </cell>
        </row>
        <row r="14155">
          <cell r="B14155" t="str">
            <v>11.15.31</v>
          </cell>
          <cell r="C14155" t="str">
            <v>QUADRO DE DISTRIBUIÇÃO COM BARRAMENTO 100A, 16 POSIÇÕES - PADRÃO DIN</v>
          </cell>
          <cell r="D14155" t="str">
            <v>UN</v>
          </cell>
          <cell r="E14155">
            <v>490.46</v>
          </cell>
        </row>
        <row r="14156">
          <cell r="B14156" t="str">
            <v>11.18.07</v>
          </cell>
          <cell r="C14156" t="str">
            <v>DISJUNTOR TERMOMAGNÉTICO (240V-60HRZ) - MONOPOLAR 5KA 40A - PADRÃO NEMA</v>
          </cell>
          <cell r="D14156" t="str">
            <v>UN</v>
          </cell>
          <cell r="E14156">
            <v>34.79</v>
          </cell>
        </row>
        <row r="14157">
          <cell r="B14157" t="str">
            <v>11.18.10</v>
          </cell>
          <cell r="C14157" t="str">
            <v>DISJUNTOR TERMOMAGNÉTICO (240V-60HRZ) - MONOPOLAR 5KA 70A - PADRÃO NEMA</v>
          </cell>
          <cell r="D14157" t="str">
            <v>UN</v>
          </cell>
          <cell r="E14157">
            <v>48.58</v>
          </cell>
        </row>
        <row r="14158">
          <cell r="B14158" t="str">
            <v>11.18.16</v>
          </cell>
          <cell r="C14158" t="str">
            <v>DISJUNTOR TERMOMAGNÉTICO (240V-60HRZ) - BIPOLAR 10KA 40A - PADRÃO NEMA</v>
          </cell>
          <cell r="D14158" t="str">
            <v>UN</v>
          </cell>
          <cell r="E14158">
            <v>101.53</v>
          </cell>
        </row>
        <row r="14159">
          <cell r="B14159" t="str">
            <v>11.18.18</v>
          </cell>
          <cell r="C14159" t="str">
            <v>DISJUNTOR TERMOMAGNÉTICO (240V-60HRZ) - BIPOLAR 10KA 60A - PADRÃO NEMA</v>
          </cell>
          <cell r="D14159" t="str">
            <v>UN</v>
          </cell>
          <cell r="E14159">
            <v>93.6</v>
          </cell>
        </row>
        <row r="14160">
          <cell r="B14160" t="str">
            <v>11.18.28</v>
          </cell>
          <cell r="C14160" t="str">
            <v>DISJUNTOR TERMOMAGNÉTICO (240V-60HRZ) - TRIPOLAR 10KA 40A - PADRÃO NEMA</v>
          </cell>
          <cell r="D14160" t="str">
            <v>UN</v>
          </cell>
          <cell r="E14160">
            <v>107.74</v>
          </cell>
        </row>
        <row r="14161">
          <cell r="B14161" t="str">
            <v>11.18.30</v>
          </cell>
          <cell r="C14161" t="str">
            <v>DISJUNTOR TERMOMAGNÉTICO (240V-60HRZ) - TRIPOLAR 10KA 60A - PADRÃO NEMA</v>
          </cell>
          <cell r="D14161" t="str">
            <v>UN</v>
          </cell>
          <cell r="E14161">
            <v>155.71</v>
          </cell>
        </row>
        <row r="14162">
          <cell r="B14162" t="str">
            <v>11.18.31</v>
          </cell>
          <cell r="C14162" t="str">
            <v>DISJUNTOR TERMOMAGNÉTICO (240V-60HRZ) - TRIPOLAR 10KA 70A - PADRÃO NEMA</v>
          </cell>
          <cell r="D14162" t="str">
            <v>UN</v>
          </cell>
          <cell r="E14162">
            <v>167.61</v>
          </cell>
        </row>
        <row r="14163">
          <cell r="B14163" t="str">
            <v>11.18.33</v>
          </cell>
          <cell r="C14163" t="str">
            <v>DISJUNTOR TERMOMAGNÉTICO (240V-60HRZ) - TRIPOLAR 10KA 100A - PADRÃO NEMA</v>
          </cell>
          <cell r="D14163" t="str">
            <v>UN</v>
          </cell>
          <cell r="E14163">
            <v>167.61</v>
          </cell>
        </row>
        <row r="14164">
          <cell r="B14164" t="str">
            <v>11.18.34</v>
          </cell>
          <cell r="C14164" t="str">
            <v>DISJUNTOR TERMOMAGNÉTICO (240V-60HRZ) - TRIPOLAR 10KA 120A - PADRÃO NEMA</v>
          </cell>
          <cell r="D14164" t="str">
            <v>UN</v>
          </cell>
          <cell r="E14164">
            <v>477.5</v>
          </cell>
        </row>
        <row r="14165">
          <cell r="B14165" t="str">
            <v>11.18.36</v>
          </cell>
          <cell r="C14165" t="str">
            <v>DISJUNTOR TERMOMAGNÉTICO (240V-60HRZ) - TRIPOLAR 10KA 150A - PADRÃO NEMA</v>
          </cell>
          <cell r="D14165" t="str">
            <v>UN</v>
          </cell>
          <cell r="E14165">
            <v>408.11</v>
          </cell>
        </row>
        <row r="14166">
          <cell r="B14166" t="str">
            <v>11.18.37</v>
          </cell>
          <cell r="C14166" t="str">
            <v>DISJUNTOR TERMOMAGNÉTICO (240V-60HRZ) - TRIPOLAR 10KA 175A - PADRÃO NEMA</v>
          </cell>
          <cell r="D14166" t="str">
            <v>UN</v>
          </cell>
          <cell r="E14166">
            <v>477.5</v>
          </cell>
        </row>
        <row r="14167">
          <cell r="B14167" t="str">
            <v>11.18.38</v>
          </cell>
          <cell r="C14167" t="str">
            <v>DISJUNTOR TERMOMAGNÉTICO (240V-60HRZ) - TRIPOLAR 10KA 200A - PADRÃO NEMA</v>
          </cell>
          <cell r="D14167" t="str">
            <v>UN</v>
          </cell>
          <cell r="E14167">
            <v>430.18</v>
          </cell>
        </row>
        <row r="14168">
          <cell r="B14168" t="str">
            <v>11.19.01</v>
          </cell>
          <cell r="C14168" t="str">
            <v>DISJUNTOR TERMOMAGNÉTICO (240V-60HRZ) - MONOPOLAR 10A - PADRÃO DIN</v>
          </cell>
          <cell r="D14168" t="str">
            <v>UN</v>
          </cell>
          <cell r="E14168">
            <v>20.04</v>
          </cell>
        </row>
        <row r="14169">
          <cell r="B14169" t="str">
            <v>11.19.02</v>
          </cell>
          <cell r="C14169" t="str">
            <v>DISJUNTOR TERMOMAGNÉTICO (240V-60HRZ) - MONOPOLAR 16A - PADRÃO DIN</v>
          </cell>
          <cell r="D14169" t="str">
            <v>UN</v>
          </cell>
          <cell r="E14169">
            <v>20.04</v>
          </cell>
        </row>
        <row r="14170">
          <cell r="B14170" t="str">
            <v>11.19.03</v>
          </cell>
          <cell r="C14170" t="str">
            <v>DISJUNTOR TERMOMAGNÉTICO (240V-60HRZ) - MONOPOLAR 20A - PADRÃO DIN</v>
          </cell>
          <cell r="D14170" t="str">
            <v>UN</v>
          </cell>
          <cell r="E14170">
            <v>22.72</v>
          </cell>
        </row>
        <row r="14171">
          <cell r="B14171" t="str">
            <v>11.19.04</v>
          </cell>
          <cell r="C14171" t="str">
            <v>DISJUNTOR TERMOMAGNÉTICO (240V-60HRZ) - MONOPOLAR 25A - PADRÃO DIN</v>
          </cell>
          <cell r="D14171" t="str">
            <v>UN</v>
          </cell>
          <cell r="E14171">
            <v>21.65</v>
          </cell>
        </row>
        <row r="14172">
          <cell r="B14172" t="str">
            <v>11.19.05</v>
          </cell>
          <cell r="C14172" t="str">
            <v>DISJUNTOR TERMOMAGNÉTICO (240V-60HRZ) - MONOPOLAR 32A - PADRÃO DIN</v>
          </cell>
          <cell r="D14172" t="str">
            <v>UN</v>
          </cell>
          <cell r="E14172">
            <v>21.89</v>
          </cell>
        </row>
        <row r="14173">
          <cell r="B14173" t="str">
            <v>11.19.06</v>
          </cell>
          <cell r="C14173" t="str">
            <v>DISJUNTOR TERMOMAGNÉTICO (240V-60HRZ) - MONOPOLAR 40A - PADRÃO DIN</v>
          </cell>
          <cell r="D14173" t="str">
            <v>UN</v>
          </cell>
          <cell r="E14173">
            <v>21.56</v>
          </cell>
        </row>
        <row r="14174">
          <cell r="B14174" t="str">
            <v>11.19.07</v>
          </cell>
          <cell r="C14174" t="str">
            <v>DISJUNTOR TERMOMAGNÉTICO (240V-60HRZ) - MONOPOLAR 50A - PADRÃO DIN</v>
          </cell>
          <cell r="D14174" t="str">
            <v>UN</v>
          </cell>
          <cell r="E14174">
            <v>21.69</v>
          </cell>
        </row>
        <row r="14175">
          <cell r="B14175" t="str">
            <v>11.19.08</v>
          </cell>
          <cell r="C14175" t="str">
            <v>DISJUNTOR TERMOMAGNÉTICO (240V-60HRZ) - MONOPOLAR 63A - PADRÃO DIN</v>
          </cell>
          <cell r="D14175" t="str">
            <v>UN</v>
          </cell>
          <cell r="E14175">
            <v>27.76</v>
          </cell>
        </row>
        <row r="14176">
          <cell r="B14176" t="str">
            <v>11.19.09</v>
          </cell>
          <cell r="C14176" t="str">
            <v>DISJUNTOR TERMOMAGNÉTICO (240V-60HRZ) - BIPOLAR 10A - PADRÃO DIN</v>
          </cell>
          <cell r="D14176" t="str">
            <v>UN</v>
          </cell>
          <cell r="E14176">
            <v>52.99</v>
          </cell>
        </row>
        <row r="14177">
          <cell r="B14177" t="str">
            <v>11.19.10</v>
          </cell>
          <cell r="C14177" t="str">
            <v>DISJUNTOR TERMOMAGNÉTICO (240V-60HRZ) - BIPOLAR 16A - PADRÃO DIN</v>
          </cell>
          <cell r="D14177" t="str">
            <v>UN</v>
          </cell>
          <cell r="E14177">
            <v>52.99</v>
          </cell>
        </row>
        <row r="14178">
          <cell r="B14178" t="str">
            <v>11.19.11</v>
          </cell>
          <cell r="C14178" t="str">
            <v>DISJUNTOR TERMOMAGNÉTICO (240V-60HRZ) - BIPOLAR 20A - PADRÃO DIN</v>
          </cell>
          <cell r="D14178" t="str">
            <v>UN</v>
          </cell>
          <cell r="E14178">
            <v>52.61</v>
          </cell>
        </row>
        <row r="14179">
          <cell r="B14179" t="str">
            <v>11.19.12</v>
          </cell>
          <cell r="C14179" t="str">
            <v>DISJUNTOR TERMOMAGNÉTICO (240V-60HRZ) - BIPOLAR 25A - PADRÃO DIN</v>
          </cell>
          <cell r="D14179" t="str">
            <v>UN</v>
          </cell>
          <cell r="E14179">
            <v>52.64</v>
          </cell>
        </row>
        <row r="14180">
          <cell r="B14180" t="str">
            <v>11.19.13</v>
          </cell>
          <cell r="C14180" t="str">
            <v>DISJUNTOR TERMOMAGNÉTICO (240V-60HRZ) - BIPOLAR 32A - PADRÃO DIN</v>
          </cell>
          <cell r="D14180" t="str">
            <v>UN</v>
          </cell>
          <cell r="E14180">
            <v>52.59</v>
          </cell>
        </row>
        <row r="14181">
          <cell r="B14181" t="str">
            <v>11.19.14</v>
          </cell>
          <cell r="C14181" t="str">
            <v>DISJUNTOR TERMOMAGNÉTICO (240V-60HRZ) - BIPOLAR 40A - PADRÃO DIN</v>
          </cell>
          <cell r="D14181" t="str">
            <v>UN</v>
          </cell>
          <cell r="E14181">
            <v>59.15</v>
          </cell>
        </row>
        <row r="14182">
          <cell r="B14182" t="str">
            <v>11.19.15</v>
          </cell>
          <cell r="C14182" t="str">
            <v>DISJUNTOR TERMOMAGNÉTICO (240V-60HRZ) - BIPOLAR 50A - PADRÃO DIN</v>
          </cell>
          <cell r="D14182" t="str">
            <v>UN</v>
          </cell>
          <cell r="E14182">
            <v>60.03</v>
          </cell>
        </row>
        <row r="14183">
          <cell r="B14183" t="str">
            <v>11.19.16</v>
          </cell>
          <cell r="C14183" t="str">
            <v>DISJUNTOR TERMOMAGNÉTICO (240V-60HRZ) - BIPOLAR 63A - PADRÃO DIN</v>
          </cell>
          <cell r="D14183" t="str">
            <v>UN</v>
          </cell>
          <cell r="E14183">
            <v>61.53</v>
          </cell>
        </row>
        <row r="14184">
          <cell r="B14184" t="str">
            <v>11.19.17</v>
          </cell>
          <cell r="C14184" t="str">
            <v>DISJUNTOR TERMOMAGNÉTICO (240V-60HRZ) - TRIPOLAR 10A - PADRÃO DIN</v>
          </cell>
          <cell r="D14184" t="str">
            <v>UN</v>
          </cell>
          <cell r="E14184">
            <v>72.03</v>
          </cell>
        </row>
        <row r="14185">
          <cell r="B14185" t="str">
            <v>11.19.18</v>
          </cell>
          <cell r="C14185" t="str">
            <v>DISJUNTOR TERMOMAGNÉTICO (240V-60HRZ) - TRIPOLAR 16A - PADRÃO DIN</v>
          </cell>
          <cell r="D14185" t="str">
            <v>UN</v>
          </cell>
          <cell r="E14185">
            <v>81.84</v>
          </cell>
        </row>
        <row r="14186">
          <cell r="B14186" t="str">
            <v>11.19.19</v>
          </cell>
          <cell r="C14186" t="str">
            <v>DISJUNTOR TERMOMAGNÉTICO (240V-60HRZ) - TRIPOLAR 20A - PADRÃO DIN</v>
          </cell>
          <cell r="D14186" t="str">
            <v>UN</v>
          </cell>
          <cell r="E14186">
            <v>79.83</v>
          </cell>
        </row>
        <row r="14187">
          <cell r="B14187" t="str">
            <v>11.19.20</v>
          </cell>
          <cell r="C14187" t="str">
            <v>DISJUNTOR TERMOMAGNÉTICO (240V-60HRZ) - TRIPOLAR 25A - PADRÃO DIN</v>
          </cell>
          <cell r="D14187" t="str">
            <v>UN</v>
          </cell>
          <cell r="E14187">
            <v>79.83</v>
          </cell>
        </row>
        <row r="14188">
          <cell r="B14188" t="str">
            <v>11.19.21</v>
          </cell>
          <cell r="C14188" t="str">
            <v>DISJUNTOR TERMOMAGNÉTICO (240V-60HRZ) - TRIPOLAR 32A - PADRÃO DIN</v>
          </cell>
          <cell r="D14188" t="str">
            <v>UN</v>
          </cell>
          <cell r="E14188">
            <v>72.5</v>
          </cell>
        </row>
        <row r="14189">
          <cell r="B14189" t="str">
            <v>11.19.22</v>
          </cell>
          <cell r="C14189" t="str">
            <v>DISJUNTOR TERMOMAGNÉTICO (240V-60HRZ) - TRIPOLAR 40A - PADRÃO DIN</v>
          </cell>
          <cell r="D14189" t="str">
            <v>UN</v>
          </cell>
          <cell r="E14189">
            <v>72.03</v>
          </cell>
        </row>
        <row r="14190">
          <cell r="B14190" t="str">
            <v>11.19.23</v>
          </cell>
          <cell r="C14190" t="str">
            <v>DISJUNTOR TERMOMAGNÉTICO (240V-60HRZ) - TRIPOLAR 50A - PADRÃO DIN</v>
          </cell>
          <cell r="D14190" t="str">
            <v>UN</v>
          </cell>
          <cell r="E14190">
            <v>72.17</v>
          </cell>
        </row>
        <row r="14191">
          <cell r="B14191" t="str">
            <v>11.19.24</v>
          </cell>
          <cell r="C14191" t="str">
            <v>DISJUNTOR TERMOMAGNÉTICO (240V-60HRZ) - TRIPOLAR 63A - PADRÃO DIN</v>
          </cell>
          <cell r="D14191" t="str">
            <v>UN</v>
          </cell>
          <cell r="E14191">
            <v>78.849999999999994</v>
          </cell>
        </row>
        <row r="14192">
          <cell r="B14192" t="str">
            <v>11.20.01</v>
          </cell>
          <cell r="C14192" t="str">
            <v>INTERRUPTOR DIFERENCIAL RESIDUAL BIPOLAR 25A-30MA , 2 MÓDULOS REFERÊNCIA WRX22530 ELETROMAR/EQUIVALENTE</v>
          </cell>
          <cell r="D14192" t="str">
            <v>UN</v>
          </cell>
          <cell r="E14192">
            <v>112.16</v>
          </cell>
        </row>
        <row r="14193">
          <cell r="B14193" t="str">
            <v>11.20.02</v>
          </cell>
          <cell r="C14193" t="str">
            <v>INTERRUPTOR DIFERENCIAL RESIDUAL BIPOLAR 40A-30MA, 2 MÓDULOS REFERÊNCIA WRX 24030 ELETROMAR/EQUIVALENTE</v>
          </cell>
          <cell r="D14193" t="str">
            <v>UN</v>
          </cell>
          <cell r="E14193">
            <v>107.94</v>
          </cell>
        </row>
        <row r="14194">
          <cell r="B14194" t="str">
            <v>11.22.01</v>
          </cell>
          <cell r="C14194" t="str">
            <v>RELÉ FOTOELÉTRICO 1200VA RM-10 - 120V OU EQUIVALENTE</v>
          </cell>
          <cell r="D14194" t="str">
            <v>UN</v>
          </cell>
          <cell r="E14194">
            <v>55.14</v>
          </cell>
        </row>
        <row r="14195">
          <cell r="B14195" t="str">
            <v>11.22.02</v>
          </cell>
          <cell r="C14195" t="str">
            <v>RELÉ FOTOELÉTRICO 1800VA RM-10 - 220V OU EQUIVALENTE</v>
          </cell>
          <cell r="D14195" t="str">
            <v>UN</v>
          </cell>
          <cell r="E14195">
            <v>43.77</v>
          </cell>
        </row>
        <row r="14196">
          <cell r="B14196" t="str">
            <v>11.22.03</v>
          </cell>
          <cell r="C14196" t="str">
            <v>BASE PARA RELÉ FOTOELÉTRICO</v>
          </cell>
          <cell r="D14196" t="str">
            <v>UN</v>
          </cell>
          <cell r="E14196">
            <v>19.66</v>
          </cell>
        </row>
        <row r="14197">
          <cell r="B14197" t="str">
            <v>11.22.05</v>
          </cell>
          <cell r="C14197" t="str">
            <v>CHAVE MAGNÉTICA EXTERNA 1 X 30A 6904 TECNOWATT/EQUIVALENTE</v>
          </cell>
          <cell r="D14197" t="str">
            <v>UN</v>
          </cell>
          <cell r="E14197">
            <v>411.15</v>
          </cell>
        </row>
        <row r="14198">
          <cell r="B14198" t="str">
            <v>11.22.06</v>
          </cell>
          <cell r="C14198" t="str">
            <v>CHAVE MAGNÉTICA EXTERNA 1 X 50A 6905 TECNOWATT/EQUIVALENTE</v>
          </cell>
          <cell r="D14198" t="str">
            <v>UN</v>
          </cell>
          <cell r="E14198">
            <v>393.73</v>
          </cell>
        </row>
        <row r="14199">
          <cell r="B14199" t="str">
            <v>11.22.07</v>
          </cell>
          <cell r="C14199" t="str">
            <v>CHAVE MAGNÉTICA EXTERNA 2 X 30A 6906 TECNOWATT/EQUIVALENTE</v>
          </cell>
          <cell r="D14199" t="str">
            <v>UN</v>
          </cell>
          <cell r="E14199">
            <v>309.85000000000002</v>
          </cell>
        </row>
        <row r="14200">
          <cell r="B14200" t="str">
            <v>11.23.04</v>
          </cell>
          <cell r="C14200" t="str">
            <v>FIO CONDUTOR #1,5MM2, COM ISOLAMENTO, NÃO HALOGENADO 750V</v>
          </cell>
          <cell r="D14200" t="str">
            <v>M</v>
          </cell>
          <cell r="E14200">
            <v>2.64</v>
          </cell>
        </row>
        <row r="14201">
          <cell r="B14201" t="str">
            <v>11.23.05</v>
          </cell>
          <cell r="C14201" t="str">
            <v>FIO CONDUTOR #2,5MM2, COM ISOLAMENTO, NÃO HALOGENADO 750V</v>
          </cell>
          <cell r="D14201" t="str">
            <v>M</v>
          </cell>
          <cell r="E14201">
            <v>4.24</v>
          </cell>
        </row>
        <row r="14202">
          <cell r="B14202" t="str">
            <v>11.23.06</v>
          </cell>
          <cell r="C14202" t="str">
            <v>FIO CONDUTOR #4,0MM2, COM ISOLAMENTO, NÃO HALOGENADO 750V</v>
          </cell>
          <cell r="D14202" t="str">
            <v>M</v>
          </cell>
          <cell r="E14202">
            <v>6.73</v>
          </cell>
        </row>
        <row r="14203">
          <cell r="B14203" t="str">
            <v>11.23.07</v>
          </cell>
          <cell r="C14203" t="str">
            <v>FIO CONDUTOR #6,0MM2, COM ISOLAMENTO, NÃO HALOGENADO 750V</v>
          </cell>
          <cell r="D14203" t="str">
            <v>M</v>
          </cell>
          <cell r="E14203">
            <v>8.66</v>
          </cell>
        </row>
        <row r="14204">
          <cell r="B14204" t="str">
            <v>11.23.08</v>
          </cell>
          <cell r="C14204" t="str">
            <v>FIO CONDUTOR #10,0MM2, COM ISOLAMENTO, NÃO HALOGENADO 750V</v>
          </cell>
          <cell r="D14204" t="str">
            <v>M</v>
          </cell>
          <cell r="E14204">
            <v>13.99</v>
          </cell>
        </row>
        <row r="14205">
          <cell r="B14205" t="str">
            <v>11.24.04</v>
          </cell>
          <cell r="C14205" t="str">
            <v>CABO FLEXÍVEL #1,5MM2, ISOLAMENTO 750V NÃO HALOGENADO</v>
          </cell>
          <cell r="D14205" t="str">
            <v>M</v>
          </cell>
          <cell r="E14205">
            <v>2.72</v>
          </cell>
        </row>
        <row r="14206">
          <cell r="B14206" t="str">
            <v>11.24.05</v>
          </cell>
          <cell r="C14206" t="str">
            <v>CABO FLEXÍVEL #2,5MM2, ISOLAMENTO 750V NÃO HALOGENADO</v>
          </cell>
          <cell r="D14206" t="str">
            <v>M</v>
          </cell>
          <cell r="E14206">
            <v>4.21</v>
          </cell>
        </row>
        <row r="14207">
          <cell r="B14207" t="str">
            <v>11.24.06</v>
          </cell>
          <cell r="C14207" t="str">
            <v>CABO FLEXÍVEL #4,0MM2, ISOLAMENTO 750V NÃO HALOGENADO</v>
          </cell>
          <cell r="D14207" t="str">
            <v>M</v>
          </cell>
          <cell r="E14207">
            <v>5.98</v>
          </cell>
        </row>
        <row r="14208">
          <cell r="B14208" t="str">
            <v>11.24.07</v>
          </cell>
          <cell r="C14208" t="str">
            <v>CABO FLEXÍVEL #6,0MM2, ISOLAMENTO 750V NÃO HALOGENADO</v>
          </cell>
          <cell r="D14208" t="str">
            <v>M</v>
          </cell>
          <cell r="E14208">
            <v>8.8699999999999992</v>
          </cell>
        </row>
        <row r="14209">
          <cell r="B14209" t="str">
            <v>11.24.08</v>
          </cell>
          <cell r="C14209" t="str">
            <v>CABO FLEXÍVEL #10,0MM2, ISOLAMENTO 750V NÃO HALOGENADO</v>
          </cell>
          <cell r="D14209" t="str">
            <v>M</v>
          </cell>
          <cell r="E14209">
            <v>14.43</v>
          </cell>
        </row>
        <row r="14210">
          <cell r="B14210" t="str">
            <v>11.24.09</v>
          </cell>
          <cell r="C14210" t="str">
            <v>CABO FLEXÍVEL #16,0MM2, ISOLAMENTO 750V NÃO HALOGENADO</v>
          </cell>
          <cell r="D14210" t="str">
            <v>M</v>
          </cell>
          <cell r="E14210">
            <v>20.74</v>
          </cell>
        </row>
        <row r="14211">
          <cell r="B14211" t="str">
            <v>11.24.10</v>
          </cell>
          <cell r="C14211" t="str">
            <v>CABO FLEXÍVEL #25,0MM2, ISOLAMENTO 750V NÃO HALOGENADO</v>
          </cell>
          <cell r="D14211" t="str">
            <v>M</v>
          </cell>
          <cell r="E14211">
            <v>33.79</v>
          </cell>
        </row>
        <row r="14212">
          <cell r="B14212" t="str">
            <v>11.24.11</v>
          </cell>
          <cell r="C14212" t="str">
            <v>CABO FLEXÍVEL #35,0MM2, ISOLAMENTO 750V NÃO HALOGENADO</v>
          </cell>
          <cell r="D14212" t="str">
            <v>M</v>
          </cell>
          <cell r="E14212">
            <v>46.34</v>
          </cell>
        </row>
        <row r="14213">
          <cell r="B14213" t="str">
            <v>11.24.12</v>
          </cell>
          <cell r="C14213" t="str">
            <v>CABO FLEXÍVEL #50,0MM2, ISOLAMENTO 750V NÃO HALOGENADO</v>
          </cell>
          <cell r="D14213" t="str">
            <v>M</v>
          </cell>
          <cell r="E14213">
            <v>60.54</v>
          </cell>
        </row>
        <row r="14214">
          <cell r="B14214" t="str">
            <v>11.24.13</v>
          </cell>
          <cell r="C14214" t="str">
            <v>CABO FLEXÍVEL #70,0MM2, ISOLAMENTO 750V NÃO HALOGENADO</v>
          </cell>
          <cell r="D14214" t="str">
            <v>M</v>
          </cell>
          <cell r="E14214">
            <v>86.81</v>
          </cell>
        </row>
        <row r="14215">
          <cell r="B14215" t="str">
            <v>11.24.14</v>
          </cell>
          <cell r="C14215" t="str">
            <v>CABO FLEXÍVEL #95,0MM2, ISOLAMENTO 750V NÃO HALOGENADO</v>
          </cell>
          <cell r="D14215" t="str">
            <v>M</v>
          </cell>
          <cell r="E14215">
            <v>117.77</v>
          </cell>
        </row>
        <row r="14216">
          <cell r="B14216" t="str">
            <v>11.24.15</v>
          </cell>
          <cell r="C14216" t="str">
            <v>CABO FLEXÍVEL #120,0MM2, ISOLAMENTO 750V NÃO HALOGENADO</v>
          </cell>
          <cell r="D14216" t="str">
            <v>M</v>
          </cell>
          <cell r="E14216">
            <v>148.16999999999999</v>
          </cell>
        </row>
        <row r="14217">
          <cell r="B14217" t="str">
            <v>11.24.40</v>
          </cell>
          <cell r="C14217" t="str">
            <v>CABO FLEXÍVEL COM 1 CONDUTOR #1X1,5MM2, ISOLAMENTO 1KV NÃO HALOGENADO</v>
          </cell>
          <cell r="D14217" t="str">
            <v>M</v>
          </cell>
          <cell r="E14217">
            <v>3.18</v>
          </cell>
        </row>
        <row r="14218">
          <cell r="B14218" t="str">
            <v>11.24.41</v>
          </cell>
          <cell r="C14218" t="str">
            <v>CABO FLEXÍVEL COM 1 CONDUTOR #1X2,5MM2, ISOLAMENTO 1KV NÃO HALOGENADO</v>
          </cell>
          <cell r="D14218" t="str">
            <v>M</v>
          </cell>
          <cell r="E14218">
            <v>4.53</v>
          </cell>
        </row>
        <row r="14219">
          <cell r="B14219" t="str">
            <v>11.24.42</v>
          </cell>
          <cell r="C14219" t="str">
            <v>CABO FLEXÍVEL COM 1 CONDUTOR #1X4,0MM2, ISOLAMENTO 1KV NÃO HALOGENADO</v>
          </cell>
          <cell r="D14219" t="str">
            <v>M</v>
          </cell>
          <cell r="E14219">
            <v>6.63</v>
          </cell>
        </row>
        <row r="14220">
          <cell r="B14220" t="str">
            <v>11.24.43</v>
          </cell>
          <cell r="C14220" t="str">
            <v>CABO FLEXÍVEL COM 1 CONDUTOR #1X6,0MM2, ISOLAMENTO 1KV NÃO HALOGENADO</v>
          </cell>
          <cell r="D14220" t="str">
            <v>M</v>
          </cell>
          <cell r="E14220">
            <v>9.43</v>
          </cell>
        </row>
        <row r="14221">
          <cell r="B14221" t="str">
            <v>11.24.44</v>
          </cell>
          <cell r="C14221" t="str">
            <v>CABO FLEXÍVEL COM 1 CONDUTOR #1X10,0MM2, ISOLAMENTO 1KV NÃO HALOGENADO</v>
          </cell>
          <cell r="D14221" t="str">
            <v>M</v>
          </cell>
          <cell r="E14221">
            <v>14.18</v>
          </cell>
        </row>
        <row r="14222">
          <cell r="B14222" t="str">
            <v>11.24.45</v>
          </cell>
          <cell r="C14222" t="str">
            <v>CABO FLEXÍVEL COM 1 CONDUTOR #1X16,0MM2, ISOLAMENTO 1KV NÃO HALOGENADO</v>
          </cell>
          <cell r="D14222" t="str">
            <v>M</v>
          </cell>
          <cell r="E14222">
            <v>22.62</v>
          </cell>
        </row>
        <row r="14223">
          <cell r="B14223" t="str">
            <v>11.24.46</v>
          </cell>
          <cell r="C14223" t="str">
            <v>CABO FLEXÍVEL COM 1 CONDUTOR #1X25,0MM2, ISOLAMENTO 1KV NÃO HALOGENADO</v>
          </cell>
          <cell r="D14223" t="str">
            <v>M</v>
          </cell>
          <cell r="E14223">
            <v>31.46</v>
          </cell>
        </row>
        <row r="14224">
          <cell r="B14224" t="str">
            <v>11.24.47</v>
          </cell>
          <cell r="C14224" t="str">
            <v>CABO FLEXÍVEL COM 1 CONDUTOR #1X35,0MM2, ISOLAMENTO 1KV NÃO HALOGENADO</v>
          </cell>
          <cell r="D14224" t="str">
            <v>M</v>
          </cell>
          <cell r="E14224">
            <v>43.85</v>
          </cell>
        </row>
        <row r="14225">
          <cell r="B14225" t="str">
            <v>11.24.48</v>
          </cell>
          <cell r="C14225" t="str">
            <v>CABO FLEXÍVEL COM 1 CONDUTOR #1X50,0MM2, ISOLAMENTO 1KV NÃO HALOGENADO</v>
          </cell>
          <cell r="D14225" t="str">
            <v>M</v>
          </cell>
          <cell r="E14225">
            <v>59.05</v>
          </cell>
        </row>
        <row r="14226">
          <cell r="B14226" t="str">
            <v>11.24.49</v>
          </cell>
          <cell r="C14226" t="str">
            <v>CABO FLEXÍVEL COM 1 CONDUTOR #1X70,0MM2, ISOLAMENTO 1KV NÃO HALOGENADO</v>
          </cell>
          <cell r="D14226" t="str">
            <v>M</v>
          </cell>
          <cell r="E14226">
            <v>81.05</v>
          </cell>
        </row>
        <row r="14227">
          <cell r="B14227" t="str">
            <v>11.24.50</v>
          </cell>
          <cell r="C14227" t="str">
            <v>CABO FLEXÍVEL COM 1 CONDUTOR #1X95,0MM2, ISOLAMENTO 1KV NÃO HALOGENADO</v>
          </cell>
          <cell r="D14227" t="str">
            <v>M</v>
          </cell>
          <cell r="E14227">
            <v>114.77</v>
          </cell>
        </row>
        <row r="14228">
          <cell r="B14228" t="str">
            <v>11.24.51</v>
          </cell>
          <cell r="C14228" t="str">
            <v>CABO FLEXÍVEL COM 1 CONDUTOR #1X120,0MM2, ISOLAMENTO 1KV NÃO HALOGENADO</v>
          </cell>
          <cell r="D14228" t="str">
            <v>M</v>
          </cell>
          <cell r="E14228">
            <v>147.32</v>
          </cell>
        </row>
        <row r="14229">
          <cell r="B14229" t="str">
            <v>11.24.52</v>
          </cell>
          <cell r="C14229" t="str">
            <v>CABO FLEXÍVEL COM 1 CONDUTOR #1X150,0MM2, ISOLAMENTO 1KV NÃO HALOGENADO</v>
          </cell>
          <cell r="D14229" t="str">
            <v>M</v>
          </cell>
          <cell r="E14229">
            <v>180.23</v>
          </cell>
        </row>
        <row r="14230">
          <cell r="B14230" t="str">
            <v>11.24.53</v>
          </cell>
          <cell r="C14230" t="str">
            <v>CABO FLEXÍVEL COM 1 CONDUTOR #1X185,0MM2, ISOLAMENTO 1KV NÃO HALOGENADO</v>
          </cell>
          <cell r="D14230" t="str">
            <v>M</v>
          </cell>
          <cell r="E14230">
            <v>236.59</v>
          </cell>
        </row>
        <row r="14231">
          <cell r="B14231" t="str">
            <v>11.24.54</v>
          </cell>
          <cell r="C14231" t="str">
            <v>CABO FLEXÍVEL COM 1 CONDUTOR #1X240,0MM2, ISOLAMENTO 1KV NÃO HALOGENADO</v>
          </cell>
          <cell r="D14231" t="str">
            <v>M</v>
          </cell>
          <cell r="E14231">
            <v>293.19</v>
          </cell>
        </row>
        <row r="14232">
          <cell r="B14232" t="str">
            <v>11.30.13</v>
          </cell>
          <cell r="C14232" t="str">
            <v>INTERRUPTOR SIMPLES 10A/250V R.1000 SEM PLACA/EQUIVALENTE</v>
          </cell>
          <cell r="D14232" t="str">
            <v>UN</v>
          </cell>
          <cell r="E14232">
            <v>10.76</v>
          </cell>
        </row>
        <row r="14233">
          <cell r="B14233" t="str">
            <v>11.30.14</v>
          </cell>
          <cell r="C14233" t="str">
            <v>INTERRUPTOR PARALELO 10A/250V REFERÊNCIA 1001 SEM PLACA/EQUIVALENTE</v>
          </cell>
          <cell r="D14233" t="str">
            <v>UN</v>
          </cell>
          <cell r="E14233">
            <v>12.86</v>
          </cell>
        </row>
        <row r="14234">
          <cell r="B14234" t="str">
            <v>11.30.21</v>
          </cell>
          <cell r="C14234" t="str">
            <v>TOMADA 10A/250V-2P SEM PLACA REFERÊNCIA 54328 SILENTOQUE/EQUIVALENTE</v>
          </cell>
          <cell r="D14234" t="str">
            <v>UN</v>
          </cell>
          <cell r="E14234">
            <v>9.81</v>
          </cell>
        </row>
        <row r="14235">
          <cell r="B14235" t="str">
            <v>11.30.22</v>
          </cell>
          <cell r="C14235" t="str">
            <v>TOMADA 2P+T 10A-250V, SEM PLACA REFERÊNCIA 685044 PIAL LEGRAN/EQUIVALENTE</v>
          </cell>
          <cell r="D14235" t="str">
            <v>UN</v>
          </cell>
          <cell r="E14235">
            <v>17.2</v>
          </cell>
        </row>
        <row r="14236">
          <cell r="B14236" t="str">
            <v>11.30.23</v>
          </cell>
          <cell r="C14236" t="str">
            <v>TOMADA 2P+T 20A-250V, SEM PLACA REFERÊNCIA 54333/EQUIVALENTE</v>
          </cell>
          <cell r="D14236" t="str">
            <v>UN</v>
          </cell>
          <cell r="E14236">
            <v>21.1</v>
          </cell>
        </row>
        <row r="14237">
          <cell r="B14237" t="str">
            <v>11.30.38</v>
          </cell>
          <cell r="C14237" t="str">
            <v>CONJUNTO COM 2 INTERRUPTORES SIMPLES REFERÊNCIA 2000 SEM PLACA OU EQUIVALENTE</v>
          </cell>
          <cell r="D14237" t="str">
            <v>UN</v>
          </cell>
          <cell r="E14237">
            <v>23.33</v>
          </cell>
        </row>
        <row r="14238">
          <cell r="B14238" t="str">
            <v>11.30.39</v>
          </cell>
          <cell r="C14238" t="str">
            <v>CONJUNTO 1 INTERRUPTOR SIMPLES + 1 PARALELO REFERÊNCIA 2001 SEM PLACA/EQUIVALENTE</v>
          </cell>
          <cell r="D14238" t="str">
            <v>UN</v>
          </cell>
          <cell r="E14238">
            <v>25.26</v>
          </cell>
        </row>
        <row r="14239">
          <cell r="B14239" t="str">
            <v>11.30.40</v>
          </cell>
          <cell r="C14239" t="str">
            <v>CONJUNTO 2 INTERRUPTORES PARALELOS SEM PLACA REFERÊNCIA 2014/EQUIVALENTE</v>
          </cell>
          <cell r="D14239" t="str">
            <v>UN</v>
          </cell>
          <cell r="E14239">
            <v>26.48</v>
          </cell>
        </row>
        <row r="14240">
          <cell r="B14240" t="str">
            <v>11.30.44</v>
          </cell>
          <cell r="C14240" t="str">
            <v>CONJUNTO 3 INTERRUPTORES SIMPLES SEM PLACA REFERÊNCIA 3000/EQUIVALENTE</v>
          </cell>
          <cell r="D14240" t="str">
            <v>UN</v>
          </cell>
          <cell r="E14240">
            <v>28.92</v>
          </cell>
        </row>
        <row r="14241">
          <cell r="B14241" t="str">
            <v>11.30.45</v>
          </cell>
          <cell r="C14241" t="str">
            <v>CONJUNTO 2 INTERRUPTORES SIMPLES + 1 PARALELO SEM PLACA</v>
          </cell>
          <cell r="D14241" t="str">
            <v>UN</v>
          </cell>
          <cell r="E14241">
            <v>25.73</v>
          </cell>
        </row>
        <row r="14242">
          <cell r="B14242" t="str">
            <v>11.30.46</v>
          </cell>
          <cell r="C14242" t="str">
            <v>CONJUNTO 1 INTERRUPTOR SIMPLES + 2 PARALELOS SEM PLACA</v>
          </cell>
          <cell r="D14242" t="str">
            <v>UN</v>
          </cell>
          <cell r="E14242">
            <v>34.71</v>
          </cell>
        </row>
        <row r="14243">
          <cell r="B14243" t="str">
            <v>11.30.49</v>
          </cell>
          <cell r="C14243" t="str">
            <v>PLACA TERMOPLÁSTICA CINZA 4X4" CEGA PIAL/EQUIVALENTE</v>
          </cell>
          <cell r="D14243" t="str">
            <v>UN</v>
          </cell>
          <cell r="E14243">
            <v>9.7100000000000009</v>
          </cell>
        </row>
        <row r="14244">
          <cell r="B14244" t="str">
            <v>11.30.50</v>
          </cell>
          <cell r="C14244" t="str">
            <v>PLACA TERMOPLÁSTICA 2X4" COM FURO CENTRAL PIAL/EQUIVALENTE</v>
          </cell>
          <cell r="D14244" t="str">
            <v>UN</v>
          </cell>
          <cell r="E14244">
            <v>6.19</v>
          </cell>
        </row>
        <row r="14245">
          <cell r="B14245" t="str">
            <v>11.30.51</v>
          </cell>
          <cell r="C14245" t="str">
            <v>PLACA TERMOPLÁSTICA CINZA PARA CAIXA 2" X 4"</v>
          </cell>
          <cell r="D14245" t="str">
            <v>UN</v>
          </cell>
          <cell r="E14245">
            <v>9.11</v>
          </cell>
        </row>
        <row r="14246">
          <cell r="B14246" t="str">
            <v>11.30.52</v>
          </cell>
          <cell r="C14246" t="str">
            <v>PLACA TERMOPLÁSTICA CINZA PARA CAIXA 4" X 4"</v>
          </cell>
          <cell r="D14246" t="str">
            <v>UN</v>
          </cell>
          <cell r="E14246">
            <v>12.07</v>
          </cell>
        </row>
        <row r="14247">
          <cell r="B14247" t="str">
            <v>11.31.01</v>
          </cell>
          <cell r="C14247" t="str">
            <v>INTERRUPTOR SIMPLES (1 MÓDULO) 10A-250V-R.6110 00 PIAL/EQUIVALENTE</v>
          </cell>
          <cell r="D14247" t="str">
            <v>UN</v>
          </cell>
          <cell r="E14247">
            <v>15.47</v>
          </cell>
        </row>
        <row r="14248">
          <cell r="B14248" t="str">
            <v>11.31.02</v>
          </cell>
          <cell r="C14248" t="str">
            <v>INTERRUPTOR PARALELO (1 MÓDULO) 10A-250V-R.6110 01 PIAL/EQUIVALENTE</v>
          </cell>
          <cell r="D14248" t="str">
            <v>UN</v>
          </cell>
          <cell r="E14248">
            <v>17.55</v>
          </cell>
        </row>
        <row r="14249">
          <cell r="B14249" t="str">
            <v>11.31.03</v>
          </cell>
          <cell r="C14249" t="str">
            <v>INTERRUPTOR BIPOLAR SIMPLES (1 MÓDULO) 10A-250V-R.6120 05 PIAL/EQUIVALENTE</v>
          </cell>
          <cell r="D14249" t="str">
            <v>UN</v>
          </cell>
          <cell r="E14249">
            <v>26.85</v>
          </cell>
        </row>
        <row r="14250">
          <cell r="B14250" t="str">
            <v>11.31.04</v>
          </cell>
          <cell r="C14250" t="str">
            <v>INTERRUPTOR INTERMEDIÁRIO (1 MÓDULO) 10A-250V-R.6120 07 PIAL/EQUIVALENTE</v>
          </cell>
          <cell r="D14250" t="str">
            <v>UN</v>
          </cell>
          <cell r="E14250">
            <v>30.85</v>
          </cell>
        </row>
        <row r="14251">
          <cell r="B14251" t="str">
            <v>11.31.06</v>
          </cell>
          <cell r="C14251" t="str">
            <v>TOMADA 2P UNIVERSAL (1 MÓDULO) 10A-250V R.6150 40 PIAL/EQUIVALENTE</v>
          </cell>
          <cell r="D14251" t="str">
            <v>UN</v>
          </cell>
          <cell r="E14251">
            <v>17.45</v>
          </cell>
        </row>
        <row r="14252">
          <cell r="B14252" t="str">
            <v>11.31.07</v>
          </cell>
          <cell r="C14252" t="str">
            <v>TOMADA 2P+T UNIVERSAL (2 MÓDULOS) 20A-250V R.6150 60 PIAL/EQUIVALENTE</v>
          </cell>
          <cell r="D14252" t="str">
            <v>UN</v>
          </cell>
          <cell r="E14252">
            <v>29.35</v>
          </cell>
        </row>
        <row r="14253">
          <cell r="B14253" t="str">
            <v>11.31.09</v>
          </cell>
          <cell r="C14253" t="str">
            <v>CIGARRA 50/60HZ 127V - R.6110 40 PIAL/EQUIVALENTE</v>
          </cell>
          <cell r="D14253" t="str">
            <v>UN</v>
          </cell>
          <cell r="E14253">
            <v>49.91</v>
          </cell>
        </row>
        <row r="14254">
          <cell r="B14254" t="str">
            <v>11.31.10</v>
          </cell>
          <cell r="C14254" t="str">
            <v>ACESSÓRIO SAÍDA FIO D=11MM (1 MÓDULO) R.6110 48 PIAL/EQUIVALENTE</v>
          </cell>
          <cell r="D14254" t="str">
            <v>UN</v>
          </cell>
          <cell r="E14254">
            <v>5.08</v>
          </cell>
        </row>
        <row r="14255">
          <cell r="B14255" t="str">
            <v>11.31.11</v>
          </cell>
          <cell r="C14255" t="str">
            <v>PULSADOR PARA CAMPAINHA (1 MÓDULO) 2A-250V R.61002 PIAL/EQUIVALENTE</v>
          </cell>
          <cell r="D14255" t="str">
            <v>UN</v>
          </cell>
          <cell r="E14255">
            <v>14.28</v>
          </cell>
        </row>
        <row r="14256">
          <cell r="B14256" t="str">
            <v>11.31.12</v>
          </cell>
          <cell r="C14256" t="str">
            <v>SUPORTE PARA CAIXA 2X4" (1 MÓDULO VERTICAL) R.6121 21 PIAL/EQUIVALENTE</v>
          </cell>
          <cell r="D14256" t="str">
            <v>UN</v>
          </cell>
          <cell r="E14256">
            <v>5.47</v>
          </cell>
        </row>
        <row r="14257">
          <cell r="B14257" t="str">
            <v>11.31.13</v>
          </cell>
          <cell r="C14257" t="str">
            <v>SUPORTE PARA CAIXA 2X4"(ATE 3 MÓDULOS) R.6121 22 PIAL/EQUIVALENTE</v>
          </cell>
          <cell r="D14257" t="str">
            <v>UN</v>
          </cell>
          <cell r="E14257">
            <v>5.38</v>
          </cell>
        </row>
        <row r="14258">
          <cell r="B14258" t="str">
            <v>11.31.14</v>
          </cell>
          <cell r="C14258" t="str">
            <v>SUPORTE PARA CAIXA 4X4" (ATE 6 MÓDULOS) R.6121 24 PIAL/EQUIVALENTE</v>
          </cell>
          <cell r="D14258" t="str">
            <v>UN</v>
          </cell>
          <cell r="E14258">
            <v>6.27</v>
          </cell>
        </row>
        <row r="14259">
          <cell r="B14259" t="str">
            <v>11.31.15</v>
          </cell>
          <cell r="C14259" t="str">
            <v>PLACA PARA CAIXA 2X4"- LINHA PIALPLUS, PIAL/EQUIVALENTE</v>
          </cell>
          <cell r="D14259" t="str">
            <v>UN</v>
          </cell>
          <cell r="E14259">
            <v>6.67</v>
          </cell>
        </row>
        <row r="14260">
          <cell r="B14260" t="str">
            <v>11.31.16</v>
          </cell>
          <cell r="C14260" t="str">
            <v>PLACA PARA CAIXA 4X4"- LINHA PIALPLUS, PIAL/EQUIVALENTE</v>
          </cell>
          <cell r="D14260" t="str">
            <v>UN</v>
          </cell>
          <cell r="E14260">
            <v>8.1300000000000008</v>
          </cell>
        </row>
        <row r="14261">
          <cell r="B14261" t="str">
            <v>11.37.02</v>
          </cell>
          <cell r="C14261" t="str">
            <v>LUMINÁRIA 1X16W SOQUETE ANTIVIBRATÓRIO REFERÊNCIA 3540 ITAIM/EQUIVALENTE</v>
          </cell>
          <cell r="D14261" t="str">
            <v>UN</v>
          </cell>
          <cell r="E14261">
            <v>121.42</v>
          </cell>
        </row>
        <row r="14262">
          <cell r="B14262" t="str">
            <v>11.37.06</v>
          </cell>
          <cell r="C14262" t="str">
            <v>LUMINÁRIA 2X14W SOQUETE ANTIVIBRATÓRIO REFERÊNCIA 3007 ITAIM/EQUIVALENTE</v>
          </cell>
          <cell r="D14262" t="str">
            <v>UN</v>
          </cell>
          <cell r="E14262">
            <v>44.92</v>
          </cell>
        </row>
        <row r="14263">
          <cell r="B14263" t="str">
            <v>11.37.07</v>
          </cell>
          <cell r="C14263" t="str">
            <v>LUMINÁRIA 2X16W SOQUETE ANTIVIBRATÓRIO REFERÊNCIA 3540 ITAIM/EQUIVALENTE</v>
          </cell>
          <cell r="D14263" t="str">
            <v>UN</v>
          </cell>
          <cell r="E14263">
            <v>136.21</v>
          </cell>
        </row>
        <row r="14264">
          <cell r="B14264" t="str">
            <v>11.37.08</v>
          </cell>
          <cell r="C14264" t="str">
            <v>LUMINÁRIA 2X28W SOQUETE ANTIVIBRATÓRIO REFERÊNCIA 3007 ITAIM/EQUIVALENTE</v>
          </cell>
          <cell r="D14264" t="str">
            <v>UN</v>
          </cell>
          <cell r="E14264">
            <v>136.75</v>
          </cell>
        </row>
        <row r="14265">
          <cell r="B14265" t="str">
            <v>11.37.20</v>
          </cell>
          <cell r="C14265" t="str">
            <v>LUMINÁRIA 2X32W SOQUETE ANTIVIBRATÓRIO REFERÊNCIA 3540 ITAIM/EQUIVALENTE</v>
          </cell>
          <cell r="D14265" t="str">
            <v>UN</v>
          </cell>
          <cell r="E14265">
            <v>136.75</v>
          </cell>
        </row>
        <row r="14266">
          <cell r="B14266" t="str">
            <v>11.37.21</v>
          </cell>
          <cell r="C14266" t="str">
            <v>LUMINÁRIA 2X10W COMPLETA 60CM (LÂMPADA LED E SOQUETE)</v>
          </cell>
          <cell r="D14266" t="str">
            <v>CJ</v>
          </cell>
          <cell r="E14266">
            <v>153.02000000000001</v>
          </cell>
        </row>
        <row r="14267">
          <cell r="B14267" t="str">
            <v>11.37.22</v>
          </cell>
          <cell r="C14267" t="str">
            <v>LUMINÁRIA 2X18W COMPLETA 60CM (LÂMPADA LED E SOQUETE)</v>
          </cell>
          <cell r="D14267" t="str">
            <v>CJ</v>
          </cell>
          <cell r="E14267">
            <v>222.19</v>
          </cell>
        </row>
        <row r="14268">
          <cell r="B14268" t="str">
            <v>11.37.24</v>
          </cell>
          <cell r="C14268" t="str">
            <v>LUMINÁRIA 2X18W COMPLETA 120CM (LÂMPADA LED E SOQUETE)</v>
          </cell>
          <cell r="D14268" t="str">
            <v>CJ</v>
          </cell>
          <cell r="E14268">
            <v>305.61</v>
          </cell>
        </row>
        <row r="14269">
          <cell r="B14269" t="str">
            <v>11.37.28</v>
          </cell>
          <cell r="C14269" t="str">
            <v>LUMINÁRIA EMERGÊNCIA FARÓIS DUPLOS HALOGÊNIO 55W WETZEL/EQUIVALENTE</v>
          </cell>
          <cell r="D14269" t="str">
            <v>UN</v>
          </cell>
          <cell r="E14269">
            <v>215.37</v>
          </cell>
        </row>
        <row r="14270">
          <cell r="B14270" t="str">
            <v>11.37.29</v>
          </cell>
          <cell r="C14270" t="str">
            <v>LUMINÁRIA 2X18W CIRCULAR COMPACTA REFERÊNCIA BLENDA ITAIM/EQUIVALENTE</v>
          </cell>
          <cell r="D14270" t="str">
            <v>UN</v>
          </cell>
          <cell r="E14270">
            <v>112.99</v>
          </cell>
        </row>
        <row r="14271">
          <cell r="B14271" t="str">
            <v>11.37.30</v>
          </cell>
          <cell r="C14271" t="str">
            <v>LUMINÁRIA 2X32W FLUORESCENTE SOBREPOR REFERÊNCIA LPT-22 ITAIM/EQUIVALENTE</v>
          </cell>
          <cell r="D14271" t="str">
            <v>UN</v>
          </cell>
          <cell r="E14271">
            <v>117.54</v>
          </cell>
        </row>
        <row r="14272">
          <cell r="B14272" t="str">
            <v>11.37.31</v>
          </cell>
          <cell r="C14272" t="str">
            <v>LUMINÁRIA 2X32W/127W SOBREPOR REFERÊNCIA OCT 1369 INDELPA/EQUIVALENTE</v>
          </cell>
          <cell r="D14272" t="str">
            <v>UN</v>
          </cell>
          <cell r="E14272">
            <v>145.32</v>
          </cell>
        </row>
        <row r="14273">
          <cell r="B14273" t="str">
            <v>11.38.02</v>
          </cell>
          <cell r="C14273" t="str">
            <v>LUMINÁRIA 1X16W SOQUETE ANTIVIBRATÓRIO REFERÊNCIA 2540 ITAIM/EQUIVALENTE</v>
          </cell>
          <cell r="D14273" t="str">
            <v>UN</v>
          </cell>
          <cell r="E14273">
            <v>63.36</v>
          </cell>
        </row>
        <row r="14274">
          <cell r="B14274" t="str">
            <v>11.38.03</v>
          </cell>
          <cell r="C14274" t="str">
            <v>LUMINÁRIA 1X28W SOQUETE ANTIVIBRATÓRIO REFERÊNCIA 2837 ITAIM/EQUIVALENTE</v>
          </cell>
          <cell r="D14274" t="str">
            <v>UN</v>
          </cell>
          <cell r="E14274">
            <v>84.81</v>
          </cell>
        </row>
        <row r="14275">
          <cell r="B14275" t="str">
            <v>11.38.04</v>
          </cell>
          <cell r="C14275" t="str">
            <v>LUMINÁRIA 1X32W SOQUETE ANTIVIBRATÓRIO REFERÊNCIA 2540 ITAIM/EQUIVALENTE</v>
          </cell>
          <cell r="D14275" t="str">
            <v>UN</v>
          </cell>
          <cell r="E14275">
            <v>82.49</v>
          </cell>
        </row>
        <row r="14276">
          <cell r="B14276" t="str">
            <v>11.38.05</v>
          </cell>
          <cell r="C14276" t="str">
            <v>LUMINÁRIA 2X14W SOQUETE ANTIVIBRATÓRIO REFERÊNCIA 2007 ITAIM/EQUIVALENTE</v>
          </cell>
          <cell r="D14276" t="str">
            <v>UN</v>
          </cell>
          <cell r="E14276">
            <v>121.92</v>
          </cell>
        </row>
        <row r="14277">
          <cell r="B14277" t="str">
            <v>11.38.06</v>
          </cell>
          <cell r="C14277" t="str">
            <v>LUMINÁRIA 2X16W SOQUETE ANTIVIBRATÓRIO REFERÊNCIA 2540 ITAIM/EQUIVALENTE</v>
          </cell>
          <cell r="D14277" t="str">
            <v>UN</v>
          </cell>
          <cell r="E14277">
            <v>80.319999999999993</v>
          </cell>
        </row>
        <row r="14278">
          <cell r="B14278" t="str">
            <v>11.38.07</v>
          </cell>
          <cell r="C14278" t="str">
            <v>LUMINÁRIA 2X28W SOQUETE ANTIVIBRATÓRIO REFERÊNCIA 2007 ITAIM/EQUIVALENTE</v>
          </cell>
          <cell r="D14278" t="str">
            <v>UN</v>
          </cell>
          <cell r="E14278">
            <v>165.42</v>
          </cell>
        </row>
        <row r="14279">
          <cell r="B14279" t="str">
            <v>11.38.08</v>
          </cell>
          <cell r="C14279" t="str">
            <v>LUMINÁRIA 2X32W SOQUETE ANTIVIBRATÓRIO REFERÊNCIA 2540 ITAIM/EQUIVALENTE</v>
          </cell>
          <cell r="D14279" t="str">
            <v>UN</v>
          </cell>
          <cell r="E14279">
            <v>165.42</v>
          </cell>
        </row>
        <row r="14280">
          <cell r="B14280" t="str">
            <v>11.38.09</v>
          </cell>
          <cell r="C14280" t="str">
            <v>LUMINÁRIA 2X10W COMPLETA 60CM (LÂMPADA LED E SOQUETE)</v>
          </cell>
          <cell r="D14280" t="str">
            <v>UN</v>
          </cell>
          <cell r="E14280">
            <v>230.02</v>
          </cell>
        </row>
        <row r="14281">
          <cell r="B14281" t="str">
            <v>11.38.10</v>
          </cell>
          <cell r="C14281" t="str">
            <v>LUMINÁRIA 2X18W COMPLETA 60CM (LÂMPADA LED E SOQUETE)</v>
          </cell>
          <cell r="D14281" t="str">
            <v>UN</v>
          </cell>
          <cell r="E14281">
            <v>166.3</v>
          </cell>
        </row>
        <row r="14282">
          <cell r="B14282" t="str">
            <v>11.38.12</v>
          </cell>
          <cell r="C14282" t="str">
            <v>LUMINÁRIA 2X18W COMPLETA 120CM (LÂMPADA LED E SOQUETE)</v>
          </cell>
          <cell r="D14282" t="str">
            <v>UN</v>
          </cell>
          <cell r="E14282">
            <v>334.28</v>
          </cell>
        </row>
        <row r="14283">
          <cell r="B14283" t="str">
            <v>11.43.02</v>
          </cell>
          <cell r="C14283" t="str">
            <v>LUMINÁRIA PARA TETO, GLOBO VIDRO ESFÉRICO LEITOSO 10X20CM</v>
          </cell>
          <cell r="D14283" t="str">
            <v>UN</v>
          </cell>
          <cell r="E14283">
            <v>94.13</v>
          </cell>
        </row>
        <row r="14284">
          <cell r="B14284" t="str">
            <v>11.45.01</v>
          </cell>
          <cell r="C14284" t="str">
            <v>ARANDELA EXTERNA PARA 1 LÂMPADA FLUORESCENTE COMPACTA 20W</v>
          </cell>
          <cell r="D14284" t="str">
            <v>UN</v>
          </cell>
          <cell r="E14284">
            <v>96.15</v>
          </cell>
        </row>
        <row r="14285">
          <cell r="B14285" t="str">
            <v>11.45.02</v>
          </cell>
          <cell r="C14285" t="str">
            <v>ARANDELA PARA LÂMPADA FLUORESCENTE ELETRÔNICA 20W REFERÊNCIA ITAIM/EQUIVALENTE</v>
          </cell>
          <cell r="D14285" t="str">
            <v>UN</v>
          </cell>
          <cell r="E14285">
            <v>49.61</v>
          </cell>
        </row>
        <row r="14286">
          <cell r="B14286" t="str">
            <v>11.45.46</v>
          </cell>
          <cell r="C14286" t="str">
            <v>ARANDELA TIPO TARTARUGA - LUMIFOR/EQUIVALENTE</v>
          </cell>
          <cell r="D14286" t="str">
            <v>UN</v>
          </cell>
          <cell r="E14286">
            <v>87.27</v>
          </cell>
        </row>
        <row r="14287">
          <cell r="B14287" t="str">
            <v>11.55.01</v>
          </cell>
          <cell r="C14287" t="str">
            <v>RECEPTÁCULO DE PORCELANA NORMAL E27</v>
          </cell>
          <cell r="D14287" t="str">
            <v>UN</v>
          </cell>
          <cell r="E14287">
            <v>16.71</v>
          </cell>
        </row>
        <row r="14288">
          <cell r="B14288" t="str">
            <v>11.55.02</v>
          </cell>
          <cell r="C14288" t="str">
            <v>RECEPTÁCULO DE PORCELANA E40</v>
          </cell>
          <cell r="D14288" t="str">
            <v>UN</v>
          </cell>
          <cell r="E14288">
            <v>20.61</v>
          </cell>
        </row>
        <row r="14289">
          <cell r="B14289" t="str">
            <v>11.55.20</v>
          </cell>
          <cell r="C14289" t="str">
            <v>SOQUETE PARA LÂMPADA FLUORESCENTE</v>
          </cell>
          <cell r="D14289" t="str">
            <v>UN</v>
          </cell>
          <cell r="E14289">
            <v>7.43</v>
          </cell>
        </row>
        <row r="14290">
          <cell r="B14290" t="str">
            <v>11.56.01</v>
          </cell>
          <cell r="C14290" t="str">
            <v>POSTE GALVANIZADO ESCALONADO RETO ENGASTADO HT= 4,5M / HL= 3,8M /B= 89MM /DT= 60,3MM PADRÃO CEMIG</v>
          </cell>
          <cell r="D14290" t="str">
            <v>UN</v>
          </cell>
          <cell r="E14290">
            <v>640.07000000000005</v>
          </cell>
        </row>
        <row r="14291">
          <cell r="B14291" t="str">
            <v>11.56.03</v>
          </cell>
          <cell r="C14291" t="str">
            <v>POSTE GALVANIZADO ESCALONADO RETO ENGASTADO HT= 8,0M / HL= 7,0M /DB= 115MM /DT= 80MM PADRÃO CEMIG</v>
          </cell>
          <cell r="D14291" t="str">
            <v>UN</v>
          </cell>
          <cell r="E14291">
            <v>1070.07</v>
          </cell>
        </row>
        <row r="14292">
          <cell r="B14292" t="str">
            <v>11.56.04</v>
          </cell>
          <cell r="C14292" t="str">
            <v>POSTE GALVANIZADO ESCALONADO RETO ENGASTADO HT= 12,0M / HL= 9,8M /DB= 139MM /DT= 89MM</v>
          </cell>
          <cell r="D14292" t="str">
            <v>UN</v>
          </cell>
          <cell r="E14292">
            <v>2260.7199999999998</v>
          </cell>
        </row>
        <row r="14293">
          <cell r="B14293" t="str">
            <v>11.60.02</v>
          </cell>
          <cell r="C14293" t="str">
            <v>LÂMPADA LED 7W SOQUETE ROSCA</v>
          </cell>
          <cell r="D14293" t="str">
            <v>UN</v>
          </cell>
          <cell r="E14293">
            <v>12.26</v>
          </cell>
        </row>
        <row r="14294">
          <cell r="B14294" t="str">
            <v>11.60.03</v>
          </cell>
          <cell r="C14294" t="str">
            <v>LÂMPADA LED 9W SOQUETE ROSCA</v>
          </cell>
          <cell r="D14294" t="str">
            <v>UN</v>
          </cell>
          <cell r="E14294">
            <v>12.86</v>
          </cell>
        </row>
        <row r="14295">
          <cell r="B14295" t="str">
            <v>11.60.06</v>
          </cell>
          <cell r="C14295" t="str">
            <v>LÂMPADA MILHO LED 9W 800 LUMENS BASE E27</v>
          </cell>
          <cell r="D14295" t="str">
            <v>UN</v>
          </cell>
          <cell r="E14295">
            <v>17.86</v>
          </cell>
        </row>
        <row r="14296">
          <cell r="B14296" t="str">
            <v>11.60.07</v>
          </cell>
          <cell r="C14296" t="str">
            <v>LÂMPADA MILHO LED 12W 1000 LUMENS BASE E27</v>
          </cell>
          <cell r="D14296" t="str">
            <v>UN</v>
          </cell>
          <cell r="E14296">
            <v>19.96</v>
          </cell>
        </row>
        <row r="14297">
          <cell r="B14297" t="str">
            <v>11.60.08</v>
          </cell>
          <cell r="C14297" t="str">
            <v>LÂMPADA MILHO LED 16W 1400 LUMENS BASE E27</v>
          </cell>
          <cell r="D14297" t="str">
            <v>UN</v>
          </cell>
          <cell r="E14297">
            <v>18.059999999999999</v>
          </cell>
        </row>
        <row r="14298">
          <cell r="B14298" t="str">
            <v>11.60.09</v>
          </cell>
          <cell r="C14298" t="str">
            <v>LÂMPADA MILHO LED 24W 2200 LUMENS BASE E27</v>
          </cell>
          <cell r="D14298" t="str">
            <v>UN</v>
          </cell>
          <cell r="E14298">
            <v>32.86</v>
          </cell>
        </row>
        <row r="14299">
          <cell r="B14299" t="str">
            <v>11.60.10</v>
          </cell>
          <cell r="C14299" t="str">
            <v>LÂMPADA MILHO LED 36W 3300 LUMENS BASE E27</v>
          </cell>
          <cell r="D14299" t="str">
            <v>UN</v>
          </cell>
          <cell r="E14299">
            <v>37.950000000000003</v>
          </cell>
        </row>
        <row r="14300">
          <cell r="B14300" t="str">
            <v>11.60.12</v>
          </cell>
          <cell r="C14300" t="str">
            <v>LÂMPADA MILHO LED 50W 4800 LUMENS BASE E27</v>
          </cell>
          <cell r="D14300" t="str">
            <v>UN</v>
          </cell>
          <cell r="E14300">
            <v>62.96</v>
          </cell>
        </row>
        <row r="14301">
          <cell r="B14301" t="str">
            <v>11.60.13</v>
          </cell>
          <cell r="C14301" t="str">
            <v>LÂMPADA TUBULAR LED 10W 1000 LUMENS SOQUETE G13 60CM</v>
          </cell>
          <cell r="D14301" t="str">
            <v>UN</v>
          </cell>
          <cell r="E14301">
            <v>32.92</v>
          </cell>
        </row>
        <row r="14302">
          <cell r="B14302" t="str">
            <v>11.60.14</v>
          </cell>
          <cell r="C14302" t="str">
            <v>LÂMPADA TUBULAR LED 18W 1350 LUMENS SOQUETE G13 60CM</v>
          </cell>
          <cell r="D14302" t="str">
            <v>UN</v>
          </cell>
          <cell r="E14302">
            <v>21.86</v>
          </cell>
        </row>
        <row r="14303">
          <cell r="B14303" t="str">
            <v>11.60.16</v>
          </cell>
          <cell r="C14303" t="str">
            <v>LÂMPADA TUBULAR LED 18W 2100 LUMENS SOQUETE G13 120CM</v>
          </cell>
          <cell r="D14303" t="str">
            <v>UN</v>
          </cell>
          <cell r="E14303">
            <v>63.3</v>
          </cell>
        </row>
        <row r="14304">
          <cell r="B14304" t="str">
            <v>11.60.17</v>
          </cell>
          <cell r="C14304" t="str">
            <v>LÂMPADA BULBO LED 5W 400 LUMENS BASE E27</v>
          </cell>
          <cell r="D14304" t="str">
            <v>UN</v>
          </cell>
          <cell r="E14304">
            <v>15.24</v>
          </cell>
        </row>
        <row r="14305">
          <cell r="B14305" t="str">
            <v>11.60.18</v>
          </cell>
          <cell r="C14305" t="str">
            <v>LÂMPADA BULBO LED 7W 600 LUMENS BASE E27</v>
          </cell>
          <cell r="D14305" t="str">
            <v>UN</v>
          </cell>
          <cell r="E14305">
            <v>11.81</v>
          </cell>
        </row>
        <row r="14306">
          <cell r="B14306" t="str">
            <v>11.60.19</v>
          </cell>
          <cell r="C14306" t="str">
            <v>LÂMPADA BULBO LED 9W 800 LUMENS BASE E27</v>
          </cell>
          <cell r="D14306" t="str">
            <v>UN</v>
          </cell>
          <cell r="E14306">
            <v>12.86</v>
          </cell>
        </row>
        <row r="14307">
          <cell r="B14307" t="str">
            <v>11.60.20</v>
          </cell>
          <cell r="C14307" t="str">
            <v>LÂMPADA BULBO LED 13W 1500 LUMENS BASE E27</v>
          </cell>
          <cell r="D14307" t="str">
            <v>UN</v>
          </cell>
          <cell r="E14307">
            <v>16.670000000000002</v>
          </cell>
        </row>
        <row r="14308">
          <cell r="B14308" t="str">
            <v>11.60.50</v>
          </cell>
          <cell r="C14308" t="str">
            <v>LÂMPADA TUBULAR LED 10W 1000 LUMENS SOQUETE G13 60CM</v>
          </cell>
          <cell r="D14308" t="str">
            <v>UN</v>
          </cell>
          <cell r="E14308">
            <v>32.92</v>
          </cell>
        </row>
        <row r="14309">
          <cell r="B14309" t="str">
            <v>11.60.51</v>
          </cell>
          <cell r="C14309" t="str">
            <v>LÂMPADA TUBULAR LED 18W 1800 LUMENS SOQUETE G13 120CM</v>
          </cell>
          <cell r="D14309" t="str">
            <v>UN</v>
          </cell>
          <cell r="E14309">
            <v>63.3</v>
          </cell>
        </row>
        <row r="14310">
          <cell r="B14310" t="str">
            <v>11.61.02</v>
          </cell>
          <cell r="C14310" t="str">
            <v>PADRÃO CEMIG AÉREO EM MURETA - TIPO A1, CARGA INSTALADA ATÉ 5,0KW (1F+N) - LADO OPOSTO À REDE</v>
          </cell>
          <cell r="D14310" t="str">
            <v>UN</v>
          </cell>
          <cell r="E14310">
            <v>1517.71</v>
          </cell>
        </row>
        <row r="14311">
          <cell r="B14311" t="str">
            <v>11.61.03</v>
          </cell>
          <cell r="C14311" t="str">
            <v>PADRÃO CEMIG AÉREO EM MURETA - TIPO A2, CARGA INSTALADA DE 5,1KW ATÉ 6,5KW (1F+N) - LADO OPOSTO À REDE</v>
          </cell>
          <cell r="D14311" t="str">
            <v>UN</v>
          </cell>
          <cell r="E14311">
            <v>1574.78</v>
          </cell>
        </row>
        <row r="14312">
          <cell r="B14312" t="str">
            <v>11.61.04</v>
          </cell>
          <cell r="C14312" t="str">
            <v>PADRÃO CEMIG AÉREO EM MURETA - TIPO A3, CARGA INSTALADA DE 6,3KW ATÉ 10,0KW (1F+N) - LADO OPOSTO À REDE</v>
          </cell>
          <cell r="D14312" t="str">
            <v>UN</v>
          </cell>
          <cell r="E14312">
            <v>1714.23</v>
          </cell>
        </row>
        <row r="14313">
          <cell r="B14313" t="str">
            <v>11.61.05</v>
          </cell>
          <cell r="C14313" t="str">
            <v>PADRÃO CEMIG AÉREO EM MURETA - TIPO B1, CARGA INSTALADA ATÉ 10,0KW (2F+N) - LADO OPOSTO À REDE</v>
          </cell>
          <cell r="D14313" t="str">
            <v>UN</v>
          </cell>
          <cell r="E14313">
            <v>1818.85</v>
          </cell>
        </row>
        <row r="14314">
          <cell r="B14314" t="str">
            <v>11.61.06</v>
          </cell>
          <cell r="C14314" t="str">
            <v>PADRÃO CEMIG AÉREO EM MURETA - TIPO B2, CARGA INSTALADA DE 10,1 ATÉ 15,0KW (2F+N) - LADO OPOSTO À REDE</v>
          </cell>
          <cell r="D14314" t="str">
            <v>UN</v>
          </cell>
          <cell r="E14314">
            <v>2084.63</v>
          </cell>
        </row>
        <row r="14315">
          <cell r="B14315" t="str">
            <v>11.61.07</v>
          </cell>
          <cell r="C14315" t="str">
            <v>PADRÃO CEMIG AÉREO EM MURETA - TIPO C1, DEMANDA PROVÁVEL ATÉ 15,0KW (3F+N) - LADO OPOSTO À REDE</v>
          </cell>
          <cell r="D14315" t="str">
            <v>UN</v>
          </cell>
          <cell r="E14315">
            <v>2122.56</v>
          </cell>
        </row>
        <row r="14316">
          <cell r="B14316" t="str">
            <v>11.61.08</v>
          </cell>
          <cell r="C14316" t="str">
            <v>PADRÃO CEMIG AÉREO EM MURETA - TIPO C2, DEMANDA PROVÁVEL DE 15,1 ATÉ 23,0KW (3F+N) - LADO OPOSTO À REDE</v>
          </cell>
          <cell r="D14316" t="str">
            <v>UN</v>
          </cell>
          <cell r="E14316">
            <v>2579.21</v>
          </cell>
        </row>
        <row r="14317">
          <cell r="B14317" t="str">
            <v>11.61.09</v>
          </cell>
          <cell r="C14317" t="str">
            <v>PADRÃO CEMIG AÉREO EM MURETA - TIPO C3, DEMANDA PROVÁVEL DE 23,1 ATÉ 27,0KW (3F+N) - LADO OPOSTO À REDE</v>
          </cell>
          <cell r="D14317" t="str">
            <v>UN</v>
          </cell>
          <cell r="E14317">
            <v>3100.33</v>
          </cell>
        </row>
        <row r="14318">
          <cell r="B14318" t="str">
            <v>11.61.10</v>
          </cell>
          <cell r="C14318" t="str">
            <v>PADRÃO CEMIG AÉREO EM MURETA - TIPO C4, DEMANDA PROVÁVEL DE 27,1 ATÉ 38,0KW (3F+N) - LADO OPOSTO À REDE</v>
          </cell>
          <cell r="D14318" t="str">
            <v>UN</v>
          </cell>
          <cell r="E14318">
            <v>4354.29</v>
          </cell>
        </row>
        <row r="14319">
          <cell r="B14319" t="str">
            <v>11.61.11</v>
          </cell>
          <cell r="C14319" t="str">
            <v>PADRÃO CEMIG AÉREO EM MURETA - TIPO C5, DEMANDA PROVÁVEL DE 38,1 ATÉ 47,0KW (3F+N) - LADO OPOSTO À REDE</v>
          </cell>
          <cell r="D14319" t="str">
            <v>UN</v>
          </cell>
          <cell r="E14319">
            <v>5227.1899999999996</v>
          </cell>
        </row>
        <row r="14320">
          <cell r="B14320" t="str">
            <v>11.61.12</v>
          </cell>
          <cell r="C14320" t="str">
            <v>PADRÃO CEMIG AÉREO EM MURETA - TIPO C6, DEMANDA PROVÁVEL DE 47,1 ATÉ 57,0KW (3F+N) - LADO OPOSTO À REDE</v>
          </cell>
          <cell r="D14320" t="str">
            <v>UN</v>
          </cell>
          <cell r="E14320">
            <v>6973.62</v>
          </cell>
        </row>
        <row r="14321">
          <cell r="B14321" t="str">
            <v>11.61.13</v>
          </cell>
          <cell r="C14321" t="str">
            <v>PADRÃO CEMIG AÉREO EM MURETA - TIPO C7, DEMANDA PROVÁVEL DE 57,1 ATÉ 66,0KW (3F+N) - LADO OPOSTO À REDE</v>
          </cell>
          <cell r="D14321" t="str">
            <v>UN</v>
          </cell>
          <cell r="E14321">
            <v>8183.94</v>
          </cell>
        </row>
        <row r="14322">
          <cell r="B14322" t="str">
            <v>11.61.14</v>
          </cell>
          <cell r="C14322" t="str">
            <v>PADRÃO CEMIG AÉREO EM MURETA - TIPO C8, DEMANDA PROVÁVEL DE 66,1 ATÉ 75,0KW (3F+N) - LADO OPOSTO À REDE</v>
          </cell>
          <cell r="D14322" t="str">
            <v>UN</v>
          </cell>
          <cell r="E14322">
            <v>8136.62</v>
          </cell>
        </row>
        <row r="14323">
          <cell r="B14323" t="str">
            <v>11.62.02</v>
          </cell>
          <cell r="C14323" t="str">
            <v>PADRÃO CEMIG AÉREO EM MURETA - TIPO A1, CARGA INSTALADA ATÉ 5,0KW (1F+N) - MESMO LADO DA REDE</v>
          </cell>
          <cell r="D14323" t="str">
            <v>UN</v>
          </cell>
          <cell r="E14323">
            <v>1242.78</v>
          </cell>
        </row>
        <row r="14324">
          <cell r="B14324" t="str">
            <v>11.62.03</v>
          </cell>
          <cell r="C14324" t="str">
            <v>PADRÃO CEMIG AÉREO EM MURETA - TIPO A2, CARGA INSTALADA DE 5,1KW ATÉ 6,5KW (1F+N) - MESMO LADO DA REDE</v>
          </cell>
          <cell r="D14324" t="str">
            <v>UN</v>
          </cell>
          <cell r="E14324">
            <v>1299.8499999999999</v>
          </cell>
        </row>
        <row r="14325">
          <cell r="B14325" t="str">
            <v>11.62.04</v>
          </cell>
          <cell r="C14325" t="str">
            <v>PADRÃO CEMIG AÉREO EM MURETA - TIPO A3, CARGA INSTALADA DE 6,3KW ATÉ 10,0KW (1F+N) - MESMO LADO DA REDE</v>
          </cell>
          <cell r="D14325" t="str">
            <v>UN</v>
          </cell>
          <cell r="E14325">
            <v>1439.3</v>
          </cell>
        </row>
        <row r="14326">
          <cell r="B14326" t="str">
            <v>11.62.05</v>
          </cell>
          <cell r="C14326" t="str">
            <v>PADRÃO CEMIG AÉREO EM MURETA - TIPO B1, CARGA INSTALADA ATÉ 10,0KW (2F+N) - MESMO LADO DA REDE</v>
          </cell>
          <cell r="D14326" t="str">
            <v>UN</v>
          </cell>
          <cell r="E14326">
            <v>1543.92</v>
          </cell>
        </row>
        <row r="14327">
          <cell r="B14327" t="str">
            <v>11.62.06</v>
          </cell>
          <cell r="C14327" t="str">
            <v>PADRÃO CEMIG AÉREO EM MURETA - TIPO B2, CARGA INSTALADA DE 10,1 ATÉ 15,0KW (2F+N) - MESMO LADO DA REDE</v>
          </cell>
          <cell r="D14327" t="str">
            <v>UN</v>
          </cell>
          <cell r="E14327">
            <v>1809.7</v>
          </cell>
        </row>
        <row r="14328">
          <cell r="B14328" t="str">
            <v>11.62.07</v>
          </cell>
          <cell r="C14328" t="str">
            <v>PADRÃO CEMIG AÉREO EM MURETA - TIPO C1, DEMANDA PROVÁVEL ATÉ 15,0KW (3F+N) - MESMO LADO DA REDE</v>
          </cell>
          <cell r="D14328" t="str">
            <v>UN</v>
          </cell>
          <cell r="E14328">
            <v>1847.63</v>
          </cell>
        </row>
        <row r="14329">
          <cell r="B14329" t="str">
            <v>11.62.08</v>
          </cell>
          <cell r="C14329" t="str">
            <v>PADRÃO CEMIG AÉREO EM MURETA - TIPO C2, DEMANDA PROVÁVEL DE 15,1 ATÉ 23,0KW (3F+N) - MESMO LADO DA REDE</v>
          </cell>
          <cell r="D14329" t="str">
            <v>UN</v>
          </cell>
          <cell r="E14329">
            <v>2304.2800000000002</v>
          </cell>
        </row>
        <row r="14330">
          <cell r="B14330" t="str">
            <v>11.62.09</v>
          </cell>
          <cell r="C14330" t="str">
            <v>PADRÃO CEMIG AÉREO EM MURETA - TIPO C3, DEMANDA PROVÁVEL DE 23,1 ATÉ 27,0KW (3F+N) - MESMO LADO DA REDE</v>
          </cell>
          <cell r="D14330" t="str">
            <v>UN</v>
          </cell>
          <cell r="E14330">
            <v>2825.4</v>
          </cell>
        </row>
        <row r="14331">
          <cell r="B14331" t="str">
            <v>11.62.10</v>
          </cell>
          <cell r="C14331" t="str">
            <v>PADRÃO CEMIG AÉREO EM MURETA - TIPO C4, DEMANDA PROVÁVEL DE 27,1 ATÉ 38,0KW (3F+N) - MESMO LADO DA REDE</v>
          </cell>
          <cell r="D14331" t="str">
            <v>UN</v>
          </cell>
          <cell r="E14331">
            <v>3476.69</v>
          </cell>
        </row>
        <row r="14332">
          <cell r="B14332" t="str">
            <v>11.62.11</v>
          </cell>
          <cell r="C14332" t="str">
            <v>PADRÃO CEMIG AÉREO EM MURETA - TIPO C5, DEMANDA PROVÁVEL DE 38,1 ATÉ 47,0KW (3F+N) - MESMO LADO DA REDE</v>
          </cell>
          <cell r="D14332" t="str">
            <v>UN</v>
          </cell>
          <cell r="E14332">
            <v>4349.59</v>
          </cell>
        </row>
        <row r="14333">
          <cell r="B14333" t="str">
            <v>11.62.12</v>
          </cell>
          <cell r="C14333" t="str">
            <v>PADRÃO CEMIG AÉREO EM MURETA - TIPO C6, DEMANDA PROVÁVEL DE 47,1 ATÉ 57,0KW (3F+N) - MESMO LADO DA REDE</v>
          </cell>
          <cell r="D14333" t="str">
            <v>UN</v>
          </cell>
          <cell r="E14333">
            <v>6143.02</v>
          </cell>
        </row>
        <row r="14334">
          <cell r="B14334" t="str">
            <v>11.62.13</v>
          </cell>
          <cell r="C14334" t="str">
            <v>PADRÃO CEMIG AÉREO EM MURETA - TIPO C7, DEMANDA PROVÁVEL DE 57,1 ATÉ 66,0KW (3F+N) - MESMO LADO DA REDE</v>
          </cell>
          <cell r="D14334" t="str">
            <v>UN</v>
          </cell>
          <cell r="E14334">
            <v>7353.34</v>
          </cell>
        </row>
        <row r="14335">
          <cell r="B14335" t="str">
            <v>11.62.14</v>
          </cell>
          <cell r="C14335" t="str">
            <v>PADRÃO CEMIG AÉREO EM MURETA - TIPO C8, DEMANDA PROVÁVEL DE 66,1 ATÉ 75,0KW (3F+N) - MESMO LADO DA REDE</v>
          </cell>
          <cell r="D14335" t="str">
            <v>UN</v>
          </cell>
          <cell r="E14335">
            <v>7306.02</v>
          </cell>
        </row>
        <row r="14336">
          <cell r="B14336" t="str">
            <v>11.80.02</v>
          </cell>
          <cell r="C14336" t="str">
            <v>CABO CI50.10</v>
          </cell>
          <cell r="D14336" t="str">
            <v>M</v>
          </cell>
          <cell r="E14336">
            <v>10.83</v>
          </cell>
        </row>
        <row r="14337">
          <cell r="B14337" t="str">
            <v>11.80.03</v>
          </cell>
          <cell r="C14337" t="str">
            <v>CABO CI50.20</v>
          </cell>
          <cell r="D14337" t="str">
            <v>M</v>
          </cell>
          <cell r="E14337">
            <v>23.66</v>
          </cell>
        </row>
        <row r="14338">
          <cell r="B14338" t="str">
            <v>11.80.04</v>
          </cell>
          <cell r="C14338" t="str">
            <v>CABO CI50.30</v>
          </cell>
          <cell r="D14338" t="str">
            <v>M</v>
          </cell>
          <cell r="E14338">
            <v>29.22</v>
          </cell>
        </row>
        <row r="14339">
          <cell r="B14339" t="str">
            <v>11.80.05</v>
          </cell>
          <cell r="C14339" t="str">
            <v>CABO CI50.50</v>
          </cell>
          <cell r="D14339" t="str">
            <v>M</v>
          </cell>
          <cell r="E14339">
            <v>41.19</v>
          </cell>
        </row>
        <row r="14340">
          <cell r="B14340" t="str">
            <v>11.80.07</v>
          </cell>
          <cell r="C14340" t="str">
            <v>CABO CCE-APL-50.2</v>
          </cell>
          <cell r="D14340" t="str">
            <v>M</v>
          </cell>
          <cell r="E14340">
            <v>4.1100000000000003</v>
          </cell>
        </row>
        <row r="14341">
          <cell r="B14341" t="str">
            <v>11.80.09</v>
          </cell>
          <cell r="C14341" t="str">
            <v>CABO CCE-APL-50.4</v>
          </cell>
          <cell r="D14341" t="str">
            <v>M</v>
          </cell>
          <cell r="E14341">
            <v>4.9800000000000004</v>
          </cell>
        </row>
        <row r="14342">
          <cell r="B14342" t="str">
            <v>11.80.11</v>
          </cell>
          <cell r="C14342" t="str">
            <v>CABO CCE-APL-50.6</v>
          </cell>
          <cell r="D14342" t="str">
            <v>M</v>
          </cell>
          <cell r="E14342">
            <v>11.07</v>
          </cell>
        </row>
        <row r="14343">
          <cell r="B14343" t="str">
            <v>11.80.12</v>
          </cell>
          <cell r="C14343" t="str">
            <v>CABO CTP-APL-5N 50.10</v>
          </cell>
          <cell r="D14343" t="str">
            <v>M</v>
          </cell>
          <cell r="E14343">
            <v>14.27</v>
          </cell>
        </row>
        <row r="14344">
          <cell r="B14344" t="str">
            <v>11.80.13</v>
          </cell>
          <cell r="C14344" t="str">
            <v>CABO CTP-APL-5N 50.20</v>
          </cell>
          <cell r="D14344" t="str">
            <v>M</v>
          </cell>
          <cell r="E14344">
            <v>22.63</v>
          </cell>
        </row>
        <row r="14345">
          <cell r="B14345" t="str">
            <v>11.80.14</v>
          </cell>
          <cell r="C14345" t="str">
            <v>CABO CTP-APL-5N 50.30</v>
          </cell>
          <cell r="D14345" t="str">
            <v>M</v>
          </cell>
          <cell r="E14345">
            <v>27.24</v>
          </cell>
        </row>
        <row r="14346">
          <cell r="B14346" t="str">
            <v>11.80.15</v>
          </cell>
          <cell r="C14346" t="str">
            <v>CABO CTP-APL-5N 50.50</v>
          </cell>
          <cell r="D14346" t="str">
            <v>M</v>
          </cell>
          <cell r="E14346">
            <v>45.32</v>
          </cell>
        </row>
        <row r="14347">
          <cell r="B14347" t="str">
            <v>11.80.20</v>
          </cell>
          <cell r="C14347" t="str">
            <v>CABO UTP 4 PARES - CATEGORIA 5E - FURUKAWA/EQUIVALENTE</v>
          </cell>
          <cell r="D14347" t="str">
            <v>M</v>
          </cell>
          <cell r="E14347">
            <v>6.69</v>
          </cell>
        </row>
        <row r="14348">
          <cell r="B14348" t="str">
            <v>11.81.02</v>
          </cell>
          <cell r="C14348" t="str">
            <v>TOMADA 4P PARA TELEFONE R.5003 SEM PLACA</v>
          </cell>
          <cell r="D14348" t="str">
            <v>UN</v>
          </cell>
          <cell r="E14348">
            <v>10.56</v>
          </cell>
        </row>
        <row r="14349">
          <cell r="B14349" t="str">
            <v>11.81.03</v>
          </cell>
          <cell r="C14349" t="str">
            <v>TOMADA RJ11 COM PLACA PARA CAIXA 4"X2" - SILENTOQUE/EQUIVALENTE</v>
          </cell>
          <cell r="D14349" t="str">
            <v>UN</v>
          </cell>
          <cell r="E14349">
            <v>26.93</v>
          </cell>
        </row>
        <row r="14350">
          <cell r="B14350" t="str">
            <v>11.81.09</v>
          </cell>
          <cell r="C14350" t="str">
            <v>PLACA 2X4" COM FURO CENTRAL PARA TOMADA JACK</v>
          </cell>
          <cell r="D14350" t="str">
            <v>UN</v>
          </cell>
          <cell r="E14350">
            <v>6.34</v>
          </cell>
        </row>
        <row r="14351">
          <cell r="B14351" t="str">
            <v>11.82.01</v>
          </cell>
          <cell r="C14351" t="str">
            <v>ANEL GUIA AGS-1</v>
          </cell>
          <cell r="D14351" t="str">
            <v>UN</v>
          </cell>
          <cell r="E14351">
            <v>5.82</v>
          </cell>
        </row>
        <row r="14352">
          <cell r="B14352" t="str">
            <v>11.82.05</v>
          </cell>
          <cell r="C14352" t="str">
            <v>ANEL GUIA AGS-5</v>
          </cell>
          <cell r="D14352" t="str">
            <v>UN</v>
          </cell>
          <cell r="E14352">
            <v>5.82</v>
          </cell>
        </row>
        <row r="14353">
          <cell r="B14353" t="str">
            <v>11.82.06</v>
          </cell>
          <cell r="C14353" t="str">
            <v>CABO COAXIAL PARA ANTENA OU EQUIVALENTE</v>
          </cell>
          <cell r="D14353" t="str">
            <v>M</v>
          </cell>
          <cell r="E14353">
            <v>5.2</v>
          </cell>
        </row>
        <row r="14354">
          <cell r="B14354" t="str">
            <v>11.82.07</v>
          </cell>
          <cell r="C14354" t="str">
            <v>CABO OPTICO CF0A 4 FIBRAS</v>
          </cell>
          <cell r="D14354" t="str">
            <v>M</v>
          </cell>
          <cell r="E14354">
            <v>17.23</v>
          </cell>
        </row>
        <row r="14355">
          <cell r="B14355" t="str">
            <v>11.82.10</v>
          </cell>
          <cell r="C14355" t="str">
            <v>CANALETA SUPORTE (CAN-5)</v>
          </cell>
          <cell r="D14355" t="str">
            <v>UN</v>
          </cell>
          <cell r="E14355">
            <v>14.97</v>
          </cell>
        </row>
        <row r="14356">
          <cell r="B14356" t="str">
            <v>11.82.15</v>
          </cell>
          <cell r="C14356" t="str">
            <v>ABRAÇADEIRA BC-1</v>
          </cell>
          <cell r="D14356" t="str">
            <v>UN</v>
          </cell>
          <cell r="E14356">
            <v>2.54</v>
          </cell>
        </row>
        <row r="14357">
          <cell r="B14357" t="str">
            <v>11.82.16</v>
          </cell>
          <cell r="C14357" t="str">
            <v>ABRAÇADEIRA BC-2</v>
          </cell>
          <cell r="D14357" t="str">
            <v>UN</v>
          </cell>
          <cell r="E14357">
            <v>2.6</v>
          </cell>
        </row>
        <row r="14358">
          <cell r="B14358" t="str">
            <v>11.82.17</v>
          </cell>
          <cell r="C14358" t="str">
            <v>ABRAÇADEIRA BC-3</v>
          </cell>
          <cell r="D14358" t="str">
            <v>UN</v>
          </cell>
          <cell r="E14358">
            <v>2.5499999999999998</v>
          </cell>
        </row>
        <row r="14359">
          <cell r="B14359" t="str">
            <v>11.82.18</v>
          </cell>
          <cell r="C14359" t="str">
            <v>ABRAÇADEIRA BC-4</v>
          </cell>
          <cell r="D14359" t="str">
            <v>UN</v>
          </cell>
          <cell r="E14359">
            <v>2.5499999999999998</v>
          </cell>
        </row>
        <row r="14360">
          <cell r="B14360" t="str">
            <v>11.82.20</v>
          </cell>
          <cell r="C14360" t="str">
            <v>BORNE FÊMEA PARA PINO BANANA</v>
          </cell>
          <cell r="D14360" t="str">
            <v>UN</v>
          </cell>
          <cell r="E14360">
            <v>5.36</v>
          </cell>
        </row>
        <row r="14361">
          <cell r="B14361" t="str">
            <v>11.82.21</v>
          </cell>
          <cell r="C14361" t="str">
            <v>BLOCO DE LIGAÇÃO INTERNA TIPO BLI-10 PADRÃO TELEBRÁS</v>
          </cell>
          <cell r="D14361" t="str">
            <v>UN</v>
          </cell>
          <cell r="E14361">
            <v>17.61</v>
          </cell>
        </row>
        <row r="14362">
          <cell r="B14362" t="str">
            <v>11.82.50</v>
          </cell>
          <cell r="C14362" t="str">
            <v>TOMADA RJ 45 SEM PLACA</v>
          </cell>
          <cell r="D14362" t="str">
            <v>UN</v>
          </cell>
          <cell r="E14362">
            <v>56.1</v>
          </cell>
        </row>
        <row r="14363">
          <cell r="B14363" t="str">
            <v>11.82.54</v>
          </cell>
          <cell r="C14363" t="str">
            <v>GUIA DE CABOS PARA RACK 1U</v>
          </cell>
          <cell r="D14363" t="str">
            <v>UN</v>
          </cell>
          <cell r="E14363">
            <v>38.92</v>
          </cell>
        </row>
        <row r="14364">
          <cell r="B14364" t="str">
            <v>11.82.55</v>
          </cell>
          <cell r="C14364" t="str">
            <v>BLOCO PARA 50 PARES K110-50SS OU EQUIVALENTE</v>
          </cell>
          <cell r="D14364" t="str">
            <v>UN</v>
          </cell>
          <cell r="E14364">
            <v>230.91</v>
          </cell>
        </row>
        <row r="14365">
          <cell r="B14365" t="str">
            <v>11.82.56</v>
          </cell>
          <cell r="C14365" t="str">
            <v>CALHA COM 8 TOMADAS 19"</v>
          </cell>
          <cell r="D14365" t="str">
            <v>UN</v>
          </cell>
          <cell r="E14365">
            <v>101.28</v>
          </cell>
        </row>
        <row r="14366">
          <cell r="B14366" t="str">
            <v>11.82.57</v>
          </cell>
          <cell r="C14366" t="str">
            <v>CALHA COM 4 TOMADAS 19"</v>
          </cell>
          <cell r="D14366" t="str">
            <v>UN</v>
          </cell>
          <cell r="E14366">
            <v>104.06</v>
          </cell>
        </row>
        <row r="14367">
          <cell r="B14367" t="str">
            <v>11.82.58</v>
          </cell>
          <cell r="C14367" t="str">
            <v>PATCH CORDS TIPO 110-CATEG.5E-REF.K-PC5E15-1,5M OU EQUIVALENTE</v>
          </cell>
          <cell r="D14367" t="str">
            <v>UN</v>
          </cell>
          <cell r="E14367">
            <v>37.869999999999997</v>
          </cell>
        </row>
        <row r="14368">
          <cell r="B14368" t="str">
            <v>11.82.59</v>
          </cell>
          <cell r="C14368" t="str">
            <v>PATCH CORDS TIPO RJ45-CATEG.E-REF.K-PC5E-1,5M OU EQUIVALENTE</v>
          </cell>
          <cell r="D14368" t="str">
            <v>UN</v>
          </cell>
          <cell r="E14368">
            <v>24.37</v>
          </cell>
        </row>
        <row r="14369">
          <cell r="B14369" t="str">
            <v>11.82.60</v>
          </cell>
          <cell r="C14369" t="str">
            <v>MODULO HITOP EMBUTIR, 19" 16U OU EQUIVALENTE</v>
          </cell>
          <cell r="D14369" t="str">
            <v>UN</v>
          </cell>
          <cell r="E14369">
            <v>1254.93</v>
          </cell>
        </row>
        <row r="14370">
          <cell r="B14370" t="str">
            <v>11.82.62</v>
          </cell>
          <cell r="C14370" t="str">
            <v>PAINEL CEGO, REF. KN-BLIND DA PLP OU EQUIVALENTE</v>
          </cell>
          <cell r="D14370" t="str">
            <v>UN</v>
          </cell>
          <cell r="E14370">
            <v>34.869999999999997</v>
          </cell>
        </row>
        <row r="14371">
          <cell r="B14371" t="str">
            <v>11.82.64</v>
          </cell>
          <cell r="C14371" t="str">
            <v>ORGANIZADOR DE CABOS 1U</v>
          </cell>
          <cell r="D14371" t="str">
            <v>UN</v>
          </cell>
          <cell r="E14371">
            <v>74.63</v>
          </cell>
        </row>
        <row r="14372">
          <cell r="B14372" t="str">
            <v>11.82.66</v>
          </cell>
          <cell r="C14372" t="str">
            <v>PATCH PAINEL 24 PORTAS CATEG.5E MAXITELECOM OU EQUIVALENTE</v>
          </cell>
          <cell r="D14372" t="str">
            <v>UN</v>
          </cell>
          <cell r="E14372">
            <v>411.83</v>
          </cell>
        </row>
        <row r="14373">
          <cell r="B14373" t="str">
            <v>11.82.67</v>
          </cell>
          <cell r="C14373" t="str">
            <v>PATCH PAINEL 48 PORTAS CATEG.5E MAXITELECOM OU EQUIVALENTE</v>
          </cell>
          <cell r="D14373" t="str">
            <v>UN</v>
          </cell>
          <cell r="E14373">
            <v>886.04</v>
          </cell>
        </row>
        <row r="14374">
          <cell r="B14374" t="str">
            <v>11.83.01</v>
          </cell>
          <cell r="C14374" t="str">
            <v>HASTE DE ATERRAMENTO DE AÇO COBREADO 15MM X 2400MM</v>
          </cell>
          <cell r="D14374" t="str">
            <v>UN</v>
          </cell>
          <cell r="E14374">
            <v>60.09</v>
          </cell>
        </row>
        <row r="14375">
          <cell r="B14375" t="str">
            <v>11.83.02</v>
          </cell>
          <cell r="C14375" t="str">
            <v>CONECTOR CABO HASTE CHT-1 DE ATERRAMENTO</v>
          </cell>
          <cell r="D14375" t="str">
            <v>UN</v>
          </cell>
          <cell r="E14375">
            <v>17.36</v>
          </cell>
        </row>
        <row r="14376">
          <cell r="B14376" t="str">
            <v>11.83.11</v>
          </cell>
          <cell r="C14376" t="str">
            <v>HASTE DE ATERRAMENTO AÇO GALVANIZADO 3/4" X 3,0 MM</v>
          </cell>
          <cell r="D14376" t="str">
            <v>UN</v>
          </cell>
          <cell r="E14376">
            <v>212.41</v>
          </cell>
        </row>
        <row r="14377">
          <cell r="B14377" t="str">
            <v>11.83.13</v>
          </cell>
          <cell r="C14377" t="str">
            <v>HASTE ATERRAMENTO AÇO ZINCADO 25 X 25 X 2500MM PADRÃO CEMIG</v>
          </cell>
          <cell r="D14377" t="str">
            <v>UN</v>
          </cell>
          <cell r="E14377">
            <v>91.37</v>
          </cell>
        </row>
        <row r="14378">
          <cell r="B14378" t="str">
            <v>11.83.14</v>
          </cell>
          <cell r="C14378" t="str">
            <v>HASTE ATERRAMENTO 17MM X 2400 MM</v>
          </cell>
          <cell r="D14378" t="str">
            <v>UN</v>
          </cell>
          <cell r="E14378">
            <v>91.34</v>
          </cell>
        </row>
        <row r="14379">
          <cell r="B14379" t="str">
            <v>11.84.01</v>
          </cell>
          <cell r="C14379" t="str">
            <v>CAIXAS PARA INSTALAÇÃO TELEFÔNICA P20 20 X 20 X 20CM - FERRO FUNDIDO</v>
          </cell>
          <cell r="D14379" t="str">
            <v>UN</v>
          </cell>
          <cell r="E14379">
            <v>128.91</v>
          </cell>
        </row>
        <row r="14380">
          <cell r="B14380" t="str">
            <v>11.84.02</v>
          </cell>
          <cell r="C14380" t="str">
            <v>CAIXAS PARA INSTALAÇÃO TELEFÔNICA R1 35 X 60 X 50CM PADRÃO TELEBRAS INCLUSIVE ARO E TAMPA</v>
          </cell>
          <cell r="D14380" t="str">
            <v>UN</v>
          </cell>
          <cell r="E14380">
            <v>1523.72</v>
          </cell>
        </row>
        <row r="14381">
          <cell r="B14381" t="str">
            <v>11.84.03</v>
          </cell>
          <cell r="C14381" t="str">
            <v>CAIXAS PARA INSTALAÇÃO TELEFÔNICA R2 107 X 52 X 50CM - ALVENARIA E CONCRETO TAMPA TIPO TR2-FF</v>
          </cell>
          <cell r="D14381" t="str">
            <v>UN</v>
          </cell>
          <cell r="E14381">
            <v>2225.5700000000002</v>
          </cell>
        </row>
        <row r="14382">
          <cell r="B14382" t="str">
            <v>11.85.01</v>
          </cell>
          <cell r="C14382" t="str">
            <v>CAIXA INTERNA METAL - EMBUTIR/SOBREPOR - TELEFONIA Nº2 (20 X 20 X 12)CM, COM PORTA E FUNDO DE MADEIRA</v>
          </cell>
          <cell r="D14382" t="str">
            <v>UN</v>
          </cell>
          <cell r="E14382">
            <v>61.35</v>
          </cell>
        </row>
        <row r="14383">
          <cell r="B14383" t="str">
            <v>11.85.02</v>
          </cell>
          <cell r="C14383" t="str">
            <v>CAIXA INTERNA METAL - EMBUTIR/SOBREPOR - TELEFONIA Nº3 (40 X 40 X 12)CM, COM PORTA E FUNDO DE MADEIRA</v>
          </cell>
          <cell r="D14383" t="str">
            <v>UN</v>
          </cell>
          <cell r="E14383">
            <v>150.96</v>
          </cell>
        </row>
        <row r="14384">
          <cell r="B14384" t="str">
            <v>11.85.03</v>
          </cell>
          <cell r="C14384" t="str">
            <v>CAIXA INTERNA METAL - EMBUTIR/SOBREPOR - TELEFONIA Nº4 (60 X 60 X 12)CM, COM PORTA E FUNDO DE MADEIRA</v>
          </cell>
          <cell r="D14384" t="str">
            <v>UN</v>
          </cell>
          <cell r="E14384">
            <v>333.06</v>
          </cell>
        </row>
        <row r="14385">
          <cell r="B14385" t="str">
            <v>11.85.04</v>
          </cell>
          <cell r="C14385" t="str">
            <v>CAIXA INTERNA METAL - EMBUTIR/SOBREPOR - TELEFONIA Nº5 (80 X 80 X 12)CM, COM PORTA E FUNDO DE MADEIRA</v>
          </cell>
          <cell r="D14385" t="str">
            <v>UN</v>
          </cell>
          <cell r="E14385">
            <v>562.46</v>
          </cell>
        </row>
        <row r="14386">
          <cell r="B14386" t="str">
            <v>11.85.05</v>
          </cell>
          <cell r="C14386" t="str">
            <v>CAIXA INTERNA METAL - EMBUTIR/SOBREPOR - TELEFONIA Nº6 (100 X 100 X 12)CM, COM PORTA E FUNDO DE MADEIRA</v>
          </cell>
          <cell r="D14386" t="str">
            <v>UN</v>
          </cell>
          <cell r="E14386">
            <v>1621.11</v>
          </cell>
        </row>
        <row r="14387">
          <cell r="B14387" t="str">
            <v>11.91.02</v>
          </cell>
          <cell r="C14387" t="str">
            <v>CABO DE COBRE NU # 10MM2</v>
          </cell>
          <cell r="D14387" t="str">
            <v>M</v>
          </cell>
          <cell r="E14387">
            <v>15.97</v>
          </cell>
        </row>
        <row r="14388">
          <cell r="B14388" t="str">
            <v>11.91.03</v>
          </cell>
          <cell r="C14388" t="str">
            <v>CABO DE COBRE NU # 16 MM2</v>
          </cell>
          <cell r="D14388" t="str">
            <v>M</v>
          </cell>
          <cell r="E14388">
            <v>22.22</v>
          </cell>
        </row>
        <row r="14389">
          <cell r="B14389" t="str">
            <v>11.91.04</v>
          </cell>
          <cell r="C14389" t="str">
            <v>CABO DE COBRE NU # 25 MM2</v>
          </cell>
          <cell r="D14389" t="str">
            <v>M</v>
          </cell>
          <cell r="E14389">
            <v>32.03</v>
          </cell>
        </row>
        <row r="14390">
          <cell r="B14390" t="str">
            <v>11.91.05</v>
          </cell>
          <cell r="C14390" t="str">
            <v>CABO DE COBRE NU # 35 MM2</v>
          </cell>
          <cell r="D14390" t="str">
            <v>M</v>
          </cell>
          <cell r="E14390">
            <v>49.94</v>
          </cell>
        </row>
        <row r="14391">
          <cell r="B14391" t="str">
            <v>11.91.06</v>
          </cell>
          <cell r="C14391" t="str">
            <v>CABO DE COBRE NU # 50 MM2</v>
          </cell>
          <cell r="D14391" t="str">
            <v>M</v>
          </cell>
          <cell r="E14391">
            <v>60.15</v>
          </cell>
        </row>
        <row r="14392">
          <cell r="B14392" t="str">
            <v>11.91.09</v>
          </cell>
          <cell r="C14392" t="str">
            <v>CABO DE COBRE NU # 70MM2</v>
          </cell>
          <cell r="D14392" t="str">
            <v>M</v>
          </cell>
          <cell r="E14392">
            <v>102.38</v>
          </cell>
        </row>
        <row r="14393">
          <cell r="B14393" t="str">
            <v>11.92.01</v>
          </cell>
          <cell r="C14393" t="str">
            <v>TERMINAL AÉREO (CAPTOR), AÇO GALVANIZADO D= 3/8" X 250MM</v>
          </cell>
          <cell r="D14393" t="str">
            <v>UN</v>
          </cell>
          <cell r="E14393">
            <v>19.39</v>
          </cell>
        </row>
        <row r="14394">
          <cell r="B14394" t="str">
            <v>11.92.02</v>
          </cell>
          <cell r="C14394" t="str">
            <v>CONECTOR DE BRONZE COM FURO VERTICAL PARA CAPTOR</v>
          </cell>
          <cell r="D14394" t="str">
            <v>UN</v>
          </cell>
          <cell r="E14394">
            <v>42.84</v>
          </cell>
        </row>
        <row r="14395">
          <cell r="B14395" t="str">
            <v>11.92.03</v>
          </cell>
          <cell r="C14395" t="str">
            <v>CAIXA EQUALIZAÇÃO DE POLIPROPILENO 180 X 145MM B 6MM</v>
          </cell>
          <cell r="D14395" t="str">
            <v>UN</v>
          </cell>
          <cell r="E14395">
            <v>206.49</v>
          </cell>
        </row>
        <row r="14396">
          <cell r="B14396" t="str">
            <v>11.92.04</v>
          </cell>
          <cell r="C14396" t="str">
            <v>MOLDE PARA SOLDA EXOTÉRMICA HCL 5/8" 50-5</v>
          </cell>
          <cell r="D14396" t="str">
            <v>UN</v>
          </cell>
          <cell r="E14396">
            <v>231.67</v>
          </cell>
        </row>
        <row r="14397">
          <cell r="B14397" t="str">
            <v>11.92.06</v>
          </cell>
          <cell r="C14397" t="str">
            <v>PRESILHA LATÃO PARA CABO 35 / 50MM2 COM PARAFUSO E BUCHA S6</v>
          </cell>
          <cell r="D14397" t="str">
            <v>UN</v>
          </cell>
          <cell r="E14397">
            <v>4.1399999999999997</v>
          </cell>
        </row>
        <row r="14398">
          <cell r="B14398" t="str">
            <v>11.92.07</v>
          </cell>
          <cell r="C14398" t="str">
            <v>CONECTOR MINI-GAR 16 A 35MM2 PARA TERMINAIS AÉREOS</v>
          </cell>
          <cell r="D14398" t="str">
            <v>UN</v>
          </cell>
          <cell r="E14398">
            <v>67.84</v>
          </cell>
        </row>
        <row r="14399">
          <cell r="B14399" t="str">
            <v>11.92.08</v>
          </cell>
          <cell r="C14399" t="str">
            <v>CAIXA METÁLICA 38 X 32CM COM PLACA DE COBRE PARA EQUALIZAÇÃO</v>
          </cell>
          <cell r="D14399" t="str">
            <v>UN</v>
          </cell>
          <cell r="E14399">
            <v>564.05999999999995</v>
          </cell>
        </row>
        <row r="14400">
          <cell r="B14400" t="str">
            <v>11.92.09</v>
          </cell>
          <cell r="C14400" t="str">
            <v>TERMINAL AÉREO EM LATÃO SEXTAVADO 5/16 X 250 TEL-023</v>
          </cell>
          <cell r="D14400" t="str">
            <v>UN</v>
          </cell>
          <cell r="E14400">
            <v>28.89</v>
          </cell>
        </row>
        <row r="14401">
          <cell r="B14401" t="str">
            <v>11.92.11</v>
          </cell>
          <cell r="C14401" t="str">
            <v>FIXADOR ÔMEGA EM LATÃO PARA CABO 35 MM2</v>
          </cell>
          <cell r="D14401" t="str">
            <v>UN</v>
          </cell>
          <cell r="E14401">
            <v>6.97</v>
          </cell>
        </row>
        <row r="14402">
          <cell r="B14402" t="str">
            <v>11.92.12</v>
          </cell>
          <cell r="C14402" t="str">
            <v>GRAMPO TIPO X ESTAMPADO COBRE 35 MM2</v>
          </cell>
          <cell r="D14402" t="str">
            <v>UN</v>
          </cell>
          <cell r="E14402">
            <v>43.94</v>
          </cell>
        </row>
        <row r="14403">
          <cell r="B14403" t="str">
            <v>11.92.13</v>
          </cell>
          <cell r="C14403" t="str">
            <v>PRESILHA LATÃO 16 MM2 FURO COM DIÂMETRO DE 5MM</v>
          </cell>
          <cell r="D14403" t="str">
            <v>UN</v>
          </cell>
          <cell r="E14403">
            <v>5.43</v>
          </cell>
        </row>
        <row r="14404">
          <cell r="B14404" t="str">
            <v>11.92.14</v>
          </cell>
          <cell r="C14404" t="str">
            <v>FIXADOR ÔMEGA EM LATÃO PARA CABO DE COBRE 16/25MM2</v>
          </cell>
          <cell r="D14404" t="str">
            <v>UN</v>
          </cell>
          <cell r="E14404">
            <v>5.29</v>
          </cell>
        </row>
        <row r="14405">
          <cell r="B14405" t="str">
            <v>11.92.15</v>
          </cell>
          <cell r="C14405" t="str">
            <v>CONECTOR EMENDA E MEDIÇÃO PARA CABOS COBRE 16 A 50MM2</v>
          </cell>
          <cell r="D14405" t="str">
            <v>UN</v>
          </cell>
          <cell r="E14405">
            <v>31.64</v>
          </cell>
        </row>
        <row r="14406">
          <cell r="B14406" t="str">
            <v>11.92.16</v>
          </cell>
          <cell r="C14406" t="str">
            <v>TERMINAL DE COMPRESSÃO 1 FURO DE 16 MM2</v>
          </cell>
          <cell r="D14406" t="str">
            <v>UN</v>
          </cell>
          <cell r="E14406">
            <v>4.04</v>
          </cell>
        </row>
        <row r="14407">
          <cell r="B14407" t="str">
            <v>11.92.17</v>
          </cell>
          <cell r="C14407" t="str">
            <v>CAIXA DE EQUALIZAÇÃO 20 X 20CM COM 9 TERMINAIS</v>
          </cell>
          <cell r="D14407" t="str">
            <v>UN</v>
          </cell>
          <cell r="E14407">
            <v>324.81</v>
          </cell>
        </row>
        <row r="14408">
          <cell r="B14408" t="str">
            <v>11.92.18</v>
          </cell>
          <cell r="C14408" t="str">
            <v>HASTE ALTA CAMADA 254 MICRONS 5/8"X2,40M</v>
          </cell>
          <cell r="D14408" t="str">
            <v>UN</v>
          </cell>
          <cell r="E14408">
            <v>126.53</v>
          </cell>
        </row>
        <row r="14409">
          <cell r="B14409" t="str">
            <v>11.92.19</v>
          </cell>
          <cell r="C14409" t="str">
            <v>TERMINAL DE COMPRESSÃO 1 FURO 35 MM2</v>
          </cell>
          <cell r="D14409" t="str">
            <v>UN</v>
          </cell>
          <cell r="E14409">
            <v>7.58</v>
          </cell>
        </row>
        <row r="14410">
          <cell r="B14410" t="str">
            <v>11.92.20</v>
          </cell>
          <cell r="C14410" t="str">
            <v>TERMINAL DE COMPRESSÃO EM COBRE ESTANHADO TEL-5035/EQUIVALENTE</v>
          </cell>
          <cell r="D14410" t="str">
            <v>UN</v>
          </cell>
          <cell r="E14410">
            <v>5.39</v>
          </cell>
        </row>
        <row r="14411">
          <cell r="B14411" t="str">
            <v>11.92.21</v>
          </cell>
          <cell r="C14411" t="str">
            <v>PARAFUSO SEXTAVADO AÇO INOX ROSCA SOBERANA M6 X 45MM TEL-5346/EQUIVALENTE</v>
          </cell>
          <cell r="D14411" t="str">
            <v>UN</v>
          </cell>
          <cell r="E14411">
            <v>3.69</v>
          </cell>
        </row>
        <row r="14412">
          <cell r="B14412" t="str">
            <v>11.92.22</v>
          </cell>
          <cell r="C14412" t="str">
            <v>PORCA SEXTAVADA EM AÇO INOX TEL-5414/EQUIVALENTE</v>
          </cell>
          <cell r="D14412" t="str">
            <v>UN</v>
          </cell>
          <cell r="E14412">
            <v>2.87</v>
          </cell>
        </row>
        <row r="14413">
          <cell r="B14413" t="str">
            <v>11.92.23</v>
          </cell>
          <cell r="C14413" t="str">
            <v>PARAFUSO FENDA AUTOTARRAXANTE INOX 4,2X32MM</v>
          </cell>
          <cell r="D14413" t="str">
            <v>UN</v>
          </cell>
          <cell r="E14413">
            <v>2.95</v>
          </cell>
        </row>
        <row r="14414">
          <cell r="B14414" t="str">
            <v>11.92.24</v>
          </cell>
          <cell r="C14414" t="str">
            <v>ABRAÇADEIRA PVC TIPO COLAR 1"</v>
          </cell>
          <cell r="D14414" t="str">
            <v>UN</v>
          </cell>
          <cell r="E14414">
            <v>5.71</v>
          </cell>
        </row>
        <row r="14415">
          <cell r="B14415" t="str">
            <v>11.92.25</v>
          </cell>
          <cell r="C14415" t="str">
            <v>BARRA CHATA DE ALUMÍNIO 7/8" X 1/8" X 3000MM</v>
          </cell>
          <cell r="D14415" t="str">
            <v>UN</v>
          </cell>
          <cell r="E14415">
            <v>69.91</v>
          </cell>
        </row>
        <row r="14416">
          <cell r="B14416" t="str">
            <v>11.92.26</v>
          </cell>
          <cell r="C14416" t="str">
            <v>MASTRO DN = 1 1/2" 3M</v>
          </cell>
          <cell r="D14416" t="str">
            <v>UN</v>
          </cell>
          <cell r="E14416">
            <v>245.16</v>
          </cell>
        </row>
        <row r="14417">
          <cell r="B14417" t="str">
            <v>11.92.27</v>
          </cell>
          <cell r="C14417" t="str">
            <v>PARA-RAIO TIPO FRANKLIN 4 PONTAS LATÃO CROMADO 350MM</v>
          </cell>
          <cell r="D14417" t="str">
            <v>UN</v>
          </cell>
          <cell r="E14417">
            <v>212.61</v>
          </cell>
        </row>
        <row r="14418">
          <cell r="B14418" t="str">
            <v>11.92.28</v>
          </cell>
          <cell r="C14418" t="str">
            <v>ARRUELA DE PRESSÃO EM AÇO INOX TEL-5303/EQUIVALENTE</v>
          </cell>
          <cell r="D14418" t="str">
            <v>UN</v>
          </cell>
          <cell r="E14418">
            <v>2.59</v>
          </cell>
        </row>
        <row r="14419">
          <cell r="B14419" t="str">
            <v>11.92.30</v>
          </cell>
          <cell r="C14419" t="str">
            <v>CAIXA DE INSPEÇÃO EM PVC 300 X 300MM TAMPA FOFO TIPO SOLO</v>
          </cell>
          <cell r="D14419" t="str">
            <v>UN</v>
          </cell>
          <cell r="E14419">
            <v>114.67</v>
          </cell>
        </row>
        <row r="14420">
          <cell r="B14420" t="str">
            <v>11.92.31</v>
          </cell>
          <cell r="C14420" t="str">
            <v>CONECTOR DE PRESSÃO 35MM2 TEL-5015/EQUIVALENTE</v>
          </cell>
          <cell r="D14420" t="str">
            <v>UN</v>
          </cell>
          <cell r="E14420">
            <v>16.48</v>
          </cell>
        </row>
        <row r="14421">
          <cell r="B14421" t="str">
            <v>11.92.32</v>
          </cell>
          <cell r="C14421" t="str">
            <v>BARRA GALVANIZADA A FOGO D= 3/8" X 3,4M (RE-BAR)</v>
          </cell>
          <cell r="D14421" t="str">
            <v>UN</v>
          </cell>
          <cell r="E14421">
            <v>41.54</v>
          </cell>
        </row>
        <row r="14422">
          <cell r="B14422" t="str">
            <v>11.92.33</v>
          </cell>
          <cell r="C14422" t="str">
            <v>TERMINAL EM LATÃO 16-50MM2 TEL-5099/EQUIVALENTE</v>
          </cell>
          <cell r="D14422" t="str">
            <v>UN</v>
          </cell>
          <cell r="E14422">
            <v>17.989999999999998</v>
          </cell>
        </row>
        <row r="14423">
          <cell r="B14423" t="str">
            <v>11.92.34</v>
          </cell>
          <cell r="C14423" t="str">
            <v>SUPORTE EM LATÃO D= 1/4"</v>
          </cell>
          <cell r="D14423" t="str">
            <v>UN</v>
          </cell>
          <cell r="E14423">
            <v>35.93</v>
          </cell>
        </row>
        <row r="14424">
          <cell r="B14424" t="str">
            <v>11.92.42</v>
          </cell>
          <cell r="C14424" t="str">
            <v>CAIXA DE EQUALIZAÇÃO 40 X 40 X 15CM COM 11 TERMINAIS</v>
          </cell>
          <cell r="D14424" t="str">
            <v>UN</v>
          </cell>
          <cell r="E14424">
            <v>806.67</v>
          </cell>
        </row>
        <row r="14425">
          <cell r="B14425" t="str">
            <v>11.92.43</v>
          </cell>
          <cell r="C14425" t="str">
            <v>MOLDE PPS 35-2 PARA SOLDA EXOTÉRMICA</v>
          </cell>
          <cell r="D14425" t="str">
            <v>UN</v>
          </cell>
          <cell r="E14425">
            <v>174.87</v>
          </cell>
        </row>
        <row r="14426">
          <cell r="B14426" t="str">
            <v>11.92.44</v>
          </cell>
          <cell r="C14426" t="str">
            <v>CARTUCHO Nº45 PARA SOLDA EXOTÉRMICA</v>
          </cell>
          <cell r="D14426" t="str">
            <v>UN</v>
          </cell>
          <cell r="E14426">
            <v>28.09</v>
          </cell>
        </row>
        <row r="14427">
          <cell r="B14427" t="str">
            <v>11.92.45</v>
          </cell>
          <cell r="C14427" t="str">
            <v>FORNECIMENTO DE ALICATE PEQUENO Z-200 PARA UTILIZAÇÃO EM MOLDE DE SOLDA EXOTÉRMICA</v>
          </cell>
          <cell r="D14427" t="str">
            <v>UN</v>
          </cell>
          <cell r="E14427">
            <v>87.79</v>
          </cell>
        </row>
        <row r="14428">
          <cell r="B14428" t="str">
            <v>11.92.46</v>
          </cell>
          <cell r="C14428" t="str">
            <v>SELANTE ELÁSTICO MONOCOMPONENTE À BASE DE POLIURETANO PARA JUNTAS DIVERSAS 310ML</v>
          </cell>
          <cell r="D14428" t="str">
            <v>UN</v>
          </cell>
          <cell r="E14428">
            <v>44.02</v>
          </cell>
        </row>
        <row r="14429">
          <cell r="B14429" t="str">
            <v>11.92.48</v>
          </cell>
          <cell r="C14429" t="str">
            <v>TERMINAL COMPRESÃO COBRE ESTANHADO 1 FURO 50MM TEL5050/EQUIVALENTE</v>
          </cell>
          <cell r="D14429" t="str">
            <v>UN</v>
          </cell>
          <cell r="E14429">
            <v>8.14</v>
          </cell>
        </row>
        <row r="14430">
          <cell r="B14430" t="str">
            <v>11.92.49</v>
          </cell>
          <cell r="C14430" t="str">
            <v>CARTUCHO PARA SOLDA NÚMERO 115 TEL-99115/EQUIVALENTE</v>
          </cell>
          <cell r="D14430" t="str">
            <v>UN</v>
          </cell>
          <cell r="E14430">
            <v>41.14</v>
          </cell>
        </row>
        <row r="14431">
          <cell r="B14431" t="str">
            <v>11.93.02</v>
          </cell>
          <cell r="C14431" t="str">
            <v>SUPRESSOR DE SURTO VCL 275V 45KA CLAMPER/EQUIVALENTE</v>
          </cell>
          <cell r="D14431" t="str">
            <v>UN</v>
          </cell>
          <cell r="E14431">
            <v>74.849999999999994</v>
          </cell>
        </row>
        <row r="14432">
          <cell r="B14432" t="str">
            <v>12.05.01</v>
          </cell>
          <cell r="C14432" t="str">
            <v>KIT PORTA PRONTA, COMPLETA, VÃO LIVRE 60X210CM, ESPUMA EXPANSIVA PARCIAL, FORNECIMENTO E INSTALAÇÃO ADP REF 90788</v>
          </cell>
          <cell r="D14432" t="str">
            <v>UN</v>
          </cell>
          <cell r="E14432">
            <v>1570.62</v>
          </cell>
        </row>
        <row r="14433">
          <cell r="B14433" t="str">
            <v>12.05.02</v>
          </cell>
          <cell r="C14433" t="str">
            <v>KIT PORTA PRONTA, COMPLETA, VÃO LIVRE 70X210CM, ESPUMA EXPANSIVA PARCIAL, FORNECIMENTO E INSTALAÇÃO ADP REF 90789</v>
          </cell>
          <cell r="D14433" t="str">
            <v>UN</v>
          </cell>
          <cell r="E14433">
            <v>1541.19</v>
          </cell>
        </row>
        <row r="14434">
          <cell r="B14434" t="str">
            <v>12.05.03</v>
          </cell>
          <cell r="C14434" t="str">
            <v>KIT PORTA PRONTA, COMPLETA, VÃO LIVRE 80X210CM, ESPUMA EXPANSIVA PARCIAL, FORNECIMENTO E INSTALAÇÃO ADP REF 90790</v>
          </cell>
          <cell r="D14434" t="str">
            <v>UN</v>
          </cell>
          <cell r="E14434">
            <v>1574.43</v>
          </cell>
        </row>
        <row r="14435">
          <cell r="B14435" t="str">
            <v>12.05.04</v>
          </cell>
          <cell r="C14435" t="str">
            <v>KIT PORTA PRONTA, COMPLETA, VÃO LIVRE 90X210CM, ESPUMA EXPANSIVA TOTAL, FORNECIMENTO E INSTALAÇÃO ADP REF 100675</v>
          </cell>
          <cell r="D14435" t="str">
            <v>UN</v>
          </cell>
          <cell r="E14435">
            <v>1824.4</v>
          </cell>
        </row>
        <row r="14436">
          <cell r="B14436" t="str">
            <v>12.06.01</v>
          </cell>
          <cell r="C14436" t="str">
            <v>PORTA COMPLETA (PORTA COM DOBRADIÇAS, MARCO, ALIZAR E FECHADURA) 60X210CM, FORNECIMENTO E INSTALAÇÃO REF 90841</v>
          </cell>
          <cell r="D14436" t="str">
            <v>UN</v>
          </cell>
          <cell r="E14436">
            <v>956.62</v>
          </cell>
        </row>
        <row r="14437">
          <cell r="B14437" t="str">
            <v>12.06.02</v>
          </cell>
          <cell r="C14437" t="str">
            <v>PORTA COMPLETA (PORTA COM DOBRADIÇAS, MARCO, ALIZAR E FECHADURA) 70X210CM, FORNECIMENTO E INSTALAÇÃO REF 90842</v>
          </cell>
          <cell r="D14437" t="str">
            <v>UN</v>
          </cell>
          <cell r="E14437">
            <v>966.44</v>
          </cell>
        </row>
        <row r="14438">
          <cell r="B14438" t="str">
            <v>12.06.03</v>
          </cell>
          <cell r="C14438" t="str">
            <v>PORTA COMPLETA (PORTA COM DOBRADIÇAS, MARCO, ALIZAR E FECHADURA) 80X210CM, FORNECIMENTO E INSTALAÇÃO REF 90843</v>
          </cell>
          <cell r="D14438" t="str">
            <v>UN</v>
          </cell>
          <cell r="E14438">
            <v>1012.13</v>
          </cell>
        </row>
        <row r="14439">
          <cell r="B14439" t="str">
            <v>12.06.04</v>
          </cell>
          <cell r="C14439" t="str">
            <v>PORTA COMPLETA (PORTA COM DOBRADIÇAS, MARCO, ALIZAR E FECHADURAS) 90X210CM, FORNECIMENTO E INSTALAÇÃO REF 90844</v>
          </cell>
          <cell r="D14439" t="str">
            <v>UN</v>
          </cell>
          <cell r="E14439">
            <v>995.04</v>
          </cell>
        </row>
        <row r="14440">
          <cell r="B14440" t="str">
            <v>12.07.01</v>
          </cell>
          <cell r="C14440" t="str">
            <v>FOLHA DE PORTA DE MADEIRA PARA VÃO 60X210CM, E= 35MM, NÚCLEO SARRAFEADO, INCLUSIVE DOBRADIÇA, FORNECIMENTO E INSTALAÇÃO ADP REF 90820</v>
          </cell>
          <cell r="D14440" t="str">
            <v>UN</v>
          </cell>
          <cell r="E14440">
            <v>288.51</v>
          </cell>
        </row>
        <row r="14441">
          <cell r="B14441" t="str">
            <v>12.07.02</v>
          </cell>
          <cell r="C14441" t="str">
            <v>FOLHA DE PORTA DE MADEIRA PARA VÃO 70X210CM, E= 35MM, NÚCLEO SARRAFEADO, INCLUSIVE DOBRADIÇA, FORNECIMENTO E INSTALAÇÃO ADP REF 90821</v>
          </cell>
          <cell r="D14441" t="str">
            <v>UN</v>
          </cell>
          <cell r="E14441">
            <v>295.58999999999997</v>
          </cell>
        </row>
        <row r="14442">
          <cell r="B14442" t="str">
            <v>12.07.03</v>
          </cell>
          <cell r="C14442" t="str">
            <v>FOLHA DE PORTA DE MADEIRA PARA VÃO 80X210CM, E= 35MM, NÚCLEO SARRAFEADO, INCLUSIVE DOBRADIÇA, FORNECIMENTO E INSTALAÇÃO ADP REF 90822</v>
          </cell>
          <cell r="D14442" t="str">
            <v>UN</v>
          </cell>
          <cell r="E14442">
            <v>338.54</v>
          </cell>
        </row>
        <row r="14443">
          <cell r="B14443" t="str">
            <v>12.07.04</v>
          </cell>
          <cell r="C14443" t="str">
            <v>FOLHA DE PORTA DE MADEIRA PARA VÃO 90X210CM, E= 35MM, NÚCLEO SARRAFEADO, INCLUSIVE DOBRADIÇA, FORNECIMENTO E INSTALAÇÃO ADP REF 90823</v>
          </cell>
          <cell r="D14443" t="str">
            <v>UN</v>
          </cell>
          <cell r="E14443">
            <v>318.70999999999998</v>
          </cell>
        </row>
        <row r="14444">
          <cell r="B14444" t="str">
            <v>12.08.01</v>
          </cell>
          <cell r="C14444" t="str">
            <v>MARCO DE MADEIRA PARA PORTAS, FIXADO COM ARGAMASSA, SEM ALIZARES, FORNECIMENTO E INSTALAÇÃO REF 90806</v>
          </cell>
          <cell r="D14444" t="str">
            <v>UN</v>
          </cell>
          <cell r="E14444">
            <v>349.76</v>
          </cell>
        </row>
        <row r="14445">
          <cell r="B14445" t="str">
            <v>12.08.02</v>
          </cell>
          <cell r="C14445" t="str">
            <v>ALIZAR L=7CM PARA PORTA, FIXADO COM PREGOS, FORNECIMENTO E INSTALAÇÃO REF 100659</v>
          </cell>
          <cell r="D14445" t="str">
            <v>M</v>
          </cell>
          <cell r="E14445">
            <v>13.69</v>
          </cell>
        </row>
        <row r="14446">
          <cell r="B14446" t="str">
            <v>12.50.01</v>
          </cell>
          <cell r="C14446" t="str">
            <v>FECHADURA COMPLETA PARA PORTAS EXTERNAS, FORNECIMENTO E INSTALAÇÃO REF 90830</v>
          </cell>
          <cell r="D14446" t="str">
            <v>UN</v>
          </cell>
          <cell r="E14446">
            <v>245.96</v>
          </cell>
        </row>
        <row r="14447">
          <cell r="B14447" t="str">
            <v>12.50.02</v>
          </cell>
          <cell r="C14447" t="str">
            <v>FECHADURA COMPLETA PARA PORTAS INTERNAS, FORNECIMENTO E INSTALAÇÃO REF 90830</v>
          </cell>
          <cell r="D14447" t="str">
            <v>UN</v>
          </cell>
          <cell r="E14447">
            <v>322.33</v>
          </cell>
        </row>
        <row r="14448">
          <cell r="B14448" t="str">
            <v>12.50.03</v>
          </cell>
          <cell r="C14448" t="str">
            <v>FECHADURA COMPLETA PARA PORTAS DE BANHEIRO, FORNECIMENTO E INSTALAÇÃO REF 90830</v>
          </cell>
          <cell r="D14448" t="str">
            <v>UN</v>
          </cell>
          <cell r="E14448">
            <v>197.86</v>
          </cell>
        </row>
        <row r="14449">
          <cell r="B14449" t="str">
            <v>12.50.04</v>
          </cell>
          <cell r="C14449" t="str">
            <v>FECHADURA COMPLETA PARA PORTAS INTERNAS/EXTERNAS, FORNECIMENTO E INSTALAÇÃO REF 90830</v>
          </cell>
          <cell r="D14449" t="str">
            <v>UN</v>
          </cell>
          <cell r="E14449">
            <v>186.93</v>
          </cell>
        </row>
        <row r="14450">
          <cell r="B14450" t="str">
            <v>12.50.06</v>
          </cell>
          <cell r="C14450" t="str">
            <v>TRINCO TARJETA PARA PORTAS, FORNECIMENTO E INSTALAÇÃO REF 100705</v>
          </cell>
          <cell r="D14450" t="str">
            <v>UN</v>
          </cell>
          <cell r="E14450">
            <v>43.15</v>
          </cell>
        </row>
        <row r="14451">
          <cell r="B14451" t="str">
            <v>12.50.07</v>
          </cell>
          <cell r="C14451" t="str">
            <v>TARJETA LIVRE-OCUPADO PARA PORTAS, FORNECIMENTO E INSTALAÇÃO REF 100705</v>
          </cell>
          <cell r="D14451" t="str">
            <v>UN</v>
          </cell>
          <cell r="E14451">
            <v>85.22</v>
          </cell>
        </row>
        <row r="14452">
          <cell r="B14452" t="str">
            <v>13.01.01</v>
          </cell>
          <cell r="C14452" t="str">
            <v>JANELAS DE ALUMÍNIO - MÁXIMO AR, COM VIDROS, BATENTES E FERRAGENS, SEM CONTRA MARCO REF 94569</v>
          </cell>
          <cell r="D14452" t="str">
            <v>M2</v>
          </cell>
          <cell r="E14452">
            <v>692.34</v>
          </cell>
        </row>
        <row r="14453">
          <cell r="B14453" t="str">
            <v>13.01.02</v>
          </cell>
          <cell r="C14453" t="str">
            <v>JANELAS DE ALUMÍNIO DE CORRER, 2 FOLHAS, COM VIDROS, BATENTES E FERRAGENS, SEM CONTRA MARCO REF 94570</v>
          </cell>
          <cell r="D14453" t="str">
            <v>M2</v>
          </cell>
          <cell r="E14453">
            <v>279.85000000000002</v>
          </cell>
        </row>
        <row r="14454">
          <cell r="B14454" t="str">
            <v>13.01.03</v>
          </cell>
          <cell r="C14454" t="str">
            <v>JANELAS DE ALUMÍNIO DE CORRER, 3 FOLHAS, 2 VENEZIANAS, 1 COM VIDRO, BATENTES E FERRAGENS, SEM CONTRA MARCO REF 94572</v>
          </cell>
          <cell r="D14454" t="str">
            <v>M2</v>
          </cell>
          <cell r="E14454">
            <v>455.81</v>
          </cell>
        </row>
        <row r="14455">
          <cell r="B14455" t="str">
            <v>13.01.04</v>
          </cell>
          <cell r="C14455" t="str">
            <v>JANELAS DE ALUMÍNIO DE CORRER, 4 FOLHAS, COM VIDROS, BATENTES E FERRAGENS, SEM CONTRA MARCO REF 94573</v>
          </cell>
          <cell r="D14455" t="str">
            <v>M2</v>
          </cell>
          <cell r="E14455">
            <v>324.69</v>
          </cell>
        </row>
        <row r="14456">
          <cell r="B14456" t="str">
            <v>13.01.05</v>
          </cell>
          <cell r="C14456" t="str">
            <v>JANELAS DE ALUMÍNIO DE CORRER, 6 FOLHAS(2 VENEZIANAS FIXAS, 2 DE CORRER, 2 COM VIDRO) BATENTES E FERRAGENS, SEM CONTRA MARCO REF 94580</v>
          </cell>
          <cell r="D14456" t="str">
            <v>M2</v>
          </cell>
          <cell r="E14456">
            <v>524.75</v>
          </cell>
        </row>
        <row r="14457">
          <cell r="B14457" t="str">
            <v>13.01.10</v>
          </cell>
          <cell r="C14457" t="str">
            <v>CONTRAMARCO DE ALUMÍNIO, FIXAÇÃO COM PARAFUSOS REF 94590</v>
          </cell>
          <cell r="D14457" t="str">
            <v>M</v>
          </cell>
          <cell r="E14457">
            <v>16.22</v>
          </cell>
        </row>
        <row r="14458">
          <cell r="B14458" t="str">
            <v>13.02.01</v>
          </cell>
          <cell r="C14458" t="str">
            <v>PORTA DE ALUMÍNIO DE ABRIR COM LAMBRI, FIXAÇÃO COM PARAFUSOS ADP REF 91338</v>
          </cell>
          <cell r="D14458" t="str">
            <v>M2</v>
          </cell>
          <cell r="E14458">
            <v>665.65</v>
          </cell>
        </row>
        <row r="14459">
          <cell r="B14459" t="str">
            <v>13.31.11</v>
          </cell>
          <cell r="C14459" t="str">
            <v>PORTÃO COM TUBOS E TELAS DE AÇO, 1 FOLHA - CHUMBADO EM ESTRUTURA - FORNECIMENTO E INSTALAÇÃO</v>
          </cell>
          <cell r="D14459" t="str">
            <v>M2</v>
          </cell>
          <cell r="E14459">
            <v>347.69</v>
          </cell>
        </row>
        <row r="14460">
          <cell r="B14460" t="str">
            <v>13.31.12</v>
          </cell>
          <cell r="C14460" t="str">
            <v>PORTÃO COM TUBOS E TELAS DE AÇO, 1 FOLHA - SOLDADO EM ESTRUTURA - FORNECIMENTO E INSTALAÇÃO</v>
          </cell>
          <cell r="D14460" t="str">
            <v>M2</v>
          </cell>
          <cell r="E14460">
            <v>335.62</v>
          </cell>
        </row>
        <row r="14461">
          <cell r="B14461" t="str">
            <v>13.31.13</v>
          </cell>
          <cell r="C14461" t="str">
            <v>PORTÃO COM TUBOS E TELAS DE AÇO, 2 FOLHAS - CHUMBADO EM ESTRUTURA - FORNECIMENTO E INSTALAÇÃO</v>
          </cell>
          <cell r="D14461" t="str">
            <v>M2</v>
          </cell>
          <cell r="E14461">
            <v>360.7</v>
          </cell>
        </row>
        <row r="14462">
          <cell r="B14462" t="str">
            <v>13.31.14</v>
          </cell>
          <cell r="C14462" t="str">
            <v>PORTÃO COM TUBOS E TELAS DE AÇO, 2 FOLHAS - SOLDADO EM ESTRUTURA - FORNECIMENTO E INSTALAÇÃO</v>
          </cell>
          <cell r="D14462" t="str">
            <v>M2</v>
          </cell>
          <cell r="E14462">
            <v>272.47000000000003</v>
          </cell>
        </row>
        <row r="14463">
          <cell r="B14463" t="str">
            <v>13.31.51</v>
          </cell>
          <cell r="C14463" t="str">
            <v>PORTÃO COM TUBOS (2") E TELAS DE AÇO, 1 FOLHA, 1,10 X 2,25M - PADRÃO SUDECAP - PRODUÇÃO EM SERRALHERIA</v>
          </cell>
          <cell r="D14463" t="str">
            <v>UN</v>
          </cell>
          <cell r="E14463">
            <v>738.35</v>
          </cell>
        </row>
        <row r="14464">
          <cell r="B14464" t="str">
            <v>13.31.52</v>
          </cell>
          <cell r="C14464" t="str">
            <v>PORTÃO COM TUBOS (2") E TELAS DE AÇO, 2 FOLHAS, 3,00 X 2,25M - PADRÃO SUDECAP - PRODUÇÃO EM SERRALHERIA</v>
          </cell>
          <cell r="D14464" t="str">
            <v>UN</v>
          </cell>
          <cell r="E14464">
            <v>1654.91</v>
          </cell>
        </row>
        <row r="14465">
          <cell r="B14465" t="str">
            <v>13.31.53</v>
          </cell>
          <cell r="C14465" t="str">
            <v>DOBRADIÇA TUBULAR DE GIRO PARA PORTÃO DE TUBO (2") E TELA DE AÇO</v>
          </cell>
          <cell r="D14465" t="str">
            <v>UN</v>
          </cell>
          <cell r="E14465">
            <v>25.08</v>
          </cell>
        </row>
        <row r="14466">
          <cell r="B14466" t="str">
            <v>13.38.04</v>
          </cell>
          <cell r="C14466" t="str">
            <v>GRADE EM FERRO FIXADO EM VÃOS DE JANELAS ADP REF 99861</v>
          </cell>
          <cell r="D14466" t="str">
            <v>M2</v>
          </cell>
          <cell r="E14466">
            <v>537.39</v>
          </cell>
        </row>
        <row r="14467">
          <cell r="B14467" t="str">
            <v>13.40.53</v>
          </cell>
          <cell r="C14467" t="str">
            <v>BARRA DE APOIO EM AÇO INOX PARA LAVATÓRIO RETANGULAR D=32MM L=49 X 64 X 49CM E= 1,5MM</v>
          </cell>
          <cell r="D14467" t="str">
            <v>UN</v>
          </cell>
          <cell r="E14467">
            <v>251.26</v>
          </cell>
        </row>
        <row r="14468">
          <cell r="B14468" t="str">
            <v>13.40.55</v>
          </cell>
          <cell r="C14468" t="str">
            <v>BARRA DE APOIO EM AÇO INOX PARA LAVATÓRIO DE CANTO D=32MM E= 1,5MM</v>
          </cell>
          <cell r="D14468" t="str">
            <v>UN</v>
          </cell>
          <cell r="E14468">
            <v>181.01</v>
          </cell>
        </row>
        <row r="14469">
          <cell r="B14469" t="str">
            <v>13.40.56</v>
          </cell>
          <cell r="C14469" t="str">
            <v>BARRA DE APOIO EM AÇO INOX RETA D=32MM L=80CM E=1,5MM (ABNT NBR 9050:2020)</v>
          </cell>
          <cell r="D14469" t="str">
            <v>UN</v>
          </cell>
          <cell r="E14469">
            <v>198.32</v>
          </cell>
        </row>
        <row r="14470">
          <cell r="B14470" t="str">
            <v>13.40.57</v>
          </cell>
          <cell r="C14470" t="str">
            <v>BARRA DE APOIO EM AÇO INOX LATERAL COM REFORÇO D=32MM L= 80CM E=1,5MM (ABNT NBR 9050:2020)</v>
          </cell>
          <cell r="D14470" t="str">
            <v>UN</v>
          </cell>
          <cell r="E14470">
            <v>375.16</v>
          </cell>
        </row>
        <row r="14471">
          <cell r="B14471" t="str">
            <v>13.40.58</v>
          </cell>
          <cell r="C14471" t="str">
            <v>BARRA DE APOIO EM AÇO INOX EM "L" D=32MM 70X70CM E=1,5MM (ABNT NBR 9050:2020)</v>
          </cell>
          <cell r="D14471" t="str">
            <v>UN</v>
          </cell>
          <cell r="E14471">
            <v>313.16000000000003</v>
          </cell>
        </row>
        <row r="14472">
          <cell r="B14472" t="str">
            <v>13.40.59</v>
          </cell>
          <cell r="C14472" t="str">
            <v>BARRA DE APOIO EM AÇO INOX RETA D=32MM L=40CM E=1,5MM (ABNT NBR 9050:2020)</v>
          </cell>
          <cell r="D14472" t="str">
            <v>UN</v>
          </cell>
          <cell r="E14472">
            <v>104.25</v>
          </cell>
        </row>
        <row r="14473">
          <cell r="B14473" t="str">
            <v>13.40.65</v>
          </cell>
          <cell r="C14473" t="str">
            <v>BARRA APOIO DEFICIENTE TUBO METAL.CROMADO D=1 1/2"</v>
          </cell>
          <cell r="D14473" t="str">
            <v>M</v>
          </cell>
          <cell r="E14473">
            <v>122.08</v>
          </cell>
        </row>
        <row r="14474">
          <cell r="B14474" t="str">
            <v>13.40.81</v>
          </cell>
          <cell r="C14474" t="str">
            <v>GUARDA-CORPO COM PILARETES DE CONCRETO D=150MM A CADA 150CM E 7 TUBOS GALVANIZADO 1 1/4 " E FECHAMENTO INFERIOR EM TELA DE ARAME ONDULADO GALVANIZADO FIO Nº 12, TUBO INDUSTRIAL CHAPA 14 - 2,00M</v>
          </cell>
          <cell r="D14474" t="str">
            <v>M</v>
          </cell>
          <cell r="E14474">
            <v>279.70999999999998</v>
          </cell>
        </row>
        <row r="14475">
          <cell r="B14475" t="str">
            <v>13.40.82</v>
          </cell>
          <cell r="C14475" t="str">
            <v>GUARDA CORPO MODELO “TUBOS VERTICAIS”, COM MONTANTES D=2”, FIXAÇÃO A CADA 144CM, TUBOS VERTICAIS INTERMEDIÁRIOS D= 1 1/4", TUBO INDUSTRIAL CHAPA 16 - 1,50MM</v>
          </cell>
          <cell r="D14475" t="str">
            <v>M</v>
          </cell>
          <cell r="E14475">
            <v>432.32</v>
          </cell>
        </row>
        <row r="14476">
          <cell r="B14476" t="str">
            <v>13.40.83</v>
          </cell>
          <cell r="C14476" t="str">
            <v>GUARDA CORPO MODELO “TUBOS VERTICAIS”, COM MONTANTES D=2”, FIXAÇÃO A CADA 144CM, TUBOS VERTICAIS INTERMEDIÁRIOS D= 1 1/4", CORRIMÃO DUPLO, TUBO INDUSTRIAL CHAPA 16 - 1,50MM</v>
          </cell>
          <cell r="D14476" t="str">
            <v>M</v>
          </cell>
          <cell r="E14476">
            <v>490.07</v>
          </cell>
        </row>
        <row r="14477">
          <cell r="B14477" t="str">
            <v>13.40.84</v>
          </cell>
          <cell r="C14477" t="str">
            <v>GUARDA-CORPO MODELO “TIPO TELA”, COM MONTANTES D=2”, A CADA 100CM E FECHAMENTO EM TELA DE ARAME ONDULADO GALVANIZADO FIO Nº 12, FIXADA COM CANTONEIRAS E BARRAS CHATAS, TUBO INDUSTRIAL CHAPA 16 - 1,50MM</v>
          </cell>
          <cell r="D14477" t="str">
            <v>M</v>
          </cell>
          <cell r="E14477">
            <v>356.76</v>
          </cell>
        </row>
        <row r="14478">
          <cell r="B14478" t="str">
            <v>13.40.85</v>
          </cell>
          <cell r="C14478" t="str">
            <v>GUARDA-CORPO MODELO “TIPO TELA”, COM MONTANTES D=2”, A CADA 100CM E FECHAMENTO EM TELA DE ARAME ONDULADO GALVANIZADO FIO Nº 12, FIXADA COM CANTONEIRAS E BARRAS CHATAS, CORRIMÃO DUPLO, TUBO INDUSTRIAL CHAPA 16 - 1,50MM</v>
          </cell>
          <cell r="D14478" t="str">
            <v>M</v>
          </cell>
          <cell r="E14478">
            <v>425.51</v>
          </cell>
        </row>
        <row r="14479">
          <cell r="B14479" t="str">
            <v>13.55.01</v>
          </cell>
          <cell r="C14479" t="str">
            <v>ALÇAPÃO - 60 X 60CM, CAIXILHO CHAPA 18</v>
          </cell>
          <cell r="D14479" t="str">
            <v>UN</v>
          </cell>
          <cell r="E14479">
            <v>308.38</v>
          </cell>
        </row>
        <row r="14480">
          <cell r="B14480" t="str">
            <v>13.55.02</v>
          </cell>
          <cell r="C14480" t="str">
            <v>ALÇAPÃO - 80 X 80CM, CAIXILHO CHAPA 18</v>
          </cell>
          <cell r="D14480" t="str">
            <v>UN</v>
          </cell>
          <cell r="E14480">
            <v>370.06</v>
          </cell>
        </row>
        <row r="14481">
          <cell r="B14481" t="str">
            <v>13.55.03</v>
          </cell>
          <cell r="C14481" t="str">
            <v>QUADRO COM CANTONEIRAS ABAS IGUAIS 1", 31 X 41CM, CHUMBADOR TIPO CAUDA DE ANDORINHA</v>
          </cell>
          <cell r="D14481" t="str">
            <v>UN</v>
          </cell>
          <cell r="E14481">
            <v>209.16</v>
          </cell>
        </row>
        <row r="14482">
          <cell r="B14482" t="str">
            <v>13.55.21</v>
          </cell>
          <cell r="C14482" t="str">
            <v>ESCADA MARINHEIRO - TUBO GALVANIZADO D=3/4" COM GRADIL - TIPO 2</v>
          </cell>
          <cell r="D14482" t="str">
            <v>M</v>
          </cell>
          <cell r="E14482">
            <v>614.65</v>
          </cell>
        </row>
        <row r="14483">
          <cell r="B14483" t="str">
            <v>13.55.30</v>
          </cell>
          <cell r="C14483" t="str">
            <v>BATE-RODAS EM TUBO GALVANIZADO PINTADO D=3"</v>
          </cell>
          <cell r="D14483" t="str">
            <v>UN</v>
          </cell>
          <cell r="E14483">
            <v>289.52</v>
          </cell>
        </row>
        <row r="14484">
          <cell r="B14484" t="str">
            <v>13.91.04</v>
          </cell>
          <cell r="C14484" t="str">
            <v>ALAMBRADO PARA QUADRA ESPORTIVA, TUBOS HORIZONTAIS DE 2" E MONTANTES DE 3", E=2MM, H ATÉ 5,00M</v>
          </cell>
          <cell r="D14484" t="str">
            <v>M2</v>
          </cell>
          <cell r="E14484">
            <v>140.82</v>
          </cell>
        </row>
        <row r="14485">
          <cell r="B14485" t="str">
            <v>13.91.05</v>
          </cell>
          <cell r="C14485" t="str">
            <v>ALAMBRADO CAMPO DE FUTEBOL (45x90)M EM TUBOS DE AÇO GALV. E=3MM,  D=2 1/2" (HORIZ.) E D= 3 1/ 2" (MONTANTES A CADA 3,00M), TELA DE ARAME GALV. MALHA 5X5 CM FIO 12 FIXADA COM ARAME GALV. Nº16, ALTURA VARIÁVEL (H= 2,00 A 6,00M - EXCLUSIVE FUNDAÇÃO</v>
          </cell>
          <cell r="D14485" t="str">
            <v>M2</v>
          </cell>
          <cell r="E14485">
            <v>184.27</v>
          </cell>
        </row>
        <row r="14486">
          <cell r="B14486" t="str">
            <v>13.93.01</v>
          </cell>
          <cell r="C14486" t="str">
            <v>GRELHA DE AÇO 0,5X0,5 (CXL) PARA CAIXA PASSAGEM/INSPEÇÃO DE 0,3X0,3 (CXL)</v>
          </cell>
          <cell r="D14486" t="str">
            <v>UN</v>
          </cell>
          <cell r="E14486">
            <v>982.9</v>
          </cell>
        </row>
        <row r="14487">
          <cell r="B14487" t="str">
            <v>13.93.02</v>
          </cell>
          <cell r="C14487" t="str">
            <v>GRELHA DE AÇO 0,6X0,6 (CXL) PARA CAIXA PASSAGEM/INSPEÇÃO DE 0,4X0,4 (CXL)</v>
          </cell>
          <cell r="D14487" t="str">
            <v>UN</v>
          </cell>
          <cell r="E14487">
            <v>1056.68</v>
          </cell>
        </row>
        <row r="14488">
          <cell r="B14488" t="str">
            <v>13.93.03</v>
          </cell>
          <cell r="C14488" t="str">
            <v>GRELHA DE AÇO 0,8X0,8 (CXL) PARA CAIXA PASSAGEM/INSPEÇÃO DE 0,6X0,6 (CXL)</v>
          </cell>
          <cell r="D14488" t="str">
            <v>UN</v>
          </cell>
          <cell r="E14488">
            <v>1234.32</v>
          </cell>
        </row>
        <row r="14489">
          <cell r="B14489" t="str">
            <v>13.93.04</v>
          </cell>
          <cell r="C14489" t="str">
            <v>GRELHA DE AÇO 1,0X1,0 (CXL) PARA CAIXA PASSAGEM/INSPEÇÃO DE 0,8X0,8 (CXL)</v>
          </cell>
          <cell r="D14489" t="str">
            <v>UN</v>
          </cell>
          <cell r="E14489">
            <v>1636.18</v>
          </cell>
        </row>
        <row r="14490">
          <cell r="B14490" t="str">
            <v>13.93.05</v>
          </cell>
          <cell r="C14490" t="str">
            <v>GRELHA DE AÇO 1,2X1,2 (CXL) PARA CAIXA PASSAGEM/INSPEÇÃO DE 1,0X1,0 (CXL)</v>
          </cell>
          <cell r="D14490" t="str">
            <v>UN</v>
          </cell>
          <cell r="E14490">
            <v>1916.4</v>
          </cell>
        </row>
        <row r="14491">
          <cell r="B14491" t="str">
            <v>14.05.01</v>
          </cell>
          <cell r="C14491" t="str">
            <v>CHAPISCO APLICADO MANUALMENTE EM ALVENARIAS E ESTRUTURAS DE CONCRETO INTERNAS, ARGAMASSA 1:3 REF 87879</v>
          </cell>
          <cell r="D14491" t="str">
            <v>M2</v>
          </cell>
          <cell r="E14491">
            <v>5.15</v>
          </cell>
        </row>
        <row r="14492">
          <cell r="B14492" t="str">
            <v>14.05.02</v>
          </cell>
          <cell r="C14492" t="str">
            <v>CHAPISCO APLICADO MANUALMENTE EM ALVENARIAS E ESTRUTURAS DE CONCRETO EXTERNAS, ARGAMASSA 1:3 REF 87905</v>
          </cell>
          <cell r="D14492" t="str">
            <v>M2</v>
          </cell>
          <cell r="E14492">
            <v>8.89</v>
          </cell>
        </row>
        <row r="14493">
          <cell r="B14493" t="str">
            <v>14.05.22</v>
          </cell>
          <cell r="C14493" t="str">
            <v>EMBOÇO EM ARGAMASSA 1:3, APLICADO MANUALMENTE EM PAREDES INTERNAS, ESPESSURA ENTRE 10 E 20 MM REF 87535</v>
          </cell>
          <cell r="D14493" t="str">
            <v>M2</v>
          </cell>
          <cell r="E14493">
            <v>36.409999999999997</v>
          </cell>
        </row>
        <row r="14494">
          <cell r="B14494" t="str">
            <v>14.05.25</v>
          </cell>
          <cell r="C14494" t="str">
            <v>EMBOÇO EM ARGAMASSA 1:4, APLICADO MANUALMENTE EM PAREDES INTERNAS, ESPESSURA ENTRE 10 E 20 MM REF 87535</v>
          </cell>
          <cell r="D14494" t="str">
            <v>M2</v>
          </cell>
          <cell r="E14494">
            <v>35.049999999999997</v>
          </cell>
        </row>
        <row r="14495">
          <cell r="B14495" t="str">
            <v>14.05.27</v>
          </cell>
          <cell r="C14495" t="str">
            <v>EMBOÇO EM ARGAMASSA 1:3, APLICADO MANUALMENTE EM PAREDES EXTERNAS, ESPESSURA ENTRE 20 E 30 MM ADP REF 104233</v>
          </cell>
          <cell r="D14495" t="str">
            <v>M2</v>
          </cell>
          <cell r="E14495">
            <v>39.03</v>
          </cell>
        </row>
        <row r="14496">
          <cell r="B14496" t="str">
            <v>14.05.28</v>
          </cell>
          <cell r="C14496" t="str">
            <v>EMBOÇO EM ARGAMASSA 1:4, APLICADO MANUALMENTE EM PAREDES EXTERNAS, ESPESSURA ENTRE 20 E 30 MM ADP REF 104233</v>
          </cell>
          <cell r="D14496" t="str">
            <v>M2</v>
          </cell>
          <cell r="E14496">
            <v>37.71</v>
          </cell>
        </row>
        <row r="14497">
          <cell r="B14497" t="str">
            <v>14.05.29</v>
          </cell>
          <cell r="C14497" t="str">
            <v>EMBOÇO OU REBOCO EM ARGAMASSA 1:3, APLICADO MANUALMENTE EM TETOS, ESPESSURA ENTRE 10 E 20 MM REF 90408</v>
          </cell>
          <cell r="D14497" t="str">
            <v>M2</v>
          </cell>
          <cell r="E14497">
            <v>34.979999999999997</v>
          </cell>
        </row>
        <row r="14498">
          <cell r="B14498" t="str">
            <v>14.05.32</v>
          </cell>
          <cell r="C14498" t="str">
            <v>REBOCO EM ARGAMASSA 1:3, APLICADO MANUALMENTE EM PAREDES INTERNAS, ESPESSURA ENTRE 10 E 20 MM, SEM APLICAÇÃO DE TELA DE REFORÇO REF 104951</v>
          </cell>
          <cell r="D14498" t="str">
            <v>M2</v>
          </cell>
          <cell r="E14498">
            <v>37.07</v>
          </cell>
        </row>
        <row r="14499">
          <cell r="B14499" t="str">
            <v>14.05.36</v>
          </cell>
          <cell r="C14499" t="str">
            <v>REBOCO EM ARGAMASSA 1:4, APLICADO MANUALMENTE EM PAREDES INTERNAS, ESPESSURA ENTRE 10 E 20 MM, SEM APLICAÇÃO DE TELA DE REFORÇO REF 104951</v>
          </cell>
          <cell r="D14499" t="str">
            <v>M2</v>
          </cell>
          <cell r="E14499">
            <v>35.71</v>
          </cell>
        </row>
        <row r="14500">
          <cell r="B14500" t="str">
            <v>14.05.37</v>
          </cell>
          <cell r="C14500" t="str">
            <v>REBOCO EM ARGAMASSA 1:3, APLICADO MANUALMENTE EM PAREDES EXTERNAS, ESPESSURA ENTRE 20 E 30 MM, COM APLICAÇÃO DE TELA DE REFORÇO REF 104233</v>
          </cell>
          <cell r="D14500" t="str">
            <v>M2</v>
          </cell>
          <cell r="E14500">
            <v>42.41</v>
          </cell>
        </row>
        <row r="14501">
          <cell r="B14501" t="str">
            <v>14.05.38</v>
          </cell>
          <cell r="C14501" t="str">
            <v>REBOCO EM ARGAMASSA 1:4, APLICADO MANUALMENTE EM PAREDES EXTERNAS, ESPESSURA ENTRE 20 E 30 MM, COM APLICAÇÃO DE TELA DE REFORÇO REF 104233</v>
          </cell>
          <cell r="D14501" t="str">
            <v>M2</v>
          </cell>
          <cell r="E14501">
            <v>41.09</v>
          </cell>
        </row>
        <row r="14502">
          <cell r="B14502" t="str">
            <v>14.05.39</v>
          </cell>
          <cell r="C14502" t="str">
            <v>REBOCO EM ARGAMASSA 1:3, APLICADO MANUALMENTE EM PAREDES EXTERNAS, ESPESSURA ENTRE 20 E 30 MM, SEM APLICAÇÃO DE TELA DE REFORÇO ADP REF 104233</v>
          </cell>
          <cell r="D14502" t="str">
            <v>M2</v>
          </cell>
          <cell r="E14502">
            <v>39.03</v>
          </cell>
        </row>
        <row r="14503">
          <cell r="B14503" t="str">
            <v>14.05.40</v>
          </cell>
          <cell r="C14503" t="str">
            <v>REBOCO EM ARGAMASSA 1:4, APLICADO MANUALMENTE EM PAREDES EXTERNAS, ESPESSURA ENTRE 20 E 30 MM, SEM APLICAÇÃO DE TELA DE REFORÇO ADP REF 104233</v>
          </cell>
          <cell r="D14503" t="str">
            <v>M2</v>
          </cell>
          <cell r="E14503">
            <v>37.71</v>
          </cell>
        </row>
        <row r="14504">
          <cell r="B14504" t="str">
            <v>14.07.02</v>
          </cell>
          <cell r="C14504" t="str">
            <v>APLICAÇÃO MANUAL DE GESSO DESEMPENADO EM PAREDES, ESPESSURA 5 MM REF 87418</v>
          </cell>
          <cell r="D14504" t="str">
            <v>M2</v>
          </cell>
          <cell r="E14504">
            <v>28.53</v>
          </cell>
        </row>
        <row r="14505">
          <cell r="B14505" t="str">
            <v>14.07.03</v>
          </cell>
          <cell r="C14505" t="str">
            <v>APLICAÇÃO MANUAL DE GESSO DESEMPENADO EM TETOS, ESPESSURA 5 MM REF 87411</v>
          </cell>
          <cell r="D14505" t="str">
            <v>M2</v>
          </cell>
          <cell r="E14505">
            <v>25.64</v>
          </cell>
        </row>
        <row r="14506">
          <cell r="B14506" t="str">
            <v>14.17.22</v>
          </cell>
          <cell r="C14506" t="str">
            <v>REVESTIMENTO DE PAREDES INTERNAS, COM CERÂMICA EXTRA, DIMENSÕES APROXIMADAS DE 30 X 60CM, APLICADAS A MEIA ALTURA DAS PAREDES REF 87275</v>
          </cell>
          <cell r="D14506" t="str">
            <v>M2</v>
          </cell>
          <cell r="E14506">
            <v>69.16</v>
          </cell>
        </row>
        <row r="14507">
          <cell r="B14507" t="str">
            <v>14.17.23</v>
          </cell>
          <cell r="C14507" t="str">
            <v>REVESTIMENTO DE PAREDES INTERNAS, COM CERÂMICA EXTRA, DIMENSÕES APROXIMADAS DE 30 X 60CM, APLICADAS NA ALTURA INTEIRA DAS PAREDES REF 87273</v>
          </cell>
          <cell r="D14507" t="str">
            <v>M2</v>
          </cell>
          <cell r="E14507">
            <v>61.68</v>
          </cell>
        </row>
        <row r="14508">
          <cell r="B14508" t="str">
            <v>14.17.24</v>
          </cell>
          <cell r="C14508" t="str">
            <v>REVESTIMENTO DE PAREDES INTERNAS, COM CERÂMICA EXTRA, DIMENSÕES APROXIMADAS DE 60 X 60CM, APLICADAS A MEIA ALTURA DAS PAREDES REF 104612</v>
          </cell>
          <cell r="D14508" t="str">
            <v>M2</v>
          </cell>
          <cell r="E14508">
            <v>66.03</v>
          </cell>
        </row>
        <row r="14509">
          <cell r="B14509" t="str">
            <v>14.17.25</v>
          </cell>
          <cell r="C14509" t="str">
            <v>REVESTIMENTO DE PAREDES INTERNAS, COM CERÂMICA EXTRA, DIMENSÕES APROXIMADAS DE 60 X 60CM, APLICADAS NA ALTURA INTEIRA DAS PAREDES REF 104611</v>
          </cell>
          <cell r="D14509" t="str">
            <v>M2</v>
          </cell>
          <cell r="E14509">
            <v>64.959999999999994</v>
          </cell>
        </row>
        <row r="14510">
          <cell r="B14510" t="str">
            <v>14.17.26</v>
          </cell>
          <cell r="C14510" t="str">
            <v>REVESTIMENTO DE PAREDES INTERNAS, COM PORCELANATO, DIMENSÕES APROXIMADAS DE 30 X 60CM, APLICADAS A MEIA ALTURA DAS PAREDES REF 87275</v>
          </cell>
          <cell r="D14510" t="str">
            <v>M2</v>
          </cell>
          <cell r="E14510">
            <v>94.52</v>
          </cell>
        </row>
        <row r="14511">
          <cell r="B14511" t="str">
            <v>14.17.27</v>
          </cell>
          <cell r="C14511" t="str">
            <v>REVESTIMENTO DE PAREDES INTERNAS, COM PORCELANATO, DIMENSÕES APROXIMADAS DE 30 X 60CM, APLICADAS NA ALTURA INTEIRA DAS PAREDES REF 87273</v>
          </cell>
          <cell r="D14511" t="str">
            <v>M2</v>
          </cell>
          <cell r="E14511">
            <v>86.73</v>
          </cell>
        </row>
        <row r="14512">
          <cell r="B14512" t="str">
            <v>14.17.28</v>
          </cell>
          <cell r="C14512" t="str">
            <v>REVESTIMENTO DE PAREDES INTERNAS, COM PORCELANATO, DIMENSÕES APROXIMADAS DE 60 X 60CM, APLICADAS A MEIA ALTURA DAS PAREDES REF 104612</v>
          </cell>
          <cell r="D14512" t="str">
            <v>M2</v>
          </cell>
          <cell r="E14512">
            <v>105.04</v>
          </cell>
        </row>
        <row r="14513">
          <cell r="B14513" t="str">
            <v>14.17.29</v>
          </cell>
          <cell r="C14513" t="str">
            <v>REVESTIMENTO DE PAREDES INTERNAS, COM PORCELANATO, DIMENSÕES APROXIMADAS DE 60 X 60CM, APLICADAS NA ALTURA INTEIRA DAS PAREDES REF 104611</v>
          </cell>
          <cell r="D14513" t="str">
            <v>M2</v>
          </cell>
          <cell r="E14513">
            <v>104.35</v>
          </cell>
        </row>
        <row r="14514">
          <cell r="B14514" t="str">
            <v>14.17.30</v>
          </cell>
          <cell r="C14514" t="str">
            <v>REVESTIMENTO DE PAREDES EXTERNAS COM PLACAS CERÂMICAS, 10 X 10CM, REF 104588</v>
          </cell>
          <cell r="D14514" t="str">
            <v>M2</v>
          </cell>
          <cell r="E14514">
            <v>133.74</v>
          </cell>
        </row>
        <row r="14515">
          <cell r="B14515" t="str">
            <v>14.17.31</v>
          </cell>
          <cell r="C14515" t="str">
            <v>REVESTIMENTO DE PAREDES EXTERNAS COM PLACAS CERÂMICAS, 7 X 26CM, REF 104588</v>
          </cell>
          <cell r="D14515" t="str">
            <v>M2</v>
          </cell>
          <cell r="E14515">
            <v>195.7</v>
          </cell>
        </row>
        <row r="14516">
          <cell r="B14516" t="str">
            <v>14.21.05</v>
          </cell>
          <cell r="C14516" t="str">
            <v>ARDOSIA 40 X 40 CM</v>
          </cell>
          <cell r="D14516" t="str">
            <v>M2</v>
          </cell>
          <cell r="E14516">
            <v>92.33</v>
          </cell>
        </row>
        <row r="14517">
          <cell r="B14517" t="str">
            <v>14.21.10</v>
          </cell>
          <cell r="C14517" t="str">
            <v>MARMORE BRANCO NACIONAL, E= 2 CM</v>
          </cell>
          <cell r="D14517" t="str">
            <v>M2</v>
          </cell>
          <cell r="E14517">
            <v>429.3</v>
          </cell>
        </row>
        <row r="14518">
          <cell r="B14518" t="str">
            <v>14.21.11</v>
          </cell>
          <cell r="C14518" t="str">
            <v>GRANITO CINZA CORUMBA E=2CM</v>
          </cell>
          <cell r="D14518" t="str">
            <v>M2</v>
          </cell>
          <cell r="E14518">
            <v>345.59</v>
          </cell>
        </row>
        <row r="14519">
          <cell r="B14519" t="str">
            <v>14.35.02</v>
          </cell>
          <cell r="C14519" t="str">
            <v>CANTONEIRA DE ALUMÍNIO PARA ACABAMENTO DE QUINA DS-020</v>
          </cell>
          <cell r="D14519" t="str">
            <v>M</v>
          </cell>
          <cell r="E14519">
            <v>11.25</v>
          </cell>
        </row>
        <row r="14520">
          <cell r="B14520" t="str">
            <v>15.02.05</v>
          </cell>
          <cell r="C14520" t="str">
            <v>PISO DE TRANSIÇÃO, E= 6,0CM, SEM JUNTA FCK&gt;= 20MPA (MANUAL)</v>
          </cell>
          <cell r="D14520" t="str">
            <v>M2</v>
          </cell>
          <cell r="E14520">
            <v>60.98</v>
          </cell>
        </row>
        <row r="14521">
          <cell r="B14521" t="str">
            <v>15.02.07</v>
          </cell>
          <cell r="C14521" t="str">
            <v>PISO DE TRANSIÇÃO, E= 8,0CM, SEM JUNTA FCK &gt;= 20MPA (MANUAL)</v>
          </cell>
          <cell r="D14521" t="str">
            <v>M2</v>
          </cell>
          <cell r="E14521">
            <v>76.540000000000006</v>
          </cell>
        </row>
        <row r="14522">
          <cell r="B14522" t="str">
            <v>15.02.09</v>
          </cell>
          <cell r="C14522" t="str">
            <v>PISO DE TRANSIÇÃO, E= 10,0CM, SEM JUNTA FCK &gt;= 20MPA</v>
          </cell>
          <cell r="D14522" t="str">
            <v>M2</v>
          </cell>
          <cell r="E14522">
            <v>92.1</v>
          </cell>
        </row>
        <row r="14523">
          <cell r="B14523" t="str">
            <v>15.02.15</v>
          </cell>
          <cell r="C14523" t="str">
            <v>PISO DE TRANSIÇÃO, E= 6,0CM, COM JUNTA DE MADEIRA DE 2 X 2M</v>
          </cell>
          <cell r="D14523" t="str">
            <v>M2</v>
          </cell>
          <cell r="E14523">
            <v>71.11</v>
          </cell>
        </row>
        <row r="14524">
          <cell r="B14524" t="str">
            <v>15.02.17</v>
          </cell>
          <cell r="C14524" t="str">
            <v>PISO DE TRANSIÇÃO, E= 8,0CM, COM JUNTA DE MADEIRA DE 2 X 2M</v>
          </cell>
          <cell r="D14524" t="str">
            <v>M2</v>
          </cell>
          <cell r="E14524">
            <v>87.54</v>
          </cell>
        </row>
        <row r="14525">
          <cell r="B14525" t="str">
            <v>15.02.19</v>
          </cell>
          <cell r="C14525" t="str">
            <v>PISO DE TRANSIÇÃO, E= 10,0CM, COM JUNTA DE MADEIRA DE 2 X 2M</v>
          </cell>
          <cell r="D14525" t="str">
            <v>M2</v>
          </cell>
          <cell r="E14525">
            <v>103.98</v>
          </cell>
        </row>
        <row r="14526">
          <cell r="B14526" t="str">
            <v>15.04.05</v>
          </cell>
          <cell r="C14526" t="str">
            <v>CONTRAPISO DESEMPENADO, COM ARGAMASSA 1:3 SEM JUNTA, E= 2,0CM</v>
          </cell>
          <cell r="D14526" t="str">
            <v>M2</v>
          </cell>
          <cell r="E14526">
            <v>45.43</v>
          </cell>
        </row>
        <row r="14527">
          <cell r="B14527" t="str">
            <v>15.04.06</v>
          </cell>
          <cell r="C14527" t="str">
            <v>CONTRAPISO DESEMPENADO, COM ARGAMASSA 1:3 SEM JUNTA, E= 2,5CM</v>
          </cell>
          <cell r="D14527" t="str">
            <v>M2</v>
          </cell>
          <cell r="E14527">
            <v>48.96</v>
          </cell>
        </row>
        <row r="14528">
          <cell r="B14528" t="str">
            <v>15.04.07</v>
          </cell>
          <cell r="C14528" t="str">
            <v>CONTRAPISO DESEMPENADO, COM ARGAMASSA 1:3 SEM JUNTA, E= 3,0CM</v>
          </cell>
          <cell r="D14528" t="str">
            <v>M2</v>
          </cell>
          <cell r="E14528">
            <v>52.49</v>
          </cell>
        </row>
        <row r="14529">
          <cell r="B14529" t="str">
            <v>15.05.06</v>
          </cell>
          <cell r="C14529" t="str">
            <v>PISO CIMENTO DESEMPENADO FELTRADO, ARGAMASSA 1:3, E= 2,5CM, COM JUNTA DE 2 X 2M</v>
          </cell>
          <cell r="D14529" t="str">
            <v>M2</v>
          </cell>
          <cell r="E14529">
            <v>59.25</v>
          </cell>
        </row>
        <row r="14530">
          <cell r="B14530" t="str">
            <v>15.05.07</v>
          </cell>
          <cell r="C14530" t="str">
            <v>PISO CIMENTO DESEMPENADO FELTRADO, ARGAMASSA 1:3, E= 3,0CM, COM JUNTA DE 2 X 2M</v>
          </cell>
          <cell r="D14530" t="str">
            <v>M2</v>
          </cell>
          <cell r="E14530">
            <v>62.78</v>
          </cell>
        </row>
        <row r="14531">
          <cell r="B14531" t="str">
            <v>15.05.16</v>
          </cell>
          <cell r="C14531" t="str">
            <v>PISO CIMENTO DESEMPENADO FELTRADO, ARGAMASSA 1:3, E= 2,5CM, COM JUNTA DE 1 X 1M</v>
          </cell>
          <cell r="D14531" t="str">
            <v>M2</v>
          </cell>
          <cell r="E14531">
            <v>62.95</v>
          </cell>
        </row>
        <row r="14532">
          <cell r="B14532" t="str">
            <v>15.05.17</v>
          </cell>
          <cell r="C14532" t="str">
            <v>PISO CIMENTO DESEMPENADO FELTRADO, ARGAMASSA 1:3, E= 3,0CM, COM JUNTA DE 1 X 1M</v>
          </cell>
          <cell r="D14532" t="str">
            <v>M2</v>
          </cell>
          <cell r="E14532">
            <v>66.48</v>
          </cell>
        </row>
        <row r="14533">
          <cell r="B14533" t="str">
            <v>15.05.26</v>
          </cell>
          <cell r="C14533" t="str">
            <v>PISO CIMENTO DESEMPENADO FELTRADO, ARGAMASSA 1:3, E= 2,5CM, COM JUNTA DE 0,60 X 0,60M</v>
          </cell>
          <cell r="D14533" t="str">
            <v>M2</v>
          </cell>
          <cell r="E14533">
            <v>67.91</v>
          </cell>
        </row>
        <row r="14534">
          <cell r="B14534" t="str">
            <v>15.05.27</v>
          </cell>
          <cell r="C14534" t="str">
            <v>PISO CIMENTO DESEMPENADO FELTRADO, ARGAMASSA 1:3, E= 3,0CM, COM JUNTA DE 0,60 X 0,60M</v>
          </cell>
          <cell r="D14534" t="str">
            <v>M2</v>
          </cell>
          <cell r="E14534">
            <v>71.44</v>
          </cell>
        </row>
        <row r="14535">
          <cell r="B14535" t="str">
            <v>15.06.05</v>
          </cell>
          <cell r="C14535" t="str">
            <v>PISO CIMENTADO NATADO COM ARGAMASSA 1:3, SEM JUNTA, E= 2,0CM</v>
          </cell>
          <cell r="D14535" t="str">
            <v>M2</v>
          </cell>
          <cell r="E14535">
            <v>50.88</v>
          </cell>
        </row>
        <row r="14536">
          <cell r="B14536" t="str">
            <v>15.06.06</v>
          </cell>
          <cell r="C14536" t="str">
            <v>PISO CIMENTADO NATADO COM ARGAMASSA 1:3, SEM JUNTA, E= 2,5CM</v>
          </cell>
          <cell r="D14536" t="str">
            <v>M2</v>
          </cell>
          <cell r="E14536">
            <v>54.41</v>
          </cell>
        </row>
        <row r="14537">
          <cell r="B14537" t="str">
            <v>15.06.07</v>
          </cell>
          <cell r="C14537" t="str">
            <v>PISO CIMENTADO NATADO COM ARGAMASSA 1:3, SEM JUNTA, E= 3,0CM</v>
          </cell>
          <cell r="D14537" t="str">
            <v>M2</v>
          </cell>
          <cell r="E14537">
            <v>57.94</v>
          </cell>
        </row>
        <row r="14538">
          <cell r="B14538" t="str">
            <v>15.07.06</v>
          </cell>
          <cell r="C14538" t="str">
            <v>PISO CIMENTADO NATADO COM ARGAMASSA 1:3, E= 2,5CM COM JUNTA DE 2 X 2M</v>
          </cell>
          <cell r="D14538" t="str">
            <v>M2</v>
          </cell>
          <cell r="E14538">
            <v>63.17</v>
          </cell>
        </row>
        <row r="14539">
          <cell r="B14539" t="str">
            <v>15.07.07</v>
          </cell>
          <cell r="C14539" t="str">
            <v>PISO CIMENTADO NATADO COM ARGAMASSA 1:3, E= 3,0CM COM JUNTA DE 2 X 2M</v>
          </cell>
          <cell r="D14539" t="str">
            <v>M2</v>
          </cell>
          <cell r="E14539">
            <v>66.7</v>
          </cell>
        </row>
        <row r="14540">
          <cell r="B14540" t="str">
            <v>15.07.16</v>
          </cell>
          <cell r="C14540" t="str">
            <v>PISO CIMENTADO NATADO COM ARGAMASSA 1:3, E= 2,5CM COM JUNTA DE 1 X 1M</v>
          </cell>
          <cell r="D14540" t="str">
            <v>M2</v>
          </cell>
          <cell r="E14540">
            <v>66.87</v>
          </cell>
        </row>
        <row r="14541">
          <cell r="B14541" t="str">
            <v>15.07.17</v>
          </cell>
          <cell r="C14541" t="str">
            <v>PISO CIMENTADO NATADO COM ARGAMASSA 1:3, E= 3,0CM COM JUNTA DE 1 X 1M</v>
          </cell>
          <cell r="D14541" t="str">
            <v>M2</v>
          </cell>
          <cell r="E14541">
            <v>70.400000000000006</v>
          </cell>
        </row>
        <row r="14542">
          <cell r="B14542" t="str">
            <v>15.07.26</v>
          </cell>
          <cell r="C14542" t="str">
            <v>PISO CIMENTADO NATADO COM ARGAMASSA 1:3, E= 2,5CM COM JUNTA DE 0,60 X 0,60M</v>
          </cell>
          <cell r="D14542" t="str">
            <v>M2</v>
          </cell>
          <cell r="E14542">
            <v>71.83</v>
          </cell>
        </row>
        <row r="14543">
          <cell r="B14543" t="str">
            <v>15.07.27</v>
          </cell>
          <cell r="C14543" t="str">
            <v>PISO CIMENTADO NATADO COM ARGAMASSA 1:3, E= 3,0CM COM JUNTA DE 0,60 X 0,60M</v>
          </cell>
          <cell r="D14543" t="str">
            <v>M2</v>
          </cell>
          <cell r="E14543">
            <v>75.36</v>
          </cell>
        </row>
        <row r="14544">
          <cell r="B14544" t="str">
            <v>15.08.01</v>
          </cell>
          <cell r="C14544" t="str">
            <v>PISO CIMENTADO ACABAMENTO LISO, ARGAMASSA 1:3, JUNTA SECA, E= 2,0CM</v>
          </cell>
          <cell r="D14544" t="str">
            <v>M2</v>
          </cell>
          <cell r="E14544">
            <v>54.9</v>
          </cell>
        </row>
        <row r="14545">
          <cell r="B14545" t="str">
            <v>15.08.02</v>
          </cell>
          <cell r="C14545" t="str">
            <v>PISO CIMENTADO ACABAMENTO LISO, ARGAMASSA 1:3, JUNTA SECA, E= 3,0CM</v>
          </cell>
          <cell r="D14545" t="str">
            <v>M2</v>
          </cell>
          <cell r="E14545">
            <v>64.58</v>
          </cell>
        </row>
        <row r="14546">
          <cell r="B14546" t="str">
            <v>15.15.05</v>
          </cell>
          <cell r="C14546" t="str">
            <v>TACO DE IPÊ EXTRA 7 X 21 CM</v>
          </cell>
          <cell r="D14546" t="str">
            <v>M2</v>
          </cell>
          <cell r="E14546">
            <v>317.49</v>
          </cell>
        </row>
        <row r="14547">
          <cell r="B14547" t="str">
            <v>15.17.23</v>
          </cell>
          <cell r="C14547" t="str">
            <v>ASSENTAMENTO PISO CERÂMICO, PLACAS ATÉ 2025 CM2, EM AMBIENTES DE ÁREA MENOR QUE 5 M2 REF 87246</v>
          </cell>
          <cell r="D14547" t="str">
            <v>M2</v>
          </cell>
          <cell r="E14547">
            <v>57</v>
          </cell>
        </row>
        <row r="14548">
          <cell r="B14548" t="str">
            <v>15.17.24</v>
          </cell>
          <cell r="C14548" t="str">
            <v>ASSENTAMENTO PISO CERÂMICO, PLACAS ATÉ 2025 CM2, EM AMBIENTES DE ÁREA ENTRE 5 E 10 M2 REF 87247</v>
          </cell>
          <cell r="D14548" t="str">
            <v>M2</v>
          </cell>
          <cell r="E14548">
            <v>49.5</v>
          </cell>
        </row>
        <row r="14549">
          <cell r="B14549" t="str">
            <v>15.17.25</v>
          </cell>
          <cell r="C14549" t="str">
            <v>ASSENTAMENTO PISO CERÂMICO, PLACAS ATÉ 2025 CM2, EM AMBIENTES DE ÁREA MAIOR QUE 10 M2 REF 87248</v>
          </cell>
          <cell r="D14549" t="str">
            <v>M2</v>
          </cell>
          <cell r="E14549">
            <v>41.38</v>
          </cell>
        </row>
        <row r="14550">
          <cell r="B14550" t="str">
            <v>15.20.05</v>
          </cell>
          <cell r="C14550" t="str">
            <v>PISO DE ARDÓSIA 40 X 40CM</v>
          </cell>
          <cell r="D14550" t="str">
            <v>M2</v>
          </cell>
          <cell r="E14550">
            <v>96.03</v>
          </cell>
        </row>
        <row r="14551">
          <cell r="B14551" t="str">
            <v>15.20.07</v>
          </cell>
          <cell r="C14551" t="str">
            <v>PISO DE MÁRMORE BRANCO NACIONAL E= 2CM</v>
          </cell>
          <cell r="D14551" t="str">
            <v>M2</v>
          </cell>
          <cell r="E14551">
            <v>419.91</v>
          </cell>
        </row>
        <row r="14552">
          <cell r="B14552" t="str">
            <v>15.20.09</v>
          </cell>
          <cell r="C14552" t="str">
            <v>PISO DE MÁRMORE BRANCO NACIONAL E= 3CM</v>
          </cell>
          <cell r="D14552" t="str">
            <v>M2</v>
          </cell>
          <cell r="E14552">
            <v>687.02</v>
          </cell>
        </row>
        <row r="14553">
          <cell r="B14553" t="str">
            <v>15.22.05</v>
          </cell>
          <cell r="C14553" t="str">
            <v>PISO DE LADRILHO HIDRÁULICO 20 X 20CM, NA COR NATURAL</v>
          </cell>
          <cell r="D14553" t="str">
            <v>M2</v>
          </cell>
          <cell r="E14553">
            <v>121.99</v>
          </cell>
        </row>
        <row r="14554">
          <cell r="B14554" t="str">
            <v>15.22.10</v>
          </cell>
          <cell r="C14554" t="str">
            <v>PISO DE LADRILHO HIDRÁULICO 20 X 20CM, DIRECIONAL EM COR AMARELA/VERMELHA</v>
          </cell>
          <cell r="D14554" t="str">
            <v>M2</v>
          </cell>
          <cell r="E14554">
            <v>138.79</v>
          </cell>
        </row>
        <row r="14555">
          <cell r="B14555" t="str">
            <v>15.22.11</v>
          </cell>
          <cell r="C14555" t="str">
            <v>PISO DE LADRILHO HIDRÁULICO 20 X 20CM, TATIL EM COR AMARELA/VERMELHA</v>
          </cell>
          <cell r="D14555" t="str">
            <v>M2</v>
          </cell>
          <cell r="E14555">
            <v>138.79</v>
          </cell>
        </row>
        <row r="14556">
          <cell r="B14556" t="str">
            <v>15.25.05</v>
          </cell>
          <cell r="C14556" t="str">
            <v>PISO VINÍLICO 30 X 30 CM E= 2MM FIXADO COM COLA</v>
          </cell>
          <cell r="D14556" t="str">
            <v>M2</v>
          </cell>
          <cell r="E14556">
            <v>73.069999999999993</v>
          </cell>
        </row>
        <row r="14557">
          <cell r="B14557" t="str">
            <v>15.25.25</v>
          </cell>
          <cell r="C14557" t="str">
            <v>PISO DE BORRACHA PASTILHADO 50X50CMX3MM COM COLA PLURIGOMA</v>
          </cell>
          <cell r="D14557" t="str">
            <v>M2</v>
          </cell>
          <cell r="E14557">
            <v>34.67</v>
          </cell>
        </row>
        <row r="14558">
          <cell r="B14558" t="str">
            <v>15.25.26</v>
          </cell>
          <cell r="C14558" t="str">
            <v>PISO DE BORRACHA RECICLADA COR PRETA (PLAYGROUND) 50x50CM 15MM</v>
          </cell>
          <cell r="D14558" t="str">
            <v>M2</v>
          </cell>
          <cell r="E14558">
            <v>222.24</v>
          </cell>
        </row>
        <row r="14559">
          <cell r="B14559" t="str">
            <v>15.25.27</v>
          </cell>
          <cell r="C14559" t="str">
            <v>PISO EM BORRACHA MONOLÍTICA, 70MM, BASE PRETA 60MM E CAMADA PIGMENTADA 10MM</v>
          </cell>
          <cell r="D14559" t="str">
            <v>M2</v>
          </cell>
          <cell r="E14559">
            <v>565.83000000000004</v>
          </cell>
        </row>
        <row r="14560">
          <cell r="B14560" t="str">
            <v>15.25.28</v>
          </cell>
          <cell r="C14560" t="str">
            <v>PISO DE BORRACHA PASTILHADO 100X100CMX50MM COM COLA PLURIGOMA REF SUDECAP 15.25.26</v>
          </cell>
          <cell r="D14560" t="str">
            <v>M2</v>
          </cell>
          <cell r="E14560">
            <v>431.19</v>
          </cell>
        </row>
        <row r="14561">
          <cell r="B14561" t="str">
            <v>15.33.05</v>
          </cell>
          <cell r="C14561" t="str">
            <v>PISO DE TIJOLO CERÂMICO MACIÇO PRENSADO, TIPO MORGAN OU EQUIVALENTE</v>
          </cell>
          <cell r="D14561" t="str">
            <v>M2</v>
          </cell>
          <cell r="E14561">
            <v>134.41999999999999</v>
          </cell>
        </row>
        <row r="14562">
          <cell r="B14562" t="str">
            <v>15.35.01</v>
          </cell>
          <cell r="C14562" t="str">
            <v>PASSEIO / PISO DE CONCRETO, 20MPA, H=6CM, JUNTA MANUAL A CADA 2M</v>
          </cell>
          <cell r="D14562" t="str">
            <v>M2</v>
          </cell>
          <cell r="E14562">
            <v>67.510000000000005</v>
          </cell>
        </row>
        <row r="14563">
          <cell r="B14563" t="str">
            <v>15.35.02</v>
          </cell>
          <cell r="C14563" t="str">
            <v>PASSEIO / PISO DE CONCRETO, 20MPA, H=8CM (CONCRETO 6CM, ARGAMASSA 2CM), JUNTA MANUAL A CADA 2M</v>
          </cell>
          <cell r="D14563" t="str">
            <v>M2</v>
          </cell>
          <cell r="E14563">
            <v>89.16</v>
          </cell>
        </row>
        <row r="14564">
          <cell r="B14564" t="str">
            <v>15.35.03</v>
          </cell>
          <cell r="C14564" t="str">
            <v>PASSEIO / PISO DE CONCRETO ARMADO, 20MPA, H=8CM, JUNTA MANUAL A CADA 2M</v>
          </cell>
          <cell r="D14564" t="str">
            <v>M2</v>
          </cell>
          <cell r="E14564">
            <v>130.96</v>
          </cell>
        </row>
        <row r="14565">
          <cell r="B14565" t="str">
            <v>15.35.04</v>
          </cell>
          <cell r="C14565" t="str">
            <v>PASSEIO / PISO DE CONCRETO USINADO ARMADO, 20MPA, H=8CM, JUNTA SERRADA A CADA 3M</v>
          </cell>
          <cell r="D14565" t="str">
            <v>M2</v>
          </cell>
          <cell r="E14565">
            <v>114.95</v>
          </cell>
        </row>
        <row r="14566">
          <cell r="B14566" t="str">
            <v>15.35.05</v>
          </cell>
          <cell r="C14566" t="str">
            <v>PASSEIO / PISO DE CONCRETO ARMADO POLIDO, 30MPA, H=8CM, JUNTA SERRADA A CADA 3M</v>
          </cell>
          <cell r="D14566" t="str">
            <v>M2</v>
          </cell>
          <cell r="E14566">
            <v>131.86000000000001</v>
          </cell>
        </row>
        <row r="14567">
          <cell r="B14567" t="str">
            <v>15.35.34</v>
          </cell>
          <cell r="C14567" t="str">
            <v>APLICAÇÃO DE LONA PLÁSTICA (150 MICRA) PARA EXECUÇÃO DE PAVIMENTOS DE CONCRETO REF 97113</v>
          </cell>
          <cell r="D14567" t="str">
            <v>M2</v>
          </cell>
          <cell r="E14567">
            <v>2.17</v>
          </cell>
        </row>
        <row r="14568">
          <cell r="B14568" t="str">
            <v>15.35.35</v>
          </cell>
          <cell r="C14568" t="str">
            <v>APLICAÇÃO DE LONA PLÁSTICA (200 MICRA) PARA EXECUÇÃO DE PAVIMENTOS DE CONCRETO REF 97113</v>
          </cell>
          <cell r="D14568" t="str">
            <v>M2</v>
          </cell>
          <cell r="E14568">
            <v>1.92</v>
          </cell>
        </row>
        <row r="14569">
          <cell r="B14569" t="str">
            <v>15.37.05</v>
          </cell>
          <cell r="C14569" t="str">
            <v>CALÇADA PORTUGUESA - FORNECIMENTO E ASSENTAMENTO, INCLUSIVE COLCHÃO</v>
          </cell>
          <cell r="D14569" t="str">
            <v>M2</v>
          </cell>
          <cell r="E14569">
            <v>138.75</v>
          </cell>
        </row>
        <row r="14570">
          <cell r="B14570" t="str">
            <v>15.37.10</v>
          </cell>
          <cell r="C14570" t="str">
            <v>REMOÇÃO E REASSENTAMENTO DE CALÇADA PORTUGUESA</v>
          </cell>
          <cell r="D14570" t="str">
            <v>M2</v>
          </cell>
          <cell r="E14570">
            <v>54.01</v>
          </cell>
        </row>
        <row r="14571">
          <cell r="B14571" t="str">
            <v>15.40.04</v>
          </cell>
          <cell r="C14571" t="str">
            <v>RODAPÉ DE SUCUPIRA OU IPÊ H= 7CM</v>
          </cell>
          <cell r="D14571" t="str">
            <v>M</v>
          </cell>
          <cell r="E14571">
            <v>37.24</v>
          </cell>
        </row>
        <row r="14572">
          <cell r="B14572" t="str">
            <v>15.46.02</v>
          </cell>
          <cell r="C14572" t="str">
            <v>RODAPÉ DE ARDÓSIA H= 5CM</v>
          </cell>
          <cell r="D14572" t="str">
            <v>M</v>
          </cell>
          <cell r="E14572">
            <v>43.41</v>
          </cell>
        </row>
        <row r="14573">
          <cell r="B14573" t="str">
            <v>15.46.04</v>
          </cell>
          <cell r="C14573" t="str">
            <v>RODAPÉ DE ARDÓSIA H= 7CM</v>
          </cell>
          <cell r="D14573" t="str">
            <v>M</v>
          </cell>
          <cell r="E14573">
            <v>43.76</v>
          </cell>
        </row>
        <row r="14574">
          <cell r="B14574" t="str">
            <v>15.46.08</v>
          </cell>
          <cell r="C14574" t="str">
            <v>RODAPÉ DE MÁRMORE BRANCO, H= 7CM</v>
          </cell>
          <cell r="D14574" t="str">
            <v>M</v>
          </cell>
          <cell r="E14574">
            <v>54.05</v>
          </cell>
        </row>
        <row r="14575">
          <cell r="B14575" t="str">
            <v>15.48.02</v>
          </cell>
          <cell r="C14575" t="str">
            <v>RODAPÉ DE ARGAMASSA 1:3, H= 5CM</v>
          </cell>
          <cell r="D14575" t="str">
            <v>M</v>
          </cell>
          <cell r="E14575">
            <v>17.53</v>
          </cell>
        </row>
        <row r="14576">
          <cell r="B14576" t="str">
            <v>15.48.04</v>
          </cell>
          <cell r="C14576" t="str">
            <v>RODAPÉ DE ARGAMASSA 1:3, H= 7CM</v>
          </cell>
          <cell r="D14576" t="str">
            <v>M</v>
          </cell>
          <cell r="E14576">
            <v>17.809999999999999</v>
          </cell>
        </row>
        <row r="14577">
          <cell r="B14577" t="str">
            <v>15.54.02</v>
          </cell>
          <cell r="C14577" t="str">
            <v>SOLEIRA DE MÁRMORE BRANCO, E= 2CM</v>
          </cell>
          <cell r="D14577" t="str">
            <v>M2</v>
          </cell>
          <cell r="E14577">
            <v>432.08</v>
          </cell>
        </row>
        <row r="14578">
          <cell r="B14578" t="str">
            <v>15.54.03</v>
          </cell>
          <cell r="C14578" t="str">
            <v>SOLEIRA DE MÁRMORE BRANCO, E= 3CM</v>
          </cell>
          <cell r="D14578" t="str">
            <v>M2</v>
          </cell>
          <cell r="E14578">
            <v>681.72</v>
          </cell>
        </row>
        <row r="14579">
          <cell r="B14579" t="str">
            <v>15.54.05</v>
          </cell>
          <cell r="C14579" t="str">
            <v>SOLEIRA DE ARDÓSIA, E= 2CM</v>
          </cell>
          <cell r="D14579" t="str">
            <v>M2</v>
          </cell>
          <cell r="E14579">
            <v>231.05</v>
          </cell>
        </row>
        <row r="14580">
          <cell r="B14580" t="str">
            <v>15.54.07</v>
          </cell>
          <cell r="C14580" t="str">
            <v>SOLEIRA DE GRANITO CINZA CORUMBÁ E= 2CM</v>
          </cell>
          <cell r="D14580" t="str">
            <v>M2</v>
          </cell>
          <cell r="E14580">
            <v>191.02</v>
          </cell>
        </row>
        <row r="14581">
          <cell r="B14581" t="str">
            <v>15.58.02</v>
          </cell>
          <cell r="C14581" t="str">
            <v>PEITORIL DE MÁRMORE BRANCO, E= 2CM</v>
          </cell>
          <cell r="D14581" t="str">
            <v>M2</v>
          </cell>
          <cell r="E14581">
            <v>432.08</v>
          </cell>
        </row>
        <row r="14582">
          <cell r="B14582" t="str">
            <v>15.58.03</v>
          </cell>
          <cell r="C14582" t="str">
            <v>PEITORIL DE MÁRMORE BRANCO, E= 3CM</v>
          </cell>
          <cell r="D14582" t="str">
            <v>M2</v>
          </cell>
          <cell r="E14582">
            <v>681.72</v>
          </cell>
        </row>
        <row r="14583">
          <cell r="B14583" t="str">
            <v>15.58.05</v>
          </cell>
          <cell r="C14583" t="str">
            <v>PEITORIL DE ARDÓSIA, E= 2CM</v>
          </cell>
          <cell r="D14583" t="str">
            <v>M2</v>
          </cell>
          <cell r="E14583">
            <v>231.05</v>
          </cell>
        </row>
        <row r="14584">
          <cell r="B14584" t="str">
            <v>15.60.20</v>
          </cell>
          <cell r="C14584" t="str">
            <v>PEITORIL DE CONCRETO, FCK &gt;= 20MPA, L= 20CM</v>
          </cell>
          <cell r="D14584" t="str">
            <v>M</v>
          </cell>
          <cell r="E14584">
            <v>54.31</v>
          </cell>
        </row>
        <row r="14585">
          <cell r="B14585" t="str">
            <v>15.60.25</v>
          </cell>
          <cell r="C14585" t="str">
            <v>PEITORIL DE CONCRETO, FCK &gt;= 20MPA, L= 25CM</v>
          </cell>
          <cell r="D14585" t="str">
            <v>M</v>
          </cell>
          <cell r="E14585">
            <v>64.290000000000006</v>
          </cell>
        </row>
        <row r="14586">
          <cell r="B14586" t="str">
            <v>15.60.36</v>
          </cell>
          <cell r="C14586" t="str">
            <v>PEITORIL DE CONCRETO, FCK &gt;= 20MPA, L= 36CM</v>
          </cell>
          <cell r="D14586" t="str">
            <v>M</v>
          </cell>
          <cell r="E14586">
            <v>83.39</v>
          </cell>
        </row>
        <row r="14587">
          <cell r="B14587" t="str">
            <v>15.60.40</v>
          </cell>
          <cell r="C14587" t="str">
            <v>PEITORIL DE CONCRETO, FCK &gt;= 20MPA, L= 40CM</v>
          </cell>
          <cell r="D14587" t="str">
            <v>M</v>
          </cell>
          <cell r="E14587">
            <v>92.68</v>
          </cell>
        </row>
        <row r="14588">
          <cell r="B14588" t="str">
            <v>15.60.56</v>
          </cell>
          <cell r="C14588" t="str">
            <v>PEITORIL DE CONCRETO, FCK &gt;= 20MPA, L= 56CM</v>
          </cell>
          <cell r="D14588" t="str">
            <v>M</v>
          </cell>
          <cell r="E14588">
            <v>136.81</v>
          </cell>
        </row>
        <row r="14589">
          <cell r="B14589" t="str">
            <v>15.60.60</v>
          </cell>
          <cell r="C14589" t="str">
            <v>PEITORIL DE CONCRETO, FCK &gt;= 20MPA, PARA J1, COM C=2,20M</v>
          </cell>
          <cell r="D14589" t="str">
            <v>M</v>
          </cell>
          <cell r="E14589">
            <v>214.38</v>
          </cell>
        </row>
        <row r="14590">
          <cell r="B14590" t="str">
            <v>15.60.61</v>
          </cell>
          <cell r="C14590" t="str">
            <v>PEITORIL DE CONCRETO, FCK &gt;= 20MPA, PARA J7, COM C=3,20M</v>
          </cell>
          <cell r="D14590" t="str">
            <v>M</v>
          </cell>
          <cell r="E14590">
            <v>311.82</v>
          </cell>
        </row>
        <row r="14591">
          <cell r="B14591" t="str">
            <v>15.63.01</v>
          </cell>
          <cell r="C14591" t="str">
            <v>LANÇAMENTO, ESPALHAMENTO E COMPACTAÇÃO DE SOLO EM ÁREA DE PASSEIO</v>
          </cell>
          <cell r="D14591" t="str">
            <v>M3</v>
          </cell>
          <cell r="E14591">
            <v>21.1</v>
          </cell>
        </row>
        <row r="14592">
          <cell r="B14592" t="str">
            <v>16.02.01</v>
          </cell>
          <cell r="C14592" t="str">
            <v>VIDRO LISO INCOLOR, E = 4 MM, EM ESQUADRIA DE ALUMÍNIO OU PVC, FIXADO COM BAGUETE, FORNECIMENTO E INSTALAÇÃO REF 102162</v>
          </cell>
          <cell r="D14592" t="str">
            <v>M2</v>
          </cell>
          <cell r="E14592">
            <v>264.35000000000002</v>
          </cell>
        </row>
        <row r="14593">
          <cell r="B14593" t="str">
            <v>16.02.04</v>
          </cell>
          <cell r="C14593" t="str">
            <v>VIDRO LISO INCOLOR, E = 5 MM, EM ESQUADRIA DE ALUMÍNIO OU PVC, FIXADO COM BAGUETE, FORNECIMENTO E INSTALAÇÃO REF 102164</v>
          </cell>
          <cell r="D14593" t="str">
            <v>M2</v>
          </cell>
          <cell r="E14593">
            <v>300.52</v>
          </cell>
        </row>
        <row r="14594">
          <cell r="B14594" t="str">
            <v>16.02.05</v>
          </cell>
          <cell r="C14594" t="str">
            <v>VIDRO LISO INCOLOR, E = 6 MM, EM ESQUADRIA DE ALUMÍNIO OU PVC, FIXADO COM BAGUETE, FORNECIMENTO E INSTALAÇÃO REF 102166</v>
          </cell>
          <cell r="D14594" t="str">
            <v>M2</v>
          </cell>
          <cell r="E14594">
            <v>320.94</v>
          </cell>
        </row>
        <row r="14595">
          <cell r="B14595" t="str">
            <v>16.02.20</v>
          </cell>
          <cell r="C14595" t="str">
            <v>VIDRO IMPRESSO, E = 4 MM, EM ESQUADRIA DE ALUMÍNIO OU PVC, FIXADO COM BAGUETE, FORNECIMENTO E INSTALAÇÃO REF 102170</v>
          </cell>
          <cell r="D14595" t="str">
            <v>M2</v>
          </cell>
          <cell r="E14595">
            <v>295.89999999999998</v>
          </cell>
        </row>
        <row r="14596">
          <cell r="B14596" t="str">
            <v>16.02.30</v>
          </cell>
          <cell r="C14596" t="str">
            <v>VIDRO ARAMADO, E = 6 MM, EM ESQUADRIA DE ALUMÍNIO OU PVC, FIXADO COM BAGUETE, FORNECIMENTO E INSTALAÇÃO REF 102171</v>
          </cell>
          <cell r="D14596" t="str">
            <v>M2</v>
          </cell>
          <cell r="E14596">
            <v>377.77</v>
          </cell>
        </row>
        <row r="14597">
          <cell r="B14597" t="str">
            <v>16.02.31</v>
          </cell>
          <cell r="C14597" t="str">
            <v>VIDRO ARAMADO, E = 7 MM, EM ESQUADRIA DE ALUMÍNIO OU PVC, FIXADO COM BAGUETE, FORNECIMENTO E INSTALAÇÃO REF 102172</v>
          </cell>
          <cell r="D14597" t="str">
            <v>M2</v>
          </cell>
          <cell r="E14597">
            <v>359.6</v>
          </cell>
        </row>
        <row r="14598">
          <cell r="B14598" t="str">
            <v>16.02.40</v>
          </cell>
          <cell r="C14598" t="str">
            <v>VIDRO LAMINADO, E = 8 MM, FIXADO COM SILICONE ESTRUTURAL EM CORTINA DE VIDRO, FORNECIMENTO E INSTALAÇÃO ADP REF 102173</v>
          </cell>
          <cell r="D14598" t="str">
            <v>M2</v>
          </cell>
          <cell r="E14598">
            <v>692.37</v>
          </cell>
        </row>
        <row r="14599">
          <cell r="B14599" t="str">
            <v>16.02.41</v>
          </cell>
          <cell r="C14599" t="str">
            <v>VIDRO LAMINADO, E = 12 MM, FIXADO COM SILICONE ESTRUTURAL EM CORTINA DE VIDRO, FORNECIMENTO E INSTALAÇÃO ADP REF 102174</v>
          </cell>
          <cell r="D14599" t="str">
            <v>M2</v>
          </cell>
          <cell r="E14599">
            <v>956.69</v>
          </cell>
        </row>
        <row r="14600">
          <cell r="B14600" t="str">
            <v>16.02.42</v>
          </cell>
          <cell r="C14600" t="str">
            <v>VIDRO LAMINADO, E = 15 MM, FIXADO COM SILICONE ESTRUTURAL EM CORTINA DE VIDRO, FORNECIMENTO E INSTALAÇÃO ADP REF 102175</v>
          </cell>
          <cell r="D14600" t="str">
            <v>M2</v>
          </cell>
          <cell r="E14600">
            <v>1249.93</v>
          </cell>
        </row>
        <row r="14601">
          <cell r="B14601" t="str">
            <v>16.02.43</v>
          </cell>
          <cell r="C14601" t="str">
            <v>VIDRO LAMINADO, E = 8 MM, ENCAIXADO EM PERFIL U, FORNECIMENTO E INSTALAÇÃO ADP REF 102176</v>
          </cell>
          <cell r="D14601" t="str">
            <v>M2</v>
          </cell>
          <cell r="E14601">
            <v>797.85</v>
          </cell>
        </row>
        <row r="14602">
          <cell r="B14602" t="str">
            <v>16.02.44</v>
          </cell>
          <cell r="C14602" t="str">
            <v>VIDRO LAMINADO, E = 12 MM, ENCAIXADO EM PERFIL U, FORNECIMENTO E INSTALAÇÃO ADP REF 102177</v>
          </cell>
          <cell r="D14602" t="str">
            <v>M2</v>
          </cell>
          <cell r="E14602">
            <v>1050.08</v>
          </cell>
        </row>
        <row r="14603">
          <cell r="B14603" t="str">
            <v>16.02.45</v>
          </cell>
          <cell r="C14603" t="str">
            <v>VIDRO LAMINADO, E = 15 MM, ENCAIXADO EM PERFIL U, FORNECIMENTO E INSTALAÇÃO REF 102178</v>
          </cell>
          <cell r="D14603" t="str">
            <v>M2</v>
          </cell>
          <cell r="E14603">
            <v>1333.69</v>
          </cell>
        </row>
        <row r="14604">
          <cell r="B14604" t="str">
            <v>16.02.50</v>
          </cell>
          <cell r="C14604" t="str">
            <v>VIDRO TEMPERADO, E = 6 MM, ENCAIXADO EM PERFIL U, FORNECIMENTO E INSTALAÇÃO REF 102179</v>
          </cell>
          <cell r="D14604" t="str">
            <v>M2</v>
          </cell>
          <cell r="E14604">
            <v>426.35</v>
          </cell>
        </row>
        <row r="14605">
          <cell r="B14605" t="str">
            <v>16.02.51</v>
          </cell>
          <cell r="C14605" t="str">
            <v>VIDRO TEMPERADO, E = 8 MM, ENCAIXADO EM PERFIL U, FORNECIMENTO E INSTALAÇÃO REF 102180</v>
          </cell>
          <cell r="D14605" t="str">
            <v>M2</v>
          </cell>
          <cell r="E14605">
            <v>440.64</v>
          </cell>
        </row>
        <row r="14606">
          <cell r="B14606" t="str">
            <v>16.02.52</v>
          </cell>
          <cell r="C14606" t="str">
            <v>VIDRO TEMPERADO, E = 10 MM, ENCAIXADO EM PERFIL U, FORNECIMENTO E INSTALAÇÃO REF 102181</v>
          </cell>
          <cell r="D14606" t="str">
            <v>M2</v>
          </cell>
          <cell r="E14606">
            <v>543.48</v>
          </cell>
        </row>
        <row r="14607">
          <cell r="B14607" t="str">
            <v>16.20.20</v>
          </cell>
          <cell r="C14607" t="str">
            <v>ESPELHO CRISTAL, E = 4 MM, APARAFUSADO, ÁREA MENOR OU IGUAL A 1,0 M2, FORNECIMENTO E INSTALAÇÃO REF 102143</v>
          </cell>
          <cell r="D14607" t="str">
            <v>M2</v>
          </cell>
          <cell r="E14607">
            <v>446.53</v>
          </cell>
        </row>
        <row r="14608">
          <cell r="B14608" t="str">
            <v>16.20.30</v>
          </cell>
          <cell r="C14608" t="str">
            <v>ESPELHO CRISTAL, E = 4 MM, ADERIDO COM ADESIVO FIXA-ESPELHO E FITA DUPLA-FACE, FORNECIMENTO E INSTALAÇÃO ADP REF 102146</v>
          </cell>
          <cell r="D14608" t="str">
            <v>M2</v>
          </cell>
          <cell r="E14608">
            <v>436.27</v>
          </cell>
        </row>
        <row r="14609">
          <cell r="B14609" t="str">
            <v>16.20.40</v>
          </cell>
          <cell r="C14609" t="str">
            <v>ESPELHO CRISTAL, E = 4 MM, ADERIDO COM ADESIVO FIXA-ESPELHO, FORNECIMENTO E INSTALAÇÃO ADP REF 102147</v>
          </cell>
          <cell r="D14609" t="str">
            <v>M2</v>
          </cell>
          <cell r="E14609">
            <v>424.65</v>
          </cell>
        </row>
        <row r="14610">
          <cell r="B14610" t="str">
            <v>17.03.01</v>
          </cell>
          <cell r="C14610" t="str">
            <v>EMASSAMENTO COM MASSA ACRÍLICA E LIXAMENTO EM PAREDES EXTERNAS, UMA DEMÃO, ADP REF 96130</v>
          </cell>
          <cell r="D14610" t="str">
            <v>M2</v>
          </cell>
          <cell r="E14610">
            <v>24.33</v>
          </cell>
        </row>
        <row r="14611">
          <cell r="B14611" t="str">
            <v>17.03.02</v>
          </cell>
          <cell r="C14611" t="str">
            <v>EMASSAMENTO COM MASSA ACRÍLICA E LIXAMENTO EM PAREDES EXTERNAS, DUAS DEMÃOS, ADP REF 96135</v>
          </cell>
          <cell r="D14611" t="str">
            <v>M2</v>
          </cell>
          <cell r="E14611">
            <v>33.880000000000003</v>
          </cell>
        </row>
        <row r="14612">
          <cell r="B14612" t="str">
            <v>17.03.05</v>
          </cell>
          <cell r="C14612" t="str">
            <v>APLICAÇÃO MANUAL DE FUNDO SELADOR ACRÍLICO EM PAREDES EXTERNAS REF 88415</v>
          </cell>
          <cell r="D14612" t="str">
            <v>M2</v>
          </cell>
          <cell r="E14612">
            <v>3.79</v>
          </cell>
        </row>
        <row r="14613">
          <cell r="B14613" t="str">
            <v>17.03.07</v>
          </cell>
          <cell r="C14613" t="str">
            <v>APLICAÇÃO MANUAL DE FUNDO PREPARADOR DE SUPERFÍCIE EM PAREDES EXTERNAS REF 88415</v>
          </cell>
          <cell r="D14613" t="str">
            <v>M2</v>
          </cell>
          <cell r="E14613">
            <v>5.49</v>
          </cell>
        </row>
        <row r="14614">
          <cell r="B14614" t="str">
            <v>17.03.21</v>
          </cell>
          <cell r="C14614" t="str">
            <v>PINTURA COM TINTA ACRÍLICA FOSCA EM PAREDES EXTERNAS, APLICAÇÃO MANUAL, DUAS DEMÃOS REF 95626</v>
          </cell>
          <cell r="D14614" t="str">
            <v>M2</v>
          </cell>
          <cell r="E14614">
            <v>18.04</v>
          </cell>
        </row>
        <row r="14615">
          <cell r="B14615" t="str">
            <v>17.03.26</v>
          </cell>
          <cell r="C14615" t="str">
            <v>PINTURA COM TINTA ACRÍLICA SEMI BRILHO EM PAREDES EXTERNAS, APLICAÇÃO MANUAL, DUAS DEMÃOS REF 95626</v>
          </cell>
          <cell r="D14615" t="str">
            <v>M2</v>
          </cell>
          <cell r="E14615">
            <v>21.27</v>
          </cell>
        </row>
        <row r="14616">
          <cell r="B14616" t="str">
            <v>17.03.27</v>
          </cell>
          <cell r="C14616" t="str">
            <v>PINTURA COM ESMALTE SINTÉTICO ALTO BRILHO EM PAREDES EXTERNAS, APLICAÇÃO MANUAL, DUAS DEMÃOS REF 95626</v>
          </cell>
          <cell r="D14616" t="str">
            <v>M2</v>
          </cell>
          <cell r="E14616">
            <v>22.06</v>
          </cell>
        </row>
        <row r="14617">
          <cell r="B14617" t="str">
            <v>17.04.01</v>
          </cell>
          <cell r="C14617" t="str">
            <v>EMASSAMENTO COM MASSA PVA E LIXAMENTO EM TETOS DE ÁREAS INTERNAS, UMA DEMÃO REF 88494</v>
          </cell>
          <cell r="D14617" t="str">
            <v>M2</v>
          </cell>
          <cell r="E14617">
            <v>22.48</v>
          </cell>
        </row>
        <row r="14618">
          <cell r="B14618" t="str">
            <v>17.04.02</v>
          </cell>
          <cell r="C14618" t="str">
            <v>EMASSAMENTO COM MASSA PVA E LIXAMENTO EM TETOS DE ÁREAS INTERNAS, DUAS DEMÃOS REF 88496</v>
          </cell>
          <cell r="D14618" t="str">
            <v>M2</v>
          </cell>
          <cell r="E14618">
            <v>30.59</v>
          </cell>
        </row>
        <row r="14619">
          <cell r="B14619" t="str">
            <v>17.04.03</v>
          </cell>
          <cell r="C14619" t="str">
            <v>EMASSAMENTO COM MASSA PVA E LIXAMENTO EM PAREDES INTERNAS, UMA DEMÃO REF 88495</v>
          </cell>
          <cell r="D14619" t="str">
            <v>M2</v>
          </cell>
          <cell r="E14619">
            <v>13.74</v>
          </cell>
        </row>
        <row r="14620">
          <cell r="B14620" t="str">
            <v>17.04.04</v>
          </cell>
          <cell r="C14620" t="str">
            <v>EMASSAMENTO COM MASSA PVA E LIXAMENTO EM PAREDES INTERNAS, DUAS DEMÃOS REF 88497</v>
          </cell>
          <cell r="D14620" t="str">
            <v>M2</v>
          </cell>
          <cell r="E14620">
            <v>17.2</v>
          </cell>
        </row>
        <row r="14621">
          <cell r="B14621" t="str">
            <v>17.04.05</v>
          </cell>
          <cell r="C14621" t="str">
            <v>APLICAÇÃO MANUAL DE FUNDO SELADOR ACRÍLICO EM TETOS DE ÁREAS INTERNAS REF 88484</v>
          </cell>
          <cell r="D14621" t="str">
            <v>M2</v>
          </cell>
          <cell r="E14621">
            <v>3.8</v>
          </cell>
        </row>
        <row r="14622">
          <cell r="B14622" t="str">
            <v>17.04.06</v>
          </cell>
          <cell r="C14622" t="str">
            <v>APLICAÇÃO MANUAL DE FUNDO SELADOR ACRÍLICO EM PAREDES INTERNAS REF 88485</v>
          </cell>
          <cell r="D14622" t="str">
            <v>M2</v>
          </cell>
          <cell r="E14622">
            <v>3.35</v>
          </cell>
        </row>
        <row r="14623">
          <cell r="B14623" t="str">
            <v>17.04.07</v>
          </cell>
          <cell r="C14623" t="str">
            <v>APLICAÇÃO MANUAL DE FUNDO PREPARADOR EM TETOS DE ÁREAS INTERNAS REF 88484</v>
          </cell>
          <cell r="D14623" t="str">
            <v>M2</v>
          </cell>
          <cell r="E14623">
            <v>5.5</v>
          </cell>
        </row>
        <row r="14624">
          <cell r="B14624" t="str">
            <v>17.04.08</v>
          </cell>
          <cell r="C14624" t="str">
            <v>APLICAÇÃO MANUAL DE FUNDO PREPARADOR EM PAREDES INTERNAS REF 88485</v>
          </cell>
          <cell r="D14624" t="str">
            <v>M2</v>
          </cell>
          <cell r="E14624">
            <v>5.05</v>
          </cell>
        </row>
        <row r="14625">
          <cell r="B14625" t="str">
            <v>17.04.21</v>
          </cell>
          <cell r="C14625" t="str">
            <v>PINTURA COM TINTA ACRÍLICA FOSCA EM TETOS DE ÁREAS INTERNAS, APLICAÇÃO MANUAL, DUAS DEMÃOS REF 88488</v>
          </cell>
          <cell r="D14625" t="str">
            <v>M2</v>
          </cell>
          <cell r="E14625">
            <v>19.14</v>
          </cell>
        </row>
        <row r="14626">
          <cell r="B14626" t="str">
            <v>17.04.22</v>
          </cell>
          <cell r="C14626" t="str">
            <v>PINTURA COM TINTA ACRÍLICA FOSCA EM PAREDES INTERNAS, APLICAÇÃO MANUAL, DUAS DEMÃOS REF 88489</v>
          </cell>
          <cell r="D14626" t="str">
            <v>M2</v>
          </cell>
          <cell r="E14626">
            <v>17.04</v>
          </cell>
        </row>
        <row r="14627">
          <cell r="B14627" t="str">
            <v>17.04.26</v>
          </cell>
          <cell r="C14627" t="str">
            <v>PINTURA COM TINTA ACRÍLICA SEMI BRILHO EM TETOS DE ÁREAS INTERNAS, APLICAÇÃO MANUAL, DUAS DEMÃOS REF 88488</v>
          </cell>
          <cell r="D14627" t="str">
            <v>M2</v>
          </cell>
          <cell r="E14627">
            <v>24.46</v>
          </cell>
        </row>
        <row r="14628">
          <cell r="B14628" t="str">
            <v>17.04.27</v>
          </cell>
          <cell r="C14628" t="str">
            <v>PINTURA COM TINTA ACRÍLICA SEMI BRILHO EM PAREDES INTERNAS, APLICAÇÃO MANUAL, DUAS DEMÃOS REF 88489</v>
          </cell>
          <cell r="D14628" t="str">
            <v>M2</v>
          </cell>
          <cell r="E14628">
            <v>22.36</v>
          </cell>
        </row>
        <row r="14629">
          <cell r="B14629" t="str">
            <v>17.04.28</v>
          </cell>
          <cell r="C14629" t="str">
            <v>PINTURA COM ESMALTE SINTÉTICO ACETINADO EM PAREDES INTERNAS, APLICAÇÃO MANUAL, DUAS DEMÃOS REF 88489</v>
          </cell>
          <cell r="D14629" t="str">
            <v>M2</v>
          </cell>
          <cell r="E14629">
            <v>22.84</v>
          </cell>
        </row>
        <row r="14630">
          <cell r="B14630" t="str">
            <v>17.06.01</v>
          </cell>
          <cell r="C14630" t="str">
            <v>PREPARO DO PISO CIMENTADO PARA PINTURA - LIXAMENTO E LIMPEZA REF 102488</v>
          </cell>
          <cell r="D14630" t="str">
            <v>M2</v>
          </cell>
          <cell r="E14630">
            <v>5.41</v>
          </cell>
        </row>
        <row r="14631">
          <cell r="B14631" t="str">
            <v>17.06.11</v>
          </cell>
          <cell r="C14631" t="str">
            <v>PINTURA DE PISO COM TINTA EPÓXI, APLICAÇÃO MANUAL, 2 DEMÃOS, INCLUSO PRIMER EPÓXI REF 102494</v>
          </cell>
          <cell r="D14631" t="str">
            <v>M2</v>
          </cell>
          <cell r="E14631">
            <v>60.17</v>
          </cell>
        </row>
        <row r="14632">
          <cell r="B14632" t="str">
            <v>17.06.21</v>
          </cell>
          <cell r="C14632" t="str">
            <v>PINTURA DE PISO COM TINTA ACRÍLICA, APLICAÇÃO MANUAL, 2 DEMÃOS, INCLUSO FUNDO PREPARADOR REF 102491</v>
          </cell>
          <cell r="D14632" t="str">
            <v>M2</v>
          </cell>
          <cell r="E14632">
            <v>25.52</v>
          </cell>
        </row>
        <row r="14633">
          <cell r="B14633" t="str">
            <v>17.06.22</v>
          </cell>
          <cell r="C14633" t="str">
            <v>PINTURA DE PISO COM TINTA ACRÍLICA, APLICAÇÃO MANUAL, 3 DEMÃOS, INCLUSO FUNDO PREPARADOR REF 102492</v>
          </cell>
          <cell r="D14633" t="str">
            <v>M2</v>
          </cell>
          <cell r="E14633">
            <v>28.94</v>
          </cell>
        </row>
        <row r="14634">
          <cell r="B14634" t="str">
            <v>17.06.31</v>
          </cell>
          <cell r="C14634" t="str">
            <v>PINTURA DE MEIO FIO, COM TINTA ACRÍLICA, DUAS DEMÃOS</v>
          </cell>
          <cell r="D14634" t="str">
            <v>M</v>
          </cell>
          <cell r="E14634">
            <v>6.65</v>
          </cell>
        </row>
        <row r="14635">
          <cell r="B14635" t="str">
            <v>17.08.01</v>
          </cell>
          <cell r="C14635" t="str">
            <v>PREPARO DA SUPERFÍCIE METÁLICA PARA PINTURA - LIXAMENTO MANUAL REF 100717</v>
          </cell>
          <cell r="D14635" t="str">
            <v>M2</v>
          </cell>
          <cell r="E14635">
            <v>9.7200000000000006</v>
          </cell>
        </row>
        <row r="14636">
          <cell r="B14636" t="str">
            <v>17.08.11</v>
          </cell>
          <cell r="C14636" t="str">
            <v>APLICAÇÃO MANUAL DE FUNDO (TIPO ZARCÃO) EM SUPERFÍCIES METÁLICAS (POR DEMÃO) REF 100722</v>
          </cell>
          <cell r="D14636" t="str">
            <v>M2</v>
          </cell>
          <cell r="E14636">
            <v>15.84</v>
          </cell>
        </row>
        <row r="14637">
          <cell r="B14637" t="str">
            <v>17.08.21</v>
          </cell>
          <cell r="C14637" t="str">
            <v>PINTURA COM ESMALTE SINTÉTICO FOSCO 2 EM 1 (FUNDO E ACABAMENTO) EM SUPERFÍCIE METÁLICA, APLICAÇÃO MANUAL, (POR DEMÃO) REF 100726</v>
          </cell>
          <cell r="D14637" t="str">
            <v>M2</v>
          </cell>
          <cell r="E14637">
            <v>31.18</v>
          </cell>
        </row>
        <row r="14638">
          <cell r="B14638" t="str">
            <v>17.08.22</v>
          </cell>
          <cell r="C14638" t="str">
            <v>PINTURA COM ESMALTE SINTÉTICO FOSCO EM SUPERFÍCIE METÁLICA, APLICAÇÃO MANUAL, DUAS DEMÃOS REF 100762</v>
          </cell>
          <cell r="D14638" t="str">
            <v>M2</v>
          </cell>
          <cell r="E14638">
            <v>53.19</v>
          </cell>
        </row>
        <row r="14639">
          <cell r="B14639" t="str">
            <v>17.08.23</v>
          </cell>
          <cell r="C14639" t="str">
            <v>PINTURA COM ESMALTE SINTÉTICO ACETINADO EM SUPERFÍCIE METÁLICA, EXCETO PERFIL, APLICAÇÃO MANUAL, DUAS DEMÃOS REF 100758</v>
          </cell>
          <cell r="D14639" t="str">
            <v>M2</v>
          </cell>
          <cell r="E14639">
            <v>52.66</v>
          </cell>
        </row>
        <row r="14640">
          <cell r="B14640" t="str">
            <v>17.08.24</v>
          </cell>
          <cell r="C14640" t="str">
            <v>PINTURA COM ESMALTE SINTÉTICO ALTO BRILHO EM SUPERFÍCIE METÁLICA, EXCETO PERFIL, APLICAÇÃO MANUAL, DUAS DEMÃOS REF 100760</v>
          </cell>
          <cell r="D14640" t="str">
            <v>M2</v>
          </cell>
          <cell r="E14640">
            <v>53.3</v>
          </cell>
        </row>
        <row r="14641">
          <cell r="B14641" t="str">
            <v>17.10.01</v>
          </cell>
          <cell r="C14641" t="str">
            <v>PREPARO DE SUPERFÍCIE DE MADEIRA PARA PINTURA - LIXAMENTO MANUAL REF 102193</v>
          </cell>
          <cell r="D14641" t="str">
            <v>M2</v>
          </cell>
          <cell r="E14641">
            <v>1.87</v>
          </cell>
        </row>
        <row r="14642">
          <cell r="B14642" t="str">
            <v>17.10.02</v>
          </cell>
          <cell r="C14642" t="str">
            <v>LIXAMENTO + APLICAÇÃO DE FUNDO PREPARADOR EM SUPERFÍCIE DE MADEIRA REF 102197</v>
          </cell>
          <cell r="D14642" t="str">
            <v>M2</v>
          </cell>
          <cell r="E14642">
            <v>17.04</v>
          </cell>
        </row>
        <row r="14643">
          <cell r="B14643" t="str">
            <v>17.10.03</v>
          </cell>
          <cell r="C14643" t="str">
            <v>LIXAMENTO + APLICAÇÃO DE MASSA ACRÍLICA EM SUPERFÍCIE DE MADEIRA REF 102201</v>
          </cell>
          <cell r="D14643" t="str">
            <v>M2</v>
          </cell>
          <cell r="E14643">
            <v>23.49</v>
          </cell>
        </row>
        <row r="14644">
          <cell r="B14644" t="str">
            <v>17.10.11</v>
          </cell>
          <cell r="C14644" t="str">
            <v>APLICAÇÃO MANUAL DE VERNIZ SINTÉTICO EM SUPERFÍCIES DE MADEIRA, DUAS DEMÃOS REF 102213</v>
          </cell>
          <cell r="D14644" t="str">
            <v>M2</v>
          </cell>
          <cell r="E14644">
            <v>19.93</v>
          </cell>
        </row>
        <row r="14645">
          <cell r="B14645" t="str">
            <v>17.10.12</v>
          </cell>
          <cell r="C14645" t="str">
            <v>APLICAÇÃO MANUAL DE VERNIZ POLIURETÂNICO EM SUPERFÍCIES DE MADEIRA, DUAS DEMÃOS REF 102215</v>
          </cell>
          <cell r="D14645" t="str">
            <v>M2</v>
          </cell>
          <cell r="E14645">
            <v>21.65</v>
          </cell>
        </row>
        <row r="14646">
          <cell r="B14646" t="str">
            <v>17.10.13</v>
          </cell>
          <cell r="C14646" t="str">
            <v>APLICAÇÃO MANUAL DE PINTURA IMUNIZANTE EM SUPERFÍCIES DE MADEIRA, DUAS DEMÃOS REF 102234</v>
          </cell>
          <cell r="D14646" t="str">
            <v>M2</v>
          </cell>
          <cell r="E14646">
            <v>24.5</v>
          </cell>
        </row>
        <row r="14647">
          <cell r="B14647" t="str">
            <v>17.10.21</v>
          </cell>
          <cell r="C14647" t="str">
            <v>PINTURA COM ESMALTE SINTÉTICO FOSCO EM SUPERFÍCIE DE MADEIRA, APLICAÇÃO MANUAL, DUAS DEMÃOS REF 102218</v>
          </cell>
          <cell r="D14647" t="str">
            <v>M2</v>
          </cell>
          <cell r="E14647">
            <v>14.44</v>
          </cell>
        </row>
        <row r="14648">
          <cell r="B14648" t="str">
            <v>17.10.22</v>
          </cell>
          <cell r="C14648" t="str">
            <v>PINTURA COM ESMALTE SINTÉTICO ACETINADO EM SUPERFÍCIE DE MADEIRA, APLICAÇÃO MANUAL, DUAS DEMÃOS REF 102219</v>
          </cell>
          <cell r="D14648" t="str">
            <v>M2</v>
          </cell>
          <cell r="E14648">
            <v>18.22</v>
          </cell>
        </row>
        <row r="14649">
          <cell r="B14649" t="str">
            <v>17.10.23</v>
          </cell>
          <cell r="C14649" t="str">
            <v>PINTURA COM ESMALTE SINTÉTICO ALTO BRILHO EM SUPERFÍCIE DE MADEIRA, APLICAÇÃO MANUAL, DUAS DEMÃOS REF 102220</v>
          </cell>
          <cell r="D14649" t="str">
            <v>M2</v>
          </cell>
          <cell r="E14649">
            <v>17.79</v>
          </cell>
        </row>
        <row r="14650">
          <cell r="B14650" t="str">
            <v>17.44.01</v>
          </cell>
          <cell r="C14650" t="str">
            <v>POLIMENTO, INCLUSIVE ESTUCAMENTO DE CONCRETO APARENTE</v>
          </cell>
          <cell r="D14650" t="str">
            <v>M2</v>
          </cell>
          <cell r="E14650">
            <v>20.9</v>
          </cell>
        </row>
        <row r="14651">
          <cell r="B14651" t="str">
            <v>17.44.03</v>
          </cell>
          <cell r="C14651" t="str">
            <v>VERNIZ ACRÍLICO SOBRE CONCRETO APARENTE - 2 DEMÃOS</v>
          </cell>
          <cell r="D14651" t="str">
            <v>M2</v>
          </cell>
          <cell r="E14651">
            <v>21.5</v>
          </cell>
        </row>
        <row r="14652">
          <cell r="B14652" t="str">
            <v>17.44.05</v>
          </cell>
          <cell r="C14652" t="str">
            <v>SILICONE SOBRE CONCRETO</v>
          </cell>
          <cell r="D14652" t="str">
            <v>M2</v>
          </cell>
          <cell r="E14652">
            <v>35.71</v>
          </cell>
        </row>
        <row r="14653">
          <cell r="B14653" t="str">
            <v>17.44.07</v>
          </cell>
          <cell r="C14653" t="str">
            <v>SILICONE SOBRE ALVENARIA, PEDRA OU CERÂMICOS</v>
          </cell>
          <cell r="D14653" t="str">
            <v>M2</v>
          </cell>
          <cell r="E14653">
            <v>38.799999999999997</v>
          </cell>
        </row>
        <row r="14654">
          <cell r="B14654" t="str">
            <v>18.02.05</v>
          </cell>
          <cell r="C14654" t="str">
            <v>TRAVE FUTEBOL DE SALÃO D= 76MM COM REDE NYLON DUPLO</v>
          </cell>
          <cell r="D14654" t="str">
            <v>UN</v>
          </cell>
          <cell r="E14654">
            <v>1958.32</v>
          </cell>
        </row>
        <row r="14655">
          <cell r="B14655" t="str">
            <v>18.02.08</v>
          </cell>
          <cell r="C14655" t="str">
            <v>TRAVE FUTEBOL DE CAMPO D= 100MM COM REDE NYLON DUPLO</v>
          </cell>
          <cell r="D14655" t="str">
            <v>UN</v>
          </cell>
          <cell r="E14655">
            <v>4222.88</v>
          </cell>
        </row>
        <row r="14656">
          <cell r="B14656" t="str">
            <v>18.02.13</v>
          </cell>
          <cell r="C14656" t="str">
            <v>REDE VÔLEI COM MASTROS D= 76MM</v>
          </cell>
          <cell r="D14656" t="str">
            <v>CJ</v>
          </cell>
          <cell r="E14656">
            <v>1671.56</v>
          </cell>
        </row>
        <row r="14657">
          <cell r="B14657" t="str">
            <v>18.02.17</v>
          </cell>
          <cell r="C14657" t="str">
            <v>REDE DE PETECA COM MASTROS D= 76MM</v>
          </cell>
          <cell r="D14657" t="str">
            <v>CJ</v>
          </cell>
          <cell r="E14657">
            <v>1699.46</v>
          </cell>
        </row>
        <row r="14658">
          <cell r="B14658" t="str">
            <v>18.02.23</v>
          </cell>
          <cell r="C14658" t="str">
            <v>TABELA BASQUETE OFICIAL COM ESTRUTURA SUPORTE PISO</v>
          </cell>
          <cell r="D14658" t="str">
            <v>UN</v>
          </cell>
          <cell r="E14658">
            <v>4080.28</v>
          </cell>
        </row>
        <row r="14659">
          <cell r="B14659" t="str">
            <v>18.05.03</v>
          </cell>
          <cell r="C14659" t="str">
            <v>PLACAS DE DENOMINAÇÃO DE RUA, EM FERRO ESMALTADO 45 X 20CM</v>
          </cell>
          <cell r="D14659" t="str">
            <v>UN</v>
          </cell>
          <cell r="E14659">
            <v>185.28</v>
          </cell>
        </row>
        <row r="14660">
          <cell r="B14660" t="str">
            <v>18.05.05</v>
          </cell>
          <cell r="C14660" t="str">
            <v>PLACAS DE INAUGURAÇÃO, EM ALUMÍNIO FUNDIDO 60 X 40CM</v>
          </cell>
          <cell r="D14660" t="str">
            <v>UN</v>
          </cell>
          <cell r="E14660">
            <v>625.26</v>
          </cell>
        </row>
        <row r="14661">
          <cell r="B14661" t="str">
            <v>18.05.17</v>
          </cell>
          <cell r="C14661" t="str">
            <v>PLACAS DE ALUMÍNIO FUNDIDO 3 X 3CM COM NUMERAÇÃO DE PORTA</v>
          </cell>
          <cell r="D14661" t="str">
            <v>UN</v>
          </cell>
          <cell r="E14661">
            <v>22.69</v>
          </cell>
        </row>
        <row r="14662">
          <cell r="B14662" t="str">
            <v>18.05.21</v>
          </cell>
          <cell r="C14662" t="str">
            <v>CHAPINHA DE ALUMÍNIO/LATÃO, D= 3CM, COM Nº IMPRESSO</v>
          </cell>
          <cell r="D14662" t="str">
            <v>UN</v>
          </cell>
          <cell r="E14662">
            <v>10.69</v>
          </cell>
        </row>
        <row r="14663">
          <cell r="B14663" t="str">
            <v>18.05.22</v>
          </cell>
          <cell r="C14663" t="str">
            <v>PLACA ALUMÍNIO ANODIZADO NATURAL 25 X 25CM, E= 1,5MM PARA IDENTIFICAÇÃO</v>
          </cell>
          <cell r="D14663" t="str">
            <v>UN</v>
          </cell>
          <cell r="E14663">
            <v>156.5</v>
          </cell>
        </row>
        <row r="14664">
          <cell r="B14664" t="str">
            <v>18.05.23</v>
          </cell>
          <cell r="C14664" t="str">
            <v>PLACA CHAPA AÇO ESCOVADO 25 X 12CM, E=1,0MM PARA IDENTIFICAÇÃO</v>
          </cell>
          <cell r="D14664" t="str">
            <v>UN</v>
          </cell>
          <cell r="E14664">
            <v>126.5</v>
          </cell>
        </row>
        <row r="14665">
          <cell r="B14665" t="str">
            <v>18.05.24</v>
          </cell>
          <cell r="C14665" t="str">
            <v>PLACA ALUMÍNIO ANODIZADO 70 X 61CM ,FIXADA COM METALON COM 6 INDICADORES</v>
          </cell>
          <cell r="D14665" t="str">
            <v>UN</v>
          </cell>
          <cell r="E14665">
            <v>917.51</v>
          </cell>
        </row>
        <row r="14666">
          <cell r="B14666" t="str">
            <v>18.05.25</v>
          </cell>
          <cell r="C14666" t="str">
            <v>PLACA 1,20 X 1,30M COM MOLDURA, TUBO D= 50MM CHAPA 50CM</v>
          </cell>
          <cell r="D14666" t="str">
            <v>UN</v>
          </cell>
          <cell r="E14666">
            <v>830.51</v>
          </cell>
        </row>
        <row r="14667">
          <cell r="B14667" t="str">
            <v>18.05.26</v>
          </cell>
          <cell r="C14667" t="str">
            <v>PLACA 1,20 X 1,30M COM MOLDURA, TUBO D= 50MM CHAPA 90CM</v>
          </cell>
          <cell r="D14667" t="str">
            <v>UN</v>
          </cell>
          <cell r="E14667">
            <v>986.51</v>
          </cell>
        </row>
        <row r="14668">
          <cell r="B14668" t="str">
            <v>18.05.27</v>
          </cell>
          <cell r="C14668" t="str">
            <v>PLACA CHAPA INOX ESCOVADO 70 X 28CM COM 2 INDICADORES FIXADA EM LAJE</v>
          </cell>
          <cell r="D14668" t="str">
            <v>UN</v>
          </cell>
          <cell r="E14668">
            <v>550.51</v>
          </cell>
        </row>
        <row r="14669">
          <cell r="B14669" t="str">
            <v>18.05.28</v>
          </cell>
          <cell r="C14669" t="str">
            <v>PLACA CHAPA INOX ESCOVADO 70 X 44CM COM 3 INDICADORES FIXADA EM LAJE</v>
          </cell>
          <cell r="D14669" t="str">
            <v>UN</v>
          </cell>
          <cell r="E14669">
            <v>720.51</v>
          </cell>
        </row>
        <row r="14670">
          <cell r="B14670" t="str">
            <v>18.05.29</v>
          </cell>
          <cell r="C14670" t="str">
            <v>PLACA ALUMÍNIO 15 X 15CM, COM PICTOGRAMA PELÍCULA ADESIVA</v>
          </cell>
          <cell r="D14670" t="str">
            <v>UN</v>
          </cell>
          <cell r="E14670">
            <v>54.28</v>
          </cell>
        </row>
        <row r="14671">
          <cell r="B14671" t="str">
            <v>18.05.60</v>
          </cell>
          <cell r="C14671" t="str">
            <v>INSTALAÇÃO PLACA DE IDENTIFICAÇÃO DE LOGRADOURO TIPO A - 600 MM X 300 MM  - PADRAO SUDECAP</v>
          </cell>
          <cell r="D14671" t="str">
            <v>UN</v>
          </cell>
          <cell r="E14671">
            <v>190.28</v>
          </cell>
        </row>
        <row r="14672">
          <cell r="B14672" t="str">
            <v>18.05.61</v>
          </cell>
          <cell r="C14672" t="str">
            <v>INSTALAÇÃO PLACA DE IDENTIFICAÇÃO DE LOGRADOURO TIPO B - 600 MM X 350 MM - PADRAO SUDECAP</v>
          </cell>
          <cell r="D14672" t="str">
            <v>UN</v>
          </cell>
          <cell r="E14672">
            <v>180.28</v>
          </cell>
        </row>
        <row r="14673">
          <cell r="B14673" t="str">
            <v>18.05.62</v>
          </cell>
          <cell r="C14673" t="str">
            <v>INSTALAÇÃO DE ABRAÇADEIRA BIPARTIDA EM ALUMINIO PARA PLACA DE LOGRADOURO - PADRAO SUDECAP</v>
          </cell>
          <cell r="D14673" t="str">
            <v>UN</v>
          </cell>
          <cell r="E14673">
            <v>159.28</v>
          </cell>
        </row>
        <row r="14674">
          <cell r="B14674" t="str">
            <v>18.05.63</v>
          </cell>
          <cell r="C14674" t="str">
            <v>INSTALAÇÃO DE TUBO GALVANIZADO A FOGO PARA INSTALAÇÃO DE PLACA DE LOGRADOURO - PADRAO SUDECAP</v>
          </cell>
          <cell r="D14674" t="str">
            <v>UN</v>
          </cell>
          <cell r="E14674">
            <v>729.75</v>
          </cell>
        </row>
        <row r="14675">
          <cell r="B14675" t="str">
            <v>18.05.64</v>
          </cell>
          <cell r="C14675" t="str">
            <v>REMOÇÃO PLACA DE IDENTIFICAÇÃO DE LOGRADOURO TIPO A - 600 MM X 300 MM OU TIPO B - 600 MM X 350 MM</v>
          </cell>
          <cell r="D14675" t="str">
            <v>UN</v>
          </cell>
          <cell r="E14675">
            <v>4.22</v>
          </cell>
        </row>
        <row r="14676">
          <cell r="B14676" t="str">
            <v>18.05.65</v>
          </cell>
          <cell r="C14676" t="str">
            <v>REMOÇÃO DE ABRAÇADEIRA BIPARTIDA EM ALUMINIO PARA PLACA DE LOGRADOURO</v>
          </cell>
          <cell r="D14676" t="str">
            <v>UN</v>
          </cell>
          <cell r="E14676">
            <v>4.22</v>
          </cell>
        </row>
        <row r="14677">
          <cell r="B14677" t="str">
            <v>18.05.66</v>
          </cell>
          <cell r="C14677" t="str">
            <v>REMOÇÃO DE TUBO GALVANIZADO A FOGO PARA INSTALAÇÃO DE PLACA DE LOGRADOURO</v>
          </cell>
          <cell r="D14677" t="str">
            <v>UN</v>
          </cell>
          <cell r="E14677">
            <v>16.88</v>
          </cell>
        </row>
        <row r="14678">
          <cell r="B14678" t="str">
            <v>18.05.67</v>
          </cell>
          <cell r="C14678" t="str">
            <v>REINSTALAÇÃO PLACA DE IDENTIFICAÇÃO DE LOGRADOURO TIPO A - 600 MM X 300 MM OU TIPO B - 600 MM X 350 MM</v>
          </cell>
          <cell r="D14678" t="str">
            <v>UN</v>
          </cell>
          <cell r="E14678">
            <v>5.28</v>
          </cell>
        </row>
        <row r="14679">
          <cell r="B14679" t="str">
            <v>18.05.68</v>
          </cell>
          <cell r="C14679" t="str">
            <v>REINSTALAÇÃO DE ABRAÇADEIRA BIPARTIDA EM ALUMINIO PARA PLACA DE LOGRADOURO</v>
          </cell>
          <cell r="D14679" t="str">
            <v>UN</v>
          </cell>
          <cell r="E14679">
            <v>5.28</v>
          </cell>
        </row>
        <row r="14680">
          <cell r="B14680" t="str">
            <v>18.06.01</v>
          </cell>
          <cell r="C14680" t="str">
            <v>PLACA TÁTIL EM BRAILLE ACRÍLICO 30 X 10CM &lt;= 3 PALAVRAS</v>
          </cell>
          <cell r="D14680" t="str">
            <v>UN</v>
          </cell>
          <cell r="E14680">
            <v>49.71</v>
          </cell>
        </row>
        <row r="14681">
          <cell r="B14681" t="str">
            <v>18.06.02</v>
          </cell>
          <cell r="C14681" t="str">
            <v>PLACA TÁTIL EM BRAILLE ACRÍLICO 30 X 10CM (PALAVRA/SÍMBOLO)</v>
          </cell>
          <cell r="D14681" t="str">
            <v>UN</v>
          </cell>
          <cell r="E14681">
            <v>49.71</v>
          </cell>
        </row>
        <row r="14682">
          <cell r="B14682" t="str">
            <v>18.06.04</v>
          </cell>
          <cell r="C14682" t="str">
            <v>PLACA TÁTIL EM BRAILLE ACRÍLICO 20 X 8CM (1 PALAVRA)</v>
          </cell>
          <cell r="D14682" t="str">
            <v>UN</v>
          </cell>
          <cell r="E14682">
            <v>49.71</v>
          </cell>
        </row>
        <row r="14683">
          <cell r="B14683" t="str">
            <v>18.06.05</v>
          </cell>
          <cell r="C14683" t="str">
            <v>PLACA TÁTIL EM BRAILLE ALUMÍNIO 7 X 4CM (EX.: ANDARES:T,1,2)</v>
          </cell>
          <cell r="D14683" t="str">
            <v>UN</v>
          </cell>
          <cell r="E14683">
            <v>14.21</v>
          </cell>
        </row>
        <row r="14684">
          <cell r="B14684" t="str">
            <v>18.06.06</v>
          </cell>
          <cell r="C14684" t="str">
            <v>PLACA EM BRAILLE ALUMÍNIO 10 X 3CM CORRIMÃO (EX:INÍCIO/FIM)</v>
          </cell>
          <cell r="D14684" t="str">
            <v>UN</v>
          </cell>
          <cell r="E14684">
            <v>13.71</v>
          </cell>
        </row>
        <row r="14685">
          <cell r="B14685" t="str">
            <v>18.06.07</v>
          </cell>
          <cell r="C14685" t="str">
            <v>PLACA EM BRAILLE ALUMÍNIO 10 X 3CM CORRIMÃO (EX:ANDAR 2)</v>
          </cell>
          <cell r="D14685" t="str">
            <v>UN</v>
          </cell>
          <cell r="E14685">
            <v>13.71</v>
          </cell>
        </row>
        <row r="14686">
          <cell r="B14686" t="str">
            <v>18.06.20</v>
          </cell>
          <cell r="C14686" t="str">
            <v>ANEL PARA CORRIMÃO PLÁSTICO EM ABS PRETO OU CINZA</v>
          </cell>
          <cell r="D14686" t="str">
            <v>UN</v>
          </cell>
          <cell r="E14686">
            <v>9.35</v>
          </cell>
        </row>
        <row r="14687">
          <cell r="B14687" t="str">
            <v>18.06.21</v>
          </cell>
          <cell r="C14687" t="str">
            <v>ANEL PLÁSTICO ABS CROMADO PARA CORRIMÃO</v>
          </cell>
          <cell r="D14687" t="str">
            <v>UN</v>
          </cell>
          <cell r="E14687">
            <v>9.35</v>
          </cell>
        </row>
        <row r="14688">
          <cell r="B14688" t="str">
            <v>18.06.22</v>
          </cell>
          <cell r="C14688" t="str">
            <v>ANEL DE BORRACHA FLEXÍVEL PRETO PARA CORRIMÃO</v>
          </cell>
          <cell r="D14688" t="str">
            <v>UN</v>
          </cell>
          <cell r="E14688">
            <v>9.35</v>
          </cell>
        </row>
        <row r="14689">
          <cell r="B14689" t="str">
            <v>18.06.30</v>
          </cell>
          <cell r="C14689" t="str">
            <v>FAIXA PARA DEGRAUS 3 X 20CM CORES AMARELO, AZUL, PRETO</v>
          </cell>
          <cell r="D14689" t="str">
            <v>UN</v>
          </cell>
          <cell r="E14689">
            <v>7.61</v>
          </cell>
        </row>
        <row r="14690">
          <cell r="B14690" t="str">
            <v>18.06.31</v>
          </cell>
          <cell r="C14690" t="str">
            <v>FAIXA PARA DEGRAUS REFLETIVA 3 X 20CM</v>
          </cell>
          <cell r="D14690" t="str">
            <v>UN</v>
          </cell>
          <cell r="E14690">
            <v>9.2100000000000009</v>
          </cell>
        </row>
        <row r="14691">
          <cell r="B14691" t="str">
            <v>18.08.05</v>
          </cell>
          <cell r="C14691" t="str">
            <v>BANCADA DE CONCRETO APOIADA EM PAREDES</v>
          </cell>
          <cell r="D14691" t="str">
            <v>M2</v>
          </cell>
          <cell r="E14691">
            <v>269.72000000000003</v>
          </cell>
        </row>
        <row r="14692">
          <cell r="B14692" t="str">
            <v>18.08.08</v>
          </cell>
          <cell r="C14692" t="str">
            <v>BANCADA DE CONCRETO APOIADA EM CONSOLE DE METALON</v>
          </cell>
          <cell r="D14692" t="str">
            <v>M2</v>
          </cell>
          <cell r="E14692">
            <v>289.32</v>
          </cell>
        </row>
        <row r="14693">
          <cell r="B14693" t="str">
            <v>18.08.27</v>
          </cell>
          <cell r="C14693" t="str">
            <v>BANCADA DE MÁRMORE BRANCO E= 2CM, APOIADA EM CONSOLE METALON</v>
          </cell>
          <cell r="D14693" t="str">
            <v>M2</v>
          </cell>
          <cell r="E14693">
            <v>748.23</v>
          </cell>
        </row>
        <row r="14694">
          <cell r="B14694" t="str">
            <v>18.08.31</v>
          </cell>
          <cell r="C14694" t="str">
            <v>BANCADA DE ARDÓSIA E= 2CM, APOIADA EM CONSOLE METALON</v>
          </cell>
          <cell r="D14694" t="str">
            <v>M2</v>
          </cell>
          <cell r="E14694">
            <v>379.5</v>
          </cell>
        </row>
        <row r="14695">
          <cell r="B14695" t="str">
            <v>18.08.33</v>
          </cell>
          <cell r="C14695" t="str">
            <v>BANCADA DE ARDÓSIA E= 2CM, APOIADA EM PAREDES</v>
          </cell>
          <cell r="D14695" t="str">
            <v>M2</v>
          </cell>
          <cell r="E14695">
            <v>340.54</v>
          </cell>
        </row>
        <row r="14696">
          <cell r="B14696" t="str">
            <v>18.08.39</v>
          </cell>
          <cell r="C14696" t="str">
            <v>BANCADA DE GRANITO CINZA CORUMBÁ E= 2CM, APOIADA EM CONSOLE METALON</v>
          </cell>
          <cell r="D14696" t="str">
            <v>M2</v>
          </cell>
          <cell r="E14696">
            <v>538.20000000000005</v>
          </cell>
        </row>
        <row r="14697">
          <cell r="B14697" t="str">
            <v>18.08.41</v>
          </cell>
          <cell r="C14697" t="str">
            <v>BANCADA DE GRANITO CINZA CORUMBÁ E= 2CM, APOIADA EM PAREDES</v>
          </cell>
          <cell r="D14697" t="str">
            <v>M2</v>
          </cell>
          <cell r="E14697">
            <v>525.54</v>
          </cell>
        </row>
        <row r="14698">
          <cell r="B14698" t="str">
            <v>18.08.86</v>
          </cell>
          <cell r="C14698" t="str">
            <v>RODABANCA EM ARDÓSIA, E= 2CM, H= 7CM</v>
          </cell>
          <cell r="D14698" t="str">
            <v>M</v>
          </cell>
          <cell r="E14698">
            <v>43.76</v>
          </cell>
        </row>
        <row r="14699">
          <cell r="B14699" t="str">
            <v>18.08.92</v>
          </cell>
          <cell r="C14699" t="str">
            <v>RODABANCA EM MÁRMORE BRANCO, E= 2CM, H= 7CM</v>
          </cell>
          <cell r="D14699" t="str">
            <v>M</v>
          </cell>
          <cell r="E14699">
            <v>54.05</v>
          </cell>
        </row>
        <row r="14700">
          <cell r="B14700" t="str">
            <v>18.08.97</v>
          </cell>
          <cell r="C14700" t="str">
            <v>RODABANCA EM GRANITO CINZA CORUMBÁ, E= 2CM, H= 10CM</v>
          </cell>
          <cell r="D14700" t="str">
            <v>M</v>
          </cell>
          <cell r="E14700">
            <v>64.3</v>
          </cell>
        </row>
        <row r="14701">
          <cell r="B14701" t="str">
            <v>18.09.09</v>
          </cell>
          <cell r="C14701" t="str">
            <v>PRATELEIRA DE ARDÓSIA, E= 2CM, FIXADA EM PAREDES</v>
          </cell>
          <cell r="D14701" t="str">
            <v>M2</v>
          </cell>
          <cell r="E14701">
            <v>314.24</v>
          </cell>
        </row>
        <row r="14702">
          <cell r="B14702" t="str">
            <v>18.09.10</v>
          </cell>
          <cell r="C14702" t="str">
            <v>PRATELEIRA DE ARDOSIA, E= 2CM, APOIADA EM CONSOLE DE METALON</v>
          </cell>
          <cell r="D14702" t="str">
            <v>M2</v>
          </cell>
          <cell r="E14702">
            <v>353.2</v>
          </cell>
        </row>
        <row r="14703">
          <cell r="B14703" t="str">
            <v>18.09.12</v>
          </cell>
          <cell r="C14703" t="str">
            <v>PRATELEIRA DE MÁRMORE DE BRANCO, E= 2CM, APOIADA EM CONSOLE METALON</v>
          </cell>
          <cell r="D14703" t="str">
            <v>M2</v>
          </cell>
          <cell r="E14703">
            <v>498.59</v>
          </cell>
        </row>
        <row r="14704">
          <cell r="B14704" t="str">
            <v>18.09.13</v>
          </cell>
          <cell r="C14704" t="str">
            <v>PRATELEIRA DE GRANITO CINZA CORUMBÁ, E= 2CM, EMBUTIDA EM PAREDE</v>
          </cell>
          <cell r="D14704" t="str">
            <v>M2</v>
          </cell>
          <cell r="E14704">
            <v>379.06</v>
          </cell>
        </row>
        <row r="14705">
          <cell r="B14705" t="str">
            <v>18.09.16</v>
          </cell>
          <cell r="C14705" t="str">
            <v>PRATELEIRA DE CONCRETO APOIADA EM CONSOLE METALON 20X30MM</v>
          </cell>
          <cell r="D14705" t="str">
            <v>M2</v>
          </cell>
          <cell r="E14705">
            <v>391.67</v>
          </cell>
        </row>
        <row r="14706">
          <cell r="B14706" t="str">
            <v>18.10.02</v>
          </cell>
          <cell r="C14706" t="str">
            <v>BANCO DE 150 CM DE CONCRETO MOLDADO IN LOCO</v>
          </cell>
          <cell r="D14706" t="str">
            <v>UN</v>
          </cell>
          <cell r="E14706">
            <v>181.3</v>
          </cell>
        </row>
        <row r="14707">
          <cell r="B14707" t="str">
            <v>18.10.03</v>
          </cell>
          <cell r="C14707" t="str">
            <v>BANCO DE 150 CM DE CONCRETO PRÉ-FABRICADO, EXCLUSIVE FIXAÇÃO</v>
          </cell>
          <cell r="D14707" t="str">
            <v>UN</v>
          </cell>
          <cell r="E14707">
            <v>460.38</v>
          </cell>
        </row>
        <row r="14708">
          <cell r="B14708" t="str">
            <v>18.10.11</v>
          </cell>
          <cell r="C14708" t="str">
            <v>BANCO DE PLACA DE CONCRETO DIMENSÕES 240 CM X 45 CM X 46 CM SOBRE SOLO</v>
          </cell>
          <cell r="D14708" t="str">
            <v>UN</v>
          </cell>
          <cell r="E14708">
            <v>502.78</v>
          </cell>
        </row>
        <row r="14709">
          <cell r="B14709" t="str">
            <v>18.10.12</v>
          </cell>
          <cell r="C14709" t="str">
            <v>BANCO DE PLACA DE CONCRETO DIMENSÕES 240 CM X 45 CM X 46 CM SOBRE PISO DE CONCRETO EXISTENTE</v>
          </cell>
          <cell r="D14709" t="str">
            <v>UN</v>
          </cell>
          <cell r="E14709">
            <v>521.26</v>
          </cell>
        </row>
        <row r="14710">
          <cell r="B14710" t="str">
            <v>18.10.13</v>
          </cell>
          <cell r="C14710" t="str">
            <v>BANCO LINEAR DE CONCRETO E ALVENARIA SOBRE SOLO</v>
          </cell>
          <cell r="D14710" t="str">
            <v>M</v>
          </cell>
          <cell r="E14710">
            <v>480.54</v>
          </cell>
        </row>
        <row r="14711">
          <cell r="B14711" t="str">
            <v>18.10.14</v>
          </cell>
          <cell r="C14711" t="str">
            <v>BANCO LINEAR DELIMITADOR DE CONCRETO</v>
          </cell>
          <cell r="D14711" t="str">
            <v>M</v>
          </cell>
          <cell r="E14711">
            <v>1013.37</v>
          </cell>
        </row>
        <row r="14712">
          <cell r="B14712" t="str">
            <v>18.10.54</v>
          </cell>
          <cell r="C14712" t="str">
            <v>CONJUNTO DE CONCRETO PRÉ FABRICADO DE MESA PARA JOGOS E 2 BANCOS</v>
          </cell>
          <cell r="D14712" t="str">
            <v>CJ</v>
          </cell>
          <cell r="E14712">
            <v>1233.0899999999999</v>
          </cell>
        </row>
        <row r="14713">
          <cell r="B14713" t="str">
            <v>18.10.55</v>
          </cell>
          <cell r="C14713" t="str">
            <v>CONJUNTO ACESSÍVEL DE CONCRETO PRÉ-FABRICADO DE MESA PARA JOGOS E 2 BANCOS</v>
          </cell>
          <cell r="D14713" t="str">
            <v>CJ</v>
          </cell>
          <cell r="E14713">
            <v>1471.11</v>
          </cell>
        </row>
        <row r="14714">
          <cell r="B14714" t="str">
            <v>18.41.01</v>
          </cell>
          <cell r="C14714" t="str">
            <v>ROTAÇÃO DIAGONAL DUPLA - APARELHO TRIPLO CONJUGADO</v>
          </cell>
          <cell r="D14714" t="str">
            <v>UN</v>
          </cell>
          <cell r="E14714">
            <v>3376.15</v>
          </cell>
        </row>
        <row r="14715">
          <cell r="B14715" t="str">
            <v>18.41.04</v>
          </cell>
          <cell r="C14715" t="str">
            <v>ESQUI TRIPLO CONJUGADO</v>
          </cell>
          <cell r="D14715" t="str">
            <v>UN</v>
          </cell>
          <cell r="E14715">
            <v>7405.26</v>
          </cell>
        </row>
        <row r="14716">
          <cell r="B14716" t="str">
            <v>18.41.05</v>
          </cell>
          <cell r="C14716" t="str">
            <v>SIMULADOR DE CAMINHADA TRIPLO CONJUGADO</v>
          </cell>
          <cell r="D14716" t="str">
            <v>UN</v>
          </cell>
          <cell r="E14716">
            <v>6960.26</v>
          </cell>
        </row>
        <row r="14717">
          <cell r="B14717" t="str">
            <v>18.41.06</v>
          </cell>
          <cell r="C14717" t="str">
            <v>SIMULADOR DE CAVALGADA TRIPLO CONJUGADO</v>
          </cell>
          <cell r="D14717" t="str">
            <v>UN</v>
          </cell>
          <cell r="E14717">
            <v>6810.25</v>
          </cell>
        </row>
        <row r="14718">
          <cell r="B14718" t="str">
            <v>18.41.07</v>
          </cell>
          <cell r="C14718" t="str">
            <v>SIMULADOR DE REMO (REMADA SENTADA)</v>
          </cell>
          <cell r="D14718" t="str">
            <v>UN</v>
          </cell>
          <cell r="E14718">
            <v>2625.26</v>
          </cell>
        </row>
        <row r="14719">
          <cell r="B14719" t="str">
            <v>18.51.01</v>
          </cell>
          <cell r="C14719" t="str">
            <v>MODULO PLAYGROUND COMPLETO (ESCORREGADOR, GAIOLA E BALANÇO) PADRÃO SUDECAP- EXCETO FUNDAÇÃO</v>
          </cell>
          <cell r="D14719" t="str">
            <v>UN</v>
          </cell>
          <cell r="E14719">
            <v>126889.11</v>
          </cell>
        </row>
        <row r="14720">
          <cell r="B14720" t="str">
            <v>18.51.02</v>
          </cell>
          <cell r="C14720" t="str">
            <v>MODULO PLAYGROUND MOD 1 (ESCORREGADOR) PADRÃO SUDECAP - EXCETO FUNDAÇÃO</v>
          </cell>
          <cell r="D14720" t="str">
            <v>UN</v>
          </cell>
          <cell r="E14720">
            <v>65950.33</v>
          </cell>
        </row>
        <row r="14721">
          <cell r="B14721" t="str">
            <v>18.51.03</v>
          </cell>
          <cell r="C14721" t="str">
            <v>MODULO PLAYGROUND MOD 2 (ESCORREGADOR E GAIOLA) PADRÃO SUDECAP - EXCETO FUNDAÇÃO</v>
          </cell>
          <cell r="D14721" t="str">
            <v>UN</v>
          </cell>
          <cell r="E14721">
            <v>95442.14</v>
          </cell>
        </row>
        <row r="14722">
          <cell r="B14722" t="str">
            <v>18.51.04</v>
          </cell>
          <cell r="C14722" t="str">
            <v>MODULO PLAYGROUND MOD 3 (ESCORREGADOR E BALANÇO) PADRÃO SUDECAP - EXCETO FUNDAÇÃO</v>
          </cell>
          <cell r="D14722" t="str">
            <v>UN</v>
          </cell>
          <cell r="E14722">
            <v>97372.58</v>
          </cell>
        </row>
        <row r="14723">
          <cell r="B14723" t="str">
            <v>18.52.27</v>
          </cell>
          <cell r="C14723" t="str">
            <v>AMARELINHA - PINTADA NO PISO</v>
          </cell>
          <cell r="D14723" t="str">
            <v>UN</v>
          </cell>
          <cell r="E14723">
            <v>43.75</v>
          </cell>
        </row>
        <row r="14724">
          <cell r="B14724" t="str">
            <v>18.71.01</v>
          </cell>
          <cell r="C14724" t="str">
            <v>MEIO FIO EM CONCRETO PRE-MOLDADO FCK&gt;=20MPA, PADRÃO SUDECAP TIPO A, 30 X 14,2/12 (H X L1/L2), COMPRIMENTO 80 CM</v>
          </cell>
          <cell r="D14724" t="str">
            <v>M</v>
          </cell>
          <cell r="E14724">
            <v>66.739999999999995</v>
          </cell>
        </row>
        <row r="14725">
          <cell r="B14725" t="str">
            <v>18.71.02</v>
          </cell>
          <cell r="C14725" t="str">
            <v>MEIO FIO EM CONCRETO PRE-MOLDADO FCK&gt;=20MPA, PADRÃO SUDECAP TIPO B, 40 X 15/12 (H X L1/L2), COMPRIMENTO 80CM</v>
          </cell>
          <cell r="D14725" t="str">
            <v>M</v>
          </cell>
          <cell r="E14725">
            <v>96.22</v>
          </cell>
        </row>
        <row r="14726">
          <cell r="B14726" t="str">
            <v>18.71.03</v>
          </cell>
          <cell r="C14726" t="str">
            <v>CORDÃO DE TIJOLOS MACIÇOS - CUTELO - CHAPISCADOS</v>
          </cell>
          <cell r="D14726" t="str">
            <v>M</v>
          </cell>
          <cell r="E14726">
            <v>46.5</v>
          </cell>
        </row>
        <row r="14727">
          <cell r="B14727" t="str">
            <v>18.71.10</v>
          </cell>
          <cell r="C14727" t="str">
            <v>CORDÃO DE CONCRETO PRÉ-FABRICADO BOLEADO 10 X 10CM</v>
          </cell>
          <cell r="D14727" t="str">
            <v>M</v>
          </cell>
          <cell r="E14727">
            <v>31.51</v>
          </cell>
        </row>
        <row r="14728">
          <cell r="B14728" t="str">
            <v>18.71.11</v>
          </cell>
          <cell r="C14728" t="str">
            <v>DELIMITADOR FÍSICO DE CONCRETO PRÉ FABRICADO</v>
          </cell>
          <cell r="D14728" t="str">
            <v>M</v>
          </cell>
          <cell r="E14728">
            <v>75.489999999999995</v>
          </cell>
        </row>
        <row r="14729">
          <cell r="B14729" t="str">
            <v>18.72.01</v>
          </cell>
          <cell r="C14729" t="str">
            <v>REMOÇÃO E REASSENTAMENTO DE MEIO-FIO PRÉ-MOLDADO DE CONCRETO</v>
          </cell>
          <cell r="D14729" t="str">
            <v>M</v>
          </cell>
          <cell r="E14729">
            <v>41.53</v>
          </cell>
        </row>
        <row r="14730">
          <cell r="B14730" t="str">
            <v>18.72.02</v>
          </cell>
          <cell r="C14730" t="str">
            <v>REMOÇÃO E REASSENTAMENTO DE MEIO-FIO DE PEDRA</v>
          </cell>
          <cell r="D14730" t="str">
            <v>M</v>
          </cell>
          <cell r="E14730">
            <v>61.91</v>
          </cell>
        </row>
        <row r="14731">
          <cell r="B14731" t="str">
            <v>18.73.01</v>
          </cell>
          <cell r="C14731" t="str">
            <v>CHAPÉU DE MURO PADRÃO SUCECAP</v>
          </cell>
          <cell r="D14731" t="str">
            <v>M</v>
          </cell>
          <cell r="E14731">
            <v>40.99</v>
          </cell>
        </row>
        <row r="14732">
          <cell r="B14732" t="str">
            <v>18.74.06</v>
          </cell>
          <cell r="C14732" t="str">
            <v>CERCA DE ALVENARIA COM MOURÃO DE PONTA VIRADA E TELA GALVANIZADA #2" FIO 12 E 4 FIOS ARAME FARPADO</v>
          </cell>
          <cell r="D14732" t="str">
            <v>M</v>
          </cell>
          <cell r="E14732">
            <v>350.43</v>
          </cell>
        </row>
        <row r="14733">
          <cell r="B14733" t="str">
            <v>18.74.07</v>
          </cell>
          <cell r="C14733" t="str">
            <v>CERCA COM MOURÃO DE PONTA VIRADA E TELA GALVANIZADA #2" FIO 12 E 4 FIOS ARAME FARPADO</v>
          </cell>
          <cell r="D14733" t="str">
            <v>M</v>
          </cell>
          <cell r="E14733">
            <v>273.23</v>
          </cell>
        </row>
        <row r="14734">
          <cell r="B14734" t="str">
            <v>18.74.08</v>
          </cell>
          <cell r="C14734" t="str">
            <v>CERCA PEÇA 5X5 CADA 2,00M E 5 FIOS ARAME GALVANIZADO</v>
          </cell>
          <cell r="D14734" t="str">
            <v>M</v>
          </cell>
          <cell r="E14734">
            <v>24.4</v>
          </cell>
        </row>
        <row r="14735">
          <cell r="B14735" t="str">
            <v>18.76.01</v>
          </cell>
          <cell r="C14735" t="str">
            <v>CESTO COLETOR RESÍDUO (LIXEIRA) METÁLICO CILINDRICO DIÂMETRO 220 MM, PADRÃO SLU MC22</v>
          </cell>
          <cell r="D14735" t="str">
            <v>UN</v>
          </cell>
          <cell r="E14735">
            <v>299.22000000000003</v>
          </cell>
        </row>
        <row r="14736">
          <cell r="B14736" t="str">
            <v>18.76.02</v>
          </cell>
          <cell r="C14736" t="str">
            <v>CESTO COLETOR RESÍDUO (LIXEIRA) METÁLICO CILINDRICO DIÂMETRO 250 MM, PADRÃO SLU MC25</v>
          </cell>
          <cell r="D14736" t="str">
            <v>UN</v>
          </cell>
          <cell r="E14736">
            <v>394.22</v>
          </cell>
        </row>
        <row r="14737">
          <cell r="B14737" t="str">
            <v>18.76.03</v>
          </cell>
          <cell r="C14737" t="str">
            <v>CESTO COLETOR RESÍDUO (LIXEIRA) METÁLICO SIMPLES QUADRADO PADRÃO SLU MQS</v>
          </cell>
          <cell r="D14737" t="str">
            <v>UN</v>
          </cell>
          <cell r="E14737">
            <v>957.58</v>
          </cell>
        </row>
        <row r="14738">
          <cell r="B14738" t="str">
            <v>18.76.04</v>
          </cell>
          <cell r="C14738" t="str">
            <v>CESTO COLETOR RESÍDUO (LIXEIRA) METÁLICO DUPLO QUADRADO PADRÃO SLU MQD</v>
          </cell>
          <cell r="D14738" t="str">
            <v>UN</v>
          </cell>
          <cell r="E14738">
            <v>1567.58</v>
          </cell>
        </row>
        <row r="14739">
          <cell r="B14739" t="str">
            <v>18.77.01</v>
          </cell>
          <cell r="C14739" t="str">
            <v>CALÇADA PORTUGUESA - FORNECIMENTO E ASSENTAMENTO, INCLUSIVE COLCHÃO</v>
          </cell>
          <cell r="D14739" t="str">
            <v>M2</v>
          </cell>
          <cell r="E14739">
            <v>138.75</v>
          </cell>
        </row>
        <row r="14740">
          <cell r="B14740" t="str">
            <v>18.77.02</v>
          </cell>
          <cell r="C14740" t="str">
            <v>REMOÇÃO E REASSENTAMENTO DE CALÇADA PORTUGUESA</v>
          </cell>
          <cell r="D14740" t="str">
            <v>M2</v>
          </cell>
          <cell r="E14740">
            <v>54.01</v>
          </cell>
        </row>
        <row r="14741">
          <cell r="B14741" t="str">
            <v>19.03.01</v>
          </cell>
          <cell r="C14741" t="str">
            <v>TUBO CORRUGADO DE PEAD NÃO PERFURADO, PAREDE DUPLA, DN 300 MM, COM JUNTA ELÁSTICA INTEGRADA, FORNECIMENTO E ASSENTAMENTO REF 94871</v>
          </cell>
          <cell r="D14741" t="str">
            <v>M</v>
          </cell>
          <cell r="E14741">
            <v>174.29</v>
          </cell>
        </row>
        <row r="14742">
          <cell r="B14742" t="str">
            <v>19.03.04</v>
          </cell>
          <cell r="C14742" t="str">
            <v>TUBO CORRUGADO DE PEAD NÃO PERFURADO, PAREDE DUPLA, DN 600 MM, COM JUNTA ELÁSTICA INTEGRADA, FORNECIMENTO E ASSENTAMENTO REF 90708</v>
          </cell>
          <cell r="D14742" t="str">
            <v>M</v>
          </cell>
          <cell r="E14742">
            <v>609.34</v>
          </cell>
        </row>
        <row r="14743">
          <cell r="B14743" t="str">
            <v>19.03.08</v>
          </cell>
          <cell r="C14743" t="str">
            <v>TUBO CORRUGADO DE PEAD NÃO PERFURADO, PAREDE DUPLA, DN 1200 MM, COM JUNTA ELÁSTICA INTEGRADA, FORNECIMENTO E ASSENTAMENTO REF 94881</v>
          </cell>
          <cell r="D14743" t="str">
            <v>M</v>
          </cell>
          <cell r="E14743">
            <v>2109.2800000000002</v>
          </cell>
        </row>
        <row r="14744">
          <cell r="B14744" t="str">
            <v>19.03.10</v>
          </cell>
          <cell r="C14744" t="str">
            <v>TUBO CORRUGADO DE PEAD NÃO PERFURADO, PAREDE DUPLA, DN 400 MM, COM JUNTA ELÁSTICA INTEGRADA, FORNECIMENTO E ASSENTAMENTO</v>
          </cell>
          <cell r="D14744" t="str">
            <v>M</v>
          </cell>
          <cell r="E14744">
            <v>316.97000000000003</v>
          </cell>
        </row>
        <row r="14745">
          <cell r="B14745" t="str">
            <v>19.03.11</v>
          </cell>
          <cell r="C14745" t="str">
            <v>TUBO CORRUGADO DE PEAD NÃO PERFURADO, PAREDE DUPLA, DN 800 MM, COM JUNTA ELÁSTICA INTEGRADA, FORNECIMENTO E ASSENTAMENTO REF 94875</v>
          </cell>
          <cell r="D14745" t="str">
            <v>M</v>
          </cell>
          <cell r="E14745">
            <v>1163.8800000000001</v>
          </cell>
        </row>
        <row r="14746">
          <cell r="B14746" t="str">
            <v>19.04.01</v>
          </cell>
          <cell r="C14746" t="str">
            <v>TUBO DE CONCRETO PARA REDES COLETORAS DE ÁGUAS PLUVIAIS, DN 400 MM, JUNTA RÍGIDA, CLASSE PA-1 - FORNECIMENTO E ASSENTAMENTO REF 92219</v>
          </cell>
          <cell r="D14746" t="str">
            <v>M</v>
          </cell>
          <cell r="E14746">
            <v>170.23</v>
          </cell>
        </row>
        <row r="14747">
          <cell r="B14747" t="str">
            <v>19.04.02</v>
          </cell>
          <cell r="C14747" t="str">
            <v>TUBO DE CONCRETO PARA REDES COLETORAS DE ÁGUAS PLUVIAIS, DN 500 MM, JUNTA RÍGIDA, CLASSE PA-1 - FORNECIMENTO E ASSENTAMENTO REF 92220</v>
          </cell>
          <cell r="D14747" t="str">
            <v>M</v>
          </cell>
          <cell r="E14747">
            <v>241.25</v>
          </cell>
        </row>
        <row r="14748">
          <cell r="B14748" t="str">
            <v>19.04.03</v>
          </cell>
          <cell r="C14748" t="str">
            <v>TUBO DE CONCRETO PARA REDES COLETORAS DE ÁGUAS PLUVIAIS, DN 600 MM, JUNTA RÍGIDA, CLASSE PA-1 - FORNECIMENTO E ASSENTAMENTO REF 92221</v>
          </cell>
          <cell r="D14748" t="str">
            <v>M</v>
          </cell>
          <cell r="E14748">
            <v>272.24</v>
          </cell>
        </row>
        <row r="14749">
          <cell r="B14749" t="str">
            <v>19.04.05</v>
          </cell>
          <cell r="C14749" t="str">
            <v>TUBO DE CONCRETO PARA REDES COLETORAS DE ÁGUAS PLUVIAIS, DN 800 MM, JUNTA RÍGIDA, CLASSE PA-1 - FORNECIMENTO E ASSENTAMENTO REF 92223</v>
          </cell>
          <cell r="D14749" t="str">
            <v>M</v>
          </cell>
          <cell r="E14749">
            <v>474.69</v>
          </cell>
        </row>
        <row r="14750">
          <cell r="B14750" t="str">
            <v>19.04.07</v>
          </cell>
          <cell r="C14750" t="str">
            <v>TUBO DE CONCRETO PARA REDES COLETORAS DE ÁGUAS PLUVIAIS, DN 1000 MM, JUNTA RÍGIDA, CLASSE PA-1 - FORNECIMENTO E ASSENTAMENTO REF 92226</v>
          </cell>
          <cell r="D14750" t="str">
            <v>M</v>
          </cell>
          <cell r="E14750">
            <v>653.27</v>
          </cell>
        </row>
        <row r="14751">
          <cell r="B14751" t="str">
            <v>19.04.09</v>
          </cell>
          <cell r="C14751" t="str">
            <v>TUBO DE CONCRETO PARA REDES COLETORAS DE ÁGUAS PLUVIAIS, DN 1200 MM, JUNTA RÍGIDA, CLASSE PA-1 - FORNECIMENTO E ASSENTAMENTO REF 92829</v>
          </cell>
          <cell r="D14751" t="str">
            <v>M</v>
          </cell>
          <cell r="E14751">
            <v>962.96</v>
          </cell>
        </row>
        <row r="14752">
          <cell r="B14752" t="str">
            <v>19.04.11</v>
          </cell>
          <cell r="C14752" t="str">
            <v>TUBO DE CONCRETO PARA REDES COLETORAS DE ÁGUAS PLUVIAIS, DN 1500 MM, JUNTA RÍGIDA, CLASSE PA-1 - FORNECIMENTO E ASSENTAMENTO REF 92831</v>
          </cell>
          <cell r="D14752" t="str">
            <v>M</v>
          </cell>
          <cell r="E14752">
            <v>1493.85</v>
          </cell>
        </row>
        <row r="14753">
          <cell r="B14753" t="str">
            <v>19.05.01</v>
          </cell>
          <cell r="C14753" t="str">
            <v>TUBO DE CONCRETO PARA REDES COLETORAS DE ÁGUAS PLUVIAIS, DN 400 MM, JUNTA RÍGIDA, CLASSE PA-2 - FORNECIMENTO E ASSENTAMENTO REF 92219</v>
          </cell>
          <cell r="D14753" t="str">
            <v>M</v>
          </cell>
          <cell r="E14753">
            <v>206.05</v>
          </cell>
        </row>
        <row r="14754">
          <cell r="B14754" t="str">
            <v>19.05.02</v>
          </cell>
          <cell r="C14754" t="str">
            <v>TUBO DE CONCRETO PARA REDES COLETORAS DE ÁGUAS PLUVIAIS, DN 500 MM, JUNTA RÍGIDA, CLASSE PA-2 - FORNECIMENTO E ASSENTAMENTO REF 92220</v>
          </cell>
          <cell r="D14754" t="str">
            <v>M</v>
          </cell>
          <cell r="E14754">
            <v>282.45</v>
          </cell>
        </row>
        <row r="14755">
          <cell r="B14755" t="str">
            <v>19.05.03</v>
          </cell>
          <cell r="C14755" t="str">
            <v>TUBO DE CONCRETO PARA REDES COLETORAS DE ÁGUAS PLUVIAIS, DN 600 MM, JUNTA RÍGIDA, CLASSE PA-2 - FORNECIMENTO E ASSENTAMENTO REF 92221</v>
          </cell>
          <cell r="D14755" t="str">
            <v>M</v>
          </cell>
          <cell r="E14755">
            <v>333.1</v>
          </cell>
        </row>
        <row r="14756">
          <cell r="B14756" t="str">
            <v>19.05.05</v>
          </cell>
          <cell r="C14756" t="str">
            <v>TUBO DE CONCRETO PARA REDES COLETORAS DE ÁGUAS PLUVIAIS, DN 800 MM, JUNTA RÍGIDA, CLASSE PA-2 - FORNECIMENTO E ASSENTAMENTO REF 92223</v>
          </cell>
          <cell r="D14756" t="str">
            <v>M</v>
          </cell>
          <cell r="E14756">
            <v>547.11</v>
          </cell>
        </row>
        <row r="14757">
          <cell r="B14757" t="str">
            <v>19.05.07</v>
          </cell>
          <cell r="C14757" t="str">
            <v>TUBO DE CONCRETO PARA REDES COLETORAS DE ÁGUAS PLUVIAIS, DN 1000 MM, JUNTA RÍGIDA, CLASSE PA-2 - FORNECIMENTO E ASSENTAMENTO REF 92226</v>
          </cell>
          <cell r="D14757" t="str">
            <v>M</v>
          </cell>
          <cell r="E14757">
            <v>745.97</v>
          </cell>
        </row>
        <row r="14758">
          <cell r="B14758" t="str">
            <v>19.05.09</v>
          </cell>
          <cell r="C14758" t="str">
            <v>TUBO DE CONCRETO PARA REDES COLETORAS DE ÁGUAS PLUVIAIS, DN 1200 MM, JUNTA RÍGIDA, CLASSE PA-2 - FORNECIMENTO E ASSENTAMENTO REF 92829</v>
          </cell>
          <cell r="D14758" t="str">
            <v>M</v>
          </cell>
          <cell r="E14758">
            <v>1112.31</v>
          </cell>
        </row>
        <row r="14759">
          <cell r="B14759" t="str">
            <v>19.05.11</v>
          </cell>
          <cell r="C14759" t="str">
            <v>TUBO DE CONCRETO PARA REDES COLETORAS DE ÁGUAS PLUVIAIS, DN 1500 MM, JUNTA RÍGIDA, CLASSE PA-2 - FORNECIMENTO E ASSENTAMENTO REF 92831</v>
          </cell>
          <cell r="D14759" t="str">
            <v>M</v>
          </cell>
          <cell r="E14759">
            <v>1205.45</v>
          </cell>
        </row>
        <row r="14760">
          <cell r="B14760" t="str">
            <v>19.06.03</v>
          </cell>
          <cell r="C14760" t="str">
            <v>TUBO DE CONCRETO PARA REDES COLETORAS DE ÁGUAS PLUVIAIS, DN 600 MM, JUNTA RÍGIDA, CLASSE PA-3 - FORNECIMENTO E ASSENTAMENTO REF 92221</v>
          </cell>
          <cell r="D14760" t="str">
            <v>M</v>
          </cell>
          <cell r="E14760">
            <v>400.46</v>
          </cell>
        </row>
        <row r="14761">
          <cell r="B14761" t="str">
            <v>19.06.05</v>
          </cell>
          <cell r="C14761" t="str">
            <v>TUBO DE CONCRETO PARA REDES COLETORAS DE ÁGUAS PLUVIAIS, DN 800 MM, JUNTA RÍGIDA, CLASSE PA-3 - FORNECIMENTO E ASSENTAMENTO REF 92223</v>
          </cell>
          <cell r="D14761" t="str">
            <v>M</v>
          </cell>
          <cell r="E14761">
            <v>589.54999999999995</v>
          </cell>
        </row>
        <row r="14762">
          <cell r="B14762" t="str">
            <v>19.06.07</v>
          </cell>
          <cell r="C14762" t="str">
            <v>TUBO DE CONCRETO PARA REDES COLETORAS DE ÁGUAS PLUVIAIS, DN 800 MM, JUNTA RÍGIDA, CLASSE PA-3 - FORNECIMENTO E ASSENTAMENTO REF 92223</v>
          </cell>
          <cell r="D14762" t="str">
            <v>M</v>
          </cell>
          <cell r="E14762">
            <v>905.62</v>
          </cell>
        </row>
        <row r="14763">
          <cell r="B14763" t="str">
            <v>19.06.09</v>
          </cell>
          <cell r="C14763" t="str">
            <v>TUBO DE CONCRETO PARA REDES COLETORAS DE ÁGUAS PLUVIAIS, DN 1200 MM, JUNTA RÍGIDA, CLASSE PA-3 - FORNECIMENTO E ASSENTAMENTO REF 92829</v>
          </cell>
          <cell r="D14763" t="str">
            <v>M</v>
          </cell>
          <cell r="E14763">
            <v>1359.51</v>
          </cell>
        </row>
        <row r="14764">
          <cell r="B14764" t="str">
            <v>19.06.11</v>
          </cell>
          <cell r="C14764" t="str">
            <v>TUBO DE CONCRETO PARA REDES COLETORAS DE ÁGUAS PLUVIAIS, DN 1500 MM, JUNTA RÍGIDA, CLASSE PA-3 - FORNECIMENTO E ASSENTAMENTO REF 92831</v>
          </cell>
          <cell r="D14764" t="str">
            <v>M</v>
          </cell>
          <cell r="E14764">
            <v>2173.65</v>
          </cell>
        </row>
        <row r="14765">
          <cell r="B14765" t="str">
            <v>19.07.02</v>
          </cell>
          <cell r="C14765" t="str">
            <v>CONCRETO MAGRO PARA BERÇO DE REDE TUBULAR, TRAÇO 1:4,5:4,5, PREPARO MECÂNICO COM BETONEIRA, INCLUI LANÇAMENTO E ACABAMENTO</v>
          </cell>
          <cell r="D14765" t="str">
            <v>M3</v>
          </cell>
          <cell r="E14765">
            <v>662.08</v>
          </cell>
        </row>
        <row r="14766">
          <cell r="B14766" t="str">
            <v>19.08.03</v>
          </cell>
          <cell r="C14766" t="str">
            <v>FORMA PARA BERÇO EM TÁBUA DE MADEIRA SERRADA, 4 APROVEITAMENTOS - FABRICAÇÃO, MONTAGEM E DESMONTAGEM REF 96533</v>
          </cell>
          <cell r="D14766" t="str">
            <v>M2</v>
          </cell>
          <cell r="E14766">
            <v>92.32</v>
          </cell>
        </row>
        <row r="14767">
          <cell r="B14767" t="str">
            <v>19.08.04</v>
          </cell>
          <cell r="C14767" t="str">
            <v>FORMA PARA SERVIÇOS DE DRENAGEM EM CHAPA DE MADEIRA COMPENSADA RESINADA 18MM, 2 APROVEITAMENTOS - FABRICAÇÃO, MONTAGEM E DESMONTAGEM REF 102727</v>
          </cell>
          <cell r="D14767" t="str">
            <v>M2</v>
          </cell>
          <cell r="E14767">
            <v>93</v>
          </cell>
        </row>
        <row r="14768">
          <cell r="B14768" t="str">
            <v>19.10.02</v>
          </cell>
          <cell r="C14768" t="str">
            <v>ALA DE REDE TUBULAR, D= 500MM</v>
          </cell>
          <cell r="D14768" t="str">
            <v>UN</v>
          </cell>
          <cell r="E14768">
            <v>1371.64</v>
          </cell>
        </row>
        <row r="14769">
          <cell r="B14769" t="str">
            <v>19.10.03</v>
          </cell>
          <cell r="C14769" t="str">
            <v>ALA DE REDE TUBULAR, D= 600MM</v>
          </cell>
          <cell r="D14769" t="str">
            <v>UN</v>
          </cell>
          <cell r="E14769">
            <v>1504.13</v>
          </cell>
        </row>
        <row r="14770">
          <cell r="B14770" t="str">
            <v>19.10.04</v>
          </cell>
          <cell r="C14770" t="str">
            <v>ALA DE REDE TUBULAR, D= 700MM</v>
          </cell>
          <cell r="D14770" t="str">
            <v>UN</v>
          </cell>
          <cell r="E14770">
            <v>1644.07</v>
          </cell>
        </row>
        <row r="14771">
          <cell r="B14771" t="str">
            <v>19.10.05</v>
          </cell>
          <cell r="C14771" t="str">
            <v>ALA DE REDE TUBULAR, D= 800MM</v>
          </cell>
          <cell r="D14771" t="str">
            <v>UN</v>
          </cell>
          <cell r="E14771">
            <v>1787.72</v>
          </cell>
        </row>
        <row r="14772">
          <cell r="B14772" t="str">
            <v>19.10.06</v>
          </cell>
          <cell r="C14772" t="str">
            <v>ALA DE REDE TUBULAR, D= 900MM</v>
          </cell>
          <cell r="D14772" t="str">
            <v>UN</v>
          </cell>
          <cell r="E14772">
            <v>1943.87</v>
          </cell>
        </row>
        <row r="14773">
          <cell r="B14773" t="str">
            <v>19.10.07</v>
          </cell>
          <cell r="C14773" t="str">
            <v>ALA DE REDE TUBULAR, D= 1000MM</v>
          </cell>
          <cell r="D14773" t="str">
            <v>UN</v>
          </cell>
          <cell r="E14773">
            <v>2097.46</v>
          </cell>
        </row>
        <row r="14774">
          <cell r="B14774" t="str">
            <v>19.10.08</v>
          </cell>
          <cell r="C14774" t="str">
            <v>ALA DE REDE TUBULAR, D= 1100MM</v>
          </cell>
          <cell r="D14774" t="str">
            <v>UN</v>
          </cell>
          <cell r="E14774">
            <v>2891.57</v>
          </cell>
        </row>
        <row r="14775">
          <cell r="B14775" t="str">
            <v>19.10.09</v>
          </cell>
          <cell r="C14775" t="str">
            <v>ALA DE REDE TUBULAR, D= 1200MM</v>
          </cell>
          <cell r="D14775" t="str">
            <v>UN</v>
          </cell>
          <cell r="E14775">
            <v>3076.38</v>
          </cell>
        </row>
        <row r="14776">
          <cell r="B14776" t="str">
            <v>19.10.10</v>
          </cell>
          <cell r="C14776" t="str">
            <v>ALA DE REDE TUBULAR, D= 1300MM</v>
          </cell>
          <cell r="D14776" t="str">
            <v>UN</v>
          </cell>
          <cell r="E14776">
            <v>3495.68</v>
          </cell>
        </row>
        <row r="14777">
          <cell r="B14777" t="str">
            <v>19.10.11</v>
          </cell>
          <cell r="C14777" t="str">
            <v>ALA DE REDE TUBULAR, D= 1500MM</v>
          </cell>
          <cell r="D14777" t="str">
            <v>UN</v>
          </cell>
          <cell r="E14777">
            <v>3908.78</v>
          </cell>
        </row>
        <row r="14778">
          <cell r="B14778" t="str">
            <v>19.11.03</v>
          </cell>
          <cell r="C14778" t="str">
            <v>CAIXA PARA BOCA DE LOBO SIMPLES / BLOCO DE CONCRETO</v>
          </cell>
          <cell r="D14778" t="str">
            <v>UN</v>
          </cell>
          <cell r="E14778">
            <v>1195.67</v>
          </cell>
        </row>
        <row r="14779">
          <cell r="B14779" t="str">
            <v>19.11.04</v>
          </cell>
          <cell r="C14779" t="str">
            <v>CAIXA PARA BOCA DE LOBO DUPLA / BLOCO DE CONCRETO</v>
          </cell>
          <cell r="D14779" t="str">
            <v>UN</v>
          </cell>
          <cell r="E14779">
            <v>2051.9899999999998</v>
          </cell>
        </row>
        <row r="14780">
          <cell r="B14780" t="str">
            <v>19.12.03</v>
          </cell>
          <cell r="C14780" t="str">
            <v>ALTEAMENTO DE CAIXA PARA BOCA DE LOBO SIMPLES / BLOCO DE CONCRETO</v>
          </cell>
          <cell r="D14780" t="str">
            <v>M</v>
          </cell>
          <cell r="E14780">
            <v>1047.69</v>
          </cell>
        </row>
        <row r="14781">
          <cell r="B14781" t="str">
            <v>19.12.04</v>
          </cell>
          <cell r="C14781" t="str">
            <v>ALTEAMENTO DE CAIXA PARA BOCA DE LOBO DUPLA / BLOCO DE CONCRETO</v>
          </cell>
          <cell r="D14781" t="str">
            <v>M</v>
          </cell>
          <cell r="E14781">
            <v>1754.75</v>
          </cell>
        </row>
        <row r="14782">
          <cell r="B14782" t="str">
            <v>19.13.01</v>
          </cell>
          <cell r="C14782" t="str">
            <v>CONJUNTO QUADRO E GRELHA PARA BOCA DE LOBO, TIPO A (FERRO FUNDIDO) - PADRÃO SUDECAP</v>
          </cell>
          <cell r="D14782" t="str">
            <v>UN</v>
          </cell>
          <cell r="E14782">
            <v>880.96</v>
          </cell>
        </row>
        <row r="14783">
          <cell r="B14783" t="str">
            <v>19.13.02</v>
          </cell>
          <cell r="C14783" t="str">
            <v>CONJUNTO QUADRO E GRELHA PARA BOCA DE LOBO, TIPO B (CONCRETO) - PADRÃO SUDECAP</v>
          </cell>
          <cell r="D14783" t="str">
            <v>UN</v>
          </cell>
          <cell r="E14783">
            <v>420.91</v>
          </cell>
        </row>
        <row r="14784">
          <cell r="B14784" t="str">
            <v>19.14.01</v>
          </cell>
          <cell r="C14784" t="str">
            <v>CANTONEIRA PARA BOCA DE LOBO, TIPO A (FERRO FUNDIDO) - PADRÃO SUDECAP</v>
          </cell>
          <cell r="D14784" t="str">
            <v>UN</v>
          </cell>
          <cell r="E14784">
            <v>927.22</v>
          </cell>
        </row>
        <row r="14785">
          <cell r="B14785" t="str">
            <v>19.14.02</v>
          </cell>
          <cell r="C14785" t="str">
            <v>CANTONEIRA PARA BOCA DE LOBO, TIPO B (CONCRETO) - PADRÃO SUDECAP</v>
          </cell>
          <cell r="D14785" t="str">
            <v>UN</v>
          </cell>
          <cell r="E14785">
            <v>172.43</v>
          </cell>
        </row>
        <row r="14786">
          <cell r="B14786" t="str">
            <v>19.15.02</v>
          </cell>
          <cell r="C14786" t="str">
            <v>CAIXA DE PASSAGEM TIPO A, D= 500MM - PADRÃO SUDECAP</v>
          </cell>
          <cell r="D14786" t="str">
            <v>UN</v>
          </cell>
          <cell r="E14786">
            <v>1720.26</v>
          </cell>
        </row>
        <row r="14787">
          <cell r="B14787" t="str">
            <v>19.15.03</v>
          </cell>
          <cell r="C14787" t="str">
            <v>CAIXA DE PASSAGEM TIPO A, D= 600MM - PADRÃO SUDECAP</v>
          </cell>
          <cell r="D14787" t="str">
            <v>UN</v>
          </cell>
          <cell r="E14787">
            <v>1976.62</v>
          </cell>
        </row>
        <row r="14788">
          <cell r="B14788" t="str">
            <v>19.15.04</v>
          </cell>
          <cell r="C14788" t="str">
            <v>CAIXA DE PASSAGEM TIPO A, D= 700MM - PADRÃO SUDECAP</v>
          </cell>
          <cell r="D14788" t="str">
            <v>UN</v>
          </cell>
          <cell r="E14788">
            <v>2242.5500000000002</v>
          </cell>
        </row>
        <row r="14789">
          <cell r="B14789" t="str">
            <v>19.15.05</v>
          </cell>
          <cell r="C14789" t="str">
            <v>CAIXA DE PASSAGEM TIPO A, D= 800MM - PADRÃO SUDECAP</v>
          </cell>
          <cell r="D14789" t="str">
            <v>UN</v>
          </cell>
          <cell r="E14789">
            <v>2763.42</v>
          </cell>
        </row>
        <row r="14790">
          <cell r="B14790" t="str">
            <v>19.15.06</v>
          </cell>
          <cell r="C14790" t="str">
            <v>CAIXA DE PASSAGEM TIPO A, D= 900MM - PADRÃO SUDECAP</v>
          </cell>
          <cell r="D14790" t="str">
            <v>UN</v>
          </cell>
          <cell r="E14790">
            <v>3263.07</v>
          </cell>
        </row>
        <row r="14791">
          <cell r="B14791" t="str">
            <v>19.15.07</v>
          </cell>
          <cell r="C14791" t="str">
            <v>CAIXA DE PASSAGEM TIPO A, D= 1000MM - PADRÃO SUDECAP</v>
          </cell>
          <cell r="D14791" t="str">
            <v>UN</v>
          </cell>
          <cell r="E14791">
            <v>3591.64</v>
          </cell>
        </row>
        <row r="14792">
          <cell r="B14792" t="str">
            <v>19.15.08</v>
          </cell>
          <cell r="C14792" t="str">
            <v>CAIXA DE PASSAGEM TIPO A, D= 1100MM - PADRÃO SUDECAP</v>
          </cell>
          <cell r="D14792" t="str">
            <v>UN</v>
          </cell>
          <cell r="E14792">
            <v>4220.8599999999997</v>
          </cell>
        </row>
        <row r="14793">
          <cell r="B14793" t="str">
            <v>19.15.09</v>
          </cell>
          <cell r="C14793" t="str">
            <v>CAIXA DE PASSAGEM TIPO A, D= 1200MM - PADRÃO SUDECAP</v>
          </cell>
          <cell r="D14793" t="str">
            <v>UN</v>
          </cell>
          <cell r="E14793">
            <v>4622.59</v>
          </cell>
        </row>
        <row r="14794">
          <cell r="B14794" t="str">
            <v>19.15.10</v>
          </cell>
          <cell r="C14794" t="str">
            <v>CAIXA DE PASSAGEM TIPO A, D= 1300MM - PADRÃO SUDECAP</v>
          </cell>
          <cell r="D14794" t="str">
            <v>UN</v>
          </cell>
          <cell r="E14794">
            <v>4993.8599999999997</v>
          </cell>
        </row>
        <row r="14795">
          <cell r="B14795" t="str">
            <v>19.15.11</v>
          </cell>
          <cell r="C14795" t="str">
            <v>CAIXA DE PASSAGEM TIPO A, D= 1500MM - PADRÃO SUDECAP</v>
          </cell>
          <cell r="D14795" t="str">
            <v>UN</v>
          </cell>
          <cell r="E14795">
            <v>5814.5</v>
          </cell>
        </row>
        <row r="14796">
          <cell r="B14796" t="str">
            <v>19.16.02</v>
          </cell>
          <cell r="C14796" t="str">
            <v>CAIXA DE PASSAGEM TIPO B, D= 500MM - PADRÃO SUDECAP</v>
          </cell>
          <cell r="D14796" t="str">
            <v>UN</v>
          </cell>
          <cell r="E14796">
            <v>2234.77</v>
          </cell>
        </row>
        <row r="14797">
          <cell r="B14797" t="str">
            <v>19.16.03</v>
          </cell>
          <cell r="C14797" t="str">
            <v>CAIXA DE PASSAGEM TIPO B, D= 600MM - PADRÃO SUDECAP</v>
          </cell>
          <cell r="D14797" t="str">
            <v>UN</v>
          </cell>
          <cell r="E14797">
            <v>2649.97</v>
          </cell>
        </row>
        <row r="14798">
          <cell r="B14798" t="str">
            <v>19.16.04</v>
          </cell>
          <cell r="C14798" t="str">
            <v>CAIXA DE PASSAGEM TIPO B, D= 700MM - PADRÃO SUDECAP</v>
          </cell>
          <cell r="D14798" t="str">
            <v>UN</v>
          </cell>
          <cell r="E14798">
            <v>2963.63</v>
          </cell>
        </row>
        <row r="14799">
          <cell r="B14799" t="str">
            <v>19.16.05</v>
          </cell>
          <cell r="C14799" t="str">
            <v>CAIXA DE PASSAGEM TIPO B, D= 800MM - PADRÃO SUDECAP</v>
          </cell>
          <cell r="D14799" t="str">
            <v>UN</v>
          </cell>
          <cell r="E14799">
            <v>3271.86</v>
          </cell>
        </row>
        <row r="14800">
          <cell r="B14800" t="str">
            <v>19.16.06</v>
          </cell>
          <cell r="C14800" t="str">
            <v>CAIXA DE PASSAGEM TIPO B, D= 900MM - PADRÃO SUDECAP</v>
          </cell>
          <cell r="D14800" t="str">
            <v>UN</v>
          </cell>
          <cell r="E14800">
            <v>3937.4</v>
          </cell>
        </row>
        <row r="14801">
          <cell r="B14801" t="str">
            <v>19.16.07</v>
          </cell>
          <cell r="C14801" t="str">
            <v>CAIXA DE PASSAGEM TIPO B, D= 1000MM - PADRÃO SUDECAP</v>
          </cell>
          <cell r="D14801" t="str">
            <v>UN</v>
          </cell>
          <cell r="E14801">
            <v>4292.2700000000004</v>
          </cell>
        </row>
        <row r="14802">
          <cell r="B14802" t="str">
            <v>19.16.08</v>
          </cell>
          <cell r="C14802" t="str">
            <v>CAIXA DE PASSAGEM TIPO B, D= 1100MM - PADRÃO SUDECAP</v>
          </cell>
          <cell r="D14802" t="str">
            <v>UN</v>
          </cell>
          <cell r="E14802">
            <v>4638.99</v>
          </cell>
        </row>
        <row r="14803">
          <cell r="B14803" t="str">
            <v>19.16.09</v>
          </cell>
          <cell r="C14803" t="str">
            <v>CAIXA DE PASSAGEM TIPO B, D= 1200MM - PADRÃO SUDECAP</v>
          </cell>
          <cell r="D14803" t="str">
            <v>UN</v>
          </cell>
          <cell r="E14803">
            <v>5019.22</v>
          </cell>
        </row>
        <row r="14804">
          <cell r="B14804" t="str">
            <v>19.16.10</v>
          </cell>
          <cell r="C14804" t="str">
            <v>CAIXA DE PASSAGEM TIPO B, D= 1300MM - PADRÃO SUDECAP</v>
          </cell>
          <cell r="D14804" t="str">
            <v>UN</v>
          </cell>
          <cell r="E14804">
            <v>5403.24</v>
          </cell>
        </row>
        <row r="14805">
          <cell r="B14805" t="str">
            <v>19.16.11</v>
          </cell>
          <cell r="C14805" t="str">
            <v>CAIXA DE PASSAGEM TIPO B, D= 1500MM - PADRÃO SUDECAP</v>
          </cell>
          <cell r="D14805" t="str">
            <v>UN</v>
          </cell>
          <cell r="E14805">
            <v>6243.7</v>
          </cell>
        </row>
        <row r="14806">
          <cell r="B14806" t="str">
            <v>19.17.02</v>
          </cell>
          <cell r="C14806" t="str">
            <v>CAIXA DE PASSAGEM TIPO C, D= 500MM - PADRÃO SUDECAP</v>
          </cell>
          <cell r="D14806" t="str">
            <v>UN</v>
          </cell>
          <cell r="E14806">
            <v>2731.24</v>
          </cell>
        </row>
        <row r="14807">
          <cell r="B14807" t="str">
            <v>19.17.03</v>
          </cell>
          <cell r="C14807" t="str">
            <v>CAIXA DE PASSAGEM TIPO C, D= 600MM - PADRÃO SUDECAP</v>
          </cell>
          <cell r="D14807" t="str">
            <v>UN</v>
          </cell>
          <cell r="E14807">
            <v>3045.04</v>
          </cell>
        </row>
        <row r="14808">
          <cell r="B14808" t="str">
            <v>19.17.04</v>
          </cell>
          <cell r="C14808" t="str">
            <v>CAIXA DE PASSAGEM TIPO C, D= 700MM - PADRÃO SUDECAP</v>
          </cell>
          <cell r="D14808" t="str">
            <v>UN</v>
          </cell>
          <cell r="E14808">
            <v>3375.01</v>
          </cell>
        </row>
        <row r="14809">
          <cell r="B14809" t="str">
            <v>19.17.05</v>
          </cell>
          <cell r="C14809" t="str">
            <v>CAIXA DE PASSAGEM TIPO C, D= 800MM - PADRÃO SUDECAP</v>
          </cell>
          <cell r="D14809" t="str">
            <v>UN</v>
          </cell>
          <cell r="E14809">
            <v>3867.25</v>
          </cell>
        </row>
        <row r="14810">
          <cell r="B14810" t="str">
            <v>19.17.06</v>
          </cell>
          <cell r="C14810" t="str">
            <v>CAIXA DE PASSAGEM TIPO C, D= 900MM - PADRÃO SUDECAP</v>
          </cell>
          <cell r="D14810" t="str">
            <v>UN</v>
          </cell>
          <cell r="E14810">
            <v>4417.37</v>
          </cell>
        </row>
        <row r="14811">
          <cell r="B14811" t="str">
            <v>19.17.07</v>
          </cell>
          <cell r="C14811" t="str">
            <v>CAIXA DE PASSAGEM TIPO C, D= 1000MM - PADRÃO SUDECAP</v>
          </cell>
          <cell r="D14811" t="str">
            <v>UN</v>
          </cell>
          <cell r="E14811">
            <v>4791.79</v>
          </cell>
        </row>
        <row r="14812">
          <cell r="B14812" t="str">
            <v>19.17.08</v>
          </cell>
          <cell r="C14812" t="str">
            <v>CAIXA DE PASSAGEM TIPO C, D= 1100MM - PADRÃO SUDECAP</v>
          </cell>
          <cell r="D14812" t="str">
            <v>UN</v>
          </cell>
          <cell r="E14812">
            <v>5197.45</v>
          </cell>
        </row>
        <row r="14813">
          <cell r="B14813" t="str">
            <v>19.17.09</v>
          </cell>
          <cell r="C14813" t="str">
            <v>CAIXA DE PASSAGEM TIPO C, D= 1200MM - PADRÃO SUDECAP</v>
          </cell>
          <cell r="D14813" t="str">
            <v>UN</v>
          </cell>
          <cell r="E14813">
            <v>5602.07</v>
          </cell>
        </row>
        <row r="14814">
          <cell r="B14814" t="str">
            <v>19.17.10</v>
          </cell>
          <cell r="C14814" t="str">
            <v>CAIXA DE PASSAGEM TIPO C, D= 1300MM - PADRÃO SUDECAP</v>
          </cell>
          <cell r="D14814" t="str">
            <v>UN</v>
          </cell>
          <cell r="E14814">
            <v>6008.15</v>
          </cell>
        </row>
        <row r="14815">
          <cell r="B14815" t="str">
            <v>19.17.11</v>
          </cell>
          <cell r="C14815" t="str">
            <v>CAIXA DE PASSAGEM TIPO C, D= 1500MM - PADRÃO SUDECAP</v>
          </cell>
          <cell r="D14815" t="str">
            <v>UN</v>
          </cell>
          <cell r="E14815">
            <v>6897.75</v>
          </cell>
        </row>
        <row r="14816">
          <cell r="B14816" t="str">
            <v>19.18.02</v>
          </cell>
          <cell r="C14816" t="str">
            <v>POÇO DE VISITA TIPO A, D= 500MM - PADRÃO SUDECAP</v>
          </cell>
          <cell r="D14816" t="str">
            <v>UN</v>
          </cell>
          <cell r="E14816">
            <v>2592.33</v>
          </cell>
        </row>
        <row r="14817">
          <cell r="B14817" t="str">
            <v>19.18.03</v>
          </cell>
          <cell r="C14817" t="str">
            <v>POÇO DE VISITA TIPO A, D= 600MM - PADRÃO SUDECAP</v>
          </cell>
          <cell r="D14817" t="str">
            <v>UN</v>
          </cell>
          <cell r="E14817">
            <v>2721.88</v>
          </cell>
        </row>
        <row r="14818">
          <cell r="B14818" t="str">
            <v>19.18.04</v>
          </cell>
          <cell r="C14818" t="str">
            <v>POÇO DE VISITA TIPO A, D= 700MM - PADRÃO SUDECAP</v>
          </cell>
          <cell r="D14818" t="str">
            <v>UN</v>
          </cell>
          <cell r="E14818">
            <v>2838.52</v>
          </cell>
        </row>
        <row r="14819">
          <cell r="B14819" t="str">
            <v>19.18.05</v>
          </cell>
          <cell r="C14819" t="str">
            <v>POÇO DE VISITA TIPO A, D= 800MM - PADRÃO SUDECAP</v>
          </cell>
          <cell r="D14819" t="str">
            <v>UN</v>
          </cell>
          <cell r="E14819">
            <v>3203</v>
          </cell>
        </row>
        <row r="14820">
          <cell r="B14820" t="str">
            <v>19.18.06</v>
          </cell>
          <cell r="C14820" t="str">
            <v>POÇO DE VISITA TIPO A, D= 900MM - PADRÃO SUDECAP</v>
          </cell>
          <cell r="D14820" t="str">
            <v>UN</v>
          </cell>
          <cell r="E14820">
            <v>3462.88</v>
          </cell>
        </row>
        <row r="14821">
          <cell r="B14821" t="str">
            <v>19.18.07</v>
          </cell>
          <cell r="C14821" t="str">
            <v>POÇO DE VISITA TIPO A, D= 1000MM - PADRÃO SUDECAP</v>
          </cell>
          <cell r="D14821" t="str">
            <v>UN</v>
          </cell>
          <cell r="E14821">
            <v>3841.11</v>
          </cell>
        </row>
        <row r="14822">
          <cell r="B14822" t="str">
            <v>19.18.08</v>
          </cell>
          <cell r="C14822" t="str">
            <v>POÇO DE VISITA TIPO A, D= 1100MM - PADRÃO SUDECAP</v>
          </cell>
          <cell r="D14822" t="str">
            <v>UN</v>
          </cell>
          <cell r="E14822">
            <v>4578.8</v>
          </cell>
        </row>
        <row r="14823">
          <cell r="B14823" t="str">
            <v>19.18.09</v>
          </cell>
          <cell r="C14823" t="str">
            <v>POÇO DE VISITA TIPO A, D= 1200MM - PADRÃO SUDECAP</v>
          </cell>
          <cell r="D14823" t="str">
            <v>UN</v>
          </cell>
          <cell r="E14823">
            <v>4946.59</v>
          </cell>
        </row>
        <row r="14824">
          <cell r="B14824" t="str">
            <v>19.18.10</v>
          </cell>
          <cell r="C14824" t="str">
            <v>POÇO DE VISITA TIPO A, D= 1300MM - PADRÃO SUDECAP</v>
          </cell>
          <cell r="D14824" t="str">
            <v>UN</v>
          </cell>
          <cell r="E14824">
            <v>5342.79</v>
          </cell>
        </row>
        <row r="14825">
          <cell r="B14825" t="str">
            <v>19.18.11</v>
          </cell>
          <cell r="C14825" t="str">
            <v>POÇO DE VISITA TIPO A, D= 1500MM - PADRÃO SUDECAP</v>
          </cell>
          <cell r="D14825" t="str">
            <v>UN</v>
          </cell>
          <cell r="E14825">
            <v>6140.57</v>
          </cell>
        </row>
        <row r="14826">
          <cell r="B14826" t="str">
            <v>19.19.02</v>
          </cell>
          <cell r="C14826" t="str">
            <v>POÇO DE VISITA TIPO B, D= 500MM - PADRÃO SUDECAP</v>
          </cell>
          <cell r="D14826" t="str">
            <v>UN</v>
          </cell>
          <cell r="E14826">
            <v>3161.65</v>
          </cell>
        </row>
        <row r="14827">
          <cell r="B14827" t="str">
            <v>19.19.03</v>
          </cell>
          <cell r="C14827" t="str">
            <v>POÇO DE VISITA TIPO B, D= 600MM - PADRÃO SUDECAP</v>
          </cell>
          <cell r="D14827" t="str">
            <v>UN</v>
          </cell>
          <cell r="E14827">
            <v>3447.73</v>
          </cell>
        </row>
        <row r="14828">
          <cell r="B14828" t="str">
            <v>19.19.04</v>
          </cell>
          <cell r="C14828" t="str">
            <v>POÇO DE VISITA TIPO B, D= 700MM - PADRÃO SUDECAP</v>
          </cell>
          <cell r="D14828" t="str">
            <v>UN</v>
          </cell>
          <cell r="E14828">
            <v>3580.99</v>
          </cell>
        </row>
        <row r="14829">
          <cell r="B14829" t="str">
            <v>19.19.05</v>
          </cell>
          <cell r="C14829" t="str">
            <v>POÇO DE VISITA TIPO B, D= 800MM - PADRÃO SUDECAP</v>
          </cell>
          <cell r="D14829" t="str">
            <v>UN</v>
          </cell>
          <cell r="E14829">
            <v>3706.4</v>
          </cell>
        </row>
        <row r="14830">
          <cell r="B14830" t="str">
            <v>19.19.06</v>
          </cell>
          <cell r="C14830" t="str">
            <v>POÇO DE VISITA TIPO B, D= 900MM - PADRÃO SUDECAP</v>
          </cell>
          <cell r="D14830" t="str">
            <v>UN</v>
          </cell>
          <cell r="E14830">
            <v>4160.62</v>
          </cell>
        </row>
        <row r="14831">
          <cell r="B14831" t="str">
            <v>19.19.07</v>
          </cell>
          <cell r="C14831" t="str">
            <v>POÇO DE VISITA TIPO B, D= 1000MM - PADRÃO SUDECAP</v>
          </cell>
          <cell r="D14831" t="str">
            <v>UN</v>
          </cell>
          <cell r="E14831">
            <v>4579.5200000000004</v>
          </cell>
        </row>
        <row r="14832">
          <cell r="B14832" t="str">
            <v>19.19.08</v>
          </cell>
          <cell r="C14832" t="str">
            <v>POÇO DE VISITA TIPO B, D= 1100MM - PADRÃO SUDECAP</v>
          </cell>
          <cell r="D14832" t="str">
            <v>UN</v>
          </cell>
          <cell r="E14832">
            <v>4965.21</v>
          </cell>
        </row>
        <row r="14833">
          <cell r="B14833" t="str">
            <v>19.19.09</v>
          </cell>
          <cell r="C14833" t="str">
            <v>POÇO DE VISITA TIPO B, D= 1200MM - PADRÃO SUDECAP</v>
          </cell>
          <cell r="D14833" t="str">
            <v>UN</v>
          </cell>
          <cell r="E14833">
            <v>5340.47</v>
          </cell>
        </row>
        <row r="14834">
          <cell r="B14834" t="str">
            <v>19.19.10</v>
          </cell>
          <cell r="C14834" t="str">
            <v>POÇO DE VISITA TIPO B, D= 1300MM - PADRÃO SUDECAP</v>
          </cell>
          <cell r="D14834" t="str">
            <v>UN</v>
          </cell>
          <cell r="E14834">
            <v>5753.84</v>
          </cell>
        </row>
        <row r="14835">
          <cell r="B14835" t="str">
            <v>19.19.11</v>
          </cell>
          <cell r="C14835" t="str">
            <v>POÇO DE VISITA TIPO B, D= 1500MM - PADRÃO SUDECAP</v>
          </cell>
          <cell r="D14835" t="str">
            <v>UN</v>
          </cell>
          <cell r="E14835">
            <v>6603.96</v>
          </cell>
        </row>
        <row r="14836">
          <cell r="B14836" t="str">
            <v>19.20.02</v>
          </cell>
          <cell r="C14836" t="str">
            <v>POÇO DE VISITA TIPO C, D= 500MM - PADRÃO SUDECAP</v>
          </cell>
          <cell r="D14836" t="str">
            <v>UN</v>
          </cell>
          <cell r="E14836">
            <v>3844.14</v>
          </cell>
        </row>
        <row r="14837">
          <cell r="B14837" t="str">
            <v>19.20.03</v>
          </cell>
          <cell r="C14837" t="str">
            <v>POÇO DE VISITA TIPO C, D= 600MM - PADRÃO SUDECAP</v>
          </cell>
          <cell r="D14837" t="str">
            <v>UN</v>
          </cell>
          <cell r="E14837">
            <v>3992.17</v>
          </cell>
        </row>
        <row r="14838">
          <cell r="B14838" t="str">
            <v>19.20.04</v>
          </cell>
          <cell r="C14838" t="str">
            <v>POÇO DE VISITA TIPO C, D= 700MM - PADRÃO SUDECAP</v>
          </cell>
          <cell r="D14838" t="str">
            <v>UN</v>
          </cell>
          <cell r="E14838">
            <v>4125.4399999999996</v>
          </cell>
        </row>
        <row r="14839">
          <cell r="B14839" t="str">
            <v>19.20.05</v>
          </cell>
          <cell r="C14839" t="str">
            <v>POÇO DE VISITA TIPO C, D= 800MM - PADRÃO SUDECAP</v>
          </cell>
          <cell r="D14839" t="str">
            <v>UN</v>
          </cell>
          <cell r="E14839">
            <v>4398.62</v>
          </cell>
        </row>
        <row r="14840">
          <cell r="B14840" t="str">
            <v>19.20.06</v>
          </cell>
          <cell r="C14840" t="str">
            <v>POÇO DE VISITA TIPO C, D= 900MM - PADRÃO SUDECAP</v>
          </cell>
          <cell r="D14840" t="str">
            <v>UN</v>
          </cell>
          <cell r="E14840">
            <v>4709.8999999999996</v>
          </cell>
        </row>
        <row r="14841">
          <cell r="B14841" t="str">
            <v>19.20.07</v>
          </cell>
          <cell r="C14841" t="str">
            <v>POÇO DE VISITA TIPO C, D= 1000MM - PADRÃO SUDECAP</v>
          </cell>
          <cell r="D14841" t="str">
            <v>UN</v>
          </cell>
          <cell r="E14841">
            <v>5146.12</v>
          </cell>
        </row>
        <row r="14842">
          <cell r="B14842" t="str">
            <v>19.20.08</v>
          </cell>
          <cell r="C14842" t="str">
            <v>POÇO DE VISITA TIPO C, D= 1100MM - PADRÃO SUDECAP</v>
          </cell>
          <cell r="D14842" t="str">
            <v>UN</v>
          </cell>
          <cell r="E14842">
            <v>5564.82</v>
          </cell>
        </row>
        <row r="14843">
          <cell r="B14843" t="str">
            <v>19.20.09</v>
          </cell>
          <cell r="C14843" t="str">
            <v>POÇO DE VISITA TIPO C, D= 1200MM - PADRÃO SUDECAP</v>
          </cell>
          <cell r="D14843" t="str">
            <v>UN</v>
          </cell>
          <cell r="E14843">
            <v>5965.25</v>
          </cell>
        </row>
        <row r="14844">
          <cell r="B14844" t="str">
            <v>19.20.10</v>
          </cell>
          <cell r="C14844" t="str">
            <v>POÇO DE VISITA TIPO C, D= 1300MM - PADRÃO SUDECAP</v>
          </cell>
          <cell r="D14844" t="str">
            <v>UN</v>
          </cell>
          <cell r="E14844">
            <v>6395.92</v>
          </cell>
        </row>
        <row r="14845">
          <cell r="B14845" t="str">
            <v>19.20.11</v>
          </cell>
          <cell r="C14845" t="str">
            <v>POÇO DE VISITA TIPO C, D= 1500MM - PADRÃO SUDECAP</v>
          </cell>
          <cell r="D14845" t="str">
            <v>UN</v>
          </cell>
          <cell r="E14845">
            <v>7304.22</v>
          </cell>
        </row>
        <row r="14846">
          <cell r="B14846" t="str">
            <v>19.21.01</v>
          </cell>
          <cell r="C14846" t="str">
            <v>CHAMINÉ DE POÇO DE VISITA - TIPO A - ALVENARIA E= 20CM REVESTIDA, COM DEGRAUS EM AÇO CA25</v>
          </cell>
          <cell r="D14846" t="str">
            <v>M</v>
          </cell>
          <cell r="E14846">
            <v>1396.9</v>
          </cell>
        </row>
        <row r="14847">
          <cell r="B14847" t="str">
            <v>19.21.02</v>
          </cell>
          <cell r="C14847" t="str">
            <v>CHAMINÉ DE POÇO DE VISITA - TIPO B - ANEL CONCRETO CA-1, COM DEGRAUS EM AÇO CA 25</v>
          </cell>
          <cell r="D14847" t="str">
            <v>M</v>
          </cell>
          <cell r="E14847">
            <v>626.07000000000005</v>
          </cell>
        </row>
        <row r="14848">
          <cell r="B14848" t="str">
            <v>19.22.02</v>
          </cell>
          <cell r="C14848" t="str">
            <v>TAMPÃO DE POÇO DE VISITA DE FERRO FUNDIDO NODULAR</v>
          </cell>
          <cell r="D14848" t="str">
            <v>UN</v>
          </cell>
          <cell r="E14848">
            <v>1260.69</v>
          </cell>
        </row>
        <row r="14849">
          <cell r="B14849" t="str">
            <v>19.22.03</v>
          </cell>
          <cell r="C14849" t="str">
            <v>REBAIXAMENTO DE TAMPÃO DE POÇO DE VISITA EM ATÉ 20CM</v>
          </cell>
          <cell r="D14849" t="str">
            <v>UN</v>
          </cell>
          <cell r="E14849">
            <v>155.44</v>
          </cell>
        </row>
        <row r="14850">
          <cell r="B14850" t="str">
            <v>19.22.04</v>
          </cell>
          <cell r="C14850" t="str">
            <v>ALTEAMENTO DE TAMPÃO DE POÇO DE VISITA EM ATÉ 20CM</v>
          </cell>
          <cell r="D14850" t="str">
            <v>UN</v>
          </cell>
          <cell r="E14850">
            <v>399.16</v>
          </cell>
        </row>
        <row r="14851">
          <cell r="B14851" t="str">
            <v>19.23.02</v>
          </cell>
          <cell r="C14851" t="str">
            <v>DESCIDA D'ÁGUA TIPO DEGRAU, D= 500MM - PADRÃO SUDECAP</v>
          </cell>
          <cell r="D14851" t="str">
            <v>M</v>
          </cell>
          <cell r="E14851">
            <v>844.2</v>
          </cell>
        </row>
        <row r="14852">
          <cell r="B14852" t="str">
            <v>19.23.03</v>
          </cell>
          <cell r="C14852" t="str">
            <v>DESCIDA D'ÁGUA TIPO DEGRAU, D= 600MM - PADRÃO SUDECAP</v>
          </cell>
          <cell r="D14852" t="str">
            <v>M</v>
          </cell>
          <cell r="E14852">
            <v>957.75</v>
          </cell>
        </row>
        <row r="14853">
          <cell r="B14853" t="str">
            <v>19.23.04</v>
          </cell>
          <cell r="C14853" t="str">
            <v>DESCIDA D'ÁGUA TIPO DEGRAU, D= 700MM - PADRÃO SUDECAP</v>
          </cell>
          <cell r="D14853" t="str">
            <v>M</v>
          </cell>
          <cell r="E14853">
            <v>1065.06</v>
          </cell>
        </row>
        <row r="14854">
          <cell r="B14854" t="str">
            <v>19.23.05</v>
          </cell>
          <cell r="C14854" t="str">
            <v>DESCIDA D'ÁGUA TIPO DEGRAU, D= 800MM - PADRÃO SUDECAP</v>
          </cell>
          <cell r="D14854" t="str">
            <v>M</v>
          </cell>
          <cell r="E14854">
            <v>1181.78</v>
          </cell>
        </row>
        <row r="14855">
          <cell r="B14855" t="str">
            <v>19.23.06</v>
          </cell>
          <cell r="C14855" t="str">
            <v>DESCIDA D'ÁGUA TIPO DEGRAU, D= 900MM - PADRÃO SUDECAP</v>
          </cell>
          <cell r="D14855" t="str">
            <v>M</v>
          </cell>
          <cell r="E14855">
            <v>1292.24</v>
          </cell>
        </row>
        <row r="14856">
          <cell r="B14856" t="str">
            <v>19.23.07</v>
          </cell>
          <cell r="C14856" t="str">
            <v>DESCIDA D'ÁGUA TIPO DEGRAU, D= 1000MM - PADRÃO SUDECAP</v>
          </cell>
          <cell r="D14856" t="str">
            <v>M</v>
          </cell>
          <cell r="E14856">
            <v>1412.13</v>
          </cell>
        </row>
        <row r="14857">
          <cell r="B14857" t="str">
            <v>19.23.08</v>
          </cell>
          <cell r="C14857" t="str">
            <v>DESCIDA D'ÁGUA TIPO DEGRAU, D= 1100MM - PADRÃO SUDECAP</v>
          </cell>
          <cell r="D14857" t="str">
            <v>M</v>
          </cell>
          <cell r="E14857">
            <v>1757.16</v>
          </cell>
        </row>
        <row r="14858">
          <cell r="B14858" t="str">
            <v>19.23.09</v>
          </cell>
          <cell r="C14858" t="str">
            <v>DESCIDA D'ÁGUA TIPO DEGRAU, D= 1200MM - PADRÃO SUDECAP</v>
          </cell>
          <cell r="D14858" t="str">
            <v>M</v>
          </cell>
          <cell r="E14858">
            <v>1888.4</v>
          </cell>
        </row>
        <row r="14859">
          <cell r="B14859" t="str">
            <v>19.23.10</v>
          </cell>
          <cell r="C14859" t="str">
            <v>DESCIDA D'ÁGUA TIPO DEGRAU, D= 1300MM - PADRÃO SUDECAP</v>
          </cell>
          <cell r="D14859" t="str">
            <v>M</v>
          </cell>
          <cell r="E14859">
            <v>2021.77</v>
          </cell>
        </row>
        <row r="14860">
          <cell r="B14860" t="str">
            <v>19.23.11</v>
          </cell>
          <cell r="C14860" t="str">
            <v>DESCIDA D'ÁGUA TIPO DEGRAU, D= 1500MM - PADRÃO SUDECAP</v>
          </cell>
          <cell r="D14860" t="str">
            <v>M</v>
          </cell>
          <cell r="E14860">
            <v>2807.36</v>
          </cell>
        </row>
        <row r="14861">
          <cell r="B14861" t="str">
            <v>19.24.02</v>
          </cell>
          <cell r="C14861" t="str">
            <v>DESCIDA D'ÁGUA TIPO CALHA, D= 500MM - PADRÃO SUDECAP</v>
          </cell>
          <cell r="D14861" t="str">
            <v>M</v>
          </cell>
          <cell r="E14861">
            <v>562.89</v>
          </cell>
        </row>
        <row r="14862">
          <cell r="B14862" t="str">
            <v>19.24.03</v>
          </cell>
          <cell r="C14862" t="str">
            <v>DESCIDA D'ÁGUA TIPO CALHA, D= 600MM - PADRÃO SUDECAP</v>
          </cell>
          <cell r="D14862" t="str">
            <v>M</v>
          </cell>
          <cell r="E14862">
            <v>669.62</v>
          </cell>
        </row>
        <row r="14863">
          <cell r="B14863" t="str">
            <v>19.24.04</v>
          </cell>
          <cell r="C14863" t="str">
            <v>DESCIDA D'ÁGUA TIPO CALHA, D= 700MM - PADRÃO SUDECAP</v>
          </cell>
          <cell r="D14863" t="str">
            <v>M</v>
          </cell>
          <cell r="E14863">
            <v>769.76</v>
          </cell>
        </row>
        <row r="14864">
          <cell r="B14864" t="str">
            <v>19.24.05</v>
          </cell>
          <cell r="C14864" t="str">
            <v>DESCIDA D'ÁGUA TIPO CALHA, D= 800MM - PADRÃO SUDECAP</v>
          </cell>
          <cell r="D14864" t="str">
            <v>M</v>
          </cell>
          <cell r="E14864">
            <v>880.29</v>
          </cell>
        </row>
        <row r="14865">
          <cell r="B14865" t="str">
            <v>19.24.06</v>
          </cell>
          <cell r="C14865" t="str">
            <v>DESCIDA D'ÁGUA TIPO CALHA, D= 900MM - PADRÃO SUDECAP</v>
          </cell>
          <cell r="D14865" t="str">
            <v>M</v>
          </cell>
          <cell r="E14865">
            <v>983.6</v>
          </cell>
        </row>
        <row r="14866">
          <cell r="B14866" t="str">
            <v>19.24.07</v>
          </cell>
          <cell r="C14866" t="str">
            <v>DESCIDA D'ÁGUA TIPO CALHA, D= 1000MM - PADRÃO SUDECAP</v>
          </cell>
          <cell r="D14866" t="str">
            <v>M</v>
          </cell>
          <cell r="E14866">
            <v>1089.44</v>
          </cell>
        </row>
        <row r="14867">
          <cell r="B14867" t="str">
            <v>19.24.08</v>
          </cell>
          <cell r="C14867" t="str">
            <v>DESCIDA D'ÁGUA TIPO CALHA, D= 1100MM - PADRÃO SUDECAP</v>
          </cell>
          <cell r="D14867" t="str">
            <v>M</v>
          </cell>
          <cell r="E14867">
            <v>1409.42</v>
          </cell>
        </row>
        <row r="14868">
          <cell r="B14868" t="str">
            <v>19.24.09</v>
          </cell>
          <cell r="C14868" t="str">
            <v>DESCIDA D'ÁGUA TIPO CALHA, D= 1200MM - PADRÃO SUDECAP</v>
          </cell>
          <cell r="D14868" t="str">
            <v>M</v>
          </cell>
          <cell r="E14868">
            <v>1534.77</v>
          </cell>
        </row>
        <row r="14869">
          <cell r="B14869" t="str">
            <v>19.24.10</v>
          </cell>
          <cell r="C14869" t="str">
            <v>DESCIDA D'ÁGUA TIPO CALHA, D= 1300MM - PADRÃO SUDECAP</v>
          </cell>
          <cell r="D14869" t="str">
            <v>M</v>
          </cell>
          <cell r="E14869">
            <v>1662</v>
          </cell>
        </row>
        <row r="14870">
          <cell r="B14870" t="str">
            <v>19.24.11</v>
          </cell>
          <cell r="C14870" t="str">
            <v>DESCIDA D'ÁGUA TIPO CALHA, D= 1500MM - PADRÃO SUDECAP</v>
          </cell>
          <cell r="D14870" t="str">
            <v>M</v>
          </cell>
          <cell r="E14870">
            <v>2400.2600000000002</v>
          </cell>
        </row>
        <row r="14871">
          <cell r="B14871" t="str">
            <v>19.25.01</v>
          </cell>
          <cell r="C14871" t="str">
            <v>DRENO PADRÃO SUDECAP TIPO A - AREIA GROSSA, BRITA 2 E TUBO PERFURADO EM PVC DN 200MM, L=50CM</v>
          </cell>
          <cell r="D14871" t="str">
            <v>M</v>
          </cell>
          <cell r="E14871">
            <v>137.04</v>
          </cell>
        </row>
        <row r="14872">
          <cell r="B14872" t="str">
            <v>19.25.02</v>
          </cell>
          <cell r="C14872" t="str">
            <v>DRENO - PADRÃO SUDECAP TIPO B - MANTA DRENANTE, BRITA 3, TUBO PERFURADO EM PVC DN 160MM, L=50CM</v>
          </cell>
          <cell r="D14872" t="str">
            <v>M</v>
          </cell>
          <cell r="E14872">
            <v>108.31</v>
          </cell>
        </row>
        <row r="14873">
          <cell r="B14873" t="str">
            <v>19.25.03</v>
          </cell>
          <cell r="C14873" t="str">
            <v>DRENO DE TALVEGUE TIPO A (BRITA E MANTA DRENANTE)</v>
          </cell>
          <cell r="D14873" t="str">
            <v>M</v>
          </cell>
          <cell r="E14873">
            <v>145.81</v>
          </cell>
        </row>
        <row r="14874">
          <cell r="B14874" t="str">
            <v>19.27.01</v>
          </cell>
          <cell r="C14874" t="str">
            <v>BARRAGEM TIPO A - SACO DE RÁFIA - PADRÃO SUDECAP</v>
          </cell>
          <cell r="D14874" t="str">
            <v>M3</v>
          </cell>
          <cell r="E14874">
            <v>186.6</v>
          </cell>
        </row>
        <row r="14875">
          <cell r="B14875" t="str">
            <v>19.27.02</v>
          </cell>
          <cell r="C14875" t="str">
            <v>BARRAGEM TIPO B - SACO RÁFIA 50KG (SOLO / CIMENTO - 50KG/M3) - PADRÃO SUDECAP</v>
          </cell>
          <cell r="D14875" t="str">
            <v>M3</v>
          </cell>
          <cell r="E14875">
            <v>306</v>
          </cell>
        </row>
        <row r="14876">
          <cell r="B14876" t="str">
            <v>19.30.04</v>
          </cell>
          <cell r="C14876" t="str">
            <v>SARJETA TIPO A - (50X10)CM - DES-R01 - PADRÃO SUDECAP</v>
          </cell>
          <cell r="D14876" t="str">
            <v>M</v>
          </cell>
          <cell r="E14876">
            <v>37.020000000000003</v>
          </cell>
        </row>
        <row r="14877">
          <cell r="B14877" t="str">
            <v>19.30.05</v>
          </cell>
          <cell r="C14877" t="str">
            <v>SARJETA TIPO B - (50X10)CM - DES-R01 - PADRÃO SUDECAP</v>
          </cell>
          <cell r="D14877" t="str">
            <v>M</v>
          </cell>
          <cell r="E14877">
            <v>37.020000000000003</v>
          </cell>
        </row>
        <row r="14878">
          <cell r="B14878" t="str">
            <v>19.30.06</v>
          </cell>
          <cell r="C14878" t="str">
            <v>SARJETA TIPO C - (50X10)CM - DES-R01 - PADRÃO SUDECAP</v>
          </cell>
          <cell r="D14878" t="str">
            <v>M</v>
          </cell>
          <cell r="E14878">
            <v>37.96</v>
          </cell>
        </row>
        <row r="14879">
          <cell r="B14879" t="str">
            <v>19.31.01</v>
          </cell>
          <cell r="C14879" t="str">
            <v>CANALETA TIPO 2 - D= 200MM, PRÉ-MOLDADA DE CONCRETO E GRELHA - PADRÃO SUDECAP</v>
          </cell>
          <cell r="D14879" t="str">
            <v>M</v>
          </cell>
          <cell r="E14879">
            <v>202.09</v>
          </cell>
        </row>
        <row r="14880">
          <cell r="B14880" t="str">
            <v>19.31.02</v>
          </cell>
          <cell r="C14880" t="str">
            <v>CANALETA TIPO 2 - D= 300MM, PRÉ-MOLDADA DE CONCRETO - PADRÃO SUDECAP</v>
          </cell>
          <cell r="D14880" t="str">
            <v>M</v>
          </cell>
          <cell r="E14880">
            <v>98.66</v>
          </cell>
        </row>
        <row r="14881">
          <cell r="B14881" t="str">
            <v>19.31.03</v>
          </cell>
          <cell r="C14881" t="str">
            <v>CANALETA TIPO 2 - D= 400MM, PRÉ-MOLDADA DE CONCRETO - PADRÃO SUDECAP</v>
          </cell>
          <cell r="D14881" t="str">
            <v>M</v>
          </cell>
          <cell r="E14881">
            <v>134.94</v>
          </cell>
        </row>
        <row r="14882">
          <cell r="B14882" t="str">
            <v>19.31.04</v>
          </cell>
          <cell r="C14882" t="str">
            <v>CANALETA TIPO 2 - D= 500MM, PRÉ-MOLDADA DE CONCRETO - PADRÃO SUDECAP</v>
          </cell>
          <cell r="D14882" t="str">
            <v>M</v>
          </cell>
          <cell r="E14882">
            <v>166.65</v>
          </cell>
        </row>
        <row r="14883">
          <cell r="B14883" t="str">
            <v>19.31.05</v>
          </cell>
          <cell r="C14883" t="str">
            <v>CANALETA TIPO 2 - D= 600MM, PRÉ-MOLDADA DE CONCRETO - PADRÃO SUDECAP</v>
          </cell>
          <cell r="D14883" t="str">
            <v>M</v>
          </cell>
          <cell r="E14883">
            <v>203.54</v>
          </cell>
        </row>
        <row r="14884">
          <cell r="B14884" t="str">
            <v>19.31.07</v>
          </cell>
          <cell r="C14884" t="str">
            <v>CANALETA TIPO 3 - 30 X 20CM CONCRETO 20MPA COM GRELHA AÇO CA-25 - PADRÃO SUDECAP</v>
          </cell>
          <cell r="D14884" t="str">
            <v>M</v>
          </cell>
          <cell r="E14884">
            <v>507.79</v>
          </cell>
        </row>
        <row r="14885">
          <cell r="B14885" t="str">
            <v>19.31.08</v>
          </cell>
          <cell r="C14885" t="str">
            <v>CANALETA TIPO 3 - 30 X 20CM CONCRETO 20MPA COM TAMPA DE CONCRETO - PADRÃO SUDECAP</v>
          </cell>
          <cell r="D14885" t="str">
            <v>M</v>
          </cell>
          <cell r="E14885">
            <v>242.31</v>
          </cell>
        </row>
        <row r="14886">
          <cell r="B14886" t="str">
            <v>19.31.09</v>
          </cell>
          <cell r="C14886" t="str">
            <v>CANALETA TIPO 3 - 30 X 20CM CONCRETO 20MPA COM TAMPA CONCRETO PERFURADA - PADRÃO SUDECAP</v>
          </cell>
          <cell r="D14886" t="str">
            <v>M</v>
          </cell>
          <cell r="E14886">
            <v>252.41</v>
          </cell>
        </row>
        <row r="14887">
          <cell r="B14887" t="str">
            <v>19.31.10</v>
          </cell>
          <cell r="C14887" t="str">
            <v>CANALETA TIPO 5 - 30 X 20CM CONCRETO 20MPA A CÉU ABERTO - PADRÃO SUDECAP</v>
          </cell>
          <cell r="D14887" t="str">
            <v>M</v>
          </cell>
          <cell r="E14887">
            <v>171.33</v>
          </cell>
        </row>
        <row r="14888">
          <cell r="B14888" t="str">
            <v>19.31.15</v>
          </cell>
          <cell r="C14888" t="str">
            <v>CANALETA TIPO 1 - 80 X 40 X 60CM TRAPEZOIDAL, DE CONCRETO 20MPA - PADRÃO SUDECAP</v>
          </cell>
          <cell r="D14888" t="str">
            <v>M</v>
          </cell>
          <cell r="E14888">
            <v>246.07</v>
          </cell>
        </row>
        <row r="14889">
          <cell r="B14889" t="str">
            <v>19.32.01</v>
          </cell>
          <cell r="C14889" t="str">
            <v>ESCORAMENTO DESCONTÍNUO DE VALAS TIPO A - MADEIRA ROLIÇA D= 6 A 10CM - PADRÃO SUDECAP</v>
          </cell>
          <cell r="D14889" t="str">
            <v>M2</v>
          </cell>
          <cell r="E14889">
            <v>18.84</v>
          </cell>
        </row>
        <row r="14890">
          <cell r="B14890" t="str">
            <v>19.32.02</v>
          </cell>
          <cell r="C14890" t="str">
            <v>ESCORAMENTO DESCONTÍNUO DE VALAS TIPO B - MADEIRA ROLIÇA D= 11 A 15CM - PADRÃO SUDECAP</v>
          </cell>
          <cell r="D14890" t="str">
            <v>M2</v>
          </cell>
          <cell r="E14890">
            <v>41.48</v>
          </cell>
        </row>
        <row r="14891">
          <cell r="B14891" t="str">
            <v>19.33.01</v>
          </cell>
          <cell r="C14891" t="str">
            <v>ESCORAMENTO CONTÍNUO DE VALAS TIPO A - MADEIRA ROLIÇA D= 11 A 15CM - PADRÃO SUDECAP</v>
          </cell>
          <cell r="D14891" t="str">
            <v>M2</v>
          </cell>
          <cell r="E14891">
            <v>119.38</v>
          </cell>
        </row>
        <row r="14892">
          <cell r="B14892" t="str">
            <v>19.33.02</v>
          </cell>
          <cell r="C14892" t="str">
            <v>ESCORAMENTO CONTÍNUO DE VALAS TIPO B - PERFIL I-8" - PADRÃO SUDECAP</v>
          </cell>
          <cell r="D14892" t="str">
            <v>M2</v>
          </cell>
          <cell r="E14892">
            <v>168.93</v>
          </cell>
        </row>
        <row r="14893">
          <cell r="B14893" t="str">
            <v>19.51.01</v>
          </cell>
          <cell r="C14893" t="str">
            <v>ESTRUTURA DE ESCORAMENTO TIPO PONTALETEAMENTO</v>
          </cell>
          <cell r="D14893" t="str">
            <v>M2</v>
          </cell>
          <cell r="E14893">
            <v>12.03</v>
          </cell>
        </row>
        <row r="14894">
          <cell r="B14894" t="str">
            <v>19.52.03</v>
          </cell>
          <cell r="C14894" t="str">
            <v>POÇO DE VISITA H= 1,0M, (BALÃO 0,60) COPASA 062/1 NA 104 EM ANÉIS</v>
          </cell>
          <cell r="D14894" t="str">
            <v>UN</v>
          </cell>
          <cell r="E14894">
            <v>1385.13</v>
          </cell>
        </row>
        <row r="14895">
          <cell r="B14895" t="str">
            <v>19.52.05</v>
          </cell>
          <cell r="C14895" t="str">
            <v>ADICIONAL DE PREÇO PARA ACRÉSCIMO DE ALTURA DE POÇO DE VISITA 0,6M</v>
          </cell>
          <cell r="D14895" t="str">
            <v>M</v>
          </cell>
          <cell r="E14895">
            <v>491.65</v>
          </cell>
        </row>
        <row r="14896">
          <cell r="B14896" t="str">
            <v>19.52.07</v>
          </cell>
          <cell r="C14896" t="str">
            <v>POÇO DE VISITA H= 1,5M (BALÃO 1,0M) COPASA 039/1 EM ANÉIS</v>
          </cell>
          <cell r="D14896" t="str">
            <v>UN</v>
          </cell>
          <cell r="E14896">
            <v>2722.8</v>
          </cell>
        </row>
        <row r="14897">
          <cell r="B14897" t="str">
            <v>19.52.09</v>
          </cell>
          <cell r="C14897" t="str">
            <v>ADICIONAL DE PREÇO ACRÉSCIMO ALTURA POÇO DE VISITA 1,0M ANEL</v>
          </cell>
          <cell r="D14897" t="str">
            <v>M</v>
          </cell>
          <cell r="E14897">
            <v>929.75</v>
          </cell>
        </row>
        <row r="14898">
          <cell r="B14898" t="str">
            <v>19.53.01</v>
          </cell>
          <cell r="C14898" t="str">
            <v>LASTRO DE PEDRA BRITADA</v>
          </cell>
          <cell r="D14898" t="str">
            <v>M3</v>
          </cell>
          <cell r="E14898">
            <v>194.17</v>
          </cell>
        </row>
        <row r="14899">
          <cell r="B14899" t="str">
            <v>19.59.01</v>
          </cell>
          <cell r="C14899" t="str">
            <v>CONSTRUÇÃO DE RAMAL ESGOTO EXTENSÃO ATÉ 2,0M - PROFUNDIDADE DE REDE ATÉ 1,25M</v>
          </cell>
          <cell r="D14899" t="str">
            <v>UN</v>
          </cell>
          <cell r="E14899">
            <v>244.46</v>
          </cell>
        </row>
        <row r="14900">
          <cell r="B14900" t="str">
            <v>19.59.02</v>
          </cell>
          <cell r="C14900" t="str">
            <v>CONSTRUÇÃO DE RAMAL ESGOTO EXTENSÃO ATÉ 2,0M - PROFUNDIDADE DE REDE 1,25 A 3,0M INCLUSIVE ESCORAMENTO</v>
          </cell>
          <cell r="D14900" t="str">
            <v>UN</v>
          </cell>
          <cell r="E14900">
            <v>271.05</v>
          </cell>
        </row>
        <row r="14901">
          <cell r="B14901" t="str">
            <v>19.59.03</v>
          </cell>
          <cell r="C14901" t="str">
            <v>CONSTRUÇÃO DE RAMAL ESGOTO EXTENSÃO ATÉ 2,0M - PROFUNDIDADE DE REDE 3,0 A 4,0M INCLUSIVE ESCORAMENTO</v>
          </cell>
          <cell r="D14901" t="str">
            <v>UN</v>
          </cell>
          <cell r="E14901">
            <v>392.35</v>
          </cell>
        </row>
        <row r="14902">
          <cell r="B14902" t="str">
            <v>19.60.01</v>
          </cell>
          <cell r="C14902" t="str">
            <v>CONSTRUÇÃO DE RAMAL ESGOTO - EXTENSÃO EXCEDENTE A 2,00M - PROFUNDIDADE ATÉ 1,25M</v>
          </cell>
          <cell r="D14902" t="str">
            <v>M</v>
          </cell>
          <cell r="E14902">
            <v>99.41</v>
          </cell>
        </row>
        <row r="14903">
          <cell r="B14903" t="str">
            <v>19.60.02</v>
          </cell>
          <cell r="C14903" t="str">
            <v>CONSTRUÇÃO DE RAMAL ESGOTO - EXTENSÃO EXCEDENTE A 2,00M - PROFUNDIDADE DE 1,25 A 3,0M - INCLUSIVE ESCORAMENTO</v>
          </cell>
          <cell r="D14903" t="str">
            <v>M</v>
          </cell>
          <cell r="E14903">
            <v>151.57</v>
          </cell>
        </row>
        <row r="14904">
          <cell r="B14904" t="str">
            <v>19.60.03</v>
          </cell>
          <cell r="C14904" t="str">
            <v>CONSTRUÇÃO DE RAMAL ESGOTO - EXTENSÃO EXCEDENTE A 2,00M - PROFUNDIDADE DE 3,0 A 4,0M - INCLUSIVE ESCORAMENTO</v>
          </cell>
          <cell r="D14904" t="str">
            <v>M</v>
          </cell>
          <cell r="E14904">
            <v>209.27</v>
          </cell>
        </row>
        <row r="14905">
          <cell r="B14905" t="str">
            <v>19.70.03</v>
          </cell>
          <cell r="C14905" t="str">
            <v>TUBO PVC RÍGIDO D= 100MM, INCLUSIVE CONEXÕES</v>
          </cell>
          <cell r="D14905" t="str">
            <v>M</v>
          </cell>
          <cell r="E14905">
            <v>38.42</v>
          </cell>
        </row>
        <row r="14906">
          <cell r="B14906" t="str">
            <v>19.70.04</v>
          </cell>
          <cell r="C14906" t="str">
            <v>TUBO PVC RÍGIDO D= 150MM, INCLUSIVE CONEXÕES</v>
          </cell>
          <cell r="D14906" t="str">
            <v>M</v>
          </cell>
          <cell r="E14906">
            <v>84.61</v>
          </cell>
        </row>
        <row r="14907">
          <cell r="B14907" t="str">
            <v>19.70.05</v>
          </cell>
          <cell r="C14907" t="str">
            <v>TUBO PVC RÍGIDO D= 200MM, INCLUSIVE CONEXÕES</v>
          </cell>
          <cell r="D14907" t="str">
            <v>M</v>
          </cell>
          <cell r="E14907">
            <v>119.04</v>
          </cell>
        </row>
        <row r="14908">
          <cell r="B14908" t="str">
            <v>19.70.06</v>
          </cell>
          <cell r="C14908" t="str">
            <v>TUBO PVC RÍGIDO D= 250MM, INCLUSIVE CONEXÕES</v>
          </cell>
          <cell r="D14908" t="str">
            <v>M</v>
          </cell>
          <cell r="E14908">
            <v>213.61</v>
          </cell>
        </row>
        <row r="14909">
          <cell r="B14909" t="str">
            <v>19.70.07</v>
          </cell>
          <cell r="C14909" t="str">
            <v>TUBO PVC RÍGIDO D= 300MM, INCLUSIVE CONEXÕES</v>
          </cell>
          <cell r="D14909" t="str">
            <v>M</v>
          </cell>
          <cell r="E14909">
            <v>314.92</v>
          </cell>
        </row>
        <row r="14910">
          <cell r="B14910" t="str">
            <v>19.70.09</v>
          </cell>
          <cell r="C14910" t="str">
            <v>TUBO PVC RÍGIDO D= 400MM, INCLUSIVE CONEXÕES</v>
          </cell>
          <cell r="D14910" t="str">
            <v>M</v>
          </cell>
          <cell r="E14910">
            <v>535.78</v>
          </cell>
        </row>
        <row r="14911">
          <cell r="B14911" t="str">
            <v>19.91.01</v>
          </cell>
          <cell r="C14911" t="str">
            <v>FORNECIMENTO E LANÇAMENTO DE BRITA EM DRENO E PÁTIO</v>
          </cell>
          <cell r="D14911" t="str">
            <v>M3</v>
          </cell>
          <cell r="E14911">
            <v>186.93</v>
          </cell>
        </row>
        <row r="14912">
          <cell r="B14912" t="str">
            <v>19.91.02</v>
          </cell>
          <cell r="C14912" t="str">
            <v>FORNECIMENTO E LANÇAMENTO DE AREIA EM DRENO E PÁTIO</v>
          </cell>
          <cell r="D14912" t="str">
            <v>M3</v>
          </cell>
          <cell r="E14912">
            <v>246.43</v>
          </cell>
        </row>
        <row r="14913">
          <cell r="B14913" t="str">
            <v>19.91.03</v>
          </cell>
          <cell r="C14913" t="str">
            <v>FORNECIMENTO E LANÇAMENTO DE CASCALHO EM DRENO E PÁTIO</v>
          </cell>
          <cell r="D14913" t="str">
            <v>M3</v>
          </cell>
          <cell r="E14913">
            <v>246.43</v>
          </cell>
        </row>
        <row r="14914">
          <cell r="B14914" t="str">
            <v>19.99.10</v>
          </cell>
          <cell r="C14914" t="str">
            <v>AÇO CA 60 - D= 5,0MM, CORTE, DOBRA E COLOCAÇÃO EM SERVIÇOS DE DRENAGEM ADP REF 92915</v>
          </cell>
          <cell r="D14914" t="str">
            <v>KG</v>
          </cell>
          <cell r="E14914">
            <v>16.25</v>
          </cell>
        </row>
        <row r="14915">
          <cell r="B14915" t="str">
            <v>19.99.11</v>
          </cell>
          <cell r="C14915" t="str">
            <v>AÇO CA 50 - D= 6,3MM, CORTE, DOBRA E COLOCAÇÃO EM SERVIÇOS DE DRENAGEM ADP REF 92916</v>
          </cell>
          <cell r="D14915" t="str">
            <v>KG</v>
          </cell>
          <cell r="E14915">
            <v>12.54</v>
          </cell>
        </row>
        <row r="14916">
          <cell r="B14916" t="str">
            <v>19.99.12</v>
          </cell>
          <cell r="C14916" t="str">
            <v>AÇO CA 50 - D= 8,0MM, CORTE, DOBRA E COLOCAÇÃO EM SERVIÇOS DE DRENAGEM ADP REF 92917</v>
          </cell>
          <cell r="D14916" t="str">
            <v>KG</v>
          </cell>
          <cell r="E14916">
            <v>10.93</v>
          </cell>
        </row>
        <row r="14917">
          <cell r="B14917" t="str">
            <v>19.99.13</v>
          </cell>
          <cell r="C14917" t="str">
            <v>AÇO CA 50 - D= 10,0MM, CORTE, DOBRA E COLOCAÇÃO EM SERVIÇOS DE DRENAGEM ADP REF 92919</v>
          </cell>
          <cell r="D14917" t="str">
            <v>KG</v>
          </cell>
          <cell r="E14917">
            <v>10.39</v>
          </cell>
        </row>
        <row r="14918">
          <cell r="B14918" t="str">
            <v>19.99.14</v>
          </cell>
          <cell r="C14918" t="str">
            <v>AÇO CA 50 - D= 12,5MM, CORTE, DOBRA E COLOCAÇÃO EM SERVIÇOS DE DRENAGEM ADP REF 92921</v>
          </cell>
          <cell r="D14918" t="str">
            <v>KG</v>
          </cell>
          <cell r="E14918">
            <v>8.66</v>
          </cell>
        </row>
        <row r="14919">
          <cell r="B14919" t="str">
            <v>19.99.15</v>
          </cell>
          <cell r="C14919" t="str">
            <v>AÇO CA 50 - D= 16,0MM, CORTE, DOBRA E COLOCAÇÃO EM SERVIÇOS DE DRENAGEM ADP REF 92922</v>
          </cell>
          <cell r="D14919" t="str">
            <v>KG</v>
          </cell>
          <cell r="E14919">
            <v>8.17</v>
          </cell>
        </row>
        <row r="14920">
          <cell r="B14920" t="str">
            <v>19.99.16</v>
          </cell>
          <cell r="C14920" t="str">
            <v>AÇO CA 50 - D= 20,0MM, CORTE, DOBRA E COLOCAÇÃO EM SERVIÇOS DE DRENAGEM ADP REF 92923</v>
          </cell>
          <cell r="D14920" t="str">
            <v>KG</v>
          </cell>
          <cell r="E14920">
            <v>9.0500000000000007</v>
          </cell>
        </row>
        <row r="14921">
          <cell r="B14921" t="str">
            <v>19.99.17</v>
          </cell>
          <cell r="C14921" t="str">
            <v>AÇO CA 50 - D= 25,0MM, CORTE, DOBRA E COLOCAÇÃO EM SERVIÇOS DE DRENAGEM ADP REF 92924</v>
          </cell>
          <cell r="D14921" t="str">
            <v>KG</v>
          </cell>
          <cell r="E14921">
            <v>8.84</v>
          </cell>
        </row>
        <row r="14922">
          <cell r="B14922" t="str">
            <v>20.01.01</v>
          </cell>
          <cell r="C14922" t="str">
            <v>REGULARIZAÇÃO E COMPACTAÇÃO DO SUBLEITO COM ROLO COMPACTADOR</v>
          </cell>
          <cell r="D14922" t="str">
            <v>M2</v>
          </cell>
          <cell r="E14922">
            <v>3.27</v>
          </cell>
        </row>
        <row r="14923">
          <cell r="B14923" t="str">
            <v>20.01.02</v>
          </cell>
          <cell r="C14923" t="str">
            <v>REGULARIZAÇÃO E COMPACTAÇÃO DO SUBLEITO COM PLACA VIBRATÓRIA</v>
          </cell>
          <cell r="D14923" t="str">
            <v>M2</v>
          </cell>
          <cell r="E14923">
            <v>6.02</v>
          </cell>
        </row>
        <row r="14924">
          <cell r="B14924" t="str">
            <v>20.03.01</v>
          </cell>
          <cell r="C14924" t="str">
            <v>REFORÇO DO SUB-LEITO COMPACTADO - PROCTOR INTERMEDIÁRIO - EXCLUSIVE ESCAVAÇÃO E CARGA</v>
          </cell>
          <cell r="D14924" t="str">
            <v>M3</v>
          </cell>
          <cell r="E14924">
            <v>19.04</v>
          </cell>
        </row>
        <row r="14925">
          <cell r="B14925" t="str">
            <v>20.04.03</v>
          </cell>
          <cell r="C14925" t="str">
            <v>SUB-BASE ESTABILIZADA GRANULOMETRICAMENTE COM BRITA BICA CORRIDA (AGREGADO DE PEDREIRA) - PROCTOR INTERMEDIÁRIO</v>
          </cell>
          <cell r="D14925" t="str">
            <v>M3</v>
          </cell>
          <cell r="E14925">
            <v>252.62</v>
          </cell>
        </row>
        <row r="14926">
          <cell r="B14926" t="str">
            <v>20.04.05</v>
          </cell>
          <cell r="C14926" t="str">
            <v>SUB-BASE ESTABILIZADA GRANULOMETRICAMENTE COM BRITA BICA CORRIDA (AGREGADO DE PEDREIRA) - PROCTOR MODIFICADO</v>
          </cell>
          <cell r="D14926" t="str">
            <v>M3</v>
          </cell>
          <cell r="E14926">
            <v>268.37</v>
          </cell>
        </row>
        <row r="14927">
          <cell r="B14927" t="str">
            <v>20.04.07</v>
          </cell>
          <cell r="C14927" t="str">
            <v>SUB-BASE ESTABILIZADA QUIMICAMENTE COM BRITA GRADUADA BGTC COM 10% DE TEOR DE CIMENTO COMPACTADO COM PLACA VIBRATÓRIA</v>
          </cell>
          <cell r="D14927" t="str">
            <v>M3</v>
          </cell>
          <cell r="E14927">
            <v>343.17</v>
          </cell>
        </row>
        <row r="14928">
          <cell r="B14928" t="str">
            <v>20.04.08</v>
          </cell>
          <cell r="C14928" t="str">
            <v>CONCRETO COMPACTADO A ROLO - CONSUMO DE CIMENTO 120 KG/M3 E FCTM, K= 2,0 MPA (AOS 28 DIAS)</v>
          </cell>
          <cell r="D14928" t="str">
            <v>M3</v>
          </cell>
          <cell r="E14928">
            <v>330.43</v>
          </cell>
        </row>
        <row r="14929">
          <cell r="B14929" t="str">
            <v>20.06.11</v>
          </cell>
          <cell r="C14929" t="str">
            <v>BASE ESTABILIZADA GRANULOMETRICAMENTE COM BRITA GRADUADA SIMPLES - PROCTOR MODIFICADO</v>
          </cell>
          <cell r="D14929" t="str">
            <v>M3</v>
          </cell>
          <cell r="E14929">
            <v>314.02</v>
          </cell>
        </row>
        <row r="14930">
          <cell r="B14930" t="str">
            <v>20.06.12</v>
          </cell>
          <cell r="C14930" t="str">
            <v>BASE ESTABILIZADA GRANULOMETRICAMENTE COM BRITA BICA CORRIDA (AGREGADO DE PEDREIRA), COMPACTADO COM PLACA VIBRATÓRIA - PROCTOR MODIFICADO</v>
          </cell>
          <cell r="D14930" t="str">
            <v>M3</v>
          </cell>
          <cell r="E14930">
            <v>283.43</v>
          </cell>
        </row>
        <row r="14931">
          <cell r="B14931" t="str">
            <v>20.06.13</v>
          </cell>
          <cell r="C14931" t="str">
            <v>BASE ESTABILIZADA QUIMICAMENTE COM BRITA GRADUADA TRATADA COM CIMENTO - BGTC (2% A 4% DE CIMENTO) - PROCTOR MODIFICADO</v>
          </cell>
          <cell r="D14931" t="str">
            <v>M3</v>
          </cell>
          <cell r="E14931">
            <v>273.99</v>
          </cell>
        </row>
        <row r="14932">
          <cell r="B14932" t="str">
            <v>20.06.14</v>
          </cell>
          <cell r="C14932" t="str">
            <v>BASE ESTABILIZADA GRANULOMETRICAMENTE COM BRITA BICA CORRIDA (AGREGADO DE PEDREIRA) - PROCTOR MODIFICADO</v>
          </cell>
          <cell r="D14932" t="str">
            <v>M3</v>
          </cell>
          <cell r="E14932">
            <v>268.73</v>
          </cell>
        </row>
        <row r="14933">
          <cell r="B14933" t="str">
            <v>20.06.15</v>
          </cell>
          <cell r="C14933" t="str">
            <v>BASE ESTABILIZADA GRANULOMETRICAMENTE COMPACTADA - EXCLUSIVE MATERIAL -  PROCTOR MODIFICADO</v>
          </cell>
          <cell r="D14933" t="str">
            <v>M3</v>
          </cell>
          <cell r="E14933">
            <v>26.04</v>
          </cell>
        </row>
        <row r="14934">
          <cell r="B14934" t="str">
            <v>20.10.02</v>
          </cell>
          <cell r="C14934" t="str">
            <v>TRANSPORTE DE MATERIAL DE QUALQUER NATUREZA DMT &lt;= 10KM</v>
          </cell>
          <cell r="D14934" t="str">
            <v>TxKM</v>
          </cell>
          <cell r="E14934">
            <v>2.17</v>
          </cell>
        </row>
        <row r="14935">
          <cell r="B14935" t="str">
            <v>20.10.03</v>
          </cell>
          <cell r="C14935" t="str">
            <v>TRANSPORTE DE MATERIAL DE QUALQUER NATUREZA DMT &gt; 10KM</v>
          </cell>
          <cell r="D14935" t="str">
            <v>TxKM</v>
          </cell>
          <cell r="E14935">
            <v>1.54</v>
          </cell>
        </row>
        <row r="14936">
          <cell r="B14936" t="str">
            <v>20.11.05</v>
          </cell>
          <cell r="C14936" t="str">
            <v>IMPRIMAÇÃO COM EMULSÃO ASFÁLTICA - EAI, LIMPEZA MANUAL</v>
          </cell>
          <cell r="D14936" t="str">
            <v>M2</v>
          </cell>
          <cell r="E14936">
            <v>9.07</v>
          </cell>
        </row>
        <row r="14937">
          <cell r="B14937" t="str">
            <v>20.12.01</v>
          </cell>
          <cell r="C14937" t="str">
            <v>PINTURA DE LIGAÇÃO COM RR-1C</v>
          </cell>
          <cell r="D14937" t="str">
            <v>M2</v>
          </cell>
          <cell r="E14937">
            <v>2.5099999999999998</v>
          </cell>
        </row>
        <row r="14938">
          <cell r="B14938" t="str">
            <v>20.12.03</v>
          </cell>
          <cell r="C14938" t="str">
            <v>PINTURA DE LIGAÇÃO EM DUAS ETAPAS COM RR-2C, INCLUSIVE MANTA GEOTÊXTIL, LIMPEZA MANUAL</v>
          </cell>
          <cell r="D14938" t="str">
            <v>M2</v>
          </cell>
          <cell r="E14938">
            <v>11.14</v>
          </cell>
        </row>
        <row r="14939">
          <cell r="B14939" t="str">
            <v>20.13.23</v>
          </cell>
          <cell r="C14939" t="str">
            <v>APLICAÇÃO DE CBUQ FAIXA B, CAMADA DE ROLAMENTO, COM CAP 50/70</v>
          </cell>
          <cell r="D14939" t="str">
            <v>T</v>
          </cell>
          <cell r="E14939">
            <v>46.69</v>
          </cell>
        </row>
        <row r="14940">
          <cell r="B14940" t="str">
            <v>20.13.25</v>
          </cell>
          <cell r="C14940" t="str">
            <v>APLICAÇÃO DE CBUQ FAIXA C, CAMADA DE ROLAMENTO, COM CAP 50/70</v>
          </cell>
          <cell r="D14940" t="str">
            <v>T</v>
          </cell>
          <cell r="E14940">
            <v>46.69</v>
          </cell>
        </row>
        <row r="14941">
          <cell r="B14941" t="str">
            <v>20.13.26</v>
          </cell>
          <cell r="C14941" t="str">
            <v>APLICAÇÃO DE CBUQ FAIXA C, CAMADA DE ROLAMENTO, COM CAP 50/70, ESPALHAMENTO MANUAL, COMPACTADO COM PLACA VIBRATÓRIA</v>
          </cell>
          <cell r="D14941" t="str">
            <v>T</v>
          </cell>
          <cell r="E14941">
            <v>236.01</v>
          </cell>
        </row>
        <row r="14942">
          <cell r="B14942" t="str">
            <v>20.13.28</v>
          </cell>
          <cell r="C14942" t="str">
            <v>APLICAÇÃO DE CBUQ FAIXA D, CAMADA DE ROLAMENTO, COM CAP 50/70</v>
          </cell>
          <cell r="D14942" t="str">
            <v>T</v>
          </cell>
          <cell r="E14942">
            <v>46.69</v>
          </cell>
        </row>
        <row r="14943">
          <cell r="B14943" t="str">
            <v>20.13.30</v>
          </cell>
          <cell r="C14943" t="str">
            <v>APLICAÇÃO DE CBUQ S.M.A., CAMADA DE ROLAMENTO</v>
          </cell>
          <cell r="D14943" t="str">
            <v>T</v>
          </cell>
          <cell r="E14943">
            <v>40.35</v>
          </cell>
        </row>
        <row r="14944">
          <cell r="B14944" t="str">
            <v>20.13.32</v>
          </cell>
          <cell r="C14944" t="str">
            <v xml:space="preserve">APLICAÇÃO DE CBUQ FAIXA C COM ASFALTO BORRACHA, CAMADA DE ROLAMENTO </v>
          </cell>
          <cell r="D14944" t="str">
            <v>T</v>
          </cell>
          <cell r="E14944">
            <v>46.69</v>
          </cell>
        </row>
        <row r="14945">
          <cell r="B14945" t="str">
            <v>20.13.33</v>
          </cell>
          <cell r="C14945" t="str">
            <v>FORNECIMENTO DE CBUQ FAIXA B, COM CAP 50/70, EXCLUSIVE TRANSPORTE</v>
          </cell>
          <cell r="D14945" t="str">
            <v>T</v>
          </cell>
          <cell r="E14945">
            <v>653.24</v>
          </cell>
        </row>
        <row r="14946">
          <cell r="B14946" t="str">
            <v>20.13.34</v>
          </cell>
          <cell r="C14946" t="str">
            <v>FORNECIMENTO DE CBUQ FAIXA C, COM CAP 50/70, EXCLUSIVE TRANSPORTE</v>
          </cell>
          <cell r="D14946" t="str">
            <v>T</v>
          </cell>
          <cell r="E14946">
            <v>745</v>
          </cell>
        </row>
        <row r="14947">
          <cell r="B14947" t="str">
            <v>20.13.35</v>
          </cell>
          <cell r="C14947" t="str">
            <v>FORNECIMENTO DE CBUQ FAIXA D COM CAP 50/70, EXCLUSIVE TRANSPORTE</v>
          </cell>
          <cell r="D14947" t="str">
            <v>T</v>
          </cell>
          <cell r="E14947">
            <v>612.9</v>
          </cell>
        </row>
        <row r="14948">
          <cell r="B14948" t="str">
            <v>20.13.36</v>
          </cell>
          <cell r="C14948" t="str">
            <v>FORNECIMENTO DE CBUQ S.M.A. PRONTO, EXCLUSIVE TRANSPORTE</v>
          </cell>
          <cell r="D14948" t="str">
            <v>T</v>
          </cell>
          <cell r="E14948">
            <v>806.53</v>
          </cell>
        </row>
        <row r="14949">
          <cell r="B14949" t="str">
            <v>20.13.37</v>
          </cell>
          <cell r="C14949" t="str">
            <v>FORNECIMENTO DE CBUQ FAIXA C COM ASFALTO BORRACHA, EXCLUSIVE TRANSPORTE</v>
          </cell>
          <cell r="D14949" t="str">
            <v>T</v>
          </cell>
          <cell r="E14949">
            <v>621.75</v>
          </cell>
        </row>
        <row r="14950">
          <cell r="B14950" t="str">
            <v>20.17.01</v>
          </cell>
          <cell r="C14950" t="str">
            <v>REVESTIMENTO EM ALVENARIA POLIÉDRICA COM COLCHÃO DE AREIA</v>
          </cell>
          <cell r="D14950" t="str">
            <v>M2</v>
          </cell>
          <cell r="E14950">
            <v>63.43</v>
          </cell>
        </row>
        <row r="14951">
          <cell r="B14951" t="str">
            <v>20.17.03</v>
          </cell>
          <cell r="C14951" t="str">
            <v>REVESTIMENTO EM ALVENARIA POLIÉDRICA COM COLCHÃO DE PÓ DE PEDRA</v>
          </cell>
          <cell r="D14951" t="str">
            <v>M2</v>
          </cell>
          <cell r="E14951">
            <v>54.82</v>
          </cell>
        </row>
        <row r="14952">
          <cell r="B14952" t="str">
            <v>20.17.04</v>
          </cell>
          <cell r="C14952" t="str">
            <v>REVESTIMENTO EM PARALELEPÍPEDO COM PEDRAS GNAISSE E COLCHÃO DE PÓ DE PEDRA</v>
          </cell>
          <cell r="D14952" t="str">
            <v>M2</v>
          </cell>
          <cell r="E14952">
            <v>180.75</v>
          </cell>
        </row>
        <row r="14953">
          <cell r="B14953" t="str">
            <v>20.18.01</v>
          </cell>
          <cell r="C14953" t="str">
            <v>REMOÇÃO E RECONSTRUÇÃO DE REVESTIMENTO EM ALVENARIA POLIÉDRICA COM COLCHÃO DE AREIA</v>
          </cell>
          <cell r="D14953" t="str">
            <v>M2</v>
          </cell>
          <cell r="E14953">
            <v>72.03</v>
          </cell>
        </row>
        <row r="14954">
          <cell r="B14954" t="str">
            <v>20.18.03</v>
          </cell>
          <cell r="C14954" t="str">
            <v>REMOÇÃO E RECONSTRUÇÃO DE REVESTIMENTO EM ALVENARIA POLIÉDRICA COM COLCHÃO DE PÓ DE PEDRA</v>
          </cell>
          <cell r="D14954" t="str">
            <v>M2</v>
          </cell>
          <cell r="E14954">
            <v>63.31</v>
          </cell>
        </row>
        <row r="14955">
          <cell r="B14955" t="str">
            <v>20.19.02</v>
          </cell>
          <cell r="C14955" t="str">
            <v>FORNECIMENTO E INSTALAÇÃO DE PAVIMENTO INTERTRAVADO - 35MPA, E=6CM, 10X20CM, INCLUSIVE COLCHÃO DE AREIA</v>
          </cell>
          <cell r="D14955" t="str">
            <v>M2</v>
          </cell>
          <cell r="E14955">
            <v>110.12</v>
          </cell>
        </row>
        <row r="14956">
          <cell r="B14956" t="str">
            <v>20.19.03</v>
          </cell>
          <cell r="C14956" t="str">
            <v>FORNECIMENTO E INSTALAÇÃO DE PAVIMENTO INTERTRAVADO - 35MPA, E=8CM, COR BRANCO, INCLUSIVE COLCHÃO DE AREIA</v>
          </cell>
          <cell r="D14956" t="str">
            <v>M2</v>
          </cell>
          <cell r="E14956">
            <v>149.74</v>
          </cell>
        </row>
        <row r="14957">
          <cell r="B14957" t="str">
            <v>20.19.04</v>
          </cell>
          <cell r="C14957" t="str">
            <v>FORNECIMENTO E INSTALAÇÃO DE PAVIMENTO INTERTRAVADO - 35MPA, E=8CM, COR CINZA, INCLUSIVE COLCHÃO DE AREIA</v>
          </cell>
          <cell r="D14957" t="str">
            <v>M2</v>
          </cell>
          <cell r="E14957">
            <v>125.66</v>
          </cell>
        </row>
        <row r="14958">
          <cell r="B14958" t="str">
            <v>20.19.05</v>
          </cell>
          <cell r="C14958" t="str">
            <v>FORNECIMENTO E INSTALAÇÃO DE PAVIMENTO INTERTRAVADO - 35MPA, E=8CM, COR VERMELHA, INCLUSIVE COLCHÃO DE AREIA</v>
          </cell>
          <cell r="D14958" t="str">
            <v>M2</v>
          </cell>
          <cell r="E14958">
            <v>149.74</v>
          </cell>
        </row>
        <row r="14959">
          <cell r="B14959" t="str">
            <v>20.19.06</v>
          </cell>
          <cell r="C14959" t="str">
            <v>FORNECIMENTO E INSTALAÇÃO DE PAVIMENTO INTERTRAVADO - 35MPA, E=10CM, COR VERMELHA, INCLUSIVE COLCHÃO DE AREIA</v>
          </cell>
          <cell r="D14959" t="str">
            <v>M2</v>
          </cell>
          <cell r="E14959">
            <v>194.75</v>
          </cell>
        </row>
        <row r="14960">
          <cell r="B14960" t="str">
            <v>20.19.07</v>
          </cell>
          <cell r="C14960" t="str">
            <v>FORNECIMENTO E INSTALAÇÃO DE PAVIMENTO INTERTRAVADO - 40MPA, E=10CM, COR CINZA NATURAL, INCLUSIVE COLCHÃO DE AREIA</v>
          </cell>
          <cell r="D14960" t="str">
            <v>M2</v>
          </cell>
          <cell r="E14960">
            <v>154.01</v>
          </cell>
        </row>
        <row r="14961">
          <cell r="B14961" t="str">
            <v>20.19.08</v>
          </cell>
          <cell r="C14961" t="str">
            <v>SALGAMENTO / REJUNTAMENTO DOS PAVIMENTOS INTERTRAVADOS</v>
          </cell>
          <cell r="D14961" t="str">
            <v>M2</v>
          </cell>
          <cell r="E14961">
            <v>3.09</v>
          </cell>
        </row>
        <row r="14962">
          <cell r="B14962" t="str">
            <v>20.20.01</v>
          </cell>
          <cell r="C14962" t="str">
            <v>FRESAGEM ATE 5,0 CM</v>
          </cell>
          <cell r="D14962" t="str">
            <v>M2</v>
          </cell>
          <cell r="E14962">
            <v>10.92</v>
          </cell>
        </row>
        <row r="14963">
          <cell r="B14963" t="str">
            <v>20.20.02</v>
          </cell>
          <cell r="C14963" t="str">
            <v>FRESAGEM DE 5 A 10 CM</v>
          </cell>
          <cell r="D14963" t="str">
            <v>M2</v>
          </cell>
          <cell r="E14963">
            <v>13.92</v>
          </cell>
        </row>
        <row r="14964">
          <cell r="B14964" t="str">
            <v>20.21.01</v>
          </cell>
          <cell r="C14964" t="str">
            <v>GEOGRELHA DE POLIESTER PARA REFORÇO DE PAVIMENTAÇÃO</v>
          </cell>
          <cell r="D14964" t="str">
            <v>M2</v>
          </cell>
          <cell r="E14964">
            <v>19.09</v>
          </cell>
        </row>
        <row r="14965">
          <cell r="B14965" t="str">
            <v>20.24.01</v>
          </cell>
          <cell r="C14965" t="str">
            <v>PAVIMENTO DE CONCRETO - CONSUMO DE CIMENTO 390KG/M3 E FCTM, K=4,5 MPA, INCLUSIVE TEXTURIZAÇÃO</v>
          </cell>
          <cell r="D14965" t="str">
            <v>M3</v>
          </cell>
          <cell r="E14965">
            <v>431.29</v>
          </cell>
        </row>
        <row r="14966">
          <cell r="B14966" t="str">
            <v>20.25.01</v>
          </cell>
          <cell r="C14966" t="str">
            <v>BARRAS DE TRANSFERÊNCIA - AÇO CA 25 - AQUISIÇÃO, TRANSPORTE, CORTE E COLOCAÇÃO</v>
          </cell>
          <cell r="D14966" t="str">
            <v>KG</v>
          </cell>
          <cell r="E14966">
            <v>11.51</v>
          </cell>
        </row>
        <row r="14967">
          <cell r="B14967" t="str">
            <v>20.25.02</v>
          </cell>
          <cell r="C14967" t="str">
            <v>BARRAS DE LIGAÇÃO - AÇO CA 50 - AQUISIÇÃO, TRANSPORTE, CORTE E COLOCAÇÃO</v>
          </cell>
          <cell r="D14967" t="str">
            <v>KG</v>
          </cell>
          <cell r="E14967">
            <v>9.08</v>
          </cell>
        </row>
        <row r="14968">
          <cell r="B14968" t="str">
            <v>20.25.03</v>
          </cell>
          <cell r="C14968" t="str">
            <v>SUPORTE PARA BARRAS DE TRANSFERÊNCIA - AÇO CA 50 - AQUISIÇÃO, TRANSPORTE, CORTE E COLOCAÇÃO</v>
          </cell>
          <cell r="D14968" t="str">
            <v>KG</v>
          </cell>
          <cell r="E14968">
            <v>11.82</v>
          </cell>
        </row>
        <row r="14969">
          <cell r="B14969" t="str">
            <v>20.25.04</v>
          </cell>
          <cell r="C14969" t="str">
            <v>FIXADORES DE SUPORTE - AÇO CA 50 - AQUISIÇÃO, TRANSPORTE, CORTE E COLOCAÇÃO</v>
          </cell>
          <cell r="D14969" t="str">
            <v>KG</v>
          </cell>
          <cell r="E14969">
            <v>11.82</v>
          </cell>
        </row>
        <row r="14970">
          <cell r="B14970" t="str">
            <v>20.25.05</v>
          </cell>
          <cell r="C14970" t="str">
            <v>ARMADURAS DISTRIBUÍDAS DESCONTINUAMENTE PARA ÁREAS DE PLACAS QUE CONTENHAM INTERRUPÇÃO</v>
          </cell>
          <cell r="D14970" t="str">
            <v>KG</v>
          </cell>
          <cell r="E14970">
            <v>12.58</v>
          </cell>
        </row>
        <row r="14971">
          <cell r="B14971" t="str">
            <v>20.25.06</v>
          </cell>
          <cell r="C14971" t="str">
            <v>APLICAÇÃO DE GRAXA EM BARRAS DE TRANSFERÊNCIA PARA EXECUÇÃO DE PAVIMENTO DE CONCRETO</v>
          </cell>
          <cell r="D14971" t="str">
            <v>KG</v>
          </cell>
          <cell r="E14971">
            <v>87.56</v>
          </cell>
        </row>
        <row r="14972">
          <cell r="B14972" t="str">
            <v>20.26.01</v>
          </cell>
          <cell r="C14972" t="str">
            <v>TELA Q196 PARA PAVIMENTO DE CONCRETO</v>
          </cell>
          <cell r="D14972" t="str">
            <v>M2</v>
          </cell>
          <cell r="E14972">
            <v>34.82</v>
          </cell>
        </row>
        <row r="14973">
          <cell r="B14973" t="str">
            <v>20.26.02</v>
          </cell>
          <cell r="C14973" t="str">
            <v>SUPORTE PARA TELA Q196 (CARANGUEJO) PARA PAVIMENTO DE CONCRETO</v>
          </cell>
          <cell r="D14973" t="str">
            <v>KG</v>
          </cell>
          <cell r="E14973">
            <v>11.82</v>
          </cell>
        </row>
        <row r="14974">
          <cell r="B14974" t="str">
            <v>20.27.01</v>
          </cell>
          <cell r="C14974" t="str">
            <v>ASSENTAMENTO DE BAGUETE PLÁSTICO (TIPO TARUCEL) 6 MM EM PAVIMENTO DE CONCRETO</v>
          </cell>
          <cell r="D14974" t="str">
            <v>M</v>
          </cell>
          <cell r="E14974">
            <v>10.71</v>
          </cell>
        </row>
        <row r="14975">
          <cell r="B14975" t="str">
            <v>20.28.01</v>
          </cell>
          <cell r="C14975" t="str">
            <v>CURA QUÍMICA</v>
          </cell>
          <cell r="D14975" t="str">
            <v>M2</v>
          </cell>
          <cell r="E14975">
            <v>5.27</v>
          </cell>
        </row>
        <row r="14976">
          <cell r="B14976" t="str">
            <v>21.30.06</v>
          </cell>
          <cell r="C14976" t="str">
            <v xml:space="preserve">PLANTIO DE GRAMA SAO CARLOS EM PLACAS, INCLUSIVE FORNECIMENTO DA GRAMA, EXCLUSIVE PREPARO DO SOLO - MEIA SOMBRA - REF 103946 </v>
          </cell>
          <cell r="D14976" t="str">
            <v>M2</v>
          </cell>
          <cell r="E14976">
            <v>19.510000000000002</v>
          </cell>
        </row>
        <row r="14977">
          <cell r="B14977" t="str">
            <v>21.30.07</v>
          </cell>
          <cell r="C14977" t="str">
            <v>PLANTIO DE GRAMA ESMERALDA EM PLACAS - INCLUSIVE FORNECIMENTO GRAMA, EXCLUSIVE PREPARO DO SOLO - SOL - REF 103946</v>
          </cell>
          <cell r="D14977" t="str">
            <v>M2</v>
          </cell>
          <cell r="E14977">
            <v>15.51</v>
          </cell>
        </row>
        <row r="14978">
          <cell r="B14978" t="str">
            <v>21.30.08</v>
          </cell>
          <cell r="C14978" t="str">
            <v xml:space="preserve">PLANTIO DE GRAMA AMENDOIM EM MUDAS, INCLUSIVE FORNECIMENTO GRAMA, EXCLUSIVE PREPARO DO SOLO (15 CM) - SOL - REF 98505 </v>
          </cell>
          <cell r="D14978" t="str">
            <v>M2</v>
          </cell>
          <cell r="E14978">
            <v>67.930000000000007</v>
          </cell>
        </row>
        <row r="14979">
          <cell r="B14979" t="str">
            <v>21.30.10</v>
          </cell>
          <cell r="C14979" t="str">
            <v>IRRIGAÇÃO DE GRAMADO E/OU CANTEIRO COM CAMINHÃO PIPA, EXCLUSIVE O FORNECIMENTO DA ÁGUA</v>
          </cell>
          <cell r="D14979" t="str">
            <v>M2</v>
          </cell>
          <cell r="E14979">
            <v>0.5</v>
          </cell>
        </row>
        <row r="14980">
          <cell r="B14980" t="str">
            <v>21.31.02</v>
          </cell>
          <cell r="C14980" t="str">
            <v>PLANTIO DE ÁRVORES, INCLUSIVE EXECUÇÃO DE BERÇO 60 X 120 X 60CM (C X L X H) ADP REF 98511</v>
          </cell>
          <cell r="D14980" t="str">
            <v>UN</v>
          </cell>
          <cell r="E14980">
            <v>51.14</v>
          </cell>
        </row>
        <row r="14981">
          <cell r="B14981" t="str">
            <v>21.31.03</v>
          </cell>
          <cell r="C14981" t="str">
            <v>PLANTIO DE ÁRVORES, INCLUSIVE EXECUÇÃO BERÇO 60 X 60 X 60CM (C X L X H), ADP REF 98511</v>
          </cell>
          <cell r="D14981" t="str">
            <v>UN</v>
          </cell>
          <cell r="E14981">
            <v>30.71</v>
          </cell>
        </row>
        <row r="14982">
          <cell r="B14982" t="str">
            <v>21.31.04</v>
          </cell>
          <cell r="C14982" t="str">
            <v>PLANTIO DE PALMEIRAS H&lt;= 2,00M, INCLUSIVE EXECUÇÃO BERÇO 60 X 60 X 60CM (C X L X H), INCLUSIVE GUINDAUTO ADP REF 98516</v>
          </cell>
          <cell r="D14982" t="str">
            <v>UN</v>
          </cell>
          <cell r="E14982">
            <v>208.45</v>
          </cell>
        </row>
        <row r="14983">
          <cell r="B14983" t="str">
            <v>21.31.08</v>
          </cell>
          <cell r="C14983" t="str">
            <v>PLANTIO DE FORRAÇÃO, INCLUSIVE EXECUÇÃO BERÇOS REF 98505</v>
          </cell>
          <cell r="D14983" t="str">
            <v>M2</v>
          </cell>
          <cell r="E14983">
            <v>6.43</v>
          </cell>
        </row>
        <row r="14984">
          <cell r="B14984" t="str">
            <v>21.31.10</v>
          </cell>
          <cell r="C14984" t="str">
            <v>PLANTIO DE  ARBUSTIVAS ISOLADAS, INCLUSIVE EXECUÇÃO BERÇO 20 X 20 X 20CM (C X L X H)</v>
          </cell>
          <cell r="D14984" t="str">
            <v>UN</v>
          </cell>
          <cell r="E14984">
            <v>4.07</v>
          </cell>
        </row>
        <row r="14985">
          <cell r="B14985" t="str">
            <v>21.31.11</v>
          </cell>
          <cell r="C14985" t="str">
            <v>PLANTIO DE ARBUSTIVAS ISOLADAS, INCLUSIVE EXECUÇÃO BERÇO 30 X 30 X 30CM (C X L X H)</v>
          </cell>
          <cell r="D14985" t="str">
            <v>UN</v>
          </cell>
          <cell r="E14985">
            <v>5.27</v>
          </cell>
        </row>
        <row r="14986">
          <cell r="B14986" t="str">
            <v>21.31.12</v>
          </cell>
          <cell r="C14986" t="str">
            <v>PLANTIO DE ARBUSTIVAS ISOLADAS, INCLUSIVE EXECUÇÃO BERÇO 50 X 50 X 50CM (C X L X H)</v>
          </cell>
          <cell r="D14986" t="str">
            <v>UN</v>
          </cell>
          <cell r="E14986">
            <v>11.47</v>
          </cell>
        </row>
        <row r="14987">
          <cell r="B14987" t="str">
            <v>21.31.20</v>
          </cell>
          <cell r="C14987" t="str">
            <v>PLANTIO DE ÁRVORES FRUTÍFERAS COM ALTURA MENOR OU IGUAL A 2,00M, INCLUSIVE EXECUÇÃO BERÇO 60 X 60 X 60CM (C X L X H) REF 98513</v>
          </cell>
          <cell r="D14987" t="str">
            <v>UN</v>
          </cell>
          <cell r="E14987">
            <v>53.45</v>
          </cell>
        </row>
        <row r="14988">
          <cell r="B14988" t="str">
            <v>21.31.21</v>
          </cell>
          <cell r="C14988" t="str">
            <v>PLANTIO DE ÁRVORES FRUTÍFERAS ALTURA ENTRE 2,00 E 4,00M, INCLUSIVE EXECUÇÃO BERÇO 60 X 60 X 60CM (C X L X H) REF 98514</v>
          </cell>
          <cell r="D14988" t="str">
            <v>UN</v>
          </cell>
          <cell r="E14988">
            <v>61.12</v>
          </cell>
        </row>
        <row r="14989">
          <cell r="B14989" t="str">
            <v>21.31.30</v>
          </cell>
          <cell r="C14989" t="str">
            <v>IRRIGAÇÃO DE ÁRVORE E/OU PALMEIRA COM CAMINHÃO PIPA,EXCLUSIVE O FORNECIMENTO DA ÁGUA</v>
          </cell>
          <cell r="D14989" t="str">
            <v>UN</v>
          </cell>
          <cell r="E14989">
            <v>0.59</v>
          </cell>
        </row>
        <row r="14990">
          <cell r="B14990" t="str">
            <v>21.32.01</v>
          </cell>
          <cell r="C14990" t="str">
            <v>TERRA VEGETAL</v>
          </cell>
          <cell r="D14990" t="str">
            <v>M3</v>
          </cell>
          <cell r="E14990">
            <v>179</v>
          </cell>
        </row>
        <row r="14991">
          <cell r="B14991" t="str">
            <v>21.32.02</v>
          </cell>
          <cell r="C14991" t="str">
            <v>ADUBO ORGÂNICO</v>
          </cell>
          <cell r="D14991" t="str">
            <v>M3</v>
          </cell>
          <cell r="E14991">
            <v>100</v>
          </cell>
        </row>
        <row r="14992">
          <cell r="B14992" t="str">
            <v>21.32.03</v>
          </cell>
          <cell r="C14992" t="str">
            <v>ADUBO MINERAL 10-10-10</v>
          </cell>
          <cell r="D14992" t="str">
            <v>KG</v>
          </cell>
          <cell r="E14992">
            <v>8</v>
          </cell>
        </row>
        <row r="14993">
          <cell r="B14993" t="str">
            <v>21.32.04</v>
          </cell>
          <cell r="C14993" t="str">
            <v>ADUBO MINERAL 4-14-8</v>
          </cell>
          <cell r="D14993" t="str">
            <v>KG</v>
          </cell>
          <cell r="E14993">
            <v>6.37</v>
          </cell>
        </row>
        <row r="14994">
          <cell r="B14994" t="str">
            <v>21.32.05</v>
          </cell>
          <cell r="C14994" t="str">
            <v>CALCÁRIO DOLOMÍTICO (ACIMA DE 1T)</v>
          </cell>
          <cell r="D14994" t="str">
            <v>KG</v>
          </cell>
          <cell r="E14994">
            <v>1.08</v>
          </cell>
        </row>
        <row r="14995">
          <cell r="B14995" t="str">
            <v>21.32.06</v>
          </cell>
          <cell r="C14995" t="str">
            <v>SUPERFOSFATO SIMPLES</v>
          </cell>
          <cell r="D14995" t="str">
            <v>KG</v>
          </cell>
          <cell r="E14995">
            <v>6.94</v>
          </cell>
        </row>
        <row r="14996">
          <cell r="B14996" t="str">
            <v>21.32.07</v>
          </cell>
          <cell r="C14996" t="str">
            <v>MICRONUTRIENTES FTE</v>
          </cell>
          <cell r="D14996" t="str">
            <v>KG</v>
          </cell>
          <cell r="E14996">
            <v>10.39</v>
          </cell>
        </row>
        <row r="14997">
          <cell r="B14997" t="str">
            <v>21.32.08</v>
          </cell>
          <cell r="C14997" t="str">
            <v>HÚMUS DE MINHOCA</v>
          </cell>
          <cell r="D14997" t="str">
            <v>KG</v>
          </cell>
          <cell r="E14997">
            <v>3.4</v>
          </cell>
        </row>
        <row r="14998">
          <cell r="B14998" t="str">
            <v>21.32.09</v>
          </cell>
          <cell r="C14998" t="str">
            <v>COMPOSTO ORGÂNICO</v>
          </cell>
          <cell r="D14998" t="str">
            <v>KG</v>
          </cell>
          <cell r="E14998">
            <v>1.5</v>
          </cell>
        </row>
        <row r="14999">
          <cell r="B14999" t="str">
            <v>21.32.10</v>
          </cell>
          <cell r="C14999" t="str">
            <v>SUBSTRATO AGRÍCOLA COMERCIAL</v>
          </cell>
          <cell r="D14999" t="str">
            <v>KG</v>
          </cell>
          <cell r="E14999">
            <v>1.96</v>
          </cell>
        </row>
        <row r="15000">
          <cell r="B15000" t="str">
            <v>21.32.11</v>
          </cell>
          <cell r="C15000" t="str">
            <v>AREIA MÉDIA LAVADA</v>
          </cell>
          <cell r="D15000" t="str">
            <v>M3</v>
          </cell>
          <cell r="E15000">
            <v>249.98</v>
          </cell>
        </row>
        <row r="15001">
          <cell r="B15001" t="str">
            <v>21.32.12</v>
          </cell>
          <cell r="C15001" t="str">
            <v>CONDICIONADORES DE SOLO</v>
          </cell>
          <cell r="D15001" t="str">
            <v>KG</v>
          </cell>
          <cell r="E15001">
            <v>1.4</v>
          </cell>
        </row>
        <row r="15002">
          <cell r="B15002" t="str">
            <v>21.32.13</v>
          </cell>
          <cell r="C15002" t="str">
            <v>FOSFATO NATURAL</v>
          </cell>
          <cell r="D15002" t="str">
            <v>KG</v>
          </cell>
          <cell r="E15002">
            <v>6.99</v>
          </cell>
        </row>
        <row r="15003">
          <cell r="B15003" t="str">
            <v>21.32.14</v>
          </cell>
          <cell r="C15003" t="str">
            <v>SOLUÇÃO DE GEL DE PLANTIO</v>
          </cell>
          <cell r="D15003" t="str">
            <v>KG</v>
          </cell>
          <cell r="E15003">
            <v>32</v>
          </cell>
        </row>
        <row r="15004">
          <cell r="B15004" t="str">
            <v>21.32.15</v>
          </cell>
          <cell r="C15004" t="str">
            <v>CALCÁRIO DOLOMÍTICO PRNT 90 A 100%</v>
          </cell>
          <cell r="D15004" t="str">
            <v>KG</v>
          </cell>
          <cell r="E15004">
            <v>2.5</v>
          </cell>
        </row>
        <row r="15005">
          <cell r="B15005" t="str">
            <v>21.33.01</v>
          </cell>
          <cell r="C15005" t="str">
            <v>ÁRVORE - SIBIPIRUNA - CAESALPINIA PELTOPOHOROIDES - H&gt;=1,80 METROS</v>
          </cell>
          <cell r="D15005" t="str">
            <v>UN</v>
          </cell>
          <cell r="E15005">
            <v>120</v>
          </cell>
        </row>
        <row r="15006">
          <cell r="B15006" t="str">
            <v>21.33.02</v>
          </cell>
          <cell r="C15006" t="str">
            <v>ÁRVORE - IPÊ ROSA - TABEBUIA AVELLANEDAE - H&gt;=2,50 METROS</v>
          </cell>
          <cell r="D15006" t="str">
            <v>UN</v>
          </cell>
          <cell r="E15006">
            <v>160</v>
          </cell>
        </row>
        <row r="15007">
          <cell r="B15007" t="str">
            <v>21.33.03</v>
          </cell>
          <cell r="C15007" t="str">
            <v>ÁRVORE- PAU-FERRO - CAESALPINIA FERREA LEIOSTACHYA - H&gt;=1,80 METROS</v>
          </cell>
          <cell r="D15007" t="str">
            <v>UN</v>
          </cell>
          <cell r="E15007">
            <v>160</v>
          </cell>
        </row>
        <row r="15008">
          <cell r="B15008" t="str">
            <v>21.33.04</v>
          </cell>
          <cell r="C15008" t="str">
            <v>ÁRVORE - ACÁCIA MIMOSA - ACACIA PODALYRIIFOLIA - H&gt;=1,80 METROS</v>
          </cell>
          <cell r="D15008" t="str">
            <v>UN</v>
          </cell>
          <cell r="E15008">
            <v>120</v>
          </cell>
        </row>
        <row r="15009">
          <cell r="B15009" t="str">
            <v>21.33.05</v>
          </cell>
          <cell r="C15009" t="str">
            <v>ÁRVORE - JACARANDÁ MIMOSO - JACARANDA CUSPIDIFOLIA - H&gt;=1,80 METROS</v>
          </cell>
          <cell r="D15009" t="str">
            <v>UN</v>
          </cell>
          <cell r="E15009">
            <v>120</v>
          </cell>
        </row>
        <row r="15010">
          <cell r="B15010" t="str">
            <v>21.33.06</v>
          </cell>
          <cell r="C15010" t="str">
            <v>ÁRVORE - IPÊ ROXO - HANDROANTHUS IMPETIGINOSUS - H&gt;=2,50 METROS</v>
          </cell>
          <cell r="D15010" t="str">
            <v>UN</v>
          </cell>
          <cell r="E15010">
            <v>160</v>
          </cell>
        </row>
        <row r="15011">
          <cell r="B15011" t="str">
            <v>21.33.07</v>
          </cell>
          <cell r="C15011" t="str">
            <v>ÁRVORE - IPÊ BRANCO - TABEBUIA ROSEOALBA - H&gt;=2,50 METROS</v>
          </cell>
          <cell r="D15011" t="str">
            <v>UN</v>
          </cell>
          <cell r="E15011">
            <v>160</v>
          </cell>
        </row>
        <row r="15012">
          <cell r="B15012" t="str">
            <v>21.33.09</v>
          </cell>
          <cell r="C15012" t="str">
            <v>ÁRVORE - IPÊ AMARELO - HANDROANTHUS SERRATIFOLIUS - H&gt;=2,50 METROS</v>
          </cell>
          <cell r="D15012" t="str">
            <v>UN</v>
          </cell>
          <cell r="E15012">
            <v>160</v>
          </cell>
        </row>
        <row r="15013">
          <cell r="B15013" t="str">
            <v>21.33.10</v>
          </cell>
          <cell r="C15013" t="str">
            <v>ÁRVORE - OITI - LICANIA TOMENTOSA - H&gt;=1,80 METROS</v>
          </cell>
          <cell r="D15013" t="str">
            <v>UN</v>
          </cell>
          <cell r="E15013">
            <v>80</v>
          </cell>
        </row>
        <row r="15014">
          <cell r="B15014" t="str">
            <v>21.33.11</v>
          </cell>
          <cell r="C15014" t="str">
            <v>ÁRVORE - ESCUMILHA AFRICANA - LAGERSTROEMIA SPECIOSA - H&gt;=1,80 METROS</v>
          </cell>
          <cell r="D15014" t="str">
            <v>UN</v>
          </cell>
          <cell r="E15014">
            <v>120</v>
          </cell>
        </row>
        <row r="15015">
          <cell r="B15015" t="str">
            <v>21.33.12</v>
          </cell>
          <cell r="C15015" t="str">
            <v>ÁRVORE - JEQUITIBÁ BRANCO - CARINIANA ESTRELLENSIS - H&gt;=1,80 METROS</v>
          </cell>
          <cell r="D15015" t="str">
            <v>UN</v>
          </cell>
          <cell r="E15015">
            <v>120</v>
          </cell>
        </row>
        <row r="15016">
          <cell r="B15016" t="str">
            <v>21.33.25</v>
          </cell>
          <cell r="C15016" t="str">
            <v>ÁRVORE FRUTÍFERA - PITANGA - EUGENIA UNIFLORA - H&gt;=1,80 METROS</v>
          </cell>
          <cell r="D15016" t="str">
            <v>UN</v>
          </cell>
          <cell r="E15016">
            <v>120</v>
          </cell>
        </row>
        <row r="15017">
          <cell r="B15017" t="str">
            <v>21.33.26</v>
          </cell>
          <cell r="C15017" t="str">
            <v>ÁRVORE FRUTÍFERA - ARAÇÁ - PSIDIUM CATTLEIANUM - H&gt;=1,80 METROS</v>
          </cell>
          <cell r="D15017" t="str">
            <v>UN</v>
          </cell>
          <cell r="E15017">
            <v>120</v>
          </cell>
        </row>
        <row r="15018">
          <cell r="B15018" t="str">
            <v>21.33.27</v>
          </cell>
          <cell r="C15018" t="str">
            <v>ÁRVORE FRUTÍFERA - ACEROLA - MALPIGHIA GLABRA - H&gt;=1,80 METROS</v>
          </cell>
          <cell r="D15018" t="str">
            <v>UN</v>
          </cell>
          <cell r="E15018">
            <v>120</v>
          </cell>
        </row>
        <row r="15019">
          <cell r="B15019" t="str">
            <v>21.33.28</v>
          </cell>
          <cell r="C15019" t="str">
            <v>ÁRVORE FRUTÍFERA - AMOREIRA - MORUS IGNUS - H&gt;=1,80 METROS</v>
          </cell>
          <cell r="D15019" t="str">
            <v>UN</v>
          </cell>
          <cell r="E15019">
            <v>120</v>
          </cell>
        </row>
        <row r="15020">
          <cell r="B15020" t="str">
            <v>21.33.29</v>
          </cell>
          <cell r="C15020" t="str">
            <v>ÁRVORE FRUTÍFERA - GRUMIXAMA - EUGENIA BRASILIENSES - H&gt;=1,80 METROS</v>
          </cell>
          <cell r="D15020" t="str">
            <v>UN</v>
          </cell>
          <cell r="E15020">
            <v>120</v>
          </cell>
        </row>
        <row r="15021">
          <cell r="B15021" t="str">
            <v>21.33.30</v>
          </cell>
          <cell r="C15021" t="str">
            <v>ÁRVORE FRUTÍFERA - GOIABA BRANCA - PSIDIUM GUAYAVA - H&gt;=1,80 METROS</v>
          </cell>
          <cell r="D15021" t="str">
            <v>UN</v>
          </cell>
          <cell r="E15021">
            <v>120</v>
          </cell>
        </row>
        <row r="15022">
          <cell r="B15022" t="str">
            <v>21.33.31</v>
          </cell>
          <cell r="C15022" t="str">
            <v>ÁRVORE FRUTÍFERA - GOIABA VERMELHA - PSIDIUM GUAYAVA - H&gt;=1,80 METROS</v>
          </cell>
          <cell r="D15022" t="str">
            <v>UN</v>
          </cell>
          <cell r="E15022">
            <v>120</v>
          </cell>
        </row>
        <row r="15023">
          <cell r="B15023" t="str">
            <v>21.33.32</v>
          </cell>
          <cell r="C15023" t="str">
            <v>ÁRVORE FRUTÍFERA - GOIABA AMARELA - PSIDIUM GUAYAVA - H&gt;=1,80 METROS</v>
          </cell>
          <cell r="D15023" t="str">
            <v>UN</v>
          </cell>
          <cell r="E15023">
            <v>120</v>
          </cell>
        </row>
        <row r="15024">
          <cell r="B15024" t="str">
            <v>21.33.33</v>
          </cell>
          <cell r="C15024" t="str">
            <v>ÁRVORE FRUTÍFERA - JABUTICABA - MYRCIARAIA CAULIFLORIA - H&gt;=1,80 METROS</v>
          </cell>
          <cell r="D15024" t="str">
            <v>UN</v>
          </cell>
          <cell r="E15024">
            <v>120</v>
          </cell>
        </row>
        <row r="15025">
          <cell r="B15025" t="str">
            <v>21.33.34</v>
          </cell>
          <cell r="C15025" t="str">
            <v>ÁRVORE FRUTÍFERA - JABUTICABA - PLINIA PERUVIANA - H&gt;=1,80 METROS</v>
          </cell>
          <cell r="D15025" t="str">
            <v>UN</v>
          </cell>
          <cell r="E15025">
            <v>120</v>
          </cell>
        </row>
        <row r="15026">
          <cell r="B15026" t="str">
            <v>21.33.35</v>
          </cell>
          <cell r="C15026" t="str">
            <v>ÁRVORE FRUTÍFERA - JABUTICABA - SABARÁ HÍBRIDA - MYRCIARAIA CAULIFLORIA - H&gt;=1,80 METROS</v>
          </cell>
          <cell r="D15026" t="str">
            <v>UN</v>
          </cell>
          <cell r="E15026">
            <v>120</v>
          </cell>
        </row>
        <row r="15027">
          <cell r="B15027" t="str">
            <v>21.33.40</v>
          </cell>
          <cell r="C15027" t="str">
            <v>FORRAÇÃO - ACALIPHA - ACALIPHA REPTANS (25 CM) - MEIA SOMBRA/SOL</v>
          </cell>
          <cell r="D15027" t="str">
            <v>UN</v>
          </cell>
          <cell r="E15027">
            <v>4</v>
          </cell>
        </row>
        <row r="15028">
          <cell r="B15028" t="str">
            <v>21.33.41</v>
          </cell>
          <cell r="C15028" t="str">
            <v>FORRAÇÃO - WEDELIA - WEDELIA PALUDOSA (20 CM) - SOL</v>
          </cell>
          <cell r="D15028" t="str">
            <v>UN</v>
          </cell>
          <cell r="E15028">
            <v>4.17</v>
          </cell>
        </row>
        <row r="15029">
          <cell r="B15029" t="str">
            <v>21.33.42</v>
          </cell>
          <cell r="C15029" t="str">
            <v>FORRAÇÃO - CLOROFITO - CLOROFITUM (25 CM) - MEIA SOMBRA/SOL</v>
          </cell>
          <cell r="D15029" t="str">
            <v>UN</v>
          </cell>
          <cell r="E15029">
            <v>4.17</v>
          </cell>
        </row>
        <row r="15030">
          <cell r="B15030" t="str">
            <v>21.33.43</v>
          </cell>
          <cell r="C15030" t="str">
            <v>FORRAÇÃO - AGAPANTO - AGAPANTHUS AFRICANUS (25 CM) - SOL</v>
          </cell>
          <cell r="D15030" t="str">
            <v>UN</v>
          </cell>
          <cell r="E15030">
            <v>5</v>
          </cell>
        </row>
        <row r="15031">
          <cell r="B15031" t="str">
            <v>21.33.44</v>
          </cell>
          <cell r="C15031" t="str">
            <v>FORRAÇÃO - LÍRIO AMARELO - HEMEROCALYS FLAVA (25 CM) - SOL</v>
          </cell>
          <cell r="D15031" t="str">
            <v>UN</v>
          </cell>
          <cell r="E15031">
            <v>6.34</v>
          </cell>
        </row>
        <row r="15032">
          <cell r="B15032" t="str">
            <v>21.33.46</v>
          </cell>
          <cell r="C15032" t="str">
            <v>FORRAÇÃO - BARBA DE SERPENTE - OPHIOPOGON JAPONICUS (25 CM) - MEIA SOMBRA</v>
          </cell>
          <cell r="D15032" t="str">
            <v>UN</v>
          </cell>
          <cell r="E15032">
            <v>6</v>
          </cell>
        </row>
        <row r="15033">
          <cell r="B15033" t="str">
            <v>21.33.47</v>
          </cell>
          <cell r="C15033" t="str">
            <v>FORRAÇÃO - SINGÔNIO - SYNGONIUM ANGUSTATUM (25 CM) - SOMBRA</v>
          </cell>
          <cell r="D15033" t="str">
            <v>UN</v>
          </cell>
          <cell r="E15033">
            <v>5</v>
          </cell>
        </row>
        <row r="15034">
          <cell r="B15034" t="str">
            <v>21.33.48</v>
          </cell>
          <cell r="C15034" t="str">
            <v>FORRAÇÃO - PELO DE URSO - OPHIOPOGUM JAPONICUS (15 CM) - SOMBRA</v>
          </cell>
          <cell r="D15034" t="str">
            <v>UN</v>
          </cell>
          <cell r="E15034">
            <v>2.67</v>
          </cell>
        </row>
        <row r="15035">
          <cell r="B15035" t="str">
            <v>21.33.50</v>
          </cell>
          <cell r="C15035" t="str">
            <v>ARBUSTO - BELA EMÍLIA - PLUMBAGO CAPENSIS</v>
          </cell>
          <cell r="D15035" t="str">
            <v>UN</v>
          </cell>
          <cell r="E15035">
            <v>4.66</v>
          </cell>
        </row>
        <row r="15036">
          <cell r="B15036" t="str">
            <v>21.33.51</v>
          </cell>
          <cell r="C15036" t="str">
            <v>ARBUSTO - CAMARÁ - LANTANA CAMARA</v>
          </cell>
          <cell r="D15036" t="str">
            <v>UN</v>
          </cell>
          <cell r="E15036">
            <v>4.66</v>
          </cell>
        </row>
        <row r="15037">
          <cell r="B15037" t="str">
            <v>21.33.70</v>
          </cell>
          <cell r="C15037" t="str">
            <v>PALMEIRA - LICURI</v>
          </cell>
          <cell r="D15037" t="str">
            <v>UN</v>
          </cell>
          <cell r="E15037">
            <v>150</v>
          </cell>
        </row>
        <row r="15038">
          <cell r="B15038" t="str">
            <v>21.34.05</v>
          </cell>
          <cell r="C15038" t="str">
            <v>TUTORAMENTO E AMARRIO PARA ÁRVORES</v>
          </cell>
          <cell r="D15038" t="str">
            <v>UN</v>
          </cell>
          <cell r="E15038">
            <v>81.96</v>
          </cell>
        </row>
        <row r="15039">
          <cell r="B15039" t="str">
            <v>21.35.01</v>
          </cell>
          <cell r="C15039" t="str">
            <v>SUPRESSÃO DE ÁRVORES DE PEQUENO PORTE (ALTURA ATÉ 5 M) INCLUSIVE CORTE DE LENHA</v>
          </cell>
          <cell r="D15039" t="str">
            <v>UN</v>
          </cell>
          <cell r="E15039">
            <v>213.23</v>
          </cell>
        </row>
        <row r="15040">
          <cell r="B15040" t="str">
            <v>21.35.02</v>
          </cell>
          <cell r="C15040" t="str">
            <v>SUPRESSÃO DE ÁRVORES DE MÉDIO PORTE (ALTURA ENTRE 5 E 10 M) INCLUSIVE CORTE DE LENHA</v>
          </cell>
          <cell r="D15040" t="str">
            <v>UN</v>
          </cell>
          <cell r="E15040">
            <v>346.22</v>
          </cell>
        </row>
        <row r="15041">
          <cell r="B15041" t="str">
            <v>21.35.03</v>
          </cell>
          <cell r="C15041" t="str">
            <v>SUPRESSÃO DE ÁRVORES DE GRANDE PORTE (ALTURA MAIOR QUE 10 M) INCLUSIVE CORTE DE LENHA</v>
          </cell>
          <cell r="D15041" t="str">
            <v>UN</v>
          </cell>
          <cell r="E15041">
            <v>531.96</v>
          </cell>
        </row>
        <row r="15042">
          <cell r="B15042" t="str">
            <v>21.36.01</v>
          </cell>
          <cell r="C15042" t="str">
            <v>PREPARO DO SOLO, INCLUSIVE TALUDES, REVOLVIMENTO E LIMPEZA MANUAL DO TERRENO REF 98519</v>
          </cell>
          <cell r="D15042" t="str">
            <v>M2</v>
          </cell>
          <cell r="E15042">
            <v>3.55</v>
          </cell>
        </row>
        <row r="15043">
          <cell r="B15043" t="str">
            <v>21.36.02</v>
          </cell>
          <cell r="C15043" t="str">
            <v>APLICAÇÃO DE ADUBO EM SOLO OU EM COBERTURA, EXCLUSIVE FORNECIMENTO ADUBO ADP REF 98520</v>
          </cell>
          <cell r="D15043" t="str">
            <v>KG</v>
          </cell>
          <cell r="E15043">
            <v>1.42</v>
          </cell>
        </row>
        <row r="15044">
          <cell r="B15044" t="str">
            <v>21.36.03</v>
          </cell>
          <cell r="C15044" t="str">
            <v>APLICAÇÃO DE TERRA VEGETAL PARA PLANTIO, INCLUSIVE FORNECIMENTO DA TERRA ADP REF 105521</v>
          </cell>
          <cell r="D15044" t="str">
            <v>M3</v>
          </cell>
          <cell r="E15044">
            <v>286.83999999999997</v>
          </cell>
        </row>
        <row r="15045">
          <cell r="B15045" t="str">
            <v>21.36.04</v>
          </cell>
          <cell r="C15045" t="str">
            <v>APLICAÇÃO DE AREIA LAVADA PARA REJUNTE, INCLUSIVE FORNECIMENTO DA AREIA ADP REF 105521</v>
          </cell>
          <cell r="D15045" t="str">
            <v>M3</v>
          </cell>
          <cell r="E15045">
            <v>309.55</v>
          </cell>
        </row>
        <row r="15046">
          <cell r="B15046" t="str">
            <v>40.07.03</v>
          </cell>
          <cell r="C15046" t="str">
            <v>CONCRETO CICLOPICO 1:4:8 C/ 30% PEDRA, LANC. FUND.</v>
          </cell>
          <cell r="D15046" t="str">
            <v>M3</v>
          </cell>
          <cell r="E15046">
            <v>570.67999999999995</v>
          </cell>
        </row>
        <row r="15047">
          <cell r="B15047" t="str">
            <v>40.07.10</v>
          </cell>
          <cell r="C15047" t="str">
            <v>CONCRETO CICLOPICO 1:3:6 C/ 30% PEDRA, LANC. FUND.</v>
          </cell>
          <cell r="D15047" t="str">
            <v>M3</v>
          </cell>
          <cell r="E15047">
            <v>587.16999999999996</v>
          </cell>
        </row>
        <row r="15048">
          <cell r="B15048" t="str">
            <v>40.08.05</v>
          </cell>
          <cell r="C15048" t="str">
            <v>CONCRETO 1:4:8, B1-B2 CALCARIA - PREPARO</v>
          </cell>
          <cell r="D15048" t="str">
            <v>M3</v>
          </cell>
          <cell r="E15048">
            <v>483.24</v>
          </cell>
        </row>
        <row r="15049">
          <cell r="B15049" t="str">
            <v>40.08.07</v>
          </cell>
          <cell r="C15049" t="str">
            <v>CONCRETO 1:3:6, B1-B2 CALCARIA - PREPARO</v>
          </cell>
          <cell r="D15049" t="str">
            <v>M3</v>
          </cell>
          <cell r="E15049">
            <v>492.97</v>
          </cell>
        </row>
        <row r="15050">
          <cell r="B15050" t="str">
            <v>40.08.19</v>
          </cell>
          <cell r="C15050" t="str">
            <v>CONCRETO FCK &gt;= 15 MPA, B1-B2 CALCARIA - PREPARO REF 94963</v>
          </cell>
          <cell r="D15050" t="str">
            <v>M3</v>
          </cell>
          <cell r="E15050">
            <v>567.34</v>
          </cell>
        </row>
        <row r="15051">
          <cell r="B15051" t="str">
            <v>40.08.23</v>
          </cell>
          <cell r="C15051" t="str">
            <v>CONCRETO FCK &gt;= 20 MPA, B1-B2 CALCARIA - PREPARO REF 94964</v>
          </cell>
          <cell r="D15051" t="str">
            <v>M3</v>
          </cell>
          <cell r="E15051">
            <v>599.46</v>
          </cell>
        </row>
        <row r="15052">
          <cell r="B15052" t="str">
            <v>40.08.25</v>
          </cell>
          <cell r="C15052" t="str">
            <v>CONCRETO FCK &gt;= 25 MPA, B1-B2 CALCARIA - PREPARO REF 94965</v>
          </cell>
          <cell r="D15052" t="str">
            <v>M3</v>
          </cell>
          <cell r="E15052">
            <v>611.20000000000005</v>
          </cell>
        </row>
        <row r="15053">
          <cell r="B15053" t="str">
            <v>40.08.30</v>
          </cell>
          <cell r="C15053" t="str">
            <v>CONCRETO FCK &gt;= 30 MPA, B1-B2 CALCARIA - PREPARO REF 94966</v>
          </cell>
          <cell r="D15053" t="str">
            <v>M3</v>
          </cell>
          <cell r="E15053">
            <v>624.41</v>
          </cell>
        </row>
        <row r="15054">
          <cell r="B15054" t="str">
            <v>40.08.40</v>
          </cell>
          <cell r="C15054" t="str">
            <v>CONCRETO FCK &gt;= 40 MPA, B1-B2 CALCARIA - PREPARO REF 94967</v>
          </cell>
          <cell r="D15054" t="str">
            <v>M3</v>
          </cell>
          <cell r="E15054">
            <v>686.35</v>
          </cell>
        </row>
        <row r="15055">
          <cell r="B15055" t="str">
            <v>40.09.05</v>
          </cell>
          <cell r="C15055" t="str">
            <v>CONCRETO 1:4:8, B1-B2 CALCARIA,LANCADO EM FUNDACAO</v>
          </cell>
          <cell r="D15055" t="str">
            <v>M3</v>
          </cell>
          <cell r="E15055">
            <v>634.59</v>
          </cell>
        </row>
        <row r="15056">
          <cell r="B15056" t="str">
            <v>40.09.07</v>
          </cell>
          <cell r="C15056" t="str">
            <v>CONCRETO 1:3:6, B1-B2 CALCARIA,LANCADO EM FUNDACAO</v>
          </cell>
          <cell r="D15056" t="str">
            <v>M3</v>
          </cell>
          <cell r="E15056">
            <v>645.59</v>
          </cell>
        </row>
        <row r="15057">
          <cell r="B15057" t="str">
            <v>40.09.19</v>
          </cell>
          <cell r="C15057" t="str">
            <v>CONCRETO FCK &gt;= 15 MPA, BRITA CALCÁRIA, PREPARADO EM OBRA E LANÇADO EM FUNDAÇÃO</v>
          </cell>
          <cell r="D15057" t="str">
            <v>M3</v>
          </cell>
          <cell r="E15057">
            <v>740.97</v>
          </cell>
        </row>
        <row r="15058">
          <cell r="B15058" t="str">
            <v>40.09.23</v>
          </cell>
          <cell r="C15058" t="str">
            <v>CONCRETO FCK &gt;= 20 MPA, BRITA CALCÁRIA, PREPARADO EM OBRA E LANÇADO EM FUNDAÇÃO</v>
          </cell>
          <cell r="D15058" t="str">
            <v>M3</v>
          </cell>
          <cell r="E15058">
            <v>777.91</v>
          </cell>
        </row>
        <row r="15059">
          <cell r="B15059" t="str">
            <v>40.09.25</v>
          </cell>
          <cell r="C15059" t="str">
            <v>CONCRETO FCK &gt;= 25 MPA, BRITA CALCÁRIA, PREPARADO EM OBRA E LANÇADO EM FUNDAÇÃO</v>
          </cell>
          <cell r="D15059" t="str">
            <v>M3</v>
          </cell>
          <cell r="E15059">
            <v>791.41</v>
          </cell>
        </row>
        <row r="15060">
          <cell r="B15060" t="str">
            <v>40.09.30</v>
          </cell>
          <cell r="C15060" t="str">
            <v>CONCRETO FCK &gt;= 30 MPA, BRITA CALCÁRIA, PREPARADO EM OBRA E LANÇADO EM FUNDAÇÃO</v>
          </cell>
          <cell r="D15060" t="str">
            <v>M3</v>
          </cell>
          <cell r="E15060">
            <v>806.6</v>
          </cell>
        </row>
        <row r="15061">
          <cell r="B15061" t="str">
            <v>40.09.40</v>
          </cell>
          <cell r="C15061" t="str">
            <v>CONCRETO FCK &gt;= 40 MPA, BRITA CALCÁRIA, PREPARADO EM OBRA E LANÇADO EM FUNDAÇÃO</v>
          </cell>
          <cell r="D15061" t="str">
            <v>M3</v>
          </cell>
          <cell r="E15061">
            <v>877.83</v>
          </cell>
        </row>
        <row r="15062">
          <cell r="B15062" t="str">
            <v>40.10.23</v>
          </cell>
          <cell r="C15062" t="str">
            <v>CONCRETO FCK &gt;= 20 MPA, BRITA CALCÁRIA, PREPARADO EM OBRA E LANÇADO EM ESTRUTURA</v>
          </cell>
          <cell r="D15062" t="str">
            <v>M3</v>
          </cell>
          <cell r="E15062">
            <v>784.83</v>
          </cell>
        </row>
        <row r="15063">
          <cell r="B15063" t="str">
            <v>40.10.25</v>
          </cell>
          <cell r="C15063" t="str">
            <v>CONCRETO FCK &gt;= 25 MPA, BRITA CALCÁRIA, PREPARADO EM OBRA E LANÇADO EM ESTRUTURA</v>
          </cell>
          <cell r="D15063" t="str">
            <v>M3</v>
          </cell>
          <cell r="E15063">
            <v>797.74</v>
          </cell>
        </row>
        <row r="15064">
          <cell r="B15064" t="str">
            <v>40.10.30</v>
          </cell>
          <cell r="C15064" t="str">
            <v>CONCRETO FCK &gt;= 30 MPA, BRITA CALCÁRIA, PREPARADO EM OBRA E LANÇADO EM ESTRUTURA</v>
          </cell>
          <cell r="D15064" t="str">
            <v>M3</v>
          </cell>
          <cell r="E15064">
            <v>812.27</v>
          </cell>
        </row>
        <row r="15065">
          <cell r="B15065" t="str">
            <v>40.10.40</v>
          </cell>
          <cell r="C15065" t="str">
            <v>CONCRETO FCK &gt;= 40 MPA, BRITA CALCÁRIA, PREPARADO EM OBRA E LANÇADO EM ESTRUTURA</v>
          </cell>
          <cell r="D15065" t="str">
            <v>M3</v>
          </cell>
          <cell r="E15065">
            <v>880.41</v>
          </cell>
        </row>
        <row r="15066">
          <cell r="B15066" t="str">
            <v>40.11.01</v>
          </cell>
          <cell r="C15066" t="str">
            <v>SOLO CIMENTO 1:10</v>
          </cell>
          <cell r="D15066" t="str">
            <v>M3</v>
          </cell>
          <cell r="E15066">
            <v>389.62</v>
          </cell>
        </row>
        <row r="15067">
          <cell r="B15067" t="str">
            <v>40.16.01</v>
          </cell>
          <cell r="C15067" t="str">
            <v>LANÇAMENTO DE CONCRETO CONVENCIONAL EM FUNDAÇÕES</v>
          </cell>
          <cell r="D15067" t="str">
            <v>M3</v>
          </cell>
          <cell r="E15067">
            <v>88.53</v>
          </cell>
        </row>
        <row r="15068">
          <cell r="B15068" t="str">
            <v>40.16.02</v>
          </cell>
          <cell r="C15068" t="str">
            <v>LANÇAMENTO DE CONCRETO BOMBEADO EM FUNDAÇÕES</v>
          </cell>
          <cell r="D15068" t="str">
            <v>M3</v>
          </cell>
          <cell r="E15068">
            <v>36.9</v>
          </cell>
        </row>
        <row r="15069">
          <cell r="B15069" t="str">
            <v>40.16.11</v>
          </cell>
          <cell r="C15069" t="str">
            <v>LANÇAMENTO MANUAL, ADENSAMENTO E ACABAMENTO DE CONCRETO CONVENCIONAL EM ESTRUTURA</v>
          </cell>
          <cell r="D15069" t="str">
            <v>M3</v>
          </cell>
          <cell r="E15069">
            <v>125.42</v>
          </cell>
        </row>
        <row r="15070">
          <cell r="B15070" t="str">
            <v>40.16.12</v>
          </cell>
          <cell r="C15070" t="str">
            <v>LANÇAMENTO COM USO DE BOMBA, ADENSAMENTO E ACABAMENTO DE CONCRETO EM ESTRUTURA ADP REF 103673</v>
          </cell>
          <cell r="D15070" t="str">
            <v>M3</v>
          </cell>
          <cell r="E15070">
            <v>35.130000000000003</v>
          </cell>
        </row>
        <row r="15071">
          <cell r="B15071" t="str">
            <v>40.20.17</v>
          </cell>
          <cell r="C15071" t="str">
            <v>FORMA DE COMPENSADO RESINADO E=12MM TIPO C (5 APR)</v>
          </cell>
          <cell r="D15071" t="str">
            <v>M2</v>
          </cell>
          <cell r="E15071">
            <v>92.57</v>
          </cell>
        </row>
        <row r="15072">
          <cell r="B15072" t="str">
            <v>40.20.80</v>
          </cell>
          <cell r="C15072" t="str">
            <v>ESCORAMENTO DESCONTINUO TIPO A (MADEIRA 6 A 10CM)</v>
          </cell>
          <cell r="D15072" t="str">
            <v>M2</v>
          </cell>
          <cell r="E15072">
            <v>17.46</v>
          </cell>
        </row>
        <row r="15073">
          <cell r="B15073" t="str">
            <v>40.20.81</v>
          </cell>
          <cell r="C15073" t="str">
            <v>ESCORAMENTO DESCONTINUIO TIPO B-MADEIRA 11 A 15CM</v>
          </cell>
          <cell r="D15073" t="str">
            <v>M2</v>
          </cell>
          <cell r="E15073">
            <v>41.48</v>
          </cell>
        </row>
        <row r="15074">
          <cell r="B15074" t="str">
            <v>40.20.82</v>
          </cell>
          <cell r="C15074" t="str">
            <v>ESCORAMENTO CONTINUO TIPO A</v>
          </cell>
          <cell r="D15074" t="str">
            <v>M2</v>
          </cell>
          <cell r="E15074">
            <v>119.38</v>
          </cell>
        </row>
        <row r="15075">
          <cell r="B15075" t="str">
            <v>40.20.83</v>
          </cell>
          <cell r="C15075" t="str">
            <v>ESCORAMENTO CONTINUO TIPO B</v>
          </cell>
          <cell r="D15075" t="str">
            <v>M2</v>
          </cell>
          <cell r="E15075">
            <v>168.93</v>
          </cell>
        </row>
        <row r="15076">
          <cell r="B15076" t="str">
            <v>40.22.05</v>
          </cell>
          <cell r="C15076" t="str">
            <v>ACO CA-25 - DEGRAUS</v>
          </cell>
          <cell r="D15076" t="str">
            <v>KG</v>
          </cell>
          <cell r="E15076">
            <v>13.08</v>
          </cell>
        </row>
        <row r="15077">
          <cell r="B15077" t="str">
            <v>40.22.10</v>
          </cell>
          <cell r="C15077" t="str">
            <v>ACO CA-50, D&lt;= 12.7MM - CORTE,DOBRAMENTO,COLOCACAO</v>
          </cell>
          <cell r="D15077" t="str">
            <v>KG</v>
          </cell>
          <cell r="E15077">
            <v>12.58</v>
          </cell>
        </row>
        <row r="15078">
          <cell r="B15078" t="str">
            <v>40.22.12</v>
          </cell>
          <cell r="C15078" t="str">
            <v>ACO CA-50, D &gt; 12.7MM - CORTE,DOBRAMENTO,COLOCACAO</v>
          </cell>
          <cell r="D15078" t="str">
            <v>KG</v>
          </cell>
          <cell r="E15078">
            <v>11.81</v>
          </cell>
        </row>
        <row r="15079">
          <cell r="B15079" t="str">
            <v>40.22.20</v>
          </cell>
          <cell r="C15079" t="str">
            <v>ACO CA-60 - CORTE, DOBRAMENTO E COLOCACAO</v>
          </cell>
          <cell r="D15079" t="str">
            <v>KG</v>
          </cell>
          <cell r="E15079">
            <v>12.92</v>
          </cell>
        </row>
        <row r="15080">
          <cell r="B15080" t="str">
            <v>40.22.30</v>
          </cell>
          <cell r="C15080" t="str">
            <v>ACO CA-50  E CA-60 - CORTE, DOBRAMENTO E COLOCACAO</v>
          </cell>
          <cell r="D15080" t="str">
            <v>KG</v>
          </cell>
          <cell r="E15080">
            <v>12.65</v>
          </cell>
        </row>
        <row r="15081">
          <cell r="B15081" t="str">
            <v>40.24.11</v>
          </cell>
          <cell r="C15081" t="str">
            <v>ARGAMASSA DE CIMENTO E AREIA 1:1</v>
          </cell>
          <cell r="D15081" t="str">
            <v>M3</v>
          </cell>
          <cell r="E15081">
            <v>1038.53</v>
          </cell>
        </row>
        <row r="15082">
          <cell r="B15082" t="str">
            <v>40.24.13</v>
          </cell>
          <cell r="C15082" t="str">
            <v>ARGAMASSA DE CIMENTO E AREIA 1:2</v>
          </cell>
          <cell r="D15082" t="str">
            <v>M3</v>
          </cell>
          <cell r="E15082">
            <v>842.53</v>
          </cell>
        </row>
        <row r="15083">
          <cell r="B15083" t="str">
            <v>40.24.15</v>
          </cell>
          <cell r="C15083" t="str">
            <v>ARGAMASSA DE CIMENTO E AREIA 1:3</v>
          </cell>
          <cell r="D15083" t="str">
            <v>M3</v>
          </cell>
          <cell r="E15083">
            <v>706.03</v>
          </cell>
        </row>
        <row r="15084">
          <cell r="B15084" t="str">
            <v>40.24.17</v>
          </cell>
          <cell r="C15084" t="str">
            <v>ARGAMASSA DE CIMENTO E AREIA 1:4</v>
          </cell>
          <cell r="D15084" t="str">
            <v>M3</v>
          </cell>
          <cell r="E15084">
            <v>661.03</v>
          </cell>
        </row>
        <row r="15085">
          <cell r="B15085" t="str">
            <v>40.24.19</v>
          </cell>
          <cell r="C15085" t="str">
            <v>ARGAMASSA DE CIMENTO E AREIA 1:5</v>
          </cell>
          <cell r="D15085" t="str">
            <v>M3</v>
          </cell>
          <cell r="E15085">
            <v>624.53</v>
          </cell>
        </row>
        <row r="15086">
          <cell r="B15086" t="str">
            <v>40.24.21</v>
          </cell>
          <cell r="C15086" t="str">
            <v>ARGAMASSA DE CIMENTO E AREIA 1:6</v>
          </cell>
          <cell r="D15086" t="str">
            <v>M3</v>
          </cell>
          <cell r="E15086">
            <v>596.53</v>
          </cell>
        </row>
        <row r="15087">
          <cell r="B15087" t="str">
            <v>40.24.23</v>
          </cell>
          <cell r="C15087" t="str">
            <v>ARGAMASSA DE CIMENTO E AREIA 1:7</v>
          </cell>
          <cell r="D15087" t="str">
            <v>M3</v>
          </cell>
          <cell r="E15087">
            <v>557.92999999999995</v>
          </cell>
        </row>
        <row r="15088">
          <cell r="B15088" t="str">
            <v>40.24.25</v>
          </cell>
          <cell r="C15088" t="str">
            <v>ARGAMASSA DE CIMENTO E AREIA 1:8</v>
          </cell>
          <cell r="D15088" t="str">
            <v>M3</v>
          </cell>
          <cell r="E15088">
            <v>530.63</v>
          </cell>
        </row>
        <row r="15089">
          <cell r="B15089" t="str">
            <v>40.24.26</v>
          </cell>
          <cell r="C15089" t="str">
            <v>ARGAMASSA DE CIMENTO E AREIA 1:3 COM ADITIVO IMPERMEABILIZANTE ADAPTADO REF 100475</v>
          </cell>
          <cell r="D15089" t="str">
            <v>M3</v>
          </cell>
          <cell r="E15089">
            <v>836.04</v>
          </cell>
        </row>
        <row r="15090">
          <cell r="B15090" t="str">
            <v>40.26.05</v>
          </cell>
          <cell r="C15090" t="str">
            <v>ARGAMASSA DE CIMENTO, AREIA E PEDRISCO 1:2:2</v>
          </cell>
          <cell r="D15090" t="str">
            <v>M3</v>
          </cell>
          <cell r="E15090">
            <v>718.73</v>
          </cell>
        </row>
        <row r="15091">
          <cell r="B15091" t="str">
            <v>40.30.05</v>
          </cell>
          <cell r="C15091" t="str">
            <v>ALVENARIA TIJOLO MACICO REQ., E =  5CM, A REVESTIR</v>
          </cell>
          <cell r="D15091" t="str">
            <v>M2</v>
          </cell>
          <cell r="E15091">
            <v>109.44</v>
          </cell>
        </row>
        <row r="15092">
          <cell r="B15092" t="str">
            <v>40.30.06</v>
          </cell>
          <cell r="C15092" t="str">
            <v>ALVENARIA TIJOLO MACICO REQ., E = 10CM, A REVESTIR</v>
          </cell>
          <cell r="D15092" t="str">
            <v>M2</v>
          </cell>
          <cell r="E15092">
            <v>199.62</v>
          </cell>
        </row>
        <row r="15093">
          <cell r="B15093" t="str">
            <v>40.30.07</v>
          </cell>
          <cell r="C15093" t="str">
            <v>ALVENARIA TIJOLO MACICO REQ., E = 20CM, A REVESTIR</v>
          </cell>
          <cell r="D15093" t="str">
            <v>M2</v>
          </cell>
          <cell r="E15093">
            <v>364.38</v>
          </cell>
        </row>
        <row r="15094">
          <cell r="B15094" t="str">
            <v>40.30.10</v>
          </cell>
          <cell r="C15094" t="str">
            <v>ALVENARIA TIJOLO MACICO REQ., E =  5CM, APARENTE</v>
          </cell>
          <cell r="D15094" t="str">
            <v>M2</v>
          </cell>
          <cell r="E15094">
            <v>114.49</v>
          </cell>
        </row>
        <row r="15095">
          <cell r="B15095" t="str">
            <v>40.30.11</v>
          </cell>
          <cell r="C15095" t="str">
            <v>ALVENARIA TIJOLO MACICO REQ., E = 10CM, APARENTE</v>
          </cell>
          <cell r="D15095" t="str">
            <v>M2</v>
          </cell>
          <cell r="E15095">
            <v>209.72</v>
          </cell>
        </row>
        <row r="15096">
          <cell r="B15096" t="str">
            <v>40.30.12</v>
          </cell>
          <cell r="C15096" t="str">
            <v>ALVENARIA TIJOLO MACICO REQ., E = 20CM, APARENTE</v>
          </cell>
          <cell r="D15096" t="str">
            <v>M2</v>
          </cell>
          <cell r="E15096">
            <v>377.01</v>
          </cell>
        </row>
        <row r="15097">
          <cell r="B15097" t="str">
            <v>40.30.20</v>
          </cell>
          <cell r="C15097" t="str">
            <v>ALVENARIA TIJOLO FURADO, E = 10CM, A REVESTIR</v>
          </cell>
          <cell r="D15097" t="str">
            <v>M2</v>
          </cell>
          <cell r="E15097">
            <v>70.36</v>
          </cell>
        </row>
        <row r="15098">
          <cell r="B15098" t="str">
            <v>40.30.21</v>
          </cell>
          <cell r="C15098" t="str">
            <v>ALVENARIA TIJOLO FURADO, E = 15CM, A REVESTIR</v>
          </cell>
          <cell r="D15098" t="str">
            <v>M2</v>
          </cell>
          <cell r="E15098">
            <v>95.29</v>
          </cell>
        </row>
        <row r="15099">
          <cell r="B15099" t="str">
            <v>40.30.22</v>
          </cell>
          <cell r="C15099" t="str">
            <v>ALVENARIA TIJOLO FURADO, E = 20CM, A REVESTIR</v>
          </cell>
          <cell r="D15099" t="str">
            <v>M2</v>
          </cell>
          <cell r="E15099">
            <v>114.1</v>
          </cell>
        </row>
        <row r="15100">
          <cell r="B15100" t="str">
            <v>40.30.30</v>
          </cell>
          <cell r="C15100" t="str">
            <v>ALVENARIA BLOCO DE CONCRETO, E = 10CM, A REVESTIR</v>
          </cell>
          <cell r="D15100" t="str">
            <v>M2</v>
          </cell>
          <cell r="E15100">
            <v>88.03</v>
          </cell>
        </row>
        <row r="15101">
          <cell r="B15101" t="str">
            <v>40.30.31</v>
          </cell>
          <cell r="C15101" t="str">
            <v>ALVENARIA BLOCO DE CONCRETO, E = 15CM, A REVESTIR</v>
          </cell>
          <cell r="D15101" t="str">
            <v>M2</v>
          </cell>
          <cell r="E15101">
            <v>97.04</v>
          </cell>
        </row>
        <row r="15102">
          <cell r="B15102" t="str">
            <v>40.30.32</v>
          </cell>
          <cell r="C15102" t="str">
            <v>ALVENARIA BLOCO DE CONCRETO, E = 20CM, A REVESTIR</v>
          </cell>
          <cell r="D15102" t="str">
            <v>M2</v>
          </cell>
          <cell r="E15102">
            <v>105.27</v>
          </cell>
        </row>
        <row r="15103">
          <cell r="B15103" t="str">
            <v>40.30.35</v>
          </cell>
          <cell r="C15103" t="str">
            <v>ALVENARIA BLOCO DE CONCRETO, E = 10CM, APARENTE</v>
          </cell>
          <cell r="D15103" t="str">
            <v>M2</v>
          </cell>
          <cell r="E15103">
            <v>94.09</v>
          </cell>
        </row>
        <row r="15104">
          <cell r="B15104" t="str">
            <v>40.30.36</v>
          </cell>
          <cell r="C15104" t="str">
            <v>ALVENARIA BLOCO DE CONCRETO, E = 15CM, APARENTE</v>
          </cell>
          <cell r="D15104" t="str">
            <v>M2</v>
          </cell>
          <cell r="E15104">
            <v>104.61</v>
          </cell>
        </row>
        <row r="15105">
          <cell r="B15105" t="str">
            <v>40.30.37</v>
          </cell>
          <cell r="C15105" t="str">
            <v>ALVENARIA BLOCO DE CONCRETO, E = 20CM, APARENTE</v>
          </cell>
          <cell r="D15105" t="str">
            <v>M2</v>
          </cell>
          <cell r="E15105">
            <v>112.85</v>
          </cell>
        </row>
        <row r="15106">
          <cell r="B15106" t="str">
            <v>40.31.02</v>
          </cell>
          <cell r="C15106" t="str">
            <v>CHAPISCO COM ARGAMASSA 1:3, A COLHER</v>
          </cell>
          <cell r="D15106" t="str">
            <v>M2</v>
          </cell>
          <cell r="E15106">
            <v>10.06</v>
          </cell>
        </row>
        <row r="15107">
          <cell r="B15107" t="str">
            <v>40.31.03</v>
          </cell>
          <cell r="C15107" t="str">
            <v>CHAPISCO COM ARGAMASSA 1:3, A PENEIRA</v>
          </cell>
          <cell r="D15107" t="str">
            <v>M2</v>
          </cell>
          <cell r="E15107">
            <v>15.04</v>
          </cell>
        </row>
        <row r="15108">
          <cell r="B15108" t="str">
            <v>40.31.04</v>
          </cell>
          <cell r="C15108" t="str">
            <v>CHAPISCO C/ ARG.DE CIMENTO, AREIA, PEDRISCO 1:2:2</v>
          </cell>
          <cell r="D15108" t="str">
            <v>M2</v>
          </cell>
          <cell r="E15108">
            <v>15.13</v>
          </cell>
        </row>
        <row r="15109">
          <cell r="B15109" t="str">
            <v>40.31.05</v>
          </cell>
          <cell r="C15109" t="str">
            <v>EMBOCO COM ARGAMASSA 1:7</v>
          </cell>
          <cell r="D15109" t="str">
            <v>M2</v>
          </cell>
          <cell r="E15109">
            <v>34.130000000000003</v>
          </cell>
        </row>
        <row r="15110">
          <cell r="B15110" t="str">
            <v>40.31.06</v>
          </cell>
          <cell r="C15110" t="str">
            <v>REBOCO PAULISTA COM ARGAMASSA 1:7</v>
          </cell>
          <cell r="D15110" t="str">
            <v>M2</v>
          </cell>
          <cell r="E15110">
            <v>44.59</v>
          </cell>
        </row>
        <row r="15111">
          <cell r="B15111" t="str">
            <v>40.31.07</v>
          </cell>
          <cell r="C15111" t="str">
            <v>REBOCO PAULISTA COM ARGAMASSA 1:4</v>
          </cell>
          <cell r="D15111" t="str">
            <v>M2</v>
          </cell>
          <cell r="E15111">
            <v>46.86</v>
          </cell>
        </row>
        <row r="15112">
          <cell r="B15112" t="str">
            <v>40.31.08</v>
          </cell>
          <cell r="C15112" t="str">
            <v>EM AZULEJO BRANCO 15X15 CM, EXTRA</v>
          </cell>
          <cell r="D15112" t="str">
            <v>M2</v>
          </cell>
          <cell r="E15112">
            <v>99.43</v>
          </cell>
        </row>
        <row r="15113">
          <cell r="B15113" t="str">
            <v>40.32.05</v>
          </cell>
          <cell r="C15113" t="str">
            <v>ESCAVACAO MANUAL H &lt;= 1.5M</v>
          </cell>
          <cell r="D15113" t="str">
            <v>M3</v>
          </cell>
          <cell r="E15113">
            <v>63.3</v>
          </cell>
        </row>
        <row r="15114">
          <cell r="B15114" t="str">
            <v>40.32.07</v>
          </cell>
          <cell r="C15114" t="str">
            <v>ESCAVACAO MANUAL 1,5 &lt; H &lt;= 3,0 M</v>
          </cell>
          <cell r="D15114" t="str">
            <v>M3</v>
          </cell>
          <cell r="E15114">
            <v>84.4</v>
          </cell>
        </row>
        <row r="15115">
          <cell r="B15115" t="str">
            <v>40.32.09</v>
          </cell>
          <cell r="C15115" t="str">
            <v>ESCAVACAO MANUAL H &gt; 3,0 M</v>
          </cell>
          <cell r="D15115" t="str">
            <v>M3</v>
          </cell>
          <cell r="E15115">
            <v>105.5</v>
          </cell>
        </row>
        <row r="15116">
          <cell r="B15116" t="str">
            <v>40.32.10</v>
          </cell>
          <cell r="C15116" t="str">
            <v>ESCAV. MECANICA DE VALAS C/ DESC. LATERAL H&lt;=1,5M</v>
          </cell>
          <cell r="D15116" t="str">
            <v>M3</v>
          </cell>
          <cell r="E15116">
            <v>6.04</v>
          </cell>
        </row>
        <row r="15117">
          <cell r="B15117" t="str">
            <v>40.32.11</v>
          </cell>
          <cell r="C15117" t="str">
            <v>ESCAV.MECANICA DE VALAS DESC. LATERAL 1,5M&lt;H&lt;=3,0M</v>
          </cell>
          <cell r="D15117" t="str">
            <v>M3</v>
          </cell>
          <cell r="E15117">
            <v>7.65</v>
          </cell>
        </row>
        <row r="15118">
          <cell r="B15118" t="str">
            <v>40.32.12</v>
          </cell>
          <cell r="C15118" t="str">
            <v>ESCAV.MECANICA DE VALAS DESC. LATERAL 3,0M&lt;H&lt;=5,0M</v>
          </cell>
          <cell r="D15118" t="str">
            <v>M3</v>
          </cell>
          <cell r="E15118">
            <v>8.94</v>
          </cell>
        </row>
        <row r="15119">
          <cell r="B15119" t="str">
            <v>40.32.13</v>
          </cell>
          <cell r="C15119" t="str">
            <v>ESCAV. MECANICA DE VALAS C/ DESC. LATERAL H&gt;=5,0M</v>
          </cell>
          <cell r="D15119" t="str">
            <v>M3</v>
          </cell>
          <cell r="E15119">
            <v>9.57</v>
          </cell>
        </row>
        <row r="15120">
          <cell r="B15120" t="str">
            <v>40.32.15</v>
          </cell>
          <cell r="C15120" t="str">
            <v>ESCAV.MECANICA DE VALAS C/ DESC.S/CAMINHAO H&lt;=1,5M</v>
          </cell>
          <cell r="D15120" t="str">
            <v>M3</v>
          </cell>
          <cell r="E15120">
            <v>7.52</v>
          </cell>
        </row>
        <row r="15121">
          <cell r="B15121" t="str">
            <v>40.32.16</v>
          </cell>
          <cell r="C15121" t="str">
            <v>ESCAV.MECANICA DE VALAS DESC.S/CAMINHAO 1,5M&lt;H&lt;=3M</v>
          </cell>
          <cell r="D15121" t="str">
            <v>M3</v>
          </cell>
          <cell r="E15121">
            <v>9.3699999999999992</v>
          </cell>
        </row>
        <row r="15122">
          <cell r="B15122" t="str">
            <v>40.32.17</v>
          </cell>
          <cell r="C15122" t="str">
            <v>ESCAV.MECANICA DE VALAS DESC.S/CAMINHAO 3,0M&lt;H&lt;=5M</v>
          </cell>
          <cell r="D15122" t="str">
            <v>M3</v>
          </cell>
          <cell r="E15122">
            <v>11.2</v>
          </cell>
        </row>
        <row r="15123">
          <cell r="B15123" t="str">
            <v>40.32.18</v>
          </cell>
          <cell r="C15123" t="str">
            <v>ESCAV. MECANICA DE VALAS DESC.S/ CAMINHAO H&gt;=5,0M</v>
          </cell>
          <cell r="D15123" t="str">
            <v>M3</v>
          </cell>
          <cell r="E15123">
            <v>11.81</v>
          </cell>
        </row>
        <row r="15124">
          <cell r="B15124" t="str">
            <v>40.32.22</v>
          </cell>
          <cell r="C15124" t="str">
            <v>REGULARIZACAO E COMPACTACAO MANUAL DE TERRENO</v>
          </cell>
          <cell r="D15124" t="str">
            <v>M2</v>
          </cell>
          <cell r="E15124">
            <v>6.96</v>
          </cell>
        </row>
        <row r="15125">
          <cell r="B15125" t="str">
            <v>40.32.23</v>
          </cell>
          <cell r="C15125" t="str">
            <v>REGULARIZAÇAO E COMPACT.TERRENO C/PLACA VIBRATORIA</v>
          </cell>
          <cell r="D15125" t="str">
            <v>M2</v>
          </cell>
          <cell r="E15125">
            <v>6.02</v>
          </cell>
        </row>
        <row r="15126">
          <cell r="B15126" t="str">
            <v>40.32.30</v>
          </cell>
          <cell r="C15126" t="str">
            <v>REATERRO MANUAL DE VALAS</v>
          </cell>
          <cell r="D15126" t="str">
            <v>M3</v>
          </cell>
          <cell r="E15126">
            <v>63.3</v>
          </cell>
        </row>
        <row r="15127">
          <cell r="B15127" t="str">
            <v>40.32.31</v>
          </cell>
          <cell r="C15127" t="str">
            <v>REATERRO COMPACTADO C/ PLACA VIBRATORIA</v>
          </cell>
          <cell r="D15127" t="str">
            <v>M3</v>
          </cell>
          <cell r="E15127">
            <v>29.03</v>
          </cell>
        </row>
        <row r="15128">
          <cell r="B15128" t="str">
            <v>40.32.32</v>
          </cell>
          <cell r="C15128" t="str">
            <v>REATERRO COMPACTADO COM ROLO VIBRATORIO</v>
          </cell>
          <cell r="D15128" t="str">
            <v>M3</v>
          </cell>
          <cell r="E15128">
            <v>6.4</v>
          </cell>
        </row>
        <row r="15129">
          <cell r="B15129" t="str">
            <v>40.32.40</v>
          </cell>
          <cell r="C15129" t="str">
            <v>CARGA MANUAL SOBRE CAMINHOES</v>
          </cell>
          <cell r="D15129" t="str">
            <v>M3</v>
          </cell>
          <cell r="E15129">
            <v>30.89</v>
          </cell>
        </row>
        <row r="15130">
          <cell r="B15130" t="str">
            <v>40.32.41</v>
          </cell>
          <cell r="C15130" t="str">
            <v>CARGA MECANICA SOBRE CAMINHOES</v>
          </cell>
          <cell r="D15130" t="str">
            <v>M3</v>
          </cell>
          <cell r="E15130">
            <v>2.56</v>
          </cell>
        </row>
        <row r="15131">
          <cell r="B15131" t="str">
            <v>40.33.01</v>
          </cell>
          <cell r="C15131" t="str">
            <v>TRACO 1;3;6, FORNEC.E LANCAMENTO SOBRE ENROCAMENTO</v>
          </cell>
          <cell r="D15131" t="str">
            <v>M3</v>
          </cell>
          <cell r="E15131">
            <v>757.62</v>
          </cell>
        </row>
        <row r="15132">
          <cell r="B15132" t="str">
            <v>40.34.01</v>
          </cell>
          <cell r="C15132" t="str">
            <v>TRANSPORTE DMT &lt;= 10KM</v>
          </cell>
          <cell r="D15132" t="str">
            <v>TxKM</v>
          </cell>
          <cell r="E15132">
            <v>2.17</v>
          </cell>
        </row>
        <row r="15133">
          <cell r="B15133" t="str">
            <v>40.34.02</v>
          </cell>
          <cell r="C15133" t="str">
            <v>TRANSPORTE DMT &gt; 10 KM</v>
          </cell>
          <cell r="D15133" t="str">
            <v>TxKM</v>
          </cell>
          <cell r="E15133">
            <v>1.54</v>
          </cell>
        </row>
        <row r="15134">
          <cell r="B15134" t="str">
            <v>40.39.01</v>
          </cell>
          <cell r="C15134" t="str">
            <v>ROCAMENTO E TRANSP.&lt;20M-VEGETACAO MARGINAL A LAGOA</v>
          </cell>
          <cell r="D15134" t="str">
            <v>M2</v>
          </cell>
          <cell r="E15134">
            <v>4.45</v>
          </cell>
        </row>
        <row r="15135">
          <cell r="B15135" t="str">
            <v>40.39.05</v>
          </cell>
          <cell r="C15135" t="str">
            <v>CARGA MANUAL DE VEGETACAO SOBRE CAMINHAO</v>
          </cell>
          <cell r="D15135" t="str">
            <v>M3</v>
          </cell>
          <cell r="E15135">
            <v>25.46</v>
          </cell>
        </row>
        <row r="15136">
          <cell r="B15136" t="str">
            <v>40.39.06</v>
          </cell>
          <cell r="C15136" t="str">
            <v>DESCARGA E ESPALHAMENTO DE BOTA FORA</v>
          </cell>
          <cell r="D15136" t="str">
            <v>M3</v>
          </cell>
          <cell r="E15136">
            <v>10.68</v>
          </cell>
        </row>
        <row r="15137">
          <cell r="B15137" t="str">
            <v>40.39.07</v>
          </cell>
          <cell r="C15137" t="str">
            <v>TRANSPORTE DMT &lt;= 5KM</v>
          </cell>
          <cell r="D15137" t="str">
            <v>VG</v>
          </cell>
          <cell r="E15137">
            <v>62.57</v>
          </cell>
        </row>
        <row r="15138">
          <cell r="B15138" t="str">
            <v>40.39.08</v>
          </cell>
          <cell r="C15138" t="str">
            <v>TRANSPORTE 5KM&lt; DMT&lt;=10KM</v>
          </cell>
          <cell r="D15138" t="str">
            <v>VG</v>
          </cell>
          <cell r="E15138">
            <v>127.04</v>
          </cell>
        </row>
        <row r="15139">
          <cell r="B15139" t="str">
            <v>40.39.09</v>
          </cell>
          <cell r="C15139" t="str">
            <v>TRANSPORTE 10KM&lt;DMT&lt;=15KM</v>
          </cell>
          <cell r="D15139" t="str">
            <v>VG</v>
          </cell>
          <cell r="E15139">
            <v>189.61</v>
          </cell>
        </row>
        <row r="15140">
          <cell r="B15140" t="str">
            <v>40.39.10</v>
          </cell>
          <cell r="C15140" t="str">
            <v>TRANSPORTE 15KM&lt;DMT&lt;=20KM</v>
          </cell>
          <cell r="D15140" t="str">
            <v>VG</v>
          </cell>
          <cell r="E15140">
            <v>252.18</v>
          </cell>
        </row>
        <row r="15141">
          <cell r="B15141" t="str">
            <v>40.40.01</v>
          </cell>
          <cell r="C15141" t="str">
            <v>AREIA (COM ADENSAMENTO HIDRAULICO)</v>
          </cell>
          <cell r="D15141" t="str">
            <v>M3</v>
          </cell>
          <cell r="E15141">
            <v>246.43</v>
          </cell>
        </row>
        <row r="15142">
          <cell r="B15142" t="str">
            <v>40.41.01</v>
          </cell>
          <cell r="C15142" t="str">
            <v>MANTA GEOTEXTIL - 300G/M2 - RES. TRACAO &gt;= 16KN/M</v>
          </cell>
          <cell r="D15142" t="str">
            <v>M2</v>
          </cell>
          <cell r="E15142">
            <v>9.0299999999999994</v>
          </cell>
        </row>
        <row r="15143">
          <cell r="B15143" t="str">
            <v>40.42.01</v>
          </cell>
          <cell r="C15143" t="str">
            <v>DRENO BARBACÃ DN 50 MM E COMPRIMENTO DE 0,50M</v>
          </cell>
          <cell r="D15143" t="str">
            <v>UN</v>
          </cell>
          <cell r="E15143">
            <v>11.74</v>
          </cell>
        </row>
        <row r="15144">
          <cell r="B15144" t="str">
            <v>40.43.01</v>
          </cell>
          <cell r="C15144" t="str">
            <v>CORTE MECAN. C/ SERRA CIRCULAR EM CONCRETO/ASFALTO</v>
          </cell>
          <cell r="D15144" t="str">
            <v>M</v>
          </cell>
          <cell r="E15144">
            <v>2.74</v>
          </cell>
        </row>
        <row r="15145">
          <cell r="B15145" t="str">
            <v>40.80.30</v>
          </cell>
          <cell r="C15145" t="str">
            <v>TAMPAO DE FERRO FUNDIDO T5</v>
          </cell>
          <cell r="D15145" t="str">
            <v>M</v>
          </cell>
          <cell r="E15145">
            <v>147.82</v>
          </cell>
        </row>
        <row r="15146">
          <cell r="B15146" t="str">
            <v>40.80.35</v>
          </cell>
          <cell r="C15146" t="str">
            <v>TAMPAO DE FERRO FUNDIDO T 109</v>
          </cell>
          <cell r="D15146" t="str">
            <v>UN</v>
          </cell>
          <cell r="E15146">
            <v>662.13</v>
          </cell>
        </row>
        <row r="15147">
          <cell r="B15147" t="str">
            <v>40.80.50</v>
          </cell>
          <cell r="C15147" t="str">
            <v>LASTRO DE PEDRA BRITADA</v>
          </cell>
          <cell r="D15147" t="str">
            <v>M3</v>
          </cell>
          <cell r="E15147">
            <v>194.17</v>
          </cell>
        </row>
        <row r="15148">
          <cell r="B15148" t="str">
            <v>40.80.55</v>
          </cell>
          <cell r="C15148" t="str">
            <v>ESTRUTURA DE ESCORAMENTO TIPO PONTALETEAMENTO</v>
          </cell>
          <cell r="D15148" t="str">
            <v>M2</v>
          </cell>
          <cell r="E15148">
            <v>12.03</v>
          </cell>
        </row>
        <row r="15149">
          <cell r="B15149" t="str">
            <v>40.80.56</v>
          </cell>
          <cell r="C15149" t="str">
            <v>EQUIPE DE ESGOTO PARA REDE E LIGACAO</v>
          </cell>
          <cell r="D15149" t="str">
            <v>H</v>
          </cell>
          <cell r="E15149">
            <v>156.34</v>
          </cell>
        </row>
        <row r="15150">
          <cell r="B15150" t="str">
            <v>40.87.04</v>
          </cell>
          <cell r="C15150" t="str">
            <v>DN= 400 MM</v>
          </cell>
          <cell r="D15150" t="str">
            <v>M</v>
          </cell>
          <cell r="E15150">
            <v>226.43</v>
          </cell>
        </row>
        <row r="15151">
          <cell r="B15151" t="str">
            <v>40.87.05</v>
          </cell>
          <cell r="C15151" t="str">
            <v>DN= 500 MM</v>
          </cell>
          <cell r="D15151" t="str">
            <v>M</v>
          </cell>
          <cell r="E15151">
            <v>311.10000000000002</v>
          </cell>
        </row>
        <row r="15152">
          <cell r="B15152" t="str">
            <v>40.87.06</v>
          </cell>
          <cell r="C15152" t="str">
            <v>DN= 600 MM</v>
          </cell>
          <cell r="D15152" t="str">
            <v>M</v>
          </cell>
          <cell r="E15152">
            <v>359.69</v>
          </cell>
        </row>
        <row r="15153">
          <cell r="B15153" t="str">
            <v>40.87.08</v>
          </cell>
          <cell r="C15153" t="str">
            <v>DN= 800 MM</v>
          </cell>
          <cell r="D15153" t="str">
            <v>M</v>
          </cell>
          <cell r="E15153">
            <v>554.57000000000005</v>
          </cell>
        </row>
        <row r="15154">
          <cell r="B15154" t="str">
            <v>40.87.10</v>
          </cell>
          <cell r="C15154" t="str">
            <v>DN= 1000 MM</v>
          </cell>
          <cell r="D15154" t="str">
            <v>M</v>
          </cell>
          <cell r="E15154">
            <v>764.4</v>
          </cell>
        </row>
        <row r="15155">
          <cell r="B15155" t="str">
            <v>40.87.15</v>
          </cell>
          <cell r="C15155" t="str">
            <v>DN= 1500 MM</v>
          </cell>
          <cell r="D15155" t="str">
            <v>M</v>
          </cell>
          <cell r="E15155">
            <v>1857.8</v>
          </cell>
        </row>
        <row r="15156">
          <cell r="B15156" t="str">
            <v>41.02.01</v>
          </cell>
          <cell r="C15156" t="str">
            <v>INSTALACAO PROVISORIA DE AGUA</v>
          </cell>
          <cell r="D15156" t="str">
            <v>UN</v>
          </cell>
          <cell r="E15156">
            <v>355.16</v>
          </cell>
        </row>
        <row r="15157">
          <cell r="B15157" t="str">
            <v>42.02.08</v>
          </cell>
          <cell r="C15157" t="str">
            <v>COPIA HEROGRAFICA FORMATO A1</v>
          </cell>
          <cell r="D15157" t="str">
            <v>UN</v>
          </cell>
          <cell r="E15157">
            <v>8.5</v>
          </cell>
        </row>
        <row r="15158">
          <cell r="B15158" t="str">
            <v>42.02.09</v>
          </cell>
          <cell r="C15158" t="str">
            <v>COPIA XEROX A4 OU OFICIO</v>
          </cell>
          <cell r="D15158" t="str">
            <v>UN</v>
          </cell>
          <cell r="E15158">
            <v>0.5</v>
          </cell>
        </row>
        <row r="15159">
          <cell r="B15159" t="str">
            <v>43.01.01</v>
          </cell>
          <cell r="C15159" t="str">
            <v>EQUIPE DE TOPOGRAFIA - PROJETO</v>
          </cell>
          <cell r="D15159" t="str">
            <v>MES</v>
          </cell>
          <cell r="E15159">
            <v>21091.21</v>
          </cell>
        </row>
        <row r="15160">
          <cell r="B15160" t="str">
            <v>43.01.02</v>
          </cell>
          <cell r="C15160" t="str">
            <v>MARCO DE CONCRETO 10CM DE TOPO X 15CM BASE X 50CM ALTURA</v>
          </cell>
          <cell r="D15160" t="str">
            <v>UN</v>
          </cell>
          <cell r="E15160">
            <v>78.900000000000006</v>
          </cell>
        </row>
        <row r="15161">
          <cell r="B15161" t="str">
            <v>43.01.03</v>
          </cell>
          <cell r="C15161" t="str">
            <v>EQUIPE DE TOPOGRAFIA - OBRA</v>
          </cell>
          <cell r="D15161" t="str">
            <v>MES</v>
          </cell>
          <cell r="E15161">
            <v>22121.919999999998</v>
          </cell>
        </row>
        <row r="15162">
          <cell r="B15162" t="str">
            <v>43.01.10</v>
          </cell>
          <cell r="C15162" t="str">
            <v>COMPUTADOR COM SOFTWARES (AUTOCAD, OFFICE)</v>
          </cell>
          <cell r="D15162" t="str">
            <v>H</v>
          </cell>
          <cell r="E15162">
            <v>0.56000000000000005</v>
          </cell>
        </row>
        <row r="15163">
          <cell r="B15163" t="str">
            <v>43.02.01</v>
          </cell>
          <cell r="C15163" t="str">
            <v>EQUIPAMENTOS E MATERIAIS PARA ELABORAÇÃO DE CADASTROS</v>
          </cell>
          <cell r="D15163" t="str">
            <v>DIA</v>
          </cell>
          <cell r="E15163">
            <v>4.21</v>
          </cell>
        </row>
        <row r="15164">
          <cell r="B15164" t="str">
            <v>44.01.01</v>
          </cell>
          <cell r="C15164" t="str">
            <v>ENGENHEIRO SENIOR</v>
          </cell>
          <cell r="D15164" t="str">
            <v>MES</v>
          </cell>
          <cell r="E15164">
            <v>28546.16</v>
          </cell>
        </row>
        <row r="15165">
          <cell r="B15165" t="str">
            <v>44.01.02</v>
          </cell>
          <cell r="C15165" t="str">
            <v>ENGENHEIRO INTERMEDIARIO</v>
          </cell>
          <cell r="D15165" t="str">
            <v>MES</v>
          </cell>
          <cell r="E15165">
            <v>25252.37</v>
          </cell>
        </row>
        <row r="15166">
          <cell r="B15166" t="str">
            <v>44.01.03</v>
          </cell>
          <cell r="C15166" t="str">
            <v>ENGENHEIRO JUNIOR</v>
          </cell>
          <cell r="D15166" t="str">
            <v>MES</v>
          </cell>
          <cell r="E15166">
            <v>21958.59</v>
          </cell>
        </row>
        <row r="15167">
          <cell r="B15167" t="str">
            <v>44.01.04</v>
          </cell>
          <cell r="C15167" t="str">
            <v>ENGENHEIRO TRAINEE</v>
          </cell>
          <cell r="D15167" t="str">
            <v>MES</v>
          </cell>
          <cell r="E15167">
            <v>15474.21</v>
          </cell>
        </row>
        <row r="15168">
          <cell r="B15168" t="str">
            <v>44.01.05</v>
          </cell>
          <cell r="C15168" t="str">
            <v>TECNICO DE SEGURANCA</v>
          </cell>
          <cell r="D15168" t="str">
            <v>MES</v>
          </cell>
          <cell r="E15168">
            <v>8476.7000000000007</v>
          </cell>
        </row>
        <row r="15169">
          <cell r="B15169" t="str">
            <v>44.01.06</v>
          </cell>
          <cell r="C15169" t="str">
            <v>MESTRE DE OBRAS</v>
          </cell>
          <cell r="D15169" t="str">
            <v>MES</v>
          </cell>
          <cell r="E15169">
            <v>18246.55</v>
          </cell>
        </row>
        <row r="15170">
          <cell r="B15170" t="str">
            <v>44.01.07</v>
          </cell>
          <cell r="C15170" t="str">
            <v>ENCARREGADO</v>
          </cell>
          <cell r="D15170" t="str">
            <v>MES</v>
          </cell>
          <cell r="E15170">
            <v>11373.8</v>
          </cell>
        </row>
        <row r="15171">
          <cell r="B15171" t="str">
            <v>44.01.09</v>
          </cell>
          <cell r="C15171" t="str">
            <v>ALMOXARIFE</v>
          </cell>
          <cell r="D15171" t="str">
            <v>MES</v>
          </cell>
          <cell r="E15171">
            <v>5424.2</v>
          </cell>
        </row>
        <row r="15172">
          <cell r="B15172" t="str">
            <v>44.01.10</v>
          </cell>
          <cell r="C15172" t="str">
            <v>APONTADOR</v>
          </cell>
          <cell r="D15172" t="str">
            <v>MES</v>
          </cell>
          <cell r="E15172">
            <v>4882.1499999999996</v>
          </cell>
        </row>
        <row r="15173">
          <cell r="B15173" t="str">
            <v>44.01.12</v>
          </cell>
          <cell r="C15173" t="str">
            <v>SERVENTE</v>
          </cell>
          <cell r="D15173" t="str">
            <v>MES</v>
          </cell>
          <cell r="E15173">
            <v>3903.5</v>
          </cell>
        </row>
        <row r="15174">
          <cell r="B15174" t="str">
            <v>44.01.14</v>
          </cell>
          <cell r="C15174" t="str">
            <v>ENGENHEIRO TRAINEE (CH 6 H/DIA)</v>
          </cell>
          <cell r="D15174" t="str">
            <v>MES</v>
          </cell>
          <cell r="E15174">
            <v>11605.66</v>
          </cell>
        </row>
        <row r="15175">
          <cell r="B15175" t="str">
            <v>44.01.15</v>
          </cell>
          <cell r="C15175" t="str">
            <v>ENGENHEIRO TRAINEE (CH 7 H/DIA)</v>
          </cell>
          <cell r="D15175" t="str">
            <v>MES</v>
          </cell>
          <cell r="E15175">
            <v>14023.51</v>
          </cell>
        </row>
        <row r="15176">
          <cell r="B15176" t="str">
            <v>44.01.16</v>
          </cell>
          <cell r="C15176" t="str">
            <v>ENGENHEIRO JUNIOR (CH 6 H/DIA)</v>
          </cell>
          <cell r="D15176" t="str">
            <v>MES</v>
          </cell>
          <cell r="E15176">
            <v>16468.939999999999</v>
          </cell>
        </row>
        <row r="15177">
          <cell r="B15177" t="str">
            <v>44.01.17</v>
          </cell>
          <cell r="C15177" t="str">
            <v>ENGENHEIRO JUNIOR (CH 7 H/DIA)</v>
          </cell>
          <cell r="D15177" t="str">
            <v>MES</v>
          </cell>
          <cell r="E15177">
            <v>19899.97</v>
          </cell>
        </row>
        <row r="15178">
          <cell r="B15178" t="str">
            <v>44.01.18</v>
          </cell>
          <cell r="C15178" t="str">
            <v>ENGENHEIRO INTERMEDIÁRIO (CH 6 H/DIA)</v>
          </cell>
          <cell r="D15178" t="str">
            <v>MES</v>
          </cell>
          <cell r="E15178">
            <v>18939.28</v>
          </cell>
        </row>
        <row r="15179">
          <cell r="B15179" t="str">
            <v>44.01.19</v>
          </cell>
          <cell r="C15179" t="str">
            <v>ENGENHEIRO INTERMEDIÁRIO (CH 7 H/DIA)</v>
          </cell>
          <cell r="D15179" t="str">
            <v>MES</v>
          </cell>
          <cell r="E15179">
            <v>22884.959999999999</v>
          </cell>
        </row>
        <row r="15180">
          <cell r="B15180" t="str">
            <v>44.01.20</v>
          </cell>
          <cell r="C15180" t="str">
            <v>ENGENHEIRO SENIOR (CH 6 H/DIA)</v>
          </cell>
          <cell r="D15180" t="str">
            <v>MES</v>
          </cell>
          <cell r="E15180">
            <v>21409.62</v>
          </cell>
        </row>
        <row r="15181">
          <cell r="B15181" t="str">
            <v>44.01.21</v>
          </cell>
          <cell r="C15181" t="str">
            <v>ENGENHEIRO SENIOR (CH 7 H/DIA)</v>
          </cell>
          <cell r="D15181" t="str">
            <v>MES</v>
          </cell>
          <cell r="E15181">
            <v>25869.96</v>
          </cell>
        </row>
        <row r="15182">
          <cell r="B15182" t="str">
            <v>44.01.22</v>
          </cell>
          <cell r="C15182" t="str">
            <v>VIGILÂNCIA DE OBRAS - EM DIAS ÚTEIS (CONSIDERANDO INÍCIO AS 17H DE SEGUNDA A QUINTA E 16H NA SEXTA) E 24 HORAS POR DIA AOS SÁBADOS, DOMINGOS E FERIADOS</v>
          </cell>
          <cell r="D15182" t="str">
            <v>MES</v>
          </cell>
          <cell r="E15182">
            <v>16743.63</v>
          </cell>
        </row>
        <row r="15183">
          <cell r="B15183" t="str">
            <v>44.01.23</v>
          </cell>
          <cell r="C15183" t="str">
            <v>VIGILÂNCIA DE OBRAS - 24 HORAS EM DIAS ÚTEIS, SÁBADOS, DOMINGOS E FERIADOS</v>
          </cell>
          <cell r="D15183" t="str">
            <v>MES</v>
          </cell>
          <cell r="E15183">
            <v>22578.85</v>
          </cell>
        </row>
        <row r="15184">
          <cell r="B15184" t="str">
            <v>45.01.01</v>
          </cell>
          <cell r="C15184" t="str">
            <v>LOCACAO VEICULO POPULAR MOTOR 1.0 C/ AR E SEGURO SEM COMBUSTIVEL</v>
          </cell>
          <cell r="D15184" t="str">
            <v>MES</v>
          </cell>
          <cell r="E15184">
            <v>2441.5700000000002</v>
          </cell>
        </row>
        <row r="15185">
          <cell r="B15185" t="str">
            <v>45.01.03</v>
          </cell>
          <cell r="C15185" t="str">
            <v>LOCAÇÃO VEICULO TIPO PICAPE LEVE C/ SEGURO SEM COMBUSTÍVEL</v>
          </cell>
          <cell r="D15185" t="str">
            <v>MES</v>
          </cell>
          <cell r="E15185">
            <v>3500</v>
          </cell>
        </row>
        <row r="15186">
          <cell r="B15186" t="str">
            <v>45.01.05</v>
          </cell>
          <cell r="C15186" t="str">
            <v>LOCAÇÃO VEÍCULO UTILITÁRIO 4 PORTAS  E 7 LUGARES C/ SEGURO SEM COMBUSTÍVEL</v>
          </cell>
          <cell r="D15186" t="str">
            <v>MES</v>
          </cell>
          <cell r="E15186">
            <v>5000</v>
          </cell>
        </row>
        <row r="15187">
          <cell r="B15187" t="str">
            <v>45.01.06</v>
          </cell>
          <cell r="C15187" t="str">
            <v>VIAGEM DE CAMINHÃO PIPA 6000 L, INCLUSIVE ÁGUA E MÃO DE OBRA, TEMPO DE PERMANÊNCIA NA OBRA DE ATÉ 2 HORAS</v>
          </cell>
          <cell r="D15187" t="str">
            <v>VG</v>
          </cell>
          <cell r="E15187">
            <v>473.21</v>
          </cell>
        </row>
        <row r="15188">
          <cell r="B15188" t="str">
            <v>45.01.07</v>
          </cell>
          <cell r="C15188" t="str">
            <v>VIAGEM DE CAMINHÃO PIPA 10000 L, INCLUSIVE ÁGUA E MÃO DE OBRA, TEMPO DE PERMANÊNCIA NA OBRA DE ATÉ 2 HORAS</v>
          </cell>
          <cell r="D15188" t="str">
            <v>VG</v>
          </cell>
          <cell r="E15188">
            <v>570.14</v>
          </cell>
        </row>
        <row r="15189">
          <cell r="B15189" t="str">
            <v>45.01.08</v>
          </cell>
          <cell r="C15189" t="str">
            <v>LOCACAO VEICULO POPULAR ELETRICO COM SEGURO SEM CARREGAMENTO</v>
          </cell>
          <cell r="D15189" t="str">
            <v>MES</v>
          </cell>
          <cell r="E15189">
            <v>4800</v>
          </cell>
        </row>
        <row r="15190">
          <cell r="B15190" t="str">
            <v>45.02.01</v>
          </cell>
          <cell r="C15190" t="str">
            <v>GASOLINA</v>
          </cell>
          <cell r="D15190" t="str">
            <v>L</v>
          </cell>
          <cell r="E15190">
            <v>5.75</v>
          </cell>
        </row>
        <row r="15191">
          <cell r="B15191" t="str">
            <v>45.02.02</v>
          </cell>
          <cell r="C15191" t="str">
            <v>ETANOL</v>
          </cell>
          <cell r="D15191" t="str">
            <v>L</v>
          </cell>
          <cell r="E15191">
            <v>4.25</v>
          </cell>
        </row>
        <row r="15192">
          <cell r="B15192" t="str">
            <v>45.02.03</v>
          </cell>
          <cell r="C15192" t="str">
            <v>OLEO DIESEL</v>
          </cell>
          <cell r="D15192" t="str">
            <v>L</v>
          </cell>
          <cell r="E15192">
            <v>6.78</v>
          </cell>
        </row>
        <row r="15193">
          <cell r="B15193" t="str">
            <v>50.01.08</v>
          </cell>
          <cell r="C15193" t="str">
            <v>CHP/VIBROACABADORA DE ASFALTO SOBRE ESTEIRAS, LARGURA DE PAVIMENTO 2,13 M A 4,55 M POTÊNCIA. 74 KW/100 HP, CAPACIDADE 400 T/H OU EQUIVALENTE</v>
          </cell>
          <cell r="D15193" t="str">
            <v>H</v>
          </cell>
          <cell r="E15193">
            <v>312.13</v>
          </cell>
        </row>
        <row r="15194">
          <cell r="B15194" t="str">
            <v>50.01.09</v>
          </cell>
          <cell r="C15194" t="str">
            <v>CHI/VIBROACABADORA DE ASFALTO SOBRE ESTEIRAS, LARGURA DE PAVIMENTO 2,13 M A 4,55 M POTÊNCIA. 74 KW/100 HP, CAPACIDADE 400 T/H OU EQUIVALENTE</v>
          </cell>
          <cell r="D15194" t="str">
            <v>H</v>
          </cell>
          <cell r="E15194">
            <v>116.96</v>
          </cell>
        </row>
        <row r="15195">
          <cell r="B15195" t="str">
            <v>50.01.70</v>
          </cell>
          <cell r="C15195" t="str">
            <v>CHP/VASSOURA MECÂNICA REBOCÁVEL COM ESCOVA CILÍNDRICA LARGURA ÚTIL DE VARRIMENTO = 2,44M OU EQUIVALENTE</v>
          </cell>
          <cell r="D15195" t="str">
            <v>H</v>
          </cell>
          <cell r="E15195">
            <v>11.03</v>
          </cell>
        </row>
        <row r="15196">
          <cell r="B15196" t="str">
            <v>50.01.71</v>
          </cell>
          <cell r="C15196" t="str">
            <v>CHI/VASSOURA MECÂNICA REBOCÁVEL COM ESCOVA CILÍNDRICA LARGURA ÚTIL DE VARRIMENTO = 2,44M OU EQUIVALENTE</v>
          </cell>
          <cell r="D15196" t="str">
            <v>H</v>
          </cell>
          <cell r="E15196">
            <v>6.53</v>
          </cell>
        </row>
        <row r="15197">
          <cell r="B15197" t="str">
            <v>50.01.72</v>
          </cell>
          <cell r="C15197" t="str">
            <v>CHP/FRESADORA DE ASFALTO A FRIO SOBRE RODAS, LARGURA DE FRESAGEM 1,00 M, POTÊNCIA 155 KW/208 HP OU EQUIVALENTE</v>
          </cell>
          <cell r="D15197" t="str">
            <v>H</v>
          </cell>
          <cell r="E15197">
            <v>516.51</v>
          </cell>
        </row>
        <row r="15198">
          <cell r="B15198" t="str">
            <v>50.01.73</v>
          </cell>
          <cell r="C15198" t="str">
            <v>CHI/FRESADORA DE ASFALTO A FRIO SOBRE RODAS, LARGURA DE FRESAGEM 1,00 M, POTÊNCIA 155 KW/208 HP OU EQUIVALENTE</v>
          </cell>
          <cell r="D15198" t="str">
            <v>H</v>
          </cell>
          <cell r="E15198">
            <v>163.01</v>
          </cell>
        </row>
        <row r="15199">
          <cell r="B15199" t="str">
            <v>50.04.10</v>
          </cell>
          <cell r="C15199" t="str">
            <v>CHP/BATE ESTACA DE QUEDA SIMPLES, SOBRE ROLO, MOTOR A DIESEL, COM MARTELO DE 0,6 A 0,8T</v>
          </cell>
          <cell r="D15199" t="str">
            <v>H</v>
          </cell>
          <cell r="E15199">
            <v>67.540000000000006</v>
          </cell>
        </row>
        <row r="15200">
          <cell r="B15200" t="str">
            <v>50.04.11</v>
          </cell>
          <cell r="C15200" t="str">
            <v>CHI/BATE ESTACA DE QUEDA SIMPLES, SOBRE ROLO, MOTOR A DIESEL, COM MARTELO DE 0,6 A 0,8T</v>
          </cell>
          <cell r="D15200" t="str">
            <v>H</v>
          </cell>
          <cell r="E15200">
            <v>47.93</v>
          </cell>
        </row>
        <row r="15201">
          <cell r="B15201" t="str">
            <v>50.05.10</v>
          </cell>
          <cell r="C15201" t="str">
            <v>CHP/BETONEIRA 400 L, SEM CARREGADOR</v>
          </cell>
          <cell r="D15201" t="str">
            <v>H</v>
          </cell>
          <cell r="E15201">
            <v>1.95</v>
          </cell>
        </row>
        <row r="15202">
          <cell r="B15202" t="str">
            <v>50.05.11</v>
          </cell>
          <cell r="C15202" t="str">
            <v>CHI/BETONEIRA 400 L, SEM CARREGADOR</v>
          </cell>
          <cell r="D15202" t="str">
            <v>H</v>
          </cell>
          <cell r="E15202">
            <v>0.41</v>
          </cell>
        </row>
        <row r="15203">
          <cell r="B15203" t="str">
            <v>50.06.02</v>
          </cell>
          <cell r="C15203" t="str">
            <v>CHP/BOMBA HIDRÁULICA SUBMERSÍVEL 2" 36 M3/H COM 20M DE MANGUEIRA</v>
          </cell>
          <cell r="D15203" t="str">
            <v>H</v>
          </cell>
          <cell r="E15203">
            <v>3.5</v>
          </cell>
        </row>
        <row r="15204">
          <cell r="B15204" t="str">
            <v>50.06.03</v>
          </cell>
          <cell r="C15204" t="str">
            <v>CHI/BOMBA HIDRÁULICA SUBMERSÍVEL 2" 36 M3/H COM 20M DE MANGUEIRA</v>
          </cell>
          <cell r="D15204" t="str">
            <v>H</v>
          </cell>
          <cell r="E15204">
            <v>0.65</v>
          </cell>
        </row>
        <row r="15205">
          <cell r="B15205" t="str">
            <v>50.06.04</v>
          </cell>
          <cell r="C15205" t="str">
            <v>CHP/BOMBA HIDRÁULICA SUBMERSÍVEL 3" 72 M3/H COM 20M DE MANGUEIRA</v>
          </cell>
          <cell r="D15205" t="str">
            <v>H</v>
          </cell>
          <cell r="E15205">
            <v>6.02</v>
          </cell>
        </row>
        <row r="15206">
          <cell r="B15206" t="str">
            <v>50.06.05</v>
          </cell>
          <cell r="C15206" t="str">
            <v>CHI/BOMBA HIDRÁULICA SUBMERSÍVEL 3" 72 M3/H COM 20M DE MANGUEIRA</v>
          </cell>
          <cell r="D15206" t="str">
            <v>H</v>
          </cell>
          <cell r="E15206">
            <v>0.71</v>
          </cell>
        </row>
        <row r="15207">
          <cell r="B15207" t="str">
            <v>50.10.08</v>
          </cell>
          <cell r="C15207" t="str">
            <v>CHP/CAMINHÃO BASCULANTE CARGA ÚTIL MÁXIMA 7200 KG, DISTÂNCIA ENTRE EIXOS 4,50 M, POTÊNCIA 190 CV</v>
          </cell>
          <cell r="D15207" t="str">
            <v>H</v>
          </cell>
          <cell r="E15207">
            <v>189.61</v>
          </cell>
        </row>
        <row r="15208">
          <cell r="B15208" t="str">
            <v>50.10.09</v>
          </cell>
          <cell r="C15208" t="str">
            <v>CHI/CAMINHÃO BASCULANTE CARGA ÚTIL MÁXIMA 7200 KG, DISTÂNCIA ENTRE EIXOS 4,50 M, POTÊNCIA 190 CV</v>
          </cell>
          <cell r="D15208" t="str">
            <v>H</v>
          </cell>
          <cell r="E15208">
            <v>61.21</v>
          </cell>
        </row>
        <row r="15209">
          <cell r="B15209" t="str">
            <v>50.10.12</v>
          </cell>
          <cell r="C15209" t="str">
            <v>CHP/CAMINHÃO BASCULANTE CARGA ÚTIL MÁXIMA 9800 KG, DISTÂNCIA ENTRE EIXOS 5,00 M, POTÊNCIA 200 CV</v>
          </cell>
          <cell r="D15209" t="str">
            <v>H</v>
          </cell>
          <cell r="E15209">
            <v>246.56</v>
          </cell>
        </row>
        <row r="15210">
          <cell r="B15210" t="str">
            <v>50.10.13</v>
          </cell>
          <cell r="C15210" t="str">
            <v>CHI/CAMINHÃO BASCULANTE CARGA ÚTIL MÁXIMA 9800 KG, DISTÂNCIA ENTRE EIXOS 5,00 M, POTÊNCIA 200 CV</v>
          </cell>
          <cell r="D15210" t="str">
            <v>H</v>
          </cell>
          <cell r="E15210">
            <v>66.73</v>
          </cell>
        </row>
        <row r="15211">
          <cell r="B15211" t="str">
            <v>50.10.36</v>
          </cell>
          <cell r="C15211" t="str">
            <v>CHP/CAMINHÃO TANQUE, 6.000L, CARGA ÚTIL MÁXIMA 7200 KG, DISTÂNCIA ENTRE EIXOS 4,50 M, POTÊNCIA 190 CV</v>
          </cell>
          <cell r="D15211" t="str">
            <v>H</v>
          </cell>
          <cell r="E15211">
            <v>275.58</v>
          </cell>
        </row>
        <row r="15212">
          <cell r="B15212" t="str">
            <v>50.10.37</v>
          </cell>
          <cell r="C15212" t="str">
            <v>CHI/CAMINHÃO TANQUE, 6.000L, CARGA ÚTIL MÁXIMA 7200 KG, DISTÂNCIA ENTRE EIXOS 4,50 M, POTÊNCIA 190 CV</v>
          </cell>
          <cell r="D15212" t="str">
            <v>H</v>
          </cell>
          <cell r="E15212">
            <v>61.87</v>
          </cell>
        </row>
        <row r="15213">
          <cell r="B15213" t="str">
            <v>50.10.50</v>
          </cell>
          <cell r="C15213" t="str">
            <v>CHP/CAMINHÃO TANQUE, 10.000L, CARGA ÚTIL MÁXIMA 7200 KG, DISTÂNCIA ENTRE EIXOS 4,50 M, POTÊNCIA 190 CV</v>
          </cell>
          <cell r="D15213" t="str">
            <v>H</v>
          </cell>
          <cell r="E15213">
            <v>289.52</v>
          </cell>
        </row>
        <row r="15214">
          <cell r="B15214" t="str">
            <v>50.10.51</v>
          </cell>
          <cell r="C15214" t="str">
            <v>CHI/CAMINHÃO TANQUE, 10.000L, CARGA ÚTIL MÁXIMA 7200 KG, DISTÂNCIA ENTRE EIXOS 4,50 M, POTÊNCIA 190 CV</v>
          </cell>
          <cell r="D15214" t="str">
            <v>H</v>
          </cell>
          <cell r="E15214">
            <v>68.42</v>
          </cell>
        </row>
        <row r="15215">
          <cell r="B15215" t="str">
            <v>50.10.68</v>
          </cell>
          <cell r="C15215" t="str">
            <v>CHP/CAMINHÃO CARROCERIA CARGA ÚTIL MÁXIMA 7200 KG, DISTÂNCIA ENTRE EIXOS 4,50 M, POTÊNCIA 190 CV</v>
          </cell>
          <cell r="D15215" t="str">
            <v>H</v>
          </cell>
          <cell r="E15215">
            <v>184.32</v>
          </cell>
        </row>
        <row r="15216">
          <cell r="B15216" t="str">
            <v>50.10.69</v>
          </cell>
          <cell r="C15216" t="str">
            <v>CHI/CAMINHÃO CARROCERIA CARGA ÚTIL MÁXIMA 7200 KG, DISTÂNCIA ENTRE EIXOS 4,50 M, POTÊNCIA 190 CV</v>
          </cell>
          <cell r="D15216" t="str">
            <v>H</v>
          </cell>
          <cell r="E15216">
            <v>58.9</v>
          </cell>
        </row>
        <row r="15217">
          <cell r="B15217" t="str">
            <v>50.10.80</v>
          </cell>
          <cell r="C15217" t="str">
            <v>CHP/GUINDASTE ARTICULADO COM CAPACIDADE MÁXIMA DE 3300KG E ALCANCE MÁXIMO HORIZONTAL DE 9 METROS OU EQUIVALENTE</v>
          </cell>
          <cell r="D15217" t="str">
            <v>H</v>
          </cell>
          <cell r="E15217">
            <v>18.84</v>
          </cell>
        </row>
        <row r="15218">
          <cell r="B15218" t="str">
            <v>50.10.81</v>
          </cell>
          <cell r="C15218" t="str">
            <v>CHI/GUINDASTE ARTICULADO COM CAPACIDADE MÁXIMA DE 3300KG E ALCANCE MÁXIMO HORIZONTAL DE 9 METROS OU EQUIVALENTE</v>
          </cell>
          <cell r="D15218" t="str">
            <v>H</v>
          </cell>
          <cell r="E15218">
            <v>10.26</v>
          </cell>
        </row>
        <row r="15219">
          <cell r="B15219" t="str">
            <v>50.10.82</v>
          </cell>
          <cell r="C15219" t="str">
            <v>CHP/CAMINHÃO GUINDAUTO COM CAPACIDADE MÁXIMA DE 3300KG E ALCANCE MÁXIMO HORIZONTAL DE 9 METROS, COM CARROCERIA, CARGA ÚTIL MÁXIMA 7200 KG, DISTÂNCIA ENTRE EIXOS 4,50 M, POTÊNCIA 190 CV OU EQUIVALENTE</v>
          </cell>
          <cell r="D15219" t="str">
            <v>H</v>
          </cell>
          <cell r="E15219">
            <v>287.74</v>
          </cell>
        </row>
        <row r="15220">
          <cell r="B15220" t="str">
            <v>50.10.83</v>
          </cell>
          <cell r="C15220" t="str">
            <v>CHI/CAMINHÃO GUINDAUTO COM CAPACIDADE MÁXIMA DE 3300KG E ALCANCE MÁXIMO HORIZONTAL DE 9 METROS, COM CARROCERIA, CARGA ÚTIL MÁXIMA 7200 KG, DISTÂNCIA ENTRE EIXOS 4,50 M, POTÊNCIA 190 CV OU EQUIVALENTE</v>
          </cell>
          <cell r="D15220" t="str">
            <v>H</v>
          </cell>
          <cell r="E15220">
            <v>67.989999999999995</v>
          </cell>
        </row>
        <row r="15221">
          <cell r="B15221" t="str">
            <v>50.11.10</v>
          </cell>
          <cell r="C15221" t="str">
            <v>CHP/PÁ CARREGADEIRA 180HP CAPACIDADE CAÇAMBA 3M3 OU EQUIVALENTE</v>
          </cell>
          <cell r="D15221" t="str">
            <v>H</v>
          </cell>
          <cell r="E15221">
            <v>260.64</v>
          </cell>
        </row>
        <row r="15222">
          <cell r="B15222" t="str">
            <v>50.11.11</v>
          </cell>
          <cell r="C15222" t="str">
            <v>CHI/PÁ CARREGADEIRA 180HP CAPACIDADE CAÇAMBA 3M3 OU EQUIVALENTE</v>
          </cell>
          <cell r="D15222" t="str">
            <v>H</v>
          </cell>
          <cell r="E15222">
            <v>110.82</v>
          </cell>
        </row>
        <row r="15223">
          <cell r="B15223" t="str">
            <v>50.11.28</v>
          </cell>
          <cell r="C15223" t="str">
            <v>CHP/PÁ CARREGADEIRA 140HP CAPACIDADE CAÇAMBA 1,7M3 OU EQUIVALENTE</v>
          </cell>
          <cell r="D15223" t="str">
            <v>H</v>
          </cell>
          <cell r="E15223">
            <v>184.18</v>
          </cell>
        </row>
        <row r="15224">
          <cell r="B15224" t="str">
            <v>50.11.29</v>
          </cell>
          <cell r="C15224" t="str">
            <v>CHI/PÁ CARREGADEIRA 140HP CAPACIDADE CAÇAMBA 1,7M3 OU EQUIVALENTE</v>
          </cell>
          <cell r="D15224" t="str">
            <v>H</v>
          </cell>
          <cell r="E15224">
            <v>80.44</v>
          </cell>
        </row>
        <row r="15225">
          <cell r="B15225" t="str">
            <v>50.11.30</v>
          </cell>
          <cell r="C15225" t="str">
            <v>CHP/MINI-CARREGADEIRA DE PNEUS 61HP COM VASSOURA DE 1500MM OU EQUIVALENTE</v>
          </cell>
          <cell r="D15225" t="str">
            <v>H</v>
          </cell>
          <cell r="E15225">
            <v>168.17</v>
          </cell>
        </row>
        <row r="15226">
          <cell r="B15226" t="str">
            <v>50.11.31</v>
          </cell>
          <cell r="C15226" t="str">
            <v>CHI/MINI-CARREGADEIRA DE PNEUS 61HP COM VASSOURA DE 1500MM OU EQUIVALENTE</v>
          </cell>
          <cell r="D15226" t="str">
            <v>H</v>
          </cell>
          <cell r="E15226">
            <v>65.81</v>
          </cell>
        </row>
        <row r="15227">
          <cell r="B15227" t="str">
            <v>50.13.22</v>
          </cell>
          <cell r="C15227" t="str">
            <v>CHP/ROLO COMPACTADOR VIBRATÓRIO TANDEM, AÇO LISO, POTÊNCIA 57 HP, PESO SEM/COM LASTRO 6,5/9,4 T, LARGURA DE TRABALHO 1,20 M OU EQUIVALENTE</v>
          </cell>
          <cell r="D15227" t="str">
            <v>H</v>
          </cell>
          <cell r="E15227">
            <v>197.21</v>
          </cell>
        </row>
        <row r="15228">
          <cell r="B15228" t="str">
            <v>50.13.23</v>
          </cell>
          <cell r="C15228" t="str">
            <v>CHI/ROLO COMPACTADOR VIBRATÓRIO TANDEM, AÇO LISO, POTÊNCIA 57 HP, PESO SEM/COM LASTRO 6,5/9,4 T, LARGURA DE TRABALHO 1,20 M OU EQUIVALENTE</v>
          </cell>
          <cell r="D15228" t="str">
            <v>H</v>
          </cell>
          <cell r="E15228">
            <v>73.23</v>
          </cell>
        </row>
        <row r="15229">
          <cell r="B15229" t="str">
            <v>50.13.40</v>
          </cell>
          <cell r="C15229" t="str">
            <v>CHP/ROLO COMPACTADOR VIBRATÓRIO DE UM CILINDRO LISO DE AÇO, POTÊNCIA 125 HP, PESO SEM/COM LASTRO 10,75/12,92 T, IMPACTO DINÂMICO 31,5/18,5 T, LARGURA TRABALHO 2,15 M OU EQUIVALENTE</v>
          </cell>
          <cell r="D15229" t="str">
            <v>H</v>
          </cell>
          <cell r="E15229">
            <v>207.91</v>
          </cell>
        </row>
        <row r="15230">
          <cell r="B15230" t="str">
            <v>50.13.41</v>
          </cell>
          <cell r="C15230" t="str">
            <v>CHI/ROLO COMPACTADOR VIBRATÓRIO DE UM CILINDRO LISO DE AÇO, POTÊNCIA 125 HP, PESO SEM/COM LASTRO 10,75/12,92 T, IMPACTO DINÂMICO 31,5/18,5 T, LARGURA TRABALHO 2,15 M OU EQUIVALENTE</v>
          </cell>
          <cell r="D15230" t="str">
            <v>H</v>
          </cell>
          <cell r="E15230">
            <v>66.819999999999993</v>
          </cell>
        </row>
        <row r="15231">
          <cell r="B15231" t="str">
            <v>50.13.42</v>
          </cell>
          <cell r="C15231" t="str">
            <v>CHP/ROLO VIBRATÓRIO PÉ DE CARNEIRO 100HP PESO OPERACIONAL 11000KG OU EQUIVALENTE</v>
          </cell>
          <cell r="D15231" t="str">
            <v>H</v>
          </cell>
          <cell r="E15231">
            <v>181.67</v>
          </cell>
        </row>
        <row r="15232">
          <cell r="B15232" t="str">
            <v>50.13.43</v>
          </cell>
          <cell r="C15232" t="str">
            <v xml:space="preserve">CHI/ROLO VIBRATÓRIO PÉ DE CARNEIRO 100HP PESO OPERACIONAL 11000KG OU EQUIVALENTE				</v>
          </cell>
          <cell r="D15232" t="str">
            <v>H</v>
          </cell>
          <cell r="E15232">
            <v>63.76</v>
          </cell>
        </row>
        <row r="15233">
          <cell r="B15233" t="str">
            <v>50.13.44</v>
          </cell>
          <cell r="C15233" t="str">
            <v>CHP/ROLO VIBRATÓRIO LISO 80HP PESO OPERACIONAL 7000KG LARGURA 1,68M OU EQUIVALENTE</v>
          </cell>
          <cell r="D15233" t="str">
            <v>H</v>
          </cell>
          <cell r="E15233">
            <v>166.74</v>
          </cell>
        </row>
        <row r="15234">
          <cell r="B15234" t="str">
            <v>50.13.45</v>
          </cell>
          <cell r="C15234" t="str">
            <v>CHI/ROLO VIBRATÓRIO LISO 80HP PESO OPERACIONAL 7000KG LARGURA 1,68M OU EQUIVALENTE</v>
          </cell>
          <cell r="D15234" t="str">
            <v>H</v>
          </cell>
          <cell r="E15234">
            <v>64.400000000000006</v>
          </cell>
        </row>
        <row r="15235">
          <cell r="B15235" t="str">
            <v>50.13.46</v>
          </cell>
          <cell r="C15235" t="str">
            <v>CHP/ROLO VIBRATÓRIO PÉ DE CARNEIRO 80HP PESO OPERACIONAL 7000KG OU EQUIVALENTE</v>
          </cell>
          <cell r="D15235" t="str">
            <v>H</v>
          </cell>
          <cell r="E15235">
            <v>169.77</v>
          </cell>
        </row>
        <row r="15236">
          <cell r="B15236" t="str">
            <v>50.13.47</v>
          </cell>
          <cell r="C15236" t="str">
            <v>CHI/ROLO VIBRATÓRIO PÉ DE CARNEIRO 80HP PESO OPERACIONAL 7000KG OU EQUIVALENTE</v>
          </cell>
          <cell r="D15236" t="str">
            <v>H</v>
          </cell>
          <cell r="E15236">
            <v>65.94</v>
          </cell>
        </row>
        <row r="15237">
          <cell r="B15237" t="str">
            <v>50.13.50</v>
          </cell>
          <cell r="C15237" t="str">
            <v>CHP/ROLO VIBRATÓRIO DE TAMBOR DUPLO 24 HP, PESO OPERACIONAL 1700KG E TAMBOR 0,90M OU EQUIVALENTE</v>
          </cell>
          <cell r="D15237" t="str">
            <v>H</v>
          </cell>
          <cell r="E15237">
            <v>83.22</v>
          </cell>
        </row>
        <row r="15238">
          <cell r="B15238" t="str">
            <v>50.13.51</v>
          </cell>
          <cell r="C15238" t="str">
            <v>CHI/ROLO VIBRATÓRIO DE TAMBOR DUPLO 24 HP, PESO OPERACIONAL 1700KG E TAMBOR 0,90M OU EQUIVALENTE</v>
          </cell>
          <cell r="D15238" t="str">
            <v>H</v>
          </cell>
          <cell r="E15238">
            <v>38.26</v>
          </cell>
        </row>
        <row r="15239">
          <cell r="B15239" t="str">
            <v>50.13.54</v>
          </cell>
          <cell r="C15239" t="str">
            <v>CHP/ROLO DE PNEUS MASSA OPERACIONAL 10000KG LARGURA ROLAMENTO 1,80M E 99HP OU EQUIVALENTE</v>
          </cell>
          <cell r="D15239" t="str">
            <v>H</v>
          </cell>
          <cell r="E15239">
            <v>199.31</v>
          </cell>
        </row>
        <row r="15240">
          <cell r="B15240" t="str">
            <v>50.13.55</v>
          </cell>
          <cell r="C15240" t="str">
            <v>CHI/ROLO DE PNEUS MASSA OPERACIONAL 10000KG LARGURA ROLAMENTO 1,80M E 99HP OU EQUIVALENTE</v>
          </cell>
          <cell r="D15240" t="str">
            <v>H</v>
          </cell>
          <cell r="E15240">
            <v>80.760000000000005</v>
          </cell>
        </row>
        <row r="15241">
          <cell r="B15241" t="str">
            <v>50.13.74</v>
          </cell>
          <cell r="C15241" t="str">
            <v>CHP/COMPACTADOR VIBRATÓRIO DE PLACA 9,0 HP DIESEL OU EQUIVALENTE</v>
          </cell>
          <cell r="D15241" t="str">
            <v>H</v>
          </cell>
          <cell r="E15241">
            <v>18.23</v>
          </cell>
        </row>
        <row r="15242">
          <cell r="B15242" t="str">
            <v>50.13.75</v>
          </cell>
          <cell r="C15242" t="str">
            <v>CHI/COMPACTADOR VIBRATÓRIO DE PLACA 9,0 HP DIESEL OU EQUIVALENTE</v>
          </cell>
          <cell r="D15242" t="str">
            <v>H</v>
          </cell>
          <cell r="E15242">
            <v>1.17</v>
          </cell>
        </row>
        <row r="15243">
          <cell r="B15243" t="str">
            <v>50.13.78</v>
          </cell>
          <cell r="C15243" t="str">
            <v>CHP/COMPACTADOR VIBRATÓRIO DE PLACA 3,0 HP DIESEL OU EQUIVALENTE</v>
          </cell>
          <cell r="D15243" t="str">
            <v>H</v>
          </cell>
          <cell r="E15243">
            <v>6.59</v>
          </cell>
        </row>
        <row r="15244">
          <cell r="B15244" t="str">
            <v>50.13.79</v>
          </cell>
          <cell r="C15244" t="str">
            <v>CHI/COMPACTADOR VIBRATÓRIO DE PLACA 3,0 HP DIESEL OU EQUIVALENTE</v>
          </cell>
          <cell r="D15244" t="str">
            <v>H</v>
          </cell>
          <cell r="E15244">
            <v>0.66</v>
          </cell>
        </row>
        <row r="15245">
          <cell r="B15245" t="str">
            <v>50.14.10</v>
          </cell>
          <cell r="C15245" t="str">
            <v>CHP/COMPRESSOR PORTÁTIL, MOTOR DIESEL, 275 PCM, 7 BAR, 54,4KW, OU EQUIVALENTE</v>
          </cell>
          <cell r="D15245" t="str">
            <v>H</v>
          </cell>
          <cell r="E15245">
            <v>80.44</v>
          </cell>
        </row>
        <row r="15246">
          <cell r="B15246" t="str">
            <v>50.14.11</v>
          </cell>
          <cell r="C15246" t="str">
            <v>CHI/COMPRESSOR PORTÁTIL, MOTOR DIESEL, 275 PCM, 7 BAR, 54,4KW, OU EQUIVALENTE</v>
          </cell>
          <cell r="D15246" t="str">
            <v>H</v>
          </cell>
          <cell r="E15246">
            <v>8.99</v>
          </cell>
        </row>
        <row r="15247">
          <cell r="B15247" t="str">
            <v>50.16.52</v>
          </cell>
          <cell r="C15247" t="str">
            <v>CHP/CAMINHÃO DISTRIBUIDOR DE BETUME CARGA ÚTIL MÁXIMA 9800 KG, DISTÂNCIA ENTRE EIXOS 5,00 M, POTÊNCIA 200 CV</v>
          </cell>
          <cell r="D15247" t="str">
            <v>H</v>
          </cell>
          <cell r="E15247">
            <v>312.70999999999998</v>
          </cell>
        </row>
        <row r="15248">
          <cell r="B15248" t="str">
            <v>50.16.53</v>
          </cell>
          <cell r="C15248" t="str">
            <v>CHI/CAMINHÃO DISTRIBUIDOR DE BETUME CARGA ÚTIL MÁXIMA 9800 KG, DISTÂNCIA ENTRE EIXOS 5,00 M, POTÊNCIA 200 CV</v>
          </cell>
          <cell r="D15248" t="str">
            <v>H</v>
          </cell>
          <cell r="E15248">
            <v>70.8</v>
          </cell>
        </row>
        <row r="15249">
          <cell r="B15249" t="str">
            <v>50.19.62</v>
          </cell>
          <cell r="C15249" t="str">
            <v>CHP/ROMPEDOR PNEUMÁTICO MANUAL, PADRÃO, PESO DE 30 KG, OU EQUIVALENTE</v>
          </cell>
          <cell r="D15249" t="str">
            <v>H</v>
          </cell>
          <cell r="E15249">
            <v>27.88</v>
          </cell>
        </row>
        <row r="15250">
          <cell r="B15250" t="str">
            <v>50.19.63</v>
          </cell>
          <cell r="C15250" t="str">
            <v>CHI/ROMPEDOR PNEUMÁTICO MANUAL, PADRÃO, PESO DE 30 KG, OU EQUIVALENTE</v>
          </cell>
          <cell r="D15250" t="str">
            <v>H</v>
          </cell>
          <cell r="E15250">
            <v>27.46</v>
          </cell>
        </row>
        <row r="15251">
          <cell r="B15251" t="str">
            <v>50.19.67</v>
          </cell>
          <cell r="C15251" t="str">
            <v>CHP/MARTELO DEMOLIDOR ELETRICO, 2.000 W,  1.000 IMPACTOS POR MINUTO, FORÇA DE IMPACTO ENTRE 62 E 69 J, PESO DE 30 KG, OU EQUIVALENTE</v>
          </cell>
          <cell r="D15251" t="str">
            <v>H</v>
          </cell>
          <cell r="E15251">
            <v>30.54</v>
          </cell>
        </row>
        <row r="15252">
          <cell r="B15252" t="str">
            <v>50.19.68</v>
          </cell>
          <cell r="C15252" t="str">
            <v>CHI/MARTELO DEMOLIDOR ELETRICO, 2.000 W,  1.000 IMPACTOS POR MINUTO, FORÇA DE IMPACTO ENTRE 62 E 69 J, PESO DE 30 KG, OU EQUIVALENTE</v>
          </cell>
          <cell r="D15252" t="str">
            <v>H</v>
          </cell>
          <cell r="E15252">
            <v>27.99</v>
          </cell>
        </row>
        <row r="15253">
          <cell r="B15253" t="str">
            <v>50.20.06</v>
          </cell>
          <cell r="C15253" t="str">
            <v>CHP/RETROESCAVADEIRA TRAÇÃO 4X2, 85HP, CAÇAMBA 610MM / 0,22M3 OU EQUIVALENTE</v>
          </cell>
          <cell r="D15253" t="str">
            <v>H</v>
          </cell>
          <cell r="E15253">
            <v>140.02000000000001</v>
          </cell>
        </row>
        <row r="15254">
          <cell r="B15254" t="str">
            <v>50.20.07</v>
          </cell>
          <cell r="C15254" t="str">
            <v>CHI/RETROESCAVADEIRA TRAÇÃO 4X2, 85HP, CAÇAMBA 610MM / 0,22M3 OU EQUIVALENTE</v>
          </cell>
          <cell r="D15254" t="str">
            <v>H</v>
          </cell>
          <cell r="E15254">
            <v>53.82</v>
          </cell>
        </row>
        <row r="15255">
          <cell r="B15255" t="str">
            <v>50.20.09</v>
          </cell>
          <cell r="C15255" t="str">
            <v>CHP/RETROESCAVADEIRA SOBRE RODAS COM CARREGADEIRA, TRAÇÃO 4X4, POTÊNCIA 88 HP, CAÇAMBA CARREGADEIRA CAPACIDADE MÍNIMA 1 M3, CAÇAMBA RETRO CAPACIDADE 0,26 M3, PESO OPERACIONAL MÍNIMO 6.674 KG, PROFUNDIDADE ESCAVAÇÃO MÁXIMA. 4,37 M</v>
          </cell>
          <cell r="D15255" t="str">
            <v>H</v>
          </cell>
          <cell r="E15255">
            <v>143.63</v>
          </cell>
        </row>
        <row r="15256">
          <cell r="B15256" t="str">
            <v>50.20.10</v>
          </cell>
          <cell r="C15256" t="str">
            <v>CHI/RETROESCAVADEIRA SOBRE RODAS COM CARREGADEIRA, TRAÇÃO 4X4, POTÊNCIA 88 HP, CAÇAMBA CARREGADEIRA CAPACIDADE MÍNIMA 1 M3, CAÇAMBA RETRO CAPACIDADE 0,26 M3, PESO OPERACIONAL MÍNIMO 6.674 KG, PROFUNDIDADE ESCAVAÇÃO MÁXIMA. 4,37 M</v>
          </cell>
          <cell r="D15256" t="str">
            <v>H</v>
          </cell>
          <cell r="E15256">
            <v>54.65</v>
          </cell>
        </row>
        <row r="15257">
          <cell r="B15257" t="str">
            <v>50.20.11</v>
          </cell>
          <cell r="C15257" t="str">
            <v>CHP/MINIESCAVADEIRA SOBRE ESTEIRAS, POTÊNCIA LÍQUIDA DE *30* HP, PESO OPERACIONAL DE *3.500* KG</v>
          </cell>
          <cell r="D15257" t="str">
            <v>H</v>
          </cell>
          <cell r="E15257">
            <v>103.69</v>
          </cell>
        </row>
        <row r="15258">
          <cell r="B15258" t="str">
            <v>50.20.12</v>
          </cell>
          <cell r="C15258" t="str">
            <v>CHI/MINIESCAVADEIRA SOBRE ESTEIRAS, POTÊNCIA LÍQUIDA DE *30* HP, PESO OPERACIONAL DE *3.500* KG</v>
          </cell>
          <cell r="D15258" t="str">
            <v>H</v>
          </cell>
          <cell r="E15258">
            <v>62.26</v>
          </cell>
        </row>
        <row r="15259">
          <cell r="B15259" t="str">
            <v>50.20.18</v>
          </cell>
          <cell r="C15259" t="str">
            <v>CHP/ESCAVADEIRA HIDRÁULICA SOBRE ESTEIRAS, CAÇAMBA 0,98M3, PESO OPERACIONAL 17T, POTÊNCIA BRUTA 119HP, OU EQUIVALENTE</v>
          </cell>
          <cell r="D15259" t="str">
            <v>H</v>
          </cell>
          <cell r="E15259">
            <v>222.13</v>
          </cell>
        </row>
        <row r="15260">
          <cell r="B15260" t="str">
            <v>50.20.19</v>
          </cell>
          <cell r="C15260" t="str">
            <v>CHI/ESCAVADEIRA HIDRÁULICA SOBRE ESTEIRAS, CAÇAMBA 0,98M3, PESO OPERACIONAL 17T, POTÊNCIA BRUTA 119HP, OU EQUIVALENTE</v>
          </cell>
          <cell r="D15260" t="str">
            <v>H</v>
          </cell>
          <cell r="E15260">
            <v>92.44</v>
          </cell>
        </row>
        <row r="15261">
          <cell r="B15261" t="str">
            <v>50.20.20</v>
          </cell>
          <cell r="C15261" t="str">
            <v>CHP/ESCAVADEIRA HIDRÁULICA SOBRE ESTEIRAS, CAÇAMBA 1,3M3, PESO OPERACIONAL 22T, POTÊNCIA BRUTA 156HP, OU EQUIVALENTE</v>
          </cell>
          <cell r="D15261" t="str">
            <v>H</v>
          </cell>
          <cell r="E15261">
            <v>262.68</v>
          </cell>
        </row>
        <row r="15262">
          <cell r="B15262" t="str">
            <v>50.20.21</v>
          </cell>
          <cell r="C15262" t="str">
            <v>CHI/ESCAVADEIRA HIDRAULICA SOBRE ESTEIRAS, CACAMBA 1,3M3, PESO OPERACIONAL 22T, POTÊNCIA BRUTA 156HP, OU EQUIVALENTE</v>
          </cell>
          <cell r="D15262" t="str">
            <v>H</v>
          </cell>
          <cell r="E15262">
            <v>100.6</v>
          </cell>
        </row>
        <row r="15263">
          <cell r="B15263" t="str">
            <v>50.21.01</v>
          </cell>
          <cell r="C15263" t="str">
            <v>CHP/ROÇADEIRA COSTAL COM MOTOR A GASOLINA DE *32* CC</v>
          </cell>
          <cell r="D15263" t="str">
            <v>H</v>
          </cell>
          <cell r="E15263">
            <v>32.6</v>
          </cell>
        </row>
        <row r="15264">
          <cell r="B15264" t="str">
            <v>50.21.02</v>
          </cell>
          <cell r="C15264" t="str">
            <v>CHI/ROÇADEIRA COSTAL COM MOTOR A GASOLINA DE *32* CC</v>
          </cell>
          <cell r="D15264" t="str">
            <v>H</v>
          </cell>
          <cell r="E15264">
            <v>23.58</v>
          </cell>
        </row>
        <row r="15265">
          <cell r="B15265" t="str">
            <v>50.25.08</v>
          </cell>
          <cell r="C15265" t="str">
            <v>CHP/GRADE DE DISCOS MECÂNICA 20X24" COM 20 DISCOS 24" X 6MM  COM PNEUS PARA TRANSPORTE</v>
          </cell>
          <cell r="D15265" t="str">
            <v>H</v>
          </cell>
          <cell r="E15265">
            <v>4.26</v>
          </cell>
        </row>
        <row r="15266">
          <cell r="B15266" t="str">
            <v>50.25.09</v>
          </cell>
          <cell r="C15266" t="str">
            <v>CHI/GRADE DE DISCOS MECANICA 20X24" COM 20 DISCOS 24" X 6MM  COM PNEUS PARA TRANSPORTE</v>
          </cell>
          <cell r="D15266" t="str">
            <v>H</v>
          </cell>
          <cell r="E15266">
            <v>2.79</v>
          </cell>
        </row>
        <row r="15267">
          <cell r="B15267" t="str">
            <v>50.27.16</v>
          </cell>
          <cell r="C15267" t="str">
            <v>CHP/ GUINDASTE HIDRÁULICO AUTOPROPELIDO, COM LANÇA TELESCÓPICA 28,80 M, CAPACIDADE MÁXIMA 30 T, POTÊNCIA 97 KW, TRAÇÃO 4 X 4</v>
          </cell>
          <cell r="D15267" t="str">
            <v>H</v>
          </cell>
          <cell r="E15267">
            <v>233.46</v>
          </cell>
        </row>
        <row r="15268">
          <cell r="B15268" t="str">
            <v>50.27.17</v>
          </cell>
          <cell r="C15268" t="str">
            <v>CHI/ GUINDASTE HIDRÁULICO AUTOPROPELIDO, COM LANÇA TELESCÓPICA 28,80 M, CAPACIDADE MÁXIMA 30 T, POTÊNCIA 97 KW, TRAÇÃO 4 X 4</v>
          </cell>
          <cell r="D15268" t="str">
            <v>H</v>
          </cell>
          <cell r="E15268">
            <v>117.03</v>
          </cell>
        </row>
        <row r="15269">
          <cell r="B15269" t="str">
            <v>50.31.10</v>
          </cell>
          <cell r="C15269" t="str">
            <v>CHP/GRUPO DE SOLDAGEM COM GERADOR A DIESEL PARA SOLDA ELÉTRICA, SOBRE 02 RODAS, COM MOTOR 4 CILINDROS, 375A TN5 B/56 C/3 KVA, OU EQUIVALENTE</v>
          </cell>
          <cell r="D15269" t="str">
            <v>H</v>
          </cell>
          <cell r="E15269">
            <v>87.32</v>
          </cell>
        </row>
        <row r="15270">
          <cell r="B15270" t="str">
            <v>50.31.11</v>
          </cell>
          <cell r="C15270" t="str">
            <v>CHI/GRUPO DE SOLDAGEM COM GERADOR A DIESEL PARA SOLDA ELÉTRICA, SOBRE 02 RODAS, COM MOTOR 4 CILINDROS, 375A TN5 B/56 C/3 KVA, OU EQUIVALENTE</v>
          </cell>
          <cell r="D15270" t="str">
            <v>H</v>
          </cell>
          <cell r="E15270">
            <v>30.09</v>
          </cell>
        </row>
        <row r="15271">
          <cell r="B15271" t="str">
            <v>50.32.08</v>
          </cell>
          <cell r="C15271" t="str">
            <v>CHP/MOTONIVELADORA POTÊNCIA BASICA LÍQUIDA (PRIMEIRA MARCHA) 125HP/93KW , PESO BRUTO 16T, LARGURA DA LÂMINA DE 3,7 M, OU EQUIVALENTE</v>
          </cell>
          <cell r="D15271" t="str">
            <v>H</v>
          </cell>
          <cell r="E15271">
            <v>274.55</v>
          </cell>
        </row>
        <row r="15272">
          <cell r="B15272" t="str">
            <v>50.32.09</v>
          </cell>
          <cell r="C15272" t="str">
            <v>CHI/MOTONIVELADORA POTÊNCIA BASICA LÍQUIDA (PRIMEIRA MARCHA) 125HP/93KW , PESO BRUTO 16T, LARGURA DA LÂMINA DE 3,7 M, OU EQUIVALENTE</v>
          </cell>
          <cell r="D15272" t="str">
            <v>H</v>
          </cell>
          <cell r="E15272">
            <v>105.14</v>
          </cell>
        </row>
        <row r="15273">
          <cell r="B15273" t="str">
            <v>50.36.08</v>
          </cell>
          <cell r="C15273" t="str">
            <v>CHP/TRATOR DE ESTEIRAS, POTÊNCIA DE 347 HP, PESO OPERACIONAL DE 38,5 T, COM LÂMINA COM CAPACIDADE DE 8,70M3</v>
          </cell>
          <cell r="D15273" t="str">
            <v>H</v>
          </cell>
          <cell r="E15273">
            <v>738.23</v>
          </cell>
        </row>
        <row r="15274">
          <cell r="B15274" t="str">
            <v>50.36.09</v>
          </cell>
          <cell r="C15274" t="str">
            <v>CHI/TRATOR DE ESTEIRAS, POTÊNCIA DE 347 HP, PESO OPERACIONAL DE 38,5 T, COM LÂMINA COM CAPACIDADE DE 8,70M3</v>
          </cell>
          <cell r="D15274" t="str">
            <v>H</v>
          </cell>
          <cell r="E15274">
            <v>242.11</v>
          </cell>
        </row>
        <row r="15275">
          <cell r="B15275" t="str">
            <v>50.36.10</v>
          </cell>
          <cell r="C15275" t="str">
            <v>CHP/TRATOR DE ESTEIRAS, POTÊNCIA DE 177HP/132KW, PESO OPERACIONAL DE 16,5T, COM LÂMINA COM CAPACIDADE DE 3,18M3, OU EQUIVALENTE</v>
          </cell>
          <cell r="D15275" t="str">
            <v>H</v>
          </cell>
          <cell r="E15275">
            <v>300.58</v>
          </cell>
        </row>
        <row r="15276">
          <cell r="B15276" t="str">
            <v>50.36.11</v>
          </cell>
          <cell r="C15276" t="str">
            <v>CHI/TRATOR DE ESTEIRAS, POTÊNCIA DE 177HP/132KW, PESO OPERACIONAL DE 16,5T, COM LÂMINA COM CAPACIDADE DE 3,18M3, OU EQUIVALENTE</v>
          </cell>
          <cell r="D15276" t="str">
            <v>H</v>
          </cell>
          <cell r="E15276">
            <v>99.32</v>
          </cell>
        </row>
        <row r="15277">
          <cell r="B15277" t="str">
            <v>50.36.64</v>
          </cell>
          <cell r="C15277" t="str">
            <v>CHP/TRATOR DE PNEUS COM POTÊNCIA DE 85 CV, TRAÇÃO 4X4, COM VASSOURA MECÂNICA ACOPLADA</v>
          </cell>
          <cell r="D15277" t="str">
            <v>H</v>
          </cell>
          <cell r="E15277">
            <v>171.63</v>
          </cell>
        </row>
        <row r="15278">
          <cell r="B15278" t="str">
            <v>50.36.65</v>
          </cell>
          <cell r="C15278" t="str">
            <v>CHI/TRATOR DE PNEUS COM POTÊNCIA DE 85 CV, TRAÇÃO 4X4, COM VASSOURA MECÂNICA ACOPLADA</v>
          </cell>
          <cell r="D15278" t="str">
            <v>H</v>
          </cell>
          <cell r="E15278">
            <v>68.59</v>
          </cell>
        </row>
        <row r="15279">
          <cell r="B15279" t="str">
            <v>50.36.66</v>
          </cell>
          <cell r="C15279" t="str">
            <v>CHP/TRATOR DE PNEUS COM POTÊNCIA DE 105 CV, TRAÇÃO 4 X 4, PESO COM LASTRO DE 5500 KG, OU EQUIVALENTE</v>
          </cell>
          <cell r="D15279" t="str">
            <v>H</v>
          </cell>
          <cell r="E15279">
            <v>182.94</v>
          </cell>
        </row>
        <row r="15280">
          <cell r="B15280" t="str">
            <v>50.36.67</v>
          </cell>
          <cell r="C15280" t="str">
            <v>CHI/TRATOR DE PNEUS COM POTÊNCIA DE 105 CV, TRAÇÃO 4 X 4, PESO COM LASTRO DE 5500 KG, OU EQUIVALENTE</v>
          </cell>
          <cell r="D15280" t="str">
            <v>H</v>
          </cell>
          <cell r="E15280">
            <v>64.959999999999994</v>
          </cell>
        </row>
        <row r="15281">
          <cell r="B15281" t="str">
            <v>50.39.10</v>
          </cell>
          <cell r="C15281" t="str">
            <v>CHP/VIBRADOR DE IMERSÃO COM MANGOTE DE 45MM</v>
          </cell>
          <cell r="D15281" t="str">
            <v>H</v>
          </cell>
          <cell r="E15281">
            <v>1.18</v>
          </cell>
        </row>
        <row r="15282">
          <cell r="B15282" t="str">
            <v>50.39.11</v>
          </cell>
          <cell r="C15282" t="str">
            <v>CHI/VIBRADOR DE IMERSÃO COM MANGOTE DE 45MM</v>
          </cell>
          <cell r="D15282" t="str">
            <v>H</v>
          </cell>
          <cell r="E15282">
            <v>0.41</v>
          </cell>
        </row>
        <row r="15283">
          <cell r="B15283" t="str">
            <v>50.39.20</v>
          </cell>
          <cell r="C15283" t="str">
            <v>CHP/RÉGUA VIBRATÓRIA PARA CONCRETO COMPRIMENTO 4 METROS A GASOLINA</v>
          </cell>
          <cell r="D15283" t="str">
            <v>H</v>
          </cell>
          <cell r="E15283">
            <v>9.33</v>
          </cell>
        </row>
        <row r="15284">
          <cell r="B15284" t="str">
            <v>50.39.21</v>
          </cell>
          <cell r="C15284" t="str">
            <v>CHI/RÉGUA VIBRATÓRIA PARA CONCRETO COMPRIMENTO 4 METROS A GASOLINA</v>
          </cell>
          <cell r="D15284" t="str">
            <v>H</v>
          </cell>
          <cell r="E15284">
            <v>0.57999999999999996</v>
          </cell>
        </row>
        <row r="15285">
          <cell r="B15285" t="str">
            <v>50.41.01</v>
          </cell>
          <cell r="C15285" t="str">
            <v>CHP/MOTOSSERRA PORTÁTIL COM MOTOR A GASOLINA DE 60 CILINDRADAS, OU EQUIVALENTE</v>
          </cell>
          <cell r="D15285" t="str">
            <v>H</v>
          </cell>
          <cell r="E15285">
            <v>42.65</v>
          </cell>
        </row>
        <row r="15286">
          <cell r="B15286" t="str">
            <v>50.41.02</v>
          </cell>
          <cell r="C15286" t="str">
            <v>CHI/MOTOSSERRA PORTÁTIL COM MOTOR A GASOLINA DE 60 CILINDRADAS, OU EQUIVALENTE</v>
          </cell>
          <cell r="D15286" t="str">
            <v>H</v>
          </cell>
          <cell r="E15286">
            <v>37.590000000000003</v>
          </cell>
        </row>
        <row r="15287">
          <cell r="B15287" t="str">
            <v>50.41.11</v>
          </cell>
          <cell r="C15287" t="str">
            <v>CHP/MÁQUINA CORTADORA DE PISO (SERRA CLIPPER), À GASOLINA, 13HP, ÚMIDO OU À SECO, OU EQUIVALENTE</v>
          </cell>
          <cell r="D15287" t="str">
            <v>H</v>
          </cell>
          <cell r="E15287">
            <v>9.64</v>
          </cell>
        </row>
        <row r="15288">
          <cell r="B15288" t="str">
            <v>50.41.12</v>
          </cell>
          <cell r="C15288" t="str">
            <v>CHI/MÁQUINA CORTADORA DE PISO (SERRA CLIPPER), À GASOLINA, 13HP, ÚMIDO OU À SECO, OU EQUIVALENTE</v>
          </cell>
          <cell r="D15288" t="str">
            <v>H</v>
          </cell>
          <cell r="E15288">
            <v>0.64</v>
          </cell>
        </row>
        <row r="15289">
          <cell r="B15289" t="str">
            <v>50.42.01</v>
          </cell>
          <cell r="C15289" t="str">
            <v>CHP/SERRA CIRCULAR DE BANCADA, MOTOR ELÉTRICO 1800W, COIFA PARA DISCO 10", OU EQUIVALENTE</v>
          </cell>
          <cell r="D15289" t="str">
            <v>H</v>
          </cell>
          <cell r="E15289">
            <v>39.14</v>
          </cell>
        </row>
        <row r="15290">
          <cell r="B15290" t="str">
            <v>50.42.02</v>
          </cell>
          <cell r="C15290" t="str">
            <v>CHI/SERRA CIRCULAR DE BANCADA, MOTOR ELÉTRICO 1800W, COIFA PARA DISCO 10", OU EQUIVALENTE</v>
          </cell>
          <cell r="D15290" t="str">
            <v>H</v>
          </cell>
          <cell r="E15290">
            <v>37.369999999999997</v>
          </cell>
        </row>
        <row r="15291">
          <cell r="B15291" t="str">
            <v>50.43.01</v>
          </cell>
          <cell r="C15291" t="str">
            <v xml:space="preserve">CHP - TERRÔMETRO 20 KO E RESISTIVIDADE DO SOLO </v>
          </cell>
          <cell r="D15291" t="str">
            <v>H</v>
          </cell>
          <cell r="E15291">
            <v>0.64</v>
          </cell>
        </row>
        <row r="15292">
          <cell r="B15292" t="str">
            <v>50.43.02</v>
          </cell>
          <cell r="C15292" t="str">
            <v xml:space="preserve">CHI - TERRÔMETRO 20 KO E RESISTIVIDADE DO SOLO </v>
          </cell>
          <cell r="D15292" t="str">
            <v>H</v>
          </cell>
          <cell r="E15292">
            <v>0.56000000000000005</v>
          </cell>
        </row>
        <row r="15293">
          <cell r="B15293">
            <v>0</v>
          </cell>
          <cell r="C15293">
            <v>0</v>
          </cell>
          <cell r="D15293">
            <v>0</v>
          </cell>
          <cell r="E15293">
            <v>0</v>
          </cell>
        </row>
        <row r="15294">
          <cell r="B15294">
            <v>0</v>
          </cell>
          <cell r="C15294">
            <v>0</v>
          </cell>
          <cell r="D15294">
            <v>0</v>
          </cell>
          <cell r="E15294">
            <v>0</v>
          </cell>
        </row>
        <row r="15295">
          <cell r="B15295">
            <v>0</v>
          </cell>
          <cell r="C15295">
            <v>0</v>
          </cell>
          <cell r="D15295">
            <v>0</v>
          </cell>
          <cell r="E15295">
            <v>0</v>
          </cell>
        </row>
        <row r="15296">
          <cell r="B15296">
            <v>0</v>
          </cell>
          <cell r="C15296">
            <v>0</v>
          </cell>
          <cell r="D15296">
            <v>0</v>
          </cell>
          <cell r="E15296">
            <v>0</v>
          </cell>
        </row>
        <row r="15297">
          <cell r="B15297">
            <v>0</v>
          </cell>
          <cell r="C15297">
            <v>0</v>
          </cell>
          <cell r="D15297">
            <v>0</v>
          </cell>
          <cell r="E15297">
            <v>0</v>
          </cell>
        </row>
        <row r="15298">
          <cell r="B15298">
            <v>0</v>
          </cell>
          <cell r="C15298">
            <v>0</v>
          </cell>
          <cell r="D15298">
            <v>0</v>
          </cell>
          <cell r="E15298">
            <v>0</v>
          </cell>
        </row>
        <row r="15299">
          <cell r="B15299">
            <v>0</v>
          </cell>
          <cell r="C15299">
            <v>0</v>
          </cell>
          <cell r="D15299">
            <v>0</v>
          </cell>
          <cell r="E15299">
            <v>0</v>
          </cell>
        </row>
        <row r="15300">
          <cell r="B15300">
            <v>0</v>
          </cell>
          <cell r="C15300">
            <v>0</v>
          </cell>
          <cell r="D15300">
            <v>0</v>
          </cell>
          <cell r="E15300">
            <v>0</v>
          </cell>
        </row>
        <row r="15301">
          <cell r="B15301">
            <v>0</v>
          </cell>
          <cell r="C15301">
            <v>0</v>
          </cell>
          <cell r="D15301">
            <v>0</v>
          </cell>
          <cell r="E15301">
            <v>0</v>
          </cell>
        </row>
        <row r="15302">
          <cell r="B15302">
            <v>0</v>
          </cell>
          <cell r="C15302">
            <v>0</v>
          </cell>
          <cell r="D15302">
            <v>0</v>
          </cell>
          <cell r="E15302">
            <v>0</v>
          </cell>
        </row>
        <row r="15303">
          <cell r="B15303">
            <v>0</v>
          </cell>
          <cell r="C15303">
            <v>0</v>
          </cell>
          <cell r="D15303">
            <v>0</v>
          </cell>
          <cell r="E15303">
            <v>0</v>
          </cell>
        </row>
        <row r="15304">
          <cell r="B15304">
            <v>0</v>
          </cell>
          <cell r="C15304">
            <v>0</v>
          </cell>
          <cell r="D15304">
            <v>0</v>
          </cell>
          <cell r="E15304">
            <v>0</v>
          </cell>
        </row>
        <row r="15305">
          <cell r="B15305">
            <v>0</v>
          </cell>
          <cell r="C15305">
            <v>0</v>
          </cell>
          <cell r="D15305">
            <v>0</v>
          </cell>
          <cell r="E15305">
            <v>0</v>
          </cell>
        </row>
        <row r="15306">
          <cell r="B15306">
            <v>0</v>
          </cell>
          <cell r="C15306">
            <v>0</v>
          </cell>
          <cell r="D15306">
            <v>0</v>
          </cell>
          <cell r="E15306">
            <v>0</v>
          </cell>
        </row>
        <row r="15307">
          <cell r="B15307">
            <v>0</v>
          </cell>
          <cell r="C15307">
            <v>0</v>
          </cell>
          <cell r="D15307">
            <v>0</v>
          </cell>
          <cell r="E15307">
            <v>0</v>
          </cell>
        </row>
        <row r="15308">
          <cell r="B15308">
            <v>0</v>
          </cell>
          <cell r="C15308">
            <v>0</v>
          </cell>
          <cell r="D15308">
            <v>0</v>
          </cell>
          <cell r="E15308">
            <v>0</v>
          </cell>
        </row>
        <row r="15309">
          <cell r="B15309">
            <v>0</v>
          </cell>
          <cell r="C15309">
            <v>0</v>
          </cell>
          <cell r="D15309">
            <v>0</v>
          </cell>
          <cell r="E15309">
            <v>0</v>
          </cell>
        </row>
        <row r="15310">
          <cell r="B15310">
            <v>0</v>
          </cell>
          <cell r="C15310">
            <v>0</v>
          </cell>
          <cell r="D15310">
            <v>0</v>
          </cell>
          <cell r="E15310">
            <v>0</v>
          </cell>
        </row>
        <row r="15311">
          <cell r="B15311">
            <v>0</v>
          </cell>
          <cell r="C15311">
            <v>0</v>
          </cell>
          <cell r="D15311">
            <v>0</v>
          </cell>
          <cell r="E15311">
            <v>0</v>
          </cell>
        </row>
        <row r="15312">
          <cell r="B15312">
            <v>0</v>
          </cell>
          <cell r="C15312">
            <v>0</v>
          </cell>
          <cell r="D15312">
            <v>0</v>
          </cell>
          <cell r="E15312">
            <v>0</v>
          </cell>
        </row>
        <row r="15313">
          <cell r="B15313">
            <v>0</v>
          </cell>
          <cell r="C15313">
            <v>0</v>
          </cell>
          <cell r="D15313">
            <v>0</v>
          </cell>
          <cell r="E15313">
            <v>0</v>
          </cell>
        </row>
        <row r="15314">
          <cell r="B15314">
            <v>0</v>
          </cell>
          <cell r="C15314">
            <v>0</v>
          </cell>
          <cell r="D15314">
            <v>0</v>
          </cell>
          <cell r="E15314">
            <v>0</v>
          </cell>
        </row>
        <row r="15315">
          <cell r="B15315">
            <v>0</v>
          </cell>
          <cell r="C15315">
            <v>0</v>
          </cell>
          <cell r="D15315">
            <v>0</v>
          </cell>
          <cell r="E15315">
            <v>0</v>
          </cell>
        </row>
        <row r="15316">
          <cell r="B15316">
            <v>0</v>
          </cell>
          <cell r="C15316">
            <v>0</v>
          </cell>
          <cell r="D15316">
            <v>0</v>
          </cell>
          <cell r="E15316">
            <v>0</v>
          </cell>
        </row>
        <row r="15317">
          <cell r="B15317">
            <v>0</v>
          </cell>
          <cell r="C15317">
            <v>0</v>
          </cell>
          <cell r="D15317">
            <v>0</v>
          </cell>
          <cell r="E15317">
            <v>0</v>
          </cell>
        </row>
        <row r="15318">
          <cell r="B15318">
            <v>0</v>
          </cell>
          <cell r="C15318">
            <v>0</v>
          </cell>
          <cell r="D15318">
            <v>0</v>
          </cell>
          <cell r="E15318">
            <v>0</v>
          </cell>
        </row>
        <row r="15319">
          <cell r="B15319">
            <v>0</v>
          </cell>
          <cell r="C15319">
            <v>0</v>
          </cell>
          <cell r="D15319">
            <v>0</v>
          </cell>
          <cell r="E15319">
            <v>0</v>
          </cell>
        </row>
        <row r="15320">
          <cell r="B15320">
            <v>0</v>
          </cell>
          <cell r="C15320">
            <v>0</v>
          </cell>
          <cell r="D15320">
            <v>0</v>
          </cell>
          <cell r="E15320">
            <v>0</v>
          </cell>
        </row>
        <row r="15321">
          <cell r="B15321">
            <v>0</v>
          </cell>
          <cell r="C15321">
            <v>0</v>
          </cell>
          <cell r="D15321">
            <v>0</v>
          </cell>
          <cell r="E15321">
            <v>0</v>
          </cell>
        </row>
        <row r="15322">
          <cell r="B15322">
            <v>0</v>
          </cell>
          <cell r="C15322">
            <v>0</v>
          </cell>
          <cell r="D15322">
            <v>0</v>
          </cell>
          <cell r="E15322">
            <v>0</v>
          </cell>
        </row>
        <row r="15323">
          <cell r="B15323">
            <v>0</v>
          </cell>
          <cell r="C15323">
            <v>0</v>
          </cell>
          <cell r="D15323">
            <v>0</v>
          </cell>
          <cell r="E15323">
            <v>0</v>
          </cell>
        </row>
        <row r="15324">
          <cell r="B15324">
            <v>0</v>
          </cell>
          <cell r="C15324">
            <v>0</v>
          </cell>
          <cell r="D15324">
            <v>0</v>
          </cell>
          <cell r="E15324">
            <v>0</v>
          </cell>
        </row>
        <row r="15325">
          <cell r="B15325">
            <v>0</v>
          </cell>
          <cell r="C15325">
            <v>0</v>
          </cell>
          <cell r="D15325">
            <v>0</v>
          </cell>
          <cell r="E15325">
            <v>0</v>
          </cell>
        </row>
        <row r="15326">
          <cell r="B15326">
            <v>0</v>
          </cell>
          <cell r="C15326">
            <v>0</v>
          </cell>
          <cell r="D15326">
            <v>0</v>
          </cell>
          <cell r="E15326">
            <v>0</v>
          </cell>
        </row>
        <row r="15327">
          <cell r="B15327">
            <v>0</v>
          </cell>
          <cell r="C15327">
            <v>0</v>
          </cell>
          <cell r="D15327">
            <v>0</v>
          </cell>
          <cell r="E15327">
            <v>0</v>
          </cell>
        </row>
        <row r="15328">
          <cell r="B15328">
            <v>0</v>
          </cell>
          <cell r="C15328">
            <v>0</v>
          </cell>
          <cell r="D15328">
            <v>0</v>
          </cell>
          <cell r="E15328">
            <v>0</v>
          </cell>
        </row>
        <row r="15329">
          <cell r="B15329">
            <v>0</v>
          </cell>
          <cell r="C15329">
            <v>0</v>
          </cell>
          <cell r="D15329">
            <v>0</v>
          </cell>
          <cell r="E15329">
            <v>0</v>
          </cell>
        </row>
        <row r="15330">
          <cell r="B15330">
            <v>0</v>
          </cell>
          <cell r="C15330">
            <v>0</v>
          </cell>
          <cell r="D15330">
            <v>0</v>
          </cell>
          <cell r="E15330">
            <v>0</v>
          </cell>
        </row>
        <row r="15331">
          <cell r="B15331">
            <v>0</v>
          </cell>
          <cell r="C15331">
            <v>0</v>
          </cell>
          <cell r="D15331">
            <v>0</v>
          </cell>
          <cell r="E15331">
            <v>0</v>
          </cell>
        </row>
        <row r="15332">
          <cell r="B15332">
            <v>0</v>
          </cell>
          <cell r="C15332">
            <v>0</v>
          </cell>
          <cell r="D15332">
            <v>0</v>
          </cell>
          <cell r="E15332">
            <v>0</v>
          </cell>
        </row>
        <row r="15333">
          <cell r="B15333">
            <v>0</v>
          </cell>
          <cell r="C15333">
            <v>0</v>
          </cell>
          <cell r="D15333">
            <v>0</v>
          </cell>
          <cell r="E15333">
            <v>0</v>
          </cell>
        </row>
        <row r="15334">
          <cell r="B15334">
            <v>0</v>
          </cell>
          <cell r="C15334">
            <v>0</v>
          </cell>
          <cell r="D15334">
            <v>0</v>
          </cell>
          <cell r="E15334">
            <v>0</v>
          </cell>
        </row>
        <row r="15335">
          <cell r="B15335">
            <v>0</v>
          </cell>
          <cell r="C15335">
            <v>0</v>
          </cell>
          <cell r="D15335">
            <v>0</v>
          </cell>
          <cell r="E15335">
            <v>0</v>
          </cell>
        </row>
        <row r="15336">
          <cell r="B15336">
            <v>0</v>
          </cell>
          <cell r="C15336">
            <v>0</v>
          </cell>
          <cell r="D15336">
            <v>0</v>
          </cell>
          <cell r="E15336">
            <v>0</v>
          </cell>
        </row>
        <row r="15337">
          <cell r="B15337">
            <v>0</v>
          </cell>
          <cell r="C15337">
            <v>0</v>
          </cell>
          <cell r="D15337">
            <v>0</v>
          </cell>
          <cell r="E15337">
            <v>0</v>
          </cell>
        </row>
        <row r="15338">
          <cell r="B15338">
            <v>0</v>
          </cell>
          <cell r="C15338">
            <v>0</v>
          </cell>
          <cell r="D15338">
            <v>0</v>
          </cell>
          <cell r="E15338">
            <v>0</v>
          </cell>
        </row>
        <row r="15339">
          <cell r="B15339">
            <v>0</v>
          </cell>
          <cell r="C15339">
            <v>0</v>
          </cell>
          <cell r="D15339">
            <v>0</v>
          </cell>
          <cell r="E15339">
            <v>0</v>
          </cell>
        </row>
        <row r="15340">
          <cell r="B15340">
            <v>0</v>
          </cell>
          <cell r="C15340">
            <v>0</v>
          </cell>
          <cell r="D15340">
            <v>0</v>
          </cell>
          <cell r="E15340">
            <v>0</v>
          </cell>
        </row>
        <row r="15341">
          <cell r="B15341">
            <v>0</v>
          </cell>
          <cell r="C15341">
            <v>0</v>
          </cell>
          <cell r="D15341">
            <v>0</v>
          </cell>
          <cell r="E15341">
            <v>0</v>
          </cell>
        </row>
        <row r="15342">
          <cell r="B15342">
            <v>0</v>
          </cell>
          <cell r="C15342">
            <v>0</v>
          </cell>
          <cell r="D15342">
            <v>0</v>
          </cell>
          <cell r="E15342">
            <v>0</v>
          </cell>
        </row>
        <row r="15343">
          <cell r="B15343">
            <v>0</v>
          </cell>
          <cell r="C15343">
            <v>0</v>
          </cell>
          <cell r="D15343">
            <v>0</v>
          </cell>
          <cell r="E15343">
            <v>0</v>
          </cell>
        </row>
        <row r="15344">
          <cell r="B15344">
            <v>0</v>
          </cell>
          <cell r="C15344">
            <v>0</v>
          </cell>
          <cell r="D15344">
            <v>0</v>
          </cell>
          <cell r="E15344">
            <v>0</v>
          </cell>
        </row>
        <row r="15345">
          <cell r="B15345">
            <v>0</v>
          </cell>
          <cell r="C15345">
            <v>0</v>
          </cell>
          <cell r="D15345">
            <v>0</v>
          </cell>
          <cell r="E15345">
            <v>0</v>
          </cell>
        </row>
        <row r="15346">
          <cell r="B15346">
            <v>0</v>
          </cell>
          <cell r="C15346">
            <v>0</v>
          </cell>
          <cell r="D15346">
            <v>0</v>
          </cell>
          <cell r="E15346">
            <v>0</v>
          </cell>
        </row>
        <row r="15347">
          <cell r="B15347">
            <v>0</v>
          </cell>
          <cell r="C15347">
            <v>0</v>
          </cell>
          <cell r="D15347">
            <v>0</v>
          </cell>
          <cell r="E15347">
            <v>0</v>
          </cell>
        </row>
        <row r="15348">
          <cell r="B15348">
            <v>0</v>
          </cell>
          <cell r="C15348">
            <v>0</v>
          </cell>
          <cell r="D15348">
            <v>0</v>
          </cell>
          <cell r="E15348">
            <v>0</v>
          </cell>
        </row>
        <row r="15349">
          <cell r="B15349">
            <v>0</v>
          </cell>
          <cell r="C15349">
            <v>0</v>
          </cell>
          <cell r="D15349">
            <v>0</v>
          </cell>
          <cell r="E15349">
            <v>0</v>
          </cell>
        </row>
        <row r="15350">
          <cell r="B15350">
            <v>0</v>
          </cell>
          <cell r="C15350">
            <v>0</v>
          </cell>
          <cell r="D15350">
            <v>0</v>
          </cell>
          <cell r="E15350">
            <v>0</v>
          </cell>
        </row>
        <row r="15351">
          <cell r="B15351">
            <v>0</v>
          </cell>
          <cell r="C15351">
            <v>0</v>
          </cell>
          <cell r="D15351">
            <v>0</v>
          </cell>
          <cell r="E15351">
            <v>0</v>
          </cell>
        </row>
        <row r="15352">
          <cell r="B15352">
            <v>0</v>
          </cell>
          <cell r="C15352">
            <v>0</v>
          </cell>
          <cell r="D15352">
            <v>0</v>
          </cell>
          <cell r="E15352">
            <v>0</v>
          </cell>
        </row>
        <row r="15353">
          <cell r="B15353">
            <v>0</v>
          </cell>
          <cell r="C15353">
            <v>0</v>
          </cell>
          <cell r="D15353">
            <v>0</v>
          </cell>
          <cell r="E15353">
            <v>0</v>
          </cell>
        </row>
        <row r="15354">
          <cell r="B15354">
            <v>0</v>
          </cell>
          <cell r="C15354">
            <v>0</v>
          </cell>
          <cell r="D15354">
            <v>0</v>
          </cell>
          <cell r="E15354">
            <v>0</v>
          </cell>
        </row>
        <row r="15355">
          <cell r="B15355">
            <v>0</v>
          </cell>
          <cell r="C15355">
            <v>0</v>
          </cell>
          <cell r="D15355">
            <v>0</v>
          </cell>
          <cell r="E15355">
            <v>0</v>
          </cell>
        </row>
        <row r="15356">
          <cell r="B15356">
            <v>0</v>
          </cell>
          <cell r="C15356">
            <v>0</v>
          </cell>
          <cell r="D15356">
            <v>0</v>
          </cell>
          <cell r="E15356">
            <v>0</v>
          </cell>
        </row>
        <row r="15357">
          <cell r="B15357">
            <v>0</v>
          </cell>
          <cell r="C15357">
            <v>0</v>
          </cell>
          <cell r="D15357">
            <v>0</v>
          </cell>
          <cell r="E15357">
            <v>0</v>
          </cell>
        </row>
        <row r="15358">
          <cell r="B15358">
            <v>0</v>
          </cell>
          <cell r="C15358">
            <v>0</v>
          </cell>
          <cell r="D15358">
            <v>0</v>
          </cell>
          <cell r="E15358">
            <v>0</v>
          </cell>
        </row>
        <row r="15359">
          <cell r="B15359">
            <v>0</v>
          </cell>
          <cell r="C15359">
            <v>0</v>
          </cell>
          <cell r="D15359">
            <v>0</v>
          </cell>
          <cell r="E15359">
            <v>0</v>
          </cell>
        </row>
        <row r="15360">
          <cell r="B15360">
            <v>0</v>
          </cell>
          <cell r="C15360">
            <v>0</v>
          </cell>
          <cell r="D15360">
            <v>0</v>
          </cell>
          <cell r="E15360">
            <v>0</v>
          </cell>
        </row>
        <row r="15361">
          <cell r="B15361">
            <v>0</v>
          </cell>
          <cell r="C15361">
            <v>0</v>
          </cell>
          <cell r="D15361">
            <v>0</v>
          </cell>
          <cell r="E15361">
            <v>0</v>
          </cell>
        </row>
        <row r="15362">
          <cell r="B15362">
            <v>0</v>
          </cell>
          <cell r="C15362">
            <v>0</v>
          </cell>
          <cell r="D15362">
            <v>0</v>
          </cell>
          <cell r="E15362">
            <v>0</v>
          </cell>
        </row>
        <row r="15363">
          <cell r="B15363">
            <v>0</v>
          </cell>
          <cell r="C15363">
            <v>0</v>
          </cell>
          <cell r="D15363">
            <v>0</v>
          </cell>
          <cell r="E15363">
            <v>0</v>
          </cell>
        </row>
        <row r="15364">
          <cell r="B15364">
            <v>0</v>
          </cell>
          <cell r="C15364">
            <v>0</v>
          </cell>
          <cell r="D15364">
            <v>0</v>
          </cell>
          <cell r="E15364">
            <v>0</v>
          </cell>
        </row>
        <row r="15365">
          <cell r="B15365">
            <v>0</v>
          </cell>
          <cell r="C15365">
            <v>0</v>
          </cell>
          <cell r="D15365">
            <v>0</v>
          </cell>
          <cell r="E15365">
            <v>0</v>
          </cell>
        </row>
        <row r="15366">
          <cell r="B15366">
            <v>0</v>
          </cell>
          <cell r="C15366">
            <v>0</v>
          </cell>
          <cell r="D15366">
            <v>0</v>
          </cell>
          <cell r="E15366">
            <v>0</v>
          </cell>
        </row>
        <row r="15367">
          <cell r="B15367">
            <v>0</v>
          </cell>
          <cell r="C15367">
            <v>0</v>
          </cell>
          <cell r="D15367">
            <v>0</v>
          </cell>
          <cell r="E15367">
            <v>0</v>
          </cell>
        </row>
        <row r="15368">
          <cell r="B15368">
            <v>0</v>
          </cell>
          <cell r="C15368">
            <v>0</v>
          </cell>
          <cell r="D15368">
            <v>0</v>
          </cell>
          <cell r="E15368">
            <v>0</v>
          </cell>
        </row>
        <row r="15369">
          <cell r="B15369">
            <v>0</v>
          </cell>
          <cell r="C15369">
            <v>0</v>
          </cell>
          <cell r="D15369">
            <v>0</v>
          </cell>
          <cell r="E15369">
            <v>0</v>
          </cell>
        </row>
        <row r="15370">
          <cell r="B15370">
            <v>0</v>
          </cell>
          <cell r="C15370">
            <v>0</v>
          </cell>
          <cell r="D15370">
            <v>0</v>
          </cell>
          <cell r="E15370">
            <v>0</v>
          </cell>
        </row>
        <row r="15371">
          <cell r="B15371">
            <v>0</v>
          </cell>
          <cell r="C15371">
            <v>0</v>
          </cell>
          <cell r="D15371">
            <v>0</v>
          </cell>
          <cell r="E15371">
            <v>0</v>
          </cell>
        </row>
        <row r="15372">
          <cell r="B15372">
            <v>0</v>
          </cell>
          <cell r="C15372">
            <v>0</v>
          </cell>
          <cell r="D15372">
            <v>0</v>
          </cell>
          <cell r="E15372">
            <v>0</v>
          </cell>
        </row>
        <row r="15373">
          <cell r="B15373">
            <v>0</v>
          </cell>
          <cell r="C15373">
            <v>0</v>
          </cell>
          <cell r="D15373">
            <v>0</v>
          </cell>
          <cell r="E15373">
            <v>0</v>
          </cell>
        </row>
        <row r="15374">
          <cell r="B15374">
            <v>0</v>
          </cell>
          <cell r="C15374">
            <v>0</v>
          </cell>
          <cell r="D15374">
            <v>0</v>
          </cell>
          <cell r="E15374">
            <v>0</v>
          </cell>
        </row>
        <row r="15375">
          <cell r="B15375">
            <v>0</v>
          </cell>
          <cell r="C15375">
            <v>0</v>
          </cell>
          <cell r="D15375">
            <v>0</v>
          </cell>
          <cell r="E15375">
            <v>0</v>
          </cell>
        </row>
        <row r="15376">
          <cell r="B15376">
            <v>0</v>
          </cell>
          <cell r="C15376">
            <v>0</v>
          </cell>
          <cell r="D15376">
            <v>0</v>
          </cell>
          <cell r="E15376">
            <v>0</v>
          </cell>
        </row>
        <row r="15377">
          <cell r="B15377">
            <v>0</v>
          </cell>
          <cell r="C15377">
            <v>0</v>
          </cell>
          <cell r="D15377">
            <v>0</v>
          </cell>
          <cell r="E15377">
            <v>0</v>
          </cell>
        </row>
        <row r="15378">
          <cell r="B15378">
            <v>0</v>
          </cell>
          <cell r="C15378">
            <v>0</v>
          </cell>
          <cell r="D15378">
            <v>0</v>
          </cell>
          <cell r="E15378">
            <v>0</v>
          </cell>
        </row>
        <row r="15379">
          <cell r="B15379">
            <v>0</v>
          </cell>
          <cell r="C15379">
            <v>0</v>
          </cell>
          <cell r="D15379">
            <v>0</v>
          </cell>
          <cell r="E15379">
            <v>0</v>
          </cell>
        </row>
        <row r="15380">
          <cell r="B15380">
            <v>0</v>
          </cell>
          <cell r="C15380">
            <v>0</v>
          </cell>
          <cell r="D15380">
            <v>0</v>
          </cell>
          <cell r="E15380">
            <v>0</v>
          </cell>
        </row>
        <row r="15381">
          <cell r="B15381">
            <v>0</v>
          </cell>
          <cell r="C15381">
            <v>0</v>
          </cell>
          <cell r="D15381">
            <v>0</v>
          </cell>
          <cell r="E15381">
            <v>0</v>
          </cell>
        </row>
        <row r="15382">
          <cell r="B15382">
            <v>0</v>
          </cell>
          <cell r="C15382">
            <v>0</v>
          </cell>
          <cell r="D15382">
            <v>0</v>
          </cell>
          <cell r="E15382">
            <v>0</v>
          </cell>
        </row>
        <row r="15383">
          <cell r="B15383">
            <v>0</v>
          </cell>
          <cell r="C15383">
            <v>0</v>
          </cell>
          <cell r="D15383">
            <v>0</v>
          </cell>
          <cell r="E15383">
            <v>0</v>
          </cell>
        </row>
        <row r="15384">
          <cell r="B15384">
            <v>0</v>
          </cell>
          <cell r="C15384">
            <v>0</v>
          </cell>
          <cell r="D15384">
            <v>0</v>
          </cell>
          <cell r="E15384">
            <v>0</v>
          </cell>
        </row>
        <row r="15385">
          <cell r="B15385">
            <v>0</v>
          </cell>
          <cell r="C15385">
            <v>0</v>
          </cell>
          <cell r="D15385">
            <v>0</v>
          </cell>
          <cell r="E15385">
            <v>0</v>
          </cell>
        </row>
        <row r="15386">
          <cell r="B15386">
            <v>0</v>
          </cell>
          <cell r="C15386">
            <v>0</v>
          </cell>
          <cell r="D15386">
            <v>0</v>
          </cell>
          <cell r="E15386">
            <v>0</v>
          </cell>
        </row>
        <row r="15387">
          <cell r="B15387">
            <v>0</v>
          </cell>
          <cell r="C15387">
            <v>0</v>
          </cell>
          <cell r="D15387">
            <v>0</v>
          </cell>
          <cell r="E15387">
            <v>0</v>
          </cell>
        </row>
        <row r="15388">
          <cell r="B15388">
            <v>0</v>
          </cell>
          <cell r="C15388">
            <v>0</v>
          </cell>
          <cell r="D15388">
            <v>0</v>
          </cell>
          <cell r="E15388">
            <v>0</v>
          </cell>
        </row>
        <row r="15389">
          <cell r="B15389">
            <v>0</v>
          </cell>
          <cell r="C15389">
            <v>0</v>
          </cell>
          <cell r="D15389">
            <v>0</v>
          </cell>
          <cell r="E15389">
            <v>0</v>
          </cell>
        </row>
        <row r="15390">
          <cell r="B15390">
            <v>0</v>
          </cell>
          <cell r="C15390">
            <v>0</v>
          </cell>
          <cell r="D15390">
            <v>0</v>
          </cell>
          <cell r="E15390">
            <v>0</v>
          </cell>
        </row>
        <row r="15391">
          <cell r="B15391">
            <v>0</v>
          </cell>
          <cell r="C15391">
            <v>0</v>
          </cell>
          <cell r="D15391">
            <v>0</v>
          </cell>
          <cell r="E15391">
            <v>0</v>
          </cell>
        </row>
        <row r="15392">
          <cell r="B15392">
            <v>0</v>
          </cell>
          <cell r="C15392">
            <v>0</v>
          </cell>
          <cell r="D15392">
            <v>0</v>
          </cell>
          <cell r="E15392">
            <v>0</v>
          </cell>
        </row>
        <row r="15393">
          <cell r="B15393">
            <v>0</v>
          </cell>
          <cell r="C15393">
            <v>0</v>
          </cell>
          <cell r="D15393">
            <v>0</v>
          </cell>
          <cell r="E15393">
            <v>0</v>
          </cell>
        </row>
        <row r="15394">
          <cell r="B15394">
            <v>0</v>
          </cell>
          <cell r="C15394">
            <v>0</v>
          </cell>
          <cell r="D15394">
            <v>0</v>
          </cell>
          <cell r="E15394">
            <v>0</v>
          </cell>
        </row>
        <row r="15395">
          <cell r="B15395">
            <v>0</v>
          </cell>
          <cell r="C15395">
            <v>0</v>
          </cell>
          <cell r="D15395">
            <v>0</v>
          </cell>
          <cell r="E15395">
            <v>0</v>
          </cell>
        </row>
        <row r="15396">
          <cell r="B15396">
            <v>0</v>
          </cell>
          <cell r="C15396">
            <v>0</v>
          </cell>
          <cell r="D15396">
            <v>0</v>
          </cell>
          <cell r="E15396">
            <v>0</v>
          </cell>
        </row>
        <row r="15397">
          <cell r="B15397">
            <v>0</v>
          </cell>
          <cell r="C15397">
            <v>0</v>
          </cell>
          <cell r="D15397">
            <v>0</v>
          </cell>
          <cell r="E15397">
            <v>0</v>
          </cell>
        </row>
        <row r="15398">
          <cell r="B15398">
            <v>0</v>
          </cell>
          <cell r="C15398">
            <v>0</v>
          </cell>
          <cell r="D15398">
            <v>0</v>
          </cell>
          <cell r="E15398">
            <v>0</v>
          </cell>
        </row>
        <row r="15399">
          <cell r="B15399">
            <v>0</v>
          </cell>
          <cell r="C15399">
            <v>0</v>
          </cell>
          <cell r="D15399">
            <v>0</v>
          </cell>
          <cell r="E15399">
            <v>0</v>
          </cell>
        </row>
        <row r="15400">
          <cell r="B15400">
            <v>0</v>
          </cell>
          <cell r="C15400">
            <v>0</v>
          </cell>
          <cell r="D15400">
            <v>0</v>
          </cell>
          <cell r="E15400">
            <v>0</v>
          </cell>
        </row>
        <row r="15401">
          <cell r="B15401">
            <v>0</v>
          </cell>
          <cell r="C15401">
            <v>0</v>
          </cell>
          <cell r="D15401">
            <v>0</v>
          </cell>
          <cell r="E15401">
            <v>0</v>
          </cell>
        </row>
        <row r="15402">
          <cell r="B15402">
            <v>0</v>
          </cell>
          <cell r="C15402">
            <v>0</v>
          </cell>
          <cell r="D15402">
            <v>0</v>
          </cell>
          <cell r="E15402">
            <v>0</v>
          </cell>
        </row>
        <row r="15403">
          <cell r="B15403">
            <v>0</v>
          </cell>
          <cell r="C15403">
            <v>0</v>
          </cell>
          <cell r="D15403">
            <v>0</v>
          </cell>
          <cell r="E15403">
            <v>0</v>
          </cell>
        </row>
        <row r="15404">
          <cell r="B15404">
            <v>0</v>
          </cell>
          <cell r="C15404">
            <v>0</v>
          </cell>
          <cell r="D15404">
            <v>0</v>
          </cell>
          <cell r="E15404">
            <v>0</v>
          </cell>
        </row>
        <row r="15405">
          <cell r="B15405">
            <v>0</v>
          </cell>
          <cell r="C15405">
            <v>0</v>
          </cell>
          <cell r="D15405">
            <v>0</v>
          </cell>
          <cell r="E15405">
            <v>0</v>
          </cell>
        </row>
        <row r="15406">
          <cell r="B15406">
            <v>0</v>
          </cell>
          <cell r="C15406">
            <v>0</v>
          </cell>
          <cell r="D15406">
            <v>0</v>
          </cell>
          <cell r="E15406">
            <v>0</v>
          </cell>
        </row>
        <row r="15407">
          <cell r="B15407">
            <v>0</v>
          </cell>
          <cell r="C15407">
            <v>0</v>
          </cell>
          <cell r="D15407">
            <v>0</v>
          </cell>
          <cell r="E15407">
            <v>0</v>
          </cell>
        </row>
        <row r="15408">
          <cell r="B15408">
            <v>0</v>
          </cell>
          <cell r="C15408">
            <v>0</v>
          </cell>
          <cell r="D15408">
            <v>0</v>
          </cell>
          <cell r="E15408">
            <v>0</v>
          </cell>
        </row>
        <row r="15409">
          <cell r="B15409">
            <v>0</v>
          </cell>
          <cell r="C15409">
            <v>0</v>
          </cell>
          <cell r="D15409">
            <v>0</v>
          </cell>
          <cell r="E15409">
            <v>0</v>
          </cell>
        </row>
        <row r="15410">
          <cell r="B15410">
            <v>0</v>
          </cell>
          <cell r="C15410">
            <v>0</v>
          </cell>
          <cell r="D15410">
            <v>0</v>
          </cell>
          <cell r="E15410">
            <v>0</v>
          </cell>
        </row>
        <row r="15411">
          <cell r="B15411">
            <v>0</v>
          </cell>
          <cell r="C15411">
            <v>0</v>
          </cell>
          <cell r="D15411">
            <v>0</v>
          </cell>
          <cell r="E15411">
            <v>0</v>
          </cell>
        </row>
        <row r="15412">
          <cell r="B15412">
            <v>0</v>
          </cell>
          <cell r="C15412">
            <v>0</v>
          </cell>
          <cell r="D15412">
            <v>0</v>
          </cell>
          <cell r="E15412">
            <v>0</v>
          </cell>
        </row>
        <row r="15413">
          <cell r="B15413">
            <v>0</v>
          </cell>
          <cell r="C15413">
            <v>0</v>
          </cell>
          <cell r="D15413">
            <v>0</v>
          </cell>
          <cell r="E15413">
            <v>0</v>
          </cell>
        </row>
        <row r="15414">
          <cell r="B15414">
            <v>0</v>
          </cell>
          <cell r="C15414">
            <v>0</v>
          </cell>
          <cell r="D15414">
            <v>0</v>
          </cell>
          <cell r="E15414">
            <v>0</v>
          </cell>
        </row>
        <row r="15415">
          <cell r="B15415">
            <v>0</v>
          </cell>
          <cell r="C15415">
            <v>0</v>
          </cell>
          <cell r="D15415">
            <v>0</v>
          </cell>
          <cell r="E15415">
            <v>0</v>
          </cell>
        </row>
        <row r="15416">
          <cell r="B15416">
            <v>0</v>
          </cell>
          <cell r="C15416">
            <v>0</v>
          </cell>
          <cell r="D15416">
            <v>0</v>
          </cell>
          <cell r="E15416">
            <v>0</v>
          </cell>
        </row>
        <row r="15417">
          <cell r="B15417">
            <v>0</v>
          </cell>
          <cell r="C15417">
            <v>0</v>
          </cell>
          <cell r="D15417">
            <v>0</v>
          </cell>
          <cell r="E15417">
            <v>0</v>
          </cell>
        </row>
        <row r="15418">
          <cell r="B15418">
            <v>0</v>
          </cell>
          <cell r="C15418">
            <v>0</v>
          </cell>
          <cell r="D15418">
            <v>0</v>
          </cell>
          <cell r="E15418">
            <v>0</v>
          </cell>
        </row>
        <row r="15419">
          <cell r="B15419">
            <v>0</v>
          </cell>
          <cell r="C15419">
            <v>0</v>
          </cell>
          <cell r="D15419">
            <v>0</v>
          </cell>
          <cell r="E15419">
            <v>0</v>
          </cell>
        </row>
        <row r="15420">
          <cell r="B15420">
            <v>0</v>
          </cell>
          <cell r="C15420">
            <v>0</v>
          </cell>
          <cell r="D15420">
            <v>0</v>
          </cell>
          <cell r="E15420">
            <v>0</v>
          </cell>
        </row>
        <row r="15421">
          <cell r="B15421">
            <v>0</v>
          </cell>
          <cell r="C15421">
            <v>0</v>
          </cell>
          <cell r="D15421">
            <v>0</v>
          </cell>
          <cell r="E15421">
            <v>0</v>
          </cell>
        </row>
        <row r="15422">
          <cell r="B15422">
            <v>0</v>
          </cell>
          <cell r="C15422">
            <v>0</v>
          </cell>
          <cell r="D15422">
            <v>0</v>
          </cell>
          <cell r="E15422">
            <v>0</v>
          </cell>
        </row>
        <row r="15423">
          <cell r="B15423">
            <v>0</v>
          </cell>
          <cell r="C15423">
            <v>0</v>
          </cell>
          <cell r="D15423">
            <v>0</v>
          </cell>
          <cell r="E15423">
            <v>0</v>
          </cell>
        </row>
        <row r="15424">
          <cell r="B15424">
            <v>0</v>
          </cell>
          <cell r="C15424">
            <v>0</v>
          </cell>
          <cell r="D15424">
            <v>0</v>
          </cell>
          <cell r="E15424">
            <v>0</v>
          </cell>
        </row>
        <row r="15425">
          <cell r="B15425">
            <v>0</v>
          </cell>
          <cell r="C15425">
            <v>0</v>
          </cell>
          <cell r="D15425">
            <v>0</v>
          </cell>
          <cell r="E15425">
            <v>0</v>
          </cell>
        </row>
        <row r="15426">
          <cell r="B15426">
            <v>0</v>
          </cell>
          <cell r="C15426">
            <v>0</v>
          </cell>
          <cell r="D15426">
            <v>0</v>
          </cell>
          <cell r="E15426">
            <v>0</v>
          </cell>
        </row>
        <row r="15427">
          <cell r="B15427">
            <v>0</v>
          </cell>
          <cell r="C15427">
            <v>0</v>
          </cell>
          <cell r="D15427">
            <v>0</v>
          </cell>
          <cell r="E15427">
            <v>0</v>
          </cell>
        </row>
        <row r="15428">
          <cell r="B15428">
            <v>0</v>
          </cell>
          <cell r="C15428">
            <v>0</v>
          </cell>
          <cell r="D15428">
            <v>0</v>
          </cell>
          <cell r="E15428">
            <v>0</v>
          </cell>
        </row>
        <row r="15429">
          <cell r="B15429">
            <v>0</v>
          </cell>
          <cell r="C15429">
            <v>0</v>
          </cell>
          <cell r="D15429">
            <v>0</v>
          </cell>
          <cell r="E15429">
            <v>0</v>
          </cell>
        </row>
        <row r="15430">
          <cell r="B15430">
            <v>0</v>
          </cell>
          <cell r="C15430">
            <v>0</v>
          </cell>
          <cell r="D15430">
            <v>0</v>
          </cell>
          <cell r="E15430">
            <v>0</v>
          </cell>
        </row>
        <row r="15431">
          <cell r="B15431">
            <v>0</v>
          </cell>
          <cell r="C15431">
            <v>0</v>
          </cell>
          <cell r="D15431">
            <v>0</v>
          </cell>
          <cell r="E15431">
            <v>0</v>
          </cell>
        </row>
        <row r="15432">
          <cell r="B15432">
            <v>0</v>
          </cell>
          <cell r="C15432">
            <v>0</v>
          </cell>
          <cell r="D15432">
            <v>0</v>
          </cell>
          <cell r="E15432">
            <v>0</v>
          </cell>
        </row>
        <row r="15433">
          <cell r="B15433">
            <v>0</v>
          </cell>
          <cell r="C15433">
            <v>0</v>
          </cell>
          <cell r="D15433">
            <v>0</v>
          </cell>
          <cell r="E15433">
            <v>0</v>
          </cell>
        </row>
        <row r="15434">
          <cell r="B15434">
            <v>0</v>
          </cell>
          <cell r="C15434">
            <v>0</v>
          </cell>
          <cell r="D15434">
            <v>0</v>
          </cell>
          <cell r="E15434">
            <v>0</v>
          </cell>
        </row>
        <row r="15435">
          <cell r="B15435">
            <v>0</v>
          </cell>
          <cell r="C15435">
            <v>0</v>
          </cell>
          <cell r="D15435">
            <v>0</v>
          </cell>
          <cell r="E15435">
            <v>0</v>
          </cell>
        </row>
        <row r="15436">
          <cell r="B15436">
            <v>0</v>
          </cell>
          <cell r="C15436">
            <v>0</v>
          </cell>
          <cell r="D15436">
            <v>0</v>
          </cell>
          <cell r="E15436">
            <v>0</v>
          </cell>
        </row>
        <row r="15437">
          <cell r="B15437">
            <v>0</v>
          </cell>
          <cell r="C15437">
            <v>0</v>
          </cell>
          <cell r="D15437">
            <v>0</v>
          </cell>
          <cell r="E15437">
            <v>0</v>
          </cell>
        </row>
        <row r="15438">
          <cell r="B15438">
            <v>0</v>
          </cell>
          <cell r="C15438">
            <v>0</v>
          </cell>
          <cell r="D15438">
            <v>0</v>
          </cell>
          <cell r="E15438">
            <v>0</v>
          </cell>
        </row>
        <row r="15439">
          <cell r="B15439">
            <v>0</v>
          </cell>
          <cell r="C15439">
            <v>0</v>
          </cell>
          <cell r="D15439">
            <v>0</v>
          </cell>
          <cell r="E15439">
            <v>0</v>
          </cell>
        </row>
        <row r="15440">
          <cell r="B15440">
            <v>0</v>
          </cell>
          <cell r="C15440">
            <v>0</v>
          </cell>
          <cell r="D15440">
            <v>0</v>
          </cell>
          <cell r="E15440">
            <v>0</v>
          </cell>
        </row>
        <row r="15441">
          <cell r="B15441">
            <v>0</v>
          </cell>
          <cell r="C15441">
            <v>0</v>
          </cell>
          <cell r="D15441">
            <v>0</v>
          </cell>
          <cell r="E15441">
            <v>0</v>
          </cell>
        </row>
        <row r="15442">
          <cell r="B15442">
            <v>0</v>
          </cell>
          <cell r="C15442">
            <v>0</v>
          </cell>
          <cell r="D15442">
            <v>0</v>
          </cell>
          <cell r="E15442">
            <v>0</v>
          </cell>
        </row>
        <row r="15443">
          <cell r="B15443">
            <v>0</v>
          </cell>
          <cell r="C15443">
            <v>0</v>
          </cell>
          <cell r="D15443">
            <v>0</v>
          </cell>
          <cell r="E15443">
            <v>0</v>
          </cell>
        </row>
        <row r="15444">
          <cell r="B15444">
            <v>0</v>
          </cell>
          <cell r="C15444">
            <v>0</v>
          </cell>
          <cell r="D15444">
            <v>0</v>
          </cell>
          <cell r="E15444">
            <v>0</v>
          </cell>
        </row>
        <row r="15445">
          <cell r="B15445">
            <v>0</v>
          </cell>
          <cell r="C15445">
            <v>0</v>
          </cell>
          <cell r="D15445">
            <v>0</v>
          </cell>
          <cell r="E15445">
            <v>0</v>
          </cell>
        </row>
        <row r="15446">
          <cell r="B15446">
            <v>0</v>
          </cell>
          <cell r="C15446">
            <v>0</v>
          </cell>
          <cell r="D15446">
            <v>0</v>
          </cell>
          <cell r="E15446">
            <v>0</v>
          </cell>
        </row>
        <row r="15447">
          <cell r="B15447">
            <v>0</v>
          </cell>
          <cell r="C15447">
            <v>0</v>
          </cell>
          <cell r="D15447">
            <v>0</v>
          </cell>
          <cell r="E15447">
            <v>0</v>
          </cell>
        </row>
        <row r="15448">
          <cell r="B15448">
            <v>0</v>
          </cell>
          <cell r="C15448">
            <v>0</v>
          </cell>
          <cell r="D15448">
            <v>0</v>
          </cell>
          <cell r="E15448">
            <v>0</v>
          </cell>
        </row>
        <row r="15449">
          <cell r="B15449">
            <v>0</v>
          </cell>
          <cell r="C15449">
            <v>0</v>
          </cell>
          <cell r="D15449">
            <v>0</v>
          </cell>
          <cell r="E15449">
            <v>0</v>
          </cell>
        </row>
        <row r="15450">
          <cell r="B15450">
            <v>0</v>
          </cell>
          <cell r="C15450">
            <v>0</v>
          </cell>
          <cell r="D15450">
            <v>0</v>
          </cell>
          <cell r="E15450">
            <v>0</v>
          </cell>
        </row>
        <row r="15451">
          <cell r="B15451">
            <v>0</v>
          </cell>
          <cell r="C15451">
            <v>0</v>
          </cell>
          <cell r="D15451">
            <v>0</v>
          </cell>
          <cell r="E15451">
            <v>0</v>
          </cell>
        </row>
        <row r="15452">
          <cell r="B15452">
            <v>0</v>
          </cell>
          <cell r="C15452">
            <v>0</v>
          </cell>
          <cell r="D15452">
            <v>0</v>
          </cell>
          <cell r="E15452">
            <v>0</v>
          </cell>
        </row>
        <row r="15453">
          <cell r="B15453">
            <v>0</v>
          </cell>
          <cell r="C15453">
            <v>0</v>
          </cell>
          <cell r="D15453">
            <v>0</v>
          </cell>
          <cell r="E15453">
            <v>0</v>
          </cell>
        </row>
        <row r="15454">
          <cell r="B15454">
            <v>0</v>
          </cell>
          <cell r="C15454">
            <v>0</v>
          </cell>
          <cell r="D15454">
            <v>0</v>
          </cell>
          <cell r="E15454">
            <v>0</v>
          </cell>
        </row>
        <row r="15455">
          <cell r="B15455">
            <v>0</v>
          </cell>
          <cell r="C15455">
            <v>0</v>
          </cell>
          <cell r="D15455">
            <v>0</v>
          </cell>
          <cell r="E15455">
            <v>0</v>
          </cell>
        </row>
        <row r="15456">
          <cell r="B15456">
            <v>0</v>
          </cell>
          <cell r="C15456">
            <v>0</v>
          </cell>
          <cell r="D15456">
            <v>0</v>
          </cell>
          <cell r="E15456">
            <v>0</v>
          </cell>
        </row>
        <row r="15457">
          <cell r="B15457">
            <v>0</v>
          </cell>
          <cell r="C15457">
            <v>0</v>
          </cell>
          <cell r="D15457">
            <v>0</v>
          </cell>
          <cell r="E15457">
            <v>0</v>
          </cell>
        </row>
        <row r="15458">
          <cell r="B15458">
            <v>0</v>
          </cell>
          <cell r="C15458">
            <v>0</v>
          </cell>
          <cell r="D15458">
            <v>0</v>
          </cell>
          <cell r="E15458">
            <v>0</v>
          </cell>
        </row>
        <row r="15459">
          <cell r="B15459">
            <v>0</v>
          </cell>
          <cell r="C15459">
            <v>0</v>
          </cell>
          <cell r="D15459">
            <v>0</v>
          </cell>
          <cell r="E15459">
            <v>0</v>
          </cell>
        </row>
        <row r="15460">
          <cell r="B15460">
            <v>0</v>
          </cell>
          <cell r="C15460">
            <v>0</v>
          </cell>
          <cell r="D15460">
            <v>0</v>
          </cell>
          <cell r="E15460">
            <v>0</v>
          </cell>
        </row>
        <row r="15461">
          <cell r="B15461">
            <v>0</v>
          </cell>
          <cell r="C15461">
            <v>0</v>
          </cell>
          <cell r="D15461">
            <v>0</v>
          </cell>
          <cell r="E15461">
            <v>0</v>
          </cell>
        </row>
        <row r="15462">
          <cell r="B15462">
            <v>0</v>
          </cell>
          <cell r="C15462">
            <v>0</v>
          </cell>
          <cell r="D15462">
            <v>0</v>
          </cell>
          <cell r="E15462">
            <v>0</v>
          </cell>
        </row>
        <row r="15463">
          <cell r="B15463">
            <v>0</v>
          </cell>
          <cell r="C15463">
            <v>0</v>
          </cell>
          <cell r="D15463">
            <v>0</v>
          </cell>
          <cell r="E15463">
            <v>0</v>
          </cell>
        </row>
        <row r="15464">
          <cell r="B15464">
            <v>0</v>
          </cell>
          <cell r="C15464">
            <v>0</v>
          </cell>
          <cell r="D15464">
            <v>0</v>
          </cell>
          <cell r="E15464">
            <v>0</v>
          </cell>
        </row>
        <row r="15465">
          <cell r="B15465">
            <v>0</v>
          </cell>
          <cell r="C15465">
            <v>0</v>
          </cell>
          <cell r="D15465">
            <v>0</v>
          </cell>
          <cell r="E15465">
            <v>0</v>
          </cell>
        </row>
        <row r="15466">
          <cell r="B15466">
            <v>0</v>
          </cell>
          <cell r="C15466">
            <v>0</v>
          </cell>
          <cell r="D15466">
            <v>0</v>
          </cell>
          <cell r="E15466">
            <v>0</v>
          </cell>
        </row>
        <row r="15467">
          <cell r="B15467">
            <v>0</v>
          </cell>
          <cell r="C15467">
            <v>0</v>
          </cell>
          <cell r="D15467">
            <v>0</v>
          </cell>
          <cell r="E15467">
            <v>0</v>
          </cell>
        </row>
        <row r="15468">
          <cell r="B15468">
            <v>0</v>
          </cell>
          <cell r="C15468">
            <v>0</v>
          </cell>
          <cell r="D15468">
            <v>0</v>
          </cell>
          <cell r="E15468">
            <v>0</v>
          </cell>
        </row>
        <row r="15469">
          <cell r="B15469">
            <v>0</v>
          </cell>
          <cell r="C15469">
            <v>0</v>
          </cell>
          <cell r="D15469">
            <v>0</v>
          </cell>
          <cell r="E15469">
            <v>0</v>
          </cell>
        </row>
        <row r="15470">
          <cell r="B15470">
            <v>0</v>
          </cell>
          <cell r="C15470">
            <v>0</v>
          </cell>
          <cell r="D15470">
            <v>0</v>
          </cell>
          <cell r="E15470">
            <v>0</v>
          </cell>
        </row>
        <row r="15471">
          <cell r="B15471">
            <v>0</v>
          </cell>
          <cell r="C15471">
            <v>0</v>
          </cell>
          <cell r="D15471">
            <v>0</v>
          </cell>
          <cell r="E15471">
            <v>0</v>
          </cell>
        </row>
        <row r="15472">
          <cell r="B15472">
            <v>0</v>
          </cell>
          <cell r="C15472">
            <v>0</v>
          </cell>
          <cell r="D15472">
            <v>0</v>
          </cell>
          <cell r="E15472">
            <v>0</v>
          </cell>
        </row>
        <row r="15473">
          <cell r="B15473">
            <v>0</v>
          </cell>
          <cell r="C15473">
            <v>0</v>
          </cell>
          <cell r="D15473">
            <v>0</v>
          </cell>
          <cell r="E15473">
            <v>0</v>
          </cell>
        </row>
        <row r="15474">
          <cell r="B15474">
            <v>0</v>
          </cell>
          <cell r="C15474">
            <v>0</v>
          </cell>
          <cell r="D15474">
            <v>0</v>
          </cell>
          <cell r="E15474">
            <v>0</v>
          </cell>
        </row>
        <row r="15475">
          <cell r="B15475">
            <v>0</v>
          </cell>
          <cell r="C15475">
            <v>0</v>
          </cell>
          <cell r="D15475">
            <v>0</v>
          </cell>
          <cell r="E15475">
            <v>0</v>
          </cell>
        </row>
        <row r="15476">
          <cell r="B15476">
            <v>0</v>
          </cell>
          <cell r="C15476">
            <v>0</v>
          </cell>
          <cell r="D15476">
            <v>0</v>
          </cell>
          <cell r="E15476">
            <v>0</v>
          </cell>
        </row>
        <row r="15477">
          <cell r="B15477">
            <v>0</v>
          </cell>
          <cell r="C15477">
            <v>0</v>
          </cell>
          <cell r="D15477">
            <v>0</v>
          </cell>
          <cell r="E15477">
            <v>0</v>
          </cell>
        </row>
        <row r="15478">
          <cell r="B15478">
            <v>0</v>
          </cell>
          <cell r="C15478">
            <v>0</v>
          </cell>
          <cell r="D15478">
            <v>0</v>
          </cell>
          <cell r="E15478">
            <v>0</v>
          </cell>
        </row>
        <row r="15479">
          <cell r="B15479">
            <v>0</v>
          </cell>
          <cell r="C15479">
            <v>0</v>
          </cell>
          <cell r="D15479">
            <v>0</v>
          </cell>
          <cell r="E15479">
            <v>0</v>
          </cell>
        </row>
        <row r="15480">
          <cell r="B15480">
            <v>0</v>
          </cell>
          <cell r="C15480">
            <v>0</v>
          </cell>
          <cell r="D15480">
            <v>0</v>
          </cell>
          <cell r="E15480">
            <v>0</v>
          </cell>
        </row>
        <row r="15481">
          <cell r="B15481">
            <v>0</v>
          </cell>
          <cell r="C15481">
            <v>0</v>
          </cell>
          <cell r="D15481">
            <v>0</v>
          </cell>
          <cell r="E15481">
            <v>0</v>
          </cell>
        </row>
        <row r="15482">
          <cell r="B15482">
            <v>0</v>
          </cell>
          <cell r="C15482">
            <v>0</v>
          </cell>
          <cell r="D15482">
            <v>0</v>
          </cell>
          <cell r="E15482">
            <v>0</v>
          </cell>
        </row>
        <row r="15483">
          <cell r="B15483">
            <v>0</v>
          </cell>
          <cell r="C15483">
            <v>0</v>
          </cell>
          <cell r="D15483">
            <v>0</v>
          </cell>
          <cell r="E15483">
            <v>0</v>
          </cell>
        </row>
        <row r="15484">
          <cell r="B15484">
            <v>0</v>
          </cell>
          <cell r="C15484">
            <v>0</v>
          </cell>
          <cell r="D15484">
            <v>0</v>
          </cell>
          <cell r="E15484">
            <v>0</v>
          </cell>
        </row>
        <row r="15485">
          <cell r="B15485">
            <v>0</v>
          </cell>
          <cell r="C15485">
            <v>0</v>
          </cell>
          <cell r="D15485">
            <v>0</v>
          </cell>
          <cell r="E15485">
            <v>0</v>
          </cell>
        </row>
        <row r="15486">
          <cell r="B15486">
            <v>0</v>
          </cell>
          <cell r="C15486">
            <v>0</v>
          </cell>
          <cell r="D15486">
            <v>0</v>
          </cell>
          <cell r="E15486">
            <v>0</v>
          </cell>
        </row>
        <row r="15487">
          <cell r="B15487">
            <v>0</v>
          </cell>
          <cell r="C15487">
            <v>0</v>
          </cell>
          <cell r="D15487">
            <v>0</v>
          </cell>
          <cell r="E15487">
            <v>0</v>
          </cell>
        </row>
        <row r="15488">
          <cell r="B15488">
            <v>0</v>
          </cell>
          <cell r="C15488">
            <v>0</v>
          </cell>
          <cell r="D15488">
            <v>0</v>
          </cell>
          <cell r="E15488">
            <v>0</v>
          </cell>
        </row>
        <row r="15489">
          <cell r="B15489">
            <v>0</v>
          </cell>
          <cell r="C15489">
            <v>0</v>
          </cell>
          <cell r="D15489">
            <v>0</v>
          </cell>
          <cell r="E15489">
            <v>0</v>
          </cell>
        </row>
        <row r="15490">
          <cell r="B15490">
            <v>0</v>
          </cell>
          <cell r="C15490">
            <v>0</v>
          </cell>
          <cell r="D15490">
            <v>0</v>
          </cell>
          <cell r="E15490">
            <v>0</v>
          </cell>
        </row>
        <row r="15491">
          <cell r="B15491">
            <v>0</v>
          </cell>
          <cell r="C15491">
            <v>0</v>
          </cell>
          <cell r="D15491">
            <v>0</v>
          </cell>
          <cell r="E15491">
            <v>0</v>
          </cell>
        </row>
        <row r="15492">
          <cell r="B15492">
            <v>0</v>
          </cell>
          <cell r="C15492">
            <v>0</v>
          </cell>
          <cell r="D15492">
            <v>0</v>
          </cell>
          <cell r="E15492">
            <v>0</v>
          </cell>
        </row>
        <row r="15493">
          <cell r="B15493">
            <v>0</v>
          </cell>
          <cell r="C15493">
            <v>0</v>
          </cell>
          <cell r="D15493">
            <v>0</v>
          </cell>
          <cell r="E15493">
            <v>0</v>
          </cell>
        </row>
        <row r="15494">
          <cell r="B15494">
            <v>0</v>
          </cell>
          <cell r="C15494">
            <v>0</v>
          </cell>
          <cell r="D15494">
            <v>0</v>
          </cell>
          <cell r="E15494">
            <v>0</v>
          </cell>
        </row>
        <row r="15495">
          <cell r="B15495">
            <v>0</v>
          </cell>
          <cell r="C15495">
            <v>0</v>
          </cell>
          <cell r="D15495">
            <v>0</v>
          </cell>
          <cell r="E15495">
            <v>0</v>
          </cell>
        </row>
        <row r="15496">
          <cell r="B15496">
            <v>0</v>
          </cell>
          <cell r="C15496">
            <v>0</v>
          </cell>
          <cell r="D15496">
            <v>0</v>
          </cell>
          <cell r="E15496">
            <v>0</v>
          </cell>
        </row>
        <row r="15497">
          <cell r="B15497">
            <v>0</v>
          </cell>
          <cell r="C15497">
            <v>0</v>
          </cell>
          <cell r="D15497">
            <v>0</v>
          </cell>
          <cell r="E15497">
            <v>0</v>
          </cell>
        </row>
        <row r="15498">
          <cell r="B15498">
            <v>0</v>
          </cell>
          <cell r="C15498">
            <v>0</v>
          </cell>
          <cell r="D15498">
            <v>0</v>
          </cell>
          <cell r="E15498">
            <v>0</v>
          </cell>
        </row>
        <row r="15499">
          <cell r="B15499">
            <v>0</v>
          </cell>
          <cell r="C15499">
            <v>0</v>
          </cell>
          <cell r="D15499">
            <v>0</v>
          </cell>
          <cell r="E15499">
            <v>0</v>
          </cell>
        </row>
        <row r="15500">
          <cell r="B15500">
            <v>0</v>
          </cell>
          <cell r="C15500">
            <v>0</v>
          </cell>
          <cell r="D15500">
            <v>0</v>
          </cell>
          <cell r="E15500">
            <v>0</v>
          </cell>
        </row>
        <row r="15501">
          <cell r="B15501">
            <v>0</v>
          </cell>
          <cell r="C15501">
            <v>0</v>
          </cell>
          <cell r="D15501">
            <v>0</v>
          </cell>
          <cell r="E15501">
            <v>0</v>
          </cell>
        </row>
        <row r="15502">
          <cell r="B15502">
            <v>0</v>
          </cell>
          <cell r="C15502">
            <v>0</v>
          </cell>
          <cell r="D15502">
            <v>0</v>
          </cell>
          <cell r="E15502">
            <v>0</v>
          </cell>
        </row>
        <row r="15503">
          <cell r="B15503">
            <v>0</v>
          </cell>
          <cell r="C15503">
            <v>0</v>
          </cell>
          <cell r="D15503">
            <v>0</v>
          </cell>
          <cell r="E15503">
            <v>0</v>
          </cell>
        </row>
        <row r="15504">
          <cell r="B15504">
            <v>0</v>
          </cell>
          <cell r="C15504">
            <v>0</v>
          </cell>
          <cell r="D15504">
            <v>0</v>
          </cell>
          <cell r="E15504">
            <v>0</v>
          </cell>
        </row>
        <row r="15505">
          <cell r="B15505">
            <v>0</v>
          </cell>
          <cell r="C15505">
            <v>0</v>
          </cell>
          <cell r="D15505">
            <v>0</v>
          </cell>
          <cell r="E15505">
            <v>0</v>
          </cell>
        </row>
        <row r="15506">
          <cell r="B15506">
            <v>0</v>
          </cell>
          <cell r="C15506">
            <v>0</v>
          </cell>
          <cell r="D15506">
            <v>0</v>
          </cell>
          <cell r="E15506">
            <v>0</v>
          </cell>
        </row>
        <row r="15507">
          <cell r="B15507">
            <v>0</v>
          </cell>
          <cell r="C15507">
            <v>0</v>
          </cell>
          <cell r="D15507">
            <v>0</v>
          </cell>
          <cell r="E15507">
            <v>0</v>
          </cell>
        </row>
        <row r="15508">
          <cell r="B15508">
            <v>0</v>
          </cell>
          <cell r="C15508">
            <v>0</v>
          </cell>
          <cell r="D15508">
            <v>0</v>
          </cell>
          <cell r="E15508">
            <v>0</v>
          </cell>
        </row>
        <row r="15509">
          <cell r="B15509">
            <v>0</v>
          </cell>
          <cell r="C15509">
            <v>0</v>
          </cell>
          <cell r="D15509">
            <v>0</v>
          </cell>
          <cell r="E15509">
            <v>0</v>
          </cell>
        </row>
        <row r="15510">
          <cell r="B15510">
            <v>0</v>
          </cell>
          <cell r="C15510">
            <v>0</v>
          </cell>
          <cell r="D15510">
            <v>0</v>
          </cell>
          <cell r="E15510">
            <v>0</v>
          </cell>
        </row>
        <row r="15511">
          <cell r="B15511">
            <v>0</v>
          </cell>
          <cell r="C15511">
            <v>0</v>
          </cell>
          <cell r="D15511">
            <v>0</v>
          </cell>
          <cell r="E15511">
            <v>0</v>
          </cell>
        </row>
        <row r="15512">
          <cell r="B15512">
            <v>0</v>
          </cell>
          <cell r="C15512">
            <v>0</v>
          </cell>
          <cell r="D15512">
            <v>0</v>
          </cell>
          <cell r="E15512">
            <v>0</v>
          </cell>
        </row>
        <row r="15513">
          <cell r="B15513">
            <v>0</v>
          </cell>
          <cell r="C15513">
            <v>0</v>
          </cell>
          <cell r="D15513">
            <v>0</v>
          </cell>
          <cell r="E15513">
            <v>0</v>
          </cell>
        </row>
        <row r="15514">
          <cell r="B15514">
            <v>0</v>
          </cell>
          <cell r="C15514">
            <v>0</v>
          </cell>
          <cell r="D15514">
            <v>0</v>
          </cell>
          <cell r="E15514">
            <v>0</v>
          </cell>
        </row>
        <row r="15515">
          <cell r="B15515">
            <v>0</v>
          </cell>
          <cell r="C15515">
            <v>0</v>
          </cell>
          <cell r="D15515">
            <v>0</v>
          </cell>
          <cell r="E15515">
            <v>0</v>
          </cell>
        </row>
        <row r="15516">
          <cell r="B15516">
            <v>0</v>
          </cell>
          <cell r="C15516">
            <v>0</v>
          </cell>
          <cell r="D15516">
            <v>0</v>
          </cell>
          <cell r="E15516">
            <v>0</v>
          </cell>
        </row>
        <row r="15517">
          <cell r="B15517">
            <v>0</v>
          </cell>
          <cell r="C15517">
            <v>0</v>
          </cell>
          <cell r="D15517">
            <v>0</v>
          </cell>
          <cell r="E15517">
            <v>0</v>
          </cell>
        </row>
        <row r="15518">
          <cell r="B15518">
            <v>0</v>
          </cell>
          <cell r="C15518">
            <v>0</v>
          </cell>
          <cell r="D15518">
            <v>0</v>
          </cell>
          <cell r="E15518">
            <v>0</v>
          </cell>
        </row>
        <row r="15519">
          <cell r="B15519">
            <v>0</v>
          </cell>
          <cell r="C15519">
            <v>0</v>
          </cell>
          <cell r="D15519">
            <v>0</v>
          </cell>
          <cell r="E15519">
            <v>0</v>
          </cell>
        </row>
        <row r="15520">
          <cell r="B15520">
            <v>0</v>
          </cell>
          <cell r="C15520">
            <v>0</v>
          </cell>
          <cell r="D15520">
            <v>0</v>
          </cell>
          <cell r="E15520">
            <v>0</v>
          </cell>
        </row>
        <row r="15521">
          <cell r="B15521">
            <v>0</v>
          </cell>
          <cell r="C15521">
            <v>0</v>
          </cell>
          <cell r="D15521">
            <v>0</v>
          </cell>
          <cell r="E15521">
            <v>0</v>
          </cell>
        </row>
        <row r="15522">
          <cell r="B15522">
            <v>0</v>
          </cell>
          <cell r="C15522">
            <v>0</v>
          </cell>
          <cell r="D15522">
            <v>0</v>
          </cell>
          <cell r="E15522">
            <v>0</v>
          </cell>
        </row>
        <row r="15523">
          <cell r="B15523">
            <v>0</v>
          </cell>
          <cell r="C15523">
            <v>0</v>
          </cell>
          <cell r="D15523">
            <v>0</v>
          </cell>
          <cell r="E15523">
            <v>0</v>
          </cell>
        </row>
        <row r="15524">
          <cell r="B15524">
            <v>0</v>
          </cell>
          <cell r="C15524">
            <v>0</v>
          </cell>
          <cell r="D15524">
            <v>0</v>
          </cell>
          <cell r="E15524">
            <v>0</v>
          </cell>
        </row>
        <row r="15525">
          <cell r="B15525">
            <v>0</v>
          </cell>
          <cell r="C15525">
            <v>0</v>
          </cell>
          <cell r="D15525">
            <v>0</v>
          </cell>
          <cell r="E15525">
            <v>0</v>
          </cell>
        </row>
        <row r="15526">
          <cell r="B15526">
            <v>0</v>
          </cell>
          <cell r="C15526">
            <v>0</v>
          </cell>
          <cell r="D15526">
            <v>0</v>
          </cell>
          <cell r="E15526">
            <v>0</v>
          </cell>
        </row>
        <row r="15527">
          <cell r="B15527">
            <v>0</v>
          </cell>
          <cell r="C15527">
            <v>0</v>
          </cell>
          <cell r="D15527">
            <v>0</v>
          </cell>
          <cell r="E15527">
            <v>0</v>
          </cell>
        </row>
        <row r="15528">
          <cell r="B15528">
            <v>0</v>
          </cell>
          <cell r="C15528">
            <v>0</v>
          </cell>
          <cell r="D15528">
            <v>0</v>
          </cell>
          <cell r="E15528">
            <v>0</v>
          </cell>
        </row>
        <row r="15529">
          <cell r="B15529">
            <v>0</v>
          </cell>
          <cell r="C15529">
            <v>0</v>
          </cell>
          <cell r="D15529">
            <v>0</v>
          </cell>
          <cell r="E15529">
            <v>0</v>
          </cell>
        </row>
        <row r="15530">
          <cell r="B15530">
            <v>0</v>
          </cell>
          <cell r="C15530">
            <v>0</v>
          </cell>
          <cell r="D15530">
            <v>0</v>
          </cell>
          <cell r="E15530">
            <v>0</v>
          </cell>
        </row>
        <row r="15531">
          <cell r="B15531">
            <v>0</v>
          </cell>
          <cell r="C15531">
            <v>0</v>
          </cell>
          <cell r="D15531">
            <v>0</v>
          </cell>
          <cell r="E15531">
            <v>0</v>
          </cell>
        </row>
        <row r="15532">
          <cell r="B15532">
            <v>0</v>
          </cell>
          <cell r="C15532">
            <v>0</v>
          </cell>
          <cell r="D15532">
            <v>0</v>
          </cell>
          <cell r="E15532">
            <v>0</v>
          </cell>
        </row>
        <row r="15533">
          <cell r="B15533">
            <v>0</v>
          </cell>
          <cell r="C15533">
            <v>0</v>
          </cell>
          <cell r="D15533">
            <v>0</v>
          </cell>
          <cell r="E15533">
            <v>0</v>
          </cell>
        </row>
        <row r="15534">
          <cell r="B15534">
            <v>0</v>
          </cell>
          <cell r="C15534">
            <v>0</v>
          </cell>
          <cell r="D15534">
            <v>0</v>
          </cell>
          <cell r="E15534">
            <v>0</v>
          </cell>
        </row>
        <row r="15535">
          <cell r="B15535">
            <v>0</v>
          </cell>
          <cell r="C15535">
            <v>0</v>
          </cell>
          <cell r="D15535">
            <v>0</v>
          </cell>
          <cell r="E15535">
            <v>0</v>
          </cell>
        </row>
        <row r="15536">
          <cell r="B15536">
            <v>0</v>
          </cell>
          <cell r="C15536">
            <v>0</v>
          </cell>
          <cell r="D15536">
            <v>0</v>
          </cell>
          <cell r="E15536">
            <v>0</v>
          </cell>
        </row>
        <row r="15537">
          <cell r="B15537">
            <v>0</v>
          </cell>
          <cell r="C15537">
            <v>0</v>
          </cell>
          <cell r="D15537">
            <v>0</v>
          </cell>
          <cell r="E15537">
            <v>0</v>
          </cell>
        </row>
        <row r="15538">
          <cell r="B15538">
            <v>0</v>
          </cell>
          <cell r="C15538">
            <v>0</v>
          </cell>
          <cell r="D15538">
            <v>0</v>
          </cell>
          <cell r="E15538">
            <v>0</v>
          </cell>
        </row>
        <row r="15539">
          <cell r="B15539">
            <v>0</v>
          </cell>
          <cell r="C15539">
            <v>0</v>
          </cell>
          <cell r="D15539">
            <v>0</v>
          </cell>
          <cell r="E15539">
            <v>0</v>
          </cell>
        </row>
        <row r="15540">
          <cell r="B15540">
            <v>0</v>
          </cell>
          <cell r="C15540">
            <v>0</v>
          </cell>
          <cell r="D15540">
            <v>0</v>
          </cell>
          <cell r="E15540">
            <v>0</v>
          </cell>
        </row>
        <row r="15541">
          <cell r="B15541">
            <v>0</v>
          </cell>
          <cell r="C15541">
            <v>0</v>
          </cell>
          <cell r="D15541">
            <v>0</v>
          </cell>
          <cell r="E15541">
            <v>0</v>
          </cell>
        </row>
        <row r="15542">
          <cell r="B15542">
            <v>0</v>
          </cell>
          <cell r="C15542">
            <v>0</v>
          </cell>
          <cell r="D15542">
            <v>0</v>
          </cell>
          <cell r="E15542">
            <v>0</v>
          </cell>
        </row>
        <row r="15543">
          <cell r="B15543">
            <v>0</v>
          </cell>
          <cell r="C15543">
            <v>0</v>
          </cell>
          <cell r="D15543">
            <v>0</v>
          </cell>
          <cell r="E15543">
            <v>0</v>
          </cell>
        </row>
        <row r="15544">
          <cell r="B15544">
            <v>0</v>
          </cell>
          <cell r="C15544">
            <v>0</v>
          </cell>
          <cell r="D15544">
            <v>0</v>
          </cell>
          <cell r="E15544">
            <v>0</v>
          </cell>
        </row>
        <row r="15545">
          <cell r="B15545">
            <v>0</v>
          </cell>
          <cell r="C15545">
            <v>0</v>
          </cell>
          <cell r="D15545">
            <v>0</v>
          </cell>
          <cell r="E15545">
            <v>0</v>
          </cell>
        </row>
        <row r="15546">
          <cell r="B15546">
            <v>0</v>
          </cell>
          <cell r="C15546">
            <v>0</v>
          </cell>
          <cell r="D15546">
            <v>0</v>
          </cell>
          <cell r="E15546">
            <v>0</v>
          </cell>
        </row>
        <row r="15547">
          <cell r="B15547">
            <v>0</v>
          </cell>
          <cell r="C15547">
            <v>0</v>
          </cell>
          <cell r="D15547">
            <v>0</v>
          </cell>
          <cell r="E15547">
            <v>0</v>
          </cell>
        </row>
        <row r="15548">
          <cell r="B15548">
            <v>0</v>
          </cell>
          <cell r="C15548">
            <v>0</v>
          </cell>
          <cell r="D15548">
            <v>0</v>
          </cell>
          <cell r="E15548">
            <v>0</v>
          </cell>
        </row>
        <row r="15549">
          <cell r="B15549">
            <v>0</v>
          </cell>
          <cell r="C15549">
            <v>0</v>
          </cell>
          <cell r="D15549">
            <v>0</v>
          </cell>
          <cell r="E15549">
            <v>0</v>
          </cell>
        </row>
        <row r="15550">
          <cell r="B15550">
            <v>0</v>
          </cell>
          <cell r="C15550">
            <v>0</v>
          </cell>
          <cell r="D15550">
            <v>0</v>
          </cell>
          <cell r="E15550">
            <v>0</v>
          </cell>
        </row>
        <row r="15551">
          <cell r="B15551">
            <v>0</v>
          </cell>
          <cell r="C15551">
            <v>0</v>
          </cell>
          <cell r="D15551">
            <v>0</v>
          </cell>
          <cell r="E15551">
            <v>0</v>
          </cell>
        </row>
        <row r="15552">
          <cell r="B15552">
            <v>0</v>
          </cell>
          <cell r="C15552">
            <v>0</v>
          </cell>
          <cell r="D15552">
            <v>0</v>
          </cell>
          <cell r="E15552">
            <v>0</v>
          </cell>
        </row>
        <row r="15553">
          <cell r="B15553">
            <v>0</v>
          </cell>
          <cell r="C15553">
            <v>0</v>
          </cell>
          <cell r="D15553">
            <v>0</v>
          </cell>
          <cell r="E15553">
            <v>0</v>
          </cell>
        </row>
        <row r="15554">
          <cell r="B15554">
            <v>0</v>
          </cell>
          <cell r="C15554">
            <v>0</v>
          </cell>
          <cell r="D15554">
            <v>0</v>
          </cell>
          <cell r="E15554">
            <v>0</v>
          </cell>
        </row>
        <row r="15555">
          <cell r="B15555">
            <v>0</v>
          </cell>
          <cell r="C15555">
            <v>0</v>
          </cell>
          <cell r="D15555">
            <v>0</v>
          </cell>
          <cell r="E15555">
            <v>0</v>
          </cell>
        </row>
        <row r="15556">
          <cell r="B15556">
            <v>0</v>
          </cell>
          <cell r="C15556">
            <v>0</v>
          </cell>
          <cell r="D15556">
            <v>0</v>
          </cell>
          <cell r="E15556">
            <v>0</v>
          </cell>
        </row>
        <row r="15557">
          <cell r="B15557">
            <v>0</v>
          </cell>
          <cell r="C15557">
            <v>0</v>
          </cell>
          <cell r="D15557">
            <v>0</v>
          </cell>
          <cell r="E15557">
            <v>0</v>
          </cell>
        </row>
        <row r="15558">
          <cell r="B15558">
            <v>0</v>
          </cell>
          <cell r="C15558">
            <v>0</v>
          </cell>
          <cell r="D15558">
            <v>0</v>
          </cell>
          <cell r="E15558">
            <v>0</v>
          </cell>
        </row>
        <row r="15559">
          <cell r="B15559">
            <v>0</v>
          </cell>
          <cell r="C15559">
            <v>0</v>
          </cell>
          <cell r="D15559">
            <v>0</v>
          </cell>
          <cell r="E15559">
            <v>0</v>
          </cell>
        </row>
        <row r="15560">
          <cell r="B15560">
            <v>0</v>
          </cell>
          <cell r="C15560">
            <v>0</v>
          </cell>
          <cell r="D15560">
            <v>0</v>
          </cell>
          <cell r="E15560">
            <v>0</v>
          </cell>
        </row>
        <row r="15561">
          <cell r="B15561">
            <v>0</v>
          </cell>
          <cell r="C15561">
            <v>0</v>
          </cell>
          <cell r="D15561">
            <v>0</v>
          </cell>
          <cell r="E15561">
            <v>0</v>
          </cell>
        </row>
        <row r="15562">
          <cell r="B15562">
            <v>0</v>
          </cell>
          <cell r="C15562">
            <v>0</v>
          </cell>
          <cell r="D15562">
            <v>0</v>
          </cell>
          <cell r="E15562">
            <v>0</v>
          </cell>
        </row>
        <row r="15563">
          <cell r="B15563">
            <v>0</v>
          </cell>
          <cell r="C15563">
            <v>0</v>
          </cell>
          <cell r="D15563">
            <v>0</v>
          </cell>
          <cell r="E15563">
            <v>0</v>
          </cell>
        </row>
        <row r="15564">
          <cell r="B15564">
            <v>0</v>
          </cell>
          <cell r="C15564">
            <v>0</v>
          </cell>
          <cell r="D15564">
            <v>0</v>
          </cell>
          <cell r="E15564">
            <v>0</v>
          </cell>
        </row>
        <row r="15565">
          <cell r="B15565">
            <v>0</v>
          </cell>
          <cell r="C15565">
            <v>0</v>
          </cell>
          <cell r="D15565">
            <v>0</v>
          </cell>
          <cell r="E15565">
            <v>0</v>
          </cell>
        </row>
        <row r="15566">
          <cell r="B15566">
            <v>0</v>
          </cell>
          <cell r="C15566">
            <v>0</v>
          </cell>
          <cell r="D15566">
            <v>0</v>
          </cell>
          <cell r="E15566">
            <v>0</v>
          </cell>
        </row>
        <row r="15567">
          <cell r="B15567">
            <v>0</v>
          </cell>
          <cell r="C15567">
            <v>0</v>
          </cell>
          <cell r="D15567">
            <v>0</v>
          </cell>
          <cell r="E15567">
            <v>0</v>
          </cell>
        </row>
        <row r="15568">
          <cell r="B15568">
            <v>0</v>
          </cell>
          <cell r="C15568">
            <v>0</v>
          </cell>
          <cell r="D15568">
            <v>0</v>
          </cell>
          <cell r="E15568">
            <v>0</v>
          </cell>
        </row>
        <row r="15569">
          <cell r="B15569">
            <v>0</v>
          </cell>
          <cell r="C15569">
            <v>0</v>
          </cell>
          <cell r="D15569">
            <v>0</v>
          </cell>
          <cell r="E15569">
            <v>0</v>
          </cell>
        </row>
        <row r="15570">
          <cell r="B15570">
            <v>0</v>
          </cell>
          <cell r="C15570">
            <v>0</v>
          </cell>
          <cell r="D15570">
            <v>0</v>
          </cell>
          <cell r="E15570">
            <v>0</v>
          </cell>
        </row>
        <row r="15571">
          <cell r="B15571">
            <v>0</v>
          </cell>
          <cell r="C15571">
            <v>0</v>
          </cell>
          <cell r="D15571">
            <v>0</v>
          </cell>
          <cell r="E15571">
            <v>0</v>
          </cell>
        </row>
        <row r="15572">
          <cell r="B15572">
            <v>0</v>
          </cell>
          <cell r="C15572">
            <v>0</v>
          </cell>
          <cell r="D15572">
            <v>0</v>
          </cell>
          <cell r="E15572">
            <v>0</v>
          </cell>
        </row>
        <row r="15573">
          <cell r="B15573">
            <v>0</v>
          </cell>
          <cell r="C15573">
            <v>0</v>
          </cell>
          <cell r="D15573">
            <v>0</v>
          </cell>
          <cell r="E15573">
            <v>0</v>
          </cell>
        </row>
        <row r="15574">
          <cell r="B15574">
            <v>0</v>
          </cell>
          <cell r="C15574">
            <v>0</v>
          </cell>
          <cell r="D15574">
            <v>0</v>
          </cell>
          <cell r="E15574">
            <v>0</v>
          </cell>
        </row>
        <row r="15575">
          <cell r="B15575">
            <v>0</v>
          </cell>
          <cell r="C15575">
            <v>0</v>
          </cell>
          <cell r="D15575">
            <v>0</v>
          </cell>
          <cell r="E15575">
            <v>0</v>
          </cell>
        </row>
        <row r="15576">
          <cell r="B15576">
            <v>0</v>
          </cell>
          <cell r="C15576">
            <v>0</v>
          </cell>
          <cell r="D15576">
            <v>0</v>
          </cell>
          <cell r="E15576">
            <v>0</v>
          </cell>
        </row>
        <row r="15577">
          <cell r="B15577">
            <v>0</v>
          </cell>
          <cell r="C15577">
            <v>0</v>
          </cell>
          <cell r="D15577">
            <v>0</v>
          </cell>
          <cell r="E15577">
            <v>0</v>
          </cell>
        </row>
        <row r="15578">
          <cell r="B15578">
            <v>0</v>
          </cell>
          <cell r="C15578">
            <v>0</v>
          </cell>
          <cell r="D15578">
            <v>0</v>
          </cell>
          <cell r="E15578">
            <v>0</v>
          </cell>
        </row>
        <row r="15579">
          <cell r="B15579">
            <v>0</v>
          </cell>
          <cell r="C15579">
            <v>0</v>
          </cell>
          <cell r="D15579">
            <v>0</v>
          </cell>
          <cell r="E15579">
            <v>0</v>
          </cell>
        </row>
        <row r="15580">
          <cell r="B15580">
            <v>0</v>
          </cell>
          <cell r="C15580">
            <v>0</v>
          </cell>
          <cell r="D15580">
            <v>0</v>
          </cell>
          <cell r="E15580">
            <v>0</v>
          </cell>
        </row>
        <row r="15581">
          <cell r="B15581">
            <v>0</v>
          </cell>
          <cell r="C15581">
            <v>0</v>
          </cell>
          <cell r="D15581">
            <v>0</v>
          </cell>
          <cell r="E15581">
            <v>0</v>
          </cell>
        </row>
        <row r="15582">
          <cell r="B15582">
            <v>0</v>
          </cell>
          <cell r="C15582">
            <v>0</v>
          </cell>
          <cell r="D15582">
            <v>0</v>
          </cell>
          <cell r="E15582">
            <v>0</v>
          </cell>
        </row>
        <row r="15583">
          <cell r="B15583">
            <v>0</v>
          </cell>
          <cell r="C15583">
            <v>0</v>
          </cell>
          <cell r="D15583">
            <v>0</v>
          </cell>
          <cell r="E15583">
            <v>0</v>
          </cell>
        </row>
        <row r="15584">
          <cell r="B15584">
            <v>0</v>
          </cell>
          <cell r="C15584">
            <v>0</v>
          </cell>
          <cell r="D15584">
            <v>0</v>
          </cell>
          <cell r="E15584">
            <v>0</v>
          </cell>
        </row>
        <row r="15585">
          <cell r="B15585">
            <v>0</v>
          </cell>
          <cell r="C15585">
            <v>0</v>
          </cell>
          <cell r="D15585">
            <v>0</v>
          </cell>
          <cell r="E15585">
            <v>0</v>
          </cell>
        </row>
        <row r="15586">
          <cell r="B15586">
            <v>0</v>
          </cell>
          <cell r="C15586">
            <v>0</v>
          </cell>
          <cell r="D15586">
            <v>0</v>
          </cell>
          <cell r="E15586">
            <v>0</v>
          </cell>
        </row>
        <row r="15587">
          <cell r="B15587">
            <v>0</v>
          </cell>
          <cell r="C15587">
            <v>0</v>
          </cell>
          <cell r="D15587">
            <v>0</v>
          </cell>
          <cell r="E15587">
            <v>0</v>
          </cell>
        </row>
        <row r="15588">
          <cell r="B15588">
            <v>0</v>
          </cell>
          <cell r="C15588">
            <v>0</v>
          </cell>
          <cell r="D15588">
            <v>0</v>
          </cell>
          <cell r="E15588">
            <v>0</v>
          </cell>
        </row>
        <row r="15589">
          <cell r="B15589">
            <v>0</v>
          </cell>
          <cell r="C15589">
            <v>0</v>
          </cell>
          <cell r="D15589">
            <v>0</v>
          </cell>
          <cell r="E15589">
            <v>0</v>
          </cell>
        </row>
        <row r="15590">
          <cell r="B15590">
            <v>0</v>
          </cell>
          <cell r="C15590">
            <v>0</v>
          </cell>
          <cell r="D15590">
            <v>0</v>
          </cell>
          <cell r="E15590">
            <v>0</v>
          </cell>
        </row>
        <row r="15591">
          <cell r="B15591">
            <v>0</v>
          </cell>
          <cell r="C15591">
            <v>0</v>
          </cell>
          <cell r="D15591">
            <v>0</v>
          </cell>
          <cell r="E15591">
            <v>0</v>
          </cell>
        </row>
        <row r="15592">
          <cell r="B15592">
            <v>0</v>
          </cell>
          <cell r="C15592">
            <v>0</v>
          </cell>
          <cell r="D15592">
            <v>0</v>
          </cell>
          <cell r="E15592">
            <v>0</v>
          </cell>
        </row>
        <row r="15593">
          <cell r="B15593">
            <v>0</v>
          </cell>
          <cell r="C15593">
            <v>0</v>
          </cell>
          <cell r="D15593">
            <v>0</v>
          </cell>
          <cell r="E15593">
            <v>0</v>
          </cell>
        </row>
        <row r="15594">
          <cell r="B15594">
            <v>0</v>
          </cell>
          <cell r="C15594">
            <v>0</v>
          </cell>
          <cell r="D15594">
            <v>0</v>
          </cell>
          <cell r="E15594">
            <v>0</v>
          </cell>
        </row>
        <row r="15595">
          <cell r="B15595">
            <v>0</v>
          </cell>
          <cell r="C15595">
            <v>0</v>
          </cell>
          <cell r="D15595">
            <v>0</v>
          </cell>
          <cell r="E15595">
            <v>0</v>
          </cell>
        </row>
        <row r="15596">
          <cell r="B15596">
            <v>0</v>
          </cell>
          <cell r="C15596">
            <v>0</v>
          </cell>
          <cell r="D15596">
            <v>0</v>
          </cell>
          <cell r="E15596">
            <v>0</v>
          </cell>
        </row>
        <row r="15597">
          <cell r="B15597">
            <v>0</v>
          </cell>
          <cell r="C15597">
            <v>0</v>
          </cell>
          <cell r="D15597">
            <v>0</v>
          </cell>
          <cell r="E15597">
            <v>0</v>
          </cell>
        </row>
        <row r="15598">
          <cell r="B15598">
            <v>0</v>
          </cell>
          <cell r="C15598">
            <v>0</v>
          </cell>
          <cell r="D15598">
            <v>0</v>
          </cell>
          <cell r="E15598">
            <v>0</v>
          </cell>
        </row>
        <row r="15599">
          <cell r="B15599">
            <v>0</v>
          </cell>
          <cell r="C15599">
            <v>0</v>
          </cell>
          <cell r="D15599">
            <v>0</v>
          </cell>
          <cell r="E15599">
            <v>0</v>
          </cell>
        </row>
        <row r="15600">
          <cell r="B15600">
            <v>0</v>
          </cell>
          <cell r="C15600">
            <v>0</v>
          </cell>
          <cell r="D15600">
            <v>0</v>
          </cell>
          <cell r="E15600">
            <v>0</v>
          </cell>
        </row>
        <row r="15601">
          <cell r="B15601">
            <v>0</v>
          </cell>
          <cell r="C15601">
            <v>0</v>
          </cell>
          <cell r="D15601">
            <v>0</v>
          </cell>
          <cell r="E15601">
            <v>0</v>
          </cell>
        </row>
        <row r="15602">
          <cell r="B15602">
            <v>0</v>
          </cell>
          <cell r="C15602">
            <v>0</v>
          </cell>
          <cell r="D15602">
            <v>0</v>
          </cell>
          <cell r="E15602">
            <v>0</v>
          </cell>
        </row>
        <row r="15603">
          <cell r="B15603">
            <v>0</v>
          </cell>
          <cell r="C15603">
            <v>0</v>
          </cell>
          <cell r="D15603">
            <v>0</v>
          </cell>
          <cell r="E15603">
            <v>0</v>
          </cell>
        </row>
        <row r="15604">
          <cell r="B15604">
            <v>0</v>
          </cell>
          <cell r="C15604">
            <v>0</v>
          </cell>
          <cell r="D15604">
            <v>0</v>
          </cell>
          <cell r="E15604">
            <v>0</v>
          </cell>
        </row>
        <row r="15605">
          <cell r="B15605">
            <v>0</v>
          </cell>
          <cell r="C15605">
            <v>0</v>
          </cell>
          <cell r="D15605">
            <v>0</v>
          </cell>
          <cell r="E15605">
            <v>0</v>
          </cell>
        </row>
        <row r="15606">
          <cell r="B15606">
            <v>0</v>
          </cell>
          <cell r="C15606">
            <v>0</v>
          </cell>
          <cell r="D15606">
            <v>0</v>
          </cell>
          <cell r="E15606">
            <v>0</v>
          </cell>
        </row>
        <row r="15607">
          <cell r="B15607">
            <v>0</v>
          </cell>
          <cell r="C15607">
            <v>0</v>
          </cell>
          <cell r="D15607">
            <v>0</v>
          </cell>
          <cell r="E15607">
            <v>0</v>
          </cell>
        </row>
        <row r="15608">
          <cell r="B15608">
            <v>0</v>
          </cell>
          <cell r="C15608">
            <v>0</v>
          </cell>
          <cell r="D15608">
            <v>0</v>
          </cell>
          <cell r="E15608">
            <v>0</v>
          </cell>
        </row>
        <row r="15609">
          <cell r="B15609">
            <v>0</v>
          </cell>
          <cell r="C15609">
            <v>0</v>
          </cell>
          <cell r="D15609">
            <v>0</v>
          </cell>
          <cell r="E15609">
            <v>0</v>
          </cell>
        </row>
        <row r="15610">
          <cell r="B15610">
            <v>0</v>
          </cell>
          <cell r="C15610">
            <v>0</v>
          </cell>
          <cell r="D15610">
            <v>0</v>
          </cell>
          <cell r="E15610">
            <v>0</v>
          </cell>
        </row>
        <row r="15611">
          <cell r="B15611">
            <v>0</v>
          </cell>
          <cell r="C15611">
            <v>0</v>
          </cell>
          <cell r="D15611">
            <v>0</v>
          </cell>
          <cell r="E15611">
            <v>0</v>
          </cell>
        </row>
        <row r="15612">
          <cell r="B15612">
            <v>0</v>
          </cell>
          <cell r="C15612">
            <v>0</v>
          </cell>
          <cell r="D15612">
            <v>0</v>
          </cell>
          <cell r="E15612">
            <v>0</v>
          </cell>
        </row>
        <row r="15613">
          <cell r="B15613">
            <v>0</v>
          </cell>
          <cell r="C15613">
            <v>0</v>
          </cell>
          <cell r="D15613">
            <v>0</v>
          </cell>
          <cell r="E15613">
            <v>0</v>
          </cell>
        </row>
        <row r="15614">
          <cell r="B15614">
            <v>0</v>
          </cell>
          <cell r="C15614">
            <v>0</v>
          </cell>
          <cell r="D15614">
            <v>0</v>
          </cell>
          <cell r="E15614">
            <v>0</v>
          </cell>
        </row>
        <row r="15615">
          <cell r="B15615">
            <v>0</v>
          </cell>
          <cell r="C15615">
            <v>0</v>
          </cell>
          <cell r="D15615">
            <v>0</v>
          </cell>
          <cell r="E15615">
            <v>0</v>
          </cell>
        </row>
        <row r="15616">
          <cell r="B15616">
            <v>0</v>
          </cell>
          <cell r="C15616">
            <v>0</v>
          </cell>
          <cell r="D15616">
            <v>0</v>
          </cell>
          <cell r="E15616">
            <v>0</v>
          </cell>
        </row>
        <row r="15617">
          <cell r="B15617">
            <v>0</v>
          </cell>
          <cell r="C15617">
            <v>0</v>
          </cell>
          <cell r="D15617">
            <v>0</v>
          </cell>
          <cell r="E15617">
            <v>0</v>
          </cell>
        </row>
        <row r="15618">
          <cell r="B15618">
            <v>0</v>
          </cell>
          <cell r="C15618">
            <v>0</v>
          </cell>
          <cell r="D15618">
            <v>0</v>
          </cell>
          <cell r="E15618">
            <v>0</v>
          </cell>
        </row>
        <row r="15619">
          <cell r="B15619">
            <v>0</v>
          </cell>
          <cell r="C15619">
            <v>0</v>
          </cell>
          <cell r="D15619">
            <v>0</v>
          </cell>
          <cell r="E15619">
            <v>0</v>
          </cell>
        </row>
        <row r="15620">
          <cell r="B15620">
            <v>0</v>
          </cell>
          <cell r="C15620">
            <v>0</v>
          </cell>
          <cell r="D15620">
            <v>0</v>
          </cell>
          <cell r="E15620">
            <v>0</v>
          </cell>
        </row>
        <row r="15621">
          <cell r="B15621">
            <v>0</v>
          </cell>
          <cell r="C15621">
            <v>0</v>
          </cell>
          <cell r="D15621">
            <v>0</v>
          </cell>
          <cell r="E15621">
            <v>0</v>
          </cell>
        </row>
        <row r="15622">
          <cell r="B15622">
            <v>0</v>
          </cell>
          <cell r="C15622">
            <v>0</v>
          </cell>
          <cell r="D15622">
            <v>0</v>
          </cell>
          <cell r="E15622">
            <v>0</v>
          </cell>
        </row>
        <row r="15623">
          <cell r="B15623">
            <v>0</v>
          </cell>
          <cell r="C15623">
            <v>0</v>
          </cell>
          <cell r="D15623">
            <v>0</v>
          </cell>
          <cell r="E15623">
            <v>0</v>
          </cell>
        </row>
        <row r="15624">
          <cell r="B15624">
            <v>0</v>
          </cell>
          <cell r="C15624">
            <v>0</v>
          </cell>
          <cell r="D15624">
            <v>0</v>
          </cell>
          <cell r="E15624">
            <v>0</v>
          </cell>
        </row>
        <row r="15625">
          <cell r="B15625">
            <v>0</v>
          </cell>
          <cell r="C15625">
            <v>0</v>
          </cell>
          <cell r="D15625">
            <v>0</v>
          </cell>
          <cell r="E15625">
            <v>0</v>
          </cell>
        </row>
        <row r="15626">
          <cell r="B15626">
            <v>0</v>
          </cell>
          <cell r="C15626">
            <v>0</v>
          </cell>
          <cell r="D15626">
            <v>0</v>
          </cell>
          <cell r="E15626">
            <v>0</v>
          </cell>
        </row>
        <row r="15627">
          <cell r="B15627">
            <v>0</v>
          </cell>
          <cell r="C15627">
            <v>0</v>
          </cell>
          <cell r="D15627">
            <v>0</v>
          </cell>
          <cell r="E15627">
            <v>0</v>
          </cell>
        </row>
        <row r="15628">
          <cell r="B15628">
            <v>0</v>
          </cell>
          <cell r="C15628">
            <v>0</v>
          </cell>
          <cell r="D15628">
            <v>0</v>
          </cell>
          <cell r="E15628">
            <v>0</v>
          </cell>
        </row>
        <row r="15629">
          <cell r="B15629">
            <v>0</v>
          </cell>
          <cell r="C15629">
            <v>0</v>
          </cell>
          <cell r="D15629">
            <v>0</v>
          </cell>
          <cell r="E15629">
            <v>0</v>
          </cell>
        </row>
        <row r="15630">
          <cell r="B15630">
            <v>0</v>
          </cell>
          <cell r="C15630">
            <v>0</v>
          </cell>
          <cell r="D15630">
            <v>0</v>
          </cell>
          <cell r="E15630">
            <v>0</v>
          </cell>
        </row>
        <row r="15631">
          <cell r="B15631">
            <v>0</v>
          </cell>
          <cell r="C15631">
            <v>0</v>
          </cell>
          <cell r="D15631">
            <v>0</v>
          </cell>
          <cell r="E15631">
            <v>0</v>
          </cell>
        </row>
        <row r="15632">
          <cell r="B15632">
            <v>0</v>
          </cell>
          <cell r="C15632">
            <v>0</v>
          </cell>
          <cell r="D15632">
            <v>0</v>
          </cell>
          <cell r="E15632">
            <v>0</v>
          </cell>
        </row>
        <row r="15633">
          <cell r="B15633">
            <v>0</v>
          </cell>
          <cell r="C15633">
            <v>0</v>
          </cell>
          <cell r="D15633">
            <v>0</v>
          </cell>
          <cell r="E15633">
            <v>0</v>
          </cell>
        </row>
        <row r="15634">
          <cell r="B15634">
            <v>0</v>
          </cell>
          <cell r="C15634">
            <v>0</v>
          </cell>
          <cell r="D15634">
            <v>0</v>
          </cell>
          <cell r="E15634">
            <v>0</v>
          </cell>
        </row>
        <row r="15635">
          <cell r="B15635">
            <v>0</v>
          </cell>
          <cell r="C15635">
            <v>0</v>
          </cell>
          <cell r="D15635">
            <v>0</v>
          </cell>
          <cell r="E15635">
            <v>0</v>
          </cell>
        </row>
        <row r="15636">
          <cell r="B15636">
            <v>0</v>
          </cell>
          <cell r="C15636">
            <v>0</v>
          </cell>
          <cell r="D15636">
            <v>0</v>
          </cell>
          <cell r="E15636">
            <v>0</v>
          </cell>
        </row>
        <row r="15637">
          <cell r="B15637">
            <v>0</v>
          </cell>
          <cell r="C15637">
            <v>0</v>
          </cell>
          <cell r="D15637">
            <v>0</v>
          </cell>
          <cell r="E15637">
            <v>0</v>
          </cell>
        </row>
        <row r="15638">
          <cell r="B15638">
            <v>0</v>
          </cell>
          <cell r="C15638">
            <v>0</v>
          </cell>
          <cell r="D15638">
            <v>0</v>
          </cell>
          <cell r="E15638">
            <v>0</v>
          </cell>
        </row>
        <row r="15639">
          <cell r="B15639">
            <v>0</v>
          </cell>
          <cell r="C15639">
            <v>0</v>
          </cell>
          <cell r="D15639">
            <v>0</v>
          </cell>
          <cell r="E15639">
            <v>0</v>
          </cell>
        </row>
        <row r="15640">
          <cell r="B15640">
            <v>0</v>
          </cell>
          <cell r="C15640">
            <v>0</v>
          </cell>
          <cell r="D15640">
            <v>0</v>
          </cell>
          <cell r="E15640">
            <v>0</v>
          </cell>
        </row>
        <row r="15641">
          <cell r="B15641">
            <v>0</v>
          </cell>
          <cell r="C15641">
            <v>0</v>
          </cell>
          <cell r="D15641">
            <v>0</v>
          </cell>
          <cell r="E15641">
            <v>0</v>
          </cell>
        </row>
        <row r="15642">
          <cell r="B15642">
            <v>0</v>
          </cell>
          <cell r="C15642">
            <v>0</v>
          </cell>
          <cell r="D15642">
            <v>0</v>
          </cell>
          <cell r="E15642">
            <v>0</v>
          </cell>
        </row>
        <row r="15643">
          <cell r="B15643">
            <v>0</v>
          </cell>
          <cell r="C15643">
            <v>0</v>
          </cell>
          <cell r="D15643">
            <v>0</v>
          </cell>
          <cell r="E15643">
            <v>0</v>
          </cell>
        </row>
        <row r="15644">
          <cell r="B15644">
            <v>0</v>
          </cell>
          <cell r="C15644">
            <v>0</v>
          </cell>
          <cell r="D15644">
            <v>0</v>
          </cell>
          <cell r="E15644">
            <v>0</v>
          </cell>
        </row>
        <row r="15645">
          <cell r="B15645">
            <v>0</v>
          </cell>
          <cell r="C15645">
            <v>0</v>
          </cell>
          <cell r="D15645">
            <v>0</v>
          </cell>
          <cell r="E15645">
            <v>0</v>
          </cell>
        </row>
        <row r="15646">
          <cell r="B15646">
            <v>0</v>
          </cell>
          <cell r="C15646">
            <v>0</v>
          </cell>
          <cell r="D15646">
            <v>0</v>
          </cell>
          <cell r="E15646">
            <v>0</v>
          </cell>
        </row>
        <row r="15647">
          <cell r="B15647">
            <v>0</v>
          </cell>
          <cell r="C15647">
            <v>0</v>
          </cell>
          <cell r="D15647">
            <v>0</v>
          </cell>
          <cell r="E15647">
            <v>0</v>
          </cell>
        </row>
        <row r="15648">
          <cell r="B15648">
            <v>0</v>
          </cell>
          <cell r="C15648">
            <v>0</v>
          </cell>
          <cell r="D15648">
            <v>0</v>
          </cell>
          <cell r="E15648">
            <v>0</v>
          </cell>
        </row>
        <row r="15649">
          <cell r="B15649">
            <v>0</v>
          </cell>
          <cell r="C15649">
            <v>0</v>
          </cell>
          <cell r="D15649">
            <v>0</v>
          </cell>
          <cell r="E15649">
            <v>0</v>
          </cell>
        </row>
        <row r="15650">
          <cell r="B15650">
            <v>0</v>
          </cell>
          <cell r="C15650">
            <v>0</v>
          </cell>
          <cell r="D15650">
            <v>0</v>
          </cell>
          <cell r="E15650">
            <v>0</v>
          </cell>
        </row>
        <row r="15651">
          <cell r="B15651">
            <v>0</v>
          </cell>
          <cell r="C15651">
            <v>0</v>
          </cell>
          <cell r="D15651">
            <v>0</v>
          </cell>
          <cell r="E15651">
            <v>0</v>
          </cell>
        </row>
        <row r="15652">
          <cell r="B15652">
            <v>0</v>
          </cell>
          <cell r="C15652">
            <v>0</v>
          </cell>
          <cell r="D15652">
            <v>0</v>
          </cell>
          <cell r="E15652">
            <v>0</v>
          </cell>
        </row>
        <row r="15653">
          <cell r="B15653">
            <v>0</v>
          </cell>
          <cell r="C15653">
            <v>0</v>
          </cell>
          <cell r="D15653">
            <v>0</v>
          </cell>
          <cell r="E15653">
            <v>0</v>
          </cell>
        </row>
        <row r="15654">
          <cell r="B15654">
            <v>0</v>
          </cell>
          <cell r="C15654">
            <v>0</v>
          </cell>
          <cell r="D15654">
            <v>0</v>
          </cell>
          <cell r="E15654">
            <v>0</v>
          </cell>
        </row>
        <row r="15655">
          <cell r="B15655">
            <v>0</v>
          </cell>
          <cell r="C15655">
            <v>0</v>
          </cell>
          <cell r="D15655">
            <v>0</v>
          </cell>
          <cell r="E15655">
            <v>0</v>
          </cell>
        </row>
        <row r="15656">
          <cell r="B15656">
            <v>0</v>
          </cell>
          <cell r="C15656">
            <v>0</v>
          </cell>
          <cell r="D15656">
            <v>0</v>
          </cell>
          <cell r="E15656">
            <v>0</v>
          </cell>
        </row>
        <row r="15657">
          <cell r="B15657">
            <v>0</v>
          </cell>
          <cell r="C15657">
            <v>0</v>
          </cell>
          <cell r="D15657">
            <v>0</v>
          </cell>
          <cell r="E15657">
            <v>0</v>
          </cell>
        </row>
        <row r="15658">
          <cell r="B15658">
            <v>0</v>
          </cell>
          <cell r="C15658">
            <v>0</v>
          </cell>
          <cell r="D15658">
            <v>0</v>
          </cell>
          <cell r="E15658">
            <v>0</v>
          </cell>
        </row>
        <row r="15659">
          <cell r="B15659">
            <v>0</v>
          </cell>
          <cell r="C15659">
            <v>0</v>
          </cell>
          <cell r="D15659">
            <v>0</v>
          </cell>
          <cell r="E15659">
            <v>0</v>
          </cell>
        </row>
        <row r="15660">
          <cell r="B15660">
            <v>0</v>
          </cell>
          <cell r="C15660">
            <v>0</v>
          </cell>
          <cell r="D15660">
            <v>0</v>
          </cell>
          <cell r="E15660">
            <v>0</v>
          </cell>
        </row>
        <row r="15661">
          <cell r="B15661">
            <v>0</v>
          </cell>
          <cell r="C15661">
            <v>0</v>
          </cell>
          <cell r="D15661">
            <v>0</v>
          </cell>
          <cell r="E15661">
            <v>0</v>
          </cell>
        </row>
        <row r="15662">
          <cell r="B15662">
            <v>0</v>
          </cell>
          <cell r="C15662">
            <v>0</v>
          </cell>
          <cell r="D15662">
            <v>0</v>
          </cell>
          <cell r="E15662">
            <v>0</v>
          </cell>
        </row>
        <row r="15663">
          <cell r="B15663">
            <v>0</v>
          </cell>
          <cell r="C15663">
            <v>0</v>
          </cell>
          <cell r="D15663">
            <v>0</v>
          </cell>
          <cell r="E15663">
            <v>0</v>
          </cell>
        </row>
        <row r="15664">
          <cell r="B15664">
            <v>0</v>
          </cell>
          <cell r="C15664">
            <v>0</v>
          </cell>
          <cell r="D15664">
            <v>0</v>
          </cell>
          <cell r="E15664">
            <v>0</v>
          </cell>
        </row>
        <row r="15665">
          <cell r="B15665">
            <v>0</v>
          </cell>
          <cell r="C15665">
            <v>0</v>
          </cell>
          <cell r="D15665">
            <v>0</v>
          </cell>
          <cell r="E15665">
            <v>0</v>
          </cell>
        </row>
        <row r="15666">
          <cell r="B15666">
            <v>0</v>
          </cell>
          <cell r="C15666">
            <v>0</v>
          </cell>
          <cell r="D15666">
            <v>0</v>
          </cell>
          <cell r="E15666">
            <v>0</v>
          </cell>
        </row>
        <row r="15667">
          <cell r="B15667">
            <v>0</v>
          </cell>
          <cell r="C15667">
            <v>0</v>
          </cell>
          <cell r="D15667">
            <v>0</v>
          </cell>
          <cell r="E15667">
            <v>0</v>
          </cell>
        </row>
        <row r="15668">
          <cell r="B15668">
            <v>0</v>
          </cell>
          <cell r="C15668">
            <v>0</v>
          </cell>
          <cell r="D15668">
            <v>0</v>
          </cell>
          <cell r="E15668">
            <v>0</v>
          </cell>
        </row>
        <row r="15669">
          <cell r="B15669">
            <v>0</v>
          </cell>
          <cell r="C15669">
            <v>0</v>
          </cell>
          <cell r="D15669">
            <v>0</v>
          </cell>
          <cell r="E15669">
            <v>0</v>
          </cell>
        </row>
        <row r="15670">
          <cell r="B15670">
            <v>0</v>
          </cell>
          <cell r="C15670">
            <v>0</v>
          </cell>
          <cell r="D15670">
            <v>0</v>
          </cell>
          <cell r="E15670">
            <v>0</v>
          </cell>
        </row>
        <row r="15671">
          <cell r="B15671">
            <v>0</v>
          </cell>
          <cell r="C15671">
            <v>0</v>
          </cell>
          <cell r="D15671">
            <v>0</v>
          </cell>
          <cell r="E15671">
            <v>0</v>
          </cell>
        </row>
        <row r="15672">
          <cell r="B15672">
            <v>0</v>
          </cell>
          <cell r="C15672">
            <v>0</v>
          </cell>
          <cell r="D15672">
            <v>0</v>
          </cell>
          <cell r="E15672">
            <v>0</v>
          </cell>
        </row>
        <row r="15673">
          <cell r="B15673">
            <v>0</v>
          </cell>
          <cell r="C15673">
            <v>0</v>
          </cell>
          <cell r="D15673">
            <v>0</v>
          </cell>
          <cell r="E15673">
            <v>0</v>
          </cell>
        </row>
        <row r="15674">
          <cell r="B15674">
            <v>0</v>
          </cell>
          <cell r="C15674">
            <v>0</v>
          </cell>
          <cell r="D15674">
            <v>0</v>
          </cell>
          <cell r="E15674">
            <v>0</v>
          </cell>
        </row>
        <row r="15675">
          <cell r="B15675">
            <v>0</v>
          </cell>
          <cell r="C15675">
            <v>0</v>
          </cell>
          <cell r="D15675">
            <v>0</v>
          </cell>
          <cell r="E15675">
            <v>0</v>
          </cell>
        </row>
        <row r="15676">
          <cell r="B15676">
            <v>0</v>
          </cell>
          <cell r="C15676">
            <v>0</v>
          </cell>
          <cell r="D15676">
            <v>0</v>
          </cell>
          <cell r="E15676">
            <v>0</v>
          </cell>
        </row>
        <row r="15677">
          <cell r="B15677">
            <v>0</v>
          </cell>
          <cell r="C15677">
            <v>0</v>
          </cell>
          <cell r="D15677">
            <v>0</v>
          </cell>
          <cell r="E15677">
            <v>0</v>
          </cell>
        </row>
        <row r="15678">
          <cell r="B15678">
            <v>0</v>
          </cell>
          <cell r="C15678">
            <v>0</v>
          </cell>
          <cell r="D15678">
            <v>0</v>
          </cell>
          <cell r="E15678">
            <v>0</v>
          </cell>
        </row>
        <row r="15679">
          <cell r="B15679">
            <v>0</v>
          </cell>
          <cell r="C15679">
            <v>0</v>
          </cell>
          <cell r="D15679">
            <v>0</v>
          </cell>
          <cell r="E15679">
            <v>0</v>
          </cell>
        </row>
        <row r="15680">
          <cell r="B15680">
            <v>0</v>
          </cell>
          <cell r="C15680">
            <v>0</v>
          </cell>
          <cell r="D15680">
            <v>0</v>
          </cell>
          <cell r="E15680">
            <v>0</v>
          </cell>
        </row>
        <row r="15681">
          <cell r="B15681">
            <v>0</v>
          </cell>
          <cell r="C15681">
            <v>0</v>
          </cell>
          <cell r="D15681">
            <v>0</v>
          </cell>
          <cell r="E15681">
            <v>0</v>
          </cell>
        </row>
        <row r="15682">
          <cell r="B15682">
            <v>0</v>
          </cell>
          <cell r="C15682">
            <v>0</v>
          </cell>
          <cell r="D15682">
            <v>0</v>
          </cell>
          <cell r="E15682">
            <v>0</v>
          </cell>
        </row>
        <row r="15683">
          <cell r="B15683">
            <v>0</v>
          </cell>
          <cell r="C15683">
            <v>0</v>
          </cell>
          <cell r="D15683">
            <v>0</v>
          </cell>
          <cell r="E15683">
            <v>0</v>
          </cell>
        </row>
        <row r="15684">
          <cell r="B15684">
            <v>0</v>
          </cell>
          <cell r="C15684">
            <v>0</v>
          </cell>
          <cell r="D15684">
            <v>0</v>
          </cell>
          <cell r="E15684">
            <v>0</v>
          </cell>
        </row>
        <row r="15685">
          <cell r="B15685">
            <v>0</v>
          </cell>
          <cell r="C15685">
            <v>0</v>
          </cell>
          <cell r="D15685">
            <v>0</v>
          </cell>
          <cell r="E15685">
            <v>0</v>
          </cell>
        </row>
        <row r="15686">
          <cell r="B15686">
            <v>0</v>
          </cell>
          <cell r="C15686">
            <v>0</v>
          </cell>
          <cell r="D15686">
            <v>0</v>
          </cell>
          <cell r="E15686">
            <v>0</v>
          </cell>
        </row>
        <row r="15687">
          <cell r="B15687">
            <v>0</v>
          </cell>
          <cell r="C15687">
            <v>0</v>
          </cell>
          <cell r="D15687">
            <v>0</v>
          </cell>
          <cell r="E15687">
            <v>0</v>
          </cell>
        </row>
        <row r="15688">
          <cell r="B15688">
            <v>0</v>
          </cell>
          <cell r="C15688">
            <v>0</v>
          </cell>
          <cell r="D15688">
            <v>0</v>
          </cell>
          <cell r="E15688">
            <v>0</v>
          </cell>
        </row>
        <row r="15689">
          <cell r="B15689">
            <v>0</v>
          </cell>
          <cell r="C15689">
            <v>0</v>
          </cell>
          <cell r="D15689">
            <v>0</v>
          </cell>
          <cell r="E15689">
            <v>0</v>
          </cell>
        </row>
        <row r="15690">
          <cell r="B15690">
            <v>0</v>
          </cell>
          <cell r="C15690">
            <v>0</v>
          </cell>
          <cell r="D15690">
            <v>0</v>
          </cell>
          <cell r="E15690">
            <v>0</v>
          </cell>
        </row>
        <row r="15691">
          <cell r="B15691">
            <v>0</v>
          </cell>
          <cell r="C15691">
            <v>0</v>
          </cell>
          <cell r="D15691">
            <v>0</v>
          </cell>
          <cell r="E15691">
            <v>0</v>
          </cell>
        </row>
        <row r="15692">
          <cell r="B15692">
            <v>0</v>
          </cell>
          <cell r="C15692">
            <v>0</v>
          </cell>
          <cell r="D15692">
            <v>0</v>
          </cell>
          <cell r="E15692">
            <v>0</v>
          </cell>
        </row>
        <row r="15693">
          <cell r="B15693">
            <v>0</v>
          </cell>
          <cell r="C15693">
            <v>0</v>
          </cell>
          <cell r="D15693">
            <v>0</v>
          </cell>
          <cell r="E15693">
            <v>0</v>
          </cell>
        </row>
        <row r="15694">
          <cell r="B15694">
            <v>0</v>
          </cell>
          <cell r="C15694">
            <v>0</v>
          </cell>
          <cell r="D15694">
            <v>0</v>
          </cell>
          <cell r="E15694">
            <v>0</v>
          </cell>
        </row>
        <row r="15695">
          <cell r="B15695">
            <v>0</v>
          </cell>
          <cell r="C15695">
            <v>0</v>
          </cell>
          <cell r="D15695">
            <v>0</v>
          </cell>
          <cell r="E15695">
            <v>0</v>
          </cell>
        </row>
        <row r="15696">
          <cell r="B15696">
            <v>0</v>
          </cell>
          <cell r="C15696">
            <v>0</v>
          </cell>
          <cell r="D15696">
            <v>0</v>
          </cell>
          <cell r="E15696">
            <v>0</v>
          </cell>
        </row>
        <row r="15697">
          <cell r="B15697">
            <v>0</v>
          </cell>
          <cell r="C15697">
            <v>0</v>
          </cell>
          <cell r="D15697">
            <v>0</v>
          </cell>
          <cell r="E15697">
            <v>0</v>
          </cell>
        </row>
        <row r="15698">
          <cell r="B15698">
            <v>0</v>
          </cell>
          <cell r="C15698">
            <v>0</v>
          </cell>
          <cell r="D15698">
            <v>0</v>
          </cell>
          <cell r="E15698">
            <v>0</v>
          </cell>
        </row>
        <row r="15699">
          <cell r="B15699">
            <v>0</v>
          </cell>
          <cell r="C15699">
            <v>0</v>
          </cell>
          <cell r="D15699">
            <v>0</v>
          </cell>
          <cell r="E15699">
            <v>0</v>
          </cell>
        </row>
        <row r="15700">
          <cell r="B15700">
            <v>0</v>
          </cell>
          <cell r="C15700">
            <v>0</v>
          </cell>
          <cell r="D15700">
            <v>0</v>
          </cell>
          <cell r="E15700">
            <v>0</v>
          </cell>
        </row>
        <row r="15701">
          <cell r="B15701">
            <v>0</v>
          </cell>
          <cell r="C15701">
            <v>0</v>
          </cell>
          <cell r="D15701">
            <v>0</v>
          </cell>
          <cell r="E15701">
            <v>0</v>
          </cell>
        </row>
        <row r="15702">
          <cell r="B15702">
            <v>0</v>
          </cell>
          <cell r="C15702">
            <v>0</v>
          </cell>
          <cell r="D15702">
            <v>0</v>
          </cell>
          <cell r="E15702">
            <v>0</v>
          </cell>
        </row>
        <row r="15703">
          <cell r="B15703">
            <v>0</v>
          </cell>
          <cell r="C15703">
            <v>0</v>
          </cell>
          <cell r="D15703">
            <v>0</v>
          </cell>
          <cell r="E15703">
            <v>0</v>
          </cell>
        </row>
        <row r="15704">
          <cell r="B15704">
            <v>0</v>
          </cell>
          <cell r="C15704">
            <v>0</v>
          </cell>
          <cell r="D15704">
            <v>0</v>
          </cell>
          <cell r="E15704">
            <v>0</v>
          </cell>
        </row>
        <row r="15705">
          <cell r="B15705">
            <v>0</v>
          </cell>
          <cell r="C15705">
            <v>0</v>
          </cell>
          <cell r="D15705">
            <v>0</v>
          </cell>
          <cell r="E15705">
            <v>0</v>
          </cell>
        </row>
        <row r="15706">
          <cell r="B15706">
            <v>0</v>
          </cell>
          <cell r="C15706">
            <v>0</v>
          </cell>
          <cell r="D15706">
            <v>0</v>
          </cell>
          <cell r="E15706">
            <v>0</v>
          </cell>
        </row>
        <row r="15707">
          <cell r="B15707">
            <v>0</v>
          </cell>
          <cell r="C15707">
            <v>0</v>
          </cell>
          <cell r="D15707">
            <v>0</v>
          </cell>
          <cell r="E15707">
            <v>0</v>
          </cell>
        </row>
        <row r="15708">
          <cell r="B15708">
            <v>0</v>
          </cell>
          <cell r="C15708">
            <v>0</v>
          </cell>
          <cell r="D15708">
            <v>0</v>
          </cell>
          <cell r="E15708">
            <v>0</v>
          </cell>
        </row>
        <row r="15709">
          <cell r="B15709">
            <v>0</v>
          </cell>
          <cell r="C15709">
            <v>0</v>
          </cell>
          <cell r="D15709">
            <v>0</v>
          </cell>
          <cell r="E15709">
            <v>0</v>
          </cell>
        </row>
        <row r="15710">
          <cell r="B15710">
            <v>0</v>
          </cell>
          <cell r="C15710">
            <v>0</v>
          </cell>
          <cell r="D15710">
            <v>0</v>
          </cell>
          <cell r="E15710">
            <v>0</v>
          </cell>
        </row>
        <row r="15711">
          <cell r="B15711">
            <v>0</v>
          </cell>
          <cell r="C15711">
            <v>0</v>
          </cell>
          <cell r="D15711">
            <v>0</v>
          </cell>
          <cell r="E15711">
            <v>0</v>
          </cell>
        </row>
        <row r="15712">
          <cell r="B15712">
            <v>0</v>
          </cell>
          <cell r="C15712">
            <v>0</v>
          </cell>
          <cell r="D15712">
            <v>0</v>
          </cell>
          <cell r="E15712">
            <v>0</v>
          </cell>
        </row>
        <row r="15713">
          <cell r="B15713">
            <v>0</v>
          </cell>
          <cell r="C15713">
            <v>0</v>
          </cell>
          <cell r="D15713">
            <v>0</v>
          </cell>
          <cell r="E15713">
            <v>0</v>
          </cell>
        </row>
        <row r="15714">
          <cell r="B15714">
            <v>0</v>
          </cell>
          <cell r="C15714">
            <v>0</v>
          </cell>
          <cell r="D15714">
            <v>0</v>
          </cell>
          <cell r="E15714">
            <v>0</v>
          </cell>
        </row>
        <row r="15715">
          <cell r="B15715">
            <v>0</v>
          </cell>
          <cell r="C15715">
            <v>0</v>
          </cell>
          <cell r="D15715">
            <v>0</v>
          </cell>
          <cell r="E15715">
            <v>0</v>
          </cell>
        </row>
        <row r="15716">
          <cell r="B15716">
            <v>0</v>
          </cell>
          <cell r="C15716">
            <v>0</v>
          </cell>
          <cell r="D15716">
            <v>0</v>
          </cell>
          <cell r="E15716">
            <v>0</v>
          </cell>
        </row>
        <row r="15717">
          <cell r="B15717">
            <v>0</v>
          </cell>
          <cell r="C15717">
            <v>0</v>
          </cell>
          <cell r="D15717">
            <v>0</v>
          </cell>
          <cell r="E15717">
            <v>0</v>
          </cell>
        </row>
        <row r="15718">
          <cell r="B15718">
            <v>0</v>
          </cell>
          <cell r="C15718">
            <v>0</v>
          </cell>
          <cell r="D15718">
            <v>0</v>
          </cell>
          <cell r="E15718">
            <v>0</v>
          </cell>
        </row>
        <row r="15719">
          <cell r="B15719">
            <v>0</v>
          </cell>
          <cell r="C15719">
            <v>0</v>
          </cell>
          <cell r="D15719">
            <v>0</v>
          </cell>
          <cell r="E15719">
            <v>0</v>
          </cell>
        </row>
        <row r="15720">
          <cell r="B15720">
            <v>0</v>
          </cell>
          <cell r="C15720">
            <v>0</v>
          </cell>
          <cell r="D15720">
            <v>0</v>
          </cell>
          <cell r="E15720">
            <v>0</v>
          </cell>
        </row>
        <row r="15721">
          <cell r="B15721">
            <v>0</v>
          </cell>
          <cell r="C15721">
            <v>0</v>
          </cell>
          <cell r="D15721">
            <v>0</v>
          </cell>
          <cell r="E15721">
            <v>0</v>
          </cell>
        </row>
        <row r="15722">
          <cell r="B15722">
            <v>0</v>
          </cell>
          <cell r="C15722">
            <v>0</v>
          </cell>
          <cell r="D15722">
            <v>0</v>
          </cell>
          <cell r="E15722">
            <v>0</v>
          </cell>
        </row>
        <row r="15723">
          <cell r="B15723">
            <v>0</v>
          </cell>
          <cell r="C15723">
            <v>0</v>
          </cell>
          <cell r="D15723">
            <v>0</v>
          </cell>
          <cell r="E15723">
            <v>0</v>
          </cell>
        </row>
        <row r="15724">
          <cell r="B15724">
            <v>0</v>
          </cell>
          <cell r="C15724">
            <v>0</v>
          </cell>
          <cell r="D15724">
            <v>0</v>
          </cell>
          <cell r="E15724">
            <v>0</v>
          </cell>
        </row>
        <row r="15725">
          <cell r="B15725">
            <v>0</v>
          </cell>
          <cell r="C15725">
            <v>0</v>
          </cell>
          <cell r="D15725">
            <v>0</v>
          </cell>
          <cell r="E15725">
            <v>0</v>
          </cell>
        </row>
        <row r="15726">
          <cell r="B15726">
            <v>0</v>
          </cell>
          <cell r="C15726">
            <v>0</v>
          </cell>
          <cell r="D15726">
            <v>0</v>
          </cell>
          <cell r="E15726">
            <v>0</v>
          </cell>
        </row>
        <row r="15727">
          <cell r="B15727">
            <v>0</v>
          </cell>
          <cell r="C15727">
            <v>0</v>
          </cell>
          <cell r="D15727">
            <v>0</v>
          </cell>
          <cell r="E15727">
            <v>0</v>
          </cell>
        </row>
        <row r="15728">
          <cell r="B15728">
            <v>0</v>
          </cell>
          <cell r="C15728">
            <v>0</v>
          </cell>
          <cell r="D15728">
            <v>0</v>
          </cell>
          <cell r="E15728">
            <v>0</v>
          </cell>
        </row>
        <row r="15729">
          <cell r="B15729">
            <v>0</v>
          </cell>
          <cell r="C15729">
            <v>0</v>
          </cell>
          <cell r="D15729">
            <v>0</v>
          </cell>
          <cell r="E15729">
            <v>0</v>
          </cell>
        </row>
        <row r="15730">
          <cell r="B15730">
            <v>0</v>
          </cell>
          <cell r="C15730">
            <v>0</v>
          </cell>
          <cell r="D15730">
            <v>0</v>
          </cell>
          <cell r="E15730">
            <v>0</v>
          </cell>
        </row>
        <row r="15731">
          <cell r="B15731">
            <v>0</v>
          </cell>
          <cell r="C15731">
            <v>0</v>
          </cell>
          <cell r="D15731">
            <v>0</v>
          </cell>
          <cell r="E15731">
            <v>0</v>
          </cell>
        </row>
        <row r="15732">
          <cell r="B15732">
            <v>0</v>
          </cell>
          <cell r="C15732">
            <v>0</v>
          </cell>
          <cell r="D15732">
            <v>0</v>
          </cell>
          <cell r="E15732">
            <v>0</v>
          </cell>
        </row>
        <row r="15733">
          <cell r="B15733">
            <v>0</v>
          </cell>
          <cell r="C15733">
            <v>0</v>
          </cell>
          <cell r="D15733">
            <v>0</v>
          </cell>
          <cell r="E15733">
            <v>0</v>
          </cell>
        </row>
        <row r="15734">
          <cell r="B15734">
            <v>0</v>
          </cell>
          <cell r="C15734">
            <v>0</v>
          </cell>
          <cell r="D15734">
            <v>0</v>
          </cell>
          <cell r="E15734">
            <v>0</v>
          </cell>
        </row>
        <row r="15735">
          <cell r="B15735">
            <v>0</v>
          </cell>
          <cell r="C15735">
            <v>0</v>
          </cell>
          <cell r="D15735">
            <v>0</v>
          </cell>
          <cell r="E15735">
            <v>0</v>
          </cell>
        </row>
        <row r="15736">
          <cell r="B15736">
            <v>0</v>
          </cell>
          <cell r="C15736">
            <v>0</v>
          </cell>
          <cell r="D15736">
            <v>0</v>
          </cell>
          <cell r="E15736">
            <v>0</v>
          </cell>
        </row>
        <row r="15737">
          <cell r="B15737">
            <v>0</v>
          </cell>
          <cell r="C15737">
            <v>0</v>
          </cell>
          <cell r="D15737">
            <v>0</v>
          </cell>
          <cell r="E15737">
            <v>0</v>
          </cell>
        </row>
        <row r="15738">
          <cell r="B15738">
            <v>0</v>
          </cell>
          <cell r="C15738">
            <v>0</v>
          </cell>
          <cell r="D15738">
            <v>0</v>
          </cell>
          <cell r="E15738">
            <v>0</v>
          </cell>
        </row>
        <row r="15739">
          <cell r="B15739">
            <v>0</v>
          </cell>
          <cell r="C15739">
            <v>0</v>
          </cell>
          <cell r="D15739">
            <v>0</v>
          </cell>
          <cell r="E15739">
            <v>0</v>
          </cell>
        </row>
        <row r="15740">
          <cell r="B15740">
            <v>0</v>
          </cell>
          <cell r="C15740">
            <v>0</v>
          </cell>
          <cell r="D15740">
            <v>0</v>
          </cell>
          <cell r="E15740">
            <v>0</v>
          </cell>
        </row>
        <row r="15741">
          <cell r="B15741">
            <v>0</v>
          </cell>
          <cell r="C15741">
            <v>0</v>
          </cell>
          <cell r="D15741">
            <v>0</v>
          </cell>
          <cell r="E15741">
            <v>0</v>
          </cell>
        </row>
        <row r="15742">
          <cell r="B15742">
            <v>0</v>
          </cell>
          <cell r="C15742">
            <v>0</v>
          </cell>
          <cell r="D15742">
            <v>0</v>
          </cell>
          <cell r="E15742">
            <v>0</v>
          </cell>
        </row>
        <row r="15743">
          <cell r="B15743">
            <v>0</v>
          </cell>
          <cell r="C15743">
            <v>0</v>
          </cell>
          <cell r="D15743">
            <v>0</v>
          </cell>
          <cell r="E15743">
            <v>0</v>
          </cell>
        </row>
        <row r="15744">
          <cell r="B15744">
            <v>0</v>
          </cell>
          <cell r="C15744">
            <v>0</v>
          </cell>
          <cell r="D15744">
            <v>0</v>
          </cell>
          <cell r="E15744">
            <v>0</v>
          </cell>
        </row>
        <row r="15745">
          <cell r="B15745">
            <v>0</v>
          </cell>
          <cell r="C15745">
            <v>0</v>
          </cell>
          <cell r="D15745">
            <v>0</v>
          </cell>
          <cell r="E15745">
            <v>0</v>
          </cell>
        </row>
        <row r="15746">
          <cell r="B15746">
            <v>0</v>
          </cell>
          <cell r="C15746">
            <v>0</v>
          </cell>
          <cell r="D15746">
            <v>0</v>
          </cell>
          <cell r="E15746">
            <v>0</v>
          </cell>
        </row>
        <row r="15747">
          <cell r="B15747">
            <v>0</v>
          </cell>
          <cell r="C15747">
            <v>0</v>
          </cell>
          <cell r="D15747">
            <v>0</v>
          </cell>
          <cell r="E15747">
            <v>0</v>
          </cell>
        </row>
        <row r="15748">
          <cell r="B15748">
            <v>0</v>
          </cell>
          <cell r="C15748">
            <v>0</v>
          </cell>
          <cell r="D15748">
            <v>0</v>
          </cell>
          <cell r="E15748">
            <v>0</v>
          </cell>
        </row>
        <row r="15749">
          <cell r="B15749">
            <v>0</v>
          </cell>
          <cell r="C15749">
            <v>0</v>
          </cell>
          <cell r="D15749">
            <v>0</v>
          </cell>
          <cell r="E15749">
            <v>0</v>
          </cell>
        </row>
        <row r="15750">
          <cell r="B15750">
            <v>0</v>
          </cell>
          <cell r="C15750">
            <v>0</v>
          </cell>
          <cell r="D15750">
            <v>0</v>
          </cell>
          <cell r="E15750">
            <v>0</v>
          </cell>
        </row>
        <row r="15751">
          <cell r="B15751">
            <v>0</v>
          </cell>
          <cell r="C15751">
            <v>0</v>
          </cell>
          <cell r="D15751">
            <v>0</v>
          </cell>
          <cell r="E15751">
            <v>0</v>
          </cell>
        </row>
        <row r="15752">
          <cell r="B15752">
            <v>0</v>
          </cell>
          <cell r="C15752">
            <v>0</v>
          </cell>
          <cell r="D15752">
            <v>0</v>
          </cell>
          <cell r="E15752">
            <v>0</v>
          </cell>
        </row>
        <row r="15753">
          <cell r="B15753">
            <v>0</v>
          </cell>
          <cell r="C15753">
            <v>0</v>
          </cell>
          <cell r="D15753">
            <v>0</v>
          </cell>
          <cell r="E15753">
            <v>0</v>
          </cell>
        </row>
        <row r="15754">
          <cell r="B15754">
            <v>0</v>
          </cell>
          <cell r="C15754">
            <v>0</v>
          </cell>
          <cell r="D15754">
            <v>0</v>
          </cell>
          <cell r="E15754">
            <v>0</v>
          </cell>
        </row>
        <row r="15755">
          <cell r="B15755">
            <v>0</v>
          </cell>
          <cell r="C15755">
            <v>0</v>
          </cell>
          <cell r="D15755">
            <v>0</v>
          </cell>
          <cell r="E15755">
            <v>0</v>
          </cell>
        </row>
        <row r="15756">
          <cell r="B15756">
            <v>0</v>
          </cell>
          <cell r="C15756">
            <v>0</v>
          </cell>
          <cell r="D15756">
            <v>0</v>
          </cell>
          <cell r="E15756">
            <v>0</v>
          </cell>
        </row>
        <row r="15757">
          <cell r="B15757">
            <v>0</v>
          </cell>
          <cell r="C15757">
            <v>0</v>
          </cell>
          <cell r="D15757">
            <v>0</v>
          </cell>
          <cell r="E15757">
            <v>0</v>
          </cell>
        </row>
        <row r="15758">
          <cell r="B15758">
            <v>0</v>
          </cell>
          <cell r="C15758">
            <v>0</v>
          </cell>
          <cell r="D15758">
            <v>0</v>
          </cell>
          <cell r="E15758">
            <v>0</v>
          </cell>
        </row>
        <row r="15759">
          <cell r="B15759">
            <v>0</v>
          </cell>
          <cell r="C15759">
            <v>0</v>
          </cell>
          <cell r="D15759">
            <v>0</v>
          </cell>
          <cell r="E15759">
            <v>0</v>
          </cell>
        </row>
        <row r="15760">
          <cell r="B15760">
            <v>0</v>
          </cell>
          <cell r="C15760">
            <v>0</v>
          </cell>
          <cell r="D15760">
            <v>0</v>
          </cell>
          <cell r="E15760">
            <v>0</v>
          </cell>
        </row>
        <row r="15761">
          <cell r="B15761">
            <v>0</v>
          </cell>
          <cell r="C15761">
            <v>0</v>
          </cell>
          <cell r="D15761">
            <v>0</v>
          </cell>
          <cell r="E15761">
            <v>0</v>
          </cell>
        </row>
        <row r="15762">
          <cell r="B15762">
            <v>0</v>
          </cell>
          <cell r="C15762">
            <v>0</v>
          </cell>
          <cell r="D15762">
            <v>0</v>
          </cell>
          <cell r="E15762">
            <v>0</v>
          </cell>
        </row>
        <row r="15763">
          <cell r="B15763">
            <v>0</v>
          </cell>
          <cell r="C15763">
            <v>0</v>
          </cell>
          <cell r="D15763">
            <v>0</v>
          </cell>
          <cell r="E15763">
            <v>0</v>
          </cell>
        </row>
        <row r="15764">
          <cell r="B15764">
            <v>0</v>
          </cell>
          <cell r="C15764">
            <v>0</v>
          </cell>
          <cell r="D15764">
            <v>0</v>
          </cell>
          <cell r="E15764">
            <v>0</v>
          </cell>
        </row>
        <row r="15765">
          <cell r="B15765">
            <v>0</v>
          </cell>
          <cell r="C15765">
            <v>0</v>
          </cell>
          <cell r="D15765">
            <v>0</v>
          </cell>
          <cell r="E15765">
            <v>0</v>
          </cell>
        </row>
        <row r="15766">
          <cell r="B15766">
            <v>0</v>
          </cell>
          <cell r="C15766">
            <v>0</v>
          </cell>
          <cell r="D15766">
            <v>0</v>
          </cell>
          <cell r="E15766">
            <v>0</v>
          </cell>
        </row>
        <row r="15767">
          <cell r="B15767">
            <v>0</v>
          </cell>
          <cell r="C15767">
            <v>0</v>
          </cell>
          <cell r="D15767">
            <v>0</v>
          </cell>
          <cell r="E15767">
            <v>0</v>
          </cell>
        </row>
        <row r="15768">
          <cell r="B15768">
            <v>0</v>
          </cell>
          <cell r="C15768">
            <v>0</v>
          </cell>
          <cell r="D15768">
            <v>0</v>
          </cell>
          <cell r="E15768">
            <v>0</v>
          </cell>
        </row>
        <row r="15769">
          <cell r="B15769">
            <v>0</v>
          </cell>
          <cell r="C15769">
            <v>0</v>
          </cell>
          <cell r="D15769">
            <v>0</v>
          </cell>
          <cell r="E15769">
            <v>0</v>
          </cell>
        </row>
        <row r="15770">
          <cell r="B15770">
            <v>0</v>
          </cell>
          <cell r="C15770">
            <v>0</v>
          </cell>
          <cell r="D15770">
            <v>0</v>
          </cell>
          <cell r="E15770">
            <v>0</v>
          </cell>
        </row>
        <row r="15771">
          <cell r="B15771">
            <v>0</v>
          </cell>
          <cell r="C15771">
            <v>0</v>
          </cell>
          <cell r="D15771">
            <v>0</v>
          </cell>
          <cell r="E15771">
            <v>0</v>
          </cell>
        </row>
        <row r="15772">
          <cell r="B15772">
            <v>0</v>
          </cell>
          <cell r="C15772">
            <v>0</v>
          </cell>
          <cell r="D15772">
            <v>0</v>
          </cell>
          <cell r="E15772">
            <v>0</v>
          </cell>
        </row>
        <row r="15773">
          <cell r="B15773">
            <v>0</v>
          </cell>
          <cell r="C15773">
            <v>0</v>
          </cell>
          <cell r="D15773">
            <v>0</v>
          </cell>
          <cell r="E15773">
            <v>0</v>
          </cell>
        </row>
        <row r="15774">
          <cell r="B15774">
            <v>0</v>
          </cell>
          <cell r="C15774">
            <v>0</v>
          </cell>
          <cell r="D15774">
            <v>0</v>
          </cell>
          <cell r="E15774">
            <v>0</v>
          </cell>
        </row>
        <row r="15775">
          <cell r="B15775">
            <v>0</v>
          </cell>
          <cell r="C15775">
            <v>0</v>
          </cell>
          <cell r="D15775">
            <v>0</v>
          </cell>
          <cell r="E15775">
            <v>0</v>
          </cell>
        </row>
        <row r="15776">
          <cell r="B15776">
            <v>0</v>
          </cell>
          <cell r="C15776">
            <v>0</v>
          </cell>
          <cell r="D15776">
            <v>0</v>
          </cell>
          <cell r="E15776">
            <v>0</v>
          </cell>
        </row>
        <row r="15777">
          <cell r="B15777">
            <v>0</v>
          </cell>
          <cell r="C15777">
            <v>0</v>
          </cell>
          <cell r="D15777">
            <v>0</v>
          </cell>
          <cell r="E15777">
            <v>0</v>
          </cell>
        </row>
        <row r="15778">
          <cell r="B15778">
            <v>0</v>
          </cell>
          <cell r="C15778">
            <v>0</v>
          </cell>
          <cell r="D15778">
            <v>0</v>
          </cell>
          <cell r="E15778">
            <v>0</v>
          </cell>
        </row>
        <row r="15779">
          <cell r="B15779">
            <v>0</v>
          </cell>
          <cell r="C15779">
            <v>0</v>
          </cell>
          <cell r="D15779">
            <v>0</v>
          </cell>
          <cell r="E15779">
            <v>0</v>
          </cell>
        </row>
        <row r="15780">
          <cell r="B15780">
            <v>0</v>
          </cell>
          <cell r="C15780">
            <v>0</v>
          </cell>
          <cell r="D15780">
            <v>0</v>
          </cell>
          <cell r="E15780">
            <v>0</v>
          </cell>
        </row>
        <row r="15781">
          <cell r="B15781">
            <v>0</v>
          </cell>
          <cell r="C15781">
            <v>0</v>
          </cell>
          <cell r="D15781">
            <v>0</v>
          </cell>
          <cell r="E15781">
            <v>0</v>
          </cell>
        </row>
        <row r="15782">
          <cell r="B15782">
            <v>0</v>
          </cell>
          <cell r="C15782">
            <v>0</v>
          </cell>
          <cell r="D15782">
            <v>0</v>
          </cell>
          <cell r="E15782">
            <v>0</v>
          </cell>
        </row>
        <row r="15783">
          <cell r="B15783">
            <v>0</v>
          </cell>
          <cell r="C15783">
            <v>0</v>
          </cell>
          <cell r="D15783">
            <v>0</v>
          </cell>
          <cell r="E15783">
            <v>0</v>
          </cell>
        </row>
        <row r="15784">
          <cell r="B15784">
            <v>0</v>
          </cell>
          <cell r="C15784">
            <v>0</v>
          </cell>
          <cell r="D15784">
            <v>0</v>
          </cell>
          <cell r="E15784">
            <v>0</v>
          </cell>
        </row>
        <row r="15785">
          <cell r="B15785">
            <v>0</v>
          </cell>
          <cell r="C15785">
            <v>0</v>
          </cell>
          <cell r="D15785">
            <v>0</v>
          </cell>
          <cell r="E15785">
            <v>0</v>
          </cell>
        </row>
        <row r="15786">
          <cell r="B15786">
            <v>0</v>
          </cell>
          <cell r="C15786">
            <v>0</v>
          </cell>
          <cell r="D15786">
            <v>0</v>
          </cell>
          <cell r="E15786">
            <v>0</v>
          </cell>
        </row>
        <row r="15787">
          <cell r="B15787">
            <v>0</v>
          </cell>
          <cell r="C15787">
            <v>0</v>
          </cell>
          <cell r="D15787">
            <v>0</v>
          </cell>
          <cell r="E15787">
            <v>0</v>
          </cell>
        </row>
        <row r="15788">
          <cell r="B15788">
            <v>0</v>
          </cell>
          <cell r="C15788">
            <v>0</v>
          </cell>
          <cell r="D15788">
            <v>0</v>
          </cell>
          <cell r="E15788">
            <v>0</v>
          </cell>
        </row>
        <row r="15789">
          <cell r="B15789">
            <v>0</v>
          </cell>
          <cell r="C15789">
            <v>0</v>
          </cell>
          <cell r="D15789">
            <v>0</v>
          </cell>
          <cell r="E15789">
            <v>0</v>
          </cell>
        </row>
        <row r="15790">
          <cell r="B15790">
            <v>0</v>
          </cell>
          <cell r="C15790">
            <v>0</v>
          </cell>
          <cell r="D15790">
            <v>0</v>
          </cell>
          <cell r="E15790">
            <v>0</v>
          </cell>
        </row>
        <row r="15791">
          <cell r="B15791">
            <v>0</v>
          </cell>
          <cell r="C15791">
            <v>0</v>
          </cell>
          <cell r="D15791">
            <v>0</v>
          </cell>
          <cell r="E15791">
            <v>0</v>
          </cell>
        </row>
        <row r="15792">
          <cell r="B15792">
            <v>0</v>
          </cell>
          <cell r="C15792">
            <v>0</v>
          </cell>
          <cell r="D15792">
            <v>0</v>
          </cell>
          <cell r="E15792">
            <v>0</v>
          </cell>
        </row>
        <row r="15793">
          <cell r="B15793">
            <v>0</v>
          </cell>
          <cell r="C15793">
            <v>0</v>
          </cell>
          <cell r="D15793">
            <v>0</v>
          </cell>
          <cell r="E15793">
            <v>0</v>
          </cell>
        </row>
        <row r="15794">
          <cell r="B15794">
            <v>0</v>
          </cell>
          <cell r="C15794">
            <v>0</v>
          </cell>
          <cell r="D15794">
            <v>0</v>
          </cell>
          <cell r="E15794">
            <v>0</v>
          </cell>
        </row>
        <row r="15795">
          <cell r="B15795">
            <v>0</v>
          </cell>
          <cell r="C15795">
            <v>0</v>
          </cell>
          <cell r="D15795">
            <v>0</v>
          </cell>
          <cell r="E15795">
            <v>0</v>
          </cell>
        </row>
        <row r="15796">
          <cell r="B15796">
            <v>0</v>
          </cell>
          <cell r="C15796">
            <v>0</v>
          </cell>
          <cell r="D15796">
            <v>0</v>
          </cell>
          <cell r="E15796">
            <v>0</v>
          </cell>
        </row>
        <row r="15797">
          <cell r="B15797">
            <v>0</v>
          </cell>
          <cell r="C15797">
            <v>0</v>
          </cell>
          <cell r="D15797">
            <v>0</v>
          </cell>
          <cell r="E15797">
            <v>0</v>
          </cell>
        </row>
        <row r="15798">
          <cell r="B15798">
            <v>0</v>
          </cell>
          <cell r="C15798">
            <v>0</v>
          </cell>
          <cell r="D15798">
            <v>0</v>
          </cell>
          <cell r="E15798">
            <v>0</v>
          </cell>
        </row>
        <row r="15799">
          <cell r="B15799">
            <v>0</v>
          </cell>
          <cell r="C15799">
            <v>0</v>
          </cell>
          <cell r="D15799">
            <v>0</v>
          </cell>
          <cell r="E15799">
            <v>0</v>
          </cell>
        </row>
        <row r="15800">
          <cell r="B15800">
            <v>0</v>
          </cell>
          <cell r="C15800">
            <v>0</v>
          </cell>
          <cell r="D15800">
            <v>0</v>
          </cell>
          <cell r="E15800">
            <v>0</v>
          </cell>
        </row>
        <row r="15801">
          <cell r="B15801">
            <v>0</v>
          </cell>
          <cell r="C15801">
            <v>0</v>
          </cell>
          <cell r="D15801">
            <v>0</v>
          </cell>
          <cell r="E15801">
            <v>0</v>
          </cell>
        </row>
        <row r="15802">
          <cell r="B15802">
            <v>0</v>
          </cell>
          <cell r="C15802">
            <v>0</v>
          </cell>
          <cell r="D15802">
            <v>0</v>
          </cell>
          <cell r="E15802">
            <v>0</v>
          </cell>
        </row>
        <row r="15803">
          <cell r="B15803">
            <v>0</v>
          </cell>
          <cell r="C15803">
            <v>0</v>
          </cell>
          <cell r="D15803">
            <v>0</v>
          </cell>
          <cell r="E15803">
            <v>0</v>
          </cell>
        </row>
        <row r="15804">
          <cell r="B15804">
            <v>0</v>
          </cell>
          <cell r="C15804">
            <v>0</v>
          </cell>
          <cell r="D15804">
            <v>0</v>
          </cell>
          <cell r="E15804">
            <v>0</v>
          </cell>
        </row>
        <row r="15805">
          <cell r="B15805">
            <v>0</v>
          </cell>
          <cell r="C15805">
            <v>0</v>
          </cell>
          <cell r="D15805">
            <v>0</v>
          </cell>
          <cell r="E15805">
            <v>0</v>
          </cell>
        </row>
        <row r="15806">
          <cell r="B15806">
            <v>0</v>
          </cell>
          <cell r="C15806">
            <v>0</v>
          </cell>
          <cell r="D15806">
            <v>0</v>
          </cell>
          <cell r="E15806">
            <v>0</v>
          </cell>
        </row>
        <row r="15807">
          <cell r="B15807">
            <v>0</v>
          </cell>
          <cell r="C15807">
            <v>0</v>
          </cell>
          <cell r="D15807">
            <v>0</v>
          </cell>
          <cell r="E15807">
            <v>0</v>
          </cell>
        </row>
        <row r="15808">
          <cell r="B15808">
            <v>0</v>
          </cell>
          <cell r="C15808">
            <v>0</v>
          </cell>
          <cell r="D15808">
            <v>0</v>
          </cell>
          <cell r="E15808">
            <v>0</v>
          </cell>
        </row>
        <row r="15809">
          <cell r="B15809">
            <v>0</v>
          </cell>
          <cell r="C15809">
            <v>0</v>
          </cell>
          <cell r="D15809">
            <v>0</v>
          </cell>
          <cell r="E15809">
            <v>0</v>
          </cell>
        </row>
        <row r="15810">
          <cell r="B15810">
            <v>0</v>
          </cell>
          <cell r="C15810">
            <v>0</v>
          </cell>
          <cell r="D15810">
            <v>0</v>
          </cell>
          <cell r="E15810">
            <v>0</v>
          </cell>
        </row>
        <row r="15811">
          <cell r="B15811">
            <v>0</v>
          </cell>
          <cell r="C15811">
            <v>0</v>
          </cell>
          <cell r="D15811">
            <v>0</v>
          </cell>
          <cell r="E15811">
            <v>0</v>
          </cell>
        </row>
        <row r="15812">
          <cell r="B15812">
            <v>0</v>
          </cell>
          <cell r="C15812">
            <v>0</v>
          </cell>
          <cell r="D15812">
            <v>0</v>
          </cell>
          <cell r="E15812">
            <v>0</v>
          </cell>
        </row>
        <row r="15813">
          <cell r="B15813">
            <v>0</v>
          </cell>
          <cell r="C15813">
            <v>0</v>
          </cell>
          <cell r="D15813">
            <v>0</v>
          </cell>
          <cell r="E15813">
            <v>0</v>
          </cell>
        </row>
        <row r="15814">
          <cell r="B15814">
            <v>0</v>
          </cell>
          <cell r="C15814">
            <v>0</v>
          </cell>
          <cell r="D15814">
            <v>0</v>
          </cell>
          <cell r="E15814">
            <v>0</v>
          </cell>
        </row>
        <row r="15815">
          <cell r="B15815">
            <v>0</v>
          </cell>
          <cell r="C15815">
            <v>0</v>
          </cell>
          <cell r="D15815">
            <v>0</v>
          </cell>
          <cell r="E15815">
            <v>0</v>
          </cell>
        </row>
        <row r="15816">
          <cell r="B15816">
            <v>0</v>
          </cell>
          <cell r="C15816">
            <v>0</v>
          </cell>
          <cell r="D15816">
            <v>0</v>
          </cell>
          <cell r="E15816">
            <v>0</v>
          </cell>
        </row>
        <row r="15817">
          <cell r="B15817">
            <v>0</v>
          </cell>
          <cell r="C15817">
            <v>0</v>
          </cell>
          <cell r="D15817">
            <v>0</v>
          </cell>
          <cell r="E15817">
            <v>0</v>
          </cell>
        </row>
        <row r="15818">
          <cell r="B15818">
            <v>0</v>
          </cell>
          <cell r="C15818">
            <v>0</v>
          </cell>
          <cell r="D15818">
            <v>0</v>
          </cell>
          <cell r="E15818">
            <v>0</v>
          </cell>
        </row>
        <row r="15819">
          <cell r="B15819">
            <v>0</v>
          </cell>
          <cell r="C15819">
            <v>0</v>
          </cell>
          <cell r="D15819">
            <v>0</v>
          </cell>
          <cell r="E15819">
            <v>0</v>
          </cell>
        </row>
        <row r="15820">
          <cell r="B15820">
            <v>0</v>
          </cell>
          <cell r="C15820">
            <v>0</v>
          </cell>
          <cell r="D15820">
            <v>0</v>
          </cell>
          <cell r="E15820">
            <v>0</v>
          </cell>
        </row>
        <row r="15821">
          <cell r="B15821">
            <v>0</v>
          </cell>
          <cell r="C15821">
            <v>0</v>
          </cell>
          <cell r="D15821">
            <v>0</v>
          </cell>
          <cell r="E15821">
            <v>0</v>
          </cell>
        </row>
        <row r="15822">
          <cell r="B15822">
            <v>0</v>
          </cell>
          <cell r="C15822">
            <v>0</v>
          </cell>
          <cell r="D15822">
            <v>0</v>
          </cell>
          <cell r="E15822">
            <v>0</v>
          </cell>
        </row>
        <row r="15823">
          <cell r="B15823">
            <v>0</v>
          </cell>
          <cell r="C15823">
            <v>0</v>
          </cell>
          <cell r="D15823">
            <v>0</v>
          </cell>
          <cell r="E15823">
            <v>0</v>
          </cell>
        </row>
        <row r="15824">
          <cell r="B15824">
            <v>0</v>
          </cell>
          <cell r="C15824">
            <v>0</v>
          </cell>
          <cell r="D15824">
            <v>0</v>
          </cell>
          <cell r="E15824">
            <v>0</v>
          </cell>
        </row>
        <row r="15825">
          <cell r="B15825">
            <v>0</v>
          </cell>
          <cell r="C15825">
            <v>0</v>
          </cell>
          <cell r="D15825">
            <v>0</v>
          </cell>
          <cell r="E15825">
            <v>0</v>
          </cell>
        </row>
        <row r="15826">
          <cell r="B15826">
            <v>0</v>
          </cell>
          <cell r="C15826">
            <v>0</v>
          </cell>
          <cell r="D15826">
            <v>0</v>
          </cell>
          <cell r="E15826">
            <v>0</v>
          </cell>
        </row>
        <row r="15827">
          <cell r="B15827">
            <v>0</v>
          </cell>
          <cell r="C15827">
            <v>0</v>
          </cell>
          <cell r="D15827">
            <v>0</v>
          </cell>
          <cell r="E15827">
            <v>0</v>
          </cell>
        </row>
        <row r="15828">
          <cell r="B15828">
            <v>0</v>
          </cell>
          <cell r="C15828">
            <v>0</v>
          </cell>
          <cell r="D15828">
            <v>0</v>
          </cell>
          <cell r="E15828">
            <v>0</v>
          </cell>
        </row>
        <row r="15829">
          <cell r="B15829">
            <v>0</v>
          </cell>
          <cell r="C15829">
            <v>0</v>
          </cell>
          <cell r="D15829">
            <v>0</v>
          </cell>
          <cell r="E15829">
            <v>0</v>
          </cell>
        </row>
        <row r="15830">
          <cell r="B15830">
            <v>0</v>
          </cell>
          <cell r="C15830">
            <v>0</v>
          </cell>
          <cell r="D15830">
            <v>0</v>
          </cell>
          <cell r="E15830">
            <v>0</v>
          </cell>
        </row>
        <row r="15831">
          <cell r="B15831">
            <v>0</v>
          </cell>
          <cell r="C15831">
            <v>0</v>
          </cell>
          <cell r="D15831">
            <v>0</v>
          </cell>
          <cell r="E15831">
            <v>0</v>
          </cell>
        </row>
        <row r="15832">
          <cell r="B15832">
            <v>0</v>
          </cell>
          <cell r="C15832">
            <v>0</v>
          </cell>
          <cell r="D15832">
            <v>0</v>
          </cell>
          <cell r="E15832">
            <v>0</v>
          </cell>
        </row>
        <row r="15833">
          <cell r="B15833">
            <v>0</v>
          </cell>
          <cell r="C15833">
            <v>0</v>
          </cell>
          <cell r="D15833">
            <v>0</v>
          </cell>
          <cell r="E15833">
            <v>0</v>
          </cell>
        </row>
        <row r="15834">
          <cell r="B15834">
            <v>0</v>
          </cell>
          <cell r="C15834">
            <v>0</v>
          </cell>
          <cell r="D15834">
            <v>0</v>
          </cell>
          <cell r="E15834">
            <v>0</v>
          </cell>
        </row>
        <row r="15835">
          <cell r="B15835">
            <v>0</v>
          </cell>
          <cell r="C15835">
            <v>0</v>
          </cell>
          <cell r="D15835">
            <v>0</v>
          </cell>
          <cell r="E15835">
            <v>0</v>
          </cell>
        </row>
        <row r="15836">
          <cell r="B15836">
            <v>0</v>
          </cell>
          <cell r="C15836">
            <v>0</v>
          </cell>
          <cell r="D15836">
            <v>0</v>
          </cell>
          <cell r="E15836">
            <v>0</v>
          </cell>
        </row>
        <row r="15837">
          <cell r="B15837">
            <v>0</v>
          </cell>
          <cell r="C15837">
            <v>0</v>
          </cell>
          <cell r="D15837">
            <v>0</v>
          </cell>
          <cell r="E15837">
            <v>0</v>
          </cell>
        </row>
        <row r="15838">
          <cell r="B15838">
            <v>0</v>
          </cell>
          <cell r="C15838">
            <v>0</v>
          </cell>
          <cell r="D15838">
            <v>0</v>
          </cell>
          <cell r="E15838">
            <v>0</v>
          </cell>
        </row>
        <row r="15839">
          <cell r="B15839">
            <v>0</v>
          </cell>
          <cell r="C15839">
            <v>0</v>
          </cell>
          <cell r="D15839">
            <v>0</v>
          </cell>
          <cell r="E15839">
            <v>0</v>
          </cell>
        </row>
        <row r="15840">
          <cell r="B15840">
            <v>0</v>
          </cell>
          <cell r="C15840">
            <v>0</v>
          </cell>
          <cell r="D15840">
            <v>0</v>
          </cell>
          <cell r="E15840">
            <v>0</v>
          </cell>
        </row>
        <row r="15841">
          <cell r="B15841">
            <v>0</v>
          </cell>
          <cell r="C15841">
            <v>0</v>
          </cell>
          <cell r="D15841">
            <v>0</v>
          </cell>
          <cell r="E15841">
            <v>0</v>
          </cell>
        </row>
        <row r="15842">
          <cell r="B15842">
            <v>0</v>
          </cell>
          <cell r="C15842">
            <v>0</v>
          </cell>
          <cell r="D15842">
            <v>0</v>
          </cell>
          <cell r="E15842">
            <v>0</v>
          </cell>
        </row>
        <row r="15843">
          <cell r="B15843">
            <v>0</v>
          </cell>
          <cell r="C15843">
            <v>0</v>
          </cell>
          <cell r="D15843">
            <v>0</v>
          </cell>
          <cell r="E15843">
            <v>0</v>
          </cell>
        </row>
        <row r="15844">
          <cell r="B15844">
            <v>0</v>
          </cell>
          <cell r="C15844">
            <v>0</v>
          </cell>
          <cell r="D15844">
            <v>0</v>
          </cell>
          <cell r="E15844">
            <v>0</v>
          </cell>
        </row>
        <row r="15845">
          <cell r="B15845">
            <v>0</v>
          </cell>
          <cell r="C15845">
            <v>0</v>
          </cell>
          <cell r="D15845">
            <v>0</v>
          </cell>
          <cell r="E15845">
            <v>0</v>
          </cell>
        </row>
        <row r="15846">
          <cell r="B15846">
            <v>0</v>
          </cell>
          <cell r="C15846">
            <v>0</v>
          </cell>
          <cell r="D15846">
            <v>0</v>
          </cell>
          <cell r="E15846">
            <v>0</v>
          </cell>
        </row>
        <row r="15847">
          <cell r="B15847">
            <v>0</v>
          </cell>
          <cell r="C15847">
            <v>0</v>
          </cell>
          <cell r="D15847">
            <v>0</v>
          </cell>
          <cell r="E15847">
            <v>0</v>
          </cell>
        </row>
        <row r="15848">
          <cell r="B15848">
            <v>0</v>
          </cell>
          <cell r="C15848">
            <v>0</v>
          </cell>
          <cell r="D15848">
            <v>0</v>
          </cell>
          <cell r="E15848">
            <v>0</v>
          </cell>
        </row>
        <row r="15849">
          <cell r="B15849">
            <v>0</v>
          </cell>
          <cell r="C15849">
            <v>0</v>
          </cell>
          <cell r="D15849">
            <v>0</v>
          </cell>
          <cell r="E15849">
            <v>0</v>
          </cell>
        </row>
        <row r="15850">
          <cell r="B15850">
            <v>0</v>
          </cell>
          <cell r="C15850">
            <v>0</v>
          </cell>
          <cell r="D15850">
            <v>0</v>
          </cell>
          <cell r="E15850">
            <v>0</v>
          </cell>
        </row>
        <row r="15851">
          <cell r="B15851">
            <v>0</v>
          </cell>
          <cell r="C15851">
            <v>0</v>
          </cell>
          <cell r="D15851">
            <v>0</v>
          </cell>
          <cell r="E15851">
            <v>0</v>
          </cell>
        </row>
        <row r="15852">
          <cell r="B15852">
            <v>0</v>
          </cell>
          <cell r="C15852">
            <v>0</v>
          </cell>
          <cell r="D15852">
            <v>0</v>
          </cell>
          <cell r="E15852">
            <v>0</v>
          </cell>
        </row>
        <row r="15853">
          <cell r="B15853">
            <v>0</v>
          </cell>
          <cell r="C15853">
            <v>0</v>
          </cell>
          <cell r="D15853">
            <v>0</v>
          </cell>
          <cell r="E15853">
            <v>0</v>
          </cell>
        </row>
        <row r="15854">
          <cell r="B15854">
            <v>0</v>
          </cell>
          <cell r="C15854">
            <v>0</v>
          </cell>
          <cell r="D15854">
            <v>0</v>
          </cell>
          <cell r="E15854">
            <v>0</v>
          </cell>
        </row>
        <row r="15855">
          <cell r="B15855">
            <v>0</v>
          </cell>
          <cell r="C15855">
            <v>0</v>
          </cell>
          <cell r="D15855">
            <v>0</v>
          </cell>
          <cell r="E15855">
            <v>0</v>
          </cell>
        </row>
        <row r="15856">
          <cell r="B15856">
            <v>0</v>
          </cell>
          <cell r="C15856">
            <v>0</v>
          </cell>
          <cell r="D15856">
            <v>0</v>
          </cell>
          <cell r="E15856">
            <v>0</v>
          </cell>
        </row>
        <row r="15857">
          <cell r="B15857">
            <v>0</v>
          </cell>
          <cell r="C15857">
            <v>0</v>
          </cell>
          <cell r="D15857">
            <v>0</v>
          </cell>
          <cell r="E15857">
            <v>0</v>
          </cell>
        </row>
        <row r="15858">
          <cell r="B15858">
            <v>0</v>
          </cell>
          <cell r="C15858">
            <v>0</v>
          </cell>
          <cell r="D15858">
            <v>0</v>
          </cell>
          <cell r="E15858">
            <v>0</v>
          </cell>
        </row>
        <row r="15859">
          <cell r="B15859">
            <v>0</v>
          </cell>
          <cell r="C15859">
            <v>0</v>
          </cell>
          <cell r="D15859">
            <v>0</v>
          </cell>
          <cell r="E15859">
            <v>0</v>
          </cell>
        </row>
        <row r="15860">
          <cell r="B15860">
            <v>0</v>
          </cell>
          <cell r="C15860">
            <v>0</v>
          </cell>
          <cell r="D15860">
            <v>0</v>
          </cell>
          <cell r="E15860">
            <v>0</v>
          </cell>
        </row>
        <row r="15861">
          <cell r="B15861">
            <v>0</v>
          </cell>
          <cell r="C15861">
            <v>0</v>
          </cell>
          <cell r="D15861">
            <v>0</v>
          </cell>
          <cell r="E15861">
            <v>0</v>
          </cell>
        </row>
        <row r="15862">
          <cell r="B15862">
            <v>0</v>
          </cell>
          <cell r="C15862">
            <v>0</v>
          </cell>
          <cell r="D15862">
            <v>0</v>
          </cell>
          <cell r="E15862">
            <v>0</v>
          </cell>
        </row>
        <row r="15863">
          <cell r="B15863">
            <v>0</v>
          </cell>
          <cell r="C15863">
            <v>0</v>
          </cell>
          <cell r="D15863">
            <v>0</v>
          </cell>
          <cell r="E15863">
            <v>0</v>
          </cell>
        </row>
        <row r="15864">
          <cell r="B15864">
            <v>0</v>
          </cell>
          <cell r="C15864">
            <v>0</v>
          </cell>
          <cell r="D15864">
            <v>0</v>
          </cell>
          <cell r="E15864">
            <v>0</v>
          </cell>
        </row>
        <row r="15865">
          <cell r="B15865">
            <v>0</v>
          </cell>
          <cell r="C15865">
            <v>0</v>
          </cell>
          <cell r="D15865">
            <v>0</v>
          </cell>
          <cell r="E15865">
            <v>0</v>
          </cell>
        </row>
        <row r="15866">
          <cell r="B15866">
            <v>0</v>
          </cell>
          <cell r="C15866">
            <v>0</v>
          </cell>
          <cell r="D15866">
            <v>0</v>
          </cell>
          <cell r="E15866">
            <v>0</v>
          </cell>
        </row>
        <row r="15867">
          <cell r="B15867">
            <v>0</v>
          </cell>
          <cell r="C15867">
            <v>0</v>
          </cell>
          <cell r="D15867">
            <v>0</v>
          </cell>
          <cell r="E15867">
            <v>0</v>
          </cell>
        </row>
        <row r="15868">
          <cell r="B15868">
            <v>0</v>
          </cell>
          <cell r="C15868">
            <v>0</v>
          </cell>
          <cell r="D15868">
            <v>0</v>
          </cell>
          <cell r="E15868">
            <v>0</v>
          </cell>
        </row>
        <row r="15869">
          <cell r="B15869">
            <v>0</v>
          </cell>
          <cell r="C15869">
            <v>0</v>
          </cell>
          <cell r="D15869">
            <v>0</v>
          </cell>
          <cell r="E15869">
            <v>0</v>
          </cell>
        </row>
        <row r="15870">
          <cell r="B15870">
            <v>0</v>
          </cell>
          <cell r="C15870">
            <v>0</v>
          </cell>
          <cell r="D15870">
            <v>0</v>
          </cell>
          <cell r="E15870">
            <v>0</v>
          </cell>
        </row>
        <row r="15871">
          <cell r="B15871">
            <v>0</v>
          </cell>
          <cell r="C15871">
            <v>0</v>
          </cell>
          <cell r="D15871">
            <v>0</v>
          </cell>
          <cell r="E15871">
            <v>0</v>
          </cell>
        </row>
        <row r="15872">
          <cell r="B15872">
            <v>0</v>
          </cell>
          <cell r="C15872">
            <v>0</v>
          </cell>
          <cell r="D15872">
            <v>0</v>
          </cell>
          <cell r="E15872">
            <v>0</v>
          </cell>
        </row>
        <row r="15873">
          <cell r="B15873">
            <v>0</v>
          </cell>
          <cell r="C15873">
            <v>0</v>
          </cell>
          <cell r="D15873">
            <v>0</v>
          </cell>
          <cell r="E15873">
            <v>0</v>
          </cell>
        </row>
        <row r="15874">
          <cell r="B15874">
            <v>0</v>
          </cell>
          <cell r="C15874">
            <v>0</v>
          </cell>
          <cell r="D15874">
            <v>0</v>
          </cell>
          <cell r="E15874">
            <v>0</v>
          </cell>
        </row>
        <row r="15875">
          <cell r="B15875">
            <v>0</v>
          </cell>
          <cell r="C15875">
            <v>0</v>
          </cell>
          <cell r="D15875">
            <v>0</v>
          </cell>
          <cell r="E15875">
            <v>0</v>
          </cell>
        </row>
        <row r="15876">
          <cell r="B15876">
            <v>0</v>
          </cell>
          <cell r="C15876">
            <v>0</v>
          </cell>
          <cell r="D15876">
            <v>0</v>
          </cell>
          <cell r="E15876">
            <v>0</v>
          </cell>
        </row>
        <row r="15877">
          <cell r="B15877">
            <v>0</v>
          </cell>
          <cell r="C15877">
            <v>0</v>
          </cell>
          <cell r="D15877">
            <v>0</v>
          </cell>
          <cell r="E15877">
            <v>0</v>
          </cell>
        </row>
        <row r="15878">
          <cell r="B15878">
            <v>0</v>
          </cell>
          <cell r="C15878">
            <v>0</v>
          </cell>
          <cell r="D15878">
            <v>0</v>
          </cell>
          <cell r="E15878">
            <v>0</v>
          </cell>
        </row>
        <row r="15879">
          <cell r="B15879">
            <v>0</v>
          </cell>
          <cell r="C15879">
            <v>0</v>
          </cell>
          <cell r="D15879">
            <v>0</v>
          </cell>
          <cell r="E15879">
            <v>0</v>
          </cell>
        </row>
        <row r="15880">
          <cell r="B15880">
            <v>0</v>
          </cell>
          <cell r="C15880">
            <v>0</v>
          </cell>
          <cell r="D15880">
            <v>0</v>
          </cell>
          <cell r="E15880">
            <v>0</v>
          </cell>
        </row>
        <row r="15881">
          <cell r="B15881">
            <v>0</v>
          </cell>
          <cell r="C15881">
            <v>0</v>
          </cell>
          <cell r="D15881">
            <v>0</v>
          </cell>
          <cell r="E15881">
            <v>0</v>
          </cell>
        </row>
        <row r="15882">
          <cell r="B15882">
            <v>0</v>
          </cell>
          <cell r="C15882">
            <v>0</v>
          </cell>
          <cell r="D15882">
            <v>0</v>
          </cell>
          <cell r="E15882">
            <v>0</v>
          </cell>
        </row>
        <row r="15883">
          <cell r="B15883">
            <v>0</v>
          </cell>
          <cell r="C15883">
            <v>0</v>
          </cell>
          <cell r="D15883">
            <v>0</v>
          </cell>
          <cell r="E15883">
            <v>0</v>
          </cell>
        </row>
        <row r="15884">
          <cell r="B15884">
            <v>0</v>
          </cell>
          <cell r="C15884">
            <v>0</v>
          </cell>
          <cell r="D15884">
            <v>0</v>
          </cell>
          <cell r="E15884">
            <v>0</v>
          </cell>
        </row>
        <row r="15885">
          <cell r="B15885">
            <v>0</v>
          </cell>
          <cell r="C15885">
            <v>0</v>
          </cell>
          <cell r="D15885">
            <v>0</v>
          </cell>
          <cell r="E15885">
            <v>0</v>
          </cell>
        </row>
        <row r="15886">
          <cell r="B15886">
            <v>0</v>
          </cell>
          <cell r="C15886">
            <v>0</v>
          </cell>
          <cell r="D15886">
            <v>0</v>
          </cell>
          <cell r="E15886">
            <v>0</v>
          </cell>
        </row>
        <row r="15887">
          <cell r="B15887">
            <v>0</v>
          </cell>
          <cell r="C15887">
            <v>0</v>
          </cell>
          <cell r="D15887">
            <v>0</v>
          </cell>
          <cell r="E15887">
            <v>0</v>
          </cell>
        </row>
        <row r="15888">
          <cell r="B15888">
            <v>0</v>
          </cell>
          <cell r="C15888">
            <v>0</v>
          </cell>
          <cell r="D15888">
            <v>0</v>
          </cell>
          <cell r="E15888">
            <v>0</v>
          </cell>
        </row>
        <row r="15889">
          <cell r="B15889">
            <v>0</v>
          </cell>
          <cell r="C15889">
            <v>0</v>
          </cell>
          <cell r="D15889">
            <v>0</v>
          </cell>
          <cell r="E15889">
            <v>0</v>
          </cell>
        </row>
        <row r="15890">
          <cell r="B15890">
            <v>0</v>
          </cell>
          <cell r="C15890">
            <v>0</v>
          </cell>
          <cell r="D15890">
            <v>0</v>
          </cell>
          <cell r="E15890">
            <v>0</v>
          </cell>
        </row>
        <row r="15891">
          <cell r="B15891">
            <v>0</v>
          </cell>
          <cell r="C15891">
            <v>0</v>
          </cell>
          <cell r="D15891">
            <v>0</v>
          </cell>
          <cell r="E15891">
            <v>0</v>
          </cell>
        </row>
        <row r="15892">
          <cell r="B15892">
            <v>0</v>
          </cell>
          <cell r="C15892">
            <v>0</v>
          </cell>
          <cell r="D15892">
            <v>0</v>
          </cell>
          <cell r="E15892">
            <v>0</v>
          </cell>
        </row>
        <row r="15893">
          <cell r="B15893">
            <v>0</v>
          </cell>
          <cell r="C15893">
            <v>0</v>
          </cell>
          <cell r="D15893">
            <v>0</v>
          </cell>
          <cell r="E15893">
            <v>0</v>
          </cell>
        </row>
        <row r="15894">
          <cell r="B15894">
            <v>0</v>
          </cell>
          <cell r="C15894">
            <v>0</v>
          </cell>
          <cell r="D15894">
            <v>0</v>
          </cell>
          <cell r="E15894">
            <v>0</v>
          </cell>
        </row>
        <row r="15895">
          <cell r="B15895">
            <v>0</v>
          </cell>
          <cell r="C15895">
            <v>0</v>
          </cell>
          <cell r="D15895">
            <v>0</v>
          </cell>
          <cell r="E15895">
            <v>0</v>
          </cell>
        </row>
        <row r="15896">
          <cell r="B15896">
            <v>0</v>
          </cell>
          <cell r="C15896">
            <v>0</v>
          </cell>
          <cell r="D15896">
            <v>0</v>
          </cell>
          <cell r="E15896">
            <v>0</v>
          </cell>
        </row>
        <row r="15897">
          <cell r="B15897">
            <v>0</v>
          </cell>
          <cell r="C15897">
            <v>0</v>
          </cell>
          <cell r="D15897">
            <v>0</v>
          </cell>
          <cell r="E15897">
            <v>0</v>
          </cell>
        </row>
        <row r="15898">
          <cell r="B15898">
            <v>0</v>
          </cell>
          <cell r="C15898">
            <v>0</v>
          </cell>
          <cell r="D15898">
            <v>0</v>
          </cell>
          <cell r="E15898">
            <v>0</v>
          </cell>
        </row>
        <row r="15899">
          <cell r="B15899">
            <v>0</v>
          </cell>
          <cell r="C15899">
            <v>0</v>
          </cell>
          <cell r="D15899">
            <v>0</v>
          </cell>
          <cell r="E15899">
            <v>0</v>
          </cell>
        </row>
        <row r="15900">
          <cell r="B15900">
            <v>0</v>
          </cell>
          <cell r="C15900">
            <v>0</v>
          </cell>
          <cell r="D15900">
            <v>0</v>
          </cell>
          <cell r="E15900">
            <v>0</v>
          </cell>
        </row>
        <row r="15901">
          <cell r="B15901">
            <v>0</v>
          </cell>
          <cell r="C15901">
            <v>0</v>
          </cell>
          <cell r="D15901">
            <v>0</v>
          </cell>
          <cell r="E15901">
            <v>0</v>
          </cell>
        </row>
        <row r="15902">
          <cell r="B15902">
            <v>0</v>
          </cell>
          <cell r="C15902">
            <v>0</v>
          </cell>
          <cell r="D15902">
            <v>0</v>
          </cell>
          <cell r="E15902">
            <v>0</v>
          </cell>
        </row>
        <row r="15903">
          <cell r="B15903">
            <v>0</v>
          </cell>
          <cell r="C15903">
            <v>0</v>
          </cell>
          <cell r="D15903">
            <v>0</v>
          </cell>
          <cell r="E15903">
            <v>0</v>
          </cell>
        </row>
        <row r="15904">
          <cell r="B15904">
            <v>0</v>
          </cell>
          <cell r="C15904">
            <v>0</v>
          </cell>
          <cell r="D15904">
            <v>0</v>
          </cell>
          <cell r="E15904">
            <v>0</v>
          </cell>
        </row>
        <row r="15905">
          <cell r="B15905">
            <v>0</v>
          </cell>
          <cell r="C15905">
            <v>0</v>
          </cell>
          <cell r="D15905">
            <v>0</v>
          </cell>
          <cell r="E15905">
            <v>0</v>
          </cell>
        </row>
        <row r="15906">
          <cell r="B15906">
            <v>0</v>
          </cell>
          <cell r="C15906">
            <v>0</v>
          </cell>
          <cell r="D15906">
            <v>0</v>
          </cell>
          <cell r="E15906">
            <v>0</v>
          </cell>
        </row>
        <row r="15907">
          <cell r="B15907">
            <v>0</v>
          </cell>
          <cell r="C15907">
            <v>0</v>
          </cell>
          <cell r="D15907">
            <v>0</v>
          </cell>
          <cell r="E15907">
            <v>0</v>
          </cell>
        </row>
        <row r="15908">
          <cell r="B15908">
            <v>0</v>
          </cell>
          <cell r="C15908">
            <v>0</v>
          </cell>
          <cell r="D15908">
            <v>0</v>
          </cell>
          <cell r="E15908">
            <v>0</v>
          </cell>
        </row>
        <row r="15909">
          <cell r="B15909">
            <v>0</v>
          </cell>
          <cell r="C15909">
            <v>0</v>
          </cell>
          <cell r="D15909">
            <v>0</v>
          </cell>
          <cell r="E15909">
            <v>0</v>
          </cell>
        </row>
        <row r="15910">
          <cell r="B15910">
            <v>0</v>
          </cell>
          <cell r="C15910">
            <v>0</v>
          </cell>
          <cell r="D15910">
            <v>0</v>
          </cell>
          <cell r="E15910">
            <v>0</v>
          </cell>
        </row>
        <row r="15911">
          <cell r="B15911">
            <v>0</v>
          </cell>
          <cell r="C15911">
            <v>0</v>
          </cell>
          <cell r="D15911">
            <v>0</v>
          </cell>
          <cell r="E15911">
            <v>0</v>
          </cell>
        </row>
        <row r="15912">
          <cell r="B15912">
            <v>0</v>
          </cell>
          <cell r="C15912">
            <v>0</v>
          </cell>
          <cell r="D15912">
            <v>0</v>
          </cell>
          <cell r="E15912">
            <v>0</v>
          </cell>
        </row>
        <row r="15913">
          <cell r="B15913">
            <v>0</v>
          </cell>
          <cell r="C15913">
            <v>0</v>
          </cell>
          <cell r="D15913">
            <v>0</v>
          </cell>
          <cell r="E15913">
            <v>0</v>
          </cell>
        </row>
        <row r="15914">
          <cell r="B15914">
            <v>0</v>
          </cell>
          <cell r="C15914">
            <v>0</v>
          </cell>
          <cell r="D15914">
            <v>0</v>
          </cell>
          <cell r="E15914">
            <v>0</v>
          </cell>
        </row>
        <row r="15915">
          <cell r="B15915">
            <v>0</v>
          </cell>
          <cell r="C15915">
            <v>0</v>
          </cell>
          <cell r="D15915">
            <v>0</v>
          </cell>
          <cell r="E15915">
            <v>0</v>
          </cell>
        </row>
        <row r="15916">
          <cell r="B15916">
            <v>0</v>
          </cell>
          <cell r="C15916">
            <v>0</v>
          </cell>
          <cell r="D15916">
            <v>0</v>
          </cell>
          <cell r="E15916">
            <v>0</v>
          </cell>
        </row>
        <row r="15917">
          <cell r="B15917">
            <v>0</v>
          </cell>
          <cell r="C15917">
            <v>0</v>
          </cell>
          <cell r="D15917">
            <v>0</v>
          </cell>
          <cell r="E15917">
            <v>0</v>
          </cell>
        </row>
        <row r="15918">
          <cell r="B15918">
            <v>0</v>
          </cell>
          <cell r="C15918">
            <v>0</v>
          </cell>
          <cell r="D15918">
            <v>0</v>
          </cell>
          <cell r="E15918">
            <v>0</v>
          </cell>
        </row>
        <row r="15919">
          <cell r="B15919">
            <v>0</v>
          </cell>
          <cell r="C15919">
            <v>0</v>
          </cell>
          <cell r="D15919">
            <v>0</v>
          </cell>
          <cell r="E15919">
            <v>0</v>
          </cell>
        </row>
        <row r="15920">
          <cell r="B15920">
            <v>0</v>
          </cell>
          <cell r="C15920">
            <v>0</v>
          </cell>
          <cell r="D15920">
            <v>0</v>
          </cell>
          <cell r="E15920">
            <v>0</v>
          </cell>
        </row>
        <row r="15921">
          <cell r="B15921">
            <v>0</v>
          </cell>
          <cell r="C15921">
            <v>0</v>
          </cell>
          <cell r="D15921">
            <v>0</v>
          </cell>
          <cell r="E15921">
            <v>0</v>
          </cell>
        </row>
        <row r="15922">
          <cell r="B15922">
            <v>0</v>
          </cell>
          <cell r="C15922">
            <v>0</v>
          </cell>
          <cell r="D15922">
            <v>0</v>
          </cell>
          <cell r="E15922">
            <v>0</v>
          </cell>
        </row>
        <row r="15923">
          <cell r="B15923">
            <v>0</v>
          </cell>
          <cell r="C15923">
            <v>0</v>
          </cell>
          <cell r="D15923">
            <v>0</v>
          </cell>
          <cell r="E15923">
            <v>0</v>
          </cell>
        </row>
        <row r="15924">
          <cell r="B15924">
            <v>0</v>
          </cell>
          <cell r="C15924">
            <v>0</v>
          </cell>
          <cell r="D15924">
            <v>0</v>
          </cell>
          <cell r="E15924">
            <v>0</v>
          </cell>
        </row>
        <row r="15925">
          <cell r="B15925">
            <v>0</v>
          </cell>
          <cell r="C15925">
            <v>0</v>
          </cell>
          <cell r="D15925">
            <v>0</v>
          </cell>
          <cell r="E15925">
            <v>0</v>
          </cell>
        </row>
        <row r="15926">
          <cell r="B15926">
            <v>0</v>
          </cell>
          <cell r="C15926">
            <v>0</v>
          </cell>
          <cell r="D15926">
            <v>0</v>
          </cell>
          <cell r="E15926">
            <v>0</v>
          </cell>
        </row>
        <row r="15927">
          <cell r="B15927">
            <v>0</v>
          </cell>
          <cell r="C15927">
            <v>0</v>
          </cell>
          <cell r="D15927">
            <v>0</v>
          </cell>
          <cell r="E15927">
            <v>0</v>
          </cell>
        </row>
        <row r="15928">
          <cell r="B15928">
            <v>0</v>
          </cell>
          <cell r="C15928">
            <v>0</v>
          </cell>
          <cell r="D15928">
            <v>0</v>
          </cell>
          <cell r="E15928">
            <v>0</v>
          </cell>
        </row>
        <row r="15929">
          <cell r="B15929">
            <v>0</v>
          </cell>
          <cell r="C15929">
            <v>0</v>
          </cell>
          <cell r="D15929">
            <v>0</v>
          </cell>
          <cell r="E15929">
            <v>0</v>
          </cell>
        </row>
        <row r="15930">
          <cell r="B15930">
            <v>0</v>
          </cell>
          <cell r="C15930">
            <v>0</v>
          </cell>
          <cell r="D15930">
            <v>0</v>
          </cell>
          <cell r="E15930">
            <v>0</v>
          </cell>
        </row>
        <row r="15931">
          <cell r="B15931">
            <v>0</v>
          </cell>
          <cell r="C15931">
            <v>0</v>
          </cell>
          <cell r="D15931">
            <v>0</v>
          </cell>
          <cell r="E15931">
            <v>0</v>
          </cell>
        </row>
        <row r="15932">
          <cell r="B15932">
            <v>0</v>
          </cell>
          <cell r="C15932">
            <v>0</v>
          </cell>
          <cell r="D15932">
            <v>0</v>
          </cell>
          <cell r="E15932">
            <v>0</v>
          </cell>
        </row>
        <row r="15933">
          <cell r="B15933">
            <v>0</v>
          </cell>
          <cell r="C15933">
            <v>0</v>
          </cell>
          <cell r="D15933">
            <v>0</v>
          </cell>
          <cell r="E15933">
            <v>0</v>
          </cell>
        </row>
        <row r="15934">
          <cell r="B15934">
            <v>0</v>
          </cell>
          <cell r="C15934">
            <v>0</v>
          </cell>
          <cell r="D15934">
            <v>0</v>
          </cell>
          <cell r="E15934">
            <v>0</v>
          </cell>
        </row>
        <row r="15935">
          <cell r="B15935">
            <v>0</v>
          </cell>
          <cell r="C15935">
            <v>0</v>
          </cell>
          <cell r="D15935">
            <v>0</v>
          </cell>
          <cell r="E15935">
            <v>0</v>
          </cell>
        </row>
        <row r="15936">
          <cell r="B15936">
            <v>0</v>
          </cell>
          <cell r="C15936">
            <v>0</v>
          </cell>
          <cell r="D15936">
            <v>0</v>
          </cell>
          <cell r="E15936">
            <v>0</v>
          </cell>
        </row>
        <row r="15937">
          <cell r="B15937">
            <v>0</v>
          </cell>
          <cell r="C15937">
            <v>0</v>
          </cell>
          <cell r="D15937">
            <v>0</v>
          </cell>
          <cell r="E15937">
            <v>0</v>
          </cell>
        </row>
        <row r="15938">
          <cell r="B15938">
            <v>0</v>
          </cell>
          <cell r="C15938">
            <v>0</v>
          </cell>
          <cell r="D15938">
            <v>0</v>
          </cell>
          <cell r="E15938">
            <v>0</v>
          </cell>
        </row>
        <row r="15939">
          <cell r="B15939">
            <v>0</v>
          </cell>
          <cell r="C15939">
            <v>0</v>
          </cell>
          <cell r="D15939">
            <v>0</v>
          </cell>
          <cell r="E15939">
            <v>0</v>
          </cell>
        </row>
        <row r="15940">
          <cell r="B15940">
            <v>0</v>
          </cell>
          <cell r="C15940">
            <v>0</v>
          </cell>
          <cell r="D15940">
            <v>0</v>
          </cell>
          <cell r="E15940">
            <v>0</v>
          </cell>
        </row>
        <row r="15941">
          <cell r="B15941">
            <v>0</v>
          </cell>
          <cell r="C15941">
            <v>0</v>
          </cell>
          <cell r="D15941">
            <v>0</v>
          </cell>
          <cell r="E15941">
            <v>0</v>
          </cell>
        </row>
        <row r="15942">
          <cell r="B15942">
            <v>0</v>
          </cell>
          <cell r="C15942">
            <v>0</v>
          </cell>
          <cell r="D15942">
            <v>0</v>
          </cell>
          <cell r="E15942">
            <v>0</v>
          </cell>
        </row>
        <row r="15943">
          <cell r="B15943">
            <v>0</v>
          </cell>
          <cell r="C15943">
            <v>0</v>
          </cell>
          <cell r="D15943">
            <v>0</v>
          </cell>
          <cell r="E15943">
            <v>0</v>
          </cell>
        </row>
        <row r="15944">
          <cell r="B15944">
            <v>0</v>
          </cell>
          <cell r="C15944">
            <v>0</v>
          </cell>
          <cell r="D15944">
            <v>0</v>
          </cell>
          <cell r="E15944">
            <v>0</v>
          </cell>
        </row>
        <row r="15945">
          <cell r="B15945">
            <v>0</v>
          </cell>
          <cell r="C15945">
            <v>0</v>
          </cell>
          <cell r="D15945">
            <v>0</v>
          </cell>
          <cell r="E15945">
            <v>0</v>
          </cell>
        </row>
        <row r="15946">
          <cell r="B15946">
            <v>0</v>
          </cell>
          <cell r="C15946">
            <v>0</v>
          </cell>
          <cell r="D15946">
            <v>0</v>
          </cell>
          <cell r="E15946">
            <v>0</v>
          </cell>
        </row>
        <row r="15947">
          <cell r="B15947">
            <v>0</v>
          </cell>
          <cell r="C15947">
            <v>0</v>
          </cell>
          <cell r="D15947">
            <v>0</v>
          </cell>
          <cell r="E15947">
            <v>0</v>
          </cell>
        </row>
        <row r="15948">
          <cell r="B15948">
            <v>0</v>
          </cell>
          <cell r="C15948">
            <v>0</v>
          </cell>
          <cell r="D15948">
            <v>0</v>
          </cell>
          <cell r="E15948">
            <v>0</v>
          </cell>
        </row>
        <row r="15949">
          <cell r="B15949">
            <v>0</v>
          </cell>
          <cell r="C15949">
            <v>0</v>
          </cell>
          <cell r="D15949">
            <v>0</v>
          </cell>
          <cell r="E15949">
            <v>0</v>
          </cell>
        </row>
        <row r="15950">
          <cell r="B15950">
            <v>0</v>
          </cell>
          <cell r="C15950">
            <v>0</v>
          </cell>
          <cell r="D15950">
            <v>0</v>
          </cell>
          <cell r="E15950">
            <v>0</v>
          </cell>
        </row>
        <row r="15951">
          <cell r="B15951">
            <v>0</v>
          </cell>
          <cell r="C15951">
            <v>0</v>
          </cell>
          <cell r="D15951">
            <v>0</v>
          </cell>
          <cell r="E15951">
            <v>0</v>
          </cell>
        </row>
        <row r="15952">
          <cell r="B15952">
            <v>0</v>
          </cell>
          <cell r="C15952">
            <v>0</v>
          </cell>
          <cell r="D15952">
            <v>0</v>
          </cell>
          <cell r="E15952">
            <v>0</v>
          </cell>
        </row>
        <row r="15953">
          <cell r="B15953">
            <v>0</v>
          </cell>
          <cell r="C15953">
            <v>0</v>
          </cell>
          <cell r="D15953">
            <v>0</v>
          </cell>
          <cell r="E15953">
            <v>0</v>
          </cell>
        </row>
        <row r="15954">
          <cell r="B15954">
            <v>0</v>
          </cell>
          <cell r="C15954">
            <v>0</v>
          </cell>
          <cell r="D15954">
            <v>0</v>
          </cell>
          <cell r="E15954">
            <v>0</v>
          </cell>
        </row>
        <row r="15955">
          <cell r="B15955">
            <v>0</v>
          </cell>
          <cell r="C15955">
            <v>0</v>
          </cell>
          <cell r="D15955">
            <v>0</v>
          </cell>
          <cell r="E15955">
            <v>0</v>
          </cell>
        </row>
        <row r="15956">
          <cell r="B15956">
            <v>0</v>
          </cell>
          <cell r="C15956">
            <v>0</v>
          </cell>
          <cell r="D15956">
            <v>0</v>
          </cell>
          <cell r="E15956">
            <v>0</v>
          </cell>
        </row>
        <row r="15957">
          <cell r="B15957">
            <v>0</v>
          </cell>
          <cell r="C15957">
            <v>0</v>
          </cell>
          <cell r="D15957">
            <v>0</v>
          </cell>
          <cell r="E15957">
            <v>0</v>
          </cell>
        </row>
        <row r="15958">
          <cell r="B15958">
            <v>0</v>
          </cell>
          <cell r="C15958">
            <v>0</v>
          </cell>
          <cell r="D15958">
            <v>0</v>
          </cell>
          <cell r="E15958">
            <v>0</v>
          </cell>
        </row>
        <row r="15959">
          <cell r="B15959">
            <v>0</v>
          </cell>
          <cell r="C15959">
            <v>0</v>
          </cell>
          <cell r="D15959">
            <v>0</v>
          </cell>
          <cell r="E15959">
            <v>0</v>
          </cell>
        </row>
        <row r="15960">
          <cell r="B15960">
            <v>0</v>
          </cell>
          <cell r="C15960">
            <v>0</v>
          </cell>
          <cell r="D15960">
            <v>0</v>
          </cell>
          <cell r="E15960">
            <v>0</v>
          </cell>
        </row>
        <row r="15961">
          <cell r="B15961">
            <v>0</v>
          </cell>
          <cell r="C15961">
            <v>0</v>
          </cell>
          <cell r="D15961">
            <v>0</v>
          </cell>
          <cell r="E15961">
            <v>0</v>
          </cell>
        </row>
        <row r="15962">
          <cell r="B15962">
            <v>0</v>
          </cell>
          <cell r="C15962">
            <v>0</v>
          </cell>
          <cell r="D15962">
            <v>0</v>
          </cell>
          <cell r="E15962">
            <v>0</v>
          </cell>
        </row>
        <row r="15963">
          <cell r="B15963">
            <v>0</v>
          </cell>
          <cell r="C15963">
            <v>0</v>
          </cell>
          <cell r="D15963">
            <v>0</v>
          </cell>
          <cell r="E15963">
            <v>0</v>
          </cell>
        </row>
        <row r="15964">
          <cell r="B15964">
            <v>0</v>
          </cell>
          <cell r="C15964">
            <v>0</v>
          </cell>
          <cell r="D15964">
            <v>0</v>
          </cell>
          <cell r="E15964">
            <v>0</v>
          </cell>
        </row>
        <row r="15965">
          <cell r="B15965">
            <v>0</v>
          </cell>
          <cell r="C15965">
            <v>0</v>
          </cell>
          <cell r="D15965">
            <v>0</v>
          </cell>
          <cell r="E15965">
            <v>0</v>
          </cell>
        </row>
        <row r="15966">
          <cell r="B15966">
            <v>0</v>
          </cell>
          <cell r="C15966">
            <v>0</v>
          </cell>
          <cell r="D15966">
            <v>0</v>
          </cell>
          <cell r="E15966">
            <v>0</v>
          </cell>
        </row>
        <row r="15967">
          <cell r="B15967">
            <v>0</v>
          </cell>
          <cell r="C15967">
            <v>0</v>
          </cell>
          <cell r="D15967">
            <v>0</v>
          </cell>
          <cell r="E15967">
            <v>0</v>
          </cell>
        </row>
        <row r="15968">
          <cell r="B15968">
            <v>0</v>
          </cell>
          <cell r="C15968">
            <v>0</v>
          </cell>
          <cell r="D15968">
            <v>0</v>
          </cell>
          <cell r="E15968">
            <v>0</v>
          </cell>
        </row>
        <row r="15969">
          <cell r="B15969">
            <v>0</v>
          </cell>
          <cell r="C15969">
            <v>0</v>
          </cell>
          <cell r="D15969">
            <v>0</v>
          </cell>
          <cell r="E15969">
            <v>0</v>
          </cell>
        </row>
        <row r="15970">
          <cell r="B15970">
            <v>0</v>
          </cell>
          <cell r="C15970">
            <v>0</v>
          </cell>
          <cell r="D15970">
            <v>0</v>
          </cell>
          <cell r="E15970">
            <v>0</v>
          </cell>
        </row>
        <row r="15971">
          <cell r="B15971">
            <v>0</v>
          </cell>
          <cell r="C15971">
            <v>0</v>
          </cell>
          <cell r="D15971">
            <v>0</v>
          </cell>
          <cell r="E15971">
            <v>0</v>
          </cell>
        </row>
        <row r="15972">
          <cell r="B15972">
            <v>0</v>
          </cell>
          <cell r="C15972">
            <v>0</v>
          </cell>
          <cell r="D15972">
            <v>0</v>
          </cell>
          <cell r="E15972">
            <v>0</v>
          </cell>
        </row>
        <row r="15973">
          <cell r="B15973">
            <v>0</v>
          </cell>
          <cell r="C15973">
            <v>0</v>
          </cell>
          <cell r="D15973">
            <v>0</v>
          </cell>
          <cell r="E15973">
            <v>0</v>
          </cell>
        </row>
        <row r="15974">
          <cell r="B15974">
            <v>0</v>
          </cell>
          <cell r="C15974">
            <v>0</v>
          </cell>
          <cell r="D15974">
            <v>0</v>
          </cell>
          <cell r="E15974">
            <v>0</v>
          </cell>
        </row>
        <row r="15975">
          <cell r="B15975">
            <v>0</v>
          </cell>
          <cell r="C15975">
            <v>0</v>
          </cell>
          <cell r="D15975">
            <v>0</v>
          </cell>
          <cell r="E15975">
            <v>0</v>
          </cell>
        </row>
        <row r="15976">
          <cell r="B15976">
            <v>0</v>
          </cell>
          <cell r="C15976">
            <v>0</v>
          </cell>
          <cell r="D15976">
            <v>0</v>
          </cell>
          <cell r="E15976">
            <v>0</v>
          </cell>
        </row>
        <row r="15977">
          <cell r="B15977">
            <v>0</v>
          </cell>
          <cell r="C15977">
            <v>0</v>
          </cell>
          <cell r="D15977">
            <v>0</v>
          </cell>
          <cell r="E15977">
            <v>0</v>
          </cell>
        </row>
        <row r="15978">
          <cell r="B15978">
            <v>0</v>
          </cell>
          <cell r="C15978">
            <v>0</v>
          </cell>
          <cell r="D15978">
            <v>0</v>
          </cell>
          <cell r="E15978">
            <v>0</v>
          </cell>
        </row>
        <row r="15979">
          <cell r="B15979">
            <v>0</v>
          </cell>
          <cell r="C15979">
            <v>0</v>
          </cell>
          <cell r="D15979">
            <v>0</v>
          </cell>
          <cell r="E15979">
            <v>0</v>
          </cell>
        </row>
        <row r="15980">
          <cell r="B15980">
            <v>0</v>
          </cell>
          <cell r="C15980">
            <v>0</v>
          </cell>
          <cell r="D15980">
            <v>0</v>
          </cell>
          <cell r="E15980">
            <v>0</v>
          </cell>
        </row>
        <row r="15981">
          <cell r="B15981">
            <v>0</v>
          </cell>
          <cell r="C15981">
            <v>0</v>
          </cell>
          <cell r="D15981">
            <v>0</v>
          </cell>
          <cell r="E15981">
            <v>0</v>
          </cell>
        </row>
        <row r="15982">
          <cell r="B15982">
            <v>0</v>
          </cell>
          <cell r="C15982">
            <v>0</v>
          </cell>
          <cell r="D15982">
            <v>0</v>
          </cell>
          <cell r="E15982">
            <v>0</v>
          </cell>
        </row>
        <row r="15983">
          <cell r="B15983">
            <v>0</v>
          </cell>
          <cell r="C15983">
            <v>0</v>
          </cell>
          <cell r="D15983">
            <v>0</v>
          </cell>
          <cell r="E15983">
            <v>0</v>
          </cell>
        </row>
        <row r="15984">
          <cell r="B15984">
            <v>0</v>
          </cell>
          <cell r="C15984">
            <v>0</v>
          </cell>
          <cell r="D15984">
            <v>0</v>
          </cell>
          <cell r="E15984">
            <v>0</v>
          </cell>
        </row>
        <row r="15985">
          <cell r="B15985">
            <v>0</v>
          </cell>
          <cell r="C15985">
            <v>0</v>
          </cell>
          <cell r="D15985">
            <v>0</v>
          </cell>
          <cell r="E15985">
            <v>0</v>
          </cell>
        </row>
        <row r="15986">
          <cell r="B15986">
            <v>0</v>
          </cell>
          <cell r="C15986">
            <v>0</v>
          </cell>
          <cell r="D15986">
            <v>0</v>
          </cell>
          <cell r="E15986">
            <v>0</v>
          </cell>
        </row>
        <row r="15987">
          <cell r="B15987">
            <v>0</v>
          </cell>
          <cell r="C15987">
            <v>0</v>
          </cell>
          <cell r="D15987">
            <v>0</v>
          </cell>
          <cell r="E15987">
            <v>0</v>
          </cell>
        </row>
        <row r="15988">
          <cell r="B15988">
            <v>0</v>
          </cell>
          <cell r="C15988">
            <v>0</v>
          </cell>
          <cell r="D15988">
            <v>0</v>
          </cell>
          <cell r="E15988">
            <v>0</v>
          </cell>
        </row>
        <row r="15989">
          <cell r="B15989">
            <v>0</v>
          </cell>
          <cell r="C15989">
            <v>0</v>
          </cell>
          <cell r="D15989">
            <v>0</v>
          </cell>
          <cell r="E15989">
            <v>0</v>
          </cell>
        </row>
        <row r="15990">
          <cell r="B15990">
            <v>0</v>
          </cell>
          <cell r="C15990">
            <v>0</v>
          </cell>
          <cell r="D15990">
            <v>0</v>
          </cell>
          <cell r="E15990">
            <v>0</v>
          </cell>
        </row>
        <row r="15991">
          <cell r="B15991">
            <v>0</v>
          </cell>
          <cell r="C15991">
            <v>0</v>
          </cell>
          <cell r="D15991">
            <v>0</v>
          </cell>
          <cell r="E15991">
            <v>0</v>
          </cell>
        </row>
        <row r="15992">
          <cell r="B15992">
            <v>0</v>
          </cell>
          <cell r="C15992">
            <v>0</v>
          </cell>
          <cell r="D15992">
            <v>0</v>
          </cell>
          <cell r="E15992">
            <v>0</v>
          </cell>
        </row>
        <row r="15993">
          <cell r="B15993">
            <v>0</v>
          </cell>
          <cell r="C15993">
            <v>0</v>
          </cell>
          <cell r="D15993">
            <v>0</v>
          </cell>
          <cell r="E15993">
            <v>0</v>
          </cell>
        </row>
        <row r="15994">
          <cell r="B15994">
            <v>0</v>
          </cell>
          <cell r="C15994">
            <v>0</v>
          </cell>
          <cell r="D15994">
            <v>0</v>
          </cell>
          <cell r="E15994">
            <v>0</v>
          </cell>
        </row>
        <row r="15995">
          <cell r="B15995">
            <v>0</v>
          </cell>
          <cell r="C15995">
            <v>0</v>
          </cell>
          <cell r="D15995">
            <v>0</v>
          </cell>
          <cell r="E15995">
            <v>0</v>
          </cell>
        </row>
        <row r="15996">
          <cell r="B15996">
            <v>0</v>
          </cell>
          <cell r="C15996">
            <v>0</v>
          </cell>
          <cell r="D15996">
            <v>0</v>
          </cell>
          <cell r="E15996">
            <v>0</v>
          </cell>
        </row>
        <row r="15997">
          <cell r="B15997">
            <v>0</v>
          </cell>
          <cell r="C15997">
            <v>0</v>
          </cell>
          <cell r="D15997">
            <v>0</v>
          </cell>
          <cell r="E15997">
            <v>0</v>
          </cell>
        </row>
        <row r="15998">
          <cell r="B15998">
            <v>0</v>
          </cell>
          <cell r="C15998">
            <v>0</v>
          </cell>
          <cell r="D15998">
            <v>0</v>
          </cell>
          <cell r="E15998">
            <v>0</v>
          </cell>
        </row>
        <row r="15999">
          <cell r="B15999">
            <v>0</v>
          </cell>
          <cell r="C15999">
            <v>0</v>
          </cell>
          <cell r="D15999">
            <v>0</v>
          </cell>
          <cell r="E15999">
            <v>0</v>
          </cell>
        </row>
        <row r="16000">
          <cell r="B16000">
            <v>0</v>
          </cell>
          <cell r="C16000">
            <v>0</v>
          </cell>
          <cell r="D16000">
            <v>0</v>
          </cell>
          <cell r="E16000">
            <v>0</v>
          </cell>
        </row>
        <row r="16001">
          <cell r="B16001">
            <v>0</v>
          </cell>
          <cell r="C16001">
            <v>0</v>
          </cell>
          <cell r="D16001">
            <v>0</v>
          </cell>
          <cell r="E16001">
            <v>0</v>
          </cell>
        </row>
        <row r="16002">
          <cell r="B16002">
            <v>0</v>
          </cell>
          <cell r="C16002">
            <v>0</v>
          </cell>
          <cell r="D16002">
            <v>0</v>
          </cell>
          <cell r="E16002">
            <v>0</v>
          </cell>
        </row>
        <row r="16003">
          <cell r="B16003">
            <v>0</v>
          </cell>
          <cell r="C16003">
            <v>0</v>
          </cell>
          <cell r="D16003">
            <v>0</v>
          </cell>
          <cell r="E16003">
            <v>0</v>
          </cell>
        </row>
        <row r="16004">
          <cell r="B16004">
            <v>0</v>
          </cell>
          <cell r="C16004">
            <v>0</v>
          </cell>
          <cell r="D16004">
            <v>0</v>
          </cell>
          <cell r="E16004">
            <v>0</v>
          </cell>
        </row>
        <row r="16005">
          <cell r="B16005">
            <v>0</v>
          </cell>
          <cell r="C16005">
            <v>0</v>
          </cell>
          <cell r="D16005">
            <v>0</v>
          </cell>
          <cell r="E16005">
            <v>0</v>
          </cell>
        </row>
        <row r="16006">
          <cell r="B16006">
            <v>0</v>
          </cell>
          <cell r="C16006">
            <v>0</v>
          </cell>
          <cell r="D16006">
            <v>0</v>
          </cell>
          <cell r="E16006">
            <v>0</v>
          </cell>
        </row>
        <row r="16007">
          <cell r="B16007">
            <v>0</v>
          </cell>
          <cell r="C16007">
            <v>0</v>
          </cell>
          <cell r="D16007">
            <v>0</v>
          </cell>
          <cell r="E16007">
            <v>0</v>
          </cell>
        </row>
        <row r="16008">
          <cell r="B16008">
            <v>0</v>
          </cell>
          <cell r="C16008">
            <v>0</v>
          </cell>
          <cell r="D16008">
            <v>0</v>
          </cell>
          <cell r="E16008">
            <v>0</v>
          </cell>
        </row>
        <row r="16009">
          <cell r="B16009">
            <v>0</v>
          </cell>
          <cell r="C16009">
            <v>0</v>
          </cell>
          <cell r="D16009">
            <v>0</v>
          </cell>
          <cell r="E16009">
            <v>0</v>
          </cell>
        </row>
        <row r="16010">
          <cell r="B16010">
            <v>0</v>
          </cell>
          <cell r="C16010">
            <v>0</v>
          </cell>
          <cell r="D16010">
            <v>0</v>
          </cell>
          <cell r="E16010">
            <v>0</v>
          </cell>
        </row>
        <row r="16011">
          <cell r="B16011">
            <v>0</v>
          </cell>
          <cell r="C16011">
            <v>0</v>
          </cell>
          <cell r="D16011">
            <v>0</v>
          </cell>
          <cell r="E16011">
            <v>0</v>
          </cell>
        </row>
        <row r="16012">
          <cell r="B16012">
            <v>0</v>
          </cell>
          <cell r="C16012">
            <v>0</v>
          </cell>
          <cell r="D16012">
            <v>0</v>
          </cell>
          <cell r="E16012">
            <v>0</v>
          </cell>
        </row>
        <row r="16013">
          <cell r="B16013">
            <v>0</v>
          </cell>
          <cell r="C16013">
            <v>0</v>
          </cell>
          <cell r="D16013">
            <v>0</v>
          </cell>
          <cell r="E16013">
            <v>0</v>
          </cell>
        </row>
        <row r="16014">
          <cell r="B16014">
            <v>0</v>
          </cell>
          <cell r="C16014">
            <v>0</v>
          </cell>
          <cell r="D16014">
            <v>0</v>
          </cell>
          <cell r="E16014">
            <v>0</v>
          </cell>
        </row>
        <row r="16015">
          <cell r="B16015">
            <v>0</v>
          </cell>
          <cell r="C16015">
            <v>0</v>
          </cell>
          <cell r="D16015">
            <v>0</v>
          </cell>
          <cell r="E16015">
            <v>0</v>
          </cell>
        </row>
        <row r="16016">
          <cell r="B16016">
            <v>0</v>
          </cell>
          <cell r="C16016">
            <v>0</v>
          </cell>
          <cell r="D16016">
            <v>0</v>
          </cell>
          <cell r="E16016">
            <v>0</v>
          </cell>
        </row>
        <row r="16017">
          <cell r="B16017">
            <v>0</v>
          </cell>
          <cell r="C16017">
            <v>0</v>
          </cell>
          <cell r="D16017">
            <v>0</v>
          </cell>
          <cell r="E16017">
            <v>0</v>
          </cell>
        </row>
        <row r="16018">
          <cell r="B16018">
            <v>0</v>
          </cell>
          <cell r="C16018">
            <v>0</v>
          </cell>
          <cell r="D16018">
            <v>0</v>
          </cell>
          <cell r="E16018">
            <v>0</v>
          </cell>
        </row>
        <row r="16019">
          <cell r="B16019">
            <v>0</v>
          </cell>
          <cell r="C16019">
            <v>0</v>
          </cell>
          <cell r="D16019">
            <v>0</v>
          </cell>
          <cell r="E16019">
            <v>0</v>
          </cell>
        </row>
        <row r="16020">
          <cell r="B16020">
            <v>0</v>
          </cell>
          <cell r="C16020">
            <v>0</v>
          </cell>
          <cell r="D16020">
            <v>0</v>
          </cell>
          <cell r="E16020">
            <v>0</v>
          </cell>
        </row>
        <row r="16021">
          <cell r="B16021">
            <v>0</v>
          </cell>
          <cell r="C16021">
            <v>0</v>
          </cell>
          <cell r="D16021">
            <v>0</v>
          </cell>
          <cell r="E16021">
            <v>0</v>
          </cell>
        </row>
        <row r="16022">
          <cell r="B16022">
            <v>0</v>
          </cell>
          <cell r="C16022">
            <v>0</v>
          </cell>
          <cell r="D16022">
            <v>0</v>
          </cell>
          <cell r="E16022">
            <v>0</v>
          </cell>
        </row>
        <row r="16023">
          <cell r="B16023">
            <v>0</v>
          </cell>
          <cell r="C16023">
            <v>0</v>
          </cell>
          <cell r="D16023">
            <v>0</v>
          </cell>
          <cell r="E16023">
            <v>0</v>
          </cell>
        </row>
        <row r="16024">
          <cell r="B16024">
            <v>0</v>
          </cell>
          <cell r="C16024">
            <v>0</v>
          </cell>
          <cell r="D16024">
            <v>0</v>
          </cell>
          <cell r="E16024">
            <v>0</v>
          </cell>
        </row>
        <row r="16025">
          <cell r="B16025">
            <v>0</v>
          </cell>
          <cell r="C16025">
            <v>0</v>
          </cell>
          <cell r="D16025">
            <v>0</v>
          </cell>
          <cell r="E16025">
            <v>0</v>
          </cell>
        </row>
        <row r="16026">
          <cell r="B16026">
            <v>0</v>
          </cell>
          <cell r="C16026">
            <v>0</v>
          </cell>
          <cell r="D16026">
            <v>0</v>
          </cell>
          <cell r="E16026">
            <v>0</v>
          </cell>
        </row>
        <row r="16027">
          <cell r="B16027">
            <v>0</v>
          </cell>
          <cell r="C16027">
            <v>0</v>
          </cell>
          <cell r="D16027">
            <v>0</v>
          </cell>
          <cell r="E16027">
            <v>0</v>
          </cell>
        </row>
        <row r="16028">
          <cell r="B16028">
            <v>0</v>
          </cell>
          <cell r="C16028">
            <v>0</v>
          </cell>
          <cell r="D16028">
            <v>0</v>
          </cell>
          <cell r="E16028">
            <v>0</v>
          </cell>
        </row>
        <row r="16029">
          <cell r="B16029">
            <v>0</v>
          </cell>
          <cell r="C16029">
            <v>0</v>
          </cell>
          <cell r="D16029">
            <v>0</v>
          </cell>
          <cell r="E16029">
            <v>0</v>
          </cell>
        </row>
        <row r="16030">
          <cell r="B16030">
            <v>0</v>
          </cell>
          <cell r="C16030">
            <v>0</v>
          </cell>
          <cell r="D16030">
            <v>0</v>
          </cell>
          <cell r="E16030">
            <v>0</v>
          </cell>
        </row>
        <row r="16031">
          <cell r="B16031">
            <v>0</v>
          </cell>
          <cell r="C16031">
            <v>0</v>
          </cell>
          <cell r="D16031">
            <v>0</v>
          </cell>
          <cell r="E16031">
            <v>0</v>
          </cell>
        </row>
        <row r="16032">
          <cell r="B16032">
            <v>0</v>
          </cell>
          <cell r="C16032">
            <v>0</v>
          </cell>
          <cell r="D16032">
            <v>0</v>
          </cell>
          <cell r="E16032">
            <v>0</v>
          </cell>
        </row>
        <row r="16033">
          <cell r="B16033">
            <v>0</v>
          </cell>
          <cell r="C16033">
            <v>0</v>
          </cell>
          <cell r="D16033">
            <v>0</v>
          </cell>
          <cell r="E16033">
            <v>0</v>
          </cell>
        </row>
        <row r="16034">
          <cell r="B16034">
            <v>0</v>
          </cell>
          <cell r="C16034">
            <v>0</v>
          </cell>
          <cell r="D16034">
            <v>0</v>
          </cell>
          <cell r="E16034">
            <v>0</v>
          </cell>
        </row>
        <row r="16035">
          <cell r="B16035">
            <v>0</v>
          </cell>
          <cell r="C16035">
            <v>0</v>
          </cell>
          <cell r="D16035">
            <v>0</v>
          </cell>
          <cell r="E16035">
            <v>0</v>
          </cell>
        </row>
        <row r="16036">
          <cell r="B16036">
            <v>0</v>
          </cell>
          <cell r="C16036">
            <v>0</v>
          </cell>
          <cell r="D16036">
            <v>0</v>
          </cell>
          <cell r="E16036">
            <v>0</v>
          </cell>
        </row>
        <row r="16037">
          <cell r="B16037">
            <v>0</v>
          </cell>
          <cell r="C16037">
            <v>0</v>
          </cell>
          <cell r="D16037">
            <v>0</v>
          </cell>
          <cell r="E16037">
            <v>0</v>
          </cell>
        </row>
        <row r="16038">
          <cell r="B16038">
            <v>0</v>
          </cell>
          <cell r="C16038">
            <v>0</v>
          </cell>
          <cell r="D16038">
            <v>0</v>
          </cell>
          <cell r="E16038">
            <v>0</v>
          </cell>
        </row>
        <row r="16039">
          <cell r="B16039">
            <v>0</v>
          </cell>
          <cell r="C16039">
            <v>0</v>
          </cell>
          <cell r="D16039">
            <v>0</v>
          </cell>
          <cell r="E16039">
            <v>0</v>
          </cell>
        </row>
        <row r="16040">
          <cell r="B16040">
            <v>0</v>
          </cell>
          <cell r="C16040">
            <v>0</v>
          </cell>
          <cell r="D16040">
            <v>0</v>
          </cell>
          <cell r="E16040">
            <v>0</v>
          </cell>
        </row>
        <row r="16041">
          <cell r="B16041">
            <v>0</v>
          </cell>
          <cell r="C16041">
            <v>0</v>
          </cell>
          <cell r="D16041">
            <v>0</v>
          </cell>
          <cell r="E16041">
            <v>0</v>
          </cell>
        </row>
        <row r="16042">
          <cell r="B16042">
            <v>0</v>
          </cell>
          <cell r="C16042">
            <v>0</v>
          </cell>
          <cell r="D16042">
            <v>0</v>
          </cell>
          <cell r="E16042">
            <v>0</v>
          </cell>
        </row>
        <row r="16043">
          <cell r="B16043">
            <v>0</v>
          </cell>
          <cell r="C16043">
            <v>0</v>
          </cell>
          <cell r="D16043">
            <v>0</v>
          </cell>
          <cell r="E16043">
            <v>0</v>
          </cell>
        </row>
        <row r="16044">
          <cell r="B16044">
            <v>0</v>
          </cell>
          <cell r="C16044">
            <v>0</v>
          </cell>
          <cell r="D16044">
            <v>0</v>
          </cell>
          <cell r="E16044">
            <v>0</v>
          </cell>
        </row>
        <row r="16045">
          <cell r="B16045">
            <v>0</v>
          </cell>
          <cell r="C16045">
            <v>0</v>
          </cell>
          <cell r="D16045">
            <v>0</v>
          </cell>
          <cell r="E16045">
            <v>0</v>
          </cell>
        </row>
        <row r="16046">
          <cell r="B16046">
            <v>0</v>
          </cell>
          <cell r="C16046">
            <v>0</v>
          </cell>
          <cell r="D16046">
            <v>0</v>
          </cell>
          <cell r="E16046">
            <v>0</v>
          </cell>
        </row>
        <row r="16047">
          <cell r="B16047">
            <v>0</v>
          </cell>
          <cell r="C16047">
            <v>0</v>
          </cell>
          <cell r="D16047">
            <v>0</v>
          </cell>
          <cell r="E16047">
            <v>0</v>
          </cell>
        </row>
        <row r="16048">
          <cell r="B16048">
            <v>0</v>
          </cell>
          <cell r="C16048">
            <v>0</v>
          </cell>
          <cell r="D16048">
            <v>0</v>
          </cell>
          <cell r="E16048">
            <v>0</v>
          </cell>
        </row>
        <row r="16049">
          <cell r="B16049">
            <v>0</v>
          </cell>
          <cell r="C16049">
            <v>0</v>
          </cell>
          <cell r="D16049">
            <v>0</v>
          </cell>
          <cell r="E16049">
            <v>0</v>
          </cell>
        </row>
        <row r="16050">
          <cell r="B16050">
            <v>0</v>
          </cell>
          <cell r="C16050">
            <v>0</v>
          </cell>
          <cell r="D16050">
            <v>0</v>
          </cell>
          <cell r="E16050">
            <v>0</v>
          </cell>
        </row>
        <row r="16051">
          <cell r="B16051">
            <v>0</v>
          </cell>
          <cell r="C16051">
            <v>0</v>
          </cell>
          <cell r="D16051">
            <v>0</v>
          </cell>
          <cell r="E16051">
            <v>0</v>
          </cell>
        </row>
        <row r="16052">
          <cell r="B16052">
            <v>0</v>
          </cell>
          <cell r="C16052">
            <v>0</v>
          </cell>
          <cell r="D16052">
            <v>0</v>
          </cell>
          <cell r="E16052">
            <v>0</v>
          </cell>
        </row>
        <row r="16053">
          <cell r="B16053">
            <v>0</v>
          </cell>
          <cell r="C16053">
            <v>0</v>
          </cell>
          <cell r="D16053">
            <v>0</v>
          </cell>
          <cell r="E16053">
            <v>0</v>
          </cell>
        </row>
        <row r="16054">
          <cell r="B16054">
            <v>0</v>
          </cell>
          <cell r="C16054">
            <v>0</v>
          </cell>
          <cell r="D16054">
            <v>0</v>
          </cell>
          <cell r="E16054">
            <v>0</v>
          </cell>
        </row>
        <row r="16055">
          <cell r="B16055">
            <v>0</v>
          </cell>
          <cell r="C16055">
            <v>0</v>
          </cell>
          <cell r="D16055">
            <v>0</v>
          </cell>
          <cell r="E16055">
            <v>0</v>
          </cell>
        </row>
        <row r="16056">
          <cell r="B16056">
            <v>0</v>
          </cell>
          <cell r="C16056">
            <v>0</v>
          </cell>
          <cell r="D16056">
            <v>0</v>
          </cell>
          <cell r="E16056">
            <v>0</v>
          </cell>
        </row>
        <row r="16057">
          <cell r="B16057">
            <v>0</v>
          </cell>
          <cell r="C16057">
            <v>0</v>
          </cell>
          <cell r="D16057">
            <v>0</v>
          </cell>
          <cell r="E16057">
            <v>0</v>
          </cell>
        </row>
        <row r="16058">
          <cell r="B16058">
            <v>0</v>
          </cell>
          <cell r="C16058">
            <v>0</v>
          </cell>
          <cell r="D16058">
            <v>0</v>
          </cell>
          <cell r="E16058">
            <v>0</v>
          </cell>
        </row>
        <row r="16059">
          <cell r="B16059">
            <v>0</v>
          </cell>
          <cell r="C16059">
            <v>0</v>
          </cell>
          <cell r="D16059">
            <v>0</v>
          </cell>
          <cell r="E16059">
            <v>0</v>
          </cell>
        </row>
        <row r="16060">
          <cell r="B16060">
            <v>0</v>
          </cell>
          <cell r="C16060">
            <v>0</v>
          </cell>
          <cell r="D16060">
            <v>0</v>
          </cell>
          <cell r="E16060">
            <v>0</v>
          </cell>
        </row>
        <row r="16061">
          <cell r="B16061">
            <v>0</v>
          </cell>
          <cell r="C16061">
            <v>0</v>
          </cell>
          <cell r="D16061">
            <v>0</v>
          </cell>
          <cell r="E16061">
            <v>0</v>
          </cell>
        </row>
        <row r="16062">
          <cell r="B16062">
            <v>0</v>
          </cell>
          <cell r="C16062">
            <v>0</v>
          </cell>
          <cell r="D16062">
            <v>0</v>
          </cell>
          <cell r="E16062">
            <v>0</v>
          </cell>
        </row>
        <row r="16063">
          <cell r="B16063">
            <v>0</v>
          </cell>
          <cell r="C16063">
            <v>0</v>
          </cell>
          <cell r="D16063">
            <v>0</v>
          </cell>
          <cell r="E16063">
            <v>0</v>
          </cell>
        </row>
        <row r="16064">
          <cell r="B16064">
            <v>0</v>
          </cell>
          <cell r="C16064">
            <v>0</v>
          </cell>
          <cell r="D16064">
            <v>0</v>
          </cell>
          <cell r="E16064">
            <v>0</v>
          </cell>
        </row>
        <row r="16065">
          <cell r="B16065">
            <v>0</v>
          </cell>
          <cell r="C16065">
            <v>0</v>
          </cell>
          <cell r="D16065">
            <v>0</v>
          </cell>
          <cell r="E16065">
            <v>0</v>
          </cell>
        </row>
        <row r="16066">
          <cell r="B16066">
            <v>0</v>
          </cell>
          <cell r="C16066">
            <v>0</v>
          </cell>
          <cell r="D16066">
            <v>0</v>
          </cell>
          <cell r="E16066">
            <v>0</v>
          </cell>
        </row>
        <row r="16067">
          <cell r="B16067">
            <v>0</v>
          </cell>
          <cell r="C16067">
            <v>0</v>
          </cell>
          <cell r="D16067">
            <v>0</v>
          </cell>
          <cell r="E16067">
            <v>0</v>
          </cell>
        </row>
        <row r="16068">
          <cell r="B16068">
            <v>0</v>
          </cell>
          <cell r="C16068">
            <v>0</v>
          </cell>
          <cell r="D16068">
            <v>0</v>
          </cell>
          <cell r="E16068">
            <v>0</v>
          </cell>
        </row>
        <row r="16069">
          <cell r="B16069">
            <v>0</v>
          </cell>
          <cell r="C16069">
            <v>0</v>
          </cell>
          <cell r="D16069">
            <v>0</v>
          </cell>
          <cell r="E16069">
            <v>0</v>
          </cell>
        </row>
        <row r="16070">
          <cell r="B16070">
            <v>0</v>
          </cell>
          <cell r="C16070">
            <v>0</v>
          </cell>
          <cell r="D16070">
            <v>0</v>
          </cell>
          <cell r="E16070">
            <v>0</v>
          </cell>
        </row>
        <row r="16071">
          <cell r="B16071">
            <v>0</v>
          </cell>
          <cell r="C16071">
            <v>0</v>
          </cell>
          <cell r="D16071">
            <v>0</v>
          </cell>
          <cell r="E16071">
            <v>0</v>
          </cell>
        </row>
        <row r="16072">
          <cell r="B16072">
            <v>0</v>
          </cell>
          <cell r="C16072">
            <v>0</v>
          </cell>
          <cell r="D16072">
            <v>0</v>
          </cell>
          <cell r="E16072">
            <v>0</v>
          </cell>
        </row>
        <row r="16073">
          <cell r="B16073">
            <v>0</v>
          </cell>
          <cell r="C16073">
            <v>0</v>
          </cell>
          <cell r="D16073">
            <v>0</v>
          </cell>
          <cell r="E16073">
            <v>0</v>
          </cell>
        </row>
        <row r="16074">
          <cell r="B16074">
            <v>0</v>
          </cell>
          <cell r="C16074">
            <v>0</v>
          </cell>
          <cell r="D16074">
            <v>0</v>
          </cell>
          <cell r="E16074">
            <v>0</v>
          </cell>
        </row>
        <row r="16075">
          <cell r="B16075">
            <v>0</v>
          </cell>
          <cell r="C16075">
            <v>0</v>
          </cell>
          <cell r="D16075">
            <v>0</v>
          </cell>
          <cell r="E16075">
            <v>0</v>
          </cell>
        </row>
        <row r="16076">
          <cell r="B16076">
            <v>0</v>
          </cell>
          <cell r="C16076">
            <v>0</v>
          </cell>
          <cell r="D16076">
            <v>0</v>
          </cell>
          <cell r="E16076">
            <v>0</v>
          </cell>
        </row>
        <row r="16077">
          <cell r="B16077">
            <v>0</v>
          </cell>
          <cell r="C16077">
            <v>0</v>
          </cell>
          <cell r="D16077">
            <v>0</v>
          </cell>
          <cell r="E16077">
            <v>0</v>
          </cell>
        </row>
        <row r="16078">
          <cell r="B16078">
            <v>0</v>
          </cell>
          <cell r="C16078">
            <v>0</v>
          </cell>
          <cell r="D16078">
            <v>0</v>
          </cell>
          <cell r="E16078">
            <v>0</v>
          </cell>
        </row>
        <row r="16079">
          <cell r="B16079">
            <v>0</v>
          </cell>
          <cell r="C16079">
            <v>0</v>
          </cell>
          <cell r="D16079">
            <v>0</v>
          </cell>
          <cell r="E16079">
            <v>0</v>
          </cell>
        </row>
        <row r="16080">
          <cell r="B16080">
            <v>0</v>
          </cell>
          <cell r="C16080">
            <v>0</v>
          </cell>
          <cell r="D16080">
            <v>0</v>
          </cell>
          <cell r="E16080">
            <v>0</v>
          </cell>
        </row>
        <row r="16081">
          <cell r="B16081">
            <v>0</v>
          </cell>
          <cell r="C16081">
            <v>0</v>
          </cell>
          <cell r="D16081">
            <v>0</v>
          </cell>
          <cell r="E16081">
            <v>0</v>
          </cell>
        </row>
        <row r="16082">
          <cell r="B16082">
            <v>0</v>
          </cell>
          <cell r="C16082">
            <v>0</v>
          </cell>
          <cell r="D16082">
            <v>0</v>
          </cell>
          <cell r="E16082">
            <v>0</v>
          </cell>
        </row>
        <row r="16083">
          <cell r="B16083">
            <v>0</v>
          </cell>
          <cell r="C16083">
            <v>0</v>
          </cell>
          <cell r="D16083">
            <v>0</v>
          </cell>
          <cell r="E16083">
            <v>0</v>
          </cell>
        </row>
        <row r="16084">
          <cell r="B16084">
            <v>0</v>
          </cell>
          <cell r="C16084">
            <v>0</v>
          </cell>
          <cell r="D16084">
            <v>0</v>
          </cell>
          <cell r="E16084">
            <v>0</v>
          </cell>
        </row>
        <row r="16085">
          <cell r="B16085">
            <v>0</v>
          </cell>
          <cell r="C16085">
            <v>0</v>
          </cell>
          <cell r="D16085">
            <v>0</v>
          </cell>
          <cell r="E16085">
            <v>0</v>
          </cell>
        </row>
        <row r="16086">
          <cell r="B16086">
            <v>0</v>
          </cell>
          <cell r="C16086">
            <v>0</v>
          </cell>
          <cell r="D16086">
            <v>0</v>
          </cell>
          <cell r="E16086">
            <v>0</v>
          </cell>
        </row>
        <row r="16087">
          <cell r="B16087">
            <v>0</v>
          </cell>
          <cell r="C16087">
            <v>0</v>
          </cell>
          <cell r="D16087">
            <v>0</v>
          </cell>
          <cell r="E16087">
            <v>0</v>
          </cell>
        </row>
        <row r="16088">
          <cell r="B16088">
            <v>0</v>
          </cell>
          <cell r="C16088">
            <v>0</v>
          </cell>
          <cell r="D16088">
            <v>0</v>
          </cell>
          <cell r="E16088">
            <v>0</v>
          </cell>
        </row>
        <row r="16089">
          <cell r="B16089">
            <v>0</v>
          </cell>
          <cell r="C16089">
            <v>0</v>
          </cell>
          <cell r="D16089">
            <v>0</v>
          </cell>
          <cell r="E16089">
            <v>0</v>
          </cell>
        </row>
        <row r="16090">
          <cell r="B16090">
            <v>0</v>
          </cell>
          <cell r="C16090">
            <v>0</v>
          </cell>
          <cell r="D16090">
            <v>0</v>
          </cell>
          <cell r="E16090">
            <v>0</v>
          </cell>
        </row>
        <row r="16091">
          <cell r="B16091">
            <v>0</v>
          </cell>
          <cell r="C16091">
            <v>0</v>
          </cell>
          <cell r="D16091">
            <v>0</v>
          </cell>
          <cell r="E16091">
            <v>0</v>
          </cell>
        </row>
        <row r="16092">
          <cell r="B16092">
            <v>0</v>
          </cell>
          <cell r="C16092">
            <v>0</v>
          </cell>
          <cell r="D16092">
            <v>0</v>
          </cell>
          <cell r="E16092">
            <v>0</v>
          </cell>
        </row>
        <row r="16093">
          <cell r="B16093">
            <v>0</v>
          </cell>
          <cell r="C16093">
            <v>0</v>
          </cell>
          <cell r="D16093">
            <v>0</v>
          </cell>
          <cell r="E16093">
            <v>0</v>
          </cell>
        </row>
        <row r="16094">
          <cell r="B16094">
            <v>0</v>
          </cell>
          <cell r="C16094">
            <v>0</v>
          </cell>
          <cell r="D16094">
            <v>0</v>
          </cell>
          <cell r="E16094">
            <v>0</v>
          </cell>
        </row>
        <row r="16095">
          <cell r="B16095">
            <v>0</v>
          </cell>
          <cell r="C16095">
            <v>0</v>
          </cell>
          <cell r="D16095">
            <v>0</v>
          </cell>
          <cell r="E16095">
            <v>0</v>
          </cell>
        </row>
        <row r="16096">
          <cell r="B16096">
            <v>0</v>
          </cell>
          <cell r="C16096">
            <v>0</v>
          </cell>
          <cell r="D16096">
            <v>0</v>
          </cell>
          <cell r="E16096">
            <v>0</v>
          </cell>
        </row>
        <row r="16097">
          <cell r="B16097">
            <v>0</v>
          </cell>
          <cell r="C16097">
            <v>0</v>
          </cell>
          <cell r="D16097">
            <v>0</v>
          </cell>
          <cell r="E16097">
            <v>0</v>
          </cell>
        </row>
        <row r="16098">
          <cell r="B16098">
            <v>0</v>
          </cell>
          <cell r="C16098">
            <v>0</v>
          </cell>
          <cell r="D16098">
            <v>0</v>
          </cell>
          <cell r="E16098">
            <v>0</v>
          </cell>
        </row>
        <row r="16099">
          <cell r="B16099">
            <v>0</v>
          </cell>
          <cell r="C16099">
            <v>0</v>
          </cell>
          <cell r="D16099">
            <v>0</v>
          </cell>
          <cell r="E16099">
            <v>0</v>
          </cell>
        </row>
        <row r="16100">
          <cell r="B16100">
            <v>0</v>
          </cell>
          <cell r="C16100">
            <v>0</v>
          </cell>
          <cell r="D16100">
            <v>0</v>
          </cell>
          <cell r="E16100">
            <v>0</v>
          </cell>
        </row>
        <row r="16101">
          <cell r="B16101">
            <v>0</v>
          </cell>
          <cell r="C16101">
            <v>0</v>
          </cell>
          <cell r="D16101">
            <v>0</v>
          </cell>
          <cell r="E16101">
            <v>0</v>
          </cell>
        </row>
        <row r="16102">
          <cell r="B16102">
            <v>0</v>
          </cell>
          <cell r="C16102">
            <v>0</v>
          </cell>
          <cell r="D16102">
            <v>0</v>
          </cell>
          <cell r="E16102">
            <v>0</v>
          </cell>
        </row>
        <row r="16103">
          <cell r="B16103">
            <v>0</v>
          </cell>
          <cell r="C16103">
            <v>0</v>
          </cell>
          <cell r="D16103">
            <v>0</v>
          </cell>
          <cell r="E16103">
            <v>0</v>
          </cell>
        </row>
        <row r="16104">
          <cell r="B16104">
            <v>0</v>
          </cell>
          <cell r="C16104">
            <v>0</v>
          </cell>
          <cell r="D16104">
            <v>0</v>
          </cell>
          <cell r="E16104">
            <v>0</v>
          </cell>
        </row>
        <row r="16105">
          <cell r="B16105">
            <v>0</v>
          </cell>
          <cell r="C16105">
            <v>0</v>
          </cell>
          <cell r="D16105">
            <v>0</v>
          </cell>
          <cell r="E16105">
            <v>0</v>
          </cell>
        </row>
        <row r="16106">
          <cell r="B16106">
            <v>0</v>
          </cell>
          <cell r="C16106">
            <v>0</v>
          </cell>
          <cell r="D16106">
            <v>0</v>
          </cell>
          <cell r="E16106">
            <v>0</v>
          </cell>
        </row>
        <row r="16107">
          <cell r="B16107">
            <v>0</v>
          </cell>
          <cell r="C16107">
            <v>0</v>
          </cell>
          <cell r="D16107">
            <v>0</v>
          </cell>
          <cell r="E16107">
            <v>0</v>
          </cell>
        </row>
        <row r="16108">
          <cell r="B16108">
            <v>0</v>
          </cell>
          <cell r="C16108">
            <v>0</v>
          </cell>
          <cell r="D16108">
            <v>0</v>
          </cell>
          <cell r="E16108">
            <v>0</v>
          </cell>
        </row>
        <row r="16109">
          <cell r="B16109">
            <v>0</v>
          </cell>
          <cell r="C16109">
            <v>0</v>
          </cell>
          <cell r="D16109">
            <v>0</v>
          </cell>
          <cell r="E16109">
            <v>0</v>
          </cell>
        </row>
        <row r="16110">
          <cell r="B16110">
            <v>0</v>
          </cell>
          <cell r="C16110">
            <v>0</v>
          </cell>
          <cell r="D16110">
            <v>0</v>
          </cell>
          <cell r="E16110">
            <v>0</v>
          </cell>
        </row>
        <row r="16111">
          <cell r="B16111">
            <v>0</v>
          </cell>
          <cell r="C16111">
            <v>0</v>
          </cell>
          <cell r="D16111">
            <v>0</v>
          </cell>
          <cell r="E16111">
            <v>0</v>
          </cell>
        </row>
        <row r="16112">
          <cell r="B16112">
            <v>0</v>
          </cell>
          <cell r="C16112">
            <v>0</v>
          </cell>
          <cell r="D16112">
            <v>0</v>
          </cell>
          <cell r="E16112">
            <v>0</v>
          </cell>
        </row>
        <row r="16113">
          <cell r="B16113">
            <v>0</v>
          </cell>
          <cell r="C16113">
            <v>0</v>
          </cell>
          <cell r="D16113">
            <v>0</v>
          </cell>
          <cell r="E16113">
            <v>0</v>
          </cell>
        </row>
        <row r="16114">
          <cell r="B16114">
            <v>0</v>
          </cell>
          <cell r="C16114">
            <v>0</v>
          </cell>
          <cell r="D16114">
            <v>0</v>
          </cell>
          <cell r="E16114">
            <v>0</v>
          </cell>
        </row>
        <row r="16115">
          <cell r="B16115">
            <v>0</v>
          </cell>
          <cell r="C16115">
            <v>0</v>
          </cell>
          <cell r="D16115">
            <v>0</v>
          </cell>
          <cell r="E16115">
            <v>0</v>
          </cell>
        </row>
        <row r="16116">
          <cell r="B16116">
            <v>0</v>
          </cell>
          <cell r="C16116">
            <v>0</v>
          </cell>
          <cell r="D16116">
            <v>0</v>
          </cell>
          <cell r="E16116">
            <v>0</v>
          </cell>
        </row>
        <row r="16117">
          <cell r="B16117">
            <v>0</v>
          </cell>
          <cell r="C16117">
            <v>0</v>
          </cell>
          <cell r="D16117">
            <v>0</v>
          </cell>
          <cell r="E16117">
            <v>0</v>
          </cell>
        </row>
        <row r="16118">
          <cell r="B16118">
            <v>0</v>
          </cell>
          <cell r="C16118">
            <v>0</v>
          </cell>
          <cell r="D16118">
            <v>0</v>
          </cell>
          <cell r="E16118">
            <v>0</v>
          </cell>
        </row>
        <row r="16119">
          <cell r="B16119">
            <v>0</v>
          </cell>
          <cell r="C16119">
            <v>0</v>
          </cell>
          <cell r="D16119">
            <v>0</v>
          </cell>
          <cell r="E16119">
            <v>0</v>
          </cell>
        </row>
        <row r="16120">
          <cell r="B16120">
            <v>0</v>
          </cell>
          <cell r="C16120">
            <v>0</v>
          </cell>
          <cell r="D16120">
            <v>0</v>
          </cell>
          <cell r="E16120">
            <v>0</v>
          </cell>
        </row>
        <row r="16121">
          <cell r="B16121">
            <v>0</v>
          </cell>
          <cell r="C16121">
            <v>0</v>
          </cell>
          <cell r="D16121">
            <v>0</v>
          </cell>
          <cell r="E16121">
            <v>0</v>
          </cell>
        </row>
        <row r="16122">
          <cell r="B16122">
            <v>0</v>
          </cell>
          <cell r="C16122">
            <v>0</v>
          </cell>
          <cell r="D16122">
            <v>0</v>
          </cell>
          <cell r="E16122">
            <v>0</v>
          </cell>
        </row>
        <row r="16123">
          <cell r="B16123">
            <v>0</v>
          </cell>
          <cell r="C16123">
            <v>0</v>
          </cell>
          <cell r="D16123">
            <v>0</v>
          </cell>
          <cell r="E16123">
            <v>0</v>
          </cell>
        </row>
        <row r="16124">
          <cell r="B16124">
            <v>0</v>
          </cell>
          <cell r="C16124">
            <v>0</v>
          </cell>
          <cell r="D16124">
            <v>0</v>
          </cell>
          <cell r="E16124">
            <v>0</v>
          </cell>
        </row>
        <row r="16125">
          <cell r="B16125">
            <v>0</v>
          </cell>
          <cell r="C16125">
            <v>0</v>
          </cell>
          <cell r="D16125">
            <v>0</v>
          </cell>
          <cell r="E16125">
            <v>0</v>
          </cell>
        </row>
        <row r="16126">
          <cell r="B16126">
            <v>0</v>
          </cell>
          <cell r="C16126">
            <v>0</v>
          </cell>
          <cell r="D16126">
            <v>0</v>
          </cell>
          <cell r="E16126">
            <v>0</v>
          </cell>
        </row>
        <row r="16127">
          <cell r="B16127">
            <v>0</v>
          </cell>
          <cell r="C16127">
            <v>0</v>
          </cell>
          <cell r="D16127">
            <v>0</v>
          </cell>
          <cell r="E16127">
            <v>0</v>
          </cell>
        </row>
        <row r="16128">
          <cell r="B16128">
            <v>0</v>
          </cell>
          <cell r="C16128">
            <v>0</v>
          </cell>
          <cell r="D16128">
            <v>0</v>
          </cell>
          <cell r="E16128">
            <v>0</v>
          </cell>
        </row>
        <row r="16129">
          <cell r="B16129">
            <v>0</v>
          </cell>
          <cell r="C16129">
            <v>0</v>
          </cell>
          <cell r="D16129">
            <v>0</v>
          </cell>
          <cell r="E16129">
            <v>0</v>
          </cell>
        </row>
        <row r="16130">
          <cell r="B16130">
            <v>0</v>
          </cell>
          <cell r="C16130">
            <v>0</v>
          </cell>
          <cell r="D16130">
            <v>0</v>
          </cell>
          <cell r="E16130">
            <v>0</v>
          </cell>
        </row>
        <row r="16131">
          <cell r="B16131">
            <v>0</v>
          </cell>
          <cell r="C16131">
            <v>0</v>
          </cell>
          <cell r="D16131">
            <v>0</v>
          </cell>
          <cell r="E16131">
            <v>0</v>
          </cell>
        </row>
        <row r="16132">
          <cell r="B16132">
            <v>0</v>
          </cell>
          <cell r="C16132">
            <v>0</v>
          </cell>
          <cell r="D16132">
            <v>0</v>
          </cell>
          <cell r="E16132">
            <v>0</v>
          </cell>
        </row>
        <row r="16133">
          <cell r="B16133">
            <v>0</v>
          </cell>
          <cell r="C16133">
            <v>0</v>
          </cell>
          <cell r="D16133">
            <v>0</v>
          </cell>
          <cell r="E16133">
            <v>0</v>
          </cell>
        </row>
        <row r="16134">
          <cell r="B16134">
            <v>0</v>
          </cell>
          <cell r="C16134">
            <v>0</v>
          </cell>
          <cell r="D16134">
            <v>0</v>
          </cell>
          <cell r="E16134">
            <v>0</v>
          </cell>
        </row>
        <row r="16135">
          <cell r="B16135">
            <v>0</v>
          </cell>
          <cell r="C16135">
            <v>0</v>
          </cell>
          <cell r="D16135">
            <v>0</v>
          </cell>
          <cell r="E16135">
            <v>0</v>
          </cell>
        </row>
        <row r="16136">
          <cell r="B16136">
            <v>0</v>
          </cell>
          <cell r="C16136">
            <v>0</v>
          </cell>
          <cell r="D16136">
            <v>0</v>
          </cell>
          <cell r="E16136">
            <v>0</v>
          </cell>
        </row>
        <row r="16137">
          <cell r="B16137">
            <v>0</v>
          </cell>
          <cell r="C16137">
            <v>0</v>
          </cell>
          <cell r="D16137">
            <v>0</v>
          </cell>
          <cell r="E16137">
            <v>0</v>
          </cell>
        </row>
        <row r="16138">
          <cell r="B16138">
            <v>0</v>
          </cell>
          <cell r="C16138">
            <v>0</v>
          </cell>
          <cell r="D16138">
            <v>0</v>
          </cell>
          <cell r="E16138">
            <v>0</v>
          </cell>
        </row>
        <row r="16139">
          <cell r="B16139">
            <v>0</v>
          </cell>
          <cell r="C16139">
            <v>0</v>
          </cell>
          <cell r="D16139">
            <v>0</v>
          </cell>
          <cell r="E16139">
            <v>0</v>
          </cell>
        </row>
        <row r="16140">
          <cell r="B16140">
            <v>0</v>
          </cell>
          <cell r="C16140">
            <v>0</v>
          </cell>
          <cell r="D16140">
            <v>0</v>
          </cell>
          <cell r="E16140">
            <v>0</v>
          </cell>
        </row>
        <row r="16141">
          <cell r="B16141">
            <v>0</v>
          </cell>
          <cell r="C16141">
            <v>0</v>
          </cell>
          <cell r="D16141">
            <v>0</v>
          </cell>
          <cell r="E16141">
            <v>0</v>
          </cell>
        </row>
        <row r="16142">
          <cell r="B16142">
            <v>0</v>
          </cell>
          <cell r="C16142">
            <v>0</v>
          </cell>
          <cell r="D16142">
            <v>0</v>
          </cell>
          <cell r="E16142">
            <v>0</v>
          </cell>
        </row>
        <row r="16143">
          <cell r="B16143">
            <v>0</v>
          </cell>
          <cell r="C16143">
            <v>0</v>
          </cell>
          <cell r="D16143">
            <v>0</v>
          </cell>
          <cell r="E16143">
            <v>0</v>
          </cell>
        </row>
        <row r="16144">
          <cell r="B16144">
            <v>0</v>
          </cell>
          <cell r="C16144">
            <v>0</v>
          </cell>
          <cell r="D16144">
            <v>0</v>
          </cell>
          <cell r="E16144">
            <v>0</v>
          </cell>
        </row>
        <row r="16145">
          <cell r="B16145">
            <v>0</v>
          </cell>
          <cell r="C16145">
            <v>0</v>
          </cell>
          <cell r="D16145">
            <v>0</v>
          </cell>
          <cell r="E16145">
            <v>0</v>
          </cell>
        </row>
        <row r="16146">
          <cell r="B16146">
            <v>0</v>
          </cell>
          <cell r="C16146">
            <v>0</v>
          </cell>
          <cell r="D16146">
            <v>0</v>
          </cell>
          <cell r="E16146">
            <v>0</v>
          </cell>
        </row>
        <row r="16147">
          <cell r="B16147">
            <v>0</v>
          </cell>
          <cell r="C16147">
            <v>0</v>
          </cell>
          <cell r="D16147">
            <v>0</v>
          </cell>
          <cell r="E16147">
            <v>0</v>
          </cell>
        </row>
        <row r="16148">
          <cell r="B16148">
            <v>0</v>
          </cell>
          <cell r="C16148">
            <v>0</v>
          </cell>
          <cell r="D16148">
            <v>0</v>
          </cell>
          <cell r="E16148">
            <v>0</v>
          </cell>
        </row>
        <row r="16149">
          <cell r="B16149">
            <v>0</v>
          </cell>
          <cell r="C16149">
            <v>0</v>
          </cell>
          <cell r="D16149">
            <v>0</v>
          </cell>
          <cell r="E16149">
            <v>0</v>
          </cell>
        </row>
        <row r="16150">
          <cell r="B16150">
            <v>0</v>
          </cell>
          <cell r="C16150">
            <v>0</v>
          </cell>
          <cell r="D16150">
            <v>0</v>
          </cell>
          <cell r="E16150">
            <v>0</v>
          </cell>
        </row>
        <row r="16151">
          <cell r="B16151">
            <v>0</v>
          </cell>
          <cell r="C16151">
            <v>0</v>
          </cell>
          <cell r="D16151">
            <v>0</v>
          </cell>
          <cell r="E16151">
            <v>0</v>
          </cell>
        </row>
        <row r="16152">
          <cell r="B16152">
            <v>0</v>
          </cell>
          <cell r="C16152">
            <v>0</v>
          </cell>
          <cell r="D16152">
            <v>0</v>
          </cell>
          <cell r="E16152">
            <v>0</v>
          </cell>
        </row>
        <row r="16153">
          <cell r="B16153">
            <v>0</v>
          </cell>
          <cell r="C16153">
            <v>0</v>
          </cell>
          <cell r="D16153">
            <v>0</v>
          </cell>
          <cell r="E16153">
            <v>0</v>
          </cell>
        </row>
        <row r="16154">
          <cell r="B16154">
            <v>0</v>
          </cell>
          <cell r="C16154">
            <v>0</v>
          </cell>
          <cell r="D16154">
            <v>0</v>
          </cell>
          <cell r="E16154">
            <v>0</v>
          </cell>
        </row>
        <row r="16155">
          <cell r="B16155">
            <v>0</v>
          </cell>
          <cell r="C16155">
            <v>0</v>
          </cell>
          <cell r="D16155">
            <v>0</v>
          </cell>
          <cell r="E16155">
            <v>0</v>
          </cell>
        </row>
        <row r="16156">
          <cell r="B16156">
            <v>0</v>
          </cell>
          <cell r="C16156">
            <v>0</v>
          </cell>
          <cell r="D16156">
            <v>0</v>
          </cell>
          <cell r="E16156">
            <v>0</v>
          </cell>
        </row>
        <row r="16157">
          <cell r="B16157">
            <v>0</v>
          </cell>
          <cell r="C16157">
            <v>0</v>
          </cell>
          <cell r="D16157">
            <v>0</v>
          </cell>
          <cell r="E16157">
            <v>0</v>
          </cell>
        </row>
        <row r="16158">
          <cell r="B16158">
            <v>0</v>
          </cell>
          <cell r="C16158">
            <v>0</v>
          </cell>
          <cell r="D16158">
            <v>0</v>
          </cell>
          <cell r="E16158">
            <v>0</v>
          </cell>
        </row>
        <row r="16159">
          <cell r="B16159">
            <v>0</v>
          </cell>
          <cell r="C16159">
            <v>0</v>
          </cell>
          <cell r="D16159">
            <v>0</v>
          </cell>
          <cell r="E16159">
            <v>0</v>
          </cell>
        </row>
        <row r="16160">
          <cell r="B16160">
            <v>0</v>
          </cell>
          <cell r="C16160">
            <v>0</v>
          </cell>
          <cell r="D16160">
            <v>0</v>
          </cell>
          <cell r="E16160">
            <v>0</v>
          </cell>
        </row>
        <row r="16161">
          <cell r="B16161">
            <v>0</v>
          </cell>
          <cell r="C16161">
            <v>0</v>
          </cell>
          <cell r="D16161">
            <v>0</v>
          </cell>
          <cell r="E16161">
            <v>0</v>
          </cell>
        </row>
        <row r="16162">
          <cell r="B16162">
            <v>0</v>
          </cell>
          <cell r="C16162">
            <v>0</v>
          </cell>
          <cell r="D16162">
            <v>0</v>
          </cell>
          <cell r="E16162">
            <v>0</v>
          </cell>
        </row>
        <row r="16163">
          <cell r="B16163">
            <v>0</v>
          </cell>
          <cell r="C16163">
            <v>0</v>
          </cell>
          <cell r="D16163">
            <v>0</v>
          </cell>
          <cell r="E16163">
            <v>0</v>
          </cell>
        </row>
        <row r="16164">
          <cell r="B16164">
            <v>0</v>
          </cell>
          <cell r="C16164">
            <v>0</v>
          </cell>
          <cell r="D16164">
            <v>0</v>
          </cell>
          <cell r="E16164">
            <v>0</v>
          </cell>
        </row>
        <row r="16165">
          <cell r="B16165">
            <v>0</v>
          </cell>
          <cell r="C16165">
            <v>0</v>
          </cell>
          <cell r="D16165">
            <v>0</v>
          </cell>
          <cell r="E16165">
            <v>0</v>
          </cell>
        </row>
        <row r="16166">
          <cell r="B16166">
            <v>0</v>
          </cell>
          <cell r="C16166">
            <v>0</v>
          </cell>
          <cell r="D16166">
            <v>0</v>
          </cell>
          <cell r="E16166">
            <v>0</v>
          </cell>
        </row>
        <row r="16167">
          <cell r="B16167">
            <v>0</v>
          </cell>
          <cell r="C16167">
            <v>0</v>
          </cell>
          <cell r="D16167">
            <v>0</v>
          </cell>
          <cell r="E16167">
            <v>0</v>
          </cell>
        </row>
        <row r="16168">
          <cell r="B16168">
            <v>0</v>
          </cell>
          <cell r="C16168">
            <v>0</v>
          </cell>
          <cell r="D16168">
            <v>0</v>
          </cell>
          <cell r="E16168">
            <v>0</v>
          </cell>
        </row>
        <row r="16169">
          <cell r="B16169">
            <v>0</v>
          </cell>
          <cell r="C16169">
            <v>0</v>
          </cell>
          <cell r="D16169">
            <v>0</v>
          </cell>
          <cell r="E16169">
            <v>0</v>
          </cell>
        </row>
        <row r="16170">
          <cell r="B16170">
            <v>0</v>
          </cell>
          <cell r="C16170">
            <v>0</v>
          </cell>
          <cell r="D16170">
            <v>0</v>
          </cell>
          <cell r="E16170">
            <v>0</v>
          </cell>
        </row>
        <row r="16171">
          <cell r="B16171">
            <v>0</v>
          </cell>
          <cell r="C16171">
            <v>0</v>
          </cell>
          <cell r="D16171">
            <v>0</v>
          </cell>
          <cell r="E16171">
            <v>0</v>
          </cell>
        </row>
        <row r="16172">
          <cell r="B16172">
            <v>0</v>
          </cell>
          <cell r="C16172">
            <v>0</v>
          </cell>
          <cell r="D16172">
            <v>0</v>
          </cell>
          <cell r="E16172">
            <v>0</v>
          </cell>
        </row>
        <row r="16173">
          <cell r="B16173">
            <v>0</v>
          </cell>
          <cell r="C16173">
            <v>0</v>
          </cell>
          <cell r="D16173">
            <v>0</v>
          </cell>
          <cell r="E16173">
            <v>0</v>
          </cell>
        </row>
        <row r="16174">
          <cell r="B16174">
            <v>0</v>
          </cell>
          <cell r="C16174">
            <v>0</v>
          </cell>
          <cell r="D16174">
            <v>0</v>
          </cell>
          <cell r="E16174">
            <v>0</v>
          </cell>
        </row>
        <row r="16175">
          <cell r="B16175">
            <v>0</v>
          </cell>
          <cell r="C16175">
            <v>0</v>
          </cell>
          <cell r="D16175">
            <v>0</v>
          </cell>
          <cell r="E16175">
            <v>0</v>
          </cell>
        </row>
        <row r="16176">
          <cell r="B16176">
            <v>0</v>
          </cell>
          <cell r="C16176">
            <v>0</v>
          </cell>
          <cell r="D16176">
            <v>0</v>
          </cell>
          <cell r="E16176">
            <v>0</v>
          </cell>
        </row>
        <row r="16177">
          <cell r="B16177">
            <v>0</v>
          </cell>
          <cell r="C16177">
            <v>0</v>
          </cell>
          <cell r="D16177">
            <v>0</v>
          </cell>
          <cell r="E16177">
            <v>0</v>
          </cell>
        </row>
        <row r="16178">
          <cell r="B16178">
            <v>0</v>
          </cell>
          <cell r="C16178">
            <v>0</v>
          </cell>
          <cell r="D16178">
            <v>0</v>
          </cell>
          <cell r="E16178">
            <v>0</v>
          </cell>
        </row>
        <row r="16179">
          <cell r="B16179">
            <v>0</v>
          </cell>
          <cell r="C16179">
            <v>0</v>
          </cell>
          <cell r="D16179">
            <v>0</v>
          </cell>
          <cell r="E16179">
            <v>0</v>
          </cell>
        </row>
        <row r="16180">
          <cell r="B16180">
            <v>0</v>
          </cell>
          <cell r="C16180">
            <v>0</v>
          </cell>
          <cell r="D16180">
            <v>0</v>
          </cell>
          <cell r="E16180">
            <v>0</v>
          </cell>
        </row>
        <row r="16181">
          <cell r="B16181">
            <v>0</v>
          </cell>
          <cell r="C16181">
            <v>0</v>
          </cell>
          <cell r="D16181">
            <v>0</v>
          </cell>
          <cell r="E16181">
            <v>0</v>
          </cell>
        </row>
        <row r="16182">
          <cell r="B16182">
            <v>0</v>
          </cell>
          <cell r="C16182">
            <v>0</v>
          </cell>
          <cell r="D16182">
            <v>0</v>
          </cell>
          <cell r="E16182">
            <v>0</v>
          </cell>
        </row>
        <row r="16183">
          <cell r="B16183">
            <v>0</v>
          </cell>
          <cell r="C16183">
            <v>0</v>
          </cell>
          <cell r="D16183">
            <v>0</v>
          </cell>
          <cell r="E16183">
            <v>0</v>
          </cell>
        </row>
        <row r="16184">
          <cell r="B16184">
            <v>0</v>
          </cell>
          <cell r="C16184">
            <v>0</v>
          </cell>
          <cell r="D16184">
            <v>0</v>
          </cell>
          <cell r="E16184">
            <v>0</v>
          </cell>
        </row>
        <row r="16185">
          <cell r="B16185">
            <v>0</v>
          </cell>
          <cell r="C16185">
            <v>0</v>
          </cell>
          <cell r="D16185">
            <v>0</v>
          </cell>
          <cell r="E16185">
            <v>0</v>
          </cell>
        </row>
        <row r="16186">
          <cell r="B16186">
            <v>0</v>
          </cell>
          <cell r="C16186">
            <v>0</v>
          </cell>
          <cell r="D16186">
            <v>0</v>
          </cell>
          <cell r="E16186">
            <v>0</v>
          </cell>
        </row>
        <row r="16187">
          <cell r="B16187">
            <v>0</v>
          </cell>
          <cell r="C16187">
            <v>0</v>
          </cell>
          <cell r="D16187">
            <v>0</v>
          </cell>
          <cell r="E16187">
            <v>0</v>
          </cell>
        </row>
        <row r="16188">
          <cell r="B16188">
            <v>0</v>
          </cell>
          <cell r="C16188">
            <v>0</v>
          </cell>
          <cell r="D16188">
            <v>0</v>
          </cell>
          <cell r="E16188">
            <v>0</v>
          </cell>
        </row>
        <row r="16189">
          <cell r="B16189">
            <v>0</v>
          </cell>
          <cell r="C16189">
            <v>0</v>
          </cell>
          <cell r="D16189">
            <v>0</v>
          </cell>
          <cell r="E16189">
            <v>0</v>
          </cell>
        </row>
        <row r="16190">
          <cell r="B16190">
            <v>0</v>
          </cell>
          <cell r="C16190">
            <v>0</v>
          </cell>
          <cell r="D16190">
            <v>0</v>
          </cell>
          <cell r="E16190">
            <v>0</v>
          </cell>
        </row>
        <row r="16191">
          <cell r="B16191">
            <v>0</v>
          </cell>
          <cell r="C16191">
            <v>0</v>
          </cell>
          <cell r="D16191">
            <v>0</v>
          </cell>
          <cell r="E16191">
            <v>0</v>
          </cell>
        </row>
        <row r="16192">
          <cell r="B16192">
            <v>0</v>
          </cell>
          <cell r="C16192">
            <v>0</v>
          </cell>
          <cell r="D16192">
            <v>0</v>
          </cell>
          <cell r="E16192">
            <v>0</v>
          </cell>
        </row>
        <row r="16193">
          <cell r="B16193">
            <v>0</v>
          </cell>
          <cell r="C16193">
            <v>0</v>
          </cell>
          <cell r="D16193">
            <v>0</v>
          </cell>
          <cell r="E16193">
            <v>0</v>
          </cell>
        </row>
        <row r="16194">
          <cell r="B16194">
            <v>0</v>
          </cell>
          <cell r="C16194">
            <v>0</v>
          </cell>
          <cell r="D16194">
            <v>0</v>
          </cell>
          <cell r="E16194">
            <v>0</v>
          </cell>
        </row>
        <row r="16195">
          <cell r="B16195">
            <v>0</v>
          </cell>
          <cell r="C16195">
            <v>0</v>
          </cell>
          <cell r="D16195">
            <v>0</v>
          </cell>
          <cell r="E16195">
            <v>0</v>
          </cell>
        </row>
        <row r="16196">
          <cell r="B16196">
            <v>0</v>
          </cell>
          <cell r="C16196">
            <v>0</v>
          </cell>
          <cell r="D16196">
            <v>0</v>
          </cell>
          <cell r="E16196">
            <v>0</v>
          </cell>
        </row>
        <row r="16197">
          <cell r="B16197">
            <v>0</v>
          </cell>
          <cell r="C16197">
            <v>0</v>
          </cell>
          <cell r="D16197">
            <v>0</v>
          </cell>
          <cell r="E16197">
            <v>0</v>
          </cell>
        </row>
        <row r="16198">
          <cell r="B16198">
            <v>0</v>
          </cell>
          <cell r="C16198">
            <v>0</v>
          </cell>
          <cell r="D16198">
            <v>0</v>
          </cell>
          <cell r="E16198">
            <v>0</v>
          </cell>
        </row>
        <row r="16199">
          <cell r="B16199">
            <v>0</v>
          </cell>
          <cell r="C16199">
            <v>0</v>
          </cell>
          <cell r="D16199">
            <v>0</v>
          </cell>
          <cell r="E16199">
            <v>0</v>
          </cell>
        </row>
        <row r="16200">
          <cell r="B16200">
            <v>0</v>
          </cell>
          <cell r="C16200">
            <v>0</v>
          </cell>
          <cell r="D16200">
            <v>0</v>
          </cell>
          <cell r="E16200">
            <v>0</v>
          </cell>
        </row>
        <row r="16201">
          <cell r="B16201">
            <v>0</v>
          </cell>
          <cell r="C16201">
            <v>0</v>
          </cell>
          <cell r="D16201">
            <v>0</v>
          </cell>
          <cell r="E16201">
            <v>0</v>
          </cell>
        </row>
        <row r="16202">
          <cell r="B16202">
            <v>0</v>
          </cell>
          <cell r="C16202">
            <v>0</v>
          </cell>
          <cell r="D16202">
            <v>0</v>
          </cell>
          <cell r="E16202">
            <v>0</v>
          </cell>
        </row>
        <row r="16203">
          <cell r="B16203">
            <v>0</v>
          </cell>
          <cell r="C16203">
            <v>0</v>
          </cell>
          <cell r="D16203">
            <v>0</v>
          </cell>
          <cell r="E16203">
            <v>0</v>
          </cell>
        </row>
        <row r="16204">
          <cell r="B16204">
            <v>0</v>
          </cell>
          <cell r="C16204">
            <v>0</v>
          </cell>
          <cell r="D16204">
            <v>0</v>
          </cell>
          <cell r="E16204">
            <v>0</v>
          </cell>
        </row>
        <row r="16205">
          <cell r="B16205">
            <v>0</v>
          </cell>
          <cell r="C16205">
            <v>0</v>
          </cell>
          <cell r="D16205">
            <v>0</v>
          </cell>
          <cell r="E16205">
            <v>0</v>
          </cell>
        </row>
        <row r="16206">
          <cell r="B16206">
            <v>0</v>
          </cell>
          <cell r="C16206">
            <v>0</v>
          </cell>
          <cell r="D16206">
            <v>0</v>
          </cell>
          <cell r="E16206">
            <v>0</v>
          </cell>
        </row>
        <row r="16207">
          <cell r="B16207">
            <v>0</v>
          </cell>
          <cell r="C16207">
            <v>0</v>
          </cell>
          <cell r="D16207">
            <v>0</v>
          </cell>
          <cell r="E16207">
            <v>0</v>
          </cell>
        </row>
        <row r="16208">
          <cell r="B16208">
            <v>0</v>
          </cell>
          <cell r="C16208">
            <v>0</v>
          </cell>
          <cell r="D16208">
            <v>0</v>
          </cell>
          <cell r="E16208">
            <v>0</v>
          </cell>
        </row>
        <row r="16209">
          <cell r="B16209">
            <v>0</v>
          </cell>
          <cell r="C16209">
            <v>0</v>
          </cell>
          <cell r="D16209">
            <v>0</v>
          </cell>
          <cell r="E16209">
            <v>0</v>
          </cell>
        </row>
        <row r="16210">
          <cell r="B16210">
            <v>0</v>
          </cell>
          <cell r="C16210">
            <v>0</v>
          </cell>
          <cell r="D16210">
            <v>0</v>
          </cell>
          <cell r="E16210">
            <v>0</v>
          </cell>
        </row>
        <row r="16211">
          <cell r="B16211">
            <v>0</v>
          </cell>
          <cell r="C16211">
            <v>0</v>
          </cell>
          <cell r="D16211">
            <v>0</v>
          </cell>
          <cell r="E16211">
            <v>0</v>
          </cell>
        </row>
        <row r="16212">
          <cell r="B16212">
            <v>0</v>
          </cell>
          <cell r="C16212">
            <v>0</v>
          </cell>
          <cell r="D16212">
            <v>0</v>
          </cell>
          <cell r="E16212">
            <v>0</v>
          </cell>
        </row>
        <row r="16213">
          <cell r="B16213">
            <v>0</v>
          </cell>
          <cell r="C16213">
            <v>0</v>
          </cell>
          <cell r="D16213">
            <v>0</v>
          </cell>
          <cell r="E16213">
            <v>0</v>
          </cell>
        </row>
        <row r="16214">
          <cell r="B16214">
            <v>0</v>
          </cell>
          <cell r="C16214">
            <v>0</v>
          </cell>
          <cell r="D16214">
            <v>0</v>
          </cell>
          <cell r="E16214">
            <v>0</v>
          </cell>
        </row>
        <row r="16215">
          <cell r="B16215">
            <v>0</v>
          </cell>
          <cell r="C16215">
            <v>0</v>
          </cell>
          <cell r="D16215">
            <v>0</v>
          </cell>
          <cell r="E16215">
            <v>0</v>
          </cell>
        </row>
        <row r="16216">
          <cell r="B16216">
            <v>0</v>
          </cell>
          <cell r="C16216">
            <v>0</v>
          </cell>
          <cell r="D16216">
            <v>0</v>
          </cell>
          <cell r="E16216">
            <v>0</v>
          </cell>
        </row>
        <row r="16217">
          <cell r="B16217">
            <v>0</v>
          </cell>
          <cell r="C16217">
            <v>0</v>
          </cell>
          <cell r="D16217">
            <v>0</v>
          </cell>
          <cell r="E16217">
            <v>0</v>
          </cell>
        </row>
        <row r="16218">
          <cell r="B16218">
            <v>0</v>
          </cell>
          <cell r="C16218">
            <v>0</v>
          </cell>
          <cell r="D16218">
            <v>0</v>
          </cell>
          <cell r="E16218">
            <v>0</v>
          </cell>
        </row>
        <row r="16219">
          <cell r="B16219">
            <v>0</v>
          </cell>
          <cell r="C16219">
            <v>0</v>
          </cell>
          <cell r="D16219">
            <v>0</v>
          </cell>
          <cell r="E16219">
            <v>0</v>
          </cell>
        </row>
        <row r="16220">
          <cell r="B16220">
            <v>0</v>
          </cell>
          <cell r="C16220">
            <v>0</v>
          </cell>
          <cell r="D16220">
            <v>0</v>
          </cell>
          <cell r="E16220">
            <v>0</v>
          </cell>
        </row>
        <row r="16221">
          <cell r="B16221">
            <v>0</v>
          </cell>
          <cell r="C16221">
            <v>0</v>
          </cell>
          <cell r="D16221">
            <v>0</v>
          </cell>
          <cell r="E16221">
            <v>0</v>
          </cell>
        </row>
        <row r="16222">
          <cell r="B16222">
            <v>0</v>
          </cell>
          <cell r="C16222">
            <v>0</v>
          </cell>
          <cell r="D16222">
            <v>0</v>
          </cell>
          <cell r="E16222">
            <v>0</v>
          </cell>
        </row>
        <row r="16223">
          <cell r="B16223">
            <v>0</v>
          </cell>
          <cell r="C16223">
            <v>0</v>
          </cell>
          <cell r="D16223">
            <v>0</v>
          </cell>
          <cell r="E16223">
            <v>0</v>
          </cell>
        </row>
        <row r="16224">
          <cell r="B16224">
            <v>0</v>
          </cell>
          <cell r="C16224">
            <v>0</v>
          </cell>
          <cell r="D16224">
            <v>0</v>
          </cell>
          <cell r="E16224">
            <v>0</v>
          </cell>
        </row>
        <row r="16225">
          <cell r="B16225">
            <v>0</v>
          </cell>
          <cell r="C16225">
            <v>0</v>
          </cell>
          <cell r="D16225">
            <v>0</v>
          </cell>
          <cell r="E16225">
            <v>0</v>
          </cell>
        </row>
        <row r="16226">
          <cell r="B16226">
            <v>0</v>
          </cell>
          <cell r="C16226">
            <v>0</v>
          </cell>
          <cell r="D16226">
            <v>0</v>
          </cell>
          <cell r="E16226">
            <v>0</v>
          </cell>
        </row>
        <row r="16227">
          <cell r="B16227">
            <v>0</v>
          </cell>
          <cell r="C16227">
            <v>0</v>
          </cell>
          <cell r="D16227">
            <v>0</v>
          </cell>
          <cell r="E16227">
            <v>0</v>
          </cell>
        </row>
        <row r="16228">
          <cell r="B16228">
            <v>0</v>
          </cell>
          <cell r="C16228">
            <v>0</v>
          </cell>
          <cell r="D16228">
            <v>0</v>
          </cell>
          <cell r="E16228">
            <v>0</v>
          </cell>
        </row>
        <row r="16229">
          <cell r="B16229">
            <v>0</v>
          </cell>
          <cell r="C16229">
            <v>0</v>
          </cell>
          <cell r="D16229">
            <v>0</v>
          </cell>
          <cell r="E16229">
            <v>0</v>
          </cell>
        </row>
        <row r="16230">
          <cell r="B16230">
            <v>0</v>
          </cell>
          <cell r="C16230">
            <v>0</v>
          </cell>
          <cell r="D16230">
            <v>0</v>
          </cell>
          <cell r="E16230">
            <v>0</v>
          </cell>
        </row>
        <row r="16231">
          <cell r="B16231">
            <v>0</v>
          </cell>
          <cell r="C16231">
            <v>0</v>
          </cell>
          <cell r="D16231">
            <v>0</v>
          </cell>
          <cell r="E16231">
            <v>0</v>
          </cell>
        </row>
        <row r="16232">
          <cell r="B16232">
            <v>0</v>
          </cell>
          <cell r="C16232">
            <v>0</v>
          </cell>
          <cell r="D16232">
            <v>0</v>
          </cell>
          <cell r="E16232">
            <v>0</v>
          </cell>
        </row>
        <row r="16233">
          <cell r="B16233">
            <v>0</v>
          </cell>
          <cell r="C16233">
            <v>0</v>
          </cell>
          <cell r="D16233">
            <v>0</v>
          </cell>
          <cell r="E16233">
            <v>0</v>
          </cell>
        </row>
        <row r="16234">
          <cell r="B16234">
            <v>0</v>
          </cell>
          <cell r="C16234">
            <v>0</v>
          </cell>
          <cell r="D16234">
            <v>0</v>
          </cell>
          <cell r="E16234">
            <v>0</v>
          </cell>
        </row>
        <row r="16235">
          <cell r="B16235">
            <v>0</v>
          </cell>
          <cell r="C16235">
            <v>0</v>
          </cell>
          <cell r="D16235">
            <v>0</v>
          </cell>
          <cell r="E16235">
            <v>0</v>
          </cell>
        </row>
        <row r="16236">
          <cell r="B16236">
            <v>0</v>
          </cell>
          <cell r="C16236">
            <v>0</v>
          </cell>
          <cell r="D16236">
            <v>0</v>
          </cell>
          <cell r="E16236">
            <v>0</v>
          </cell>
        </row>
        <row r="16237">
          <cell r="B16237">
            <v>0</v>
          </cell>
          <cell r="C16237">
            <v>0</v>
          </cell>
          <cell r="D16237">
            <v>0</v>
          </cell>
          <cell r="E16237">
            <v>0</v>
          </cell>
        </row>
        <row r="16238">
          <cell r="B16238">
            <v>0</v>
          </cell>
          <cell r="C16238">
            <v>0</v>
          </cell>
          <cell r="D16238">
            <v>0</v>
          </cell>
          <cell r="E16238">
            <v>0</v>
          </cell>
        </row>
        <row r="16239">
          <cell r="B16239">
            <v>0</v>
          </cell>
          <cell r="C16239">
            <v>0</v>
          </cell>
          <cell r="D16239">
            <v>0</v>
          </cell>
          <cell r="E16239">
            <v>0</v>
          </cell>
        </row>
        <row r="16240">
          <cell r="B16240">
            <v>0</v>
          </cell>
          <cell r="C16240">
            <v>0</v>
          </cell>
          <cell r="D16240">
            <v>0</v>
          </cell>
          <cell r="E16240">
            <v>0</v>
          </cell>
        </row>
        <row r="16241">
          <cell r="B16241">
            <v>0</v>
          </cell>
          <cell r="C16241">
            <v>0</v>
          </cell>
          <cell r="D16241">
            <v>0</v>
          </cell>
          <cell r="E16241">
            <v>0</v>
          </cell>
        </row>
        <row r="16242">
          <cell r="B16242">
            <v>0</v>
          </cell>
          <cell r="C16242">
            <v>0</v>
          </cell>
          <cell r="D16242">
            <v>0</v>
          </cell>
          <cell r="E16242">
            <v>0</v>
          </cell>
        </row>
        <row r="16243">
          <cell r="B16243">
            <v>0</v>
          </cell>
          <cell r="C16243">
            <v>0</v>
          </cell>
          <cell r="D16243">
            <v>0</v>
          </cell>
          <cell r="E16243">
            <v>0</v>
          </cell>
        </row>
        <row r="16244">
          <cell r="B16244">
            <v>0</v>
          </cell>
          <cell r="C16244">
            <v>0</v>
          </cell>
          <cell r="D16244">
            <v>0</v>
          </cell>
          <cell r="E16244">
            <v>0</v>
          </cell>
        </row>
        <row r="16245">
          <cell r="B16245">
            <v>0</v>
          </cell>
          <cell r="C16245">
            <v>0</v>
          </cell>
          <cell r="D16245">
            <v>0</v>
          </cell>
          <cell r="E16245">
            <v>0</v>
          </cell>
        </row>
        <row r="16246">
          <cell r="B16246">
            <v>0</v>
          </cell>
          <cell r="C16246">
            <v>0</v>
          </cell>
          <cell r="D16246">
            <v>0</v>
          </cell>
          <cell r="E16246">
            <v>0</v>
          </cell>
        </row>
        <row r="16247">
          <cell r="B16247">
            <v>0</v>
          </cell>
          <cell r="C16247">
            <v>0</v>
          </cell>
          <cell r="D16247">
            <v>0</v>
          </cell>
          <cell r="E16247">
            <v>0</v>
          </cell>
        </row>
        <row r="16248">
          <cell r="B16248">
            <v>0</v>
          </cell>
          <cell r="C16248">
            <v>0</v>
          </cell>
          <cell r="D16248">
            <v>0</v>
          </cell>
          <cell r="E16248">
            <v>0</v>
          </cell>
        </row>
        <row r="16249">
          <cell r="B16249">
            <v>0</v>
          </cell>
          <cell r="C16249">
            <v>0</v>
          </cell>
          <cell r="D16249">
            <v>0</v>
          </cell>
          <cell r="E16249">
            <v>0</v>
          </cell>
        </row>
        <row r="16250">
          <cell r="B16250">
            <v>0</v>
          </cell>
          <cell r="C16250">
            <v>0</v>
          </cell>
          <cell r="D16250">
            <v>0</v>
          </cell>
          <cell r="E16250">
            <v>0</v>
          </cell>
        </row>
        <row r="16251">
          <cell r="B16251">
            <v>0</v>
          </cell>
          <cell r="C16251">
            <v>0</v>
          </cell>
          <cell r="D16251">
            <v>0</v>
          </cell>
          <cell r="E16251">
            <v>0</v>
          </cell>
        </row>
        <row r="16252">
          <cell r="B16252">
            <v>0</v>
          </cell>
          <cell r="C16252">
            <v>0</v>
          </cell>
          <cell r="D16252">
            <v>0</v>
          </cell>
          <cell r="E16252">
            <v>0</v>
          </cell>
        </row>
        <row r="16253">
          <cell r="B16253">
            <v>0</v>
          </cell>
          <cell r="C16253">
            <v>0</v>
          </cell>
          <cell r="D16253">
            <v>0</v>
          </cell>
          <cell r="E16253">
            <v>0</v>
          </cell>
        </row>
        <row r="16254">
          <cell r="B16254">
            <v>0</v>
          </cell>
          <cell r="C16254">
            <v>0</v>
          </cell>
          <cell r="D16254">
            <v>0</v>
          </cell>
          <cell r="E16254">
            <v>0</v>
          </cell>
        </row>
        <row r="16255">
          <cell r="B16255">
            <v>0</v>
          </cell>
          <cell r="C16255">
            <v>0</v>
          </cell>
          <cell r="D16255">
            <v>0</v>
          </cell>
          <cell r="E16255">
            <v>0</v>
          </cell>
        </row>
        <row r="16256">
          <cell r="B16256">
            <v>0</v>
          </cell>
          <cell r="C16256">
            <v>0</v>
          </cell>
          <cell r="D16256">
            <v>0</v>
          </cell>
          <cell r="E16256">
            <v>0</v>
          </cell>
        </row>
        <row r="16257">
          <cell r="B16257">
            <v>0</v>
          </cell>
          <cell r="C16257">
            <v>0</v>
          </cell>
          <cell r="D16257">
            <v>0</v>
          </cell>
          <cell r="E16257">
            <v>0</v>
          </cell>
        </row>
        <row r="16258">
          <cell r="B16258">
            <v>0</v>
          </cell>
          <cell r="C16258">
            <v>0</v>
          </cell>
          <cell r="D16258">
            <v>0</v>
          </cell>
          <cell r="E16258">
            <v>0</v>
          </cell>
        </row>
        <row r="16259">
          <cell r="B16259">
            <v>0</v>
          </cell>
          <cell r="C16259">
            <v>0</v>
          </cell>
          <cell r="D16259">
            <v>0</v>
          </cell>
          <cell r="E16259">
            <v>0</v>
          </cell>
        </row>
        <row r="16260">
          <cell r="B16260">
            <v>0</v>
          </cell>
          <cell r="C16260">
            <v>0</v>
          </cell>
          <cell r="D16260">
            <v>0</v>
          </cell>
          <cell r="E16260">
            <v>0</v>
          </cell>
        </row>
        <row r="16261">
          <cell r="B16261">
            <v>0</v>
          </cell>
          <cell r="C16261">
            <v>0</v>
          </cell>
          <cell r="D16261">
            <v>0</v>
          </cell>
          <cell r="E16261">
            <v>0</v>
          </cell>
        </row>
        <row r="16262">
          <cell r="B16262">
            <v>0</v>
          </cell>
          <cell r="C16262">
            <v>0</v>
          </cell>
          <cell r="D16262">
            <v>0</v>
          </cell>
          <cell r="E16262">
            <v>0</v>
          </cell>
        </row>
        <row r="16263">
          <cell r="B16263">
            <v>0</v>
          </cell>
          <cell r="C16263">
            <v>0</v>
          </cell>
          <cell r="D16263">
            <v>0</v>
          </cell>
          <cell r="E16263">
            <v>0</v>
          </cell>
        </row>
        <row r="16264">
          <cell r="B16264">
            <v>0</v>
          </cell>
          <cell r="C16264">
            <v>0</v>
          </cell>
          <cell r="D16264">
            <v>0</v>
          </cell>
          <cell r="E16264">
            <v>0</v>
          </cell>
        </row>
        <row r="16265">
          <cell r="B16265">
            <v>0</v>
          </cell>
          <cell r="C16265">
            <v>0</v>
          </cell>
          <cell r="D16265">
            <v>0</v>
          </cell>
          <cell r="E16265">
            <v>0</v>
          </cell>
        </row>
        <row r="16266">
          <cell r="B16266">
            <v>0</v>
          </cell>
          <cell r="C16266">
            <v>0</v>
          </cell>
          <cell r="D16266">
            <v>0</v>
          </cell>
          <cell r="E16266">
            <v>0</v>
          </cell>
        </row>
        <row r="16267">
          <cell r="B16267">
            <v>0</v>
          </cell>
          <cell r="C16267">
            <v>0</v>
          </cell>
          <cell r="D16267">
            <v>0</v>
          </cell>
          <cell r="E16267">
            <v>0</v>
          </cell>
        </row>
        <row r="16268">
          <cell r="B16268">
            <v>0</v>
          </cell>
          <cell r="C16268">
            <v>0</v>
          </cell>
          <cell r="D16268">
            <v>0</v>
          </cell>
          <cell r="E16268">
            <v>0</v>
          </cell>
        </row>
        <row r="16269">
          <cell r="B16269">
            <v>0</v>
          </cell>
          <cell r="C16269">
            <v>0</v>
          </cell>
          <cell r="D16269">
            <v>0</v>
          </cell>
          <cell r="E16269">
            <v>0</v>
          </cell>
        </row>
        <row r="16270">
          <cell r="B16270">
            <v>0</v>
          </cell>
          <cell r="C16270">
            <v>0</v>
          </cell>
          <cell r="D16270">
            <v>0</v>
          </cell>
          <cell r="E16270">
            <v>0</v>
          </cell>
        </row>
        <row r="16271">
          <cell r="B16271">
            <v>0</v>
          </cell>
          <cell r="C16271">
            <v>0</v>
          </cell>
          <cell r="D16271">
            <v>0</v>
          </cell>
          <cell r="E16271">
            <v>0</v>
          </cell>
        </row>
        <row r="16272">
          <cell r="B16272">
            <v>0</v>
          </cell>
          <cell r="C16272">
            <v>0</v>
          </cell>
          <cell r="D16272">
            <v>0</v>
          </cell>
          <cell r="E16272">
            <v>0</v>
          </cell>
        </row>
        <row r="16273">
          <cell r="B16273">
            <v>0</v>
          </cell>
          <cell r="C16273">
            <v>0</v>
          </cell>
          <cell r="D16273">
            <v>0</v>
          </cell>
          <cell r="E16273">
            <v>0</v>
          </cell>
        </row>
        <row r="16274">
          <cell r="B16274">
            <v>0</v>
          </cell>
          <cell r="C16274">
            <v>0</v>
          </cell>
          <cell r="D16274">
            <v>0</v>
          </cell>
          <cell r="E16274">
            <v>0</v>
          </cell>
        </row>
        <row r="16275">
          <cell r="B16275">
            <v>0</v>
          </cell>
          <cell r="C16275">
            <v>0</v>
          </cell>
          <cell r="D16275">
            <v>0</v>
          </cell>
          <cell r="E16275">
            <v>0</v>
          </cell>
        </row>
        <row r="16276">
          <cell r="B16276">
            <v>0</v>
          </cell>
          <cell r="C16276">
            <v>0</v>
          </cell>
          <cell r="D16276">
            <v>0</v>
          </cell>
          <cell r="E16276">
            <v>0</v>
          </cell>
        </row>
        <row r="16277">
          <cell r="B16277">
            <v>0</v>
          </cell>
          <cell r="C16277">
            <v>0</v>
          </cell>
          <cell r="D16277">
            <v>0</v>
          </cell>
          <cell r="E16277">
            <v>0</v>
          </cell>
        </row>
        <row r="16278">
          <cell r="B16278">
            <v>0</v>
          </cell>
          <cell r="C16278">
            <v>0</v>
          </cell>
          <cell r="D16278">
            <v>0</v>
          </cell>
          <cell r="E16278">
            <v>0</v>
          </cell>
        </row>
        <row r="16279">
          <cell r="B16279">
            <v>0</v>
          </cell>
          <cell r="C16279">
            <v>0</v>
          </cell>
          <cell r="D16279">
            <v>0</v>
          </cell>
          <cell r="E16279">
            <v>0</v>
          </cell>
        </row>
        <row r="16280">
          <cell r="B16280">
            <v>0</v>
          </cell>
          <cell r="C16280">
            <v>0</v>
          </cell>
          <cell r="D16280">
            <v>0</v>
          </cell>
          <cell r="E16280">
            <v>0</v>
          </cell>
        </row>
        <row r="16281">
          <cell r="B16281">
            <v>0</v>
          </cell>
          <cell r="C16281">
            <v>0</v>
          </cell>
          <cell r="D16281">
            <v>0</v>
          </cell>
          <cell r="E16281">
            <v>0</v>
          </cell>
        </row>
        <row r="16282">
          <cell r="B16282">
            <v>0</v>
          </cell>
          <cell r="C16282">
            <v>0</v>
          </cell>
          <cell r="D16282">
            <v>0</v>
          </cell>
          <cell r="E16282">
            <v>0</v>
          </cell>
        </row>
        <row r="16283">
          <cell r="B16283">
            <v>0</v>
          </cell>
          <cell r="C16283">
            <v>0</v>
          </cell>
          <cell r="D16283">
            <v>0</v>
          </cell>
          <cell r="E16283">
            <v>0</v>
          </cell>
        </row>
        <row r="16284">
          <cell r="B16284">
            <v>0</v>
          </cell>
          <cell r="C16284">
            <v>0</v>
          </cell>
          <cell r="D16284">
            <v>0</v>
          </cell>
          <cell r="E16284">
            <v>0</v>
          </cell>
        </row>
        <row r="16285">
          <cell r="B16285">
            <v>0</v>
          </cell>
          <cell r="C16285">
            <v>0</v>
          </cell>
          <cell r="D16285">
            <v>0</v>
          </cell>
          <cell r="E16285">
            <v>0</v>
          </cell>
        </row>
        <row r="16286">
          <cell r="B16286">
            <v>0</v>
          </cell>
          <cell r="C16286">
            <v>0</v>
          </cell>
          <cell r="D16286">
            <v>0</v>
          </cell>
          <cell r="E16286">
            <v>0</v>
          </cell>
        </row>
        <row r="16287">
          <cell r="B16287">
            <v>0</v>
          </cell>
          <cell r="C16287">
            <v>0</v>
          </cell>
          <cell r="D16287">
            <v>0</v>
          </cell>
          <cell r="E16287">
            <v>0</v>
          </cell>
        </row>
        <row r="16288">
          <cell r="B16288">
            <v>0</v>
          </cell>
          <cell r="C16288">
            <v>0</v>
          </cell>
          <cell r="D16288">
            <v>0</v>
          </cell>
          <cell r="E16288">
            <v>0</v>
          </cell>
        </row>
        <row r="16289">
          <cell r="B16289">
            <v>0</v>
          </cell>
          <cell r="C16289">
            <v>0</v>
          </cell>
          <cell r="D16289">
            <v>0</v>
          </cell>
          <cell r="E16289">
            <v>0</v>
          </cell>
        </row>
        <row r="16290">
          <cell r="B16290">
            <v>0</v>
          </cell>
          <cell r="C16290">
            <v>0</v>
          </cell>
          <cell r="D16290">
            <v>0</v>
          </cell>
          <cell r="E16290">
            <v>0</v>
          </cell>
        </row>
        <row r="16291">
          <cell r="B16291">
            <v>0</v>
          </cell>
          <cell r="C16291">
            <v>0</v>
          </cell>
          <cell r="D16291">
            <v>0</v>
          </cell>
          <cell r="E16291">
            <v>0</v>
          </cell>
        </row>
        <row r="16292">
          <cell r="B16292">
            <v>0</v>
          </cell>
          <cell r="C16292">
            <v>0</v>
          </cell>
          <cell r="D16292">
            <v>0</v>
          </cell>
          <cell r="E16292">
            <v>0</v>
          </cell>
        </row>
        <row r="16293">
          <cell r="B16293">
            <v>0</v>
          </cell>
          <cell r="C16293">
            <v>0</v>
          </cell>
          <cell r="D16293">
            <v>0</v>
          </cell>
          <cell r="E16293">
            <v>0</v>
          </cell>
        </row>
        <row r="16294">
          <cell r="B16294">
            <v>0</v>
          </cell>
          <cell r="C16294">
            <v>0</v>
          </cell>
          <cell r="D16294">
            <v>0</v>
          </cell>
          <cell r="E16294">
            <v>0</v>
          </cell>
        </row>
        <row r="16295">
          <cell r="B16295">
            <v>0</v>
          </cell>
          <cell r="C16295">
            <v>0</v>
          </cell>
          <cell r="D16295">
            <v>0</v>
          </cell>
          <cell r="E16295">
            <v>0</v>
          </cell>
        </row>
        <row r="16296">
          <cell r="B16296">
            <v>0</v>
          </cell>
          <cell r="C16296">
            <v>0</v>
          </cell>
          <cell r="D16296">
            <v>0</v>
          </cell>
          <cell r="E16296">
            <v>0</v>
          </cell>
        </row>
        <row r="16297">
          <cell r="B16297">
            <v>0</v>
          </cell>
          <cell r="C16297">
            <v>0</v>
          </cell>
          <cell r="D16297">
            <v>0</v>
          </cell>
          <cell r="E16297">
            <v>0</v>
          </cell>
        </row>
        <row r="16298">
          <cell r="B16298">
            <v>0</v>
          </cell>
          <cell r="C16298">
            <v>0</v>
          </cell>
          <cell r="D16298">
            <v>0</v>
          </cell>
          <cell r="E16298">
            <v>0</v>
          </cell>
        </row>
        <row r="16299">
          <cell r="B16299">
            <v>0</v>
          </cell>
          <cell r="C16299">
            <v>0</v>
          </cell>
          <cell r="D16299">
            <v>0</v>
          </cell>
          <cell r="E16299">
            <v>0</v>
          </cell>
        </row>
        <row r="16300">
          <cell r="B16300">
            <v>0</v>
          </cell>
          <cell r="C16300">
            <v>0</v>
          </cell>
          <cell r="D16300">
            <v>0</v>
          </cell>
          <cell r="E16300">
            <v>0</v>
          </cell>
        </row>
        <row r="16301">
          <cell r="B16301">
            <v>0</v>
          </cell>
          <cell r="C16301">
            <v>0</v>
          </cell>
          <cell r="D16301">
            <v>0</v>
          </cell>
          <cell r="E16301">
            <v>0</v>
          </cell>
        </row>
        <row r="16302">
          <cell r="B16302">
            <v>0</v>
          </cell>
          <cell r="C16302">
            <v>0</v>
          </cell>
          <cell r="D16302">
            <v>0</v>
          </cell>
          <cell r="E16302">
            <v>0</v>
          </cell>
        </row>
        <row r="16303">
          <cell r="B16303">
            <v>0</v>
          </cell>
          <cell r="C16303">
            <v>0</v>
          </cell>
          <cell r="D16303">
            <v>0</v>
          </cell>
          <cell r="E16303">
            <v>0</v>
          </cell>
        </row>
        <row r="16304">
          <cell r="B16304">
            <v>0</v>
          </cell>
          <cell r="C16304">
            <v>0</v>
          </cell>
          <cell r="D16304">
            <v>0</v>
          </cell>
          <cell r="E16304">
            <v>0</v>
          </cell>
        </row>
        <row r="16305">
          <cell r="B16305">
            <v>0</v>
          </cell>
          <cell r="C16305">
            <v>0</v>
          </cell>
          <cell r="D16305">
            <v>0</v>
          </cell>
          <cell r="E16305">
            <v>0</v>
          </cell>
        </row>
        <row r="16306">
          <cell r="B16306">
            <v>0</v>
          </cell>
          <cell r="C16306">
            <v>0</v>
          </cell>
          <cell r="D16306">
            <v>0</v>
          </cell>
          <cell r="E16306">
            <v>0</v>
          </cell>
        </row>
        <row r="16307">
          <cell r="B16307">
            <v>0</v>
          </cell>
          <cell r="C16307">
            <v>0</v>
          </cell>
          <cell r="D16307">
            <v>0</v>
          </cell>
          <cell r="E16307">
            <v>0</v>
          </cell>
        </row>
        <row r="16308">
          <cell r="B16308">
            <v>0</v>
          </cell>
          <cell r="C16308">
            <v>0</v>
          </cell>
          <cell r="D16308">
            <v>0</v>
          </cell>
          <cell r="E16308">
            <v>0</v>
          </cell>
        </row>
        <row r="16309">
          <cell r="B16309">
            <v>0</v>
          </cell>
          <cell r="C16309">
            <v>0</v>
          </cell>
          <cell r="D16309">
            <v>0</v>
          </cell>
          <cell r="E16309">
            <v>0</v>
          </cell>
        </row>
        <row r="16310">
          <cell r="B16310">
            <v>0</v>
          </cell>
          <cell r="C16310">
            <v>0</v>
          </cell>
          <cell r="D16310">
            <v>0</v>
          </cell>
          <cell r="E16310">
            <v>0</v>
          </cell>
        </row>
        <row r="16311">
          <cell r="B16311">
            <v>0</v>
          </cell>
          <cell r="C16311">
            <v>0</v>
          </cell>
          <cell r="D16311">
            <v>0</v>
          </cell>
          <cell r="E16311">
            <v>0</v>
          </cell>
        </row>
        <row r="16312">
          <cell r="B16312">
            <v>0</v>
          </cell>
          <cell r="C16312">
            <v>0</v>
          </cell>
          <cell r="D16312">
            <v>0</v>
          </cell>
          <cell r="E16312">
            <v>0</v>
          </cell>
        </row>
        <row r="16313">
          <cell r="B16313">
            <v>0</v>
          </cell>
          <cell r="C16313">
            <v>0</v>
          </cell>
          <cell r="D16313">
            <v>0</v>
          </cell>
          <cell r="E16313">
            <v>0</v>
          </cell>
        </row>
        <row r="16314">
          <cell r="B16314">
            <v>0</v>
          </cell>
          <cell r="C16314">
            <v>0</v>
          </cell>
          <cell r="D16314">
            <v>0</v>
          </cell>
          <cell r="E16314">
            <v>0</v>
          </cell>
        </row>
        <row r="16315">
          <cell r="B16315">
            <v>0</v>
          </cell>
          <cell r="C16315">
            <v>0</v>
          </cell>
          <cell r="D16315">
            <v>0</v>
          </cell>
          <cell r="E16315">
            <v>0</v>
          </cell>
        </row>
        <row r="16316">
          <cell r="B16316">
            <v>0</v>
          </cell>
          <cell r="C16316">
            <v>0</v>
          </cell>
          <cell r="D16316">
            <v>0</v>
          </cell>
          <cell r="E16316">
            <v>0</v>
          </cell>
        </row>
        <row r="16317">
          <cell r="B16317">
            <v>0</v>
          </cell>
          <cell r="C16317">
            <v>0</v>
          </cell>
          <cell r="D16317">
            <v>0</v>
          </cell>
          <cell r="E16317">
            <v>0</v>
          </cell>
        </row>
        <row r="16318">
          <cell r="B16318">
            <v>0</v>
          </cell>
          <cell r="C16318">
            <v>0</v>
          </cell>
          <cell r="D16318">
            <v>0</v>
          </cell>
          <cell r="E16318">
            <v>0</v>
          </cell>
        </row>
        <row r="16319">
          <cell r="B16319">
            <v>0</v>
          </cell>
          <cell r="C16319">
            <v>0</v>
          </cell>
          <cell r="D16319">
            <v>0</v>
          </cell>
          <cell r="E16319">
            <v>0</v>
          </cell>
        </row>
        <row r="16320">
          <cell r="B16320">
            <v>0</v>
          </cell>
          <cell r="C16320">
            <v>0</v>
          </cell>
          <cell r="D16320">
            <v>0</v>
          </cell>
          <cell r="E16320">
            <v>0</v>
          </cell>
        </row>
        <row r="16321">
          <cell r="B16321">
            <v>0</v>
          </cell>
          <cell r="C16321">
            <v>0</v>
          </cell>
          <cell r="D16321">
            <v>0</v>
          </cell>
          <cell r="E16321">
            <v>0</v>
          </cell>
        </row>
        <row r="16322">
          <cell r="B16322">
            <v>0</v>
          </cell>
          <cell r="C16322">
            <v>0</v>
          </cell>
          <cell r="D16322">
            <v>0</v>
          </cell>
          <cell r="E16322">
            <v>0</v>
          </cell>
        </row>
        <row r="16323">
          <cell r="B16323">
            <v>0</v>
          </cell>
          <cell r="C16323">
            <v>0</v>
          </cell>
          <cell r="D16323">
            <v>0</v>
          </cell>
          <cell r="E16323">
            <v>0</v>
          </cell>
        </row>
        <row r="16324">
          <cell r="B16324">
            <v>0</v>
          </cell>
          <cell r="C16324">
            <v>0</v>
          </cell>
          <cell r="D16324">
            <v>0</v>
          </cell>
          <cell r="E16324">
            <v>0</v>
          </cell>
        </row>
        <row r="16325">
          <cell r="B16325">
            <v>0</v>
          </cell>
          <cell r="C16325">
            <v>0</v>
          </cell>
          <cell r="D16325">
            <v>0</v>
          </cell>
          <cell r="E16325">
            <v>0</v>
          </cell>
        </row>
        <row r="16326">
          <cell r="B16326">
            <v>0</v>
          </cell>
          <cell r="C16326">
            <v>0</v>
          </cell>
          <cell r="D16326">
            <v>0</v>
          </cell>
          <cell r="E16326">
            <v>0</v>
          </cell>
        </row>
        <row r="16327">
          <cell r="B16327">
            <v>0</v>
          </cell>
          <cell r="C16327">
            <v>0</v>
          </cell>
          <cell r="D16327">
            <v>0</v>
          </cell>
          <cell r="E16327">
            <v>0</v>
          </cell>
        </row>
        <row r="16328">
          <cell r="B16328">
            <v>0</v>
          </cell>
          <cell r="C16328">
            <v>0</v>
          </cell>
          <cell r="D16328">
            <v>0</v>
          </cell>
          <cell r="E16328">
            <v>0</v>
          </cell>
        </row>
        <row r="16329">
          <cell r="B16329">
            <v>0</v>
          </cell>
          <cell r="C16329">
            <v>0</v>
          </cell>
          <cell r="D16329">
            <v>0</v>
          </cell>
          <cell r="E16329">
            <v>0</v>
          </cell>
        </row>
        <row r="16330">
          <cell r="B16330">
            <v>0</v>
          </cell>
          <cell r="C16330">
            <v>0</v>
          </cell>
          <cell r="D16330">
            <v>0</v>
          </cell>
          <cell r="E16330">
            <v>0</v>
          </cell>
        </row>
        <row r="16331">
          <cell r="B16331">
            <v>0</v>
          </cell>
          <cell r="C16331">
            <v>0</v>
          </cell>
          <cell r="D16331">
            <v>0</v>
          </cell>
          <cell r="E16331">
            <v>0</v>
          </cell>
        </row>
        <row r="16332">
          <cell r="B16332">
            <v>0</v>
          </cell>
          <cell r="C16332">
            <v>0</v>
          </cell>
          <cell r="D16332">
            <v>0</v>
          </cell>
          <cell r="E16332">
            <v>0</v>
          </cell>
        </row>
        <row r="16333">
          <cell r="B16333">
            <v>0</v>
          </cell>
          <cell r="C16333">
            <v>0</v>
          </cell>
          <cell r="D16333">
            <v>0</v>
          </cell>
          <cell r="E16333">
            <v>0</v>
          </cell>
        </row>
        <row r="16334">
          <cell r="B16334">
            <v>0</v>
          </cell>
          <cell r="C16334">
            <v>0</v>
          </cell>
          <cell r="D16334">
            <v>0</v>
          </cell>
          <cell r="E16334">
            <v>0</v>
          </cell>
        </row>
        <row r="16335">
          <cell r="B16335">
            <v>0</v>
          </cell>
          <cell r="C16335">
            <v>0</v>
          </cell>
          <cell r="D16335">
            <v>0</v>
          </cell>
          <cell r="E16335">
            <v>0</v>
          </cell>
        </row>
        <row r="16336">
          <cell r="B16336">
            <v>0</v>
          </cell>
          <cell r="C16336">
            <v>0</v>
          </cell>
          <cell r="D16336">
            <v>0</v>
          </cell>
          <cell r="E16336">
            <v>0</v>
          </cell>
        </row>
        <row r="16337">
          <cell r="B16337">
            <v>0</v>
          </cell>
          <cell r="C16337">
            <v>0</v>
          </cell>
          <cell r="D16337">
            <v>0</v>
          </cell>
          <cell r="E16337">
            <v>0</v>
          </cell>
        </row>
        <row r="16338">
          <cell r="B16338">
            <v>0</v>
          </cell>
          <cell r="C16338">
            <v>0</v>
          </cell>
          <cell r="D16338">
            <v>0</v>
          </cell>
          <cell r="E16338">
            <v>0</v>
          </cell>
        </row>
        <row r="16339">
          <cell r="B16339">
            <v>0</v>
          </cell>
          <cell r="C16339">
            <v>0</v>
          </cell>
          <cell r="D16339">
            <v>0</v>
          </cell>
          <cell r="E16339">
            <v>0</v>
          </cell>
        </row>
        <row r="16340">
          <cell r="B16340">
            <v>0</v>
          </cell>
          <cell r="C16340">
            <v>0</v>
          </cell>
          <cell r="D16340">
            <v>0</v>
          </cell>
          <cell r="E16340">
            <v>0</v>
          </cell>
        </row>
        <row r="16341">
          <cell r="B16341">
            <v>0</v>
          </cell>
          <cell r="C16341">
            <v>0</v>
          </cell>
          <cell r="D16341">
            <v>0</v>
          </cell>
          <cell r="E16341">
            <v>0</v>
          </cell>
        </row>
        <row r="16342">
          <cell r="B16342">
            <v>0</v>
          </cell>
          <cell r="C16342">
            <v>0</v>
          </cell>
          <cell r="D16342">
            <v>0</v>
          </cell>
          <cell r="E16342">
            <v>0</v>
          </cell>
        </row>
        <row r="16343">
          <cell r="B16343">
            <v>0</v>
          </cell>
          <cell r="C16343">
            <v>0</v>
          </cell>
          <cell r="D16343">
            <v>0</v>
          </cell>
          <cell r="E16343">
            <v>0</v>
          </cell>
        </row>
        <row r="16344">
          <cell r="B16344">
            <v>0</v>
          </cell>
          <cell r="C16344">
            <v>0</v>
          </cell>
          <cell r="D16344">
            <v>0</v>
          </cell>
          <cell r="E16344">
            <v>0</v>
          </cell>
        </row>
        <row r="16345">
          <cell r="B16345">
            <v>0</v>
          </cell>
          <cell r="C16345">
            <v>0</v>
          </cell>
          <cell r="D16345">
            <v>0</v>
          </cell>
          <cell r="E16345">
            <v>0</v>
          </cell>
        </row>
        <row r="16346">
          <cell r="B16346">
            <v>0</v>
          </cell>
          <cell r="C16346">
            <v>0</v>
          </cell>
          <cell r="D16346">
            <v>0</v>
          </cell>
          <cell r="E16346">
            <v>0</v>
          </cell>
        </row>
        <row r="16347">
          <cell r="B16347">
            <v>0</v>
          </cell>
          <cell r="C16347">
            <v>0</v>
          </cell>
          <cell r="D16347">
            <v>0</v>
          </cell>
          <cell r="E16347">
            <v>0</v>
          </cell>
        </row>
        <row r="16348">
          <cell r="B16348">
            <v>0</v>
          </cell>
          <cell r="C16348">
            <v>0</v>
          </cell>
          <cell r="D16348">
            <v>0</v>
          </cell>
          <cell r="E16348">
            <v>0</v>
          </cell>
        </row>
        <row r="16349">
          <cell r="B16349">
            <v>0</v>
          </cell>
          <cell r="C16349">
            <v>0</v>
          </cell>
          <cell r="D16349">
            <v>0</v>
          </cell>
          <cell r="E16349">
            <v>0</v>
          </cell>
        </row>
        <row r="16350">
          <cell r="B16350">
            <v>0</v>
          </cell>
          <cell r="C16350">
            <v>0</v>
          </cell>
          <cell r="D16350">
            <v>0</v>
          </cell>
          <cell r="E16350">
            <v>0</v>
          </cell>
        </row>
        <row r="16351">
          <cell r="B16351">
            <v>0</v>
          </cell>
          <cell r="C16351">
            <v>0</v>
          </cell>
          <cell r="D16351">
            <v>0</v>
          </cell>
          <cell r="E16351">
            <v>0</v>
          </cell>
        </row>
        <row r="16352">
          <cell r="B16352">
            <v>0</v>
          </cell>
          <cell r="C16352">
            <v>0</v>
          </cell>
          <cell r="D16352">
            <v>0</v>
          </cell>
          <cell r="E16352">
            <v>0</v>
          </cell>
        </row>
        <row r="16353">
          <cell r="B16353">
            <v>0</v>
          </cell>
          <cell r="C16353">
            <v>0</v>
          </cell>
          <cell r="D16353">
            <v>0</v>
          </cell>
          <cell r="E16353">
            <v>0</v>
          </cell>
        </row>
        <row r="16354">
          <cell r="B16354">
            <v>0</v>
          </cell>
          <cell r="C16354">
            <v>0</v>
          </cell>
          <cell r="D16354">
            <v>0</v>
          </cell>
          <cell r="E16354">
            <v>0</v>
          </cell>
        </row>
        <row r="16355">
          <cell r="B16355">
            <v>0</v>
          </cell>
          <cell r="C16355">
            <v>0</v>
          </cell>
          <cell r="D16355">
            <v>0</v>
          </cell>
          <cell r="E16355">
            <v>0</v>
          </cell>
        </row>
        <row r="16356">
          <cell r="B16356">
            <v>0</v>
          </cell>
          <cell r="C16356">
            <v>0</v>
          </cell>
          <cell r="D16356">
            <v>0</v>
          </cell>
          <cell r="E16356">
            <v>0</v>
          </cell>
        </row>
        <row r="16357">
          <cell r="B16357">
            <v>0</v>
          </cell>
          <cell r="C16357">
            <v>0</v>
          </cell>
          <cell r="D16357">
            <v>0</v>
          </cell>
          <cell r="E16357">
            <v>0</v>
          </cell>
        </row>
        <row r="16358">
          <cell r="B16358">
            <v>0</v>
          </cell>
          <cell r="C16358">
            <v>0</v>
          </cell>
          <cell r="D16358">
            <v>0</v>
          </cell>
          <cell r="E16358">
            <v>0</v>
          </cell>
        </row>
        <row r="16359">
          <cell r="B16359">
            <v>0</v>
          </cell>
          <cell r="C16359">
            <v>0</v>
          </cell>
          <cell r="D16359">
            <v>0</v>
          </cell>
          <cell r="E16359">
            <v>0</v>
          </cell>
        </row>
        <row r="16360">
          <cell r="B16360">
            <v>0</v>
          </cell>
          <cell r="C16360">
            <v>0</v>
          </cell>
          <cell r="D16360">
            <v>0</v>
          </cell>
          <cell r="E16360">
            <v>0</v>
          </cell>
        </row>
        <row r="16361">
          <cell r="B16361">
            <v>0</v>
          </cell>
          <cell r="C16361">
            <v>0</v>
          </cell>
          <cell r="D16361">
            <v>0</v>
          </cell>
          <cell r="E16361">
            <v>0</v>
          </cell>
        </row>
        <row r="16362">
          <cell r="B16362">
            <v>0</v>
          </cell>
          <cell r="C16362">
            <v>0</v>
          </cell>
          <cell r="D16362">
            <v>0</v>
          </cell>
          <cell r="E16362">
            <v>0</v>
          </cell>
        </row>
        <row r="16363">
          <cell r="B16363">
            <v>0</v>
          </cell>
          <cell r="C16363">
            <v>0</v>
          </cell>
          <cell r="D16363">
            <v>0</v>
          </cell>
          <cell r="E16363">
            <v>0</v>
          </cell>
        </row>
        <row r="16364">
          <cell r="B16364">
            <v>0</v>
          </cell>
          <cell r="C16364">
            <v>0</v>
          </cell>
          <cell r="D16364">
            <v>0</v>
          </cell>
          <cell r="E16364">
            <v>0</v>
          </cell>
        </row>
        <row r="16365">
          <cell r="B16365">
            <v>0</v>
          </cell>
          <cell r="C16365">
            <v>0</v>
          </cell>
          <cell r="D16365">
            <v>0</v>
          </cell>
          <cell r="E16365">
            <v>0</v>
          </cell>
        </row>
        <row r="16366">
          <cell r="B16366">
            <v>0</v>
          </cell>
          <cell r="C16366">
            <v>0</v>
          </cell>
          <cell r="D16366">
            <v>0</v>
          </cell>
          <cell r="E16366">
            <v>0</v>
          </cell>
        </row>
        <row r="16367">
          <cell r="B16367">
            <v>0</v>
          </cell>
          <cell r="C16367">
            <v>0</v>
          </cell>
          <cell r="D16367">
            <v>0</v>
          </cell>
          <cell r="E16367">
            <v>0</v>
          </cell>
        </row>
        <row r="16368">
          <cell r="B16368">
            <v>0</v>
          </cell>
          <cell r="C16368">
            <v>0</v>
          </cell>
          <cell r="D16368">
            <v>0</v>
          </cell>
          <cell r="E16368">
            <v>0</v>
          </cell>
        </row>
        <row r="16369">
          <cell r="B16369">
            <v>0</v>
          </cell>
          <cell r="C16369">
            <v>0</v>
          </cell>
          <cell r="D16369">
            <v>0</v>
          </cell>
          <cell r="E16369">
            <v>0</v>
          </cell>
        </row>
        <row r="16370">
          <cell r="B16370">
            <v>0</v>
          </cell>
          <cell r="C16370">
            <v>0</v>
          </cell>
          <cell r="D16370">
            <v>0</v>
          </cell>
          <cell r="E16370">
            <v>0</v>
          </cell>
        </row>
        <row r="16371">
          <cell r="B16371">
            <v>0</v>
          </cell>
          <cell r="C16371">
            <v>0</v>
          </cell>
          <cell r="D16371">
            <v>0</v>
          </cell>
          <cell r="E16371">
            <v>0</v>
          </cell>
        </row>
        <row r="16372">
          <cell r="B16372">
            <v>0</v>
          </cell>
          <cell r="C16372">
            <v>0</v>
          </cell>
          <cell r="D16372">
            <v>0</v>
          </cell>
          <cell r="E16372">
            <v>0</v>
          </cell>
        </row>
        <row r="16373">
          <cell r="B16373">
            <v>0</v>
          </cell>
          <cell r="C16373">
            <v>0</v>
          </cell>
          <cell r="D16373">
            <v>0</v>
          </cell>
          <cell r="E16373">
            <v>0</v>
          </cell>
        </row>
        <row r="16374">
          <cell r="B16374">
            <v>0</v>
          </cell>
          <cell r="C16374">
            <v>0</v>
          </cell>
          <cell r="D16374">
            <v>0</v>
          </cell>
          <cell r="E16374">
            <v>0</v>
          </cell>
        </row>
        <row r="16375">
          <cell r="B16375">
            <v>0</v>
          </cell>
          <cell r="C16375">
            <v>0</v>
          </cell>
          <cell r="D16375">
            <v>0</v>
          </cell>
          <cell r="E16375">
            <v>0</v>
          </cell>
        </row>
        <row r="16376">
          <cell r="B16376">
            <v>0</v>
          </cell>
          <cell r="C16376">
            <v>0</v>
          </cell>
          <cell r="D16376">
            <v>0</v>
          </cell>
          <cell r="E16376">
            <v>0</v>
          </cell>
        </row>
        <row r="16377">
          <cell r="B16377">
            <v>0</v>
          </cell>
          <cell r="C16377">
            <v>0</v>
          </cell>
          <cell r="D16377">
            <v>0</v>
          </cell>
          <cell r="E16377">
            <v>0</v>
          </cell>
        </row>
        <row r="16378">
          <cell r="B16378">
            <v>0</v>
          </cell>
          <cell r="C16378">
            <v>0</v>
          </cell>
          <cell r="D16378">
            <v>0</v>
          </cell>
          <cell r="E16378">
            <v>0</v>
          </cell>
        </row>
        <row r="16379">
          <cell r="B16379">
            <v>0</v>
          </cell>
          <cell r="C16379">
            <v>0</v>
          </cell>
          <cell r="D16379">
            <v>0</v>
          </cell>
          <cell r="E16379">
            <v>0</v>
          </cell>
        </row>
        <row r="16380">
          <cell r="B16380">
            <v>0</v>
          </cell>
          <cell r="C16380">
            <v>0</v>
          </cell>
          <cell r="D16380">
            <v>0</v>
          </cell>
          <cell r="E16380">
            <v>0</v>
          </cell>
        </row>
        <row r="16381">
          <cell r="B16381">
            <v>0</v>
          </cell>
          <cell r="C16381">
            <v>0</v>
          </cell>
          <cell r="D16381">
            <v>0</v>
          </cell>
          <cell r="E16381">
            <v>0</v>
          </cell>
        </row>
        <row r="16382">
          <cell r="B16382">
            <v>0</v>
          </cell>
          <cell r="C16382">
            <v>0</v>
          </cell>
          <cell r="D16382">
            <v>0</v>
          </cell>
          <cell r="E16382">
            <v>0</v>
          </cell>
        </row>
        <row r="16383">
          <cell r="B16383">
            <v>0</v>
          </cell>
          <cell r="C16383">
            <v>0</v>
          </cell>
          <cell r="D16383">
            <v>0</v>
          </cell>
          <cell r="E16383">
            <v>0</v>
          </cell>
        </row>
        <row r="16384">
          <cell r="B16384">
            <v>0</v>
          </cell>
          <cell r="C16384">
            <v>0</v>
          </cell>
          <cell r="D16384">
            <v>0</v>
          </cell>
          <cell r="E16384">
            <v>0</v>
          </cell>
        </row>
        <row r="16385">
          <cell r="B16385">
            <v>0</v>
          </cell>
          <cell r="C16385">
            <v>0</v>
          </cell>
          <cell r="D16385">
            <v>0</v>
          </cell>
          <cell r="E16385">
            <v>0</v>
          </cell>
        </row>
        <row r="16386">
          <cell r="B16386">
            <v>0</v>
          </cell>
          <cell r="C16386">
            <v>0</v>
          </cell>
          <cell r="D16386">
            <v>0</v>
          </cell>
          <cell r="E16386">
            <v>0</v>
          </cell>
        </row>
        <row r="16387">
          <cell r="B16387">
            <v>0</v>
          </cell>
          <cell r="C16387">
            <v>0</v>
          </cell>
          <cell r="D16387">
            <v>0</v>
          </cell>
          <cell r="E16387">
            <v>0</v>
          </cell>
        </row>
        <row r="16388">
          <cell r="B16388">
            <v>0</v>
          </cell>
          <cell r="C16388">
            <v>0</v>
          </cell>
          <cell r="D16388">
            <v>0</v>
          </cell>
          <cell r="E16388">
            <v>0</v>
          </cell>
        </row>
        <row r="16389">
          <cell r="B16389">
            <v>0</v>
          </cell>
          <cell r="C16389">
            <v>0</v>
          </cell>
          <cell r="D16389">
            <v>0</v>
          </cell>
          <cell r="E16389">
            <v>0</v>
          </cell>
        </row>
        <row r="16390">
          <cell r="B16390">
            <v>0</v>
          </cell>
          <cell r="C16390">
            <v>0</v>
          </cell>
          <cell r="D16390">
            <v>0</v>
          </cell>
          <cell r="E16390">
            <v>0</v>
          </cell>
        </row>
        <row r="16391">
          <cell r="B16391">
            <v>0</v>
          </cell>
          <cell r="C16391">
            <v>0</v>
          </cell>
          <cell r="D16391">
            <v>0</v>
          </cell>
          <cell r="E16391">
            <v>0</v>
          </cell>
        </row>
        <row r="16392">
          <cell r="B16392">
            <v>0</v>
          </cell>
          <cell r="C16392">
            <v>0</v>
          </cell>
          <cell r="D16392">
            <v>0</v>
          </cell>
          <cell r="E16392">
            <v>0</v>
          </cell>
        </row>
        <row r="16393">
          <cell r="B16393">
            <v>0</v>
          </cell>
          <cell r="C16393">
            <v>0</v>
          </cell>
          <cell r="D16393">
            <v>0</v>
          </cell>
          <cell r="E16393">
            <v>0</v>
          </cell>
        </row>
        <row r="16394">
          <cell r="B16394">
            <v>0</v>
          </cell>
          <cell r="C16394">
            <v>0</v>
          </cell>
          <cell r="D16394">
            <v>0</v>
          </cell>
          <cell r="E16394">
            <v>0</v>
          </cell>
        </row>
        <row r="16395">
          <cell r="B16395">
            <v>0</v>
          </cell>
          <cell r="C16395">
            <v>0</v>
          </cell>
          <cell r="D16395">
            <v>0</v>
          </cell>
          <cell r="E16395">
            <v>0</v>
          </cell>
        </row>
        <row r="16396">
          <cell r="B16396">
            <v>0</v>
          </cell>
          <cell r="C16396">
            <v>0</v>
          </cell>
          <cell r="D16396">
            <v>0</v>
          </cell>
          <cell r="E16396">
            <v>0</v>
          </cell>
        </row>
        <row r="16397">
          <cell r="B16397">
            <v>0</v>
          </cell>
          <cell r="C16397">
            <v>0</v>
          </cell>
          <cell r="D16397">
            <v>0</v>
          </cell>
          <cell r="E16397">
            <v>0</v>
          </cell>
        </row>
        <row r="16398">
          <cell r="B16398">
            <v>0</v>
          </cell>
          <cell r="C16398">
            <v>0</v>
          </cell>
          <cell r="D16398">
            <v>0</v>
          </cell>
          <cell r="E16398">
            <v>0</v>
          </cell>
        </row>
        <row r="16399">
          <cell r="B16399">
            <v>0</v>
          </cell>
          <cell r="C16399">
            <v>0</v>
          </cell>
          <cell r="D16399">
            <v>0</v>
          </cell>
          <cell r="E16399">
            <v>0</v>
          </cell>
        </row>
        <row r="16400">
          <cell r="B16400">
            <v>0</v>
          </cell>
          <cell r="C16400">
            <v>0</v>
          </cell>
          <cell r="D16400">
            <v>0</v>
          </cell>
          <cell r="E16400">
            <v>0</v>
          </cell>
        </row>
        <row r="16401">
          <cell r="B16401">
            <v>0</v>
          </cell>
          <cell r="C16401">
            <v>0</v>
          </cell>
          <cell r="D16401">
            <v>0</v>
          </cell>
          <cell r="E16401">
            <v>0</v>
          </cell>
        </row>
        <row r="16402">
          <cell r="B16402">
            <v>0</v>
          </cell>
          <cell r="C16402">
            <v>0</v>
          </cell>
          <cell r="D16402">
            <v>0</v>
          </cell>
          <cell r="E16402">
            <v>0</v>
          </cell>
        </row>
        <row r="16403">
          <cell r="B16403">
            <v>0</v>
          </cell>
          <cell r="C16403">
            <v>0</v>
          </cell>
          <cell r="D16403">
            <v>0</v>
          </cell>
          <cell r="E16403">
            <v>0</v>
          </cell>
        </row>
        <row r="16404">
          <cell r="B16404">
            <v>0</v>
          </cell>
          <cell r="C16404">
            <v>0</v>
          </cell>
          <cell r="D16404">
            <v>0</v>
          </cell>
          <cell r="E16404">
            <v>0</v>
          </cell>
        </row>
        <row r="16405">
          <cell r="B16405">
            <v>0</v>
          </cell>
          <cell r="C16405">
            <v>0</v>
          </cell>
          <cell r="D16405">
            <v>0</v>
          </cell>
          <cell r="E16405">
            <v>0</v>
          </cell>
        </row>
        <row r="16406">
          <cell r="B16406">
            <v>0</v>
          </cell>
          <cell r="C16406">
            <v>0</v>
          </cell>
          <cell r="D16406">
            <v>0</v>
          </cell>
          <cell r="E16406">
            <v>0</v>
          </cell>
        </row>
        <row r="16407">
          <cell r="B16407">
            <v>0</v>
          </cell>
          <cell r="C16407">
            <v>0</v>
          </cell>
          <cell r="D16407">
            <v>0</v>
          </cell>
          <cell r="E16407">
            <v>0</v>
          </cell>
        </row>
        <row r="16408">
          <cell r="B16408">
            <v>0</v>
          </cell>
          <cell r="C16408">
            <v>0</v>
          </cell>
          <cell r="D16408">
            <v>0</v>
          </cell>
          <cell r="E16408">
            <v>0</v>
          </cell>
        </row>
        <row r="16409">
          <cell r="B16409">
            <v>0</v>
          </cell>
          <cell r="C16409">
            <v>0</v>
          </cell>
          <cell r="D16409">
            <v>0</v>
          </cell>
          <cell r="E16409">
            <v>0</v>
          </cell>
        </row>
        <row r="16410">
          <cell r="B16410">
            <v>0</v>
          </cell>
          <cell r="C16410">
            <v>0</v>
          </cell>
          <cell r="D16410">
            <v>0</v>
          </cell>
          <cell r="E16410">
            <v>0</v>
          </cell>
        </row>
        <row r="16411">
          <cell r="B16411">
            <v>0</v>
          </cell>
          <cell r="C16411">
            <v>0</v>
          </cell>
          <cell r="D16411">
            <v>0</v>
          </cell>
          <cell r="E16411">
            <v>0</v>
          </cell>
        </row>
        <row r="16412">
          <cell r="B16412">
            <v>0</v>
          </cell>
          <cell r="C16412">
            <v>0</v>
          </cell>
          <cell r="D16412">
            <v>0</v>
          </cell>
          <cell r="E16412">
            <v>0</v>
          </cell>
        </row>
        <row r="16413">
          <cell r="B16413">
            <v>0</v>
          </cell>
          <cell r="C16413">
            <v>0</v>
          </cell>
          <cell r="D16413">
            <v>0</v>
          </cell>
          <cell r="E16413">
            <v>0</v>
          </cell>
        </row>
        <row r="16414">
          <cell r="B16414">
            <v>0</v>
          </cell>
          <cell r="C16414">
            <v>0</v>
          </cell>
          <cell r="D16414">
            <v>0</v>
          </cell>
          <cell r="E16414">
            <v>0</v>
          </cell>
        </row>
        <row r="16415">
          <cell r="B16415">
            <v>0</v>
          </cell>
          <cell r="C16415">
            <v>0</v>
          </cell>
          <cell r="D16415">
            <v>0</v>
          </cell>
          <cell r="E16415">
            <v>0</v>
          </cell>
        </row>
        <row r="16416">
          <cell r="B16416">
            <v>0</v>
          </cell>
          <cell r="C16416">
            <v>0</v>
          </cell>
          <cell r="D16416">
            <v>0</v>
          </cell>
          <cell r="E16416">
            <v>0</v>
          </cell>
        </row>
        <row r="16417">
          <cell r="B16417">
            <v>0</v>
          </cell>
          <cell r="C16417">
            <v>0</v>
          </cell>
          <cell r="D16417">
            <v>0</v>
          </cell>
          <cell r="E16417">
            <v>0</v>
          </cell>
        </row>
        <row r="16418">
          <cell r="B16418">
            <v>0</v>
          </cell>
          <cell r="C16418">
            <v>0</v>
          </cell>
          <cell r="D16418">
            <v>0</v>
          </cell>
          <cell r="E16418">
            <v>0</v>
          </cell>
        </row>
        <row r="16419">
          <cell r="B16419">
            <v>0</v>
          </cell>
          <cell r="C16419">
            <v>0</v>
          </cell>
          <cell r="D16419">
            <v>0</v>
          </cell>
          <cell r="E16419">
            <v>0</v>
          </cell>
        </row>
        <row r="16420">
          <cell r="B16420">
            <v>0</v>
          </cell>
          <cell r="C16420">
            <v>0</v>
          </cell>
          <cell r="D16420">
            <v>0</v>
          </cell>
          <cell r="E16420">
            <v>0</v>
          </cell>
        </row>
        <row r="16421">
          <cell r="B16421">
            <v>0</v>
          </cell>
          <cell r="C16421">
            <v>0</v>
          </cell>
          <cell r="D16421">
            <v>0</v>
          </cell>
          <cell r="E16421">
            <v>0</v>
          </cell>
        </row>
        <row r="16422">
          <cell r="B16422">
            <v>0</v>
          </cell>
          <cell r="C16422">
            <v>0</v>
          </cell>
          <cell r="D16422">
            <v>0</v>
          </cell>
          <cell r="E16422">
            <v>0</v>
          </cell>
        </row>
        <row r="16423">
          <cell r="B16423">
            <v>0</v>
          </cell>
          <cell r="C16423">
            <v>0</v>
          </cell>
          <cell r="D16423">
            <v>0</v>
          </cell>
          <cell r="E16423">
            <v>0</v>
          </cell>
        </row>
        <row r="16424">
          <cell r="B16424">
            <v>0</v>
          </cell>
          <cell r="C16424">
            <v>0</v>
          </cell>
          <cell r="D16424">
            <v>0</v>
          </cell>
          <cell r="E16424">
            <v>0</v>
          </cell>
        </row>
        <row r="16425">
          <cell r="B16425">
            <v>0</v>
          </cell>
          <cell r="C16425">
            <v>0</v>
          </cell>
          <cell r="D16425">
            <v>0</v>
          </cell>
          <cell r="E16425">
            <v>0</v>
          </cell>
        </row>
        <row r="16426">
          <cell r="B16426">
            <v>0</v>
          </cell>
          <cell r="C16426">
            <v>0</v>
          </cell>
          <cell r="D16426">
            <v>0</v>
          </cell>
          <cell r="E16426">
            <v>0</v>
          </cell>
        </row>
        <row r="16427">
          <cell r="B16427">
            <v>0</v>
          </cell>
          <cell r="C16427">
            <v>0</v>
          </cell>
          <cell r="D16427">
            <v>0</v>
          </cell>
          <cell r="E16427">
            <v>0</v>
          </cell>
        </row>
        <row r="16428">
          <cell r="B16428">
            <v>0</v>
          </cell>
          <cell r="C16428">
            <v>0</v>
          </cell>
          <cell r="D16428">
            <v>0</v>
          </cell>
          <cell r="E16428">
            <v>0</v>
          </cell>
        </row>
        <row r="16429">
          <cell r="B16429">
            <v>0</v>
          </cell>
          <cell r="C16429">
            <v>0</v>
          </cell>
          <cell r="D16429">
            <v>0</v>
          </cell>
          <cell r="E16429">
            <v>0</v>
          </cell>
        </row>
        <row r="16430">
          <cell r="B16430">
            <v>0</v>
          </cell>
          <cell r="C16430">
            <v>0</v>
          </cell>
          <cell r="D16430">
            <v>0</v>
          </cell>
          <cell r="E16430">
            <v>0</v>
          </cell>
        </row>
        <row r="16431">
          <cell r="B16431">
            <v>0</v>
          </cell>
          <cell r="C16431">
            <v>0</v>
          </cell>
          <cell r="D16431">
            <v>0</v>
          </cell>
          <cell r="E16431">
            <v>0</v>
          </cell>
        </row>
        <row r="16432">
          <cell r="B16432">
            <v>0</v>
          </cell>
          <cell r="C16432">
            <v>0</v>
          </cell>
          <cell r="D16432">
            <v>0</v>
          </cell>
          <cell r="E16432">
            <v>0</v>
          </cell>
        </row>
        <row r="16433">
          <cell r="B16433">
            <v>0</v>
          </cell>
          <cell r="C16433">
            <v>0</v>
          </cell>
          <cell r="D16433">
            <v>0</v>
          </cell>
          <cell r="E16433">
            <v>0</v>
          </cell>
        </row>
        <row r="16434">
          <cell r="B16434">
            <v>0</v>
          </cell>
          <cell r="C16434">
            <v>0</v>
          </cell>
          <cell r="D16434">
            <v>0</v>
          </cell>
          <cell r="E16434">
            <v>0</v>
          </cell>
        </row>
        <row r="16435">
          <cell r="B16435">
            <v>0</v>
          </cell>
          <cell r="C16435">
            <v>0</v>
          </cell>
          <cell r="D16435">
            <v>0</v>
          </cell>
          <cell r="E16435">
            <v>0</v>
          </cell>
        </row>
        <row r="16436">
          <cell r="B16436">
            <v>0</v>
          </cell>
          <cell r="C16436">
            <v>0</v>
          </cell>
          <cell r="D16436">
            <v>0</v>
          </cell>
          <cell r="E16436">
            <v>0</v>
          </cell>
        </row>
        <row r="16437">
          <cell r="B16437">
            <v>0</v>
          </cell>
          <cell r="C16437">
            <v>0</v>
          </cell>
          <cell r="D16437">
            <v>0</v>
          </cell>
          <cell r="E16437">
            <v>0</v>
          </cell>
        </row>
        <row r="16438">
          <cell r="B16438">
            <v>0</v>
          </cell>
          <cell r="C16438">
            <v>0</v>
          </cell>
          <cell r="D16438">
            <v>0</v>
          </cell>
          <cell r="E16438">
            <v>0</v>
          </cell>
        </row>
        <row r="16439">
          <cell r="B16439">
            <v>0</v>
          </cell>
          <cell r="C16439">
            <v>0</v>
          </cell>
          <cell r="D16439">
            <v>0</v>
          </cell>
          <cell r="E16439">
            <v>0</v>
          </cell>
        </row>
        <row r="16440">
          <cell r="B16440">
            <v>0</v>
          </cell>
          <cell r="C16440">
            <v>0</v>
          </cell>
          <cell r="D16440">
            <v>0</v>
          </cell>
          <cell r="E16440">
            <v>0</v>
          </cell>
        </row>
        <row r="16441">
          <cell r="B16441">
            <v>0</v>
          </cell>
          <cell r="C16441">
            <v>0</v>
          </cell>
          <cell r="D16441">
            <v>0</v>
          </cell>
          <cell r="E16441">
            <v>0</v>
          </cell>
        </row>
        <row r="16442">
          <cell r="B16442">
            <v>0</v>
          </cell>
          <cell r="C16442">
            <v>0</v>
          </cell>
          <cell r="D16442">
            <v>0</v>
          </cell>
          <cell r="E16442">
            <v>0</v>
          </cell>
        </row>
        <row r="16443">
          <cell r="B16443">
            <v>0</v>
          </cell>
          <cell r="C16443">
            <v>0</v>
          </cell>
          <cell r="D16443">
            <v>0</v>
          </cell>
          <cell r="E16443">
            <v>0</v>
          </cell>
        </row>
        <row r="16444">
          <cell r="B16444">
            <v>0</v>
          </cell>
          <cell r="C16444">
            <v>0</v>
          </cell>
          <cell r="D16444">
            <v>0</v>
          </cell>
          <cell r="E16444">
            <v>0</v>
          </cell>
        </row>
        <row r="16445">
          <cell r="B16445">
            <v>0</v>
          </cell>
          <cell r="C16445">
            <v>0</v>
          </cell>
          <cell r="D16445">
            <v>0</v>
          </cell>
          <cell r="E16445">
            <v>0</v>
          </cell>
        </row>
        <row r="16446">
          <cell r="B16446">
            <v>0</v>
          </cell>
          <cell r="C16446">
            <v>0</v>
          </cell>
          <cell r="D16446">
            <v>0</v>
          </cell>
          <cell r="E16446">
            <v>0</v>
          </cell>
        </row>
        <row r="16447">
          <cell r="B16447">
            <v>0</v>
          </cell>
          <cell r="C16447">
            <v>0</v>
          </cell>
          <cell r="D16447">
            <v>0</v>
          </cell>
          <cell r="E16447">
            <v>0</v>
          </cell>
        </row>
        <row r="16448">
          <cell r="B16448">
            <v>0</v>
          </cell>
          <cell r="C16448">
            <v>0</v>
          </cell>
          <cell r="D16448">
            <v>0</v>
          </cell>
          <cell r="E16448">
            <v>0</v>
          </cell>
        </row>
        <row r="16449">
          <cell r="B16449">
            <v>0</v>
          </cell>
          <cell r="C16449">
            <v>0</v>
          </cell>
          <cell r="D16449">
            <v>0</v>
          </cell>
          <cell r="E16449">
            <v>0</v>
          </cell>
        </row>
        <row r="16450">
          <cell r="B16450">
            <v>0</v>
          </cell>
          <cell r="C16450">
            <v>0</v>
          </cell>
          <cell r="D16450">
            <v>0</v>
          </cell>
          <cell r="E16450">
            <v>0</v>
          </cell>
        </row>
        <row r="16451">
          <cell r="B16451">
            <v>0</v>
          </cell>
          <cell r="C16451">
            <v>0</v>
          </cell>
          <cell r="D16451">
            <v>0</v>
          </cell>
          <cell r="E16451">
            <v>0</v>
          </cell>
        </row>
        <row r="16452">
          <cell r="B16452">
            <v>0</v>
          </cell>
          <cell r="C16452">
            <v>0</v>
          </cell>
          <cell r="D16452">
            <v>0</v>
          </cell>
          <cell r="E16452">
            <v>0</v>
          </cell>
        </row>
        <row r="16453">
          <cell r="B16453">
            <v>0</v>
          </cell>
          <cell r="C16453">
            <v>0</v>
          </cell>
          <cell r="D16453">
            <v>0</v>
          </cell>
          <cell r="E16453">
            <v>0</v>
          </cell>
        </row>
        <row r="16454">
          <cell r="B16454">
            <v>0</v>
          </cell>
          <cell r="C16454">
            <v>0</v>
          </cell>
          <cell r="D16454">
            <v>0</v>
          </cell>
          <cell r="E16454">
            <v>0</v>
          </cell>
        </row>
        <row r="16455">
          <cell r="B16455">
            <v>0</v>
          </cell>
          <cell r="C16455">
            <v>0</v>
          </cell>
          <cell r="D16455">
            <v>0</v>
          </cell>
          <cell r="E16455">
            <v>0</v>
          </cell>
        </row>
        <row r="16456">
          <cell r="B16456">
            <v>0</v>
          </cell>
          <cell r="C16456">
            <v>0</v>
          </cell>
          <cell r="D16456">
            <v>0</v>
          </cell>
          <cell r="E16456">
            <v>0</v>
          </cell>
        </row>
        <row r="16457">
          <cell r="B16457">
            <v>0</v>
          </cell>
          <cell r="C16457">
            <v>0</v>
          </cell>
          <cell r="D16457">
            <v>0</v>
          </cell>
          <cell r="E16457">
            <v>0</v>
          </cell>
        </row>
        <row r="16458">
          <cell r="B16458">
            <v>0</v>
          </cell>
          <cell r="C16458">
            <v>0</v>
          </cell>
          <cell r="D16458">
            <v>0</v>
          </cell>
          <cell r="E16458">
            <v>0</v>
          </cell>
        </row>
        <row r="16459">
          <cell r="B16459">
            <v>0</v>
          </cell>
          <cell r="C16459">
            <v>0</v>
          </cell>
          <cell r="D16459">
            <v>0</v>
          </cell>
          <cell r="E16459">
            <v>0</v>
          </cell>
        </row>
        <row r="16460">
          <cell r="B16460">
            <v>0</v>
          </cell>
          <cell r="C16460">
            <v>0</v>
          </cell>
          <cell r="D16460">
            <v>0</v>
          </cell>
          <cell r="E16460">
            <v>0</v>
          </cell>
        </row>
        <row r="16461">
          <cell r="B16461">
            <v>0</v>
          </cell>
          <cell r="C16461">
            <v>0</v>
          </cell>
          <cell r="D16461">
            <v>0</v>
          </cell>
          <cell r="E16461">
            <v>0</v>
          </cell>
        </row>
        <row r="16462">
          <cell r="B16462">
            <v>0</v>
          </cell>
          <cell r="C16462">
            <v>0</v>
          </cell>
          <cell r="D16462">
            <v>0</v>
          </cell>
          <cell r="E16462">
            <v>0</v>
          </cell>
        </row>
        <row r="16463">
          <cell r="B16463">
            <v>0</v>
          </cell>
          <cell r="C16463">
            <v>0</v>
          </cell>
          <cell r="D16463">
            <v>0</v>
          </cell>
          <cell r="E16463">
            <v>0</v>
          </cell>
        </row>
        <row r="16464">
          <cell r="B16464">
            <v>0</v>
          </cell>
          <cell r="C16464">
            <v>0</v>
          </cell>
          <cell r="D16464">
            <v>0</v>
          </cell>
          <cell r="E16464">
            <v>0</v>
          </cell>
        </row>
        <row r="16465">
          <cell r="B16465">
            <v>0</v>
          </cell>
          <cell r="C16465">
            <v>0</v>
          </cell>
          <cell r="D16465">
            <v>0</v>
          </cell>
          <cell r="E16465">
            <v>0</v>
          </cell>
        </row>
        <row r="16466">
          <cell r="B16466">
            <v>0</v>
          </cell>
          <cell r="C16466">
            <v>0</v>
          </cell>
          <cell r="D16466">
            <v>0</v>
          </cell>
          <cell r="E16466">
            <v>0</v>
          </cell>
        </row>
        <row r="16467">
          <cell r="B16467">
            <v>0</v>
          </cell>
          <cell r="C16467">
            <v>0</v>
          </cell>
          <cell r="D16467">
            <v>0</v>
          </cell>
          <cell r="E16467">
            <v>0</v>
          </cell>
        </row>
        <row r="16468">
          <cell r="B16468">
            <v>0</v>
          </cell>
          <cell r="C16468">
            <v>0</v>
          </cell>
          <cell r="D16468">
            <v>0</v>
          </cell>
          <cell r="E16468">
            <v>0</v>
          </cell>
        </row>
        <row r="16469">
          <cell r="B16469">
            <v>0</v>
          </cell>
          <cell r="C16469">
            <v>0</v>
          </cell>
          <cell r="D16469">
            <v>0</v>
          </cell>
          <cell r="E16469">
            <v>0</v>
          </cell>
        </row>
        <row r="16470">
          <cell r="B16470">
            <v>0</v>
          </cell>
          <cell r="C16470">
            <v>0</v>
          </cell>
          <cell r="D16470">
            <v>0</v>
          </cell>
          <cell r="E16470">
            <v>0</v>
          </cell>
        </row>
        <row r="16471">
          <cell r="B16471">
            <v>0</v>
          </cell>
          <cell r="C16471">
            <v>0</v>
          </cell>
          <cell r="D16471">
            <v>0</v>
          </cell>
          <cell r="E16471">
            <v>0</v>
          </cell>
        </row>
        <row r="16472">
          <cell r="B16472">
            <v>0</v>
          </cell>
          <cell r="C16472">
            <v>0</v>
          </cell>
          <cell r="D16472">
            <v>0</v>
          </cell>
          <cell r="E16472">
            <v>0</v>
          </cell>
        </row>
        <row r="16473">
          <cell r="B16473">
            <v>0</v>
          </cell>
          <cell r="C16473">
            <v>0</v>
          </cell>
          <cell r="D16473">
            <v>0</v>
          </cell>
          <cell r="E16473">
            <v>0</v>
          </cell>
        </row>
        <row r="16474">
          <cell r="B16474">
            <v>0</v>
          </cell>
          <cell r="C16474">
            <v>0</v>
          </cell>
          <cell r="D16474">
            <v>0</v>
          </cell>
          <cell r="E16474">
            <v>0</v>
          </cell>
        </row>
        <row r="16475">
          <cell r="B16475">
            <v>0</v>
          </cell>
          <cell r="C16475">
            <v>0</v>
          </cell>
          <cell r="D16475">
            <v>0</v>
          </cell>
          <cell r="E16475">
            <v>0</v>
          </cell>
        </row>
        <row r="16476">
          <cell r="B16476">
            <v>0</v>
          </cell>
          <cell r="C16476">
            <v>0</v>
          </cell>
          <cell r="D16476">
            <v>0</v>
          </cell>
          <cell r="E16476">
            <v>0</v>
          </cell>
        </row>
        <row r="16477">
          <cell r="B16477">
            <v>0</v>
          </cell>
          <cell r="C16477">
            <v>0</v>
          </cell>
          <cell r="D16477">
            <v>0</v>
          </cell>
          <cell r="E16477">
            <v>0</v>
          </cell>
        </row>
        <row r="16478">
          <cell r="B16478">
            <v>0</v>
          </cell>
          <cell r="C16478">
            <v>0</v>
          </cell>
          <cell r="D16478">
            <v>0</v>
          </cell>
          <cell r="E16478">
            <v>0</v>
          </cell>
        </row>
        <row r="16479">
          <cell r="B16479">
            <v>0</v>
          </cell>
          <cell r="C16479">
            <v>0</v>
          </cell>
          <cell r="D16479">
            <v>0</v>
          </cell>
          <cell r="E16479">
            <v>0</v>
          </cell>
        </row>
        <row r="16480">
          <cell r="B16480">
            <v>0</v>
          </cell>
          <cell r="C16480">
            <v>0</v>
          </cell>
          <cell r="D16480">
            <v>0</v>
          </cell>
          <cell r="E16480">
            <v>0</v>
          </cell>
        </row>
        <row r="16481">
          <cell r="B16481">
            <v>0</v>
          </cell>
          <cell r="C16481">
            <v>0</v>
          </cell>
          <cell r="D16481">
            <v>0</v>
          </cell>
          <cell r="E16481">
            <v>0</v>
          </cell>
        </row>
        <row r="16482">
          <cell r="B16482">
            <v>0</v>
          </cell>
          <cell r="C16482">
            <v>0</v>
          </cell>
          <cell r="D16482">
            <v>0</v>
          </cell>
          <cell r="E16482">
            <v>0</v>
          </cell>
        </row>
        <row r="16483">
          <cell r="B16483">
            <v>0</v>
          </cell>
          <cell r="C16483">
            <v>0</v>
          </cell>
          <cell r="D16483">
            <v>0</v>
          </cell>
          <cell r="E16483">
            <v>0</v>
          </cell>
        </row>
        <row r="16484">
          <cell r="B16484">
            <v>0</v>
          </cell>
          <cell r="C16484">
            <v>0</v>
          </cell>
          <cell r="D16484">
            <v>0</v>
          </cell>
          <cell r="E16484">
            <v>0</v>
          </cell>
        </row>
        <row r="16485">
          <cell r="B16485">
            <v>0</v>
          </cell>
          <cell r="C16485">
            <v>0</v>
          </cell>
          <cell r="D16485">
            <v>0</v>
          </cell>
          <cell r="E16485">
            <v>0</v>
          </cell>
        </row>
        <row r="16486">
          <cell r="B16486">
            <v>0</v>
          </cell>
          <cell r="C16486">
            <v>0</v>
          </cell>
          <cell r="D16486">
            <v>0</v>
          </cell>
          <cell r="E16486">
            <v>0</v>
          </cell>
        </row>
        <row r="16487">
          <cell r="B16487">
            <v>0</v>
          </cell>
          <cell r="C16487">
            <v>0</v>
          </cell>
          <cell r="D16487">
            <v>0</v>
          </cell>
          <cell r="E16487">
            <v>0</v>
          </cell>
        </row>
        <row r="16488">
          <cell r="B16488">
            <v>0</v>
          </cell>
          <cell r="C16488">
            <v>0</v>
          </cell>
          <cell r="D16488">
            <v>0</v>
          </cell>
          <cell r="E16488">
            <v>0</v>
          </cell>
        </row>
        <row r="16489">
          <cell r="B16489">
            <v>0</v>
          </cell>
          <cell r="C16489">
            <v>0</v>
          </cell>
          <cell r="D16489">
            <v>0</v>
          </cell>
          <cell r="E16489">
            <v>0</v>
          </cell>
        </row>
        <row r="16490">
          <cell r="B16490">
            <v>0</v>
          </cell>
          <cell r="C16490">
            <v>0</v>
          </cell>
          <cell r="D16490">
            <v>0</v>
          </cell>
          <cell r="E16490">
            <v>0</v>
          </cell>
        </row>
        <row r="16491">
          <cell r="B16491">
            <v>0</v>
          </cell>
          <cell r="C16491">
            <v>0</v>
          </cell>
          <cell r="D16491">
            <v>0</v>
          </cell>
          <cell r="E16491">
            <v>0</v>
          </cell>
        </row>
        <row r="16492">
          <cell r="B16492">
            <v>0</v>
          </cell>
          <cell r="C16492">
            <v>0</v>
          </cell>
          <cell r="D16492">
            <v>0</v>
          </cell>
          <cell r="E16492">
            <v>0</v>
          </cell>
        </row>
        <row r="16493">
          <cell r="B16493">
            <v>0</v>
          </cell>
          <cell r="C16493">
            <v>0</v>
          </cell>
          <cell r="D16493">
            <v>0</v>
          </cell>
          <cell r="E16493">
            <v>0</v>
          </cell>
        </row>
        <row r="16494">
          <cell r="B16494">
            <v>0</v>
          </cell>
          <cell r="C16494">
            <v>0</v>
          </cell>
          <cell r="D16494">
            <v>0</v>
          </cell>
          <cell r="E16494">
            <v>0</v>
          </cell>
        </row>
        <row r="16495">
          <cell r="B16495">
            <v>0</v>
          </cell>
          <cell r="C16495">
            <v>0</v>
          </cell>
          <cell r="D16495">
            <v>0</v>
          </cell>
          <cell r="E16495">
            <v>0</v>
          </cell>
        </row>
        <row r="16496">
          <cell r="B16496">
            <v>0</v>
          </cell>
          <cell r="C16496">
            <v>0</v>
          </cell>
          <cell r="D16496">
            <v>0</v>
          </cell>
          <cell r="E16496">
            <v>0</v>
          </cell>
        </row>
        <row r="16497">
          <cell r="B16497">
            <v>0</v>
          </cell>
          <cell r="C16497">
            <v>0</v>
          </cell>
          <cell r="D16497">
            <v>0</v>
          </cell>
          <cell r="E16497">
            <v>0</v>
          </cell>
        </row>
        <row r="16498">
          <cell r="B16498">
            <v>0</v>
          </cell>
          <cell r="C16498">
            <v>0</v>
          </cell>
          <cell r="D16498">
            <v>0</v>
          </cell>
          <cell r="E16498">
            <v>0</v>
          </cell>
        </row>
        <row r="16499">
          <cell r="B16499">
            <v>0</v>
          </cell>
          <cell r="C16499">
            <v>0</v>
          </cell>
          <cell r="D16499">
            <v>0</v>
          </cell>
          <cell r="E16499">
            <v>0</v>
          </cell>
        </row>
        <row r="16500">
          <cell r="B16500">
            <v>0</v>
          </cell>
          <cell r="C16500">
            <v>0</v>
          </cell>
          <cell r="D16500">
            <v>0</v>
          </cell>
          <cell r="E16500">
            <v>0</v>
          </cell>
        </row>
        <row r="16501">
          <cell r="B16501">
            <v>0</v>
          </cell>
          <cell r="C16501">
            <v>0</v>
          </cell>
          <cell r="D16501">
            <v>0</v>
          </cell>
          <cell r="E16501">
            <v>0</v>
          </cell>
        </row>
        <row r="16502">
          <cell r="B16502">
            <v>0</v>
          </cell>
          <cell r="C16502">
            <v>0</v>
          </cell>
          <cell r="D16502">
            <v>0</v>
          </cell>
          <cell r="E16502">
            <v>0</v>
          </cell>
        </row>
        <row r="16503">
          <cell r="B16503">
            <v>0</v>
          </cell>
          <cell r="C16503">
            <v>0</v>
          </cell>
          <cell r="D16503">
            <v>0</v>
          </cell>
          <cell r="E16503">
            <v>0</v>
          </cell>
        </row>
        <row r="16504">
          <cell r="B16504">
            <v>0</v>
          </cell>
          <cell r="C16504">
            <v>0</v>
          </cell>
          <cell r="D16504">
            <v>0</v>
          </cell>
          <cell r="E16504">
            <v>0</v>
          </cell>
        </row>
        <row r="16505">
          <cell r="B16505">
            <v>0</v>
          </cell>
          <cell r="C16505">
            <v>0</v>
          </cell>
          <cell r="D16505">
            <v>0</v>
          </cell>
          <cell r="E16505">
            <v>0</v>
          </cell>
        </row>
        <row r="16506">
          <cell r="B16506">
            <v>0</v>
          </cell>
          <cell r="C16506">
            <v>0</v>
          </cell>
          <cell r="D16506">
            <v>0</v>
          </cell>
          <cell r="E16506">
            <v>0</v>
          </cell>
        </row>
        <row r="16507">
          <cell r="B16507">
            <v>0</v>
          </cell>
          <cell r="C16507">
            <v>0</v>
          </cell>
          <cell r="D16507">
            <v>0</v>
          </cell>
          <cell r="E16507">
            <v>0</v>
          </cell>
        </row>
        <row r="16508">
          <cell r="B16508">
            <v>0</v>
          </cell>
          <cell r="C16508">
            <v>0</v>
          </cell>
          <cell r="D16508">
            <v>0</v>
          </cell>
          <cell r="E16508">
            <v>0</v>
          </cell>
        </row>
        <row r="16509">
          <cell r="B16509">
            <v>0</v>
          </cell>
          <cell r="C16509">
            <v>0</v>
          </cell>
          <cell r="D16509">
            <v>0</v>
          </cell>
          <cell r="E16509">
            <v>0</v>
          </cell>
        </row>
        <row r="16510">
          <cell r="B16510">
            <v>0</v>
          </cell>
          <cell r="C16510">
            <v>0</v>
          </cell>
          <cell r="D16510">
            <v>0</v>
          </cell>
          <cell r="E16510">
            <v>0</v>
          </cell>
        </row>
        <row r="16511">
          <cell r="B16511">
            <v>0</v>
          </cell>
          <cell r="C16511">
            <v>0</v>
          </cell>
          <cell r="D16511">
            <v>0</v>
          </cell>
          <cell r="E16511">
            <v>0</v>
          </cell>
        </row>
        <row r="16512">
          <cell r="B16512">
            <v>0</v>
          </cell>
          <cell r="C16512">
            <v>0</v>
          </cell>
          <cell r="D16512">
            <v>0</v>
          </cell>
          <cell r="E16512">
            <v>0</v>
          </cell>
        </row>
        <row r="16513">
          <cell r="B16513">
            <v>0</v>
          </cell>
          <cell r="C16513">
            <v>0</v>
          </cell>
          <cell r="D16513">
            <v>0</v>
          </cell>
          <cell r="E16513">
            <v>0</v>
          </cell>
        </row>
        <row r="16514">
          <cell r="B16514">
            <v>0</v>
          </cell>
          <cell r="C16514">
            <v>0</v>
          </cell>
          <cell r="D16514">
            <v>0</v>
          </cell>
          <cell r="E16514">
            <v>0</v>
          </cell>
        </row>
        <row r="16515">
          <cell r="B16515">
            <v>0</v>
          </cell>
          <cell r="C16515">
            <v>0</v>
          </cell>
          <cell r="D16515">
            <v>0</v>
          </cell>
          <cell r="E16515">
            <v>0</v>
          </cell>
        </row>
        <row r="16516">
          <cell r="B16516">
            <v>0</v>
          </cell>
          <cell r="C16516">
            <v>0</v>
          </cell>
          <cell r="D16516">
            <v>0</v>
          </cell>
          <cell r="E16516">
            <v>0</v>
          </cell>
        </row>
        <row r="16517">
          <cell r="B16517">
            <v>0</v>
          </cell>
          <cell r="C16517">
            <v>0</v>
          </cell>
          <cell r="D16517">
            <v>0</v>
          </cell>
          <cell r="E16517">
            <v>0</v>
          </cell>
        </row>
        <row r="16518">
          <cell r="B16518">
            <v>0</v>
          </cell>
          <cell r="C16518">
            <v>0</v>
          </cell>
          <cell r="D16518">
            <v>0</v>
          </cell>
          <cell r="E16518">
            <v>0</v>
          </cell>
        </row>
        <row r="16519">
          <cell r="B16519">
            <v>0</v>
          </cell>
          <cell r="C16519">
            <v>0</v>
          </cell>
          <cell r="D16519">
            <v>0</v>
          </cell>
          <cell r="E16519">
            <v>0</v>
          </cell>
        </row>
        <row r="16520">
          <cell r="B16520">
            <v>0</v>
          </cell>
          <cell r="C16520">
            <v>0</v>
          </cell>
          <cell r="D16520">
            <v>0</v>
          </cell>
          <cell r="E16520">
            <v>0</v>
          </cell>
        </row>
        <row r="16521">
          <cell r="B16521">
            <v>0</v>
          </cell>
          <cell r="C16521">
            <v>0</v>
          </cell>
          <cell r="D16521">
            <v>0</v>
          </cell>
          <cell r="E16521">
            <v>0</v>
          </cell>
        </row>
        <row r="16522">
          <cell r="B16522">
            <v>0</v>
          </cell>
          <cell r="C16522">
            <v>0</v>
          </cell>
          <cell r="D16522">
            <v>0</v>
          </cell>
          <cell r="E16522">
            <v>0</v>
          </cell>
        </row>
        <row r="16523">
          <cell r="B16523">
            <v>0</v>
          </cell>
          <cell r="C16523">
            <v>0</v>
          </cell>
          <cell r="D16523">
            <v>0</v>
          </cell>
          <cell r="E16523">
            <v>0</v>
          </cell>
        </row>
        <row r="16524">
          <cell r="B16524">
            <v>0</v>
          </cell>
          <cell r="C16524">
            <v>0</v>
          </cell>
          <cell r="D16524">
            <v>0</v>
          </cell>
          <cell r="E16524">
            <v>0</v>
          </cell>
        </row>
        <row r="16525">
          <cell r="B16525">
            <v>0</v>
          </cell>
          <cell r="C16525">
            <v>0</v>
          </cell>
          <cell r="D16525">
            <v>0</v>
          </cell>
          <cell r="E16525">
            <v>0</v>
          </cell>
        </row>
        <row r="16526">
          <cell r="B16526">
            <v>0</v>
          </cell>
          <cell r="C16526">
            <v>0</v>
          </cell>
          <cell r="D16526">
            <v>0</v>
          </cell>
          <cell r="E16526">
            <v>0</v>
          </cell>
        </row>
        <row r="16527">
          <cell r="B16527">
            <v>0</v>
          </cell>
          <cell r="C16527">
            <v>0</v>
          </cell>
          <cell r="D16527">
            <v>0</v>
          </cell>
          <cell r="E16527">
            <v>0</v>
          </cell>
        </row>
        <row r="16528">
          <cell r="B16528">
            <v>0</v>
          </cell>
          <cell r="C16528">
            <v>0</v>
          </cell>
          <cell r="D16528">
            <v>0</v>
          </cell>
          <cell r="E16528">
            <v>0</v>
          </cell>
        </row>
        <row r="16529">
          <cell r="B16529">
            <v>0</v>
          </cell>
          <cell r="C16529">
            <v>0</v>
          </cell>
          <cell r="D16529">
            <v>0</v>
          </cell>
          <cell r="E16529">
            <v>0</v>
          </cell>
        </row>
        <row r="16530">
          <cell r="B16530">
            <v>0</v>
          </cell>
          <cell r="C16530">
            <v>0</v>
          </cell>
          <cell r="D16530">
            <v>0</v>
          </cell>
          <cell r="E16530">
            <v>0</v>
          </cell>
        </row>
        <row r="16531">
          <cell r="B16531">
            <v>0</v>
          </cell>
          <cell r="C16531">
            <v>0</v>
          </cell>
          <cell r="D16531">
            <v>0</v>
          </cell>
          <cell r="E16531">
            <v>0</v>
          </cell>
        </row>
        <row r="16532">
          <cell r="B16532">
            <v>0</v>
          </cell>
          <cell r="C16532">
            <v>0</v>
          </cell>
          <cell r="D16532">
            <v>0</v>
          </cell>
          <cell r="E16532">
            <v>0</v>
          </cell>
        </row>
        <row r="16533">
          <cell r="B16533">
            <v>0</v>
          </cell>
          <cell r="C16533">
            <v>0</v>
          </cell>
          <cell r="D16533">
            <v>0</v>
          </cell>
          <cell r="E16533">
            <v>0</v>
          </cell>
        </row>
        <row r="16534">
          <cell r="B16534">
            <v>0</v>
          </cell>
          <cell r="C16534">
            <v>0</v>
          </cell>
          <cell r="D16534">
            <v>0</v>
          </cell>
          <cell r="E16534">
            <v>0</v>
          </cell>
        </row>
        <row r="16535">
          <cell r="B16535">
            <v>0</v>
          </cell>
          <cell r="C16535">
            <v>0</v>
          </cell>
          <cell r="D16535">
            <v>0</v>
          </cell>
          <cell r="E16535">
            <v>0</v>
          </cell>
        </row>
        <row r="16536">
          <cell r="B16536">
            <v>0</v>
          </cell>
          <cell r="C16536">
            <v>0</v>
          </cell>
          <cell r="D16536">
            <v>0</v>
          </cell>
          <cell r="E16536">
            <v>0</v>
          </cell>
        </row>
        <row r="16537">
          <cell r="B16537">
            <v>0</v>
          </cell>
          <cell r="C16537">
            <v>0</v>
          </cell>
          <cell r="D16537">
            <v>0</v>
          </cell>
          <cell r="E16537">
            <v>0</v>
          </cell>
        </row>
        <row r="16538">
          <cell r="B16538">
            <v>0</v>
          </cell>
          <cell r="C16538">
            <v>0</v>
          </cell>
          <cell r="D16538">
            <v>0</v>
          </cell>
          <cell r="E16538">
            <v>0</v>
          </cell>
        </row>
        <row r="16539">
          <cell r="B16539">
            <v>0</v>
          </cell>
          <cell r="C16539">
            <v>0</v>
          </cell>
          <cell r="D16539">
            <v>0</v>
          </cell>
          <cell r="E16539">
            <v>0</v>
          </cell>
        </row>
        <row r="16540">
          <cell r="B16540">
            <v>0</v>
          </cell>
          <cell r="C16540">
            <v>0</v>
          </cell>
          <cell r="D16540">
            <v>0</v>
          </cell>
          <cell r="E16540">
            <v>0</v>
          </cell>
        </row>
        <row r="16541">
          <cell r="B16541">
            <v>0</v>
          </cell>
          <cell r="C16541">
            <v>0</v>
          </cell>
          <cell r="D16541">
            <v>0</v>
          </cell>
          <cell r="E16541">
            <v>0</v>
          </cell>
        </row>
        <row r="16542">
          <cell r="B16542">
            <v>0</v>
          </cell>
          <cell r="C16542">
            <v>0</v>
          </cell>
          <cell r="D16542">
            <v>0</v>
          </cell>
          <cell r="E16542">
            <v>0</v>
          </cell>
        </row>
        <row r="16543">
          <cell r="B16543">
            <v>0</v>
          </cell>
          <cell r="C16543">
            <v>0</v>
          </cell>
          <cell r="D16543">
            <v>0</v>
          </cell>
          <cell r="E16543">
            <v>0</v>
          </cell>
        </row>
        <row r="16544">
          <cell r="B16544">
            <v>0</v>
          </cell>
          <cell r="C16544">
            <v>0</v>
          </cell>
          <cell r="D16544">
            <v>0</v>
          </cell>
          <cell r="E16544">
            <v>0</v>
          </cell>
        </row>
        <row r="16545">
          <cell r="B16545">
            <v>0</v>
          </cell>
          <cell r="C16545">
            <v>0</v>
          </cell>
          <cell r="D16545">
            <v>0</v>
          </cell>
          <cell r="E16545">
            <v>0</v>
          </cell>
        </row>
        <row r="16546">
          <cell r="B16546">
            <v>0</v>
          </cell>
          <cell r="C16546">
            <v>0</v>
          </cell>
          <cell r="D16546">
            <v>0</v>
          </cell>
          <cell r="E16546">
            <v>0</v>
          </cell>
        </row>
        <row r="16547">
          <cell r="B16547">
            <v>0</v>
          </cell>
          <cell r="C16547">
            <v>0</v>
          </cell>
          <cell r="D16547">
            <v>0</v>
          </cell>
          <cell r="E16547">
            <v>0</v>
          </cell>
        </row>
        <row r="16548">
          <cell r="B16548">
            <v>0</v>
          </cell>
          <cell r="C16548">
            <v>0</v>
          </cell>
          <cell r="D16548">
            <v>0</v>
          </cell>
          <cell r="E16548">
            <v>0</v>
          </cell>
        </row>
        <row r="16549">
          <cell r="B16549">
            <v>0</v>
          </cell>
          <cell r="C16549">
            <v>0</v>
          </cell>
          <cell r="D16549">
            <v>0</v>
          </cell>
          <cell r="E16549">
            <v>0</v>
          </cell>
        </row>
        <row r="16550">
          <cell r="B16550">
            <v>0</v>
          </cell>
          <cell r="C16550">
            <v>0</v>
          </cell>
          <cell r="D16550">
            <v>0</v>
          </cell>
          <cell r="E16550">
            <v>0</v>
          </cell>
        </row>
        <row r="16551">
          <cell r="B16551">
            <v>0</v>
          </cell>
          <cell r="C16551">
            <v>0</v>
          </cell>
          <cell r="D16551">
            <v>0</v>
          </cell>
          <cell r="E16551">
            <v>0</v>
          </cell>
        </row>
        <row r="16552">
          <cell r="B16552">
            <v>0</v>
          </cell>
          <cell r="C16552">
            <v>0</v>
          </cell>
          <cell r="D16552">
            <v>0</v>
          </cell>
          <cell r="E16552">
            <v>0</v>
          </cell>
        </row>
        <row r="16553">
          <cell r="B16553">
            <v>0</v>
          </cell>
          <cell r="C16553">
            <v>0</v>
          </cell>
          <cell r="D16553">
            <v>0</v>
          </cell>
          <cell r="E16553">
            <v>0</v>
          </cell>
        </row>
        <row r="16554">
          <cell r="B16554">
            <v>0</v>
          </cell>
          <cell r="C16554">
            <v>0</v>
          </cell>
          <cell r="D16554">
            <v>0</v>
          </cell>
          <cell r="E16554">
            <v>0</v>
          </cell>
        </row>
        <row r="16555">
          <cell r="B16555">
            <v>0</v>
          </cell>
          <cell r="C16555">
            <v>0</v>
          </cell>
          <cell r="D16555">
            <v>0</v>
          </cell>
          <cell r="E16555">
            <v>0</v>
          </cell>
        </row>
        <row r="16556">
          <cell r="B16556">
            <v>0</v>
          </cell>
          <cell r="C16556">
            <v>0</v>
          </cell>
          <cell r="D16556">
            <v>0</v>
          </cell>
          <cell r="E16556">
            <v>0</v>
          </cell>
        </row>
        <row r="16557">
          <cell r="B16557">
            <v>0</v>
          </cell>
          <cell r="C16557">
            <v>0</v>
          </cell>
          <cell r="D16557">
            <v>0</v>
          </cell>
          <cell r="E16557">
            <v>0</v>
          </cell>
        </row>
        <row r="16558">
          <cell r="B16558">
            <v>0</v>
          </cell>
          <cell r="C16558">
            <v>0</v>
          </cell>
          <cell r="D16558">
            <v>0</v>
          </cell>
          <cell r="E16558">
            <v>0</v>
          </cell>
        </row>
        <row r="16559">
          <cell r="B16559">
            <v>0</v>
          </cell>
          <cell r="C16559">
            <v>0</v>
          </cell>
          <cell r="D16559">
            <v>0</v>
          </cell>
          <cell r="E16559">
            <v>0</v>
          </cell>
        </row>
        <row r="16560">
          <cell r="B16560">
            <v>0</v>
          </cell>
          <cell r="C16560">
            <v>0</v>
          </cell>
          <cell r="D16560">
            <v>0</v>
          </cell>
          <cell r="E16560">
            <v>0</v>
          </cell>
        </row>
        <row r="16561">
          <cell r="B16561">
            <v>0</v>
          </cell>
          <cell r="C16561">
            <v>0</v>
          </cell>
          <cell r="D16561">
            <v>0</v>
          </cell>
          <cell r="E16561">
            <v>0</v>
          </cell>
        </row>
        <row r="16562">
          <cell r="B16562">
            <v>0</v>
          </cell>
          <cell r="C16562">
            <v>0</v>
          </cell>
          <cell r="D16562">
            <v>0</v>
          </cell>
          <cell r="E16562">
            <v>0</v>
          </cell>
        </row>
        <row r="16563">
          <cell r="B16563">
            <v>0</v>
          </cell>
          <cell r="C16563">
            <v>0</v>
          </cell>
          <cell r="D16563">
            <v>0</v>
          </cell>
          <cell r="E16563">
            <v>0</v>
          </cell>
        </row>
        <row r="16564">
          <cell r="B16564">
            <v>0</v>
          </cell>
          <cell r="C16564">
            <v>0</v>
          </cell>
          <cell r="D16564">
            <v>0</v>
          </cell>
          <cell r="E16564">
            <v>0</v>
          </cell>
        </row>
        <row r="16565">
          <cell r="B16565">
            <v>0</v>
          </cell>
          <cell r="C16565">
            <v>0</v>
          </cell>
          <cell r="D16565">
            <v>0</v>
          </cell>
          <cell r="E16565">
            <v>0</v>
          </cell>
        </row>
        <row r="16566">
          <cell r="B16566">
            <v>0</v>
          </cell>
          <cell r="C16566">
            <v>0</v>
          </cell>
          <cell r="D16566">
            <v>0</v>
          </cell>
          <cell r="E16566">
            <v>0</v>
          </cell>
        </row>
        <row r="16567">
          <cell r="B16567">
            <v>0</v>
          </cell>
          <cell r="C16567">
            <v>0</v>
          </cell>
          <cell r="D16567">
            <v>0</v>
          </cell>
          <cell r="E16567">
            <v>0</v>
          </cell>
        </row>
        <row r="16568">
          <cell r="B16568">
            <v>0</v>
          </cell>
          <cell r="C16568">
            <v>0</v>
          </cell>
          <cell r="D16568">
            <v>0</v>
          </cell>
          <cell r="E16568">
            <v>0</v>
          </cell>
        </row>
        <row r="16569">
          <cell r="B16569">
            <v>0</v>
          </cell>
          <cell r="C16569">
            <v>0</v>
          </cell>
          <cell r="D16569">
            <v>0</v>
          </cell>
          <cell r="E16569">
            <v>0</v>
          </cell>
        </row>
        <row r="16570">
          <cell r="B16570">
            <v>0</v>
          </cell>
          <cell r="C16570">
            <v>0</v>
          </cell>
          <cell r="D16570">
            <v>0</v>
          </cell>
          <cell r="E16570">
            <v>0</v>
          </cell>
        </row>
        <row r="16571">
          <cell r="B16571">
            <v>0</v>
          </cell>
          <cell r="C16571">
            <v>0</v>
          </cell>
          <cell r="D16571">
            <v>0</v>
          </cell>
          <cell r="E16571">
            <v>0</v>
          </cell>
        </row>
        <row r="16572">
          <cell r="B16572">
            <v>0</v>
          </cell>
          <cell r="C16572">
            <v>0</v>
          </cell>
          <cell r="D16572">
            <v>0</v>
          </cell>
          <cell r="E16572">
            <v>0</v>
          </cell>
        </row>
        <row r="16573">
          <cell r="B16573">
            <v>0</v>
          </cell>
          <cell r="C16573">
            <v>0</v>
          </cell>
          <cell r="D16573">
            <v>0</v>
          </cell>
          <cell r="E16573">
            <v>0</v>
          </cell>
        </row>
        <row r="16574">
          <cell r="B16574">
            <v>0</v>
          </cell>
          <cell r="C16574">
            <v>0</v>
          </cell>
          <cell r="D16574">
            <v>0</v>
          </cell>
          <cell r="E16574">
            <v>0</v>
          </cell>
        </row>
        <row r="16575">
          <cell r="B16575">
            <v>0</v>
          </cell>
          <cell r="C16575">
            <v>0</v>
          </cell>
          <cell r="D16575">
            <v>0</v>
          </cell>
          <cell r="E16575">
            <v>0</v>
          </cell>
        </row>
        <row r="16576">
          <cell r="B16576">
            <v>0</v>
          </cell>
          <cell r="C16576">
            <v>0</v>
          </cell>
          <cell r="D16576">
            <v>0</v>
          </cell>
          <cell r="E16576">
            <v>0</v>
          </cell>
        </row>
        <row r="16577">
          <cell r="B16577">
            <v>0</v>
          </cell>
          <cell r="C16577">
            <v>0</v>
          </cell>
          <cell r="D16577">
            <v>0</v>
          </cell>
          <cell r="E16577">
            <v>0</v>
          </cell>
        </row>
        <row r="16578">
          <cell r="B16578">
            <v>0</v>
          </cell>
          <cell r="C16578">
            <v>0</v>
          </cell>
          <cell r="D16578">
            <v>0</v>
          </cell>
          <cell r="E16578">
            <v>0</v>
          </cell>
        </row>
        <row r="16579">
          <cell r="B16579">
            <v>0</v>
          </cell>
          <cell r="C16579">
            <v>0</v>
          </cell>
          <cell r="D16579">
            <v>0</v>
          </cell>
          <cell r="E16579">
            <v>0</v>
          </cell>
        </row>
        <row r="16580">
          <cell r="B16580">
            <v>0</v>
          </cell>
          <cell r="C16580">
            <v>0</v>
          </cell>
          <cell r="D16580">
            <v>0</v>
          </cell>
          <cell r="E16580">
            <v>0</v>
          </cell>
        </row>
        <row r="16581">
          <cell r="B16581">
            <v>0</v>
          </cell>
          <cell r="C16581">
            <v>0</v>
          </cell>
          <cell r="D16581">
            <v>0</v>
          </cell>
          <cell r="E16581">
            <v>0</v>
          </cell>
        </row>
        <row r="16582">
          <cell r="B16582">
            <v>0</v>
          </cell>
          <cell r="C16582">
            <v>0</v>
          </cell>
          <cell r="D16582">
            <v>0</v>
          </cell>
          <cell r="E16582">
            <v>0</v>
          </cell>
        </row>
        <row r="16583">
          <cell r="B16583">
            <v>0</v>
          </cell>
          <cell r="C16583">
            <v>0</v>
          </cell>
          <cell r="D16583">
            <v>0</v>
          </cell>
          <cell r="E16583">
            <v>0</v>
          </cell>
        </row>
        <row r="16584">
          <cell r="B16584">
            <v>0</v>
          </cell>
          <cell r="C16584">
            <v>0</v>
          </cell>
          <cell r="D16584">
            <v>0</v>
          </cell>
          <cell r="E16584">
            <v>0</v>
          </cell>
        </row>
        <row r="16585">
          <cell r="B16585">
            <v>0</v>
          </cell>
          <cell r="C16585">
            <v>0</v>
          </cell>
          <cell r="D16585">
            <v>0</v>
          </cell>
          <cell r="E16585">
            <v>0</v>
          </cell>
        </row>
        <row r="16586">
          <cell r="B16586">
            <v>0</v>
          </cell>
          <cell r="C16586">
            <v>0</v>
          </cell>
          <cell r="D16586">
            <v>0</v>
          </cell>
          <cell r="E16586">
            <v>0</v>
          </cell>
        </row>
        <row r="16587">
          <cell r="B16587">
            <v>0</v>
          </cell>
          <cell r="C16587">
            <v>0</v>
          </cell>
          <cell r="D16587">
            <v>0</v>
          </cell>
          <cell r="E16587">
            <v>0</v>
          </cell>
        </row>
        <row r="16588">
          <cell r="B16588">
            <v>0</v>
          </cell>
          <cell r="C16588">
            <v>0</v>
          </cell>
          <cell r="D16588">
            <v>0</v>
          </cell>
          <cell r="E16588">
            <v>0</v>
          </cell>
        </row>
        <row r="16589">
          <cell r="B16589">
            <v>0</v>
          </cell>
          <cell r="C16589">
            <v>0</v>
          </cell>
          <cell r="D16589">
            <v>0</v>
          </cell>
          <cell r="E16589">
            <v>0</v>
          </cell>
        </row>
        <row r="16590">
          <cell r="B16590">
            <v>0</v>
          </cell>
          <cell r="C16590">
            <v>0</v>
          </cell>
          <cell r="D16590">
            <v>0</v>
          </cell>
          <cell r="E16590">
            <v>0</v>
          </cell>
        </row>
        <row r="16591">
          <cell r="B16591">
            <v>0</v>
          </cell>
          <cell r="C16591">
            <v>0</v>
          </cell>
          <cell r="D16591">
            <v>0</v>
          </cell>
          <cell r="E16591">
            <v>0</v>
          </cell>
        </row>
        <row r="16592">
          <cell r="B16592">
            <v>0</v>
          </cell>
          <cell r="C16592">
            <v>0</v>
          </cell>
          <cell r="D16592">
            <v>0</v>
          </cell>
          <cell r="E16592">
            <v>0</v>
          </cell>
        </row>
        <row r="16593">
          <cell r="B16593">
            <v>0</v>
          </cell>
          <cell r="C16593">
            <v>0</v>
          </cell>
          <cell r="D16593">
            <v>0</v>
          </cell>
          <cell r="E16593">
            <v>0</v>
          </cell>
        </row>
        <row r="16594">
          <cell r="B16594">
            <v>0</v>
          </cell>
          <cell r="C16594">
            <v>0</v>
          </cell>
          <cell r="D16594">
            <v>0</v>
          </cell>
          <cell r="E16594">
            <v>0</v>
          </cell>
        </row>
        <row r="16595">
          <cell r="B16595">
            <v>0</v>
          </cell>
          <cell r="C16595">
            <v>0</v>
          </cell>
          <cell r="D16595">
            <v>0</v>
          </cell>
          <cell r="E16595">
            <v>0</v>
          </cell>
        </row>
        <row r="16596">
          <cell r="B16596">
            <v>0</v>
          </cell>
          <cell r="C16596">
            <v>0</v>
          </cell>
          <cell r="D16596">
            <v>0</v>
          </cell>
          <cell r="E16596">
            <v>0</v>
          </cell>
        </row>
        <row r="16597">
          <cell r="B16597">
            <v>0</v>
          </cell>
          <cell r="C16597">
            <v>0</v>
          </cell>
          <cell r="D16597">
            <v>0</v>
          </cell>
          <cell r="E16597">
            <v>0</v>
          </cell>
        </row>
        <row r="16598">
          <cell r="B16598">
            <v>0</v>
          </cell>
          <cell r="C16598">
            <v>0</v>
          </cell>
          <cell r="D16598">
            <v>0</v>
          </cell>
          <cell r="E16598">
            <v>0</v>
          </cell>
        </row>
        <row r="16599">
          <cell r="B16599">
            <v>0</v>
          </cell>
          <cell r="C16599">
            <v>0</v>
          </cell>
          <cell r="D16599">
            <v>0</v>
          </cell>
          <cell r="E16599">
            <v>0</v>
          </cell>
        </row>
        <row r="16600">
          <cell r="B16600">
            <v>0</v>
          </cell>
          <cell r="C16600">
            <v>0</v>
          </cell>
          <cell r="D16600">
            <v>0</v>
          </cell>
          <cell r="E16600">
            <v>0</v>
          </cell>
        </row>
        <row r="16601">
          <cell r="B16601">
            <v>0</v>
          </cell>
          <cell r="C16601">
            <v>0</v>
          </cell>
          <cell r="D16601">
            <v>0</v>
          </cell>
          <cell r="E16601">
            <v>0</v>
          </cell>
        </row>
        <row r="16602">
          <cell r="B16602">
            <v>0</v>
          </cell>
          <cell r="C16602">
            <v>0</v>
          </cell>
          <cell r="D16602">
            <v>0</v>
          </cell>
          <cell r="E16602">
            <v>0</v>
          </cell>
        </row>
        <row r="16603">
          <cell r="B16603">
            <v>0</v>
          </cell>
          <cell r="C16603">
            <v>0</v>
          </cell>
          <cell r="D16603">
            <v>0</v>
          </cell>
          <cell r="E16603">
            <v>0</v>
          </cell>
        </row>
        <row r="16604">
          <cell r="B16604">
            <v>0</v>
          </cell>
          <cell r="C16604">
            <v>0</v>
          </cell>
          <cell r="D16604">
            <v>0</v>
          </cell>
          <cell r="E16604">
            <v>0</v>
          </cell>
        </row>
        <row r="16605">
          <cell r="B16605">
            <v>0</v>
          </cell>
          <cell r="C16605">
            <v>0</v>
          </cell>
          <cell r="D16605">
            <v>0</v>
          </cell>
          <cell r="E16605">
            <v>0</v>
          </cell>
        </row>
        <row r="16606">
          <cell r="B16606">
            <v>0</v>
          </cell>
          <cell r="C16606">
            <v>0</v>
          </cell>
          <cell r="D16606">
            <v>0</v>
          </cell>
          <cell r="E16606">
            <v>0</v>
          </cell>
        </row>
        <row r="16607">
          <cell r="B16607">
            <v>0</v>
          </cell>
          <cell r="C16607">
            <v>0</v>
          </cell>
          <cell r="D16607">
            <v>0</v>
          </cell>
          <cell r="E16607">
            <v>0</v>
          </cell>
        </row>
        <row r="16608">
          <cell r="B16608">
            <v>0</v>
          </cell>
          <cell r="C16608">
            <v>0</v>
          </cell>
          <cell r="D16608">
            <v>0</v>
          </cell>
          <cell r="E16608">
            <v>0</v>
          </cell>
        </row>
        <row r="16609">
          <cell r="B16609">
            <v>0</v>
          </cell>
          <cell r="C16609">
            <v>0</v>
          </cell>
          <cell r="D16609">
            <v>0</v>
          </cell>
          <cell r="E16609">
            <v>0</v>
          </cell>
        </row>
        <row r="16610">
          <cell r="B16610">
            <v>0</v>
          </cell>
          <cell r="C16610">
            <v>0</v>
          </cell>
          <cell r="D16610">
            <v>0</v>
          </cell>
          <cell r="E16610">
            <v>0</v>
          </cell>
        </row>
        <row r="16611">
          <cell r="B16611">
            <v>0</v>
          </cell>
          <cell r="C16611">
            <v>0</v>
          </cell>
          <cell r="D16611">
            <v>0</v>
          </cell>
          <cell r="E16611">
            <v>0</v>
          </cell>
        </row>
        <row r="16612">
          <cell r="B16612">
            <v>0</v>
          </cell>
          <cell r="C16612">
            <v>0</v>
          </cell>
          <cell r="D16612">
            <v>0</v>
          </cell>
          <cell r="E16612">
            <v>0</v>
          </cell>
        </row>
        <row r="16613">
          <cell r="B16613">
            <v>0</v>
          </cell>
          <cell r="C16613">
            <v>0</v>
          </cell>
          <cell r="D16613">
            <v>0</v>
          </cell>
          <cell r="E16613">
            <v>0</v>
          </cell>
        </row>
        <row r="16614">
          <cell r="B16614">
            <v>0</v>
          </cell>
          <cell r="C16614">
            <v>0</v>
          </cell>
          <cell r="D16614">
            <v>0</v>
          </cell>
          <cell r="E16614">
            <v>0</v>
          </cell>
        </row>
        <row r="16615">
          <cell r="B16615">
            <v>0</v>
          </cell>
          <cell r="C16615">
            <v>0</v>
          </cell>
          <cell r="D16615">
            <v>0</v>
          </cell>
          <cell r="E16615">
            <v>0</v>
          </cell>
        </row>
        <row r="16616">
          <cell r="B16616">
            <v>0</v>
          </cell>
          <cell r="C16616">
            <v>0</v>
          </cell>
          <cell r="D16616">
            <v>0</v>
          </cell>
          <cell r="E16616">
            <v>0</v>
          </cell>
        </row>
        <row r="16617">
          <cell r="B16617">
            <v>0</v>
          </cell>
          <cell r="C16617">
            <v>0</v>
          </cell>
          <cell r="D16617">
            <v>0</v>
          </cell>
          <cell r="E16617">
            <v>0</v>
          </cell>
        </row>
        <row r="16618">
          <cell r="B16618">
            <v>0</v>
          </cell>
          <cell r="C16618">
            <v>0</v>
          </cell>
          <cell r="D16618">
            <v>0</v>
          </cell>
          <cell r="E16618">
            <v>0</v>
          </cell>
        </row>
        <row r="16619">
          <cell r="B16619">
            <v>0</v>
          </cell>
          <cell r="C16619">
            <v>0</v>
          </cell>
          <cell r="D16619">
            <v>0</v>
          </cell>
          <cell r="E16619">
            <v>0</v>
          </cell>
        </row>
        <row r="16620">
          <cell r="B16620">
            <v>0</v>
          </cell>
          <cell r="C16620">
            <v>0</v>
          </cell>
          <cell r="D16620">
            <v>0</v>
          </cell>
          <cell r="E16620">
            <v>0</v>
          </cell>
        </row>
        <row r="16621">
          <cell r="B16621">
            <v>0</v>
          </cell>
          <cell r="C16621">
            <v>0</v>
          </cell>
          <cell r="D16621">
            <v>0</v>
          </cell>
          <cell r="E16621">
            <v>0</v>
          </cell>
        </row>
        <row r="16622">
          <cell r="B16622">
            <v>0</v>
          </cell>
          <cell r="C16622">
            <v>0</v>
          </cell>
          <cell r="D16622">
            <v>0</v>
          </cell>
          <cell r="E16622">
            <v>0</v>
          </cell>
        </row>
        <row r="16623">
          <cell r="B16623">
            <v>0</v>
          </cell>
          <cell r="C16623">
            <v>0</v>
          </cell>
          <cell r="D16623">
            <v>0</v>
          </cell>
          <cell r="E16623">
            <v>0</v>
          </cell>
        </row>
        <row r="16624">
          <cell r="B16624">
            <v>0</v>
          </cell>
          <cell r="C16624">
            <v>0</v>
          </cell>
          <cell r="D16624">
            <v>0</v>
          </cell>
          <cell r="E16624">
            <v>0</v>
          </cell>
        </row>
        <row r="16625">
          <cell r="B16625">
            <v>0</v>
          </cell>
          <cell r="C16625">
            <v>0</v>
          </cell>
          <cell r="D16625">
            <v>0</v>
          </cell>
          <cell r="E16625">
            <v>0</v>
          </cell>
        </row>
        <row r="16626">
          <cell r="B16626">
            <v>0</v>
          </cell>
          <cell r="C16626">
            <v>0</v>
          </cell>
          <cell r="D16626">
            <v>0</v>
          </cell>
          <cell r="E16626">
            <v>0</v>
          </cell>
        </row>
        <row r="16627">
          <cell r="B16627">
            <v>0</v>
          </cell>
          <cell r="C16627">
            <v>0</v>
          </cell>
          <cell r="D16627">
            <v>0</v>
          </cell>
          <cell r="E16627">
            <v>0</v>
          </cell>
        </row>
        <row r="16628">
          <cell r="B16628">
            <v>0</v>
          </cell>
          <cell r="C16628">
            <v>0</v>
          </cell>
          <cell r="D16628">
            <v>0</v>
          </cell>
          <cell r="E16628">
            <v>0</v>
          </cell>
        </row>
        <row r="16629">
          <cell r="B16629">
            <v>0</v>
          </cell>
          <cell r="C16629">
            <v>0</v>
          </cell>
          <cell r="D16629">
            <v>0</v>
          </cell>
          <cell r="E16629">
            <v>0</v>
          </cell>
        </row>
        <row r="16630">
          <cell r="B16630">
            <v>0</v>
          </cell>
          <cell r="C16630">
            <v>0</v>
          </cell>
          <cell r="D16630">
            <v>0</v>
          </cell>
          <cell r="E16630">
            <v>0</v>
          </cell>
        </row>
        <row r="16631">
          <cell r="B16631">
            <v>0</v>
          </cell>
          <cell r="C16631">
            <v>0</v>
          </cell>
          <cell r="D16631">
            <v>0</v>
          </cell>
          <cell r="E16631">
            <v>0</v>
          </cell>
        </row>
        <row r="16632">
          <cell r="B16632">
            <v>0</v>
          </cell>
          <cell r="C16632">
            <v>0</v>
          </cell>
          <cell r="D16632">
            <v>0</v>
          </cell>
          <cell r="E16632">
            <v>0</v>
          </cell>
        </row>
        <row r="16633">
          <cell r="B16633">
            <v>0</v>
          </cell>
          <cell r="C16633">
            <v>0</v>
          </cell>
          <cell r="D16633">
            <v>0</v>
          </cell>
          <cell r="E16633">
            <v>0</v>
          </cell>
        </row>
        <row r="16634">
          <cell r="B16634">
            <v>0</v>
          </cell>
          <cell r="C16634">
            <v>0</v>
          </cell>
          <cell r="D16634">
            <v>0</v>
          </cell>
          <cell r="E16634">
            <v>0</v>
          </cell>
        </row>
        <row r="16635">
          <cell r="B16635">
            <v>0</v>
          </cell>
          <cell r="C16635">
            <v>0</v>
          </cell>
          <cell r="D16635">
            <v>0</v>
          </cell>
          <cell r="E16635">
            <v>0</v>
          </cell>
        </row>
        <row r="16636">
          <cell r="B16636">
            <v>0</v>
          </cell>
          <cell r="C16636">
            <v>0</v>
          </cell>
          <cell r="D16636">
            <v>0</v>
          </cell>
          <cell r="E16636">
            <v>0</v>
          </cell>
        </row>
        <row r="16637">
          <cell r="B16637">
            <v>0</v>
          </cell>
          <cell r="C16637">
            <v>0</v>
          </cell>
          <cell r="D16637">
            <v>0</v>
          </cell>
          <cell r="E16637">
            <v>0</v>
          </cell>
        </row>
        <row r="16638">
          <cell r="B16638">
            <v>0</v>
          </cell>
          <cell r="C16638">
            <v>0</v>
          </cell>
          <cell r="D16638">
            <v>0</v>
          </cell>
          <cell r="E16638">
            <v>0</v>
          </cell>
        </row>
        <row r="16639">
          <cell r="B16639">
            <v>0</v>
          </cell>
          <cell r="C16639">
            <v>0</v>
          </cell>
          <cell r="D16639">
            <v>0</v>
          </cell>
          <cell r="E16639">
            <v>0</v>
          </cell>
        </row>
        <row r="16640">
          <cell r="B16640">
            <v>0</v>
          </cell>
          <cell r="C16640">
            <v>0</v>
          </cell>
          <cell r="D16640">
            <v>0</v>
          </cell>
          <cell r="E16640">
            <v>0</v>
          </cell>
        </row>
        <row r="16641">
          <cell r="B16641">
            <v>0</v>
          </cell>
          <cell r="C16641">
            <v>0</v>
          </cell>
          <cell r="D16641">
            <v>0</v>
          </cell>
          <cell r="E16641">
            <v>0</v>
          </cell>
        </row>
        <row r="16642">
          <cell r="B16642">
            <v>0</v>
          </cell>
          <cell r="C16642">
            <v>0</v>
          </cell>
          <cell r="D16642">
            <v>0</v>
          </cell>
          <cell r="E16642">
            <v>0</v>
          </cell>
        </row>
        <row r="16643">
          <cell r="B16643">
            <v>0</v>
          </cell>
          <cell r="C16643">
            <v>0</v>
          </cell>
          <cell r="D16643">
            <v>0</v>
          </cell>
          <cell r="E16643">
            <v>0</v>
          </cell>
        </row>
        <row r="16644">
          <cell r="B16644">
            <v>0</v>
          </cell>
          <cell r="C16644">
            <v>0</v>
          </cell>
          <cell r="D16644">
            <v>0</v>
          </cell>
          <cell r="E16644">
            <v>0</v>
          </cell>
        </row>
        <row r="16645">
          <cell r="B16645">
            <v>0</v>
          </cell>
          <cell r="C16645">
            <v>0</v>
          </cell>
          <cell r="D16645">
            <v>0</v>
          </cell>
          <cell r="E16645">
            <v>0</v>
          </cell>
        </row>
        <row r="16646">
          <cell r="B16646">
            <v>0</v>
          </cell>
          <cell r="C16646">
            <v>0</v>
          </cell>
          <cell r="D16646">
            <v>0</v>
          </cell>
          <cell r="E16646">
            <v>0</v>
          </cell>
        </row>
        <row r="16647">
          <cell r="B16647">
            <v>0</v>
          </cell>
          <cell r="C16647">
            <v>0</v>
          </cell>
          <cell r="D16647">
            <v>0</v>
          </cell>
          <cell r="E16647">
            <v>0</v>
          </cell>
        </row>
        <row r="16648">
          <cell r="B16648">
            <v>0</v>
          </cell>
          <cell r="C16648">
            <v>0</v>
          </cell>
          <cell r="D16648">
            <v>0</v>
          </cell>
          <cell r="E16648">
            <v>0</v>
          </cell>
        </row>
        <row r="16649">
          <cell r="B16649">
            <v>0</v>
          </cell>
          <cell r="C16649">
            <v>0</v>
          </cell>
          <cell r="D16649">
            <v>0</v>
          </cell>
          <cell r="E16649">
            <v>0</v>
          </cell>
        </row>
        <row r="16650">
          <cell r="B16650">
            <v>0</v>
          </cell>
          <cell r="C16650">
            <v>0</v>
          </cell>
          <cell r="D16650">
            <v>0</v>
          </cell>
          <cell r="E16650">
            <v>0</v>
          </cell>
        </row>
        <row r="16651">
          <cell r="B16651">
            <v>0</v>
          </cell>
          <cell r="C16651">
            <v>0</v>
          </cell>
          <cell r="D16651">
            <v>0</v>
          </cell>
          <cell r="E16651">
            <v>0</v>
          </cell>
        </row>
        <row r="16652">
          <cell r="B16652">
            <v>0</v>
          </cell>
          <cell r="C16652">
            <v>0</v>
          </cell>
          <cell r="D16652">
            <v>0</v>
          </cell>
          <cell r="E16652">
            <v>0</v>
          </cell>
        </row>
        <row r="16653">
          <cell r="B16653">
            <v>0</v>
          </cell>
          <cell r="C16653">
            <v>0</v>
          </cell>
          <cell r="D16653">
            <v>0</v>
          </cell>
          <cell r="E16653">
            <v>0</v>
          </cell>
        </row>
        <row r="16654">
          <cell r="B16654">
            <v>0</v>
          </cell>
          <cell r="C16654">
            <v>0</v>
          </cell>
          <cell r="D16654">
            <v>0</v>
          </cell>
          <cell r="E16654">
            <v>0</v>
          </cell>
        </row>
        <row r="16655">
          <cell r="B16655">
            <v>0</v>
          </cell>
          <cell r="C16655">
            <v>0</v>
          </cell>
          <cell r="D16655">
            <v>0</v>
          </cell>
          <cell r="E16655">
            <v>0</v>
          </cell>
        </row>
        <row r="16656">
          <cell r="B16656">
            <v>0</v>
          </cell>
          <cell r="C16656">
            <v>0</v>
          </cell>
          <cell r="D16656">
            <v>0</v>
          </cell>
          <cell r="E16656">
            <v>0</v>
          </cell>
        </row>
        <row r="16657">
          <cell r="B16657">
            <v>0</v>
          </cell>
          <cell r="C16657">
            <v>0</v>
          </cell>
          <cell r="D16657">
            <v>0</v>
          </cell>
          <cell r="E16657">
            <v>0</v>
          </cell>
        </row>
        <row r="16658">
          <cell r="B16658">
            <v>0</v>
          </cell>
          <cell r="C16658">
            <v>0</v>
          </cell>
          <cell r="D16658">
            <v>0</v>
          </cell>
          <cell r="E16658">
            <v>0</v>
          </cell>
        </row>
        <row r="16659">
          <cell r="B16659">
            <v>0</v>
          </cell>
          <cell r="C16659">
            <v>0</v>
          </cell>
          <cell r="D16659">
            <v>0</v>
          </cell>
          <cell r="E16659">
            <v>0</v>
          </cell>
        </row>
        <row r="16660">
          <cell r="B16660">
            <v>0</v>
          </cell>
          <cell r="C16660">
            <v>0</v>
          </cell>
          <cell r="D16660">
            <v>0</v>
          </cell>
          <cell r="E16660">
            <v>0</v>
          </cell>
        </row>
        <row r="16661">
          <cell r="B16661">
            <v>0</v>
          </cell>
          <cell r="C16661">
            <v>0</v>
          </cell>
          <cell r="D16661">
            <v>0</v>
          </cell>
          <cell r="E16661">
            <v>0</v>
          </cell>
        </row>
        <row r="16662">
          <cell r="B16662">
            <v>0</v>
          </cell>
          <cell r="C16662">
            <v>0</v>
          </cell>
          <cell r="D16662">
            <v>0</v>
          </cell>
          <cell r="E16662">
            <v>0</v>
          </cell>
        </row>
        <row r="16663">
          <cell r="B16663">
            <v>0</v>
          </cell>
          <cell r="C16663">
            <v>0</v>
          </cell>
          <cell r="D16663">
            <v>0</v>
          </cell>
          <cell r="E16663">
            <v>0</v>
          </cell>
        </row>
        <row r="16664">
          <cell r="B16664">
            <v>0</v>
          </cell>
          <cell r="C16664">
            <v>0</v>
          </cell>
          <cell r="D16664">
            <v>0</v>
          </cell>
          <cell r="E16664">
            <v>0</v>
          </cell>
        </row>
        <row r="16665">
          <cell r="B16665">
            <v>0</v>
          </cell>
          <cell r="C16665">
            <v>0</v>
          </cell>
          <cell r="D16665">
            <v>0</v>
          </cell>
          <cell r="E16665">
            <v>0</v>
          </cell>
        </row>
        <row r="16666">
          <cell r="B16666">
            <v>0</v>
          </cell>
          <cell r="C16666">
            <v>0</v>
          </cell>
          <cell r="D16666">
            <v>0</v>
          </cell>
          <cell r="E16666">
            <v>0</v>
          </cell>
        </row>
        <row r="16667">
          <cell r="B16667">
            <v>0</v>
          </cell>
          <cell r="C16667">
            <v>0</v>
          </cell>
          <cell r="D16667">
            <v>0</v>
          </cell>
          <cell r="E16667">
            <v>0</v>
          </cell>
        </row>
        <row r="16668">
          <cell r="B16668">
            <v>0</v>
          </cell>
          <cell r="C16668">
            <v>0</v>
          </cell>
          <cell r="D16668">
            <v>0</v>
          </cell>
          <cell r="E16668">
            <v>0</v>
          </cell>
        </row>
        <row r="16669">
          <cell r="B16669">
            <v>0</v>
          </cell>
          <cell r="C16669">
            <v>0</v>
          </cell>
          <cell r="D16669">
            <v>0</v>
          </cell>
          <cell r="E16669">
            <v>0</v>
          </cell>
        </row>
        <row r="16670">
          <cell r="B16670">
            <v>0</v>
          </cell>
          <cell r="C16670">
            <v>0</v>
          </cell>
          <cell r="D16670">
            <v>0</v>
          </cell>
          <cell r="E16670">
            <v>0</v>
          </cell>
        </row>
        <row r="16671">
          <cell r="B16671">
            <v>0</v>
          </cell>
          <cell r="C16671">
            <v>0</v>
          </cell>
          <cell r="D16671">
            <v>0</v>
          </cell>
          <cell r="E16671">
            <v>0</v>
          </cell>
        </row>
        <row r="16672">
          <cell r="B16672">
            <v>0</v>
          </cell>
          <cell r="C16672">
            <v>0</v>
          </cell>
          <cell r="D16672">
            <v>0</v>
          </cell>
          <cell r="E16672">
            <v>0</v>
          </cell>
        </row>
        <row r="16673">
          <cell r="B16673">
            <v>0</v>
          </cell>
          <cell r="C16673">
            <v>0</v>
          </cell>
          <cell r="D16673">
            <v>0</v>
          </cell>
          <cell r="E16673">
            <v>0</v>
          </cell>
        </row>
        <row r="16674">
          <cell r="B16674">
            <v>0</v>
          </cell>
          <cell r="C16674">
            <v>0</v>
          </cell>
          <cell r="D16674">
            <v>0</v>
          </cell>
          <cell r="E16674">
            <v>0</v>
          </cell>
        </row>
        <row r="16675">
          <cell r="B16675">
            <v>0</v>
          </cell>
          <cell r="C16675">
            <v>0</v>
          </cell>
          <cell r="D16675">
            <v>0</v>
          </cell>
          <cell r="E16675">
            <v>0</v>
          </cell>
        </row>
        <row r="16676">
          <cell r="B16676">
            <v>0</v>
          </cell>
          <cell r="C16676">
            <v>0</v>
          </cell>
          <cell r="D16676">
            <v>0</v>
          </cell>
          <cell r="E16676">
            <v>0</v>
          </cell>
        </row>
        <row r="16677">
          <cell r="B16677">
            <v>0</v>
          </cell>
          <cell r="C16677">
            <v>0</v>
          </cell>
          <cell r="D16677">
            <v>0</v>
          </cell>
          <cell r="E16677">
            <v>0</v>
          </cell>
        </row>
        <row r="16678">
          <cell r="B16678">
            <v>0</v>
          </cell>
          <cell r="C16678">
            <v>0</v>
          </cell>
          <cell r="D16678">
            <v>0</v>
          </cell>
          <cell r="E16678">
            <v>0</v>
          </cell>
        </row>
        <row r="16679">
          <cell r="B16679">
            <v>0</v>
          </cell>
          <cell r="C16679">
            <v>0</v>
          </cell>
          <cell r="D16679">
            <v>0</v>
          </cell>
          <cell r="E16679">
            <v>0</v>
          </cell>
        </row>
        <row r="16680">
          <cell r="B16680">
            <v>0</v>
          </cell>
          <cell r="C16680">
            <v>0</v>
          </cell>
          <cell r="D16680">
            <v>0</v>
          </cell>
          <cell r="E16680">
            <v>0</v>
          </cell>
        </row>
        <row r="16681">
          <cell r="B16681">
            <v>0</v>
          </cell>
          <cell r="C16681">
            <v>0</v>
          </cell>
          <cell r="D16681">
            <v>0</v>
          </cell>
          <cell r="E16681">
            <v>0</v>
          </cell>
        </row>
        <row r="16682">
          <cell r="B16682">
            <v>0</v>
          </cell>
          <cell r="C16682">
            <v>0</v>
          </cell>
          <cell r="D16682">
            <v>0</v>
          </cell>
          <cell r="E16682">
            <v>0</v>
          </cell>
        </row>
        <row r="16683">
          <cell r="B16683">
            <v>0</v>
          </cell>
          <cell r="C16683">
            <v>0</v>
          </cell>
          <cell r="D16683">
            <v>0</v>
          </cell>
          <cell r="E16683">
            <v>0</v>
          </cell>
        </row>
        <row r="16684">
          <cell r="B16684">
            <v>0</v>
          </cell>
          <cell r="C16684">
            <v>0</v>
          </cell>
          <cell r="D16684">
            <v>0</v>
          </cell>
          <cell r="E16684">
            <v>0</v>
          </cell>
        </row>
        <row r="16685">
          <cell r="B16685">
            <v>0</v>
          </cell>
          <cell r="C16685">
            <v>0</v>
          </cell>
          <cell r="D16685">
            <v>0</v>
          </cell>
          <cell r="E16685">
            <v>0</v>
          </cell>
        </row>
        <row r="16686">
          <cell r="B16686">
            <v>0</v>
          </cell>
          <cell r="C16686">
            <v>0</v>
          </cell>
          <cell r="D16686">
            <v>0</v>
          </cell>
          <cell r="E16686">
            <v>0</v>
          </cell>
        </row>
        <row r="16687">
          <cell r="B16687">
            <v>0</v>
          </cell>
          <cell r="C16687">
            <v>0</v>
          </cell>
          <cell r="D16687">
            <v>0</v>
          </cell>
          <cell r="E16687">
            <v>0</v>
          </cell>
        </row>
        <row r="16688">
          <cell r="B16688">
            <v>0</v>
          </cell>
          <cell r="C16688">
            <v>0</v>
          </cell>
          <cell r="D16688">
            <v>0</v>
          </cell>
          <cell r="E16688">
            <v>0</v>
          </cell>
        </row>
        <row r="16689">
          <cell r="B16689">
            <v>0</v>
          </cell>
          <cell r="C16689">
            <v>0</v>
          </cell>
          <cell r="D16689">
            <v>0</v>
          </cell>
          <cell r="E16689">
            <v>0</v>
          </cell>
        </row>
        <row r="16690">
          <cell r="B16690">
            <v>0</v>
          </cell>
          <cell r="C16690">
            <v>0</v>
          </cell>
          <cell r="D16690">
            <v>0</v>
          </cell>
          <cell r="E16690">
            <v>0</v>
          </cell>
        </row>
        <row r="16691">
          <cell r="B16691">
            <v>0</v>
          </cell>
          <cell r="C16691">
            <v>0</v>
          </cell>
          <cell r="D16691">
            <v>0</v>
          </cell>
          <cell r="E16691">
            <v>0</v>
          </cell>
        </row>
        <row r="16692">
          <cell r="B16692">
            <v>0</v>
          </cell>
          <cell r="C16692">
            <v>0</v>
          </cell>
          <cell r="D16692">
            <v>0</v>
          </cell>
          <cell r="E16692">
            <v>0</v>
          </cell>
        </row>
        <row r="16693">
          <cell r="B16693">
            <v>0</v>
          </cell>
          <cell r="C16693">
            <v>0</v>
          </cell>
          <cell r="D16693">
            <v>0</v>
          </cell>
          <cell r="E16693">
            <v>0</v>
          </cell>
        </row>
        <row r="16694">
          <cell r="B16694">
            <v>0</v>
          </cell>
          <cell r="C16694">
            <v>0</v>
          </cell>
          <cell r="D16694">
            <v>0</v>
          </cell>
          <cell r="E16694">
            <v>0</v>
          </cell>
        </row>
        <row r="16695">
          <cell r="B16695">
            <v>0</v>
          </cell>
          <cell r="C16695">
            <v>0</v>
          </cell>
          <cell r="D16695">
            <v>0</v>
          </cell>
          <cell r="E16695">
            <v>0</v>
          </cell>
        </row>
        <row r="16696">
          <cell r="B16696">
            <v>0</v>
          </cell>
          <cell r="C16696">
            <v>0</v>
          </cell>
          <cell r="D16696">
            <v>0</v>
          </cell>
          <cell r="E16696">
            <v>0</v>
          </cell>
        </row>
        <row r="16697">
          <cell r="B16697">
            <v>0</v>
          </cell>
          <cell r="C16697">
            <v>0</v>
          </cell>
          <cell r="D16697">
            <v>0</v>
          </cell>
          <cell r="E16697">
            <v>0</v>
          </cell>
        </row>
        <row r="16698">
          <cell r="B16698">
            <v>0</v>
          </cell>
          <cell r="C16698">
            <v>0</v>
          </cell>
          <cell r="D16698">
            <v>0</v>
          </cell>
          <cell r="E16698">
            <v>0</v>
          </cell>
        </row>
        <row r="16699">
          <cell r="B16699">
            <v>0</v>
          </cell>
          <cell r="C16699">
            <v>0</v>
          </cell>
          <cell r="D16699">
            <v>0</v>
          </cell>
          <cell r="E16699">
            <v>0</v>
          </cell>
        </row>
        <row r="16700">
          <cell r="B16700">
            <v>0</v>
          </cell>
          <cell r="C16700">
            <v>0</v>
          </cell>
          <cell r="D16700">
            <v>0</v>
          </cell>
          <cell r="E16700">
            <v>0</v>
          </cell>
        </row>
        <row r="16701">
          <cell r="B16701">
            <v>0</v>
          </cell>
          <cell r="C16701">
            <v>0</v>
          </cell>
          <cell r="D16701">
            <v>0</v>
          </cell>
          <cell r="E16701">
            <v>0</v>
          </cell>
        </row>
        <row r="16702">
          <cell r="B16702">
            <v>0</v>
          </cell>
          <cell r="C16702">
            <v>0</v>
          </cell>
          <cell r="D16702">
            <v>0</v>
          </cell>
          <cell r="E16702">
            <v>0</v>
          </cell>
        </row>
        <row r="16703">
          <cell r="B16703">
            <v>0</v>
          </cell>
          <cell r="C16703">
            <v>0</v>
          </cell>
          <cell r="D16703">
            <v>0</v>
          </cell>
          <cell r="E16703">
            <v>0</v>
          </cell>
        </row>
        <row r="16704">
          <cell r="B16704">
            <v>0</v>
          </cell>
          <cell r="C16704">
            <v>0</v>
          </cell>
          <cell r="D16704">
            <v>0</v>
          </cell>
          <cell r="E16704">
            <v>0</v>
          </cell>
        </row>
        <row r="16705">
          <cell r="B16705">
            <v>0</v>
          </cell>
          <cell r="C16705">
            <v>0</v>
          </cell>
          <cell r="D16705">
            <v>0</v>
          </cell>
          <cell r="E16705">
            <v>0</v>
          </cell>
        </row>
        <row r="16706">
          <cell r="B16706">
            <v>0</v>
          </cell>
          <cell r="C16706">
            <v>0</v>
          </cell>
          <cell r="D16706">
            <v>0</v>
          </cell>
          <cell r="E16706">
            <v>0</v>
          </cell>
        </row>
        <row r="16707">
          <cell r="B16707">
            <v>0</v>
          </cell>
          <cell r="C16707">
            <v>0</v>
          </cell>
          <cell r="D16707">
            <v>0</v>
          </cell>
          <cell r="E16707">
            <v>0</v>
          </cell>
        </row>
        <row r="16708">
          <cell r="B16708">
            <v>0</v>
          </cell>
          <cell r="C16708">
            <v>0</v>
          </cell>
          <cell r="D16708">
            <v>0</v>
          </cell>
          <cell r="E16708">
            <v>0</v>
          </cell>
        </row>
        <row r="16709">
          <cell r="B16709">
            <v>0</v>
          </cell>
          <cell r="C16709">
            <v>0</v>
          </cell>
          <cell r="D16709">
            <v>0</v>
          </cell>
          <cell r="E16709">
            <v>0</v>
          </cell>
        </row>
        <row r="16710">
          <cell r="B16710">
            <v>0</v>
          </cell>
          <cell r="C16710">
            <v>0</v>
          </cell>
          <cell r="D16710">
            <v>0</v>
          </cell>
          <cell r="E16710">
            <v>0</v>
          </cell>
        </row>
        <row r="16711">
          <cell r="B16711">
            <v>0</v>
          </cell>
          <cell r="C16711">
            <v>0</v>
          </cell>
          <cell r="D16711">
            <v>0</v>
          </cell>
          <cell r="E16711">
            <v>0</v>
          </cell>
        </row>
        <row r="16712">
          <cell r="B16712">
            <v>0</v>
          </cell>
          <cell r="C16712">
            <v>0</v>
          </cell>
          <cell r="D16712">
            <v>0</v>
          </cell>
          <cell r="E16712">
            <v>0</v>
          </cell>
        </row>
        <row r="16713">
          <cell r="B16713">
            <v>0</v>
          </cell>
          <cell r="C16713">
            <v>0</v>
          </cell>
          <cell r="D16713">
            <v>0</v>
          </cell>
          <cell r="E16713">
            <v>0</v>
          </cell>
        </row>
        <row r="16714">
          <cell r="B16714">
            <v>0</v>
          </cell>
          <cell r="C16714">
            <v>0</v>
          </cell>
          <cell r="D16714">
            <v>0</v>
          </cell>
          <cell r="E16714">
            <v>0</v>
          </cell>
        </row>
        <row r="16715">
          <cell r="B16715">
            <v>0</v>
          </cell>
          <cell r="C16715">
            <v>0</v>
          </cell>
          <cell r="D16715">
            <v>0</v>
          </cell>
          <cell r="E16715">
            <v>0</v>
          </cell>
        </row>
        <row r="16716">
          <cell r="B16716">
            <v>0</v>
          </cell>
          <cell r="C16716">
            <v>0</v>
          </cell>
          <cell r="D16716">
            <v>0</v>
          </cell>
          <cell r="E16716">
            <v>0</v>
          </cell>
        </row>
        <row r="16717">
          <cell r="B16717">
            <v>0</v>
          </cell>
          <cell r="C16717">
            <v>0</v>
          </cell>
          <cell r="D16717">
            <v>0</v>
          </cell>
          <cell r="E16717">
            <v>0</v>
          </cell>
        </row>
        <row r="16718">
          <cell r="B16718">
            <v>0</v>
          </cell>
          <cell r="C16718">
            <v>0</v>
          </cell>
          <cell r="D16718">
            <v>0</v>
          </cell>
          <cell r="E16718">
            <v>0</v>
          </cell>
        </row>
        <row r="16719">
          <cell r="B16719">
            <v>0</v>
          </cell>
          <cell r="C16719">
            <v>0</v>
          </cell>
          <cell r="D16719">
            <v>0</v>
          </cell>
          <cell r="E16719">
            <v>0</v>
          </cell>
        </row>
        <row r="16720">
          <cell r="B16720">
            <v>0</v>
          </cell>
          <cell r="C16720">
            <v>0</v>
          </cell>
          <cell r="D16720">
            <v>0</v>
          </cell>
          <cell r="E16720">
            <v>0</v>
          </cell>
        </row>
        <row r="16721">
          <cell r="B16721">
            <v>0</v>
          </cell>
          <cell r="C16721">
            <v>0</v>
          </cell>
          <cell r="D16721">
            <v>0</v>
          </cell>
          <cell r="E16721">
            <v>0</v>
          </cell>
        </row>
        <row r="16722">
          <cell r="B16722">
            <v>0</v>
          </cell>
          <cell r="C16722">
            <v>0</v>
          </cell>
          <cell r="D16722">
            <v>0</v>
          </cell>
          <cell r="E16722">
            <v>0</v>
          </cell>
        </row>
        <row r="16723">
          <cell r="B16723">
            <v>0</v>
          </cell>
          <cell r="C16723">
            <v>0</v>
          </cell>
          <cell r="D16723">
            <v>0</v>
          </cell>
          <cell r="E16723">
            <v>0</v>
          </cell>
        </row>
        <row r="16724">
          <cell r="B16724">
            <v>0</v>
          </cell>
          <cell r="C16724">
            <v>0</v>
          </cell>
          <cell r="D16724">
            <v>0</v>
          </cell>
          <cell r="E16724">
            <v>0</v>
          </cell>
        </row>
        <row r="16725">
          <cell r="B16725">
            <v>0</v>
          </cell>
          <cell r="C16725">
            <v>0</v>
          </cell>
          <cell r="D16725">
            <v>0</v>
          </cell>
          <cell r="E16725">
            <v>0</v>
          </cell>
        </row>
        <row r="16726">
          <cell r="B16726">
            <v>0</v>
          </cell>
          <cell r="C16726">
            <v>0</v>
          </cell>
          <cell r="D16726">
            <v>0</v>
          </cell>
          <cell r="E16726">
            <v>0</v>
          </cell>
        </row>
        <row r="16727">
          <cell r="B16727">
            <v>0</v>
          </cell>
          <cell r="C16727">
            <v>0</v>
          </cell>
          <cell r="D16727">
            <v>0</v>
          </cell>
          <cell r="E16727">
            <v>0</v>
          </cell>
        </row>
        <row r="16728">
          <cell r="B16728">
            <v>0</v>
          </cell>
          <cell r="C16728">
            <v>0</v>
          </cell>
          <cell r="D16728">
            <v>0</v>
          </cell>
          <cell r="E16728">
            <v>0</v>
          </cell>
        </row>
        <row r="16729">
          <cell r="B16729">
            <v>0</v>
          </cell>
          <cell r="C16729">
            <v>0</v>
          </cell>
          <cell r="D16729">
            <v>0</v>
          </cell>
          <cell r="E16729">
            <v>0</v>
          </cell>
        </row>
        <row r="16730">
          <cell r="B16730">
            <v>0</v>
          </cell>
          <cell r="C16730">
            <v>0</v>
          </cell>
          <cell r="D16730">
            <v>0</v>
          </cell>
          <cell r="E16730">
            <v>0</v>
          </cell>
        </row>
        <row r="16731">
          <cell r="B16731">
            <v>0</v>
          </cell>
          <cell r="C16731">
            <v>0</v>
          </cell>
          <cell r="D16731">
            <v>0</v>
          </cell>
          <cell r="E16731">
            <v>0</v>
          </cell>
        </row>
        <row r="16732">
          <cell r="B16732">
            <v>0</v>
          </cell>
          <cell r="C16732">
            <v>0</v>
          </cell>
          <cell r="D16732">
            <v>0</v>
          </cell>
          <cell r="E16732">
            <v>0</v>
          </cell>
        </row>
        <row r="16733">
          <cell r="B16733">
            <v>0</v>
          </cell>
          <cell r="C16733">
            <v>0</v>
          </cell>
          <cell r="D16733">
            <v>0</v>
          </cell>
          <cell r="E16733">
            <v>0</v>
          </cell>
        </row>
        <row r="16734">
          <cell r="B16734">
            <v>0</v>
          </cell>
          <cell r="C16734">
            <v>0</v>
          </cell>
          <cell r="D16734">
            <v>0</v>
          </cell>
          <cell r="E16734">
            <v>0</v>
          </cell>
        </row>
        <row r="16735">
          <cell r="B16735">
            <v>0</v>
          </cell>
          <cell r="C16735">
            <v>0</v>
          </cell>
          <cell r="D16735">
            <v>0</v>
          </cell>
          <cell r="E16735">
            <v>0</v>
          </cell>
        </row>
        <row r="16736">
          <cell r="B16736">
            <v>0</v>
          </cell>
          <cell r="C16736">
            <v>0</v>
          </cell>
          <cell r="D16736">
            <v>0</v>
          </cell>
          <cell r="E16736">
            <v>0</v>
          </cell>
        </row>
        <row r="16737">
          <cell r="B16737">
            <v>0</v>
          </cell>
          <cell r="C16737">
            <v>0</v>
          </cell>
          <cell r="D16737">
            <v>0</v>
          </cell>
          <cell r="E16737">
            <v>0</v>
          </cell>
        </row>
        <row r="16738">
          <cell r="B16738">
            <v>0</v>
          </cell>
          <cell r="C16738">
            <v>0</v>
          </cell>
          <cell r="D16738">
            <v>0</v>
          </cell>
          <cell r="E16738">
            <v>0</v>
          </cell>
        </row>
        <row r="16739">
          <cell r="B16739">
            <v>0</v>
          </cell>
          <cell r="C16739">
            <v>0</v>
          </cell>
          <cell r="D16739">
            <v>0</v>
          </cell>
          <cell r="E16739">
            <v>0</v>
          </cell>
        </row>
        <row r="16740">
          <cell r="B16740">
            <v>0</v>
          </cell>
          <cell r="C16740">
            <v>0</v>
          </cell>
          <cell r="D16740">
            <v>0</v>
          </cell>
          <cell r="E16740">
            <v>0</v>
          </cell>
        </row>
        <row r="16741">
          <cell r="B16741">
            <v>0</v>
          </cell>
          <cell r="C16741">
            <v>0</v>
          </cell>
          <cell r="D16741">
            <v>0</v>
          </cell>
          <cell r="E16741">
            <v>0</v>
          </cell>
        </row>
        <row r="16742">
          <cell r="B16742">
            <v>0</v>
          </cell>
          <cell r="C16742">
            <v>0</v>
          </cell>
          <cell r="D16742">
            <v>0</v>
          </cell>
          <cell r="E16742">
            <v>0</v>
          </cell>
        </row>
        <row r="16743">
          <cell r="B16743">
            <v>0</v>
          </cell>
          <cell r="C16743">
            <v>0</v>
          </cell>
          <cell r="D16743">
            <v>0</v>
          </cell>
          <cell r="E16743">
            <v>0</v>
          </cell>
        </row>
        <row r="16744">
          <cell r="B16744">
            <v>0</v>
          </cell>
          <cell r="C16744">
            <v>0</v>
          </cell>
          <cell r="D16744">
            <v>0</v>
          </cell>
          <cell r="E16744">
            <v>0</v>
          </cell>
        </row>
        <row r="16745">
          <cell r="B16745">
            <v>0</v>
          </cell>
          <cell r="C16745">
            <v>0</v>
          </cell>
          <cell r="D16745">
            <v>0</v>
          </cell>
          <cell r="E16745">
            <v>0</v>
          </cell>
        </row>
        <row r="16746">
          <cell r="B16746">
            <v>0</v>
          </cell>
          <cell r="C16746">
            <v>0</v>
          </cell>
          <cell r="D16746">
            <v>0</v>
          </cell>
          <cell r="E16746">
            <v>0</v>
          </cell>
        </row>
        <row r="16747">
          <cell r="B16747">
            <v>0</v>
          </cell>
          <cell r="C16747">
            <v>0</v>
          </cell>
          <cell r="D16747">
            <v>0</v>
          </cell>
          <cell r="E16747">
            <v>0</v>
          </cell>
        </row>
        <row r="16748">
          <cell r="B16748">
            <v>0</v>
          </cell>
          <cell r="C16748">
            <v>0</v>
          </cell>
          <cell r="D16748">
            <v>0</v>
          </cell>
          <cell r="E16748">
            <v>0</v>
          </cell>
        </row>
        <row r="16749">
          <cell r="B16749">
            <v>0</v>
          </cell>
          <cell r="C16749">
            <v>0</v>
          </cell>
          <cell r="D16749">
            <v>0</v>
          </cell>
          <cell r="E16749">
            <v>0</v>
          </cell>
        </row>
        <row r="16750">
          <cell r="B16750">
            <v>0</v>
          </cell>
          <cell r="C16750">
            <v>0</v>
          </cell>
          <cell r="D16750">
            <v>0</v>
          </cell>
          <cell r="E16750">
            <v>0</v>
          </cell>
        </row>
        <row r="16751">
          <cell r="B16751">
            <v>0</v>
          </cell>
          <cell r="C16751">
            <v>0</v>
          </cell>
          <cell r="D16751">
            <v>0</v>
          </cell>
          <cell r="E16751">
            <v>0</v>
          </cell>
        </row>
        <row r="16752">
          <cell r="B16752">
            <v>0</v>
          </cell>
          <cell r="C16752">
            <v>0</v>
          </cell>
          <cell r="D16752">
            <v>0</v>
          </cell>
          <cell r="E16752">
            <v>0</v>
          </cell>
        </row>
        <row r="16753">
          <cell r="B16753">
            <v>0</v>
          </cell>
          <cell r="C16753">
            <v>0</v>
          </cell>
          <cell r="D16753">
            <v>0</v>
          </cell>
          <cell r="E16753">
            <v>0</v>
          </cell>
        </row>
        <row r="16754">
          <cell r="B16754">
            <v>0</v>
          </cell>
          <cell r="C16754">
            <v>0</v>
          </cell>
          <cell r="D16754">
            <v>0</v>
          </cell>
          <cell r="E16754">
            <v>0</v>
          </cell>
        </row>
        <row r="16755">
          <cell r="B16755">
            <v>0</v>
          </cell>
          <cell r="C16755">
            <v>0</v>
          </cell>
          <cell r="D16755">
            <v>0</v>
          </cell>
          <cell r="E16755">
            <v>0</v>
          </cell>
        </row>
        <row r="16756">
          <cell r="B16756">
            <v>0</v>
          </cell>
          <cell r="C16756">
            <v>0</v>
          </cell>
          <cell r="D16756">
            <v>0</v>
          </cell>
          <cell r="E16756">
            <v>0</v>
          </cell>
        </row>
        <row r="16757">
          <cell r="B16757">
            <v>0</v>
          </cell>
          <cell r="C16757">
            <v>0</v>
          </cell>
          <cell r="D16757">
            <v>0</v>
          </cell>
          <cell r="E16757">
            <v>0</v>
          </cell>
        </row>
        <row r="16758">
          <cell r="B16758">
            <v>0</v>
          </cell>
          <cell r="C16758">
            <v>0</v>
          </cell>
          <cell r="D16758">
            <v>0</v>
          </cell>
          <cell r="E16758">
            <v>0</v>
          </cell>
        </row>
        <row r="16759">
          <cell r="B16759" t="str">
            <v>DNIT 04/2026</v>
          </cell>
          <cell r="C16759">
            <v>0</v>
          </cell>
          <cell r="D16759">
            <v>0</v>
          </cell>
          <cell r="E16759">
            <v>0</v>
          </cell>
        </row>
        <row r="16760">
          <cell r="B16760" t="str">
            <v>0307731</v>
          </cell>
          <cell r="C16760" t="str">
            <v>Aparelho de apoio de neoprene fretado para estruturas moldadas no local - fornecimento e instalação</v>
          </cell>
          <cell r="D16760" t="str">
            <v>dm³</v>
          </cell>
          <cell r="E16760">
            <v>165.68</v>
          </cell>
        </row>
        <row r="16761">
          <cell r="B16761" t="str">
            <v>0307732</v>
          </cell>
          <cell r="C16761" t="str">
            <v>Aparelho de apoio de neoprene fretado para estruturas pré-moldadas - fornecimento e instalação</v>
          </cell>
          <cell r="D16761" t="str">
            <v>dm³</v>
          </cell>
          <cell r="E16761">
            <v>138.75</v>
          </cell>
        </row>
        <row r="16762">
          <cell r="B16762" t="str">
            <v>0308308</v>
          </cell>
          <cell r="C16762" t="str">
            <v>Aparelho de apoio metálico elastomérico fixo com capacidade de 1.500 kN - fornecimento e instalação</v>
          </cell>
          <cell r="D16762" t="str">
            <v>un</v>
          </cell>
          <cell r="E16762">
            <v>4935.1400000000003</v>
          </cell>
        </row>
        <row r="16763">
          <cell r="B16763" t="str">
            <v>0308313</v>
          </cell>
          <cell r="C16763" t="str">
            <v>Aparelho de apoio metálico elastomérico fixo com capacidade de 10.000 kN - fornecimento e instalação</v>
          </cell>
          <cell r="D16763" t="str">
            <v>un</v>
          </cell>
          <cell r="E16763">
            <v>29947.15</v>
          </cell>
        </row>
        <row r="16764">
          <cell r="B16764" t="str">
            <v>0308309</v>
          </cell>
          <cell r="C16764" t="str">
            <v>Aparelho de apoio metálico elastomérico fixo com capacidade de 2.500 kN - fornecimento e instalação</v>
          </cell>
          <cell r="D16764" t="str">
            <v>un</v>
          </cell>
          <cell r="E16764">
            <v>8285.92</v>
          </cell>
        </row>
        <row r="16765">
          <cell r="B16765" t="str">
            <v>0308310</v>
          </cell>
          <cell r="C16765" t="str">
            <v>Aparelho de apoio metálico elastomérico fixo com capacidade de 4.000 kN - fornecimento e instalação</v>
          </cell>
          <cell r="D16765" t="str">
            <v>un</v>
          </cell>
          <cell r="E16765">
            <v>10372.24</v>
          </cell>
        </row>
        <row r="16766">
          <cell r="B16766" t="str">
            <v>0308311</v>
          </cell>
          <cell r="C16766" t="str">
            <v>Aparelho de apoio metálico elastomérico fixo com capacidade de 5.500 kN - fornecimento e instalação</v>
          </cell>
          <cell r="D16766" t="str">
            <v>un</v>
          </cell>
          <cell r="E16766">
            <v>15012.27</v>
          </cell>
        </row>
        <row r="16767">
          <cell r="B16767" t="str">
            <v>0308312</v>
          </cell>
          <cell r="C16767" t="str">
            <v>Aparelho de apoio metálico elastomérico fixo com capacidade de 7.500 kN - fornecimento e instalação</v>
          </cell>
          <cell r="D16767" t="str">
            <v>un</v>
          </cell>
          <cell r="E16767">
            <v>21089.11</v>
          </cell>
        </row>
        <row r="16768">
          <cell r="B16768" t="str">
            <v>0308307</v>
          </cell>
          <cell r="C16768" t="str">
            <v>Aparelho de apoio metálico elastomérico fixo com capacidade de 700 kN - fornecimento e instalação</v>
          </cell>
          <cell r="D16768" t="str">
            <v>un</v>
          </cell>
          <cell r="E16768">
            <v>2748.85</v>
          </cell>
        </row>
        <row r="16769">
          <cell r="B16769" t="str">
            <v>0308322</v>
          </cell>
          <cell r="C16769" t="str">
            <v>Aparelho de apoio metálico elastomérico multidirecional com capacidade de 1.500 kN - fornecimento e instalação</v>
          </cell>
          <cell r="D16769" t="str">
            <v>un</v>
          </cell>
          <cell r="E16769">
            <v>5193.24</v>
          </cell>
        </row>
        <row r="16770">
          <cell r="B16770" t="str">
            <v>0308327</v>
          </cell>
          <cell r="C16770" t="str">
            <v>Aparelho de apoio metálico elastomérico multidirecional com capacidade de 10.000 kN - fornecimento e instalação</v>
          </cell>
          <cell r="D16770" t="str">
            <v>un</v>
          </cell>
          <cell r="E16770">
            <v>31348.27</v>
          </cell>
        </row>
        <row r="16771">
          <cell r="B16771" t="str">
            <v>0308323</v>
          </cell>
          <cell r="C16771" t="str">
            <v>Aparelho de apoio metálico elastomérico multidirecional com capacidade de 2.500 kN - fornecimento e instalação</v>
          </cell>
          <cell r="D16771" t="str">
            <v>un</v>
          </cell>
          <cell r="E16771">
            <v>8178.45</v>
          </cell>
        </row>
        <row r="16772">
          <cell r="B16772" t="str">
            <v>0308324</v>
          </cell>
          <cell r="C16772" t="str">
            <v>Aparelho de apoio metálico elastomérico multidirecional com capacidade de 4.000 kN - fornecimento e instalação</v>
          </cell>
          <cell r="D16772" t="str">
            <v>un</v>
          </cell>
          <cell r="E16772">
            <v>11968.76</v>
          </cell>
        </row>
        <row r="16773">
          <cell r="B16773" t="str">
            <v>0308325</v>
          </cell>
          <cell r="C16773" t="str">
            <v>Aparelho de apoio metálico elastomérico multidirecional com capacidade de 5.500 kN - fornecimento e instalação</v>
          </cell>
          <cell r="D16773" t="str">
            <v>un</v>
          </cell>
          <cell r="E16773">
            <v>16861.810000000001</v>
          </cell>
        </row>
        <row r="16774">
          <cell r="B16774" t="str">
            <v>0308326</v>
          </cell>
          <cell r="C16774" t="str">
            <v>Aparelho de apoio metálico elastomérico multidirecional com capacidade de 7.500 kN - fornecimento e instalação</v>
          </cell>
          <cell r="D16774" t="str">
            <v>un</v>
          </cell>
          <cell r="E16774">
            <v>23330.68</v>
          </cell>
        </row>
        <row r="16775">
          <cell r="B16775" t="str">
            <v>0308321</v>
          </cell>
          <cell r="C16775" t="str">
            <v>Aparelho de apoio metálico elastomérico multidirecional com capacidade de 700 kN - fornecimento e instalação</v>
          </cell>
          <cell r="D16775" t="str">
            <v>un</v>
          </cell>
          <cell r="E16775">
            <v>5111.9399999999996</v>
          </cell>
        </row>
        <row r="16776">
          <cell r="B16776" t="str">
            <v>0308315</v>
          </cell>
          <cell r="C16776" t="str">
            <v>Aparelho de apoio metálico elastomérico unidirecional com capacidade de 1.500 kN - fornecimento e instalação</v>
          </cell>
          <cell r="D16776" t="str">
            <v>un</v>
          </cell>
          <cell r="E16776">
            <v>6779.14</v>
          </cell>
        </row>
        <row r="16777">
          <cell r="B16777" t="str">
            <v>0308320</v>
          </cell>
          <cell r="C16777" t="str">
            <v>Aparelho de apoio metálico elastomérico unidirecional com capacidade de 10.000 kN - fornecimento e instalação</v>
          </cell>
          <cell r="D16777" t="str">
            <v>un</v>
          </cell>
          <cell r="E16777">
            <v>49777.51</v>
          </cell>
        </row>
        <row r="16778">
          <cell r="B16778" t="str">
            <v>0308316</v>
          </cell>
          <cell r="C16778" t="str">
            <v>Aparelho de apoio metálico elastomérico unidirecional com capacidade de 2.500 kN - fornecimento e instalação</v>
          </cell>
          <cell r="D16778" t="str">
            <v>un</v>
          </cell>
          <cell r="E16778">
            <v>9752.9</v>
          </cell>
        </row>
        <row r="16779">
          <cell r="B16779" t="str">
            <v>0308317</v>
          </cell>
          <cell r="C16779" t="str">
            <v>Aparelho de apoio metálico elastomérico unidirecional com capacidade de 4.000 kN - fornecimento e instalação</v>
          </cell>
          <cell r="D16779" t="str">
            <v>un</v>
          </cell>
          <cell r="E16779">
            <v>18644.48</v>
          </cell>
        </row>
        <row r="16780">
          <cell r="B16780" t="str">
            <v>0308318</v>
          </cell>
          <cell r="C16780" t="str">
            <v>Aparelho de apoio metálico elastomérico unidirecional com capacidade de 5.500 kN - fornecimento e instalação</v>
          </cell>
          <cell r="D16780" t="str">
            <v>un</v>
          </cell>
          <cell r="E16780">
            <v>25576.69</v>
          </cell>
        </row>
        <row r="16781">
          <cell r="B16781" t="str">
            <v>0308319</v>
          </cell>
          <cell r="C16781" t="str">
            <v>Aparelho de apoio metálico elastomérico unidirecional com capacidade de 7.500 kN - fornecimento e instalação</v>
          </cell>
          <cell r="D16781" t="str">
            <v>un</v>
          </cell>
          <cell r="E16781">
            <v>27174.39</v>
          </cell>
        </row>
        <row r="16782">
          <cell r="B16782" t="str">
            <v>0308314</v>
          </cell>
          <cell r="C16782" t="str">
            <v>Aparelho de apoio metálico elastomérico unidirecional com capacidade de 700 kN - fornecimento e instalação</v>
          </cell>
          <cell r="D16782" t="str">
            <v>un</v>
          </cell>
          <cell r="E16782">
            <v>5114.53</v>
          </cell>
        </row>
        <row r="16783">
          <cell r="B16783" t="str">
            <v>0308250</v>
          </cell>
          <cell r="C16783" t="str">
            <v>Aparelho de apoio metálico esférico fixo com capacidade de 1.000 kN - fornecimento e instalação</v>
          </cell>
          <cell r="D16783" t="str">
            <v>un</v>
          </cell>
          <cell r="E16783">
            <v>8510.8700000000008</v>
          </cell>
        </row>
        <row r="16784">
          <cell r="B16784" t="str">
            <v>0308251</v>
          </cell>
          <cell r="C16784" t="str">
            <v>Aparelho de apoio metálico esférico fixo com capacidade de 1.500 kN - fornecimento e instalação</v>
          </cell>
          <cell r="D16784" t="str">
            <v>un</v>
          </cell>
          <cell r="E16784">
            <v>13346.44</v>
          </cell>
        </row>
        <row r="16785">
          <cell r="B16785" t="str">
            <v>0308268</v>
          </cell>
          <cell r="C16785" t="str">
            <v>Aparelho de apoio metálico esférico fixo com capacidade de 10.000 kN - fornecimento e instalação</v>
          </cell>
          <cell r="D16785" t="str">
            <v>un</v>
          </cell>
          <cell r="E16785">
            <v>82688.070000000007</v>
          </cell>
        </row>
        <row r="16786">
          <cell r="B16786" t="str">
            <v>0308252</v>
          </cell>
          <cell r="C16786" t="str">
            <v>Aparelho de apoio metálico esférico fixo com capacidade de 2.000 kN - fornecimento e instalação</v>
          </cell>
          <cell r="D16786" t="str">
            <v>un</v>
          </cell>
          <cell r="E16786">
            <v>15311.48</v>
          </cell>
        </row>
        <row r="16787">
          <cell r="B16787" t="str">
            <v>0308253</v>
          </cell>
          <cell r="C16787" t="str">
            <v>Aparelho de apoio metálico esférico fixo com capacidade de 2.500 kN - fornecimento e instalação</v>
          </cell>
          <cell r="D16787" t="str">
            <v>un</v>
          </cell>
          <cell r="E16787">
            <v>18456.72</v>
          </cell>
        </row>
        <row r="16788">
          <cell r="B16788" t="str">
            <v>0308254</v>
          </cell>
          <cell r="C16788" t="str">
            <v>Aparelho de apoio metálico esférico fixo com capacidade de 3.000 kN - fornecimento e instalação</v>
          </cell>
          <cell r="D16788" t="str">
            <v>un</v>
          </cell>
          <cell r="E16788">
            <v>21373.02</v>
          </cell>
        </row>
        <row r="16789">
          <cell r="B16789" t="str">
            <v>0308255</v>
          </cell>
          <cell r="C16789" t="str">
            <v>Aparelho de apoio metálico esférico fixo com capacidade de 3.500 kN - fornecimento e instalação</v>
          </cell>
          <cell r="D16789" t="str">
            <v>un</v>
          </cell>
          <cell r="E16789">
            <v>25455.38</v>
          </cell>
        </row>
        <row r="16790">
          <cell r="B16790" t="str">
            <v>0308256</v>
          </cell>
          <cell r="C16790" t="str">
            <v>Aparelho de apoio metálico esférico fixo com capacidade de 4.000 kN - fornecimento e instalação</v>
          </cell>
          <cell r="D16790" t="str">
            <v>un</v>
          </cell>
          <cell r="E16790">
            <v>34677.93</v>
          </cell>
        </row>
        <row r="16791">
          <cell r="B16791" t="str">
            <v>0308257</v>
          </cell>
          <cell r="C16791" t="str">
            <v>Aparelho de apoio metálico esférico fixo com capacidade de 4.500 kN - fornecimento e instalação</v>
          </cell>
          <cell r="D16791" t="str">
            <v>un</v>
          </cell>
          <cell r="E16791">
            <v>38624.74</v>
          </cell>
        </row>
        <row r="16792">
          <cell r="B16792" t="str">
            <v>0308258</v>
          </cell>
          <cell r="C16792" t="str">
            <v>Aparelho de apoio metálico esférico fixo com capacidade de 5.000 kN - fornecimento e instalação</v>
          </cell>
          <cell r="D16792" t="str">
            <v>un</v>
          </cell>
          <cell r="E16792">
            <v>42931.39</v>
          </cell>
        </row>
        <row r="16793">
          <cell r="B16793" t="str">
            <v>0308259</v>
          </cell>
          <cell r="C16793" t="str">
            <v>Aparelho de apoio metálico esférico fixo com capacidade de 5.500 kN - fornecimento e instalação</v>
          </cell>
          <cell r="D16793" t="str">
            <v>un</v>
          </cell>
          <cell r="E16793">
            <v>41766.92</v>
          </cell>
        </row>
        <row r="16794">
          <cell r="B16794" t="str">
            <v>0308260</v>
          </cell>
          <cell r="C16794" t="str">
            <v>Aparelho de apoio metálico esférico fixo com capacidade de 6.000 kN - fornecimento e instalação</v>
          </cell>
          <cell r="D16794" t="str">
            <v>un</v>
          </cell>
          <cell r="E16794">
            <v>47046.47</v>
          </cell>
        </row>
        <row r="16795">
          <cell r="B16795" t="str">
            <v>0308261</v>
          </cell>
          <cell r="C16795" t="str">
            <v>Aparelho de apoio metálico esférico fixo com capacidade de 6.500 kN - fornecimento e instalação</v>
          </cell>
          <cell r="D16795" t="str">
            <v>un</v>
          </cell>
          <cell r="E16795">
            <v>50803.56</v>
          </cell>
        </row>
        <row r="16796">
          <cell r="B16796" t="str">
            <v>0308262</v>
          </cell>
          <cell r="C16796" t="str">
            <v>Aparelho de apoio metálico esférico fixo com capacidade de 7.000 kN - fornecimento e instalação</v>
          </cell>
          <cell r="D16796" t="str">
            <v>un</v>
          </cell>
          <cell r="E16796">
            <v>60253.8</v>
          </cell>
        </row>
        <row r="16797">
          <cell r="B16797" t="str">
            <v>0308263</v>
          </cell>
          <cell r="C16797" t="str">
            <v>Aparelho de apoio metálico esférico fixo com capacidade de 7.500 kN - fornecimento e instalação</v>
          </cell>
          <cell r="D16797" t="str">
            <v>un</v>
          </cell>
          <cell r="E16797">
            <v>64026.239999999998</v>
          </cell>
        </row>
        <row r="16798">
          <cell r="B16798" t="str">
            <v>0308264</v>
          </cell>
          <cell r="C16798" t="str">
            <v>Aparelho de apoio metálico esférico fixo com capacidade de 8.000 kN - fornecimento e instalação</v>
          </cell>
          <cell r="D16798" t="str">
            <v>un</v>
          </cell>
          <cell r="E16798">
            <v>63051.41</v>
          </cell>
        </row>
        <row r="16799">
          <cell r="B16799" t="str">
            <v>0308265</v>
          </cell>
          <cell r="C16799" t="str">
            <v>Aparelho de apoio metálico esférico fixo com capacidade de 8.500 kN - fornecimento e instalação</v>
          </cell>
          <cell r="D16799" t="str">
            <v>un</v>
          </cell>
          <cell r="E16799">
            <v>63077.02</v>
          </cell>
        </row>
        <row r="16800">
          <cell r="B16800" t="str">
            <v>0308266</v>
          </cell>
          <cell r="C16800" t="str">
            <v>Aparelho de apoio metálico esférico fixo com capacidade de 9.000 kN - fornecimento e instalação</v>
          </cell>
          <cell r="D16800" t="str">
            <v>un</v>
          </cell>
          <cell r="E16800">
            <v>74214.789999999994</v>
          </cell>
        </row>
        <row r="16801">
          <cell r="B16801" t="str">
            <v>0308267</v>
          </cell>
          <cell r="C16801" t="str">
            <v>Aparelho de apoio metálico esférico fixo com capacidade de 9.500 kN - fornecimento e instalação</v>
          </cell>
          <cell r="D16801" t="str">
            <v>un</v>
          </cell>
          <cell r="E16801">
            <v>78737.960000000006</v>
          </cell>
        </row>
        <row r="16802">
          <cell r="B16802" t="str">
            <v>0308288</v>
          </cell>
          <cell r="C16802" t="str">
            <v>Aparelho de apoio metálico esférico multidirecional com capacidade de 1.000 kN - fornecimento e instalação</v>
          </cell>
          <cell r="D16802" t="str">
            <v>un</v>
          </cell>
          <cell r="E16802">
            <v>9081.75</v>
          </cell>
        </row>
        <row r="16803">
          <cell r="B16803" t="str">
            <v>0308289</v>
          </cell>
          <cell r="C16803" t="str">
            <v>Aparelho de apoio metálico esférico multidirecional com capacidade de 1.500 kN - fornecimento e instalação</v>
          </cell>
          <cell r="D16803" t="str">
            <v>un</v>
          </cell>
          <cell r="E16803">
            <v>12607.24</v>
          </cell>
        </row>
        <row r="16804">
          <cell r="B16804" t="str">
            <v>0308306</v>
          </cell>
          <cell r="C16804" t="str">
            <v>Aparelho de apoio metálico esférico multidirecional com capacidade de 10.000 kN - fornecimento e instalação</v>
          </cell>
          <cell r="D16804" t="str">
            <v>un</v>
          </cell>
          <cell r="E16804">
            <v>78744.289999999994</v>
          </cell>
        </row>
        <row r="16805">
          <cell r="B16805" t="str">
            <v>0308290</v>
          </cell>
          <cell r="C16805" t="str">
            <v>Aparelho de apoio metálico esférico multidirecional com capacidade de 2.000 kN - fornecimento e instalação</v>
          </cell>
          <cell r="D16805" t="str">
            <v>un</v>
          </cell>
          <cell r="E16805">
            <v>16534.939999999999</v>
          </cell>
        </row>
        <row r="16806">
          <cell r="B16806" t="str">
            <v>0308291</v>
          </cell>
          <cell r="C16806" t="str">
            <v>Aparelho de apoio metálico esférico multidirecional com capacidade de 2.500 kN - fornecimento e instalação</v>
          </cell>
          <cell r="D16806" t="str">
            <v>un</v>
          </cell>
          <cell r="E16806">
            <v>19769.080000000002</v>
          </cell>
        </row>
        <row r="16807">
          <cell r="B16807" t="str">
            <v>0308292</v>
          </cell>
          <cell r="C16807" t="str">
            <v>Aparelho de apoio metálico esférico multidirecional com capacidade de 3.000 kN - fornecimento e instalação</v>
          </cell>
          <cell r="D16807" t="str">
            <v>un</v>
          </cell>
          <cell r="E16807">
            <v>22824.81</v>
          </cell>
        </row>
        <row r="16808">
          <cell r="B16808" t="str">
            <v>0308293</v>
          </cell>
          <cell r="C16808" t="str">
            <v>Aparelho de apoio metálico esférico multidirecional com capacidade de 3.500 kN - fornecimento e instalação</v>
          </cell>
          <cell r="D16808" t="str">
            <v>un</v>
          </cell>
          <cell r="E16808">
            <v>25807.34</v>
          </cell>
        </row>
        <row r="16809">
          <cell r="B16809" t="str">
            <v>0308294</v>
          </cell>
          <cell r="C16809" t="str">
            <v>Aparelho de apoio metálico esférico multidirecional com capacidade de 4.000 kN - fornecimento e instalação</v>
          </cell>
          <cell r="D16809" t="str">
            <v>un</v>
          </cell>
          <cell r="E16809">
            <v>29261.88</v>
          </cell>
        </row>
        <row r="16810">
          <cell r="B16810" t="str">
            <v>0308295</v>
          </cell>
          <cell r="C16810" t="str">
            <v>Aparelho de apoio metálico esférico multidirecional com capacidade de 4.500 kN - fornecimento e instalação</v>
          </cell>
          <cell r="D16810" t="str">
            <v>un</v>
          </cell>
          <cell r="E16810">
            <v>33773.360000000001</v>
          </cell>
        </row>
        <row r="16811">
          <cell r="B16811" t="str">
            <v>0308296</v>
          </cell>
          <cell r="C16811" t="str">
            <v>Aparelho de apoio metálico esférico multidirecional com capacidade de 5.000 kN - fornecimento e instalação</v>
          </cell>
          <cell r="D16811" t="str">
            <v>un</v>
          </cell>
          <cell r="E16811">
            <v>37590.19</v>
          </cell>
        </row>
        <row r="16812">
          <cell r="B16812" t="str">
            <v>0308297</v>
          </cell>
          <cell r="C16812" t="str">
            <v>Aparelho de apoio metálico esférico multidirecional com capacidade de 5.500 kN - fornecimento e instalação</v>
          </cell>
          <cell r="D16812" t="str">
            <v>un</v>
          </cell>
          <cell r="E16812">
            <v>40642.54</v>
          </cell>
        </row>
        <row r="16813">
          <cell r="B16813" t="str">
            <v>0308298</v>
          </cell>
          <cell r="C16813" t="str">
            <v>Aparelho de apoio metálico esférico multidirecional com capacidade de 6.000 kN - fornecimento e instalação</v>
          </cell>
          <cell r="D16813" t="str">
            <v>un</v>
          </cell>
          <cell r="E16813">
            <v>46047.88</v>
          </cell>
        </row>
        <row r="16814">
          <cell r="B16814" t="str">
            <v>0308299</v>
          </cell>
          <cell r="C16814" t="str">
            <v>Aparelho de apoio metálico esférico multidirecional com capacidade de 6.500 kN - fornecimento e instalação</v>
          </cell>
          <cell r="D16814" t="str">
            <v>un</v>
          </cell>
          <cell r="E16814">
            <v>49757.98</v>
          </cell>
        </row>
        <row r="16815">
          <cell r="B16815" t="str">
            <v>0308300</v>
          </cell>
          <cell r="C16815" t="str">
            <v>Aparelho de apoio metálico esférico multidirecional com capacidade de 7.000 kN - fornecimento e instalação</v>
          </cell>
          <cell r="D16815" t="str">
            <v>un</v>
          </cell>
          <cell r="E16815">
            <v>53564.26</v>
          </cell>
        </row>
        <row r="16816">
          <cell r="B16816" t="str">
            <v>0308301</v>
          </cell>
          <cell r="C16816" t="str">
            <v>Aparelho de apoio metálico esférico multidirecional com capacidade de 7.500 kN - fornecimento e instalação</v>
          </cell>
          <cell r="D16816" t="str">
            <v>un</v>
          </cell>
          <cell r="E16816">
            <v>57761.49</v>
          </cell>
        </row>
        <row r="16817">
          <cell r="B16817" t="str">
            <v>0308302</v>
          </cell>
          <cell r="C16817" t="str">
            <v>Aparelho de apoio metálico esférico multidirecional com capacidade de 8.000 kN - fornecimento e instalação</v>
          </cell>
          <cell r="D16817" t="str">
            <v>un</v>
          </cell>
          <cell r="E16817">
            <v>61438.59</v>
          </cell>
        </row>
        <row r="16818">
          <cell r="B16818" t="str">
            <v>0308303</v>
          </cell>
          <cell r="C16818" t="str">
            <v>Aparelho de apoio metálico esférico multidirecional com capacidade de 8.500 kN - fornecimento e instalação</v>
          </cell>
          <cell r="D16818" t="str">
            <v>un</v>
          </cell>
          <cell r="E16818">
            <v>66903.63</v>
          </cell>
        </row>
        <row r="16819">
          <cell r="B16819" t="str">
            <v>0308304</v>
          </cell>
          <cell r="C16819" t="str">
            <v>Aparelho de apoio metálico esférico multidirecional com capacidade de 9.000 kN - fornecimento e instalação</v>
          </cell>
          <cell r="D16819" t="str">
            <v>un</v>
          </cell>
          <cell r="E16819">
            <v>70715.02</v>
          </cell>
        </row>
        <row r="16820">
          <cell r="B16820" t="str">
            <v>0308305</v>
          </cell>
          <cell r="C16820" t="str">
            <v>Aparelho de apoio metálico esférico multidirecional com capacidade de 9.500 kN - fornecimento e instalação</v>
          </cell>
          <cell r="D16820" t="str">
            <v>un</v>
          </cell>
          <cell r="E16820">
            <v>75009.53</v>
          </cell>
        </row>
        <row r="16821">
          <cell r="B16821" t="str">
            <v>0308269</v>
          </cell>
          <cell r="C16821" t="str">
            <v>Aparelho de apoio metálico esférico unidirecional com capacidade de 1.000 kN - fornecimento e instalação</v>
          </cell>
          <cell r="D16821" t="str">
            <v>un</v>
          </cell>
          <cell r="E16821">
            <v>12079.12</v>
          </cell>
        </row>
        <row r="16822">
          <cell r="B16822" t="str">
            <v>0308270</v>
          </cell>
          <cell r="C16822" t="str">
            <v>Aparelho de apoio metálico esférico unidirecional com capacidade de 1.500 kN - fornecimento e instalação</v>
          </cell>
          <cell r="D16822" t="str">
            <v>un</v>
          </cell>
          <cell r="E16822">
            <v>16426.669999999998</v>
          </cell>
        </row>
        <row r="16823">
          <cell r="B16823" t="str">
            <v>0308287</v>
          </cell>
          <cell r="C16823" t="str">
            <v>Aparelho de apoio metálico esférico unidirecional com capacidade de 10.000 kN - fornecimento e instalação</v>
          </cell>
          <cell r="D16823" t="str">
            <v>un</v>
          </cell>
          <cell r="E16823">
            <v>89950.62</v>
          </cell>
        </row>
        <row r="16824">
          <cell r="B16824" t="str">
            <v>0308271</v>
          </cell>
          <cell r="C16824" t="str">
            <v>Aparelho de apoio metálico esférico unidirecional com capacidade de 2.000 kN - fornecimento e instalação</v>
          </cell>
          <cell r="D16824" t="str">
            <v>un</v>
          </cell>
          <cell r="E16824">
            <v>20001.560000000001</v>
          </cell>
        </row>
        <row r="16825">
          <cell r="B16825" t="str">
            <v>0308272</v>
          </cell>
          <cell r="C16825" t="str">
            <v>Aparelho de apoio metálico esférico unidirecional com capacidade de 2.500 kN - fornecimento e instalação</v>
          </cell>
          <cell r="D16825" t="str">
            <v>un</v>
          </cell>
          <cell r="E16825">
            <v>23732.01</v>
          </cell>
        </row>
        <row r="16826">
          <cell r="B16826" t="str">
            <v>0308273</v>
          </cell>
          <cell r="C16826" t="str">
            <v>Aparelho de apoio metálico esférico unidirecional com capacidade de 3.000 kN - fornecimento e instalação</v>
          </cell>
          <cell r="D16826" t="str">
            <v>un</v>
          </cell>
          <cell r="E16826">
            <v>27140.91</v>
          </cell>
        </row>
        <row r="16827">
          <cell r="B16827" t="str">
            <v>0308274</v>
          </cell>
          <cell r="C16827" t="str">
            <v>Aparelho de apoio metálico esférico unidirecional com capacidade de 3.500 kN - fornecimento e instalação</v>
          </cell>
          <cell r="D16827" t="str">
            <v>un</v>
          </cell>
          <cell r="E16827">
            <v>31456.75</v>
          </cell>
        </row>
        <row r="16828">
          <cell r="B16828" t="str">
            <v>0308275</v>
          </cell>
          <cell r="C16828" t="str">
            <v>Aparelho de apoio metálico esférico unidirecional com capacidade de 4.000 kN - fornecimento e instalação</v>
          </cell>
          <cell r="D16828" t="str">
            <v>un</v>
          </cell>
          <cell r="E16828">
            <v>35215.800000000003</v>
          </cell>
        </row>
        <row r="16829">
          <cell r="B16829" t="str">
            <v>0308276</v>
          </cell>
          <cell r="C16829" t="str">
            <v>Aparelho de apoio metálico esférico unidirecional com capacidade de 4.500 kN - fornecimento e instalação</v>
          </cell>
          <cell r="D16829" t="str">
            <v>un</v>
          </cell>
          <cell r="E16829">
            <v>40234.519999999997</v>
          </cell>
        </row>
        <row r="16830">
          <cell r="B16830" t="str">
            <v>0308277</v>
          </cell>
          <cell r="C16830" t="str">
            <v>Aparelho de apoio metálico esférico unidirecional com capacidade de 5.000 kN - fornecimento e instalação</v>
          </cell>
          <cell r="D16830" t="str">
            <v>un</v>
          </cell>
          <cell r="E16830">
            <v>49168.639999999999</v>
          </cell>
        </row>
        <row r="16831">
          <cell r="B16831" t="str">
            <v>0308278</v>
          </cell>
          <cell r="C16831" t="str">
            <v>Aparelho de apoio metálico esférico unidirecional com capacidade de 5.500 kN - fornecimento e instalação</v>
          </cell>
          <cell r="D16831" t="str">
            <v>un</v>
          </cell>
          <cell r="E16831">
            <v>48308.27</v>
          </cell>
        </row>
        <row r="16832">
          <cell r="B16832" t="str">
            <v>0308279</v>
          </cell>
          <cell r="C16832" t="str">
            <v>Aparelho de apoio metálico esférico unidirecional com capacidade de 6.000 kN - fornecimento e instalação</v>
          </cell>
          <cell r="D16832" t="str">
            <v>un</v>
          </cell>
          <cell r="E16832">
            <v>54916.47</v>
          </cell>
        </row>
        <row r="16833">
          <cell r="B16833" t="str">
            <v>0308280</v>
          </cell>
          <cell r="C16833" t="str">
            <v>Aparelho de apoio metálico esférico unidirecional com capacidade de 6.500 kN - fornecimento e instalação</v>
          </cell>
          <cell r="D16833" t="str">
            <v>un</v>
          </cell>
          <cell r="E16833">
            <v>57852.27</v>
          </cell>
        </row>
        <row r="16834">
          <cell r="B16834" t="str">
            <v>0308281</v>
          </cell>
          <cell r="C16834" t="str">
            <v>Aparelho de apoio metálico esférico unidirecional com capacidade de 7.000 kN - fornecimento e instalação</v>
          </cell>
          <cell r="D16834" t="str">
            <v>un</v>
          </cell>
          <cell r="E16834">
            <v>62119.25</v>
          </cell>
        </row>
        <row r="16835">
          <cell r="B16835" t="str">
            <v>0308282</v>
          </cell>
          <cell r="C16835" t="str">
            <v>Aparelho de apoio metálico esférico unidirecional com capacidade de 7.500 kN - fornecimento e instalação</v>
          </cell>
          <cell r="D16835" t="str">
            <v>un</v>
          </cell>
          <cell r="E16835">
            <v>66675.81</v>
          </cell>
        </row>
        <row r="16836">
          <cell r="B16836" t="str">
            <v>0308283</v>
          </cell>
          <cell r="C16836" t="str">
            <v>Aparelho de apoio metálico esférico unidirecional com capacidade de 8.000 kN - fornecimento e instalação</v>
          </cell>
          <cell r="D16836" t="str">
            <v>un</v>
          </cell>
          <cell r="E16836">
            <v>70823.64</v>
          </cell>
        </row>
        <row r="16837">
          <cell r="B16837" t="str">
            <v>0308284</v>
          </cell>
          <cell r="C16837" t="str">
            <v>Aparelho de apoio metálico esférico unidirecional com capacidade de 8.500 kN - fornecimento e instalação</v>
          </cell>
          <cell r="D16837" t="str">
            <v>un</v>
          </cell>
          <cell r="E16837">
            <v>76323.66</v>
          </cell>
        </row>
        <row r="16838">
          <cell r="B16838" t="str">
            <v>0308285</v>
          </cell>
          <cell r="C16838" t="str">
            <v>Aparelho de apoio metálico esférico unidirecional com capacidade de 9.000 kN - fornecimento e instalação</v>
          </cell>
          <cell r="D16838" t="str">
            <v>un</v>
          </cell>
          <cell r="E16838">
            <v>80787.12</v>
          </cell>
        </row>
        <row r="16839">
          <cell r="B16839" t="str">
            <v>0308286</v>
          </cell>
          <cell r="C16839" t="str">
            <v>Aparelho de apoio metálico esférico unidirecional com capacidade de 9.500 kN - fornecimento e instalação</v>
          </cell>
          <cell r="D16839" t="str">
            <v>un</v>
          </cell>
          <cell r="E16839">
            <v>85420.14</v>
          </cell>
        </row>
        <row r="16840">
          <cell r="B16840" t="str">
            <v>0307733</v>
          </cell>
          <cell r="C16840" t="str">
            <v>Junta de dilatação em elastômero e perfil VV - L = 20 mm e H = 40 mm - fornecimento e instalação</v>
          </cell>
          <cell r="D16840" t="str">
            <v>m</v>
          </cell>
          <cell r="E16840">
            <v>293.58999999999997</v>
          </cell>
        </row>
        <row r="16841">
          <cell r="B16841" t="str">
            <v>0307734</v>
          </cell>
          <cell r="C16841" t="str">
            <v>Junta de dilatação em elastômero e perfil VV - L = 25 mm e H = 50 mm - fornecimento e instalação</v>
          </cell>
          <cell r="D16841" t="str">
            <v>m</v>
          </cell>
          <cell r="E16841">
            <v>326.74</v>
          </cell>
        </row>
        <row r="16842">
          <cell r="B16842" t="str">
            <v>0307735</v>
          </cell>
          <cell r="C16842" t="str">
            <v>Junta de dilatação em elastômero e perfil VV - L = 35 mm e H = 60 mm - fornecimento e instalação</v>
          </cell>
          <cell r="D16842" t="str">
            <v>m</v>
          </cell>
          <cell r="E16842">
            <v>508.49</v>
          </cell>
        </row>
        <row r="16843">
          <cell r="B16843" t="str">
            <v>0307736</v>
          </cell>
          <cell r="C16843" t="str">
            <v>Junta de dilatação em elastômero e perfil VV - L = 40 mm e H = 70 mm - fornecimento e instalação</v>
          </cell>
          <cell r="D16843" t="str">
            <v>m</v>
          </cell>
          <cell r="E16843">
            <v>569.33000000000004</v>
          </cell>
        </row>
        <row r="16844">
          <cell r="B16844" t="str">
            <v>0307737</v>
          </cell>
          <cell r="C16844" t="str">
            <v>Junta de dilatação em elastômero e perfil VV - L = 50 mm e H = 80 mm - fornecimento e instalação</v>
          </cell>
          <cell r="D16844" t="str">
            <v>m</v>
          </cell>
          <cell r="E16844">
            <v>600.71</v>
          </cell>
        </row>
        <row r="16845">
          <cell r="B16845" t="str">
            <v>0307730</v>
          </cell>
          <cell r="C16845" t="str">
            <v>Junta de dilatação em perfil extrudado de borracha vulcanizada</v>
          </cell>
          <cell r="D16845" t="str">
            <v>m</v>
          </cell>
          <cell r="E16845">
            <v>0</v>
          </cell>
        </row>
        <row r="16846">
          <cell r="B16846" t="str">
            <v>0307084</v>
          </cell>
          <cell r="C16846" t="str">
            <v>Lábios poliméricos em junta de pavimento de concreto - L = 20 mm e H = 30 mm - confecção e assentamento</v>
          </cell>
          <cell r="D16846" t="str">
            <v>m</v>
          </cell>
          <cell r="E16846">
            <v>33.17</v>
          </cell>
        </row>
        <row r="16847">
          <cell r="B16847" t="str">
            <v>0407818</v>
          </cell>
          <cell r="C16847" t="str">
            <v>Armação em aço CA-25 - fornecimento, preparo e colocação</v>
          </cell>
          <cell r="D16847" t="str">
            <v>kg</v>
          </cell>
          <cell r="E16847">
            <v>11.83</v>
          </cell>
        </row>
        <row r="16848">
          <cell r="B16848" t="str">
            <v>0407819</v>
          </cell>
          <cell r="C16848" t="str">
            <v>Armação em aço CA-50 - fornecimento, preparo e colocação</v>
          </cell>
          <cell r="D16848" t="str">
            <v>kg</v>
          </cell>
          <cell r="E16848">
            <v>11.86</v>
          </cell>
        </row>
        <row r="16849">
          <cell r="B16849" t="str">
            <v>0407820</v>
          </cell>
          <cell r="C16849" t="str">
            <v>Armação em aço CA-60 - fornecimento, preparo e colocação</v>
          </cell>
          <cell r="D16849" t="str">
            <v>kg</v>
          </cell>
          <cell r="E16849">
            <v>13.26</v>
          </cell>
        </row>
        <row r="16850">
          <cell r="B16850" t="str">
            <v>0407740</v>
          </cell>
          <cell r="C16850" t="str">
            <v>Chumbador tipo espera em aço CA-25 para fixação de estrutura metálica em concreto - fornecimento e instalação</v>
          </cell>
          <cell r="D16850" t="str">
            <v>kg</v>
          </cell>
          <cell r="E16850">
            <v>16.18</v>
          </cell>
        </row>
        <row r="16851">
          <cell r="B16851" t="str">
            <v>0408037</v>
          </cell>
          <cell r="C16851" t="str">
            <v>Luva de emenda com rosca cônica para aço CA-50 - D = 12,5 mm - fornecimento e instalação</v>
          </cell>
          <cell r="D16851" t="str">
            <v>un</v>
          </cell>
          <cell r="E16851">
            <v>18.010000000000002</v>
          </cell>
        </row>
        <row r="16852">
          <cell r="B16852" t="str">
            <v>0408038</v>
          </cell>
          <cell r="C16852" t="str">
            <v>Luva de emenda com rosca cônica para aço CA-50 - D = 16 mm - fornecimento e instalação</v>
          </cell>
          <cell r="D16852" t="str">
            <v>un</v>
          </cell>
          <cell r="E16852">
            <v>24.44</v>
          </cell>
        </row>
        <row r="16853">
          <cell r="B16853" t="str">
            <v>0408039</v>
          </cell>
          <cell r="C16853" t="str">
            <v>Luva de emenda com rosca cônica para aço CA-50 - D = 20 mm - fornecimento e instalação</v>
          </cell>
          <cell r="D16853" t="str">
            <v>un</v>
          </cell>
          <cell r="E16853">
            <v>34.25</v>
          </cell>
        </row>
        <row r="16854">
          <cell r="B16854" t="str">
            <v>0408041</v>
          </cell>
          <cell r="C16854" t="str">
            <v>Luva de emenda com rosca cônica para aço CA-50 - D = 25 mm - fornecimento e instalação</v>
          </cell>
          <cell r="D16854" t="str">
            <v>un</v>
          </cell>
          <cell r="E16854">
            <v>45.57</v>
          </cell>
        </row>
        <row r="16855">
          <cell r="B16855" t="str">
            <v>0408042</v>
          </cell>
          <cell r="C16855" t="str">
            <v>Luva de emenda com rosca cônica para aço CA-50 - D = 32 mm - fornecimento e instalação</v>
          </cell>
          <cell r="D16855" t="str">
            <v>un</v>
          </cell>
          <cell r="E16855">
            <v>66.89</v>
          </cell>
        </row>
        <row r="16856">
          <cell r="B16856" t="str">
            <v>0408031</v>
          </cell>
          <cell r="C16856" t="str">
            <v>Luva de emenda prensada para aço CA-50 - D = 12,5 mm - fornecimento e instalação</v>
          </cell>
          <cell r="D16856" t="str">
            <v>un</v>
          </cell>
          <cell r="E16856">
            <v>22.03</v>
          </cell>
        </row>
        <row r="16857">
          <cell r="B16857" t="str">
            <v>0408032</v>
          </cell>
          <cell r="C16857" t="str">
            <v>Luva de emenda prensada para aço CA-50 - D = 16 mm - fornecimento e instalação</v>
          </cell>
          <cell r="D16857" t="str">
            <v>un</v>
          </cell>
          <cell r="E16857">
            <v>29.24</v>
          </cell>
        </row>
        <row r="16858">
          <cell r="B16858" t="str">
            <v>0408033</v>
          </cell>
          <cell r="C16858" t="str">
            <v>Luva de emenda prensada para aço CA-50 - D = 20 mm - fornecimento e instalação</v>
          </cell>
          <cell r="D16858" t="str">
            <v>un</v>
          </cell>
          <cell r="E16858">
            <v>41.3</v>
          </cell>
        </row>
        <row r="16859">
          <cell r="B16859" t="str">
            <v>0408035</v>
          </cell>
          <cell r="C16859" t="str">
            <v>Luva de emenda prensada para aço CA-50 - D = 25 mm - fornecimento e instalação</v>
          </cell>
          <cell r="D16859" t="str">
            <v>un</v>
          </cell>
          <cell r="E16859">
            <v>69.63</v>
          </cell>
        </row>
        <row r="16860">
          <cell r="B16860" t="str">
            <v>0408036</v>
          </cell>
          <cell r="C16860" t="str">
            <v>Luva de emenda prensada para aço CA-50 - D = 32 mm - fornecimento e instalação</v>
          </cell>
          <cell r="D16860" t="str">
            <v>un</v>
          </cell>
          <cell r="E16860">
            <v>130.47999999999999</v>
          </cell>
        </row>
        <row r="16861">
          <cell r="B16861" t="str">
            <v>0408067</v>
          </cell>
          <cell r="C16861" t="str">
            <v>Tela de aço eletrossoldada - fornecimento, preparo e colocação</v>
          </cell>
          <cell r="D16861" t="str">
            <v>kg</v>
          </cell>
          <cell r="E16861">
            <v>9.7899999999999991</v>
          </cell>
        </row>
        <row r="16862">
          <cell r="B16862" t="str">
            <v>0407743</v>
          </cell>
          <cell r="C16862" t="str">
            <v>Treliça nervurada três barras longitudinais interligadas por duas diagonais sinusoidal - fornecimento e instalação</v>
          </cell>
          <cell r="D16862" t="str">
            <v>kg</v>
          </cell>
          <cell r="E16862">
            <v>10.88</v>
          </cell>
        </row>
        <row r="16863">
          <cell r="B16863" t="str">
            <v>0607137</v>
          </cell>
          <cell r="C16863" t="str">
            <v>Arco metálico galvanizado tipo MP 152S - arco alto - vão = 10,08 m e altura = 6,12 m - aterro rodoviário mínimo = 0,90 m e máximo = 5,00 m - areia e brita comerciais</v>
          </cell>
          <cell r="D16863" t="str">
            <v>m</v>
          </cell>
          <cell r="E16863">
            <v>55246.2</v>
          </cell>
        </row>
        <row r="16864">
          <cell r="B16864" t="str">
            <v>0606785</v>
          </cell>
          <cell r="C16864" t="str">
            <v>Arco metálico galvanizado tipo MP 152S - arco alto - vão = 10,08 m e altura = 6,12 m - aterro rodoviário mínimo = 0,90 m e máximo = 5,00 m - areia extraída e brita produzida</v>
          </cell>
          <cell r="D16864" t="str">
            <v>m</v>
          </cell>
          <cell r="E16864">
            <v>54481.7</v>
          </cell>
        </row>
        <row r="16865">
          <cell r="B16865" t="str">
            <v>0607139</v>
          </cell>
          <cell r="C16865" t="str">
            <v>Arco metálico galvanizado tipo MP 152S - arco alto - vão = 10,31 m e altura = 6,17 m - aterro rodoviário mínimo = 0,90 m e máximo = 4,90 m - areia e brita comerciais</v>
          </cell>
          <cell r="D16865" t="str">
            <v>m</v>
          </cell>
          <cell r="E16865">
            <v>56013.11</v>
          </cell>
        </row>
        <row r="16866">
          <cell r="B16866" t="str">
            <v>0606787</v>
          </cell>
          <cell r="C16866" t="str">
            <v>Arco metálico galvanizado tipo MP 152S - arco alto - vão = 10,31 m e altura = 6,17 m - aterro rodoviário mínimo = 0,90 m e máximo = 4,90 m - areia extraída e brita produzida</v>
          </cell>
          <cell r="D16866" t="str">
            <v>m</v>
          </cell>
          <cell r="E16866">
            <v>54931.38</v>
          </cell>
        </row>
        <row r="16867">
          <cell r="B16867" t="str">
            <v>0607140</v>
          </cell>
          <cell r="C16867" t="str">
            <v>Arco metálico galvanizado tipo MP 152S - arco alto - vão = 10,36 m e altura = 5,38 m - aterro rodoviário mínimo = 1,20 m e máximo = 3,60 m - areia e brita comerciais</v>
          </cell>
          <cell r="D16867" t="str">
            <v>m</v>
          </cell>
          <cell r="E16867">
            <v>50960.44</v>
          </cell>
        </row>
        <row r="16868">
          <cell r="B16868" t="str">
            <v>0606788</v>
          </cell>
          <cell r="C16868" t="str">
            <v>Arco metálico galvanizado tipo MP 152S - arco alto - vão = 10,36 m e altura = 5,38 m - aterro rodoviário mínimo = 1,20 m e máximo = 3,60 m - areia extraída e brita produzida</v>
          </cell>
          <cell r="D16868" t="str">
            <v>m</v>
          </cell>
          <cell r="E16868">
            <v>50582.03</v>
          </cell>
        </row>
        <row r="16869">
          <cell r="B16869" t="str">
            <v>0607141</v>
          </cell>
          <cell r="C16869" t="str">
            <v>Arco metálico galvanizado tipo MP 152S - arco alto - vão = 10,54 m e altura = 6,05 m - aterro rodoviário mínimo = 1,20 m e máximo = 4,20 m - areia e brita comerciais</v>
          </cell>
          <cell r="D16869" t="str">
            <v>m</v>
          </cell>
          <cell r="E16869">
            <v>57167.09</v>
          </cell>
        </row>
        <row r="16870">
          <cell r="B16870" t="str">
            <v>0606789</v>
          </cell>
          <cell r="C16870" t="str">
            <v>Arco metálico galvanizado tipo MP 152S - arco alto - vão = 10,54 m e altura = 6,05 m - aterro rodoviário mínimo = 1,20 m e máximo = 4,20 m - areia extraída e brita produzida</v>
          </cell>
          <cell r="D16870" t="str">
            <v>m</v>
          </cell>
          <cell r="E16870">
            <v>56372.57</v>
          </cell>
        </row>
        <row r="16871">
          <cell r="B16871" t="str">
            <v>0607144</v>
          </cell>
          <cell r="C16871" t="str">
            <v>Arco metálico galvanizado tipo MP 152S - arco alto - vão = 10,57 m e altura = 5,41 m - aterro rodoviário mínimo = 1,20 m e máximo = 4,10 m - areia e brita comerciais</v>
          </cell>
          <cell r="D16871" t="str">
            <v>m</v>
          </cell>
          <cell r="E16871">
            <v>65818.33</v>
          </cell>
        </row>
        <row r="16872">
          <cell r="B16872" t="str">
            <v>0606792</v>
          </cell>
          <cell r="C16872" t="str">
            <v>Arco metálico galvanizado tipo MP 152S - arco alto - vão = 10,57 m e altura = 5,41 m - aterro rodoviário mínimo = 1,20 m e máximo = 4,10 m - areia extraída e brita produzida</v>
          </cell>
          <cell r="D16872" t="str">
            <v>m</v>
          </cell>
          <cell r="E16872">
            <v>65092.63</v>
          </cell>
        </row>
        <row r="16873">
          <cell r="B16873" t="str">
            <v>0607142</v>
          </cell>
          <cell r="C16873" t="str">
            <v>Arco metálico galvanizado tipo MP 152S - arco alto - vão = 10,74 m e altura = 6,48 m - aterro rodoviário mínimo = 1,20 m e máximo = 4,70 m - areia e brita comerciais</v>
          </cell>
          <cell r="D16873" t="str">
            <v>m</v>
          </cell>
          <cell r="E16873">
            <v>60036.87</v>
          </cell>
        </row>
        <row r="16874">
          <cell r="B16874" t="str">
            <v>0606790</v>
          </cell>
          <cell r="C16874" t="str">
            <v>Arco metálico galvanizado tipo MP 152S - arco alto - vão = 10,74 m e altura = 6,48 m - aterro rodoviário mínimo = 1,20 m e máximo = 4,70 m - areia extraída e brita produzida</v>
          </cell>
          <cell r="D16874" t="str">
            <v>m</v>
          </cell>
          <cell r="E16874">
            <v>59182.29</v>
          </cell>
        </row>
        <row r="16875">
          <cell r="B16875" t="str">
            <v>0607145</v>
          </cell>
          <cell r="C16875" t="str">
            <v>Arco metálico galvanizado tipo MP 152S - arco alto - vão = 10,77 m e altura = 6,10 m - aterro rodoviário mínimo = 1,20 m e máximo = 4,70 m - areia e brita comerciais</v>
          </cell>
          <cell r="D16875" t="str">
            <v>m</v>
          </cell>
          <cell r="E16875">
            <v>73039.08</v>
          </cell>
        </row>
        <row r="16876">
          <cell r="B16876" t="str">
            <v>0606793</v>
          </cell>
          <cell r="C16876" t="str">
            <v>Arco metálico galvanizado tipo MP 152S - arco alto - vão = 10,77 m e altura = 6,10 m - aterro rodoviário mínimo = 1,20 m e máximo = 4,70 m - areia extraída e brita produzida</v>
          </cell>
          <cell r="D16876" t="str">
            <v>m</v>
          </cell>
          <cell r="E16876">
            <v>72227.45</v>
          </cell>
        </row>
        <row r="16877">
          <cell r="B16877" t="str">
            <v>0607146</v>
          </cell>
          <cell r="C16877" t="str">
            <v>Arco metálico galvanizado tipo MP 152S - arco alto - vão = 10,97 m e altura = 6,53 m - aterro rodoviário mínimo = 1,20 m e máximo = 4,70 m - areia e brita comerciais</v>
          </cell>
          <cell r="D16877" t="str">
            <v>m</v>
          </cell>
          <cell r="E16877">
            <v>76150.100000000006</v>
          </cell>
        </row>
        <row r="16878">
          <cell r="B16878" t="str">
            <v>0606794</v>
          </cell>
          <cell r="C16878" t="str">
            <v>Arco metálico galvanizado tipo MP 152S - arco alto - vão = 10,97 m e altura = 6,53 m - aterro rodoviário mínimo = 1,20 m e máximo = 4,70 m - areia extraída e brita produzida</v>
          </cell>
          <cell r="D16878" t="str">
            <v>m</v>
          </cell>
          <cell r="E16878">
            <v>75269.179999999993</v>
          </cell>
        </row>
        <row r="16879">
          <cell r="B16879" t="str">
            <v>0607143</v>
          </cell>
          <cell r="C16879" t="str">
            <v>Arco metálico galvanizado tipo MP 152S - arco alto - vão = 11,35 m e altura = 7,12 m - aterro rodoviário mínimo = 1,20 m e máximo = 4,70 m - areia e brita comerciais</v>
          </cell>
          <cell r="D16879" t="str">
            <v>m</v>
          </cell>
          <cell r="E16879">
            <v>64871.56</v>
          </cell>
        </row>
        <row r="16880">
          <cell r="B16880" t="str">
            <v>0606791</v>
          </cell>
          <cell r="C16880" t="str">
            <v>Arco metálico galvanizado tipo MP 152S - arco alto - vão = 11,35 m e altura = 7,12 m - aterro rodoviário mínimo = 1,20 m e máximo = 4,70 m - areia extraída e brita produzida</v>
          </cell>
          <cell r="D16880" t="str">
            <v>m</v>
          </cell>
          <cell r="E16880">
            <v>63887.69</v>
          </cell>
        </row>
        <row r="16881">
          <cell r="B16881" t="str">
            <v>0607147</v>
          </cell>
          <cell r="C16881" t="str">
            <v>Arco metálico galvanizado tipo MP 152S - arco alto - vão = 11,58 m e altura = 7,16 m - aterro rodoviário mínimo = 1,20 m e máximo = 6,40 m - areia e brita comerciais</v>
          </cell>
          <cell r="D16881" t="str">
            <v>m</v>
          </cell>
          <cell r="E16881">
            <v>82169.429999999993</v>
          </cell>
        </row>
        <row r="16882">
          <cell r="B16882" t="str">
            <v>0606795</v>
          </cell>
          <cell r="C16882" t="str">
            <v>Arco metálico galvanizado tipo MP 152S - arco alto - vão = 11,58 m e altura = 7,16 m - aterro rodoviário mínimo = 1,20 m e máximo = 6,40 m - areia extraída e brita produzida</v>
          </cell>
          <cell r="D16882" t="str">
            <v>m</v>
          </cell>
          <cell r="E16882">
            <v>81154.34</v>
          </cell>
        </row>
        <row r="16883">
          <cell r="B16883" t="str">
            <v>0607112</v>
          </cell>
          <cell r="C16883" t="str">
            <v>Arco metálico galvanizado tipo MP 152S - arco alto - vão = 6,12 m e altura = 2,77 m - aterro rodoviário mínimo = 0,75 m e máximo = 5,40 m - areia e brita comerciais</v>
          </cell>
          <cell r="D16883" t="str">
            <v>m</v>
          </cell>
          <cell r="E16883">
            <v>26723.01</v>
          </cell>
        </row>
        <row r="16884">
          <cell r="B16884" t="str">
            <v>0606760</v>
          </cell>
          <cell r="C16884" t="str">
            <v>Arco metálico galvanizado tipo MP 152S - arco alto - vão = 6,12 m e altura = 2,77 m - aterro rodoviário mínimo = 0,75 m e máximo = 5,40 m - areia extraída e brita produzida</v>
          </cell>
          <cell r="D16884" t="str">
            <v>m</v>
          </cell>
          <cell r="E16884">
            <v>26456.92</v>
          </cell>
        </row>
        <row r="16885">
          <cell r="B16885" t="str">
            <v>0607113</v>
          </cell>
          <cell r="C16885" t="str">
            <v>Arco metálico galvanizado tipo MP 152S - arco alto - vão = 6,30 m e altura = 3,68 m - aterro rodoviário mínimo = 0,75 m e máximo = 7,50 m - areia e brita comerciais</v>
          </cell>
          <cell r="D16885" t="str">
            <v>m</v>
          </cell>
          <cell r="E16885">
            <v>31497.919999999998</v>
          </cell>
        </row>
        <row r="16886">
          <cell r="B16886" t="str">
            <v>0606761</v>
          </cell>
          <cell r="C16886" t="str">
            <v>Arco metálico galvanizado tipo MP 152S - arco alto - vão = 6,30 m e altura = 3,68 m - aterro rodoviário mínimo = 0,75 m e máximo = 7,50 m - areia extraída e brita produzida</v>
          </cell>
          <cell r="D16886" t="str">
            <v>m</v>
          </cell>
          <cell r="E16886">
            <v>31192.06</v>
          </cell>
        </row>
        <row r="16887">
          <cell r="B16887" t="str">
            <v>0606762</v>
          </cell>
          <cell r="C16887" t="str">
            <v>Arco metálico galvanizado tipo MP 152S - arco alto - vão = 6,55 m e altura = 3,56 m - aterro rodoviário mínimo = 0,75 m e máximo = 4,9 m - areia extraída e brita produzida</v>
          </cell>
          <cell r="D16887" t="str">
            <v>m</v>
          </cell>
          <cell r="E16887">
            <v>31449.69</v>
          </cell>
        </row>
        <row r="16888">
          <cell r="B16888" t="str">
            <v>0607114</v>
          </cell>
          <cell r="C16888" t="str">
            <v>Arco metálico galvanizado tipo MP 152S - arco alto - vão = 6,55 m e altura = 3,56 m - aterro rodoviário mínimo = 0,75 m e máximo = 4,90 m - areia e brita comerciais</v>
          </cell>
          <cell r="D16888" t="str">
            <v>m</v>
          </cell>
          <cell r="E16888">
            <v>31761.33</v>
          </cell>
        </row>
        <row r="16889">
          <cell r="B16889" t="str">
            <v>0607116</v>
          </cell>
          <cell r="C16889" t="str">
            <v>Arco metálico galvanizado tipo MP 152S - arco alto - vão = 6,78 m e altura = 3,61 m - aterro rodoviário mínimo = 0,75 m e máximo = 4,80 m - areia e brita comerciais</v>
          </cell>
          <cell r="D16889" t="str">
            <v>m</v>
          </cell>
          <cell r="E16889">
            <v>32938.879999999997</v>
          </cell>
        </row>
        <row r="16890">
          <cell r="B16890" t="str">
            <v>0606764</v>
          </cell>
          <cell r="C16890" t="str">
            <v>Arco metálico galvanizado tipo MP 152S - arco alto - vão = 6,78 m e altura = 3,61 m - aterro rodoviário mínimo = 0,75 m e máximo = 4,80 m - areia extraída e brita produzida</v>
          </cell>
          <cell r="D16890" t="str">
            <v>m</v>
          </cell>
          <cell r="E16890">
            <v>32614.11</v>
          </cell>
        </row>
        <row r="16891">
          <cell r="B16891" t="str">
            <v>0607115</v>
          </cell>
          <cell r="C16891" t="str">
            <v>Arco metálico galvanizado tipo MP 152S - arco alto - vão = 6,96 m e altura = 4,42 m - aterro rodoviário mínimo = 0,75 m e máximo = 8,10 m - areia e brita comerciais</v>
          </cell>
          <cell r="D16891" t="str">
            <v>m</v>
          </cell>
          <cell r="E16891">
            <v>37429.050000000003</v>
          </cell>
        </row>
        <row r="16892">
          <cell r="B16892" t="str">
            <v>0606763</v>
          </cell>
          <cell r="C16892" t="str">
            <v>Arco metálico galvanizado tipo MP 152S - arco alto - vão = 6,96 m e altura = 4,42 m - aterro rodoviário mínimo = 0,75 m e máximo = 8,10 m - areia extraída e brita produzida</v>
          </cell>
          <cell r="D16892" t="str">
            <v>m</v>
          </cell>
          <cell r="E16892">
            <v>37038.339999999997</v>
          </cell>
        </row>
        <row r="16893">
          <cell r="B16893" t="str">
            <v>0607117</v>
          </cell>
          <cell r="C16893" t="str">
            <v>Arco metálico galvanizado tipo MP 152S - arco alto - vão = 6,99 m e altura = 4,27 m - aterro rodoviário mínimo = 0,75 m e máximo = 5,70 m - areia e brita comerciais</v>
          </cell>
          <cell r="D16893" t="str">
            <v>m</v>
          </cell>
          <cell r="E16893">
            <v>37467.129999999997</v>
          </cell>
        </row>
        <row r="16894">
          <cell r="B16894" t="str">
            <v>0606765</v>
          </cell>
          <cell r="C16894" t="str">
            <v>Arco metálico galvanizado tipo MP 152S - arco alto - vão = 6,99 m e altura = 4,27 m - aterro rodoviário mínimo = 0,75 m e máximo = 5,70 m - areia extraída e brita produzida</v>
          </cell>
          <cell r="D16894" t="str">
            <v>m</v>
          </cell>
          <cell r="E16894">
            <v>37087.15</v>
          </cell>
        </row>
        <row r="16895">
          <cell r="B16895" t="str">
            <v>0607118</v>
          </cell>
          <cell r="C16895" t="str">
            <v>Arco metálico galvanizado tipo MP 152S - arco alto - vão = 7,01 m e altura = 3,63 m - aterro rodoviário mínimo = 0,75 m e máximo = 4,60 m - areia e brita comerciais</v>
          </cell>
          <cell r="D16895" t="str">
            <v>m</v>
          </cell>
          <cell r="E16895">
            <v>33520.28</v>
          </cell>
        </row>
        <row r="16896">
          <cell r="B16896" t="str">
            <v>0606766</v>
          </cell>
          <cell r="C16896" t="str">
            <v>Arco metálico galvanizado tipo MP 152S - arco alto - vão = 7,01 m e altura = 3,63 m - aterro rodoviário mínimo = 0,75 m e máximo = 4,60 m - areia extraída e brita produzida</v>
          </cell>
          <cell r="D16896" t="str">
            <v>m</v>
          </cell>
          <cell r="E16896">
            <v>33185.01</v>
          </cell>
        </row>
        <row r="16897">
          <cell r="B16897" t="str">
            <v>0607120</v>
          </cell>
          <cell r="C16897" t="str">
            <v>Arco metálico galvanizado tipo MP 152S - arco alto - vão = 7,24 m e altura = 3,68 m - aterro rodoviário mínimo = 0,90 m e máximo = 4,4 m - areia e brita comerciais</v>
          </cell>
          <cell r="D16897" t="str">
            <v>m</v>
          </cell>
          <cell r="E16897">
            <v>34142.06</v>
          </cell>
        </row>
        <row r="16898">
          <cell r="B16898" t="str">
            <v>0606768</v>
          </cell>
          <cell r="C16898" t="str">
            <v>Arco metálico galvanizado tipo MP 152S - arco alto - vão = 7,24 m e altura = 3,68 m - aterro rodoviário mínimo = 0,90 m e máximo = 4,40 m - areia extraída e brita produzida</v>
          </cell>
          <cell r="D16898" t="str">
            <v>m</v>
          </cell>
          <cell r="E16898">
            <v>33788.99</v>
          </cell>
        </row>
        <row r="16899">
          <cell r="B16899" t="str">
            <v>0607119</v>
          </cell>
          <cell r="C16899" t="str">
            <v>Arco metálico galvanizado tipo MP 152S - arco alto - vão = 7,42 m e altura = 4,52 m - aterro rodoviário mínimo = 0,90 m e máximo = 6,40 m - areia e brita comerciais</v>
          </cell>
          <cell r="D16899" t="str">
            <v>m</v>
          </cell>
          <cell r="E16899">
            <v>39316.86</v>
          </cell>
        </row>
        <row r="16900">
          <cell r="B16900" t="str">
            <v>0606767</v>
          </cell>
          <cell r="C16900" t="str">
            <v>Arco metálico galvanizado tipo MP 152S - arco alto - vão = 7,42 m e altura = 4,52 m - aterro rodoviário mínimo = 0,90 m e máximo = 6,40 m - areia extraída e brita produzida</v>
          </cell>
          <cell r="D16900" t="str">
            <v>m</v>
          </cell>
          <cell r="E16900">
            <v>38886.29</v>
          </cell>
        </row>
        <row r="16901">
          <cell r="B16901" t="str">
            <v>0607121</v>
          </cell>
          <cell r="C16901" t="str">
            <v>Arco metálico galvanizado tipo MP 152S - arco alto - vão = 7,47 m e altura = 4,19 m - aterro rodoviário mínimo = 0,90 m e máximo = 4,30 m - areia e brita comerciais</v>
          </cell>
          <cell r="D16901" t="str">
            <v>m</v>
          </cell>
          <cell r="E16901">
            <v>36961.980000000003</v>
          </cell>
        </row>
        <row r="16902">
          <cell r="B16902" t="str">
            <v>0606769</v>
          </cell>
          <cell r="C16902" t="str">
            <v>Arco metálico galvanizado tipo MP 152S - arco alto - vão = 7,47 m e altura = 4,19 m - aterro rodoviário mínimo = 0,90 m e máximo = 4,30 m - areia extraída e brita produzida</v>
          </cell>
          <cell r="D16902" t="str">
            <v>m</v>
          </cell>
          <cell r="E16902">
            <v>36559.46</v>
          </cell>
        </row>
        <row r="16903">
          <cell r="B16903" t="str">
            <v>0607123</v>
          </cell>
          <cell r="C16903" t="str">
            <v>Arco metálico galvanizado tipo MP 152S - arco alto - vão = 7,67 m e altura = 3,99 m - aterro rodoviário mínimo = 0,90 m e máximo = 4,10 m - areia e brita comerciais</v>
          </cell>
          <cell r="D16903" t="str">
            <v>m</v>
          </cell>
          <cell r="E16903">
            <v>36483.480000000003</v>
          </cell>
        </row>
        <row r="16904">
          <cell r="B16904" t="str">
            <v>0606771</v>
          </cell>
          <cell r="C16904" t="str">
            <v>Arco metálico galvanizado tipo MP 152S - arco alto - vão = 7,67 m e altura = 3,99 m - aterro rodoviário mínimo = 0,90 m e máximo = 4,10 m - areia extraída e brita produzida</v>
          </cell>
          <cell r="D16904" t="str">
            <v>m</v>
          </cell>
          <cell r="E16904">
            <v>36082.46</v>
          </cell>
        </row>
        <row r="16905">
          <cell r="B16905" t="str">
            <v>0607122</v>
          </cell>
          <cell r="C16905" t="str">
            <v>Arco metálico galvanizado tipo MP 152S - arco alto - vão = 7,85 m e altura = 4,60 m - aterro rodoviário mínimo = 0,90 m e máximo = 6,00 m - areia e brita comerciais</v>
          </cell>
          <cell r="D16905" t="str">
            <v>m</v>
          </cell>
          <cell r="E16905">
            <v>40547.67</v>
          </cell>
        </row>
        <row r="16906">
          <cell r="B16906" t="str">
            <v>0606770</v>
          </cell>
          <cell r="C16906" t="str">
            <v>Arco metálico galvanizado tipo MP 152S - arco alto - vão = 7,85 m e altura = 4,60 m - aterro rodoviário mínimo = 0,90 m e máximo = 6,00 m - areia extraída e brita produzida</v>
          </cell>
          <cell r="D16906" t="str">
            <v>m</v>
          </cell>
          <cell r="E16906">
            <v>40085.17</v>
          </cell>
        </row>
        <row r="16907">
          <cell r="B16907" t="str">
            <v>0607125</v>
          </cell>
          <cell r="C16907" t="str">
            <v>Arco metálico galvanizado tipo MP 152S - arco alto - vão = 7,90 m e altura = 4,04 m - aterro rodoviário mínimo = 0,90 m e máximo = 4,00 m - areia e brita comerciais</v>
          </cell>
          <cell r="D16907" t="str">
            <v>m</v>
          </cell>
          <cell r="E16907">
            <v>37783.089999999997</v>
          </cell>
        </row>
        <row r="16908">
          <cell r="B16908" t="str">
            <v>0606773</v>
          </cell>
          <cell r="C16908" t="str">
            <v>Arco metálico galvanizado tipo MP 152S - arco alto - vão = 7,90 m e altura = 4,04 m - aterro rodoviário mínimo = 0,90 m e máximo = 4,00 m - areia extraída e brita produzida</v>
          </cell>
          <cell r="D16908" t="str">
            <v>m</v>
          </cell>
          <cell r="E16908">
            <v>37361.14</v>
          </cell>
        </row>
        <row r="16909">
          <cell r="B16909" t="str">
            <v>0607124</v>
          </cell>
          <cell r="C16909" t="str">
            <v>Arco metálico galvanizado tipo MP 152S - arco alto - vão = 8,08 m e altura = 4,65 m - aterro rodoviário mínimo = 0,90 m e máximo = 5,80 m - areia e brita comerciais</v>
          </cell>
          <cell r="D16909" t="str">
            <v>m</v>
          </cell>
          <cell r="E16909">
            <v>41163.14</v>
          </cell>
        </row>
        <row r="16910">
          <cell r="B16910" t="str">
            <v>0606772</v>
          </cell>
          <cell r="C16910" t="str">
            <v>Arco metálico galvanizado tipo MP 152S - arco alto - vão = 8,08 m e altura = 4,65 m - aterro rodoviário mínimo = 0,90 m e máximo = 5,80 m - areia extraída e brita produzida</v>
          </cell>
          <cell r="D16910" t="str">
            <v>m</v>
          </cell>
          <cell r="E16910">
            <v>40685.839999999997</v>
          </cell>
        </row>
        <row r="16911">
          <cell r="B16911" t="str">
            <v>0607126</v>
          </cell>
          <cell r="C16911" t="str">
            <v>Arco metálico galvanizado tipo MP 152S - arco alto - vão = 8,31 m e altura = 4,70 m - aterro rodoviário mínimo = 0,90 m e máximo = 5,60 m - areia e brita comerciais</v>
          </cell>
          <cell r="D16911" t="str">
            <v>m</v>
          </cell>
          <cell r="E16911">
            <v>42336.22</v>
          </cell>
        </row>
        <row r="16912">
          <cell r="B16912" t="str">
            <v>0606774</v>
          </cell>
          <cell r="C16912" t="str">
            <v>Arco metálico galvanizado tipo MP 152S - arco alto - vão = 8,31 m e altura = 4,70 m - aterro rodoviário mínimo = 0,90 m e máximo = 5,60 m - areia extraída e brita produzida</v>
          </cell>
          <cell r="D16912" t="str">
            <v>m</v>
          </cell>
          <cell r="E16912">
            <v>41835.919999999998</v>
          </cell>
        </row>
        <row r="16913">
          <cell r="B16913" t="str">
            <v>0607127</v>
          </cell>
          <cell r="C16913" t="str">
            <v>Arco metálico galvanizado tipo MP 152S - arco alto - vão = 8,36 m e altura = 4,11 m - aterro rodoviário mínimo = 0,90 m e máximo = 3,70 m - areia e brita comerciais</v>
          </cell>
          <cell r="D16913" t="str">
            <v>m</v>
          </cell>
          <cell r="E16913">
            <v>38951.54</v>
          </cell>
        </row>
        <row r="16914">
          <cell r="B16914" t="str">
            <v>0606775</v>
          </cell>
          <cell r="C16914" t="str">
            <v>Arco metálico galvanizado tipo MP 152S - arco alto - vão = 8,36 m e altura = 4,11 m - aterro rodoviário mínimo = 0,90 m e máximo = 3,70 m - areia extraída e brita produzida</v>
          </cell>
          <cell r="D16914" t="str">
            <v>m</v>
          </cell>
          <cell r="E16914">
            <v>38504.239999999998</v>
          </cell>
        </row>
        <row r="16915">
          <cell r="B16915" t="str">
            <v>0607129</v>
          </cell>
          <cell r="C16915" t="str">
            <v>Arco metálico galvanizado tipo MP 152S - arco alto - vão = 8,59 m e altura = 4,39 m - aterro rodoviário mínimo = 0,90 m e máximo = 3,60 m - areia e brita comerciais</v>
          </cell>
          <cell r="D16915" t="str">
            <v>m</v>
          </cell>
          <cell r="E16915">
            <v>40776.339999999997</v>
          </cell>
        </row>
        <row r="16916">
          <cell r="B16916" t="str">
            <v>0606777</v>
          </cell>
          <cell r="C16916" t="str">
            <v>Arco metálico galvanizado tipo MP 152S - arco alto - vão = 8,59 m e altura = 4,39 m - aterro rodoviário mínimo = 0,90 m e máximo = 3,60 m - areia extraída e brita produzida</v>
          </cell>
          <cell r="D16916" t="str">
            <v>m</v>
          </cell>
          <cell r="E16916">
            <v>40286.47</v>
          </cell>
        </row>
        <row r="16917">
          <cell r="B16917" t="str">
            <v>0607128</v>
          </cell>
          <cell r="C16917" t="str">
            <v>Arco metálico galvanizado tipo MP 152S - arco alto - vão = 8,97 m e altura = 5,00 m - aterro rodoviário mínimo = 0,90 m e máximo = 5,80 m - areia e brita comerciais</v>
          </cell>
          <cell r="D16917" t="str">
            <v>m</v>
          </cell>
          <cell r="E16917">
            <v>44904.51</v>
          </cell>
        </row>
        <row r="16918">
          <cell r="B16918" t="str">
            <v>0606776</v>
          </cell>
          <cell r="C16918" t="str">
            <v>Arco metálico galvanizado tipo MP 152S - arco alto - vão = 8,97 m e altura = 5,00 m - aterro rodoviário mínimo = 0,90 m e máximo = 5,80 m - areia extraída e brita produzida</v>
          </cell>
          <cell r="D16918" t="str">
            <v>m</v>
          </cell>
          <cell r="E16918">
            <v>44332.14</v>
          </cell>
        </row>
        <row r="16919">
          <cell r="B16919" t="str">
            <v>0607130</v>
          </cell>
          <cell r="C16919" t="str">
            <v>Arco metálico galvanizado tipo MP 152S - arco alto - vão = 9,17 m e altura = 5,49 m - aterro rodoviário mínimo = 0,90 m e máximo = 5,60 m - areia e brita comerciais</v>
          </cell>
          <cell r="D16919" t="str">
            <v>m</v>
          </cell>
          <cell r="E16919">
            <v>47857.56</v>
          </cell>
        </row>
        <row r="16920">
          <cell r="B16920" t="str">
            <v>0606778</v>
          </cell>
          <cell r="C16920" t="str">
            <v>Arco metálico galvanizado tipo MP 152S - arco alto - vão = 9,17 m e altura = 5,49 m - aterro rodoviário mínimo = 0,90 m e máximo = 5,60 m - areia extraída e brita produzida</v>
          </cell>
          <cell r="D16920" t="str">
            <v>m</v>
          </cell>
          <cell r="E16920">
            <v>47228.42</v>
          </cell>
        </row>
        <row r="16921">
          <cell r="B16921" t="str">
            <v>0607131</v>
          </cell>
          <cell r="C16921" t="str">
            <v>Arco metálico galvanizado tipo MP 152S - arco alto - vão = 9,22 m e altura = 4,70 m - aterro rodoviário mínimo = 0,90 m e máximo = 4,10 m - areia e brita comerciais</v>
          </cell>
          <cell r="D16921" t="str">
            <v>m</v>
          </cell>
          <cell r="E16921">
            <v>44966.62</v>
          </cell>
        </row>
        <row r="16922">
          <cell r="B16922" t="str">
            <v>0606779</v>
          </cell>
          <cell r="C16922" t="str">
            <v>Arco metálico galvanizado tipo MP 152S - arco alto - vão = 9,22 m e altura = 4,70 m - aterro rodoviário mínimo = 0,90 m e máximo = 4,10 m - areia extraída e brita produzida</v>
          </cell>
          <cell r="D16922" t="str">
            <v>m</v>
          </cell>
          <cell r="E16922">
            <v>44410.05</v>
          </cell>
        </row>
        <row r="16923">
          <cell r="B16923" t="str">
            <v>0607133</v>
          </cell>
          <cell r="C16923" t="str">
            <v>Arco metálico galvanizado tipo MP 152S - arco alto - vão = 9,45 m e altura = 4,75 m - aterro rodoviário mínimo = 0,90 m e máximo = 4,00 m - areia e brita comerciais</v>
          </cell>
          <cell r="D16923" t="str">
            <v>m</v>
          </cell>
          <cell r="E16923">
            <v>45677.43</v>
          </cell>
        </row>
        <row r="16924">
          <cell r="B16924" t="str">
            <v>0606781</v>
          </cell>
          <cell r="C16924" t="str">
            <v>Arco metálico galvanizado tipo MP 152S - arco alto - vão = 9,45 m e altura = 4,75 m - aterro rodoviário mínimo = 0,90 m e máximo = 4,00 m - areia extraída e brita produzida</v>
          </cell>
          <cell r="D16924" t="str">
            <v>m</v>
          </cell>
          <cell r="E16924">
            <v>45104.12</v>
          </cell>
        </row>
        <row r="16925">
          <cell r="B16925" t="str">
            <v>0607132</v>
          </cell>
          <cell r="C16925" t="str">
            <v>Arco metálico galvanizado tipo MP 152S - arco alto - vão = 9,63 m e altura = 5,59 m - aterro rodoviário mínimo = 0,90 m e máximo = 5,30 m - areia e brita comerciais</v>
          </cell>
          <cell r="D16925" t="str">
            <v>m</v>
          </cell>
          <cell r="E16925">
            <v>49773.83</v>
          </cell>
        </row>
        <row r="16926">
          <cell r="B16926" t="str">
            <v>0606780</v>
          </cell>
          <cell r="C16926" t="str">
            <v>Arco metálico galvanizado tipo MP 152S - arco alto - vão = 9,63 m e altura = 5,59 m - aterro rodoviário mínimo = 0,90 m e máximo = 5,30 m - areia extraída e brita produzida</v>
          </cell>
          <cell r="D16926" t="str">
            <v>m</v>
          </cell>
          <cell r="E16926">
            <v>49100.6</v>
          </cell>
        </row>
        <row r="16927">
          <cell r="B16927" t="str">
            <v>0607134</v>
          </cell>
          <cell r="C16927" t="str">
            <v>Arco metálico galvanizado tipo MP 152S - arco alto - vão = 9,65 m e altura = 5,41 m - aterro rodoviário mínimo = 0,90 m e máximo = 4,70 m - areia e brita comerciais</v>
          </cell>
          <cell r="D16927" t="str">
            <v>m</v>
          </cell>
          <cell r="E16927">
            <v>49311.47</v>
          </cell>
        </row>
        <row r="16928">
          <cell r="B16928" t="str">
            <v>0606782</v>
          </cell>
          <cell r="C16928" t="str">
            <v>Arco metálico galvanizado tipo MP 152S - arco alto - vão = 9,65 m e altura = 5,41 m - aterro rodoviário mínimo = 0,90 m e máximo = 4,70 m - areia extraída e brita produzida</v>
          </cell>
          <cell r="D16928" t="str">
            <v>m</v>
          </cell>
          <cell r="E16928">
            <v>48653.63</v>
          </cell>
        </row>
        <row r="16929">
          <cell r="B16929" t="str">
            <v>0607136</v>
          </cell>
          <cell r="C16929" t="str">
            <v>Arco metálico galvanizado tipo MP 152S - arco alto - vão = 9,68 m e altura = 5,23 m - aterro rodoviário mínimo = 0,90 m e máximo = 3,90 m - areia e brita comerciais</v>
          </cell>
          <cell r="D16929" t="str">
            <v>m</v>
          </cell>
          <cell r="E16929">
            <v>48654.74</v>
          </cell>
        </row>
        <row r="16930">
          <cell r="B16930" t="str">
            <v>0606784</v>
          </cell>
          <cell r="C16930" t="str">
            <v>Arco metálico galvanizado tipo MP 152S - arco alto - vão = 9,68 m e altura = 5,23 m - aterro rodoviário mínimo = 0,90 m e máximo = 3,90 m - areia extraída e brita produzida</v>
          </cell>
          <cell r="D16930" t="str">
            <v>m</v>
          </cell>
          <cell r="E16930">
            <v>48017.91</v>
          </cell>
        </row>
        <row r="16931">
          <cell r="B16931" t="str">
            <v>0607135</v>
          </cell>
          <cell r="C16931" t="str">
            <v>Arco metálico galvanizado tipo MP 152S - arco alto - vão = 9,86 m e altura = 6,07 m - aterro rodoviário mínimo = 0,90 m e máximo = 5,20 m - areia e brita comerciais</v>
          </cell>
          <cell r="D16931" t="str">
            <v>m</v>
          </cell>
          <cell r="E16931">
            <v>54420.23</v>
          </cell>
        </row>
        <row r="16932">
          <cell r="B16932" t="str">
            <v>0606783</v>
          </cell>
          <cell r="C16932" t="str">
            <v>Arco metálico galvanizado tipo MP 152S - arco alto - vão = 9,86 m e altura = 6,07 m - aterro rodoviário mínimo = 0,90 m e máximo = 5,20 m - areia extraída e brita produzida</v>
          </cell>
          <cell r="D16932" t="str">
            <v>m</v>
          </cell>
          <cell r="E16932">
            <v>53681.98</v>
          </cell>
        </row>
        <row r="16933">
          <cell r="B16933" t="str">
            <v>0607138</v>
          </cell>
          <cell r="C16933" t="str">
            <v>Arco metálico galvanizado tipo MP 152S - arco alto - vão = 9,91 m e altura = 5,28 m - aterro rodoviário mínimo = 0,90 m e máximo = 3,80 m - areia e brita comerciais</v>
          </cell>
          <cell r="D16933" t="str">
            <v>m</v>
          </cell>
          <cell r="E16933">
            <v>49517.07</v>
          </cell>
        </row>
        <row r="16934">
          <cell r="B16934" t="str">
            <v>0606786</v>
          </cell>
          <cell r="C16934" t="str">
            <v>Arco metálico galvanizado tipo MP 152S - arco alto - vão = 9,91 m e altura = 5,28 m - aterro rodoviário mínimo = 0,90 m e máximo = 3,80 m - areia extraída e brita produzida</v>
          </cell>
          <cell r="D16934" t="str">
            <v>m</v>
          </cell>
          <cell r="E16934">
            <v>48838.66</v>
          </cell>
        </row>
        <row r="16935">
          <cell r="B16935" t="str">
            <v>0606842</v>
          </cell>
          <cell r="C16935" t="str">
            <v>Arco metálico galvanizado tipo MP 152S - ovoide - vão = 7,21 m e altura = 7,82 m - aterro rodoviário mínimo = 0,75 m e máximo = 6,70 m - areia e brita comerciais</v>
          </cell>
          <cell r="D16935" t="str">
            <v>m</v>
          </cell>
          <cell r="E16935">
            <v>61411.839999999997</v>
          </cell>
        </row>
        <row r="16936">
          <cell r="B16936" t="str">
            <v>0606832</v>
          </cell>
          <cell r="C16936" t="str">
            <v>Arco metálico galvanizado tipo MP 152S - ovoide - vão = 7,21 m e altura = 7,82 m - aterro rodoviário mínimo = 0,75 m e máximo = 6,70 m - areia extraída e brita produzida</v>
          </cell>
          <cell r="D16936" t="str">
            <v>m</v>
          </cell>
          <cell r="E16936">
            <v>60997.1</v>
          </cell>
        </row>
        <row r="16937">
          <cell r="B16937" t="str">
            <v>0606843</v>
          </cell>
          <cell r="C16937" t="str">
            <v>Arco metálico galvanizado tipo MP 152S - ovoide - vão = 7,31 m e altura = 7,87 m - aterro rodoviário mínimo = 0,90 m e máximo = 6,80 m - areia e brita comerciais</v>
          </cell>
          <cell r="D16937" t="str">
            <v>m</v>
          </cell>
          <cell r="E16937">
            <v>63840.09</v>
          </cell>
        </row>
        <row r="16938">
          <cell r="B16938" t="str">
            <v>0606833</v>
          </cell>
          <cell r="C16938" t="str">
            <v>Arco metálico galvanizado tipo MP 152S - ovoide - vão = 7,31 m e altura = 7,87 m - aterro rodoviário mínimo = 0,90 m e máximo = 6,80 m - areia extraída e brita produzida</v>
          </cell>
          <cell r="D16938" t="str">
            <v>m</v>
          </cell>
          <cell r="E16938">
            <v>63405.5</v>
          </cell>
        </row>
        <row r="16939">
          <cell r="B16939" t="str">
            <v>0606845</v>
          </cell>
          <cell r="C16939" t="str">
            <v>Arco metálico galvanizado tipo MP 152S - ovoide - vão = 7,57 m e altura = 8,44 m - aterro rodoviário mínimo = 0,90 m e máximo = 5,60 m - areia e brita comerciais</v>
          </cell>
          <cell r="D16939" t="str">
            <v>m</v>
          </cell>
          <cell r="E16939">
            <v>66208.490000000005</v>
          </cell>
        </row>
        <row r="16940">
          <cell r="B16940" t="str">
            <v>0606835</v>
          </cell>
          <cell r="C16940" t="str">
            <v>Arco metálico galvanizado tipo MP 152S - ovoide - vão = 7,57 m e altura = 8,44 m - aterro rodoviário mínimo = 0,90 m e máximo = 5,60 m - areia extraída e brita produzida</v>
          </cell>
          <cell r="D16940" t="str">
            <v>m</v>
          </cell>
          <cell r="E16940">
            <v>65774.33</v>
          </cell>
        </row>
        <row r="16941">
          <cell r="B16941" t="str">
            <v>0606844</v>
          </cell>
          <cell r="C16941" t="str">
            <v>Arco metálico galvanizado tipo MP 152S - ovoide - vão = 7,77 m e altura = 7,90 m - aterro rodoviário mínimo = 0,90 m e máximo = 6,80 m - areia e brita comerciais</v>
          </cell>
          <cell r="D16941" t="str">
            <v>m</v>
          </cell>
          <cell r="E16941">
            <v>64824.38</v>
          </cell>
        </row>
        <row r="16942">
          <cell r="B16942" t="str">
            <v>0606834</v>
          </cell>
          <cell r="C16942" t="str">
            <v>Arco metálico galvanizado tipo MP 152S - ovoide - vão = 7,77 m e altura = 7,90 m - aterro rodoviário mínimo = 0,90 m e máximo = 6,80 m - areia extraída e brita produzida</v>
          </cell>
          <cell r="D16942" t="str">
            <v>m</v>
          </cell>
          <cell r="E16942">
            <v>64377.71</v>
          </cell>
        </row>
        <row r="16943">
          <cell r="B16943" t="str">
            <v>0606847</v>
          </cell>
          <cell r="C16943" t="str">
            <v>Arco metálico galvanizado tipo MP 152S - ovoide - vão = 8,13 m e altura = 8,01 m - aterro rodoviário mínimo = 0,90 m e máximo = 3,50 m - areia e brita comerciais</v>
          </cell>
          <cell r="D16943" t="str">
            <v>m</v>
          </cell>
          <cell r="E16943">
            <v>69210.759999999995</v>
          </cell>
        </row>
        <row r="16944">
          <cell r="B16944" t="str">
            <v>0606837</v>
          </cell>
          <cell r="C16944" t="str">
            <v>Arco metálico galvanizado tipo MP 152S - ovoide - vão = 8,13 m e altura = 8,01 m - aterro rodoviário mínimo = 0,90 m e máximo = 3,50 m - areia extraída e brita produzida</v>
          </cell>
          <cell r="D16944" t="str">
            <v>m</v>
          </cell>
          <cell r="E16944">
            <v>68724.289999999994</v>
          </cell>
        </row>
        <row r="16945">
          <cell r="B16945" t="str">
            <v>0606846</v>
          </cell>
          <cell r="C16945" t="str">
            <v>Arco metálico galvanizado tipo MP 152S - ovoide - vão = 8,36 m e altura = 8,23 m - aterro rodoviário mínimo = 0,90 m e máximo = 4,30 m - areia e brita comerciais</v>
          </cell>
          <cell r="D16945" t="str">
            <v>m</v>
          </cell>
          <cell r="E16945">
            <v>71006.539999999994</v>
          </cell>
        </row>
        <row r="16946">
          <cell r="B16946" t="str">
            <v>0606836</v>
          </cell>
          <cell r="C16946" t="str">
            <v>Arco metálico galvanizado tipo MP 152S - ovoide - vão = 8,36 m e altura = 8,23 m - aterro rodoviário mínimo = 0,90 m e máximo = 4,30 m - areia extraída e brita produzida</v>
          </cell>
          <cell r="D16946" t="str">
            <v>m</v>
          </cell>
          <cell r="E16946">
            <v>70514.3</v>
          </cell>
        </row>
        <row r="16947">
          <cell r="B16947" t="str">
            <v>0606848</v>
          </cell>
          <cell r="C16947" t="str">
            <v>Arco metálico galvanizado tipo MP 152S - ovoide - vão = 8,56 m e altura = 8,48 m - aterro rodoviário mínimo = 0,90 m e máximo = 5,30 m - areia e brita comerciais</v>
          </cell>
          <cell r="D16947" t="str">
            <v>m</v>
          </cell>
          <cell r="E16947">
            <v>71850.38</v>
          </cell>
        </row>
        <row r="16948">
          <cell r="B16948" t="str">
            <v>0606838</v>
          </cell>
          <cell r="C16948" t="str">
            <v>Arco metálico galvanizado tipo MP 152S - ovoide - vão = 8,56 m e altura = 8,48 m - aterro rodoviário mínimo = 0,90 m e máximo = 5,30 m - areia extraída e brita produzida</v>
          </cell>
          <cell r="D16948" t="str">
            <v>m</v>
          </cell>
          <cell r="E16948">
            <v>71339.09</v>
          </cell>
        </row>
        <row r="16949">
          <cell r="B16949" t="str">
            <v>0606849</v>
          </cell>
          <cell r="C16949" t="str">
            <v>Arco metálico galvanizado tipo MP 152S - ovoide - vão = 8,71 m e altura = 9,32 m - aterro rodoviário mínimo = 0,90 m e máximo = 6,00 m - areia e brita comerciais</v>
          </cell>
          <cell r="D16949" t="str">
            <v>m</v>
          </cell>
          <cell r="E16949">
            <v>75749.52</v>
          </cell>
        </row>
        <row r="16950">
          <cell r="B16950" t="str">
            <v>0606839</v>
          </cell>
          <cell r="C16950" t="str">
            <v>Arco metálico galvanizado tipo MP 152S - ovoide - vão = 8,71 m e altura = 9,32 m - aterro rodoviário mínimo = 0,90 m e máximo = 6,00 m - areia extraída e brita produzida</v>
          </cell>
          <cell r="D16950" t="str">
            <v>m</v>
          </cell>
          <cell r="E16950">
            <v>75249.42</v>
          </cell>
        </row>
        <row r="16951">
          <cell r="B16951" t="str">
            <v>0606850</v>
          </cell>
          <cell r="C16951" t="str">
            <v>Arco metálico galvanizado tipo MP 152S - ovoide - vão = 9,15 m e altura = 9,04 m - aterro rodoviário mínimo = 0,90 m e máximo = 4,70 m - areia e brita comerciais</v>
          </cell>
          <cell r="D16951" t="str">
            <v>m</v>
          </cell>
          <cell r="E16951">
            <v>76396.02</v>
          </cell>
        </row>
        <row r="16952">
          <cell r="B16952" t="str">
            <v>0606840</v>
          </cell>
          <cell r="C16952" t="str">
            <v>Arco metálico galvanizado tipo MP 152S - ovoide - vão = 9,15 m e altura = 9,04 m - aterro rodoviário mínimo = 0,90 m e máximo = 4,70 m - areia extraída e brita produzida</v>
          </cell>
          <cell r="D16952" t="str">
            <v>m</v>
          </cell>
          <cell r="E16952">
            <v>75850.95</v>
          </cell>
        </row>
        <row r="16953">
          <cell r="B16953" t="str">
            <v>0606851</v>
          </cell>
          <cell r="C16953" t="str">
            <v>Arco metálico galvanizado tipo MP 152S - ovoide - vão = 9,15 m e altura = 9,50 m - aterro rodoviário mínimo = 0,90 m e máximo = 5,70 m - areia e brita comerciais</v>
          </cell>
          <cell r="D16953" t="str">
            <v>m</v>
          </cell>
          <cell r="E16953">
            <v>78663.41</v>
          </cell>
        </row>
        <row r="16954">
          <cell r="B16954" t="str">
            <v>0606841</v>
          </cell>
          <cell r="C16954" t="str">
            <v>Arco metálico galvanizado tipo MP 152S - ovoide - vão = 9,15 m e altura = 9,50 m - aterro rodoviário mínimo = 0,90 m e máximo = 5,70 m - areia extraída e brita produzida</v>
          </cell>
          <cell r="D16954" t="str">
            <v>m</v>
          </cell>
          <cell r="E16954">
            <v>78139.990000000005</v>
          </cell>
        </row>
        <row r="16955">
          <cell r="B16955" t="str">
            <v>0605604</v>
          </cell>
          <cell r="C16955" t="str">
            <v>Argamassa de solo-cimento com 10% de cimento e material de jazida - preparo e injeção em tunnel liner</v>
          </cell>
          <cell r="D16955" t="str">
            <v>m³</v>
          </cell>
          <cell r="E16955">
            <v>314.54000000000002</v>
          </cell>
        </row>
        <row r="16956">
          <cell r="B16956" t="str">
            <v>0605695</v>
          </cell>
          <cell r="C16956" t="str">
            <v>Bueiro metálico com chapas múltiplas MP 100 com revestimento em epóxi - D = 0,60 m - brita comercial</v>
          </cell>
          <cell r="D16956" t="str">
            <v>m</v>
          </cell>
          <cell r="E16956">
            <v>1464.44</v>
          </cell>
        </row>
        <row r="16957">
          <cell r="B16957" t="str">
            <v>0605607</v>
          </cell>
          <cell r="C16957" t="str">
            <v>Bueiro metálico com chapas múltiplas MP 100 com revestimento em epóxi - D = 0,60 m - brita produzida</v>
          </cell>
          <cell r="D16957" t="str">
            <v>m</v>
          </cell>
          <cell r="E16957">
            <v>1430.19</v>
          </cell>
        </row>
        <row r="16958">
          <cell r="B16958" t="str">
            <v>0605696</v>
          </cell>
          <cell r="C16958" t="str">
            <v>Bueiro metálico com chapas múltiplas MP 100 com revestimento em epóxi - D = 0,70 m - brita comercial</v>
          </cell>
          <cell r="D16958" t="str">
            <v>m</v>
          </cell>
          <cell r="E16958">
            <v>1683.21</v>
          </cell>
        </row>
        <row r="16959">
          <cell r="B16959" t="str">
            <v>0605608</v>
          </cell>
          <cell r="C16959" t="str">
            <v>Bueiro metálico com chapas múltiplas MP 100 com revestimento em epóxi - D = 0,70 m - brita produzida</v>
          </cell>
          <cell r="D16959" t="str">
            <v>m</v>
          </cell>
          <cell r="E16959">
            <v>1646.82</v>
          </cell>
        </row>
        <row r="16960">
          <cell r="B16960" t="str">
            <v>0605697</v>
          </cell>
          <cell r="C16960" t="str">
            <v>Bueiro metálico com chapas múltiplas MP 100 com revestimento em epóxi - D = 0,80 m - brita comercial</v>
          </cell>
          <cell r="D16960" t="str">
            <v>m</v>
          </cell>
          <cell r="E16960">
            <v>1902.01</v>
          </cell>
        </row>
        <row r="16961">
          <cell r="B16961" t="str">
            <v>0605609</v>
          </cell>
          <cell r="C16961" t="str">
            <v>Bueiro metálico com chapas múltiplas MP 100 com revestimento em epóxi - D = 0,80 m - brita produzida</v>
          </cell>
          <cell r="D16961" t="str">
            <v>m</v>
          </cell>
          <cell r="E16961">
            <v>1863.48</v>
          </cell>
        </row>
        <row r="16962">
          <cell r="B16962" t="str">
            <v>0605698</v>
          </cell>
          <cell r="C16962" t="str">
            <v>Bueiro metálico com chapas múltiplas MP 100 com revestimento em epóxi - D = 0,90 m - brita comercial</v>
          </cell>
          <cell r="D16962" t="str">
            <v>m</v>
          </cell>
          <cell r="E16962">
            <v>2078.5100000000002</v>
          </cell>
        </row>
        <row r="16963">
          <cell r="B16963" t="str">
            <v>0605610</v>
          </cell>
          <cell r="C16963" t="str">
            <v>Bueiro metálico com chapas múltiplas MP 100 com revestimento em epóxi - D = 0,90 m - brita produzida</v>
          </cell>
          <cell r="D16963" t="str">
            <v>m</v>
          </cell>
          <cell r="E16963">
            <v>2037.85</v>
          </cell>
        </row>
        <row r="16964">
          <cell r="B16964" t="str">
            <v>0605699</v>
          </cell>
          <cell r="C16964" t="str">
            <v>Bueiro metálico com chapas múltiplas MP 100 com revestimento em epóxi - D = 1,00 m - brita comercial</v>
          </cell>
          <cell r="D16964" t="str">
            <v>m</v>
          </cell>
          <cell r="E16964">
            <v>2297.23</v>
          </cell>
        </row>
        <row r="16965">
          <cell r="B16965" t="str">
            <v>0605611</v>
          </cell>
          <cell r="C16965" t="str">
            <v>Bueiro metálico com chapas múltiplas MP 100 com revestimento em epóxi - D = 1,00 m - brita produzida</v>
          </cell>
          <cell r="D16965" t="str">
            <v>m</v>
          </cell>
          <cell r="E16965">
            <v>2254.42</v>
          </cell>
        </row>
        <row r="16966">
          <cell r="B16966" t="str">
            <v>0605700</v>
          </cell>
          <cell r="C16966" t="str">
            <v>Bueiro metálico com chapas múltiplas MP 100 com revestimento em epóxi - D = 1,10 m - brita comercial</v>
          </cell>
          <cell r="D16966" t="str">
            <v>m</v>
          </cell>
          <cell r="E16966">
            <v>2600.73</v>
          </cell>
        </row>
        <row r="16967">
          <cell r="B16967" t="str">
            <v>0605612</v>
          </cell>
          <cell r="C16967" t="str">
            <v>Bueiro metálico com chapas múltiplas MP 100 com revestimento em epóxi - D = 1,10 m - brita produzida</v>
          </cell>
          <cell r="D16967" t="str">
            <v>m</v>
          </cell>
          <cell r="E16967">
            <v>2555.79</v>
          </cell>
        </row>
        <row r="16968">
          <cell r="B16968" t="str">
            <v>0605701</v>
          </cell>
          <cell r="C16968" t="str">
            <v>Bueiro metálico com chapas múltiplas MP 100 com revestimento em epóxi - D = 1,20 m - brita comercial</v>
          </cell>
          <cell r="D16968" t="str">
            <v>m</v>
          </cell>
          <cell r="E16968">
            <v>2777.19</v>
          </cell>
        </row>
        <row r="16969">
          <cell r="B16969" t="str">
            <v>0605613</v>
          </cell>
          <cell r="C16969" t="str">
            <v>Bueiro metálico com chapas múltiplas MP 100 com revestimento em epóxi - D = 1,20 m - brita produzida</v>
          </cell>
          <cell r="D16969" t="str">
            <v>m</v>
          </cell>
          <cell r="E16969">
            <v>2730.1</v>
          </cell>
        </row>
        <row r="16970">
          <cell r="B16970" t="str">
            <v>0605702</v>
          </cell>
          <cell r="C16970" t="str">
            <v>Bueiro metálico com chapas múltiplas MP 100 com revestimento em epóxi - D = 1,30 m - brita comercial</v>
          </cell>
          <cell r="D16970" t="str">
            <v>m</v>
          </cell>
          <cell r="E16970">
            <v>3045.04</v>
          </cell>
        </row>
        <row r="16971">
          <cell r="B16971" t="str">
            <v>0605614</v>
          </cell>
          <cell r="C16971" t="str">
            <v>Bueiro metálico com chapas múltiplas MP 100 com revestimento em epóxi - D = 1,30 m - brita produzida</v>
          </cell>
          <cell r="D16971" t="str">
            <v>m</v>
          </cell>
          <cell r="E16971">
            <v>2971.21</v>
          </cell>
        </row>
        <row r="16972">
          <cell r="B16972" t="str">
            <v>0605703</v>
          </cell>
          <cell r="C16972" t="str">
            <v>Bueiro metálico com chapas múltiplas MP 100 com revestimento em epóxi - D = 1,40 m - brita comercial</v>
          </cell>
          <cell r="D16972" t="str">
            <v>m</v>
          </cell>
          <cell r="E16972">
            <v>3226.74</v>
          </cell>
        </row>
        <row r="16973">
          <cell r="B16973" t="str">
            <v>0605615</v>
          </cell>
          <cell r="C16973" t="str">
            <v>Bueiro metálico com chapas múltiplas MP 100 com revestimento em epóxi - D = 1,40 m - brita produzida</v>
          </cell>
          <cell r="D16973" t="str">
            <v>m</v>
          </cell>
          <cell r="E16973">
            <v>3149.69</v>
          </cell>
        </row>
        <row r="16974">
          <cell r="B16974" t="str">
            <v>0605704</v>
          </cell>
          <cell r="C16974" t="str">
            <v>Bueiro metálico com chapas múltiplas MP 100 com revestimento em epóxi - D = 1,50 m - brita comercial</v>
          </cell>
          <cell r="D16974" t="str">
            <v>m</v>
          </cell>
          <cell r="E16974">
            <v>3451.55</v>
          </cell>
        </row>
        <row r="16975">
          <cell r="B16975" t="str">
            <v>0605616</v>
          </cell>
          <cell r="C16975" t="str">
            <v>Bueiro metálico com chapas múltiplas MP 100 com revestimento em epóxi - D = 1,50 m - brita produzida</v>
          </cell>
          <cell r="D16975" t="str">
            <v>m</v>
          </cell>
          <cell r="E16975">
            <v>3371.29</v>
          </cell>
        </row>
        <row r="16976">
          <cell r="B16976" t="str">
            <v>0605705</v>
          </cell>
          <cell r="C16976" t="str">
            <v>Bueiro metálico com chapas múltiplas MP 100 com revestimento em epóxi - D = 1,60 m - brita comercial</v>
          </cell>
          <cell r="D16976" t="str">
            <v>m</v>
          </cell>
          <cell r="E16976">
            <v>3680.79</v>
          </cell>
        </row>
        <row r="16977">
          <cell r="B16977" t="str">
            <v>0605617</v>
          </cell>
          <cell r="C16977" t="str">
            <v>Bueiro metálico com chapas múltiplas MP 100 com revestimento em epóxi - D = 1,60 m - brita produzida</v>
          </cell>
          <cell r="D16977" t="str">
            <v>m</v>
          </cell>
          <cell r="E16977">
            <v>3597.33</v>
          </cell>
        </row>
        <row r="16978">
          <cell r="B16978" t="str">
            <v>0605706</v>
          </cell>
          <cell r="C16978" t="str">
            <v>Bueiro metálico com chapas múltiplas MP 100 com revestimento em epóxi - D = 1,70 m - brita comercial</v>
          </cell>
          <cell r="D16978" t="str">
            <v>m</v>
          </cell>
          <cell r="E16978">
            <v>3869.35</v>
          </cell>
        </row>
        <row r="16979">
          <cell r="B16979" t="str">
            <v>0605618</v>
          </cell>
          <cell r="C16979" t="str">
            <v>Bueiro metálico com chapas múltiplas MP 100 com revestimento em epóxi - D = 1,70 m - brita produzida</v>
          </cell>
          <cell r="D16979" t="str">
            <v>m</v>
          </cell>
          <cell r="E16979">
            <v>3782.67</v>
          </cell>
        </row>
        <row r="16980">
          <cell r="B16980" t="str">
            <v>0605707</v>
          </cell>
          <cell r="C16980" t="str">
            <v>Bueiro metálico com chapas múltiplas MP 100 com revestimento em epóxi - D = 1,80 m - brita comercial</v>
          </cell>
          <cell r="D16980" t="str">
            <v>m</v>
          </cell>
          <cell r="E16980">
            <v>4342.97</v>
          </cell>
        </row>
        <row r="16981">
          <cell r="B16981" t="str">
            <v>0605619</v>
          </cell>
          <cell r="C16981" t="str">
            <v>Bueiro metálico com chapas múltiplas MP 100 com revestimento em epóxi - D = 1,80 m - brita produzida</v>
          </cell>
          <cell r="D16981" t="str">
            <v>m</v>
          </cell>
          <cell r="E16981">
            <v>4253.08</v>
          </cell>
        </row>
        <row r="16982">
          <cell r="B16982" t="str">
            <v>0605708</v>
          </cell>
          <cell r="C16982" t="str">
            <v>Bueiro metálico com chapas múltiplas MP 100 com revestimento em epóxi - D = 1,90 m - brita comercial</v>
          </cell>
          <cell r="D16982" t="str">
            <v>m</v>
          </cell>
          <cell r="E16982">
            <v>5076.88</v>
          </cell>
        </row>
        <row r="16983">
          <cell r="B16983" t="str">
            <v>0605620</v>
          </cell>
          <cell r="C16983" t="str">
            <v>Bueiro metálico com chapas múltiplas MP 100 com revestimento em epóxi - D = 1,90 m - brita produzida</v>
          </cell>
          <cell r="D16983" t="str">
            <v>m</v>
          </cell>
          <cell r="E16983">
            <v>4983.78</v>
          </cell>
        </row>
        <row r="16984">
          <cell r="B16984" t="str">
            <v>0605709</v>
          </cell>
          <cell r="C16984" t="str">
            <v>Bueiro metálico com chapas múltiplas MP 100 com revestimento em epóxi - D = 2,00 m - brita comercial</v>
          </cell>
          <cell r="D16984" t="str">
            <v>m</v>
          </cell>
          <cell r="E16984">
            <v>5308.6</v>
          </cell>
        </row>
        <row r="16985">
          <cell r="B16985" t="str">
            <v>0605621</v>
          </cell>
          <cell r="C16985" t="str">
            <v>Bueiro metálico com chapas múltiplas MP 100 com revestimento em epóxi - D = 2,00 m - brita produzida</v>
          </cell>
          <cell r="D16985" t="str">
            <v>m</v>
          </cell>
          <cell r="E16985">
            <v>5212.29</v>
          </cell>
        </row>
        <row r="16986">
          <cell r="B16986" t="str">
            <v>0605710</v>
          </cell>
          <cell r="C16986" t="str">
            <v>Bueiro metálico com chapas múltiplas MP 100 com revestimento em epóxi - D = 2,10 m - brita comercial</v>
          </cell>
          <cell r="D16986" t="str">
            <v>m</v>
          </cell>
          <cell r="E16986">
            <v>5708.32</v>
          </cell>
        </row>
        <row r="16987">
          <cell r="B16987" t="str">
            <v>0605622</v>
          </cell>
          <cell r="C16987" t="str">
            <v>Bueiro metálico com chapas múltiplas MP 100 com revestimento em epóxi - D = 2,10 m - brita produzida</v>
          </cell>
          <cell r="D16987" t="str">
            <v>m</v>
          </cell>
          <cell r="E16987">
            <v>5608.8</v>
          </cell>
        </row>
        <row r="16988">
          <cell r="B16988" t="str">
            <v>0605711</v>
          </cell>
          <cell r="C16988" t="str">
            <v>Bueiro metálico com chapas múltiplas MP 100 com revestimento em epóxi - D = 2,20 m - brita comercial</v>
          </cell>
          <cell r="D16988" t="str">
            <v>m</v>
          </cell>
          <cell r="E16988">
            <v>5914.1</v>
          </cell>
        </row>
        <row r="16989">
          <cell r="B16989" t="str">
            <v>0605623</v>
          </cell>
          <cell r="C16989" t="str">
            <v>Bueiro metálico com chapas múltiplas MP 100 com revestimento em epóxi - D = 2,20 m - brita produzida</v>
          </cell>
          <cell r="D16989" t="str">
            <v>m</v>
          </cell>
          <cell r="E16989">
            <v>5811.37</v>
          </cell>
        </row>
        <row r="16990">
          <cell r="B16990" t="str">
            <v>0605712</v>
          </cell>
          <cell r="C16990" t="str">
            <v>Bueiro metálico com chapas múltiplas MP 100 com revestimento em epóxi - D = 2,30 m - brita comercial</v>
          </cell>
          <cell r="D16990" t="str">
            <v>m</v>
          </cell>
          <cell r="E16990">
            <v>6246.5</v>
          </cell>
        </row>
        <row r="16991">
          <cell r="B16991" t="str">
            <v>0605624</v>
          </cell>
          <cell r="C16991" t="str">
            <v>Bueiro metálico com chapas múltiplas MP 100 com revestimento em epóxi - D = 2,30 m - brita produzida</v>
          </cell>
          <cell r="D16991" t="str">
            <v>m</v>
          </cell>
          <cell r="E16991">
            <v>6140.56</v>
          </cell>
        </row>
        <row r="16992">
          <cell r="B16992" t="str">
            <v>0605713</v>
          </cell>
          <cell r="C16992" t="str">
            <v>Bueiro metálico com chapas múltiplas MP 100 com revestimento em epóxi - D = 2,40 m - brita comercial</v>
          </cell>
          <cell r="D16992" t="str">
            <v>m</v>
          </cell>
          <cell r="E16992">
            <v>8241.56</v>
          </cell>
        </row>
        <row r="16993">
          <cell r="B16993" t="str">
            <v>0605625</v>
          </cell>
          <cell r="C16993" t="str">
            <v>Bueiro metálico com chapas múltiplas MP 100 com revestimento em epóxi - D = 2,40 m - brita produzida</v>
          </cell>
          <cell r="D16993" t="str">
            <v>m</v>
          </cell>
          <cell r="E16993">
            <v>8132.41</v>
          </cell>
        </row>
        <row r="16994">
          <cell r="B16994" t="str">
            <v>0605714</v>
          </cell>
          <cell r="C16994" t="str">
            <v>Bueiro metálico com chapas múltiplas MP 100 com revestimento em epóxi - D = 2,50 m - brita comercial</v>
          </cell>
          <cell r="D16994" t="str">
            <v>m</v>
          </cell>
          <cell r="E16994">
            <v>10452.69</v>
          </cell>
        </row>
        <row r="16995">
          <cell r="B16995" t="str">
            <v>0605626</v>
          </cell>
          <cell r="C16995" t="str">
            <v>Bueiro metálico com chapas múltiplas MP 100 com revestimento em epóxi - D = 2,50 m - brita produzida</v>
          </cell>
          <cell r="D16995" t="str">
            <v>m</v>
          </cell>
          <cell r="E16995">
            <v>10340.33</v>
          </cell>
        </row>
        <row r="16996">
          <cell r="B16996" t="str">
            <v>0605715</v>
          </cell>
          <cell r="C16996" t="str">
            <v>Bueiro metálico com chapas múltiplas MP 100 com revestimento em epóxi - D = 2,60 m - brita comercial</v>
          </cell>
          <cell r="D16996" t="str">
            <v>m</v>
          </cell>
          <cell r="E16996">
            <v>11189.05</v>
          </cell>
        </row>
        <row r="16997">
          <cell r="B16997" t="str">
            <v>0605627</v>
          </cell>
          <cell r="C16997" t="str">
            <v>Bueiro metálico com chapas múltiplas MP 100 com revestimento em epóxi - D = 2,60 m - brita produzida</v>
          </cell>
          <cell r="D16997" t="str">
            <v>m</v>
          </cell>
          <cell r="E16997">
            <v>11073.48</v>
          </cell>
        </row>
        <row r="16998">
          <cell r="B16998" t="str">
            <v>0605716</v>
          </cell>
          <cell r="C16998" t="str">
            <v>Bueiro metálico com chapas múltiplas MP 100 com revestimento em epóxi - D = 2,70 m - brita comercial</v>
          </cell>
          <cell r="D16998" t="str">
            <v>m</v>
          </cell>
          <cell r="E16998">
            <v>11655.41</v>
          </cell>
        </row>
        <row r="16999">
          <cell r="B16999" t="str">
            <v>0605628</v>
          </cell>
          <cell r="C16999" t="str">
            <v>Bueiro metálico com chapas múltiplas MP 100 com revestimento em epóxi - D = 2,70 m - brita produzida</v>
          </cell>
          <cell r="D16999" t="str">
            <v>m</v>
          </cell>
          <cell r="E16999">
            <v>11536.63</v>
          </cell>
        </row>
        <row r="17000">
          <cell r="B17000" t="str">
            <v>0605717</v>
          </cell>
          <cell r="C17000" t="str">
            <v>Bueiro metálico com chapas múltiplas MP 100 com revestimento em epóxi - D = 2,80 m - brita comercial</v>
          </cell>
          <cell r="D17000" t="str">
            <v>m</v>
          </cell>
          <cell r="E17000">
            <v>12464.5</v>
          </cell>
        </row>
        <row r="17001">
          <cell r="B17001" t="str">
            <v>0605629</v>
          </cell>
          <cell r="C17001" t="str">
            <v>Bueiro metálico com chapas múltiplas MP 100 com revestimento em epóxi - D = 2,80 m - brita produzida</v>
          </cell>
          <cell r="D17001" t="str">
            <v>m</v>
          </cell>
          <cell r="E17001">
            <v>12342.51</v>
          </cell>
        </row>
        <row r="17002">
          <cell r="B17002" t="str">
            <v>0605651</v>
          </cell>
          <cell r="C17002" t="str">
            <v>Bueiro metálico com chapas múltiplas MP 100 galvanizadas - D = 0,60 m - brita comercial</v>
          </cell>
          <cell r="D17002" t="str">
            <v>m</v>
          </cell>
          <cell r="E17002">
            <v>1399.08</v>
          </cell>
        </row>
        <row r="17003">
          <cell r="B17003" t="str">
            <v>0605460</v>
          </cell>
          <cell r="C17003" t="str">
            <v>Bueiro metálico com chapas múltiplas MP 100 galvanizadas - D = 0,60 m - brita produzida</v>
          </cell>
          <cell r="D17003" t="str">
            <v>m</v>
          </cell>
          <cell r="E17003">
            <v>1364.83</v>
          </cell>
        </row>
        <row r="17004">
          <cell r="B17004" t="str">
            <v>0605652</v>
          </cell>
          <cell r="C17004" t="str">
            <v>Bueiro metálico com chapas múltiplas MP 100 galvanizadas - D = 0,70 m - brita comercial</v>
          </cell>
          <cell r="D17004" t="str">
            <v>m</v>
          </cell>
          <cell r="E17004">
            <v>1607.64</v>
          </cell>
        </row>
        <row r="17005">
          <cell r="B17005" t="str">
            <v>0605461</v>
          </cell>
          <cell r="C17005" t="str">
            <v>Bueiro metálico com chapas múltiplas MP 100 galvanizadas - D = 0,70 m - brita produzida</v>
          </cell>
          <cell r="D17005" t="str">
            <v>m</v>
          </cell>
          <cell r="E17005">
            <v>1571.25</v>
          </cell>
        </row>
        <row r="17006">
          <cell r="B17006" t="str">
            <v>0605653</v>
          </cell>
          <cell r="C17006" t="str">
            <v>Bueiro metálico com chapas múltiplas MP 100 galvanizadas - D = 0,80 m - brita comercial</v>
          </cell>
          <cell r="D17006" t="str">
            <v>m</v>
          </cell>
          <cell r="E17006">
            <v>1816.22</v>
          </cell>
        </row>
        <row r="17007">
          <cell r="B17007" t="str">
            <v>0605462</v>
          </cell>
          <cell r="C17007" t="str">
            <v>Bueiro metálico com chapas múltiplas MP 100 galvanizadas - D = 0,80 m - brita produzida</v>
          </cell>
          <cell r="D17007" t="str">
            <v>m</v>
          </cell>
          <cell r="E17007">
            <v>1777.7</v>
          </cell>
        </row>
        <row r="17008">
          <cell r="B17008" t="str">
            <v>0605654</v>
          </cell>
          <cell r="C17008" t="str">
            <v>Bueiro metálico com chapas múltiplas MP 100 galvanizadas - D = 0,90 m - brita comercial</v>
          </cell>
          <cell r="D17008" t="str">
            <v>m</v>
          </cell>
          <cell r="E17008">
            <v>1984.56</v>
          </cell>
        </row>
        <row r="17009">
          <cell r="B17009" t="str">
            <v>0605463</v>
          </cell>
          <cell r="C17009" t="str">
            <v>Bueiro metálico com chapas múltiplas MP 100 galvanizadas - D = 0,90 m - brita produzida</v>
          </cell>
          <cell r="D17009" t="str">
            <v>m</v>
          </cell>
          <cell r="E17009">
            <v>1943.9</v>
          </cell>
        </row>
        <row r="17010">
          <cell r="B17010" t="str">
            <v>0605655</v>
          </cell>
          <cell r="C17010" t="str">
            <v>Bueiro metálico com chapas múltiplas MP 100 galvanizadas - D = 1,00 m - brita comercial</v>
          </cell>
          <cell r="D17010" t="str">
            <v>m</v>
          </cell>
          <cell r="E17010">
            <v>2193.06</v>
          </cell>
        </row>
        <row r="17011">
          <cell r="B17011" t="str">
            <v>0605464</v>
          </cell>
          <cell r="C17011" t="str">
            <v>Bueiro metálico com chapas múltiplas MP 100 galvanizadas - D = 1,00 m - brita produzida</v>
          </cell>
          <cell r="D17011" t="str">
            <v>m</v>
          </cell>
          <cell r="E17011">
            <v>2150.2600000000002</v>
          </cell>
        </row>
        <row r="17012">
          <cell r="B17012" t="str">
            <v>0605656</v>
          </cell>
          <cell r="C17012" t="str">
            <v>Bueiro metálico com chapas múltiplas MP 100 galvanizadas - D = 1,10 m - brita comercial</v>
          </cell>
          <cell r="D17012" t="str">
            <v>m</v>
          </cell>
          <cell r="E17012">
            <v>2482.27</v>
          </cell>
        </row>
        <row r="17013">
          <cell r="B17013" t="str">
            <v>0605465</v>
          </cell>
          <cell r="C17013" t="str">
            <v>Bueiro metálico com chapas múltiplas MP 100 galvanizadas - D = 1,10 m - brita produzida</v>
          </cell>
          <cell r="D17013" t="str">
            <v>m</v>
          </cell>
          <cell r="E17013">
            <v>2437.33</v>
          </cell>
        </row>
        <row r="17014">
          <cell r="B17014" t="str">
            <v>0605657</v>
          </cell>
          <cell r="C17014" t="str">
            <v>Bueiro metálico com chapas múltiplas MP 100 galvanizadas - D = 1,20 m - brita comercial</v>
          </cell>
          <cell r="D17014" t="str">
            <v>m</v>
          </cell>
          <cell r="E17014">
            <v>2650.55</v>
          </cell>
        </row>
        <row r="17015">
          <cell r="B17015" t="str">
            <v>0605466</v>
          </cell>
          <cell r="C17015" t="str">
            <v>Bueiro metálico com chapas múltiplas MP 100 galvanizadas - D = 1,20 m - brita produzida</v>
          </cell>
          <cell r="D17015" t="str">
            <v>m</v>
          </cell>
          <cell r="E17015">
            <v>2603.4699999999998</v>
          </cell>
        </row>
        <row r="17016">
          <cell r="B17016" t="str">
            <v>0605658</v>
          </cell>
          <cell r="C17016" t="str">
            <v>Bueiro metálico com chapas múltiplas MP 100 galvanizadas - D = 1,30 m - brita comercial</v>
          </cell>
          <cell r="D17016" t="str">
            <v>m</v>
          </cell>
          <cell r="E17016">
            <v>2908.2</v>
          </cell>
        </row>
        <row r="17017">
          <cell r="B17017" t="str">
            <v>0605467</v>
          </cell>
          <cell r="C17017" t="str">
            <v>Bueiro metálico com chapas múltiplas MP 100 galvanizadas - D = 1,30 m - brita produzida</v>
          </cell>
          <cell r="D17017" t="str">
            <v>m</v>
          </cell>
          <cell r="E17017">
            <v>2834.36</v>
          </cell>
        </row>
        <row r="17018">
          <cell r="B17018" t="str">
            <v>0605659</v>
          </cell>
          <cell r="C17018" t="str">
            <v>Bueiro metálico com chapas múltiplas MP 100 galvanizadas - D = 1,40 m - brita comercial</v>
          </cell>
          <cell r="D17018" t="str">
            <v>m</v>
          </cell>
          <cell r="E17018">
            <v>3081.72</v>
          </cell>
        </row>
        <row r="17019">
          <cell r="B17019" t="str">
            <v>0605468</v>
          </cell>
          <cell r="C17019" t="str">
            <v>Bueiro metálico com chapas múltiplas MP 100 galvanizadas - D = 1,40 m - brita produzida</v>
          </cell>
          <cell r="D17019" t="str">
            <v>m</v>
          </cell>
          <cell r="E17019">
            <v>3004.68</v>
          </cell>
        </row>
        <row r="17020">
          <cell r="B17020" t="str">
            <v>0605660</v>
          </cell>
          <cell r="C17020" t="str">
            <v>Bueiro metálico com chapas múltiplas MP 100 galvanizadas - D = 1,50 m - brita comercial</v>
          </cell>
          <cell r="D17020" t="str">
            <v>m</v>
          </cell>
          <cell r="E17020">
            <v>3296.32</v>
          </cell>
        </row>
        <row r="17021">
          <cell r="B17021" t="str">
            <v>0605469</v>
          </cell>
          <cell r="C17021" t="str">
            <v>Bueiro metálico com chapas múltiplas MP 100 galvanizadas - D = 1,50 m - brita produzida</v>
          </cell>
          <cell r="D17021" t="str">
            <v>m</v>
          </cell>
          <cell r="E17021">
            <v>3216.06</v>
          </cell>
        </row>
        <row r="17022">
          <cell r="B17022" t="str">
            <v>0605661</v>
          </cell>
          <cell r="C17022" t="str">
            <v>Bueiro metálico com chapas múltiplas MP 100 galvanizadas - D = 1,60 m - brita comercial</v>
          </cell>
          <cell r="D17022" t="str">
            <v>m</v>
          </cell>
          <cell r="E17022">
            <v>3515.36</v>
          </cell>
        </row>
        <row r="17023">
          <cell r="B17023" t="str">
            <v>0605470</v>
          </cell>
          <cell r="C17023" t="str">
            <v>Bueiro metálico com chapas múltiplas MP 100 galvanizadas - D = 1,60 m - brita produzida</v>
          </cell>
          <cell r="D17023" t="str">
            <v>m</v>
          </cell>
          <cell r="E17023">
            <v>3431.89</v>
          </cell>
        </row>
        <row r="17024">
          <cell r="B17024" t="str">
            <v>0605662</v>
          </cell>
          <cell r="C17024" t="str">
            <v>Bueiro metálico com chapas múltiplas MP 100 galvanizadas - D = 1,70 m - brita comercial</v>
          </cell>
          <cell r="D17024" t="str">
            <v>m</v>
          </cell>
          <cell r="E17024">
            <v>3695.74</v>
          </cell>
        </row>
        <row r="17025">
          <cell r="B17025" t="str">
            <v>0605471</v>
          </cell>
          <cell r="C17025" t="str">
            <v>Bueiro metálico com chapas múltiplas MP 100 galvanizadas - D = 1,70 m - brita produzida</v>
          </cell>
          <cell r="D17025" t="str">
            <v>m</v>
          </cell>
          <cell r="E17025">
            <v>3609.06</v>
          </cell>
        </row>
        <row r="17026">
          <cell r="B17026" t="str">
            <v>0605663</v>
          </cell>
          <cell r="C17026" t="str">
            <v>Bueiro metálico com chapas múltiplas MP 100 galvanizadas - D = 1,80 m - brita comercial</v>
          </cell>
          <cell r="D17026" t="str">
            <v>m</v>
          </cell>
          <cell r="E17026">
            <v>4159.1099999999997</v>
          </cell>
        </row>
        <row r="17027">
          <cell r="B17027" t="str">
            <v>0605472</v>
          </cell>
          <cell r="C17027" t="str">
            <v>Bueiro metálico com chapas múltiplas MP 100 galvanizadas - D = 1,80 m - brita produzida</v>
          </cell>
          <cell r="D17027" t="str">
            <v>m</v>
          </cell>
          <cell r="E17027">
            <v>4069.22</v>
          </cell>
        </row>
        <row r="17028">
          <cell r="B17028" t="str">
            <v>0605664</v>
          </cell>
          <cell r="C17028" t="str">
            <v>Bueiro metálico com chapas múltiplas MP 100 galvanizadas - D = 1,90 m - brita comercial</v>
          </cell>
          <cell r="D17028" t="str">
            <v>m</v>
          </cell>
          <cell r="E17028">
            <v>4836.42</v>
          </cell>
        </row>
        <row r="17029">
          <cell r="B17029" t="str">
            <v>0605473</v>
          </cell>
          <cell r="C17029" t="str">
            <v>Bueiro metálico com chapas múltiplas MP 100 galvanizadas - D = 1,90 m - brita produzida</v>
          </cell>
          <cell r="D17029" t="str">
            <v>m</v>
          </cell>
          <cell r="E17029">
            <v>4743.32</v>
          </cell>
        </row>
        <row r="17030">
          <cell r="B17030" t="str">
            <v>0605665</v>
          </cell>
          <cell r="C17030" t="str">
            <v>Bueiro metálico com chapas múltiplas MP 100 galvanizadas - D = 2,00 m - brita comercial</v>
          </cell>
          <cell r="D17030" t="str">
            <v>m</v>
          </cell>
          <cell r="E17030">
            <v>5055.1400000000003</v>
          </cell>
        </row>
        <row r="17031">
          <cell r="B17031" t="str">
            <v>0605474</v>
          </cell>
          <cell r="C17031" t="str">
            <v>Bueiro metálico com chapas múltiplas MP 100 galvanizadas - D = 2,00 m - brita produzida</v>
          </cell>
          <cell r="D17031" t="str">
            <v>m</v>
          </cell>
          <cell r="E17031">
            <v>4958.83</v>
          </cell>
        </row>
        <row r="17032">
          <cell r="B17032" t="str">
            <v>0605666</v>
          </cell>
          <cell r="C17032" t="str">
            <v>Bueiro metálico com chapas múltiplas MP 100 galvanizadas - D = 2,10 m - brita comercial</v>
          </cell>
          <cell r="D17032" t="str">
            <v>m</v>
          </cell>
          <cell r="E17032">
            <v>5437.53</v>
          </cell>
        </row>
        <row r="17033">
          <cell r="B17033" t="str">
            <v>0605475</v>
          </cell>
          <cell r="C17033" t="str">
            <v>Bueiro metálico com chapas múltiplas MP 100 galvanizadas - D = 2,10 m - brita produzida</v>
          </cell>
          <cell r="D17033" t="str">
            <v>m</v>
          </cell>
          <cell r="E17033">
            <v>5338.01</v>
          </cell>
        </row>
        <row r="17034">
          <cell r="B17034" t="str">
            <v>0605667</v>
          </cell>
          <cell r="C17034" t="str">
            <v>Bueiro metálico com chapas múltiplas MP 100 galvanizadas - D = 2,20 m - brita comercial</v>
          </cell>
          <cell r="D17034" t="str">
            <v>m</v>
          </cell>
          <cell r="E17034">
            <v>5636.81</v>
          </cell>
        </row>
        <row r="17035">
          <cell r="B17035" t="str">
            <v>0605476</v>
          </cell>
          <cell r="C17035" t="str">
            <v>Bueiro metálico com chapas múltiplas MP 100 galvanizadas - D = 2,20 m - brita produzida</v>
          </cell>
          <cell r="D17035" t="str">
            <v>m</v>
          </cell>
          <cell r="E17035">
            <v>5534.08</v>
          </cell>
        </row>
        <row r="17036">
          <cell r="B17036" t="str">
            <v>0605668</v>
          </cell>
          <cell r="C17036" t="str">
            <v>Bueiro metálico com chapas múltiplas MP 100 galvanizadas - D = 2,30 m - brita comercial</v>
          </cell>
          <cell r="D17036" t="str">
            <v>m</v>
          </cell>
          <cell r="E17036">
            <v>5958.38</v>
          </cell>
        </row>
        <row r="17037">
          <cell r="B17037" t="str">
            <v>0605477</v>
          </cell>
          <cell r="C17037" t="str">
            <v>Bueiro metálico com chapas múltiplas MP 100 galvanizadas - D = 2,30 m - brita produzida</v>
          </cell>
          <cell r="D17037" t="str">
            <v>m</v>
          </cell>
          <cell r="E17037">
            <v>5852.44</v>
          </cell>
        </row>
        <row r="17038">
          <cell r="B17038" t="str">
            <v>0605669</v>
          </cell>
          <cell r="C17038" t="str">
            <v>Bueiro metálico com chapas múltiplas MP 100 galvanizadas - D = 2,40 m - brita comercial</v>
          </cell>
          <cell r="D17038" t="str">
            <v>m</v>
          </cell>
          <cell r="E17038">
            <v>7759.56</v>
          </cell>
        </row>
        <row r="17039">
          <cell r="B17039" t="str">
            <v>0605478</v>
          </cell>
          <cell r="C17039" t="str">
            <v>Bueiro metálico com chapas múltiplas MP 100 galvanizadas - D = 2,40 m - brita produzida</v>
          </cell>
          <cell r="D17039" t="str">
            <v>m</v>
          </cell>
          <cell r="E17039">
            <v>7650.41</v>
          </cell>
        </row>
        <row r="17040">
          <cell r="B17040" t="str">
            <v>0605670</v>
          </cell>
          <cell r="C17040" t="str">
            <v>Bueiro metálico com chapas múltiplas MP 100 galvanizadas - D = 2,50 m - brita comercial</v>
          </cell>
          <cell r="D17040" t="str">
            <v>m</v>
          </cell>
          <cell r="E17040">
            <v>9768.0300000000007</v>
          </cell>
        </row>
        <row r="17041">
          <cell r="B17041" t="str">
            <v>0605479</v>
          </cell>
          <cell r="C17041" t="str">
            <v>Bueiro metálico com chapas múltiplas MP 100 galvanizadas - D = 2,50 m - brita produzida</v>
          </cell>
          <cell r="D17041" t="str">
            <v>m</v>
          </cell>
          <cell r="E17041">
            <v>9655.67</v>
          </cell>
        </row>
        <row r="17042">
          <cell r="B17042" t="str">
            <v>0605671</v>
          </cell>
          <cell r="C17042" t="str">
            <v>Bueiro metálico com chapas múltiplas MP 100 galvanizadas - D = 2,60 m - brita comercial</v>
          </cell>
          <cell r="D17042" t="str">
            <v>m</v>
          </cell>
          <cell r="E17042">
            <v>10465.43</v>
          </cell>
        </row>
        <row r="17043">
          <cell r="B17043" t="str">
            <v>0605480</v>
          </cell>
          <cell r="C17043" t="str">
            <v>Bueiro metálico com chapas múltiplas MP 100 galvanizadas - D = 2,60 m - brita produzida</v>
          </cell>
          <cell r="D17043" t="str">
            <v>m</v>
          </cell>
          <cell r="E17043">
            <v>10349.85</v>
          </cell>
        </row>
        <row r="17044">
          <cell r="B17044" t="str">
            <v>0605672</v>
          </cell>
          <cell r="C17044" t="str">
            <v>Bueiro metálico com chapas múltiplas MP 100 galvanizadas - D = 2,70 m - brita comercial</v>
          </cell>
          <cell r="D17044" t="str">
            <v>m</v>
          </cell>
          <cell r="E17044">
            <v>10917.87</v>
          </cell>
        </row>
        <row r="17045">
          <cell r="B17045" t="str">
            <v>0605481</v>
          </cell>
          <cell r="C17045" t="str">
            <v>Bueiro metálico com chapas múltiplas MP 100 galvanizadas - D = 2,70 m - brita produzida</v>
          </cell>
          <cell r="D17045" t="str">
            <v>m</v>
          </cell>
          <cell r="E17045">
            <v>10799.09</v>
          </cell>
        </row>
        <row r="17046">
          <cell r="B17046" t="str">
            <v>0605673</v>
          </cell>
          <cell r="C17046" t="str">
            <v>Bueiro metálico com chapas múltiplas MP 100 galvanizadas - D = 2,80 m - brita comercial</v>
          </cell>
          <cell r="D17046" t="str">
            <v>m</v>
          </cell>
          <cell r="E17046">
            <v>11690.78</v>
          </cell>
        </row>
        <row r="17047">
          <cell r="B17047" t="str">
            <v>0605482</v>
          </cell>
          <cell r="C17047" t="str">
            <v>Bueiro metálico com chapas múltiplas MP 100 galvanizadas - D = 2,80 m - brita produzida</v>
          </cell>
          <cell r="D17047" t="str">
            <v>m</v>
          </cell>
          <cell r="E17047">
            <v>11568.79</v>
          </cell>
        </row>
        <row r="17048">
          <cell r="B17048" t="str">
            <v>0605718</v>
          </cell>
          <cell r="C17048" t="str">
            <v>Bueiro metálico com chapas múltiplas MP 152 com revestimento em epóxi - D = 1,50 m - brita comercial</v>
          </cell>
          <cell r="D17048" t="str">
            <v>m</v>
          </cell>
          <cell r="E17048">
            <v>6852.06</v>
          </cell>
        </row>
        <row r="17049">
          <cell r="B17049" t="str">
            <v>0605630</v>
          </cell>
          <cell r="C17049" t="str">
            <v>Bueiro metálico com chapas múltiplas MP 152 com revestimento em epóxi - D = 1,50 m - brita produzida</v>
          </cell>
          <cell r="D17049" t="str">
            <v>m</v>
          </cell>
          <cell r="E17049">
            <v>6771.8</v>
          </cell>
        </row>
        <row r="17050">
          <cell r="B17050" t="str">
            <v>0605719</v>
          </cell>
          <cell r="C17050" t="str">
            <v>Bueiro metálico com chapas múltiplas MP 152 com revestimento em epóxi - D = 1,80 m - brita comercial</v>
          </cell>
          <cell r="D17050" t="str">
            <v>m</v>
          </cell>
          <cell r="E17050">
            <v>8537.43</v>
          </cell>
        </row>
        <row r="17051">
          <cell r="B17051" t="str">
            <v>0605631</v>
          </cell>
          <cell r="C17051" t="str">
            <v>Bueiro metálico com chapas múltiplas MP 152 com revestimento em epóxi - D = 1,80 m - brita produzida</v>
          </cell>
          <cell r="D17051" t="str">
            <v>m</v>
          </cell>
          <cell r="E17051">
            <v>8447.5400000000009</v>
          </cell>
        </row>
        <row r="17052">
          <cell r="B17052" t="str">
            <v>0605720</v>
          </cell>
          <cell r="C17052" t="str">
            <v>Bueiro metálico com chapas múltiplas MP 152 com revestimento em epóxi - D = 1,90 m - brita comercial</v>
          </cell>
          <cell r="D17052" t="str">
            <v>m</v>
          </cell>
          <cell r="E17052">
            <v>8807.24</v>
          </cell>
        </row>
        <row r="17053">
          <cell r="B17053" t="str">
            <v>0605632</v>
          </cell>
          <cell r="C17053" t="str">
            <v>Bueiro metálico com chapas múltiplas MP 152 com revestimento em epóxi - D = 1,90 m - brita produzida</v>
          </cell>
          <cell r="D17053" t="str">
            <v>m</v>
          </cell>
          <cell r="E17053">
            <v>8714.15</v>
          </cell>
        </row>
        <row r="17054">
          <cell r="B17054" t="str">
            <v>0605721</v>
          </cell>
          <cell r="C17054" t="str">
            <v>Bueiro metálico com chapas múltiplas MP 152 com revestimento em epóxi - D = 2,15 m - brita comercial</v>
          </cell>
          <cell r="D17054" t="str">
            <v>m</v>
          </cell>
          <cell r="E17054">
            <v>9971.3799999999992</v>
          </cell>
        </row>
        <row r="17055">
          <cell r="B17055" t="str">
            <v>0605633</v>
          </cell>
          <cell r="C17055" t="str">
            <v>Bueiro metálico com chapas múltiplas MP 152 com revestimento em epóxi - D = 2,15 m - brita produzida</v>
          </cell>
          <cell r="D17055" t="str">
            <v>m</v>
          </cell>
          <cell r="E17055">
            <v>9870.26</v>
          </cell>
        </row>
        <row r="17056">
          <cell r="B17056" t="str">
            <v>0605722</v>
          </cell>
          <cell r="C17056" t="str">
            <v>Bueiro metálico com chapas múltiplas MP 152 com revestimento em epóxi - D = 2,30 m - brita comercial</v>
          </cell>
          <cell r="D17056" t="str">
            <v>m</v>
          </cell>
          <cell r="E17056">
            <v>10574.89</v>
          </cell>
        </row>
        <row r="17057">
          <cell r="B17057" t="str">
            <v>0605634</v>
          </cell>
          <cell r="C17057" t="str">
            <v>Bueiro metálico com chapas múltiplas MP 152 com revestimento em epóxi - D = 2,30 m - brita produzida</v>
          </cell>
          <cell r="D17057" t="str">
            <v>m</v>
          </cell>
          <cell r="E17057">
            <v>10468.950000000001</v>
          </cell>
        </row>
        <row r="17058">
          <cell r="B17058" t="str">
            <v>0605723</v>
          </cell>
          <cell r="C17058" t="str">
            <v>Bueiro metálico com chapas múltiplas MP 152 com revestimento em epóxi - D = 2,65 m - brita comercial</v>
          </cell>
          <cell r="D17058" t="str">
            <v>m</v>
          </cell>
          <cell r="E17058">
            <v>12373.03</v>
          </cell>
        </row>
        <row r="17059">
          <cell r="B17059" t="str">
            <v>0605635</v>
          </cell>
          <cell r="C17059" t="str">
            <v>Bueiro metálico com chapas múltiplas MP 152 com revestimento em epóxi - D = 2,65 m - brita produzida</v>
          </cell>
          <cell r="D17059" t="str">
            <v>m</v>
          </cell>
          <cell r="E17059">
            <v>12255.86</v>
          </cell>
        </row>
        <row r="17060">
          <cell r="B17060" t="str">
            <v>0605724</v>
          </cell>
          <cell r="C17060" t="str">
            <v>Bueiro metálico com chapas múltiplas MP 152 com revestimento em epóxi - D = 3,05 m - brita comercial</v>
          </cell>
          <cell r="D17060" t="str">
            <v>m</v>
          </cell>
          <cell r="E17060">
            <v>14133.02</v>
          </cell>
        </row>
        <row r="17061">
          <cell r="B17061" t="str">
            <v>0605636</v>
          </cell>
          <cell r="C17061" t="str">
            <v>Bueiro metálico com chapas múltiplas MP 152 com revestimento em epóxi - D = 3,05 m - brita produzida</v>
          </cell>
          <cell r="D17061" t="str">
            <v>m</v>
          </cell>
          <cell r="E17061">
            <v>13970.9</v>
          </cell>
        </row>
        <row r="17062">
          <cell r="B17062" t="str">
            <v>0605725</v>
          </cell>
          <cell r="C17062" t="str">
            <v>Bueiro metálico com chapas múltiplas MP 152 com revestimento em epóxi - D = 3,20 m - brita comercial</v>
          </cell>
          <cell r="D17062" t="str">
            <v>m</v>
          </cell>
          <cell r="E17062">
            <v>15000.46</v>
          </cell>
        </row>
        <row r="17063">
          <cell r="B17063" t="str">
            <v>0605637</v>
          </cell>
          <cell r="C17063" t="str">
            <v>Bueiro metálico com chapas múltiplas MP 152 com revestimento em epóxi - D = 3,20 m - brita produzida</v>
          </cell>
          <cell r="D17063" t="str">
            <v>m</v>
          </cell>
          <cell r="E17063">
            <v>14833.52</v>
          </cell>
        </row>
        <row r="17064">
          <cell r="B17064" t="str">
            <v>0605726</v>
          </cell>
          <cell r="C17064" t="str">
            <v>Bueiro metálico com chapas múltiplas MP 152 com revestimento em epóxi - D = 3,40 m - brita comercial</v>
          </cell>
          <cell r="D17064" t="str">
            <v>m</v>
          </cell>
          <cell r="E17064">
            <v>15875.71</v>
          </cell>
        </row>
        <row r="17065">
          <cell r="B17065" t="str">
            <v>0605638</v>
          </cell>
          <cell r="C17065" t="str">
            <v>Bueiro metálico com chapas múltiplas MP 152 com revestimento em epóxi - D = 3,40 m - brita produzida</v>
          </cell>
          <cell r="D17065" t="str">
            <v>m</v>
          </cell>
          <cell r="E17065">
            <v>15702.35</v>
          </cell>
        </row>
        <row r="17066">
          <cell r="B17066" t="str">
            <v>0605727</v>
          </cell>
          <cell r="C17066" t="str">
            <v>Bueiro metálico com chapas múltiplas MP 152 com revestimento em epóxi - D = 3,65 m - brita comercial</v>
          </cell>
          <cell r="D17066" t="str">
            <v>m</v>
          </cell>
          <cell r="E17066">
            <v>17011.05</v>
          </cell>
        </row>
        <row r="17067">
          <cell r="B17067" t="str">
            <v>0605639</v>
          </cell>
          <cell r="C17067" t="str">
            <v>Bueiro metálico com chapas múltiplas MP 152 com revestimento em epóxi - D = 3,65 m - brita produzida</v>
          </cell>
          <cell r="D17067" t="str">
            <v>m</v>
          </cell>
          <cell r="E17067">
            <v>16829.669999999998</v>
          </cell>
        </row>
        <row r="17068">
          <cell r="B17068" t="str">
            <v>0605728</v>
          </cell>
          <cell r="C17068" t="str">
            <v>Bueiro metálico com chapas múltiplas MP 152 com revestimento em epóxi - D = 3,80 m - brita comercial</v>
          </cell>
          <cell r="D17068" t="str">
            <v>m</v>
          </cell>
          <cell r="E17068">
            <v>17656</v>
          </cell>
        </row>
        <row r="17069">
          <cell r="B17069" t="str">
            <v>0605640</v>
          </cell>
          <cell r="C17069" t="str">
            <v>Bueiro metálico com chapas múltiplas MP 152 com revestimento em epóxi - D = 3,80 m - brita produzida</v>
          </cell>
          <cell r="D17069" t="str">
            <v>m</v>
          </cell>
          <cell r="E17069">
            <v>17469.810000000001</v>
          </cell>
        </row>
        <row r="17070">
          <cell r="B17070" t="str">
            <v>0605729</v>
          </cell>
          <cell r="C17070" t="str">
            <v>Bueiro metálico com chapas múltiplas MP 152 com revestimento em epóxi - D = 4,20 m - brita comercial</v>
          </cell>
          <cell r="D17070" t="str">
            <v>m</v>
          </cell>
          <cell r="E17070">
            <v>19372.13</v>
          </cell>
        </row>
        <row r="17071">
          <cell r="B17071" t="str">
            <v>0605641</v>
          </cell>
          <cell r="C17071" t="str">
            <v>Bueiro metálico com chapas múltiplas MP 152 com revestimento em epóxi - D = 4,20 m - brita produzida</v>
          </cell>
          <cell r="D17071" t="str">
            <v>m</v>
          </cell>
          <cell r="E17071">
            <v>19173.09</v>
          </cell>
        </row>
        <row r="17072">
          <cell r="B17072" t="str">
            <v>0605730</v>
          </cell>
          <cell r="C17072" t="str">
            <v>Bueiro metálico com chapas múltiplas MP 152 com revestimento em epóxi - D = 4,60 m - brita comercial</v>
          </cell>
          <cell r="D17072" t="str">
            <v>m</v>
          </cell>
          <cell r="E17072">
            <v>21166.05</v>
          </cell>
        </row>
        <row r="17073">
          <cell r="B17073" t="str">
            <v>0605642</v>
          </cell>
          <cell r="C17073" t="str">
            <v>Bueiro metálico com chapas múltiplas MP 152 com revestimento em epóxi - D = 4,60 m - brita produzida</v>
          </cell>
          <cell r="D17073" t="str">
            <v>m</v>
          </cell>
          <cell r="E17073">
            <v>20954.169999999998</v>
          </cell>
        </row>
        <row r="17074">
          <cell r="B17074" t="str">
            <v>0605731</v>
          </cell>
          <cell r="C17074" t="str">
            <v>Bueiro metálico com chapas múltiplas MP 152 com revestimento em epóxi - D = 4,80 m - brita comercial</v>
          </cell>
          <cell r="D17074" t="str">
            <v>m</v>
          </cell>
          <cell r="E17074">
            <v>26958.41</v>
          </cell>
        </row>
        <row r="17075">
          <cell r="B17075" t="str">
            <v>0605643</v>
          </cell>
          <cell r="C17075" t="str">
            <v>Bueiro metálico com chapas múltiplas MP 152 com revestimento em epóxi - D = 4,80 m - brita produzida</v>
          </cell>
          <cell r="D17075" t="str">
            <v>m</v>
          </cell>
          <cell r="E17075">
            <v>26740.11</v>
          </cell>
        </row>
        <row r="17076">
          <cell r="B17076" t="str">
            <v>0605732</v>
          </cell>
          <cell r="C17076" t="str">
            <v>Bueiro metálico com chapas múltiplas MP 152 com revestimento em epóxi - D = 5,00 m - brita comercial</v>
          </cell>
          <cell r="D17076" t="str">
            <v>m</v>
          </cell>
          <cell r="E17076">
            <v>27923.55</v>
          </cell>
        </row>
        <row r="17077">
          <cell r="B17077" t="str">
            <v>0605644</v>
          </cell>
          <cell r="C17077" t="str">
            <v>Bueiro metálico com chapas múltiplas MP 152 com revestimento em epóxi - D = 5,00 m - brita produzida</v>
          </cell>
          <cell r="D17077" t="str">
            <v>m</v>
          </cell>
          <cell r="E17077">
            <v>27661.37</v>
          </cell>
        </row>
        <row r="17078">
          <cell r="B17078" t="str">
            <v>0605733</v>
          </cell>
          <cell r="C17078" t="str">
            <v>Bueiro metálico com chapas múltiplas MP 152 com revestimento em epóxi - D = 5,35 m - brita comercial</v>
          </cell>
          <cell r="D17078" t="str">
            <v>m</v>
          </cell>
          <cell r="E17078">
            <v>33611.86</v>
          </cell>
        </row>
        <row r="17079">
          <cell r="B17079" t="str">
            <v>0605645</v>
          </cell>
          <cell r="C17079" t="str">
            <v>Bueiro metálico com chapas múltiplas MP 152 com revestimento em epóxi - D = 5,35 m - brita produzida</v>
          </cell>
          <cell r="D17079" t="str">
            <v>m</v>
          </cell>
          <cell r="E17079">
            <v>33336.58</v>
          </cell>
        </row>
        <row r="17080">
          <cell r="B17080" t="str">
            <v>0605734</v>
          </cell>
          <cell r="C17080" t="str">
            <v>Bueiro metálico com chapas múltiplas MP 152 com revestimento em epóxi - D = 5,70 m - brita comercial</v>
          </cell>
          <cell r="D17080" t="str">
            <v>m</v>
          </cell>
          <cell r="E17080">
            <v>36133.75</v>
          </cell>
        </row>
        <row r="17081">
          <cell r="B17081" t="str">
            <v>0605646</v>
          </cell>
          <cell r="C17081" t="str">
            <v>Bueiro metálico com chapas múltiplas MP 152 com revestimento em epóxi - D = 5,70 m - brita produzida</v>
          </cell>
          <cell r="D17081" t="str">
            <v>m</v>
          </cell>
          <cell r="E17081">
            <v>35845.35</v>
          </cell>
        </row>
        <row r="17082">
          <cell r="B17082" t="str">
            <v>0605735</v>
          </cell>
          <cell r="C17082" t="str">
            <v>Bueiro metálico com chapas múltiplas MP 152 com revestimento em epóxi - D = 6,10 m - brita comercial</v>
          </cell>
          <cell r="D17082" t="str">
            <v>m</v>
          </cell>
          <cell r="E17082">
            <v>44049.08</v>
          </cell>
        </row>
        <row r="17083">
          <cell r="B17083" t="str">
            <v>0605647</v>
          </cell>
          <cell r="C17083" t="str">
            <v>Bueiro metálico com chapas múltiplas MP 152 com revestimento em epóxi - D = 6,10 m - brita produzida</v>
          </cell>
          <cell r="D17083" t="str">
            <v>m</v>
          </cell>
          <cell r="E17083">
            <v>43745.71</v>
          </cell>
        </row>
        <row r="17084">
          <cell r="B17084" t="str">
            <v>0605736</v>
          </cell>
          <cell r="C17084" t="str">
            <v>Bueiro metálico com chapas múltiplas MP 152 com revestimento em epóxi - D = 6,50 m - brita comercial</v>
          </cell>
          <cell r="D17084" t="str">
            <v>m</v>
          </cell>
          <cell r="E17084">
            <v>56212.36</v>
          </cell>
        </row>
        <row r="17085">
          <cell r="B17085" t="str">
            <v>0605648</v>
          </cell>
          <cell r="C17085" t="str">
            <v>Bueiro metálico com chapas múltiplas MP 152 com revestimento em epóxi - D = 6,50 m - brita produzida</v>
          </cell>
          <cell r="D17085" t="str">
            <v>m</v>
          </cell>
          <cell r="E17085">
            <v>55894.01</v>
          </cell>
        </row>
        <row r="17086">
          <cell r="B17086" t="str">
            <v>0605737</v>
          </cell>
          <cell r="C17086" t="str">
            <v>Bueiro metálico com chapas múltiplas MP 152 com revestimento em epóxi - D = 6,85 m - brita comercial</v>
          </cell>
          <cell r="D17086" t="str">
            <v>m</v>
          </cell>
          <cell r="E17086">
            <v>57326.42</v>
          </cell>
        </row>
        <row r="17087">
          <cell r="B17087" t="str">
            <v>0605649</v>
          </cell>
          <cell r="C17087" t="str">
            <v>Bueiro metálico com chapas múltiplas MP 152 com revestimento em epóxi - D = 6,85 m - brita produzida</v>
          </cell>
          <cell r="D17087" t="str">
            <v>m</v>
          </cell>
          <cell r="E17087">
            <v>56994.95</v>
          </cell>
        </row>
        <row r="17088">
          <cell r="B17088" t="str">
            <v>0605738</v>
          </cell>
          <cell r="C17088" t="str">
            <v>Bueiro metálico com chapas múltiplas MP 152 com revestimento em epóxi - D = 7,25 m - brita comercial</v>
          </cell>
          <cell r="D17088" t="str">
            <v>m</v>
          </cell>
          <cell r="E17088">
            <v>63537.78</v>
          </cell>
        </row>
        <row r="17089">
          <cell r="B17089" t="str">
            <v>0605650</v>
          </cell>
          <cell r="C17089" t="str">
            <v>Bueiro metálico com chapas múltiplas MP 152 com revestimento em epóxi - D = 7,25 m - brita produzida</v>
          </cell>
          <cell r="D17089" t="str">
            <v>m</v>
          </cell>
          <cell r="E17089">
            <v>63191.33</v>
          </cell>
        </row>
        <row r="17090">
          <cell r="B17090" t="str">
            <v>0605674</v>
          </cell>
          <cell r="C17090" t="str">
            <v>Bueiro metálico com chapas múltiplas MP 152 galvanizadas - D = 1,50 m - brita comercial</v>
          </cell>
          <cell r="D17090" t="str">
            <v>m</v>
          </cell>
          <cell r="E17090">
            <v>6638.14</v>
          </cell>
        </row>
        <row r="17091">
          <cell r="B17091" t="str">
            <v>0605483</v>
          </cell>
          <cell r="C17091" t="str">
            <v>Bueiro metálico com chapas múltiplas MP 152 galvanizadas - D = 1,50 m - brita produzida</v>
          </cell>
          <cell r="D17091" t="str">
            <v>m</v>
          </cell>
          <cell r="E17091">
            <v>6557.88</v>
          </cell>
        </row>
        <row r="17092">
          <cell r="B17092" t="str">
            <v>0605675</v>
          </cell>
          <cell r="C17092" t="str">
            <v>Bueiro metálico com chapas múltiplas MP 152 galvanizadas - D = 1,80 m - brita comercial</v>
          </cell>
          <cell r="D17092" t="str">
            <v>m</v>
          </cell>
          <cell r="E17092">
            <v>8278.77</v>
          </cell>
        </row>
        <row r="17093">
          <cell r="B17093" t="str">
            <v>0605484</v>
          </cell>
          <cell r="C17093" t="str">
            <v>Bueiro metálico com chapas múltiplas MP 152 galvanizadas - D = 1,80 m - brita produzida</v>
          </cell>
          <cell r="D17093" t="str">
            <v>m</v>
          </cell>
          <cell r="E17093">
            <v>8188.88</v>
          </cell>
        </row>
        <row r="17094">
          <cell r="B17094" t="str">
            <v>0605676</v>
          </cell>
          <cell r="C17094" t="str">
            <v>Bueiro metálico com chapas múltiplas MP 152 galvanizadas - D = 1,90 m - brita comercial</v>
          </cell>
          <cell r="D17094" t="str">
            <v>m</v>
          </cell>
          <cell r="E17094">
            <v>8540.19</v>
          </cell>
        </row>
        <row r="17095">
          <cell r="B17095" t="str">
            <v>0605485</v>
          </cell>
          <cell r="C17095" t="str">
            <v>Bueiro metálico com chapas múltiplas MP 152 galvanizadas - D = 1,90 m - brita produzida</v>
          </cell>
          <cell r="D17095" t="str">
            <v>m</v>
          </cell>
          <cell r="E17095">
            <v>8447.09</v>
          </cell>
        </row>
        <row r="17096">
          <cell r="B17096" t="str">
            <v>0605677</v>
          </cell>
          <cell r="C17096" t="str">
            <v>Bueiro metálico com chapas múltiplas MP 152 galvanizadas - D = 2,15 m - brita comercial</v>
          </cell>
          <cell r="D17096" t="str">
            <v>m</v>
          </cell>
          <cell r="E17096">
            <v>9667.98</v>
          </cell>
        </row>
        <row r="17097">
          <cell r="B17097" t="str">
            <v>0605486</v>
          </cell>
          <cell r="C17097" t="str">
            <v>Bueiro metálico com chapas múltiplas MP 152 galvanizadas - D = 2,15 m - brita produzida</v>
          </cell>
          <cell r="D17097" t="str">
            <v>m</v>
          </cell>
          <cell r="E17097">
            <v>9566.85</v>
          </cell>
        </row>
        <row r="17098">
          <cell r="B17098" t="str">
            <v>0605678</v>
          </cell>
          <cell r="C17098" t="str">
            <v>Bueiro metálico com chapas múltiplas MP 152 galvanizadas - D = 2,30 m - brita comercial</v>
          </cell>
          <cell r="D17098" t="str">
            <v>m</v>
          </cell>
          <cell r="E17098">
            <v>10254.709999999999</v>
          </cell>
        </row>
        <row r="17099">
          <cell r="B17099" t="str">
            <v>0605487</v>
          </cell>
          <cell r="C17099" t="str">
            <v>Bueiro metálico com chapas múltiplas MP 152 galvanizadas - D = 2,30 m - brita produzida</v>
          </cell>
          <cell r="D17099" t="str">
            <v>m</v>
          </cell>
          <cell r="E17099">
            <v>10148.77</v>
          </cell>
        </row>
        <row r="17100">
          <cell r="B17100" t="str">
            <v>0605679</v>
          </cell>
          <cell r="C17100" t="str">
            <v>Bueiro metálico com chapas múltiplas MP 152 galvanizadas - D = 2,65 m - brita comercial</v>
          </cell>
          <cell r="D17100" t="str">
            <v>m</v>
          </cell>
          <cell r="E17100">
            <v>11998.32</v>
          </cell>
        </row>
        <row r="17101">
          <cell r="B17101" t="str">
            <v>0605488</v>
          </cell>
          <cell r="C17101" t="str">
            <v>Bueiro metálico com chapas múltiplas MP 152 galvanizadas - D = 2,65 m - brita produzida</v>
          </cell>
          <cell r="D17101" t="str">
            <v>m</v>
          </cell>
          <cell r="E17101">
            <v>11881.14</v>
          </cell>
        </row>
        <row r="17102">
          <cell r="B17102" t="str">
            <v>0605680</v>
          </cell>
          <cell r="C17102" t="str">
            <v>Bueiro metálico com chapas múltiplas MP 152 galvanizadas - D = 3,05 m - brita comercial</v>
          </cell>
          <cell r="D17102" t="str">
            <v>m</v>
          </cell>
          <cell r="E17102">
            <v>13705.18</v>
          </cell>
        </row>
        <row r="17103">
          <cell r="B17103" t="str">
            <v>0605489</v>
          </cell>
          <cell r="C17103" t="str">
            <v>Bueiro metálico com chapas múltiplas MP 152 galvanizadas - D = 3,05 m - brita produzida</v>
          </cell>
          <cell r="D17103" t="str">
            <v>m</v>
          </cell>
          <cell r="E17103">
            <v>13543.06</v>
          </cell>
        </row>
        <row r="17104">
          <cell r="B17104" t="str">
            <v>0605681</v>
          </cell>
          <cell r="C17104" t="str">
            <v>Bueiro metálico com chapas múltiplas MP 152 galvanizadas - D = 3,20 m - brita comercial</v>
          </cell>
          <cell r="D17104" t="str">
            <v>m</v>
          </cell>
          <cell r="E17104">
            <v>14546.05</v>
          </cell>
        </row>
        <row r="17105">
          <cell r="B17105" t="str">
            <v>0605490</v>
          </cell>
          <cell r="C17105" t="str">
            <v>Bueiro metálico com chapas múltiplas MP 152 galvanizadas - D = 3,20 m - brita produzida</v>
          </cell>
          <cell r="D17105" t="str">
            <v>m</v>
          </cell>
          <cell r="E17105">
            <v>14379.11</v>
          </cell>
        </row>
        <row r="17106">
          <cell r="B17106" t="str">
            <v>0605682</v>
          </cell>
          <cell r="C17106" t="str">
            <v>Bueiro metálico com chapas múltiplas MP 152 galvanizadas - D = 3,40 m - brita comercial</v>
          </cell>
          <cell r="D17106" t="str">
            <v>m</v>
          </cell>
          <cell r="E17106">
            <v>15394.73</v>
          </cell>
        </row>
        <row r="17107">
          <cell r="B17107" t="str">
            <v>0605491</v>
          </cell>
          <cell r="C17107" t="str">
            <v>Bueiro metálico com chapas múltiplas MP 152 galvanizadas - D = 3,40 m - brita produzida</v>
          </cell>
          <cell r="D17107" t="str">
            <v>m</v>
          </cell>
          <cell r="E17107">
            <v>15221.38</v>
          </cell>
        </row>
        <row r="17108">
          <cell r="B17108" t="str">
            <v>0605683</v>
          </cell>
          <cell r="C17108" t="str">
            <v>Bueiro metálico com chapas múltiplas MP 152 galvanizadas - D = 3,65 m - brita comercial</v>
          </cell>
          <cell r="D17108" t="str">
            <v>m</v>
          </cell>
          <cell r="E17108">
            <v>16495.12</v>
          </cell>
        </row>
        <row r="17109">
          <cell r="B17109" t="str">
            <v>0605492</v>
          </cell>
          <cell r="C17109" t="str">
            <v>Bueiro metálico com chapas múltiplas MP 152 galvanizadas - D = 3,65 m - brita produzida</v>
          </cell>
          <cell r="D17109" t="str">
            <v>m</v>
          </cell>
          <cell r="E17109">
            <v>16313.74</v>
          </cell>
        </row>
        <row r="17110">
          <cell r="B17110" t="str">
            <v>0605684</v>
          </cell>
          <cell r="C17110" t="str">
            <v>Bueiro metálico com chapas múltiplas MP 152 galvanizadas - D = 3,80 m - brita comercial</v>
          </cell>
          <cell r="D17110" t="str">
            <v>m</v>
          </cell>
          <cell r="E17110">
            <v>17121.900000000001</v>
          </cell>
        </row>
        <row r="17111">
          <cell r="B17111" t="str">
            <v>0605493</v>
          </cell>
          <cell r="C17111" t="str">
            <v>Bueiro metálico com chapas múltiplas MP 152 galvanizadas - D = 3,80 m - brita produzida</v>
          </cell>
          <cell r="D17111" t="str">
            <v>m</v>
          </cell>
          <cell r="E17111">
            <v>16935.7</v>
          </cell>
        </row>
        <row r="17112">
          <cell r="B17112" t="str">
            <v>0605685</v>
          </cell>
          <cell r="C17112" t="str">
            <v>Bueiro metálico com chapas múltiplas MP 152 galvanizadas - D = 4,20 m - brita comercial</v>
          </cell>
          <cell r="D17112" t="str">
            <v>m</v>
          </cell>
          <cell r="E17112">
            <v>18783.490000000002</v>
          </cell>
        </row>
        <row r="17113">
          <cell r="B17113" t="str">
            <v>0605494</v>
          </cell>
          <cell r="C17113" t="str">
            <v>Bueiro metálico com chapas múltiplas MP 152 galvanizadas - D = 4,20 m - brita produzida</v>
          </cell>
          <cell r="D17113" t="str">
            <v>m</v>
          </cell>
          <cell r="E17113">
            <v>18584.45</v>
          </cell>
        </row>
        <row r="17114">
          <cell r="B17114" t="str">
            <v>0605686</v>
          </cell>
          <cell r="C17114" t="str">
            <v>Bueiro metálico com chapas múltiplas MP 152 galvanizadas - D = 4,60 m - brita comercial</v>
          </cell>
          <cell r="D17114" t="str">
            <v>m</v>
          </cell>
          <cell r="E17114">
            <v>20524.28</v>
          </cell>
        </row>
        <row r="17115">
          <cell r="B17115" t="str">
            <v>0605495</v>
          </cell>
          <cell r="C17115" t="str">
            <v>Bueiro metálico com chapas múltiplas MP 152 galvanizadas - D = 4,60 m - brita produzida</v>
          </cell>
          <cell r="D17115" t="str">
            <v>m</v>
          </cell>
          <cell r="E17115">
            <v>20312.400000000001</v>
          </cell>
        </row>
        <row r="17116">
          <cell r="B17116" t="str">
            <v>0605687</v>
          </cell>
          <cell r="C17116" t="str">
            <v>Bueiro metálico com chapas múltiplas MP 152 galvanizadas - D = 4,80 m - brita comercial</v>
          </cell>
          <cell r="D17116" t="str">
            <v>m</v>
          </cell>
          <cell r="E17116">
            <v>23257.38</v>
          </cell>
        </row>
        <row r="17117">
          <cell r="B17117" t="str">
            <v>0605496</v>
          </cell>
          <cell r="C17117" t="str">
            <v>Bueiro metálico com chapas múltiplas MP 152 galvanizadas - D = 4,80 m - brita produzida</v>
          </cell>
          <cell r="D17117" t="str">
            <v>m</v>
          </cell>
          <cell r="E17117">
            <v>23039.08</v>
          </cell>
        </row>
        <row r="17118">
          <cell r="B17118" t="str">
            <v>0605688</v>
          </cell>
          <cell r="C17118" t="str">
            <v>Bueiro metálico com chapas múltiplas MP 152 galvanizadas - D = 5,00 m - brita comercial</v>
          </cell>
          <cell r="D17118" t="str">
            <v>m</v>
          </cell>
          <cell r="E17118">
            <v>24118.01</v>
          </cell>
        </row>
        <row r="17119">
          <cell r="B17119" t="str">
            <v>0605497</v>
          </cell>
          <cell r="C17119" t="str">
            <v>Bueiro metálico com chapas múltiplas MP 152 galvanizadas - D = 5,00 m - brita produzida</v>
          </cell>
          <cell r="D17119" t="str">
            <v>m</v>
          </cell>
          <cell r="E17119">
            <v>23855.83</v>
          </cell>
        </row>
        <row r="17120">
          <cell r="B17120" t="str">
            <v>0605689</v>
          </cell>
          <cell r="C17120" t="str">
            <v>Bueiro metálico com chapas múltiplas MP 152 galvanizadas - D = 5,35 m - brita comercial</v>
          </cell>
          <cell r="D17120" t="str">
            <v>m</v>
          </cell>
          <cell r="E17120">
            <v>30003.09</v>
          </cell>
        </row>
        <row r="17121">
          <cell r="B17121" t="str">
            <v>0605498</v>
          </cell>
          <cell r="C17121" t="str">
            <v>Bueiro metálico com chapas múltiplas MP 152 galvanizadas - D = 5,35 m - brita produzida</v>
          </cell>
          <cell r="D17121" t="str">
            <v>m</v>
          </cell>
          <cell r="E17121">
            <v>29727.8</v>
          </cell>
        </row>
        <row r="17122">
          <cell r="B17122" t="str">
            <v>0605690</v>
          </cell>
          <cell r="C17122" t="str">
            <v>Bueiro metálico com chapas múltiplas MP 152 galvanizadas - D = 5,70 m - brita comercial</v>
          </cell>
          <cell r="D17122" t="str">
            <v>m</v>
          </cell>
          <cell r="E17122">
            <v>32266.86</v>
          </cell>
        </row>
        <row r="17123">
          <cell r="B17123" t="str">
            <v>0605499</v>
          </cell>
          <cell r="C17123" t="str">
            <v>Bueiro metálico com chapas múltiplas MP 152 galvanizadas - D = 5,70 m - brita produzida</v>
          </cell>
          <cell r="D17123" t="str">
            <v>m</v>
          </cell>
          <cell r="E17123">
            <v>31978.47</v>
          </cell>
        </row>
        <row r="17124">
          <cell r="B17124" t="str">
            <v>0605691</v>
          </cell>
          <cell r="C17124" t="str">
            <v>Bueiro metálico com chapas múltiplas MP 152 galvanizadas - D = 6,10 m - brita comercial</v>
          </cell>
          <cell r="D17124" t="str">
            <v>m</v>
          </cell>
          <cell r="E17124">
            <v>39696.019999999997</v>
          </cell>
        </row>
        <row r="17125">
          <cell r="B17125" t="str">
            <v>0605500</v>
          </cell>
          <cell r="C17125" t="str">
            <v>Bueiro metálico com chapas múltiplas MP 152 galvanizadas - D = 6,10 m - brita produzida</v>
          </cell>
          <cell r="D17125" t="str">
            <v>m</v>
          </cell>
          <cell r="E17125">
            <v>39392.65</v>
          </cell>
        </row>
        <row r="17126">
          <cell r="B17126" t="str">
            <v>0605692</v>
          </cell>
          <cell r="C17126" t="str">
            <v>Bueiro metálico com chapas múltiplas MP 152 galvanizadas - D = 6,50 m - brita comercial</v>
          </cell>
          <cell r="D17126" t="str">
            <v>m</v>
          </cell>
          <cell r="E17126">
            <v>47052.79</v>
          </cell>
        </row>
        <row r="17127">
          <cell r="B17127" t="str">
            <v>0605501</v>
          </cell>
          <cell r="C17127" t="str">
            <v>Bueiro metálico com chapas múltiplas MP 152 galvanizadas - D = 6,50 m - brita produzida</v>
          </cell>
          <cell r="D17127" t="str">
            <v>m</v>
          </cell>
          <cell r="E17127">
            <v>46734.43</v>
          </cell>
        </row>
        <row r="17128">
          <cell r="B17128" t="str">
            <v>0605693</v>
          </cell>
          <cell r="C17128" t="str">
            <v>Bueiro metálico com chapas múltiplas MP 152 galvanizadas - D = 6,85 m - brita comercial</v>
          </cell>
          <cell r="D17128" t="str">
            <v>m</v>
          </cell>
          <cell r="E17128">
            <v>49968.87</v>
          </cell>
        </row>
        <row r="17129">
          <cell r="B17129" t="str">
            <v>0605502</v>
          </cell>
          <cell r="C17129" t="str">
            <v>Bueiro metálico com chapas múltiplas MP 152 galvanizadas - D = 6,85 m - brita produzida</v>
          </cell>
          <cell r="D17129" t="str">
            <v>m</v>
          </cell>
          <cell r="E17129">
            <v>49637.4</v>
          </cell>
        </row>
        <row r="17130">
          <cell r="B17130" t="str">
            <v>0605694</v>
          </cell>
          <cell r="C17130" t="str">
            <v>Bueiro metálico com chapas múltiplas MP 152 galvanizadas - D = 7,25 m - brita comercial</v>
          </cell>
          <cell r="D17130" t="str">
            <v>m</v>
          </cell>
          <cell r="E17130">
            <v>53304.86</v>
          </cell>
        </row>
        <row r="17131">
          <cell r="B17131" t="str">
            <v>0605503</v>
          </cell>
          <cell r="C17131" t="str">
            <v>Bueiro metálico com chapas múltiplas MP 152 galvanizadas - D = 7,25 m - brita produzida</v>
          </cell>
          <cell r="D17131" t="str">
            <v>m</v>
          </cell>
          <cell r="E17131">
            <v>52958.42</v>
          </cell>
        </row>
        <row r="17132">
          <cell r="B17132" t="str">
            <v>0606433</v>
          </cell>
          <cell r="C17132" t="str">
            <v>Bueiro metálico com chapas múltiplas MP 152 galvanizadas - lenticular - vão = 1,95 m e altura = 1,40 m - aterro rodoviário mínimo = 0,60 m e máximo = 8,40 m - brita comercial</v>
          </cell>
          <cell r="D17132" t="str">
            <v>m</v>
          </cell>
          <cell r="E17132">
            <v>8008.66</v>
          </cell>
        </row>
        <row r="17133">
          <cell r="B17133" t="str">
            <v>0606343</v>
          </cell>
          <cell r="C17133" t="str">
            <v>Bueiro metálico com chapas múltiplas MP 152 galvanizadas - lenticular - vão = 1,95 m e altura = 1,40 m - aterro rodoviário mínimo = 0,60 m e máximo = 8,40 m - brita produzida</v>
          </cell>
          <cell r="D17133" t="str">
            <v>m</v>
          </cell>
          <cell r="E17133">
            <v>7913.95</v>
          </cell>
        </row>
        <row r="17134">
          <cell r="B17134" t="str">
            <v>0606434</v>
          </cell>
          <cell r="C17134" t="str">
            <v>Bueiro metálico com chapas múltiplas MP 152 galvanizadas - lenticular - vão = 2,15 m e altura = 1,50 m - aterro rodoviário mínimo = 0,60 m e máximo = 7,50 m - brita comercial</v>
          </cell>
          <cell r="D17134" t="str">
            <v>m</v>
          </cell>
          <cell r="E17134">
            <v>8856.25</v>
          </cell>
        </row>
        <row r="17135">
          <cell r="B17135" t="str">
            <v>0606344</v>
          </cell>
          <cell r="C17135" t="str">
            <v>Bueiro metálico com chapas múltiplas MP 152 galvanizadas - lenticular - vão = 2,15 m e altura = 1,50 m - aterro rodoviário mínimo = 0,60 m e máximo = 7,50 m - brita produzida</v>
          </cell>
          <cell r="D17135" t="str">
            <v>m</v>
          </cell>
          <cell r="E17135">
            <v>8755.1299999999992</v>
          </cell>
        </row>
        <row r="17136">
          <cell r="B17136" t="str">
            <v>0606435</v>
          </cell>
          <cell r="C17136" t="str">
            <v>Bueiro metálico com chapas múltiplas MP 152 galvanizadas - lenticular - vão = 2,30 m e altura = 1,60 m - aterro rodoviário mínimo = 0,60 m e máximo = 7,20 m - brita comercial</v>
          </cell>
          <cell r="D17136" t="str">
            <v>m</v>
          </cell>
          <cell r="E17136">
            <v>9739.7999999999993</v>
          </cell>
        </row>
        <row r="17137">
          <cell r="B17137" t="str">
            <v>0606345</v>
          </cell>
          <cell r="C17137" t="str">
            <v>Bueiro metálico com chapas múltiplas MP 152 galvanizadas - lenticular - vão = 2,30 m e altura = 1,60 m - aterro rodoviário mínimo = 0,60 m e máximo = 7,20 m - brita produzida</v>
          </cell>
          <cell r="D17137" t="str">
            <v>m</v>
          </cell>
          <cell r="E17137">
            <v>9633.86</v>
          </cell>
        </row>
        <row r="17138">
          <cell r="B17138" t="str">
            <v>0606436</v>
          </cell>
          <cell r="C17138" t="str">
            <v>Bueiro metálico com chapas múltiplas MP 152 galvanizadas - lenticular - vão = 2,55 m e altura = 1,65 m - aterro rodoviário mínimo = 0,60 m e máximo = 6,50 m - brita comercial</v>
          </cell>
          <cell r="D17138" t="str">
            <v>m</v>
          </cell>
          <cell r="E17138">
            <v>10361.120000000001</v>
          </cell>
        </row>
        <row r="17139">
          <cell r="B17139" t="str">
            <v>0606346</v>
          </cell>
          <cell r="C17139" t="str">
            <v>Bueiro metálico com chapas múltiplas MP 152 galvanizadas - lenticular - vão = 2,55 m e altura = 1,65 m - aterro rodoviário mínimo = 0,60 m e máximo = 6,50 m - brita produzida</v>
          </cell>
          <cell r="D17139" t="str">
            <v>m</v>
          </cell>
          <cell r="E17139">
            <v>10247.15</v>
          </cell>
        </row>
        <row r="17140">
          <cell r="B17140" t="str">
            <v>0606437</v>
          </cell>
          <cell r="C17140" t="str">
            <v>Bueiro metálico com chapas múltiplas MP 152 galvanizadas - lenticular - vão = 2,70 m e altura = 1,85 m - aterro rodoviário mínimo = 0,60 m e máximo = 6,60 m - brita comercial</v>
          </cell>
          <cell r="D17140" t="str">
            <v>m</v>
          </cell>
          <cell r="E17140">
            <v>11208.8</v>
          </cell>
        </row>
        <row r="17141">
          <cell r="B17141" t="str">
            <v>0606347</v>
          </cell>
          <cell r="C17141" t="str">
            <v>Bueiro metálico com chapas múltiplas MP 152 galvanizadas - lenticular - vão = 2,70 m e altura = 1,85 m - aterro rodoviário mínimo = 0,60 m e máximo = 6,60 m - brita produzida</v>
          </cell>
          <cell r="D17141" t="str">
            <v>m</v>
          </cell>
          <cell r="E17141">
            <v>11090.02</v>
          </cell>
        </row>
        <row r="17142">
          <cell r="B17142" t="str">
            <v>0606438</v>
          </cell>
          <cell r="C17142" t="str">
            <v>Bueiro metálico com chapas múltiplas MP 152 galvanizadas - lenticular - vão = 2,75 m e altura = 1,90 m - aterro rodoviário mínimo = 0,60 m e máximo = 6,50 m - brita comercial</v>
          </cell>
          <cell r="D17142" t="str">
            <v>m</v>
          </cell>
          <cell r="E17142">
            <v>11506.24</v>
          </cell>
        </row>
        <row r="17143">
          <cell r="B17143" t="str">
            <v>0606348</v>
          </cell>
          <cell r="C17143" t="str">
            <v>Bueiro metálico com chapas múltiplas MP 152 galvanizadas - lenticular - vão = 2,75 m e altura = 1,90 m - aterro rodoviário mínimo = 0,60 m e máximo = 6,50 m - brita produzida</v>
          </cell>
          <cell r="D17143" t="str">
            <v>m</v>
          </cell>
          <cell r="E17143">
            <v>11385.85</v>
          </cell>
        </row>
        <row r="17144">
          <cell r="B17144" t="str">
            <v>0606439</v>
          </cell>
          <cell r="C17144" t="str">
            <v>Bueiro metálico com chapas múltiplas MP 152 galvanizadas - lenticular - vão = 3,00 m e altura = 2,00 m - aterro rodoviário mínimo = 0,60 m e máximo = 6,00 m - brita comercial</v>
          </cell>
          <cell r="D17144" t="str">
            <v>m</v>
          </cell>
          <cell r="E17144">
            <v>12143.5</v>
          </cell>
        </row>
        <row r="17145">
          <cell r="B17145" t="str">
            <v>0606349</v>
          </cell>
          <cell r="C17145" t="str">
            <v>Bueiro metálico com chapas múltiplas MP 152 galvanizadas - lenticular - vão = 3,00 m e altura = 2,00 m - aterro rodoviário mínimo = 0,60 m e máximo = 6,00 m - brita produzida</v>
          </cell>
          <cell r="D17145" t="str">
            <v>m</v>
          </cell>
          <cell r="E17145">
            <v>11982.98</v>
          </cell>
        </row>
        <row r="17146">
          <cell r="B17146" t="str">
            <v>0606440</v>
          </cell>
          <cell r="C17146" t="str">
            <v>Bueiro metálico com chapas múltiplas MP 152 galvanizadas - lenticular - vão = 3,20 m e altura = 2,10 m - aterro rodoviário mínimo = 0,60 m e máximo = 5,60 m - brita comercial</v>
          </cell>
          <cell r="D17146" t="str">
            <v>m</v>
          </cell>
          <cell r="E17146">
            <v>12687.03</v>
          </cell>
        </row>
        <row r="17147">
          <cell r="B17147" t="str">
            <v>0606350</v>
          </cell>
          <cell r="C17147" t="str">
            <v>Bueiro metálico com chapas múltiplas MP 152 galvanizadas - lenticular - vão = 3,20 m e altura = 2,10 m - aterro rodoviário mínimo = 0,60 m e máximo = 5,60 m - brita produzida</v>
          </cell>
          <cell r="D17147" t="str">
            <v>m</v>
          </cell>
          <cell r="E17147">
            <v>12520.09</v>
          </cell>
        </row>
        <row r="17148">
          <cell r="B17148" t="str">
            <v>0606441</v>
          </cell>
          <cell r="C17148" t="str">
            <v>Bueiro metálico com chapas múltiplas MP 152 galvanizadas - lenticular - vão = 3,35 m e altura = 2,15 m - aterro rodoviário mínimo = 0,60 m e máximo = 5,30 m - brita comercial</v>
          </cell>
          <cell r="D17148" t="str">
            <v>m</v>
          </cell>
          <cell r="E17148">
            <v>13293.24</v>
          </cell>
        </row>
        <row r="17149">
          <cell r="B17149" t="str">
            <v>0606351</v>
          </cell>
          <cell r="C17149" t="str">
            <v>Bueiro metálico com chapas múltiplas MP 152 galvanizadas - lenticular - vão = 3,35 m e altura = 2,15 m - aterro rodoviário mínimo = 0,60 m e máximo = 5,30 m - brita produzida</v>
          </cell>
          <cell r="D17149" t="str">
            <v>m</v>
          </cell>
          <cell r="E17149">
            <v>13121.49</v>
          </cell>
        </row>
        <row r="17150">
          <cell r="B17150" t="str">
            <v>0606442</v>
          </cell>
          <cell r="C17150" t="str">
            <v>Bueiro metálico com chapas múltiplas MP 152 galvanizadas - lenticular - vão = 3,55 m e altura = 2,25 m - aterro rodoviário mínimo = 0,60 m e máximo = 5,00 m - brita comercial</v>
          </cell>
          <cell r="D17150" t="str">
            <v>m</v>
          </cell>
          <cell r="E17150">
            <v>13869.23</v>
          </cell>
        </row>
        <row r="17151">
          <cell r="B17151" t="str">
            <v>0606352</v>
          </cell>
          <cell r="C17151" t="str">
            <v>Bueiro metálico com chapas múltiplas MP 152 galvanizadas - lenticular - vão = 3,55 m e altura = 2,25 m - aterro rodoviário mínimo = 0,60 m e máximo = 5,00 m - brita produzida</v>
          </cell>
          <cell r="D17151" t="str">
            <v>m</v>
          </cell>
          <cell r="E17151">
            <v>13691.06</v>
          </cell>
        </row>
        <row r="17152">
          <cell r="B17152" t="str">
            <v>0606443</v>
          </cell>
          <cell r="C17152" t="str">
            <v>Bueiro metálico com chapas múltiplas MP 152 galvanizadas - lenticular - vão = 3,70 m e altura = 2,35 m - aterro rodoviário mínimo = 0,60 m e máximo = 4,90 m - brita comercial</v>
          </cell>
          <cell r="D17152" t="str">
            <v>m</v>
          </cell>
          <cell r="E17152">
            <v>14697.33</v>
          </cell>
        </row>
        <row r="17153">
          <cell r="B17153" t="str">
            <v>0606353</v>
          </cell>
          <cell r="C17153" t="str">
            <v>Bueiro metálico com chapas múltiplas MP 152 galvanizadas - lenticular - vão = 3,70 m e altura = 2,35 m - aterro rodoviário mínimo = 0,60 m e máximo = 4,90 m - brita produzida</v>
          </cell>
          <cell r="D17153" t="str">
            <v>m</v>
          </cell>
          <cell r="E17153">
            <v>14514.34</v>
          </cell>
        </row>
        <row r="17154">
          <cell r="B17154" t="str">
            <v>0606444</v>
          </cell>
          <cell r="C17154" t="str">
            <v>Bueiro metálico com chapas múltiplas MP 152 galvanizadas - lenticular - vão = 3,90 m e altura = 2,45 m - aterro rodoviário mínimo = 0,60 m e máximo = 4,60 m - brita comercial</v>
          </cell>
          <cell r="D17154" t="str">
            <v>m</v>
          </cell>
          <cell r="E17154">
            <v>15344.7</v>
          </cell>
        </row>
        <row r="17155">
          <cell r="B17155" t="str">
            <v>0606354</v>
          </cell>
          <cell r="C17155" t="str">
            <v>Bueiro metálico com chapas múltiplas MP 152 galvanizadas - lenticular - vão = 3,90 m e altura = 2,45 m - aterro rodoviário mínimo = 0,60 m e máximo = 4,60 m - brita produzida</v>
          </cell>
          <cell r="D17155" t="str">
            <v>m</v>
          </cell>
          <cell r="E17155">
            <v>15155.29</v>
          </cell>
        </row>
        <row r="17156">
          <cell r="B17156" t="str">
            <v>0606445</v>
          </cell>
          <cell r="C17156" t="str">
            <v>Bueiro metálico com chapas múltiplas MP 152 galvanizadas - lenticular - vão = 4,00 m e altura = 2,55 m - aterro rodoviário mínimo = 0,60 m e máximo = 4,50 m - brita comercial</v>
          </cell>
          <cell r="D17156" t="str">
            <v>m</v>
          </cell>
          <cell r="E17156">
            <v>15944.23</v>
          </cell>
        </row>
        <row r="17157">
          <cell r="B17157" t="str">
            <v>0606355</v>
          </cell>
          <cell r="C17157" t="str">
            <v>Bueiro metálico com chapas múltiplas MP 152 galvanizadas - lenticular - vão = 4,00 m e altura = 2,55 m - aterro rodoviário mínimo = 0,60 m e máximo = 4,50 m - brita produzida</v>
          </cell>
          <cell r="D17157" t="str">
            <v>m</v>
          </cell>
          <cell r="E17157">
            <v>15751.61</v>
          </cell>
        </row>
        <row r="17158">
          <cell r="B17158" t="str">
            <v>0606446</v>
          </cell>
          <cell r="C17158" t="str">
            <v>Bueiro metálico com chapas múltiplas MP 152 galvanizadas - lenticular - vão = 4,15 m e altura = 2,80 m - aterro rodoviário mínimo = 0,60 m e máximo = 6,80 m - brita comercial</v>
          </cell>
          <cell r="D17158" t="str">
            <v>m</v>
          </cell>
          <cell r="E17158">
            <v>16522.650000000001</v>
          </cell>
        </row>
        <row r="17159">
          <cell r="B17159" t="str">
            <v>0606356</v>
          </cell>
          <cell r="C17159" t="str">
            <v>Bueiro metálico com chapas múltiplas MP 152 galvanizadas - lenticular - vão = 4,15 m e altura = 2,80 m - aterro rodoviário mínimo = 0,60 m e máximo = 6,80 m - brita produzida</v>
          </cell>
          <cell r="D17159" t="str">
            <v>m</v>
          </cell>
          <cell r="E17159">
            <v>16325.22</v>
          </cell>
        </row>
        <row r="17160">
          <cell r="B17160" t="str">
            <v>0606447</v>
          </cell>
          <cell r="C17160" t="str">
            <v>Bueiro metálico com chapas múltiplas MP 152 galvanizadas - lenticular - vão = 4,40 m e altura = 2,90 m - aterro rodoviário mínimo = 0,60 m e máximo = 6,40 m - brita comercial</v>
          </cell>
          <cell r="D17160" t="str">
            <v>m</v>
          </cell>
          <cell r="E17160">
            <v>17180.990000000002</v>
          </cell>
        </row>
        <row r="17161">
          <cell r="B17161" t="str">
            <v>0606357</v>
          </cell>
          <cell r="C17161" t="str">
            <v>Bueiro metálico com chapas múltiplas MP 152 galvanizadas - lenticular - vão = 4,40 m e altura = 2,90 m - aterro rodoviário mínimo = 0,60 m e máximo = 6,40 m - brita produzida</v>
          </cell>
          <cell r="D17161" t="str">
            <v>m</v>
          </cell>
          <cell r="E17161">
            <v>16941.29</v>
          </cell>
        </row>
        <row r="17162">
          <cell r="B17162" t="str">
            <v>0606448</v>
          </cell>
          <cell r="C17162" t="str">
            <v>Bueiro metálico com chapas múltiplas MP 152 galvanizadas - lenticular - vão = 4,60 m e altura = 3,00 m - aterro rodoviário mínimo = 0,60 m e máximo = 6,10 m - brita comercial</v>
          </cell>
          <cell r="D17162" t="str">
            <v>m</v>
          </cell>
          <cell r="E17162">
            <v>18080.05</v>
          </cell>
        </row>
        <row r="17163">
          <cell r="B17163" t="str">
            <v>0606358</v>
          </cell>
          <cell r="C17163" t="str">
            <v>Bueiro metálico com chapas múltiplas MP 152 galvanizadas - lenticular - vão = 4,60 m e altura = 3,00 m - aterro rodoviário mínimo = 0,60 m e máximo = 6,10 m - brita produzida</v>
          </cell>
          <cell r="D17163" t="str">
            <v>m</v>
          </cell>
          <cell r="E17163">
            <v>17832.86</v>
          </cell>
        </row>
        <row r="17164">
          <cell r="B17164" t="str">
            <v>0606449</v>
          </cell>
          <cell r="C17164" t="str">
            <v>Bueiro metálico com chapas múltiplas MP 152 galvanizadas - lenticular - vão = 4,80 m e altura = 3,05 m - aterro rodoviário mínimo = 0,60 m e máximo = 5,80 m - brita comercial</v>
          </cell>
          <cell r="D17164" t="str">
            <v>m</v>
          </cell>
          <cell r="E17164">
            <v>22069.31</v>
          </cell>
        </row>
        <row r="17165">
          <cell r="B17165" t="str">
            <v>0606359</v>
          </cell>
          <cell r="C17165" t="str">
            <v>Bueiro metálico com chapas múltiplas MP 152 galvanizadas - lenticular - vão = 4,80 m e altura = 3,05 m - aterro rodoviário mínimo = 0,60 m e máximo = 5,80 m - brita produzida</v>
          </cell>
          <cell r="D17165" t="str">
            <v>m</v>
          </cell>
          <cell r="E17165">
            <v>21814.63</v>
          </cell>
        </row>
        <row r="17166">
          <cell r="B17166" t="str">
            <v>0606450</v>
          </cell>
          <cell r="C17166" t="str">
            <v>Bueiro metálico com chapas múltiplas MP 152 galvanizadas - lenticular - vão = 5,05 m e altura = 3,15 m - aterro rodoviário mínimo = 0,90 m e máximo = 5,50 m - brita comercial</v>
          </cell>
          <cell r="D17166" t="str">
            <v>m</v>
          </cell>
          <cell r="E17166">
            <v>22900.06</v>
          </cell>
        </row>
        <row r="17167">
          <cell r="B17167" t="str">
            <v>0606360</v>
          </cell>
          <cell r="C17167" t="str">
            <v>Bueiro metálico com chapas múltiplas MP 152 galvanizadas - lenticular - vão = 5,05 m e altura = 3,15 m - aterro rodoviário mínimo = 0,90 m e máximo = 5,50 m - brita produzida</v>
          </cell>
          <cell r="D17167" t="str">
            <v>m</v>
          </cell>
          <cell r="E17167">
            <v>22636.02</v>
          </cell>
        </row>
        <row r="17168">
          <cell r="B17168" t="str">
            <v>0606451</v>
          </cell>
          <cell r="C17168" t="str">
            <v>Bueiro metálico com chapas múltiplas MP 152 galvanizadas - lenticular - vão = 5,25 m e altura = 3,25 m - aterro rodoviário mínimo = 0,90 m e máximo = 5,30 m - brita comercial</v>
          </cell>
          <cell r="D17168" t="str">
            <v>m</v>
          </cell>
          <cell r="E17168">
            <v>23640.639999999999</v>
          </cell>
        </row>
        <row r="17169">
          <cell r="B17169" t="str">
            <v>0606361</v>
          </cell>
          <cell r="C17169" t="str">
            <v>Bueiro metálico com chapas múltiplas MP 152 galvanizadas - lenticular - vão = 5,25 m e altura = 3,25 m - aterro rodoviário mínimo = 0,90 m e máximo = 5,30 m - brita produzida</v>
          </cell>
          <cell r="D17169" t="str">
            <v>m</v>
          </cell>
          <cell r="E17169">
            <v>23369.1</v>
          </cell>
        </row>
        <row r="17170">
          <cell r="B17170" t="str">
            <v>0606452</v>
          </cell>
          <cell r="C17170" t="str">
            <v>Bueiro metálico com chapas múltiplas MP 152 galvanizadas - lenticular - vão = 5,45 m e altura = 3,35 m - aterro rodoviário mínimo = 0,90 m e máximo = 5,10 m - brita comercial</v>
          </cell>
          <cell r="D17170" t="str">
            <v>m</v>
          </cell>
          <cell r="E17170">
            <v>26726.639999999999</v>
          </cell>
        </row>
        <row r="17171">
          <cell r="B17171" t="str">
            <v>0606362</v>
          </cell>
          <cell r="C17171" t="str">
            <v>Bueiro metálico com chapas múltiplas MP 152 galvanizadas - lenticular - vão = 5,45 m e altura = 3,35 m - aterro rodoviário mínimo = 0,90 m e máximo = 5,10 m - brita produzida</v>
          </cell>
          <cell r="D17171" t="str">
            <v>m</v>
          </cell>
          <cell r="E17171">
            <v>26447.62</v>
          </cell>
        </row>
        <row r="17172">
          <cell r="B17172" t="str">
            <v>0606453</v>
          </cell>
          <cell r="C17172" t="str">
            <v>Bueiro metálico com chapas múltiplas MP 152 galvanizadas - lenticular - vão = 5,60 m e altura = 3,40 m - aterro rodoviário mínimo = 0,90 m e máximo = 4,90 m - brita comercial</v>
          </cell>
          <cell r="D17172" t="str">
            <v>m</v>
          </cell>
          <cell r="E17172">
            <v>27144.98</v>
          </cell>
        </row>
        <row r="17173">
          <cell r="B17173" t="str">
            <v>0606363</v>
          </cell>
          <cell r="C17173" t="str">
            <v>Bueiro metálico com chapas múltiplas MP 152 galvanizadas - lenticular - vão = 5,60 m e altura = 3,40 m - aterro rodoviário mínimo = 0,90 m e máximo = 4,90 m - brita produzida</v>
          </cell>
          <cell r="D17173" t="str">
            <v>m</v>
          </cell>
          <cell r="E17173">
            <v>26860.33</v>
          </cell>
        </row>
        <row r="17174">
          <cell r="B17174" t="str">
            <v>0606454</v>
          </cell>
          <cell r="C17174" t="str">
            <v>Bueiro metálico com chapas múltiplas MP 152 galvanizadas - lenticular - vão = 5,80 m e altura = 3,50 m - aterro rodoviário mínimo = 0,90 m e máximo = 4,70 m - brita comercial</v>
          </cell>
          <cell r="D17174" t="str">
            <v>m</v>
          </cell>
          <cell r="E17174">
            <v>32426.37</v>
          </cell>
        </row>
        <row r="17175">
          <cell r="B17175" t="str">
            <v>0606364</v>
          </cell>
          <cell r="C17175" t="str">
            <v>Bueiro metálico com chapas múltiplas MP 152 galvanizadas - lenticular - vão = 5,80 m e altura = 3,50 m - aterro rodoviário mínimo = 0,90 m e máximo = 4,70 m - brita produzida</v>
          </cell>
          <cell r="D17175" t="str">
            <v>m</v>
          </cell>
          <cell r="E17175">
            <v>32134.240000000002</v>
          </cell>
        </row>
        <row r="17176">
          <cell r="B17176" t="str">
            <v>0606455</v>
          </cell>
          <cell r="C17176" t="str">
            <v>Bueiro metálico com chapas múltiplas MP 152 galvanizadas - lenticular - vão = 5,90 m e altura = 3,55 m - aterro rodoviário mínimo = 0,90 m e máximo = 4,70 m - brita comercial</v>
          </cell>
          <cell r="D17176" t="str">
            <v>m</v>
          </cell>
          <cell r="E17176">
            <v>32967.56</v>
          </cell>
        </row>
        <row r="17177">
          <cell r="B17177" t="str">
            <v>0606365</v>
          </cell>
          <cell r="C17177" t="str">
            <v>Bueiro metálico com chapas múltiplas MP 152 galvanizadas - lenticular - vão = 5,90 m e altura = 3,55 m - aterro rodoviário mínimo = 0,90 m e máximo = 4,70 m - brita produzida</v>
          </cell>
          <cell r="D17177" t="str">
            <v>m</v>
          </cell>
          <cell r="E17177">
            <v>32671.67</v>
          </cell>
        </row>
        <row r="17178">
          <cell r="B17178" t="str">
            <v>0606456</v>
          </cell>
          <cell r="C17178" t="str">
            <v>Bueiro metálico com chapas múltiplas MP 152 galvanizadas - lenticular - vão = 6,10 m e altura = 3,65 m - aterro rodoviário mínimo = 0,90 m e máximo = 4,50 m - brita comercial</v>
          </cell>
          <cell r="D17178" t="str">
            <v>m</v>
          </cell>
          <cell r="E17178">
            <v>34229.89</v>
          </cell>
        </row>
        <row r="17179">
          <cell r="B17179" t="str">
            <v>0606366</v>
          </cell>
          <cell r="C17179" t="str">
            <v>Bueiro metálico com chapas múltiplas MP 152 galvanizadas - lenticular - vão = 6,10 m e altura = 3,65 m - aterro rodoviário mínimo = 0,90 m e máximo = 4,50 m - brita produzida</v>
          </cell>
          <cell r="D17179" t="str">
            <v>m</v>
          </cell>
          <cell r="E17179">
            <v>33926.519999999997</v>
          </cell>
        </row>
        <row r="17180">
          <cell r="B17180" t="str">
            <v>0606457</v>
          </cell>
          <cell r="C17180" t="str">
            <v>Bueiro metálico com chapas múltiplas MP 152 galvanizadas - lenticular - vão = 6,25 m e altura = 3,65 m - aterro rodoviário mínimo = 0,90 m e máximo = 4,30 m - brita comercial</v>
          </cell>
          <cell r="D17180" t="str">
            <v>m</v>
          </cell>
          <cell r="E17180">
            <v>34809.129999999997</v>
          </cell>
        </row>
        <row r="17181">
          <cell r="B17181" t="str">
            <v>0606367</v>
          </cell>
          <cell r="C17181" t="str">
            <v>Bueiro metálico com chapas múltiplas MP 152 galvanizadas - lenticular - vão = 6,25 m e altura = 3,65 m - aterro rodoviário mínimo = 0,90 m e máximo = 4,30 m - brita produzida</v>
          </cell>
          <cell r="D17181" t="str">
            <v>m</v>
          </cell>
          <cell r="E17181">
            <v>34500.14</v>
          </cell>
        </row>
        <row r="17182">
          <cell r="B17182" t="str">
            <v>0606458</v>
          </cell>
          <cell r="C17182" t="str">
            <v>Bueiro metálico com chapas múltiplas MP 152 galvanizadas - lenticular - vão = 6,40 m e altura = 3,75 m - aterro rodoviário mínimo = 0,90 m e máximo = 4,30 m - brita comercial</v>
          </cell>
          <cell r="D17182" t="str">
            <v>m</v>
          </cell>
          <cell r="E17182">
            <v>46784.02</v>
          </cell>
        </row>
        <row r="17183">
          <cell r="B17183" t="str">
            <v>0606368</v>
          </cell>
          <cell r="C17183" t="str">
            <v>Bueiro metálico com chapas múltiplas MP 152 galvanizadas - lenticular - vão = 6,40 m e altura = 3,75 m - aterro rodoviário mínimo = 0,90 m e máximo = 4,30 m - brita produzida</v>
          </cell>
          <cell r="D17183" t="str">
            <v>m</v>
          </cell>
          <cell r="E17183">
            <v>46469.41</v>
          </cell>
        </row>
        <row r="17184">
          <cell r="B17184" t="str">
            <v>0606459</v>
          </cell>
          <cell r="C17184" t="str">
            <v>Bueiro metálico com chapas múltiplas MP 152 galvanizadas - lenticular - vão = 6,60 m e altura = 3,85 m - aterro rodoviário mínimo = 0,90 m e máximo = 4,10 m - brita comercial</v>
          </cell>
          <cell r="D17184" t="str">
            <v>m</v>
          </cell>
          <cell r="E17184">
            <v>48767.15</v>
          </cell>
        </row>
        <row r="17185">
          <cell r="B17185" t="str">
            <v>0606369</v>
          </cell>
          <cell r="C17185" t="str">
            <v>Bueiro metálico com chapas múltiplas MP 152 galvanizadas - lenticular - vão = 6,60 m e altura = 3,85 m - aterro rodoviário mínimo = 0,90 m e máximo = 4,10 m - brita produzida</v>
          </cell>
          <cell r="D17185" t="str">
            <v>m</v>
          </cell>
          <cell r="E17185">
            <v>48445.05</v>
          </cell>
        </row>
        <row r="17186">
          <cell r="B17186" t="str">
            <v>0606479</v>
          </cell>
          <cell r="C17186" t="str">
            <v>Bueiro metálico com chapas múltiplas MP 152 galvanizadas - passagem de gado - vão = 2,20 m e altura = 2,25 m -aterro rodoviário mínimo = 0,30 m e máximo = 8,90 m - brita comercial</v>
          </cell>
          <cell r="D17186" t="str">
            <v>m</v>
          </cell>
          <cell r="E17186">
            <v>11335.11</v>
          </cell>
        </row>
        <row r="17187">
          <cell r="B17187" t="str">
            <v>0606460</v>
          </cell>
          <cell r="C17187" t="str">
            <v>Bueiro metálico com chapas múltiplas MP 152 galvanizadas - passagem de gado - vão = 2,20 m e altura = 2,25 m -aterro rodoviário mínimo = 0,30 m e máximo = 8,90 m - brita produzida</v>
          </cell>
          <cell r="D17187" t="str">
            <v>m</v>
          </cell>
          <cell r="E17187">
            <v>11215.26</v>
          </cell>
        </row>
        <row r="17188">
          <cell r="B17188" t="str">
            <v>0606480</v>
          </cell>
          <cell r="C17188" t="str">
            <v>Bueiro metálico com chapas múltiplas MP 152 galvanizadas - passagem de gado - vão = 2,90 m e altura = 3,10 m - aterro rodoviário mínimo = 0,60 m e máximo = 11,40 m - brita comercial</v>
          </cell>
          <cell r="D17188" t="str">
            <v>m</v>
          </cell>
          <cell r="E17188">
            <v>14742.18</v>
          </cell>
        </row>
        <row r="17189">
          <cell r="B17189" t="str">
            <v>0606461</v>
          </cell>
          <cell r="C17189" t="str">
            <v>Bueiro metálico com chapas múltiplas MP 152 galvanizadas - passagem de gado - vão = 2,90 m e altura = 3,10 m - aterro rodoviário mínimo = 0,60 m e máximo = 11,40 m - brita produzida</v>
          </cell>
          <cell r="D17189" t="str">
            <v>m</v>
          </cell>
          <cell r="E17189">
            <v>14596.11</v>
          </cell>
        </row>
        <row r="17190">
          <cell r="B17190" t="str">
            <v>0606481</v>
          </cell>
          <cell r="C17190" t="str">
            <v>Bueiro metálico com chapas múltiplas MP 152 galvanizadas - passagem inferior - vão = 3,70 m e altura = 3,50 m - aterro rodoviário mínimo = 0,60 m e máximo = 10,30 m - brita comercial</v>
          </cell>
          <cell r="D17190" t="str">
            <v>m</v>
          </cell>
          <cell r="E17190">
            <v>17173.12</v>
          </cell>
        </row>
        <row r="17191">
          <cell r="B17191" t="str">
            <v>0606462</v>
          </cell>
          <cell r="C17191" t="str">
            <v>Bueiro metálico com chapas múltiplas MP 152 galvanizadas - passagem inferior - vão = 3,70 m e altura = 3,50 m - aterro rodoviário mínimo = 0,60 m e máximo = 10,30 m - brita produzida</v>
          </cell>
          <cell r="D17191" t="str">
            <v>m</v>
          </cell>
          <cell r="E17191">
            <v>16959.63</v>
          </cell>
        </row>
        <row r="17192">
          <cell r="B17192" t="str">
            <v>0606482</v>
          </cell>
          <cell r="C17192" t="str">
            <v>Bueiro metálico com chapas múltiplas MP 152 galvanizadas - passagem inferior - vão = 3,90 m e altura = 3,60 m - aterro rodoviário mínimo = 0,60 m e máximo = 9,80 m - brita comercial</v>
          </cell>
          <cell r="D17192" t="str">
            <v>m</v>
          </cell>
          <cell r="E17192">
            <v>18068.47</v>
          </cell>
        </row>
        <row r="17193">
          <cell r="B17193" t="str">
            <v>0606463</v>
          </cell>
          <cell r="C17193" t="str">
            <v>Bueiro metálico com chapas múltiplas MP 152 galvanizadas - passagem inferior - vão = 3,90 m e altura = 3,60 m - aterro rodoviário mínimo = 0,60 m e máximo = 9,80 m - brita produzida</v>
          </cell>
          <cell r="D17193" t="str">
            <v>m</v>
          </cell>
          <cell r="E17193">
            <v>17847.490000000002</v>
          </cell>
        </row>
        <row r="17194">
          <cell r="B17194" t="str">
            <v>0606483</v>
          </cell>
          <cell r="C17194" t="str">
            <v>Bueiro metálico com chapas múltiplas MP 152 galvanizadas - passagem inferior - vão = 4,00 m e altura = 3,75 m - aterro rodoviário mínimo = 0,60 m e máximo = 9,50 m - brita comercial</v>
          </cell>
          <cell r="D17194" t="str">
            <v>m</v>
          </cell>
          <cell r="E17194">
            <v>18483.47</v>
          </cell>
        </row>
        <row r="17195">
          <cell r="B17195" t="str">
            <v>0606464</v>
          </cell>
          <cell r="C17195" t="str">
            <v>Bueiro metálico com chapas múltiplas MP 152 galvanizadas - passagem inferior - vão = 4,00 m e altura = 3,75 m - aterro rodoviário mínimo = 0,60 m e máximo = 9,50 m - brita produzida</v>
          </cell>
          <cell r="D17195" t="str">
            <v>m</v>
          </cell>
          <cell r="E17195">
            <v>18258.75</v>
          </cell>
        </row>
        <row r="17196">
          <cell r="B17196" t="str">
            <v>0606484</v>
          </cell>
          <cell r="C17196" t="str">
            <v>Bueiro metálico com chapas múltiplas MP 152 galvanizadas - passagem inferior - vão = 4,20 m e altura = 3,90 m - aterro rodoviário mínimo = 0,60 m e máximo = 9,10 m - brita comercial</v>
          </cell>
          <cell r="D17196" t="str">
            <v>m</v>
          </cell>
          <cell r="E17196">
            <v>19131.759999999998</v>
          </cell>
        </row>
        <row r="17197">
          <cell r="B17197" t="str">
            <v>0606465</v>
          </cell>
          <cell r="C17197" t="str">
            <v>Bueiro metálico com chapas múltiplas MP 152 galvanizadas - passagem inferior - vão = 4,20 m e altura = 3,90 m - aterro rodoviário mínimo = 0,60 m e máximo = 9,10 m - brita produzida</v>
          </cell>
          <cell r="D17197" t="str">
            <v>m</v>
          </cell>
          <cell r="E17197">
            <v>18899.55</v>
          </cell>
        </row>
        <row r="17198">
          <cell r="B17198" t="str">
            <v>0606485</v>
          </cell>
          <cell r="C17198" t="str">
            <v>Bueiro metálico com chapas múltiplas MP 152 galvanizadas - passagem inferior - vão = 4,25 m e altura = 4,10 m - aterro rodoviário mínimo = 0,60 m e máximo = 8,90 m - brita comercial</v>
          </cell>
          <cell r="D17198" t="str">
            <v>m</v>
          </cell>
          <cell r="E17198">
            <v>19747.990000000002</v>
          </cell>
        </row>
        <row r="17199">
          <cell r="B17199" t="str">
            <v>0606466</v>
          </cell>
          <cell r="C17199" t="str">
            <v>Bueiro metálico com chapas múltiplas MP 152 galvanizadas - passagem inferior - vão = 4,25 m e altura = 4,10 m - aterro rodoviário mínimo = 0,60 m e máximo = 8,90 m - brita produzida</v>
          </cell>
          <cell r="D17199" t="str">
            <v>m</v>
          </cell>
          <cell r="E17199">
            <v>19513.91</v>
          </cell>
        </row>
        <row r="17200">
          <cell r="B17200" t="str">
            <v>0606486</v>
          </cell>
          <cell r="C17200" t="str">
            <v>Bueiro metálico com chapas múltiplas MP 152 galvanizadas - passagem inferior - vão = 4,40 m e altura = 4,25 m - aterro rodoviário mínimo = 0,60 m e máximo = 8,60 m - brita comercial</v>
          </cell>
          <cell r="D17200" t="str">
            <v>m</v>
          </cell>
          <cell r="E17200">
            <v>20605.82</v>
          </cell>
        </row>
        <row r="17201">
          <cell r="B17201" t="str">
            <v>0606467</v>
          </cell>
          <cell r="C17201" t="str">
            <v>Bueiro metálico com chapas múltiplas MP 152 galvanizadas - passagem inferior - vão = 4,40 m e altura = 4,25 m - aterro rodoviário mínimo = 0,60 m e máximo = 8,60 m - brita produzida</v>
          </cell>
          <cell r="D17201" t="str">
            <v>m</v>
          </cell>
          <cell r="E17201">
            <v>20366.12</v>
          </cell>
        </row>
        <row r="17202">
          <cell r="B17202" t="str">
            <v>0606487</v>
          </cell>
          <cell r="C17202" t="str">
            <v>Bueiro metálico com chapas múltiplas MP 152 galvanizadas - passagem inferior - vão = 4,50 m e altura = 4,40 m - aterro rodoviário mínimo = 0,60 m e máximo = 8,40 m - brita comercial</v>
          </cell>
          <cell r="D17202" t="str">
            <v>m</v>
          </cell>
          <cell r="E17202">
            <v>21207.55</v>
          </cell>
        </row>
        <row r="17203">
          <cell r="B17203" t="str">
            <v>0606468</v>
          </cell>
          <cell r="C17203" t="str">
            <v>Bueiro metálico com chapas múltiplas MP 152 galvanizadas - passagem inferior - vão = 4,50 m e altura = 4,40 m - aterro rodoviário mínimo = 0,60 m e máximo = 8,40 m - brita produzida</v>
          </cell>
          <cell r="D17203" t="str">
            <v>m</v>
          </cell>
          <cell r="E17203">
            <v>20964.099999999999</v>
          </cell>
        </row>
        <row r="17204">
          <cell r="B17204" t="str">
            <v>0606488</v>
          </cell>
          <cell r="C17204" t="str">
            <v>Bueiro metálico com chapas múltiplas MP 152 galvanizadas - passagem inferior - vão = 4,70 m e altura = 4,50 m - aterro rodoviário mínimo = 0,60 m e máximo = 8,90 m - brita comercial</v>
          </cell>
          <cell r="D17204" t="str">
            <v>m</v>
          </cell>
          <cell r="E17204">
            <v>25996.71</v>
          </cell>
        </row>
        <row r="17205">
          <cell r="B17205" t="str">
            <v>0606469</v>
          </cell>
          <cell r="C17205" t="str">
            <v>Bueiro metálico com chapas múltiplas MP 152 galvanizadas - passagem inferior - vão = 4,70 m e altura = 4,50 m - aterro rodoviário mínimo = 0,60 m e máximo = 8,90 m - brita produzida</v>
          </cell>
          <cell r="D17205" t="str">
            <v>m</v>
          </cell>
          <cell r="E17205">
            <v>25745.77</v>
          </cell>
        </row>
        <row r="17206">
          <cell r="B17206" t="str">
            <v>0606489</v>
          </cell>
          <cell r="C17206" t="str">
            <v>Bueiro metálico com chapas múltiplas MP 152 galvanizadas - passagem inferior - vão = 4,80 m e altura = 4,75 m - aterro rodoviário mínimo = 0,90 m e máximo = 9,00 m - brita comercial</v>
          </cell>
          <cell r="D17206" t="str">
            <v>m</v>
          </cell>
          <cell r="E17206">
            <v>27452.76</v>
          </cell>
        </row>
        <row r="17207">
          <cell r="B17207" t="str">
            <v>0606470</v>
          </cell>
          <cell r="C17207" t="str">
            <v>Bueiro metálico com chapas múltiplas MP 152 galvanizadas - passagem inferior - vão = 4,80 m e altura = 4,75 m - aterro rodoviário mínimo = 0,90 m e máximo = 9,00 m - brita produzida</v>
          </cell>
          <cell r="D17207" t="str">
            <v>m</v>
          </cell>
          <cell r="E17207">
            <v>27198.07</v>
          </cell>
        </row>
        <row r="17208">
          <cell r="B17208" t="str">
            <v>0606490</v>
          </cell>
          <cell r="C17208" t="str">
            <v>Bueiro metálico com chapas múltiplas MP 152 galvanizadas - passagem inferior - vão = 5,00 m e altura = 4,85 m - aterro rodoviário mínimo = 0,90 m e máximo = 8,60 m - brita comercial</v>
          </cell>
          <cell r="D17208" t="str">
            <v>m</v>
          </cell>
          <cell r="E17208">
            <v>28276.86</v>
          </cell>
        </row>
        <row r="17209">
          <cell r="B17209" t="str">
            <v>0606471</v>
          </cell>
          <cell r="C17209" t="str">
            <v>Bueiro metálico com chapas múltiplas MP 152 galvanizadas - passagem inferior - vão = 5,00 m e altura = 4,85 m - aterro rodoviário mínimo = 0,90 m e máximo = 8,60 m - brita produzida</v>
          </cell>
          <cell r="D17209" t="str">
            <v>m</v>
          </cell>
          <cell r="E17209">
            <v>28014.68</v>
          </cell>
        </row>
        <row r="17210">
          <cell r="B17210" t="str">
            <v>0606491</v>
          </cell>
          <cell r="C17210" t="str">
            <v>Bueiro metálico com chapas múltiplas MP 152 galvanizadas - passagem inferior - vão = 5,15 m e altura = 4,90 m - aterro rodoviário mínimo = 0,90 m e máximo = 8,50 m - brita comercial</v>
          </cell>
          <cell r="D17210" t="str">
            <v>m</v>
          </cell>
          <cell r="E17210">
            <v>29080.7</v>
          </cell>
        </row>
        <row r="17211">
          <cell r="B17211" t="str">
            <v>0606472</v>
          </cell>
          <cell r="C17211" t="str">
            <v>Bueiro metálico com chapas múltiplas MP 152 galvanizadas - passagem inferior - vão = 5,15 m e altura = 4,90 m - aterro rodoviário mínimo = 0,90 m e máximo = 8,50 m - brita produzida</v>
          </cell>
          <cell r="D17211" t="str">
            <v>m</v>
          </cell>
          <cell r="E17211">
            <v>28812.91</v>
          </cell>
        </row>
        <row r="17212">
          <cell r="B17212" t="str">
            <v>0606492</v>
          </cell>
          <cell r="C17212" t="str">
            <v>Bueiro metálico com chapas múltiplas MP 152 galvanizadas - passagem inferior - vão = 5,25 m e altura = 5,00 m - aterro rodoviário mínimo = 0,90 m e máximo = 8,40 m - brita comercial</v>
          </cell>
          <cell r="D17212" t="str">
            <v>m</v>
          </cell>
          <cell r="E17212">
            <v>29747.31</v>
          </cell>
        </row>
        <row r="17213">
          <cell r="B17213" t="str">
            <v>0606473</v>
          </cell>
          <cell r="C17213" t="str">
            <v>Bueiro metálico com chapas múltiplas MP 152 galvanizadas - passagem inferior - vão = 5,25 m e altura = 5,00 m - aterro rodoviário mínimo = 0,90 m e máximo = 8,40 m - brita produzida</v>
          </cell>
          <cell r="D17213" t="str">
            <v>m</v>
          </cell>
          <cell r="E17213">
            <v>29475.78</v>
          </cell>
        </row>
        <row r="17214">
          <cell r="B17214" t="str">
            <v>0606493</v>
          </cell>
          <cell r="C17214" t="str">
            <v>Bueiro metálico com chapas múltiplas MP 152 galvanizadas - passagem inferior - vão = 5,30 m e altura = 5,30 m - aterro rodoviário mínimo = 0,90 m e máximo = 9,60 m - brita comercial</v>
          </cell>
          <cell r="D17214" t="str">
            <v>m</v>
          </cell>
          <cell r="E17214">
            <v>31412.36</v>
          </cell>
        </row>
        <row r="17215">
          <cell r="B17215" t="str">
            <v>0606474</v>
          </cell>
          <cell r="C17215" t="str">
            <v>Bueiro metálico com chapas múltiplas MP 152 galvanizadas - passagem inferior - vão = 5,30 m e altura = 5,30 m - aterro rodoviário mínimo = 0,90 m e máximo = 9,60 m - brita produzida</v>
          </cell>
          <cell r="D17215" t="str">
            <v>m</v>
          </cell>
          <cell r="E17215">
            <v>31138.95</v>
          </cell>
        </row>
        <row r="17216">
          <cell r="B17216" t="str">
            <v>0606494</v>
          </cell>
          <cell r="C17216" t="str">
            <v>Bueiro metálico com chapas múltiplas MP 152 galvanizadas - passagem inferior - vão = 5,65 m e altura = 5,25 m - aterro rodoviário mínimo = 0,90 m e máximo = 9,00 m - brita comercial</v>
          </cell>
          <cell r="D17216" t="str">
            <v>m</v>
          </cell>
          <cell r="E17216">
            <v>36123.360000000001</v>
          </cell>
        </row>
        <row r="17217">
          <cell r="B17217" t="str">
            <v>0606475</v>
          </cell>
          <cell r="C17217" t="str">
            <v>Bueiro metálico com chapas múltiplas MP 152 galvanizadas - passagem inferior - vão = 5,65 m e altura = 5,25 m - aterro rodoviário mínimo = 0,90 m e máximo = 9,00 m - brita produzida</v>
          </cell>
          <cell r="D17217" t="str">
            <v>m</v>
          </cell>
          <cell r="E17217">
            <v>35836.839999999997</v>
          </cell>
        </row>
        <row r="17218">
          <cell r="B17218" t="str">
            <v>0606495</v>
          </cell>
          <cell r="C17218" t="str">
            <v>Bueiro metálico com chapas múltiplas MP 152 galvanizadas - passagem inferior - vão = 5,85 m e altura = 5,30 m - aterro rodoviário mínimo = 0,90 m e máximo = 8,40 m - brita comercial</v>
          </cell>
          <cell r="D17218" t="str">
            <v>m</v>
          </cell>
          <cell r="E17218">
            <v>42510.39</v>
          </cell>
        </row>
        <row r="17219">
          <cell r="B17219" t="str">
            <v>0606476</v>
          </cell>
          <cell r="C17219" t="str">
            <v>Bueiro metálico com chapas múltiplas MP 152 galvanizadas - passagem inferior - vão = 5,85 m e altura = 5,30 m - aterro rodoviário mínimo = 0,90 m e máximo = 8,40 m - brita produzida</v>
          </cell>
          <cell r="D17219" t="str">
            <v>m</v>
          </cell>
          <cell r="E17219">
            <v>42216.38</v>
          </cell>
        </row>
        <row r="17220">
          <cell r="B17220" t="str">
            <v>0606496</v>
          </cell>
          <cell r="C17220" t="str">
            <v>Bueiro metálico com chapas múltiplas MP 152 galvanizadas - passagem inferior - vão = 6,00 m e altura = 5,45 m - aterro rodoviário mínimo = 0,90 m e máximo = 8,30 m - brita comercial</v>
          </cell>
          <cell r="D17220" t="str">
            <v>m</v>
          </cell>
          <cell r="E17220">
            <v>43536.99</v>
          </cell>
        </row>
        <row r="17221">
          <cell r="B17221" t="str">
            <v>0606477</v>
          </cell>
          <cell r="C17221" t="str">
            <v>Bueiro metálico com chapas múltiplas MP 152 galvanizadas - passagem inferior - vão = 6,00 m e altura = 5,45 m - aterro rodoviário mínimo = 0,90 m e máximo = 8,30 m - brita produzida</v>
          </cell>
          <cell r="D17221" t="str">
            <v>m</v>
          </cell>
          <cell r="E17221">
            <v>43237.37</v>
          </cell>
        </row>
        <row r="17222">
          <cell r="B17222" t="str">
            <v>0606497</v>
          </cell>
          <cell r="C17222" t="str">
            <v>Bueiro metálico com chapas múltiplas MP 152 galvanizadas - passagem inferior - vão = 6,25 m e altura = 5,50 m - aterro rodoviário mínimo = 0,90 m e máximo = 7,90 m - brita comercial</v>
          </cell>
          <cell r="D17222" t="str">
            <v>m</v>
          </cell>
          <cell r="E17222">
            <v>44778.09</v>
          </cell>
        </row>
        <row r="17223">
          <cell r="B17223" t="str">
            <v>0606478</v>
          </cell>
          <cell r="C17223" t="str">
            <v>Bueiro metálico com chapas múltiplas MP 152 galvanizadas - passagem inferior - vão = 6,25 m e altura = 5,50 m - aterro rodoviário mínimo = 0,90 m e máximo = 7,90 m - brita produzida</v>
          </cell>
          <cell r="D17223" t="str">
            <v>m</v>
          </cell>
          <cell r="E17223">
            <v>44469.09</v>
          </cell>
        </row>
        <row r="17224">
          <cell r="B17224" t="str">
            <v>0605835</v>
          </cell>
          <cell r="C17224" t="str">
            <v>Bueiro metálico sem interrupção de tráfego - D = 1,20 m - chapa com epóxi - escavado em material de 1ª categoria - aterro ferroviário máximo = 12,90 m</v>
          </cell>
          <cell r="D17224" t="str">
            <v>m</v>
          </cell>
          <cell r="E17224">
            <v>5741.87</v>
          </cell>
        </row>
        <row r="17225">
          <cell r="B17225" t="str">
            <v>0605571</v>
          </cell>
          <cell r="C17225" t="str">
            <v>Bueiro metálico sem interrupção de tráfego - D = 1,20 m - chapa com epóxi - escavado em material de 1ª categoria - aterro rodoviário máximo = 9,00 m</v>
          </cell>
          <cell r="D17225" t="str">
            <v>m</v>
          </cell>
          <cell r="E17225">
            <v>5197.1099999999997</v>
          </cell>
        </row>
        <row r="17226">
          <cell r="B17226" t="str">
            <v>0605850</v>
          </cell>
          <cell r="C17226" t="str">
            <v>Bueiro metálico sem interrupção de tráfego - D = 1,20 m - chapa com epóxi - escavado em material de 2ª categoria - aterro ferroviário máximo = 12,90 m</v>
          </cell>
          <cell r="D17226" t="str">
            <v>m</v>
          </cell>
          <cell r="E17226">
            <v>6278.43</v>
          </cell>
        </row>
        <row r="17227">
          <cell r="B17227" t="str">
            <v>0605582</v>
          </cell>
          <cell r="C17227" t="str">
            <v>Bueiro metálico sem interrupção de tráfego - D = 1,20 m - chapa com epóxi - escavado em material de 2ª categoria - aterro rodoviário máximo = 9,00 m</v>
          </cell>
          <cell r="D17227" t="str">
            <v>m</v>
          </cell>
          <cell r="E17227">
            <v>5733.67</v>
          </cell>
        </row>
        <row r="17228">
          <cell r="B17228" t="str">
            <v>0605889</v>
          </cell>
          <cell r="C17228" t="str">
            <v>Bueiro metálico sem interrupção de tráfego - D = 1,20 m - chapa com epóxi - escavado em material de 3ª categoria - aterro ferroviário máximo = 12,90 m</v>
          </cell>
          <cell r="D17228" t="str">
            <v>m</v>
          </cell>
          <cell r="E17228">
            <v>7129.22</v>
          </cell>
        </row>
        <row r="17229">
          <cell r="B17229" t="str">
            <v>0605593</v>
          </cell>
          <cell r="C17229" t="str">
            <v>Bueiro metálico sem interrupção de tráfego - D = 1,20 m - chapa com epóxi - escavado em material de 3ª categoria - aterro rodoviário máximo = 9,00 m</v>
          </cell>
          <cell r="D17229" t="str">
            <v>m</v>
          </cell>
          <cell r="E17229">
            <v>6584.47</v>
          </cell>
        </row>
        <row r="17230">
          <cell r="B17230" t="str">
            <v>0605739</v>
          </cell>
          <cell r="C17230" t="str">
            <v>Bueiro metálico sem interrupção de tráfego - D = 1,20 m - chapa galvanizada - escavado em material de 1ª categoria - aterro ferroviário máximo = 12,90 m</v>
          </cell>
          <cell r="D17230" t="str">
            <v>m</v>
          </cell>
          <cell r="E17230">
            <v>5534.82</v>
          </cell>
        </row>
        <row r="17231">
          <cell r="B17231" t="str">
            <v>0605504</v>
          </cell>
          <cell r="C17231" t="str">
            <v>Bueiro metálico sem interrupção de tráfego - D = 1,20 m - chapa galvanizada - escavado em material de 1ª categoria - aterro rodoviário máximo = 9,00 m</v>
          </cell>
          <cell r="D17231" t="str">
            <v>m</v>
          </cell>
          <cell r="E17231">
            <v>5049.72</v>
          </cell>
        </row>
        <row r="17232">
          <cell r="B17232" t="str">
            <v>0605781</v>
          </cell>
          <cell r="C17232" t="str">
            <v>Bueiro metálico sem interrupção de tráfego - D = 1,20 m - chapa galvanizada - escavado em material de 2ª categoria - aterro ferroviário máximo = 12,90 m</v>
          </cell>
          <cell r="D17232" t="str">
            <v>m</v>
          </cell>
          <cell r="E17232">
            <v>6071.39</v>
          </cell>
        </row>
        <row r="17233">
          <cell r="B17233" t="str">
            <v>0605524</v>
          </cell>
          <cell r="C17233" t="str">
            <v>Bueiro metálico sem interrupção de tráfego - D = 1,20 m - chapa galvanizada - escavado em material de 2ª categoria - aterro rodoviário máximo = 9,00 m</v>
          </cell>
          <cell r="D17233" t="str">
            <v>m</v>
          </cell>
          <cell r="E17233">
            <v>5586.29</v>
          </cell>
        </row>
        <row r="17234">
          <cell r="B17234" t="str">
            <v>0605815</v>
          </cell>
          <cell r="C17234" t="str">
            <v>Bueiro metálico sem interrupção de tráfego - D = 1,20 m - chapa galvanizada - escavado em material de 3ª categoria - aterro ferroviário máximo = 12,90 m</v>
          </cell>
          <cell r="D17234" t="str">
            <v>m</v>
          </cell>
          <cell r="E17234">
            <v>6922.18</v>
          </cell>
        </row>
        <row r="17235">
          <cell r="B17235" t="str">
            <v>0605544</v>
          </cell>
          <cell r="C17235" t="str">
            <v>Bueiro metálico sem interrupção de tráfego - D = 1,20 m - chapa galvanizada - escavado em material de 3ª categoria - aterro rodoviário máximo = 9,00 m</v>
          </cell>
          <cell r="D17235" t="str">
            <v>m</v>
          </cell>
          <cell r="E17235">
            <v>6437.08</v>
          </cell>
        </row>
        <row r="17236">
          <cell r="B17236" t="str">
            <v>0605836</v>
          </cell>
          <cell r="C17236" t="str">
            <v>Bueiro metálico sem interrupção de tráfego - D = 1,40 m - chapa com epóxi - escavado em material de 1ª categoria - aterro ferroviário máximo = 11,00 m</v>
          </cell>
          <cell r="D17236" t="str">
            <v>m</v>
          </cell>
          <cell r="E17236">
            <v>6514.72</v>
          </cell>
        </row>
        <row r="17237">
          <cell r="B17237" t="str">
            <v>0605572</v>
          </cell>
          <cell r="C17237" t="str">
            <v>Bueiro metálico sem interrupção de tráfego - D = 1,40 m - chapa com epóxi - escavado em material de 1ª categoria - aterro rodoviário máximo = 7,70 m</v>
          </cell>
          <cell r="D17237" t="str">
            <v>m</v>
          </cell>
          <cell r="E17237">
            <v>5927.71</v>
          </cell>
        </row>
        <row r="17238">
          <cell r="B17238" t="str">
            <v>0605851</v>
          </cell>
          <cell r="C17238" t="str">
            <v>Bueiro metálico sem interrupção de tráfego - D = 1,40 m - chapa com epóxi - escavado em material de 2ª categoria - aterro ferroviário máximo = 11,00 m</v>
          </cell>
          <cell r="D17238" t="str">
            <v>m</v>
          </cell>
          <cell r="E17238">
            <v>7215.54</v>
          </cell>
        </row>
        <row r="17239">
          <cell r="B17239" t="str">
            <v>0605583</v>
          </cell>
          <cell r="C17239" t="str">
            <v>Bueiro metálico sem interrupção de tráfego - D = 1,40 m - chapa com epóxi - escavado em material de 2ª categoria - aterro rodoviário máximo = 7,70 m</v>
          </cell>
          <cell r="D17239" t="str">
            <v>m</v>
          </cell>
          <cell r="E17239">
            <v>6628.52</v>
          </cell>
        </row>
        <row r="17240">
          <cell r="B17240" t="str">
            <v>0605890</v>
          </cell>
          <cell r="C17240" t="str">
            <v>Bueiro metálico sem interrupção de tráfego - D = 1,40 m - chapa com epóxi - escavado em material de 3ª categoria - aterro ferroviário máximo = 11,00 m</v>
          </cell>
          <cell r="D17240" t="str">
            <v>m</v>
          </cell>
          <cell r="E17240">
            <v>8326.7800000000007</v>
          </cell>
        </row>
        <row r="17241">
          <cell r="B17241" t="str">
            <v>0605594</v>
          </cell>
          <cell r="C17241" t="str">
            <v>Bueiro metálico sem interrupção de tráfego - D = 1,40 m - chapa com epóxi - escavado em material de 3ª categoria - aterro rodoviário máximo = 7,70 m</v>
          </cell>
          <cell r="D17241" t="str">
            <v>m</v>
          </cell>
          <cell r="E17241">
            <v>7739.77</v>
          </cell>
        </row>
        <row r="17242">
          <cell r="B17242" t="str">
            <v>0605740</v>
          </cell>
          <cell r="C17242" t="str">
            <v>Bueiro metálico sem interrupção de tráfego - D = 1,40 m - chapa galvanizada - escavado em material de 1ª categoria - aterro ferroviário máximo = 11,00 m</v>
          </cell>
          <cell r="D17242" t="str">
            <v>m</v>
          </cell>
          <cell r="E17242">
            <v>6281.36</v>
          </cell>
        </row>
        <row r="17243">
          <cell r="B17243" t="str">
            <v>0605505</v>
          </cell>
          <cell r="C17243" t="str">
            <v>Bueiro metálico sem interrupção de tráfego - D = 1,40 m - chapa galvanizada - escavado em material de 1ª categoria - aterro rodoviário máximo = 7,70 m</v>
          </cell>
          <cell r="D17243" t="str">
            <v>m</v>
          </cell>
          <cell r="E17243">
            <v>5760.37</v>
          </cell>
        </row>
        <row r="17244">
          <cell r="B17244" t="str">
            <v>0605782</v>
          </cell>
          <cell r="C17244" t="str">
            <v>Bueiro metálico sem interrupção de tráfego - D = 1,40 m - chapa galvanizada - escavado em material de 2ª categoria - aterro ferroviário máximo = 11,00 m</v>
          </cell>
          <cell r="D17244" t="str">
            <v>m</v>
          </cell>
          <cell r="E17244">
            <v>6982.18</v>
          </cell>
        </row>
        <row r="17245">
          <cell r="B17245" t="str">
            <v>0605525</v>
          </cell>
          <cell r="C17245" t="str">
            <v>Bueiro metálico sem interrupção de tráfego - D = 1,40 m - chapa galvanizada - escavado em material de 2ª categoria - aterro rodoviário máximo = 7,70 m</v>
          </cell>
          <cell r="D17245" t="str">
            <v>m</v>
          </cell>
          <cell r="E17245">
            <v>6461.18</v>
          </cell>
        </row>
        <row r="17246">
          <cell r="B17246" t="str">
            <v>0605816</v>
          </cell>
          <cell r="C17246" t="str">
            <v>Bueiro metálico sem interrupção de tráfego - D = 1,40 m - chapa galvanizada - escavado em material de 3ª categoria - aterro ferroviário máximo = 11,00 m</v>
          </cell>
          <cell r="D17246" t="str">
            <v>m</v>
          </cell>
          <cell r="E17246">
            <v>8093.42</v>
          </cell>
        </row>
        <row r="17247">
          <cell r="B17247" t="str">
            <v>0605545</v>
          </cell>
          <cell r="C17247" t="str">
            <v>Bueiro metálico sem interrupção de tráfego - D = 1,40 m - chapa galvanizada - escavado em material de 3ª categoria - aterro rodoviário máximo = 7,70 m</v>
          </cell>
          <cell r="D17247" t="str">
            <v>m</v>
          </cell>
          <cell r="E17247">
            <v>7572.43</v>
          </cell>
        </row>
        <row r="17248">
          <cell r="B17248" t="str">
            <v>0605837</v>
          </cell>
          <cell r="C17248" t="str">
            <v>Bueiro metálico sem interrupção de tráfego - D = 1,60 m - chapa com epóxi - escavado em material de 1ª categoria - aterro ferroviário máximo = 9,60 m</v>
          </cell>
          <cell r="D17248" t="str">
            <v>m</v>
          </cell>
          <cell r="E17248">
            <v>7819.16</v>
          </cell>
        </row>
        <row r="17249">
          <cell r="B17249" t="str">
            <v>0605573</v>
          </cell>
          <cell r="C17249" t="str">
            <v>Bueiro metálico sem interrupção de tráfego - D = 1,60 m - chapa com epóxi - escavado em material de 1ª categoria - aterro rodoviário máximo = 6,70 m</v>
          </cell>
          <cell r="D17249" t="str">
            <v>m</v>
          </cell>
          <cell r="E17249">
            <v>7201.79</v>
          </cell>
        </row>
        <row r="17250">
          <cell r="B17250" t="str">
            <v>0605852</v>
          </cell>
          <cell r="C17250" t="str">
            <v>Bueiro metálico sem interrupção de tráfego - D = 1,60 m - chapa com epóxi - escavado em material de 2ª categoria - aterro ferroviário máximo = 9,60 m</v>
          </cell>
          <cell r="D17250" t="str">
            <v>m</v>
          </cell>
          <cell r="E17250">
            <v>8706.1299999999992</v>
          </cell>
        </row>
        <row r="17251">
          <cell r="B17251" t="str">
            <v>0605584</v>
          </cell>
          <cell r="C17251" t="str">
            <v>Bueiro metálico sem interrupção de tráfego - D = 1,60 m - chapa com epóxi - escavado em material de 2ª categoria - aterro rodoviário máximo = 6,70 m</v>
          </cell>
          <cell r="D17251" t="str">
            <v>m</v>
          </cell>
          <cell r="E17251">
            <v>8088.76</v>
          </cell>
        </row>
        <row r="17252">
          <cell r="B17252" t="str">
            <v>0605891</v>
          </cell>
          <cell r="C17252" t="str">
            <v>Bueiro metálico sem interrupção de tráfego - D = 1,60 m - chapa com epóxi - escavado em material de 3ª categoria - aterro ferroviário máximo = 9,60 m</v>
          </cell>
          <cell r="D17252" t="str">
            <v>m</v>
          </cell>
          <cell r="E17252">
            <v>10112.549999999999</v>
          </cell>
        </row>
        <row r="17253">
          <cell r="B17253" t="str">
            <v>0605595</v>
          </cell>
          <cell r="C17253" t="str">
            <v>Bueiro metálico sem interrupção de tráfego - D = 1,60 m - chapa com epóxi - escavado em material de 3ª categoria - aterro rodoviário máximo = 6,70 m</v>
          </cell>
          <cell r="D17253" t="str">
            <v>m</v>
          </cell>
          <cell r="E17253">
            <v>9495.18</v>
          </cell>
        </row>
        <row r="17254">
          <cell r="B17254" t="str">
            <v>0605741</v>
          </cell>
          <cell r="C17254" t="str">
            <v>Bueiro metálico sem interrupção de tráfego - D = 1,60 m - chapa galvanizada - escavado em material de 1ª categoria - aterro ferroviário máximo = 9,60 m</v>
          </cell>
          <cell r="D17254" t="str">
            <v>m</v>
          </cell>
          <cell r="E17254">
            <v>7547.2</v>
          </cell>
        </row>
        <row r="17255">
          <cell r="B17255" t="str">
            <v>0605506</v>
          </cell>
          <cell r="C17255" t="str">
            <v>Bueiro metálico sem interrupção de tráfego - D = 1,60 m - chapa galvanizada - escavado em material de 1ª categoria - aterro rodoviário máximo = 6,70 m</v>
          </cell>
          <cell r="D17255" t="str">
            <v>m</v>
          </cell>
          <cell r="E17255">
            <v>7003.74</v>
          </cell>
        </row>
        <row r="17256">
          <cell r="B17256" t="str">
            <v>0605783</v>
          </cell>
          <cell r="C17256" t="str">
            <v>Bueiro metálico sem interrupção de tráfego - D = 1,60 m - chapa galvanizada - escavado em material de 2ª categoria - aterro ferroviário máximo = 9,60 m</v>
          </cell>
          <cell r="D17256" t="str">
            <v>m</v>
          </cell>
          <cell r="E17256">
            <v>8434.17</v>
          </cell>
        </row>
        <row r="17257">
          <cell r="B17257" t="str">
            <v>0605526</v>
          </cell>
          <cell r="C17257" t="str">
            <v>Bueiro metálico sem interrupção de tráfego - D = 1,60 m - chapa galvanizada - escavado em material de 2ª categoria - aterro rodoviário máximo = 6,70 m</v>
          </cell>
          <cell r="D17257" t="str">
            <v>m</v>
          </cell>
          <cell r="E17257">
            <v>7890.71</v>
          </cell>
        </row>
        <row r="17258">
          <cell r="B17258" t="str">
            <v>0605817</v>
          </cell>
          <cell r="C17258" t="str">
            <v>Bueiro metálico sem interrupção de tráfego - D = 1,60 m - chapa galvanizada - escavado em material de 3ª categoria - aterro ferroviário máximo = 9,60 m</v>
          </cell>
          <cell r="D17258" t="str">
            <v>m</v>
          </cell>
          <cell r="E17258">
            <v>9840.59</v>
          </cell>
        </row>
        <row r="17259">
          <cell r="B17259" t="str">
            <v>0605546</v>
          </cell>
          <cell r="C17259" t="str">
            <v>Bueiro metálico sem interrupção de tráfego - D = 1,60 m - chapa galvanizada - escavado em material de 3ª categoria - aterro rodoviário máximo = 6,70 m</v>
          </cell>
          <cell r="D17259" t="str">
            <v>m</v>
          </cell>
          <cell r="E17259">
            <v>9297.1299999999992</v>
          </cell>
        </row>
        <row r="17260">
          <cell r="B17260" t="str">
            <v>0605838</v>
          </cell>
          <cell r="C17260" t="str">
            <v>Bueiro metálico sem interrupção de tráfego - D = 1,80 m - chapa com epóxi - escavado em material de 1ª categoria - aterro ferroviário máximo = 8,00 m</v>
          </cell>
          <cell r="D17260" t="str">
            <v>m</v>
          </cell>
          <cell r="E17260">
            <v>8886.68</v>
          </cell>
        </row>
        <row r="17261">
          <cell r="B17261" t="str">
            <v>0605574</v>
          </cell>
          <cell r="C17261" t="str">
            <v>Bueiro metálico sem interrupção de tráfego - D = 1,80 m - chapa com epóxi - escavado em material de 1ª categoria - aterro rodoviário máximo = 6,00 m</v>
          </cell>
          <cell r="D17261" t="str">
            <v>m</v>
          </cell>
          <cell r="E17261">
            <v>8174.35</v>
          </cell>
        </row>
        <row r="17262">
          <cell r="B17262" t="str">
            <v>0605853</v>
          </cell>
          <cell r="C17262" t="str">
            <v>Bueiro metálico sem interrupção de tráfego - D = 1,80 m - chapa com epóxi - escavado em material de 2ª categoria - aterro ferroviário máximo = 8,00 m</v>
          </cell>
          <cell r="D17262" t="str">
            <v>m</v>
          </cell>
          <cell r="E17262">
            <v>9981.7000000000007</v>
          </cell>
        </row>
        <row r="17263">
          <cell r="B17263" t="str">
            <v>0605585</v>
          </cell>
          <cell r="C17263" t="str">
            <v>Bueiro metálico sem interrupção de tráfego - D = 1,80 m - chapa com epóxi - escavado em material de 2ª categoria - aterro rodoviário máximo = 6,00 m</v>
          </cell>
          <cell r="D17263" t="str">
            <v>m</v>
          </cell>
          <cell r="E17263">
            <v>9269.3799999999992</v>
          </cell>
        </row>
        <row r="17264">
          <cell r="B17264" t="str">
            <v>0605892</v>
          </cell>
          <cell r="C17264" t="str">
            <v>Bueiro metálico sem interrupção de tráfego - D = 1,80 m - chapa com epóxi - escavado em material de 3ª categoria - aterro ferroviário máximo = 8,00 m</v>
          </cell>
          <cell r="D17264" t="str">
            <v>m</v>
          </cell>
          <cell r="E17264">
            <v>11718.02</v>
          </cell>
        </row>
        <row r="17265">
          <cell r="B17265" t="str">
            <v>0605596</v>
          </cell>
          <cell r="C17265" t="str">
            <v>Bueiro metálico sem interrupção de tráfego - D = 1,80 m - chapa com epóxi - escavado em material de 3ª categoria - aterro rodoviário máximo = 6,00 m</v>
          </cell>
          <cell r="D17265" t="str">
            <v>m</v>
          </cell>
          <cell r="E17265">
            <v>11005.7</v>
          </cell>
        </row>
        <row r="17266">
          <cell r="B17266" t="str">
            <v>0605742</v>
          </cell>
          <cell r="C17266" t="str">
            <v>Bueiro metálico sem interrupção de tráfego - D = 1,80 m - chapa galvanizada - escavado em material de 1ª categoria - aterro ferroviário máximo = 8,00 m</v>
          </cell>
          <cell r="D17266" t="str">
            <v>m</v>
          </cell>
          <cell r="E17266">
            <v>8576.1200000000008</v>
          </cell>
        </row>
        <row r="17267">
          <cell r="B17267" t="str">
            <v>0605507</v>
          </cell>
          <cell r="C17267" t="str">
            <v>Bueiro metálico sem interrupção de tráfego - D = 1,80 m - chapa galvanizada - escavado em material de 1ª categoria - aterro rodoviário máximo = 6,00 m</v>
          </cell>
          <cell r="D17267" t="str">
            <v>m</v>
          </cell>
          <cell r="E17267">
            <v>7948.67</v>
          </cell>
        </row>
        <row r="17268">
          <cell r="B17268" t="str">
            <v>0605784</v>
          </cell>
          <cell r="C17268" t="str">
            <v>Bueiro metálico sem interrupção de tráfego - D = 1,80 m - chapa galvanizada - escavado em material de 2ª categoria - aterro ferroviário máximo = 8,00 m</v>
          </cell>
          <cell r="D17268" t="str">
            <v>m</v>
          </cell>
          <cell r="E17268">
            <v>9671.14</v>
          </cell>
        </row>
        <row r="17269">
          <cell r="B17269" t="str">
            <v>0605527</v>
          </cell>
          <cell r="C17269" t="str">
            <v>Bueiro metálico sem interrupção de tráfego - D = 1,80 m - chapa galvanizada - escavado em material de 2ª categoria - aterro rodoviário máximo = 6,00 m</v>
          </cell>
          <cell r="D17269" t="str">
            <v>m</v>
          </cell>
          <cell r="E17269">
            <v>9043.69</v>
          </cell>
        </row>
        <row r="17270">
          <cell r="B17270" t="str">
            <v>0605818</v>
          </cell>
          <cell r="C17270" t="str">
            <v>Bueiro metálico sem interrupção de tráfego - D = 1,80 m - chapa galvanizada - escavado em material de 3ª categoria - aterro ferroviário máximo = 8,00 m</v>
          </cell>
          <cell r="D17270" t="str">
            <v>m</v>
          </cell>
          <cell r="E17270">
            <v>11407.46</v>
          </cell>
        </row>
        <row r="17271">
          <cell r="B17271" t="str">
            <v>0605547</v>
          </cell>
          <cell r="C17271" t="str">
            <v>Bueiro metálico sem interrupção de tráfego - D = 1,80 m - chapa galvanizada - escavado em material de 3ª categoria - aterro rodoviário máximo = 6,00 m</v>
          </cell>
          <cell r="D17271" t="str">
            <v>m</v>
          </cell>
          <cell r="E17271">
            <v>10780.01</v>
          </cell>
        </row>
        <row r="17272">
          <cell r="B17272" t="str">
            <v>0605839</v>
          </cell>
          <cell r="C17272" t="str">
            <v>Bueiro metálico sem interrupção de tráfego - D = 2,00 m - chapa com epóxi - escavado em material de 1ª categoria - aterro ferroviário máximo = 6,90 m</v>
          </cell>
          <cell r="D17272" t="str">
            <v>m</v>
          </cell>
          <cell r="E17272">
            <v>10078.57</v>
          </cell>
        </row>
        <row r="17273">
          <cell r="B17273" t="str">
            <v>0605575</v>
          </cell>
          <cell r="C17273" t="str">
            <v>Bueiro metálico sem interrupção de tráfego - D = 2,00 m - chapa com epóxi - escavado em material de 1ª categoria - aterro rodoviário máximo = 5,40 m</v>
          </cell>
          <cell r="D17273" t="str">
            <v>m</v>
          </cell>
          <cell r="E17273">
            <v>9295.52</v>
          </cell>
        </row>
        <row r="17274">
          <cell r="B17274" t="str">
            <v>0605854</v>
          </cell>
          <cell r="C17274" t="str">
            <v>Bueiro metálico sem interrupção de tráfego - D = 2,00 m - chapa com epóxi - escavado em material de 2ª categoria - aterro ferroviário máximo = 6,90 m</v>
          </cell>
          <cell r="D17274" t="str">
            <v>m</v>
          </cell>
          <cell r="E17274">
            <v>11403.55</v>
          </cell>
        </row>
        <row r="17275">
          <cell r="B17275" t="str">
            <v>0605586</v>
          </cell>
          <cell r="C17275" t="str">
            <v>Bueiro metálico sem interrupção de tráfego - D = 2,00 m - chapa com epóxi - escavado em material de 2ª categoria - aterro rodoviário máximo = 5,40 m</v>
          </cell>
          <cell r="D17275" t="str">
            <v>m</v>
          </cell>
          <cell r="E17275">
            <v>10620.5</v>
          </cell>
        </row>
        <row r="17276">
          <cell r="B17276" t="str">
            <v>0605893</v>
          </cell>
          <cell r="C17276" t="str">
            <v>Bueiro metálico sem interrupção de tráfego - D = 2,00 m - chapa com epóxi - escavado em material de 3ª categoria - aterro ferroviário máximo = 6,90 m</v>
          </cell>
          <cell r="D17276" t="str">
            <v>m</v>
          </cell>
          <cell r="E17276">
            <v>13504.5</v>
          </cell>
        </row>
        <row r="17277">
          <cell r="B17277" t="str">
            <v>0605597</v>
          </cell>
          <cell r="C17277" t="str">
            <v>Bueiro metálico sem interrupção de tráfego - D = 2,00 m - chapa com epóxi - escavado em material de 3ª categoria - aterro rodoviário máximo = 5,40 m</v>
          </cell>
          <cell r="D17277" t="str">
            <v>m</v>
          </cell>
          <cell r="E17277">
            <v>12721.45</v>
          </cell>
        </row>
        <row r="17278">
          <cell r="B17278" t="str">
            <v>0605743</v>
          </cell>
          <cell r="C17278" t="str">
            <v>Bueiro metálico sem interrupção de tráfego - D = 2,00 m - chapa galvanizada - escavado em material de 1ª categoria - aterro ferroviário máximo = 6,90 m</v>
          </cell>
          <cell r="D17278" t="str">
            <v>m</v>
          </cell>
          <cell r="E17278">
            <v>9736.43</v>
          </cell>
        </row>
        <row r="17279">
          <cell r="B17279" t="str">
            <v>0605508</v>
          </cell>
          <cell r="C17279" t="str">
            <v>Bueiro metálico sem interrupção de tráfego - D = 2,00 m - chapa galvanizada - escavado em material de 1ª categoria - aterro rodoviário máximo = 5,40 m</v>
          </cell>
          <cell r="D17279" t="str">
            <v>m</v>
          </cell>
          <cell r="E17279">
            <v>9046.81</v>
          </cell>
        </row>
        <row r="17280">
          <cell r="B17280" t="str">
            <v>0605785</v>
          </cell>
          <cell r="C17280" t="str">
            <v>Bueiro metálico sem interrupção de tráfego - D = 2,00 m - chapa galvanizada - escavado em material de 2ª categoria - aterro ferroviário máximo = 6,90 m</v>
          </cell>
          <cell r="D17280" t="str">
            <v>m</v>
          </cell>
          <cell r="E17280">
            <v>11061.41</v>
          </cell>
        </row>
        <row r="17281">
          <cell r="B17281" t="str">
            <v>0605528</v>
          </cell>
          <cell r="C17281" t="str">
            <v>Bueiro metálico sem interrupção de tráfego - D = 2,00 m - chapa galvanizada - escavado em material de 2ª categoria - aterro rodoviário máximo = 5,40 m</v>
          </cell>
          <cell r="D17281" t="str">
            <v>m</v>
          </cell>
          <cell r="E17281">
            <v>10371.790000000001</v>
          </cell>
        </row>
        <row r="17282">
          <cell r="B17282" t="str">
            <v>0605819</v>
          </cell>
          <cell r="C17282" t="str">
            <v>Bueiro metálico sem interrupção de tráfego - D = 2,00 m - chapa galvanizada - escavado em material de 3ª categoria - aterro ferroviário máximo = 6,90 m</v>
          </cell>
          <cell r="D17282" t="str">
            <v>m</v>
          </cell>
          <cell r="E17282">
            <v>13162.36</v>
          </cell>
        </row>
        <row r="17283">
          <cell r="B17283" t="str">
            <v>0605548</v>
          </cell>
          <cell r="C17283" t="str">
            <v>Bueiro metálico sem interrupção de tráfego - D = 2,00 m - chapa galvanizada - escavado em material de 3ª categoria - aterro rodoviário máximo = 5,40 m</v>
          </cell>
          <cell r="D17283" t="str">
            <v>m</v>
          </cell>
          <cell r="E17283">
            <v>12472.74</v>
          </cell>
        </row>
        <row r="17284">
          <cell r="B17284" t="str">
            <v>0605840</v>
          </cell>
          <cell r="C17284" t="str">
            <v>Bueiro metálico sem interrupção de tráfego - D = 2,20 m - chapa com epóxi - escavado em material de 1ª categoria - aterro ferroviário máximo = 7,90 m</v>
          </cell>
          <cell r="D17284" t="str">
            <v>m</v>
          </cell>
          <cell r="E17284">
            <v>12813.87</v>
          </cell>
        </row>
        <row r="17285">
          <cell r="B17285" t="str">
            <v>0605576</v>
          </cell>
          <cell r="C17285" t="str">
            <v>Bueiro metálico sem interrupção de tráfego - D = 2,20 m - chapa com epóxi - escavado em material de 1ª categoria - aterro rodoviário máximo = 4,90 m</v>
          </cell>
          <cell r="D17285" t="str">
            <v>m</v>
          </cell>
          <cell r="E17285">
            <v>10564.85</v>
          </cell>
        </row>
        <row r="17286">
          <cell r="B17286" t="str">
            <v>0605855</v>
          </cell>
          <cell r="C17286" t="str">
            <v>Bueiro metálico sem interrupção de tráfego - D = 2,20 m - chapa com epóxi - escavado em material de 2ª categoria - aterro ferroviário máximo = 7,90 m</v>
          </cell>
          <cell r="D17286" t="str">
            <v>m</v>
          </cell>
          <cell r="E17286">
            <v>14390.71</v>
          </cell>
        </row>
        <row r="17287">
          <cell r="B17287" t="str">
            <v>0605587</v>
          </cell>
          <cell r="C17287" t="str">
            <v>Bueiro metálico sem interrupção de tráfego - D = 2,20 m - chapa com epóxi - escavado em material de 2ª categoria - aterro rodoviário máximo = 4,90 m</v>
          </cell>
          <cell r="D17287" t="str">
            <v>m</v>
          </cell>
          <cell r="E17287">
            <v>12141.68</v>
          </cell>
        </row>
        <row r="17288">
          <cell r="B17288" t="str">
            <v>0605898</v>
          </cell>
          <cell r="C17288" t="str">
            <v>Bueiro metálico sem interrupção de tráfego - D = 2,20 m - chapa com epóxi - escavado em material de 3ª categoria - aterro ferroviário máximo = 7,90 m</v>
          </cell>
          <cell r="D17288" t="str">
            <v>m</v>
          </cell>
          <cell r="E17288">
            <v>16891</v>
          </cell>
        </row>
        <row r="17289">
          <cell r="B17289" t="str">
            <v>0605598</v>
          </cell>
          <cell r="C17289" t="str">
            <v>Bueiro metálico sem interrupção de tráfego - D = 2,20 m - chapa com epóxi - escavado em material de 3ª categoria - aterro rodoviário máximo = 4,90 m</v>
          </cell>
          <cell r="D17289" t="str">
            <v>m</v>
          </cell>
          <cell r="E17289">
            <v>14641.98</v>
          </cell>
        </row>
        <row r="17290">
          <cell r="B17290" t="str">
            <v>0605744</v>
          </cell>
          <cell r="C17290" t="str">
            <v>Bueiro metálico sem interrupção de tráfego - D = 2,20 m - chapa galvanizada - escavado em material de 1ª categoria - aterro ferroviário máximo = 7,90 m</v>
          </cell>
          <cell r="D17290" t="str">
            <v>m</v>
          </cell>
          <cell r="E17290">
            <v>12264.88</v>
          </cell>
        </row>
        <row r="17291">
          <cell r="B17291" t="str">
            <v>0605509</v>
          </cell>
          <cell r="C17291" t="str">
            <v>Bueiro metálico sem interrupção de tráfego - D = 2,20 m - chapa galvanizada - escavado em material de 1ª categoria - aterro rodoviário máximo = 4,90 m</v>
          </cell>
          <cell r="D17291" t="str">
            <v>m</v>
          </cell>
          <cell r="E17291">
            <v>10290.040000000001</v>
          </cell>
        </row>
        <row r="17292">
          <cell r="B17292" t="str">
            <v>0605787</v>
          </cell>
          <cell r="C17292" t="str">
            <v>Bueiro metálico sem interrupção de tráfego - D = 2,20 m - chapa galvanizada - escavado em material de 2ª categoria - aterro ferroviário máximo = 7,90 m</v>
          </cell>
          <cell r="D17292" t="str">
            <v>m</v>
          </cell>
          <cell r="E17292">
            <v>13841.71</v>
          </cell>
        </row>
        <row r="17293">
          <cell r="B17293" t="str">
            <v>0605529</v>
          </cell>
          <cell r="C17293" t="str">
            <v>Bueiro metálico sem interrupção de tráfego - D = 2,20 m - chapa galvanizada - escavado em material de 2ª categoria - aterro rodoviário máximo = 4,90 m</v>
          </cell>
          <cell r="D17293" t="str">
            <v>m</v>
          </cell>
          <cell r="E17293">
            <v>11866.87</v>
          </cell>
        </row>
        <row r="17294">
          <cell r="B17294" t="str">
            <v>0605820</v>
          </cell>
          <cell r="C17294" t="str">
            <v>Bueiro metálico sem interrupção de tráfego - D = 2,20 m - chapa galvanizada - escavado em material de 3ª categoria - aterro ferroviário máximo = 7,90 m</v>
          </cell>
          <cell r="D17294" t="str">
            <v>m</v>
          </cell>
          <cell r="E17294">
            <v>16342.01</v>
          </cell>
        </row>
        <row r="17295">
          <cell r="B17295" t="str">
            <v>0605549</v>
          </cell>
          <cell r="C17295" t="str">
            <v>Bueiro metálico sem interrupção de tráfego - D = 2,20 m - chapa galvanizada - escavado em material de 3ª categoria - aterro rodoviário máximo = 4,90 m</v>
          </cell>
          <cell r="D17295" t="str">
            <v>m</v>
          </cell>
          <cell r="E17295">
            <v>14367.17</v>
          </cell>
        </row>
        <row r="17296">
          <cell r="B17296" t="str">
            <v>0605841</v>
          </cell>
          <cell r="C17296" t="str">
            <v>Bueiro metálico sem interrupção de tráfego - D = 2,40 m - chapa com epóxi - escavado em material de 1ª categoria - aterro ferroviário máximo = 7,00 m</v>
          </cell>
          <cell r="D17296" t="str">
            <v>m</v>
          </cell>
          <cell r="E17296">
            <v>14087.22</v>
          </cell>
        </row>
        <row r="17297">
          <cell r="B17297" t="str">
            <v>0605577</v>
          </cell>
          <cell r="C17297" t="str">
            <v>Bueiro metálico sem interrupção de tráfego - D = 2,40 m - chapa com epóxi - escavado em material de 1ª categoria - aterro rodoviário máximo = 4,50 m</v>
          </cell>
          <cell r="D17297" t="str">
            <v>m</v>
          </cell>
          <cell r="E17297">
            <v>11627.45</v>
          </cell>
        </row>
        <row r="17298">
          <cell r="B17298" t="str">
            <v>0605856</v>
          </cell>
          <cell r="C17298" t="str">
            <v>Bueiro metálico sem interrupção de tráfego - D = 2,40 m - chapa com epóxi - escavado em material de 2ª categoria - aterro ferroviário máximo = 7,00 m</v>
          </cell>
          <cell r="D17298" t="str">
            <v>m</v>
          </cell>
          <cell r="E17298">
            <v>15937.81</v>
          </cell>
        </row>
        <row r="17299">
          <cell r="B17299" t="str">
            <v>0605588</v>
          </cell>
          <cell r="C17299" t="str">
            <v>Bueiro metálico sem interrupção de tráfego - D = 2,40 m - chapa com epóxi - escavado em material de 2ª categoria - aterro rodoviário máximo = 4,50 m</v>
          </cell>
          <cell r="D17299" t="str">
            <v>m</v>
          </cell>
          <cell r="E17299">
            <v>13478.04</v>
          </cell>
        </row>
        <row r="17300">
          <cell r="B17300" t="str">
            <v>0605899</v>
          </cell>
          <cell r="C17300" t="str">
            <v>Bueiro metálico sem interrupção de tráfego - D = 2,40 m - chapa com epóxi - escavado em material de 3ª categoria - aterro ferroviário máximo = 7,00 m</v>
          </cell>
          <cell r="D17300" t="str">
            <v>m</v>
          </cell>
          <cell r="E17300">
            <v>18872.189999999999</v>
          </cell>
        </row>
        <row r="17301">
          <cell r="B17301" t="str">
            <v>0605599</v>
          </cell>
          <cell r="C17301" t="str">
            <v>Bueiro metálico sem interrupção de tráfego - D = 2,40 m - chapa com epóxi - escavado em material de 3ª categoria - aterro rodoviário máximo = 4,50 m</v>
          </cell>
          <cell r="D17301" t="str">
            <v>m</v>
          </cell>
          <cell r="E17301">
            <v>16412.419999999998</v>
          </cell>
        </row>
        <row r="17302">
          <cell r="B17302" t="str">
            <v>0605745</v>
          </cell>
          <cell r="C17302" t="str">
            <v>Bueiro metálico sem interrupção de tráfego - D = 2,40 m - chapa galvanizada - escavado em material de 1ª categoria - aterro ferroviário máximo = 7,00 m</v>
          </cell>
          <cell r="D17302" t="str">
            <v>m</v>
          </cell>
          <cell r="E17302">
            <v>13493</v>
          </cell>
        </row>
        <row r="17303">
          <cell r="B17303" t="str">
            <v>0605510</v>
          </cell>
          <cell r="C17303" t="str">
            <v>Bueiro metálico sem interrupção de tráfego - D = 2,40 m - chapa galvanizada - escavado em material de 1ª categoria - aterro rodoviário máximo = 4,50 m</v>
          </cell>
          <cell r="D17303" t="str">
            <v>m</v>
          </cell>
          <cell r="E17303">
            <v>11331.15</v>
          </cell>
        </row>
        <row r="17304">
          <cell r="B17304" t="str">
            <v>0605788</v>
          </cell>
          <cell r="C17304" t="str">
            <v>Bueiro metálico sem interrupção de tráfego - D = 2,40 m - chapa galvanizada - escavado em material de 2ª categoria - aterro ferroviário máximo = 7,00 m</v>
          </cell>
          <cell r="D17304" t="str">
            <v>m</v>
          </cell>
          <cell r="E17304">
            <v>15343.59</v>
          </cell>
        </row>
        <row r="17305">
          <cell r="B17305" t="str">
            <v>0605530</v>
          </cell>
          <cell r="C17305" t="str">
            <v>Bueiro metálico sem interrupção de tráfego - D = 2,40 m - chapa galvanizada - escavado em material de 2ª categoria - aterro rodoviário máximo = 4,50 m</v>
          </cell>
          <cell r="D17305" t="str">
            <v>m</v>
          </cell>
          <cell r="E17305">
            <v>13181.74</v>
          </cell>
        </row>
        <row r="17306">
          <cell r="B17306" t="str">
            <v>0605821</v>
          </cell>
          <cell r="C17306" t="str">
            <v>Bueiro metálico sem interrupção de tráfego - D = 2,40 m - chapa galvanizada - escavado em material de 3ª categoria - aterro ferroviário máximo = 7,00 m</v>
          </cell>
          <cell r="D17306" t="str">
            <v>m</v>
          </cell>
          <cell r="E17306">
            <v>18277.97</v>
          </cell>
        </row>
        <row r="17307">
          <cell r="B17307" t="str">
            <v>0605550</v>
          </cell>
          <cell r="C17307" t="str">
            <v>Bueiro metálico sem interrupção de tráfego - D = 2,40 m - chapa galvanizada - escavado em material de 3ª categoria - aterro rodoviário máximo = 4,50 m</v>
          </cell>
          <cell r="D17307" t="str">
            <v>m</v>
          </cell>
          <cell r="E17307">
            <v>16116.12</v>
          </cell>
        </row>
        <row r="17308">
          <cell r="B17308" t="str">
            <v>0605842</v>
          </cell>
          <cell r="C17308" t="str">
            <v>Bueiro metálico sem interrupção de tráfego - D = 2,60 m - chapa com epóxi - escavado em material de 1ª categoria - aterro ferroviário máximo = 6,40 m</v>
          </cell>
          <cell r="D17308" t="str">
            <v>m</v>
          </cell>
          <cell r="E17308">
            <v>15629.67</v>
          </cell>
        </row>
        <row r="17309">
          <cell r="B17309" t="str">
            <v>0605578</v>
          </cell>
          <cell r="C17309" t="str">
            <v>Bueiro metálico sem interrupção de tráfego - D = 2,60 m - chapa com epóxi - escavado em material de 1ª categoria - aterro rodoviário máximo = 4,10 m</v>
          </cell>
          <cell r="D17309" t="str">
            <v>m</v>
          </cell>
          <cell r="E17309">
            <v>12936.16</v>
          </cell>
        </row>
        <row r="17310">
          <cell r="B17310" t="str">
            <v>0605857</v>
          </cell>
          <cell r="C17310" t="str">
            <v>Bueiro metálico sem interrupção de tráfego - D = 2,60 m - chapa com epóxi - escavado em material de 2ª categoria - aterro ferroviário máximo = 6,40 m</v>
          </cell>
          <cell r="D17310" t="str">
            <v>m</v>
          </cell>
          <cell r="E17310">
            <v>17775.919999999998</v>
          </cell>
        </row>
        <row r="17311">
          <cell r="B17311" t="str">
            <v>0605589</v>
          </cell>
          <cell r="C17311" t="str">
            <v>Bueiro metálico sem interrupção de tráfego - D = 2,60 m - chapa com epóxi - escavado em material de 2ª categoria - aterro rodoviário máximo = 4,10 m</v>
          </cell>
          <cell r="D17311" t="str">
            <v>m</v>
          </cell>
          <cell r="E17311">
            <v>15082.4</v>
          </cell>
        </row>
        <row r="17312">
          <cell r="B17312" t="str">
            <v>0605900</v>
          </cell>
          <cell r="C17312" t="str">
            <v>Bueiro metálico sem interrupção de tráfego - D = 2,60 m - chapa com epóxi - escavado em material de 3ª categoria - aterro ferroviário máximo = 6,40 m</v>
          </cell>
          <cell r="D17312" t="str">
            <v>m</v>
          </cell>
          <cell r="E17312">
            <v>21179.1</v>
          </cell>
        </row>
        <row r="17313">
          <cell r="B17313" t="str">
            <v>0605600</v>
          </cell>
          <cell r="C17313" t="str">
            <v>Bueiro metálico sem interrupção de tráfego - D = 2,60 m - chapa com epóxi - escavado em material de 3ª categoria - aterro rodoviário máximo = 4,10 m</v>
          </cell>
          <cell r="D17313" t="str">
            <v>m</v>
          </cell>
          <cell r="E17313">
            <v>18485.59</v>
          </cell>
        </row>
        <row r="17314">
          <cell r="B17314" t="str">
            <v>0605746</v>
          </cell>
          <cell r="C17314" t="str">
            <v>Bueiro metálico sem interrupção de tráfego - D = 2,60 m - chapa galvanizada - escavado em material de 1ª categoria - aterro ferroviário máximo = 6,40 m</v>
          </cell>
          <cell r="D17314" t="str">
            <v>m</v>
          </cell>
          <cell r="E17314">
            <v>14981.99</v>
          </cell>
        </row>
        <row r="17315">
          <cell r="B17315" t="str">
            <v>0605511</v>
          </cell>
          <cell r="C17315" t="str">
            <v>Bueiro metálico sem interrupção de tráfego - D = 2,60 m - chapa galvanizada - escavado em material de 1ª categoria - aterro rodoviário máximo = 4,10 m</v>
          </cell>
          <cell r="D17315" t="str">
            <v>m</v>
          </cell>
          <cell r="E17315">
            <v>12613.75</v>
          </cell>
        </row>
        <row r="17316">
          <cell r="B17316" t="str">
            <v>0605789</v>
          </cell>
          <cell r="C17316" t="str">
            <v>Bueiro metálico sem interrupção de tráfego - D = 2,60 m - chapa galvanizada - escavado em material de 2ª categoria - aterro ferroviário máximo = 6,40 m</v>
          </cell>
          <cell r="D17316" t="str">
            <v>m</v>
          </cell>
          <cell r="E17316">
            <v>17128.23</v>
          </cell>
        </row>
        <row r="17317">
          <cell r="B17317" t="str">
            <v>0605531</v>
          </cell>
          <cell r="C17317" t="str">
            <v>Bueiro metálico sem interrupção de tráfego - D = 2,60 m - chapa galvanizada - escavado em material de 2ª categoria - aterro rodoviário máximo = 4,10 m</v>
          </cell>
          <cell r="D17317" t="str">
            <v>m</v>
          </cell>
          <cell r="E17317">
            <v>14760</v>
          </cell>
        </row>
        <row r="17318">
          <cell r="B17318" t="str">
            <v>0605822</v>
          </cell>
          <cell r="C17318" t="str">
            <v>Bueiro metálico sem interrupção de tráfego - D = 2,60 m - chapa galvanizada - escavado em material de 3ª categoria - aterro ferroviário máximo = 6,40 m</v>
          </cell>
          <cell r="D17318" t="str">
            <v>m</v>
          </cell>
          <cell r="E17318">
            <v>20531.419999999998</v>
          </cell>
        </row>
        <row r="17319">
          <cell r="B17319" t="str">
            <v>0605551</v>
          </cell>
          <cell r="C17319" t="str">
            <v>Bueiro metálico sem interrupção de tráfego - D = 2,60 m - chapa galvanizada - escavado em material de 3ª categoria - aterro rodoviário máximo = 4,10 m</v>
          </cell>
          <cell r="D17319" t="str">
            <v>m</v>
          </cell>
          <cell r="E17319">
            <v>18163.189999999999</v>
          </cell>
        </row>
        <row r="17320">
          <cell r="B17320" t="str">
            <v>0605843</v>
          </cell>
          <cell r="C17320" t="str">
            <v>Bueiro metálico sem interrupção de tráfego - D = 2,80 m - chapa com epóxi - escavado em material de 1ª categoria - aterro ferroviário máximo = 5,50 m</v>
          </cell>
          <cell r="D17320" t="str">
            <v>m</v>
          </cell>
          <cell r="E17320">
            <v>16853.73</v>
          </cell>
        </row>
        <row r="17321">
          <cell r="B17321" t="str">
            <v>0605579</v>
          </cell>
          <cell r="C17321" t="str">
            <v>Bueiro metálico sem interrupção de tráfego - D = 2,80 m - chapa com epóxi - escavado em material de 1ª categoria - aterro rodoviário máximo = 3,80 m</v>
          </cell>
          <cell r="D17321" t="str">
            <v>m</v>
          </cell>
          <cell r="E17321">
            <v>13983.34</v>
          </cell>
        </row>
        <row r="17322">
          <cell r="B17322" t="str">
            <v>0605858</v>
          </cell>
          <cell r="C17322" t="str">
            <v>Bueiro metálico sem interrupção de tráfego - D = 2,80 m - chapa com epóxi - escavado em material de 2ª categoria - aterro ferroviário máximo = 5,50 m</v>
          </cell>
          <cell r="D17322" t="str">
            <v>m</v>
          </cell>
          <cell r="E17322">
            <v>19317.53</v>
          </cell>
        </row>
        <row r="17323">
          <cell r="B17323" t="str">
            <v>0605590</v>
          </cell>
          <cell r="C17323" t="str">
            <v>Bueiro metálico sem interrupção de tráfego - D = 2,80 m - chapa com epóxi - escavado em material de 2ª categoria - aterro rodoviário máximo = 3,80 m</v>
          </cell>
          <cell r="D17323" t="str">
            <v>m</v>
          </cell>
          <cell r="E17323">
            <v>16447.14</v>
          </cell>
        </row>
        <row r="17324">
          <cell r="B17324" t="str">
            <v>0605901</v>
          </cell>
          <cell r="C17324" t="str">
            <v>Bueiro metálico sem interrupção de tráfego - D = 2,80 m - chapa com epóxi - escavado em material de 3ª categoria - aterro ferroviário máximo = 5,50 m</v>
          </cell>
          <cell r="D17324" t="str">
            <v>m</v>
          </cell>
          <cell r="E17324">
            <v>23224.25</v>
          </cell>
        </row>
        <row r="17325">
          <cell r="B17325" t="str">
            <v>0605601</v>
          </cell>
          <cell r="C17325" t="str">
            <v>Bueiro metálico sem interrupção de tráfego - D = 2,80 m - chapa com epóxi - escavado em material de 3ª categoria - aterro rodoviário máximo = 3,80 m</v>
          </cell>
          <cell r="D17325" t="str">
            <v>m</v>
          </cell>
          <cell r="E17325">
            <v>20353.86</v>
          </cell>
        </row>
        <row r="17326">
          <cell r="B17326" t="str">
            <v>0605747</v>
          </cell>
          <cell r="C17326" t="str">
            <v>Bueiro metálico sem interrupção de tráfego - D = 2,80 m - chapa galvanizada - escavado em material de 1ª categoria - aterro ferroviário máximo = 5,50 m</v>
          </cell>
          <cell r="D17326" t="str">
            <v>m</v>
          </cell>
          <cell r="E17326">
            <v>16160.81</v>
          </cell>
        </row>
        <row r="17327">
          <cell r="B17327" t="str">
            <v>0605512</v>
          </cell>
          <cell r="C17327" t="str">
            <v>Bueiro metálico sem interrupção de tráfego - D = 2,80 m - chapa galvanizada - escavado em material de 1ª categoria - aterro rodoviário máximo = 3,80 m</v>
          </cell>
          <cell r="D17327" t="str">
            <v>m</v>
          </cell>
          <cell r="E17327">
            <v>13637.9</v>
          </cell>
        </row>
        <row r="17328">
          <cell r="B17328" t="str">
            <v>0605790</v>
          </cell>
          <cell r="C17328" t="str">
            <v>Bueiro metálico sem interrupção de tráfego - D = 2,80 m - chapa galvanizada - escavado em material de 2ª categoria - aterro ferroviário máximo = 5,50 m</v>
          </cell>
          <cell r="D17328" t="str">
            <v>m</v>
          </cell>
          <cell r="E17328">
            <v>18624.61</v>
          </cell>
        </row>
        <row r="17329">
          <cell r="B17329" t="str">
            <v>0605532</v>
          </cell>
          <cell r="C17329" t="str">
            <v>Bueiro metálico sem interrupção de tráfego - D = 2,80 m - chapa galvanizada - escavado em material de 2ª categoria - aterro rodoviário máximo = 3,80 m</v>
          </cell>
          <cell r="D17329" t="str">
            <v>m</v>
          </cell>
          <cell r="E17329">
            <v>16101.7</v>
          </cell>
        </row>
        <row r="17330">
          <cell r="B17330" t="str">
            <v>0605823</v>
          </cell>
          <cell r="C17330" t="str">
            <v>Bueiro metálico sem interrupção de tráfego - D = 2,80 m - chapa galvanizada - escavado em material de 3ª categoria - aterro ferroviário máximo = 5,50 m</v>
          </cell>
          <cell r="D17330" t="str">
            <v>m</v>
          </cell>
          <cell r="E17330">
            <v>22531.33</v>
          </cell>
        </row>
        <row r="17331">
          <cell r="B17331" t="str">
            <v>0605552</v>
          </cell>
          <cell r="C17331" t="str">
            <v>Bueiro metálico sem interrupção de tráfego - D = 2,80 m - chapa galvanizada - escavado em material de 3ª categoria - aterro rodoviário máximo = 3,80 m</v>
          </cell>
          <cell r="D17331" t="str">
            <v>m</v>
          </cell>
          <cell r="E17331">
            <v>20008.419999999998</v>
          </cell>
        </row>
        <row r="17332">
          <cell r="B17332" t="str">
            <v>0605844</v>
          </cell>
          <cell r="C17332" t="str">
            <v>Bueiro metálico sem interrupção de tráfego - D = 3,00 m - chapa com epóxi - escavado em material de 1ª categoria - aterro ferroviário máximo = 4,70 m</v>
          </cell>
          <cell r="D17332" t="str">
            <v>m</v>
          </cell>
          <cell r="E17332">
            <v>18468.21</v>
          </cell>
        </row>
        <row r="17333">
          <cell r="B17333" t="str">
            <v>0605580</v>
          </cell>
          <cell r="C17333" t="str">
            <v>Bueiro metálico sem interrupção de tráfego - D = 3,00 m - chapa com epóxi - escavado em material de 1ª categoria - aterro rodoviário máximo = 3,60 m</v>
          </cell>
          <cell r="D17333" t="str">
            <v>m</v>
          </cell>
          <cell r="E17333">
            <v>15398.08</v>
          </cell>
        </row>
        <row r="17334">
          <cell r="B17334" t="str">
            <v>0605887</v>
          </cell>
          <cell r="C17334" t="str">
            <v>Bueiro metálico sem interrupção de tráfego - D = 3,00 m - chapa com epóxi - escavado em material de 2ª categoria - aterro ferroviário máximo = 4,70 m</v>
          </cell>
          <cell r="D17334" t="str">
            <v>m</v>
          </cell>
          <cell r="E17334">
            <v>21271.47</v>
          </cell>
        </row>
        <row r="17335">
          <cell r="B17335" t="str">
            <v>0605591</v>
          </cell>
          <cell r="C17335" t="str">
            <v>Bueiro metálico sem interrupção de tráfego - D = 3,00 m - chapa com epóxi - escavado em material de 2ª categoria - aterro rodoviário máximo = 3,60 m</v>
          </cell>
          <cell r="D17335" t="str">
            <v>m</v>
          </cell>
          <cell r="E17335">
            <v>18201.34</v>
          </cell>
        </row>
        <row r="17336">
          <cell r="B17336" t="str">
            <v>0605902</v>
          </cell>
          <cell r="C17336" t="str">
            <v>Bueiro metálico sem interrupção de tráfego - D = 3,00 m - chapa com epóxi - escavado em material de 3ª categoria - aterro ferroviário máximo = 4,70 m</v>
          </cell>
          <cell r="D17336" t="str">
            <v>m</v>
          </cell>
          <cell r="E17336">
            <v>25716.45</v>
          </cell>
        </row>
        <row r="17337">
          <cell r="B17337" t="str">
            <v>0605602</v>
          </cell>
          <cell r="C17337" t="str">
            <v>Bueiro metálico sem interrupção de tráfego - D = 3,00 m - chapa com epóxi - escavado em material de 3ª categoria - aterro rodoviário máximo = 3,60 m</v>
          </cell>
          <cell r="D17337" t="str">
            <v>m</v>
          </cell>
          <cell r="E17337">
            <v>22646.32</v>
          </cell>
        </row>
        <row r="17338">
          <cell r="B17338" t="str">
            <v>0605748</v>
          </cell>
          <cell r="C17338" t="str">
            <v>Bueiro metálico sem interrupção de tráfego - D = 3,00 m - chapa galvanizada - escavado em material de 1ª categoria - aterro ferroviário máximo = 4,70 m</v>
          </cell>
          <cell r="D17338" t="str">
            <v>m</v>
          </cell>
          <cell r="E17338">
            <v>17721.830000000002</v>
          </cell>
        </row>
        <row r="17339">
          <cell r="B17339" t="str">
            <v>0605513</v>
          </cell>
          <cell r="C17339" t="str">
            <v>Bueiro metálico sem interrupção de tráfego - D = 3,00 m - chapa galvanizada - escavado em material de 1ª categoria - aterro rodoviário máximo = 3,60 m</v>
          </cell>
          <cell r="D17339" t="str">
            <v>m</v>
          </cell>
          <cell r="E17339">
            <v>15025.01</v>
          </cell>
        </row>
        <row r="17340">
          <cell r="B17340" t="str">
            <v>0605804</v>
          </cell>
          <cell r="C17340" t="str">
            <v>Bueiro metálico sem interrupção de tráfego - D = 3,00 m - chapa galvanizada - escavado em material de 2ª categoria - aterro ferroviário máximo = 4,70 m</v>
          </cell>
          <cell r="D17340" t="str">
            <v>m</v>
          </cell>
          <cell r="E17340">
            <v>20525.09</v>
          </cell>
        </row>
        <row r="17341">
          <cell r="B17341" t="str">
            <v>0605533</v>
          </cell>
          <cell r="C17341" t="str">
            <v>Bueiro metálico sem interrupção de tráfego - D = 3,00 m - chapa galvanizada - escavado em material de 2ª categoria - aterro rodoviário máximo = 3,60 m</v>
          </cell>
          <cell r="D17341" t="str">
            <v>m</v>
          </cell>
          <cell r="E17341">
            <v>17828.27</v>
          </cell>
        </row>
        <row r="17342">
          <cell r="B17342" t="str">
            <v>0605824</v>
          </cell>
          <cell r="C17342" t="str">
            <v>Bueiro metálico sem interrupção de tráfego - D = 3,00 m - chapa galvanizada - escavado em material de 3ª categoria - aterro ferroviário máximo = 4,70 m</v>
          </cell>
          <cell r="D17342" t="str">
            <v>m</v>
          </cell>
          <cell r="E17342">
            <v>24970.07</v>
          </cell>
        </row>
        <row r="17343">
          <cell r="B17343" t="str">
            <v>0605553</v>
          </cell>
          <cell r="C17343" t="str">
            <v>Bueiro metálico sem interrupção de tráfego - D = 3,00 m - chapa galvanizada - escavado em material de 3ª categoria - aterro rodoviário máximo = 3,60 m</v>
          </cell>
          <cell r="D17343" t="str">
            <v>m</v>
          </cell>
          <cell r="E17343">
            <v>22273.25</v>
          </cell>
        </row>
        <row r="17344">
          <cell r="B17344" t="str">
            <v>0605845</v>
          </cell>
          <cell r="C17344" t="str">
            <v>Bueiro metálico sem interrupção de tráfego - D = 3,20 m - chapa com epóxi - escavado em material de 1ª categoria - aterro ferroviário máximo = 4,00 m</v>
          </cell>
          <cell r="D17344" t="str">
            <v>m</v>
          </cell>
          <cell r="E17344">
            <v>20185.580000000002</v>
          </cell>
        </row>
        <row r="17345">
          <cell r="B17345" t="str">
            <v>0605581</v>
          </cell>
          <cell r="C17345" t="str">
            <v>Bueiro metálico sem interrupção de tráfego - D = 3,20 m - chapa com epóxi - escavado em material de 1ª categoria - aterro rodoviário máximo = 4,80 m</v>
          </cell>
          <cell r="D17345" t="str">
            <v>m</v>
          </cell>
          <cell r="E17345">
            <v>18199.990000000002</v>
          </cell>
        </row>
        <row r="17346">
          <cell r="B17346" t="str">
            <v>0605888</v>
          </cell>
          <cell r="C17346" t="str">
            <v>Bueiro metálico sem interrupção de tráfego - D = 3,20 m - chapa com epóxi - escavado em material de 2ª categoria - aterro ferroviário máximo = 4,00 m</v>
          </cell>
          <cell r="D17346" t="str">
            <v>m</v>
          </cell>
          <cell r="E17346">
            <v>23350.19</v>
          </cell>
        </row>
        <row r="17347">
          <cell r="B17347" t="str">
            <v>0605592</v>
          </cell>
          <cell r="C17347" t="str">
            <v>Bueiro metálico sem interrupção de tráfego - D = 3,20 m - chapa com epóxi - escavado em material de 2ª categoria - aterro rodoviário máximo = 4,80 m</v>
          </cell>
          <cell r="D17347" t="str">
            <v>m</v>
          </cell>
          <cell r="E17347">
            <v>21364.61</v>
          </cell>
        </row>
        <row r="17348">
          <cell r="B17348" t="str">
            <v>0605903</v>
          </cell>
          <cell r="C17348" t="str">
            <v>Bueiro metálico sem interrupção de tráfego - D = 3,20 m - chapa com epóxi - escavado em material de 3ª categoria - aterro ferroviário máximo = 4,00 m</v>
          </cell>
          <cell r="D17348" t="str">
            <v>m</v>
          </cell>
          <cell r="E17348">
            <v>28368.16</v>
          </cell>
        </row>
        <row r="17349">
          <cell r="B17349" t="str">
            <v>0605603</v>
          </cell>
          <cell r="C17349" t="str">
            <v>Bueiro metálico sem interrupção de tráfego - D = 3,20 m - chapa com epóxi - escavado em material de 3ª categoria - aterro rodoviário máximo = 4,80 m</v>
          </cell>
          <cell r="D17349" t="str">
            <v>m</v>
          </cell>
          <cell r="E17349">
            <v>26382.57</v>
          </cell>
        </row>
        <row r="17350">
          <cell r="B17350" t="str">
            <v>0605771</v>
          </cell>
          <cell r="C17350" t="str">
            <v>Bueiro metálico sem interrupção de tráfego - D = 3,20 m - chapa galvanizada - escavado em material de 1ª categoria - aterro ferroviário máximo = 4,00 m</v>
          </cell>
          <cell r="D17350" t="str">
            <v>m</v>
          </cell>
          <cell r="E17350">
            <v>19393.96</v>
          </cell>
        </row>
        <row r="17351">
          <cell r="B17351" t="str">
            <v>0605514</v>
          </cell>
          <cell r="C17351" t="str">
            <v>Bueiro metálico sem interrupção de tráfego - D = 3,20 m - chapa galvanizada - escavado em material de 1ª categoria - aterro rodoviário máximo = 4,80 m</v>
          </cell>
          <cell r="D17351" t="str">
            <v>m</v>
          </cell>
          <cell r="E17351">
            <v>17654.32</v>
          </cell>
        </row>
        <row r="17352">
          <cell r="B17352" t="str">
            <v>0605805</v>
          </cell>
          <cell r="C17352" t="str">
            <v>Bueiro metálico sem interrupção de tráfego - D = 3,20 m - chapa galvanizada - escavado em material de 2ª categoria - aterro ferroviário máximo = 4,00 m</v>
          </cell>
          <cell r="D17352" t="str">
            <v>m</v>
          </cell>
          <cell r="E17352">
            <v>22558.57</v>
          </cell>
        </row>
        <row r="17353">
          <cell r="B17353" t="str">
            <v>0605534</v>
          </cell>
          <cell r="C17353" t="str">
            <v>Bueiro metálico sem interrupção de tráfego - D = 3,20 m - chapa galvanizada - escavado em material de 2ª categoria - aterro rodoviário máximo = 4,80 m</v>
          </cell>
          <cell r="D17353" t="str">
            <v>m</v>
          </cell>
          <cell r="E17353">
            <v>20818.93</v>
          </cell>
        </row>
        <row r="17354">
          <cell r="B17354" t="str">
            <v>0605825</v>
          </cell>
          <cell r="C17354" t="str">
            <v>Bueiro metálico sem interrupção de tráfego - D = 3,20 m - chapa galvanizada - escavado em material de 3ª categoria - aterro ferroviário máximo = 4,00 m</v>
          </cell>
          <cell r="D17354" t="str">
            <v>m</v>
          </cell>
          <cell r="E17354">
            <v>27576.54</v>
          </cell>
        </row>
        <row r="17355">
          <cell r="B17355" t="str">
            <v>0605554</v>
          </cell>
          <cell r="C17355" t="str">
            <v>Bueiro metálico sem interrupção de tráfego - D = 3,20 m - chapa galvanizada - escavado em material de 3ª categoria - aterro rodoviário máximo = 4,80 m</v>
          </cell>
          <cell r="D17355" t="str">
            <v>m</v>
          </cell>
          <cell r="E17355">
            <v>25836.9</v>
          </cell>
        </row>
        <row r="17356">
          <cell r="B17356" t="str">
            <v>0605772</v>
          </cell>
          <cell r="C17356" t="str">
            <v>Bueiro metálico sem interrupção de tráfego - D = 3,40 m - chapa galvanizada - escavado em material de 1ª categoria - aterro ferroviário máximo = 7,00 m</v>
          </cell>
          <cell r="D17356" t="str">
            <v>m</v>
          </cell>
          <cell r="E17356">
            <v>22359.5</v>
          </cell>
        </row>
        <row r="17357">
          <cell r="B17357" t="str">
            <v>0605515</v>
          </cell>
          <cell r="C17357" t="str">
            <v>Bueiro metálico sem interrupção de tráfego - D = 3,40 m - chapa galvanizada - escavado em material de 1ª categoria - aterro rodoviário máximo = 4,50 m</v>
          </cell>
          <cell r="D17357" t="str">
            <v>m</v>
          </cell>
          <cell r="E17357">
            <v>19289.02</v>
          </cell>
        </row>
        <row r="17358">
          <cell r="B17358" t="str">
            <v>0605806</v>
          </cell>
          <cell r="C17358" t="str">
            <v>Bueiro metálico sem interrupção de tráfego - D = 3,40 m - chapa galvanizada - escavado em material de 2ª categoria - aterro ferroviário máximo = 7,00 m</v>
          </cell>
          <cell r="D17358" t="str">
            <v>m</v>
          </cell>
          <cell r="E17358">
            <v>25907.37</v>
          </cell>
        </row>
        <row r="17359">
          <cell r="B17359" t="str">
            <v>0605535</v>
          </cell>
          <cell r="C17359" t="str">
            <v>Bueiro metálico sem interrupção de tráfego - D = 3,40 m - chapa galvanizada - escavado em material de 2ª categoria - aterro rodoviário máximo = 4,50 m</v>
          </cell>
          <cell r="D17359" t="str">
            <v>m</v>
          </cell>
          <cell r="E17359">
            <v>22836.89</v>
          </cell>
        </row>
        <row r="17360">
          <cell r="B17360" t="str">
            <v>0605826</v>
          </cell>
          <cell r="C17360" t="str">
            <v>Bueiro metálico sem interrupção de tráfego - D = 3,40 m - chapa galvanizada - escavado em material de 3ª categoria - aterro ferroviário máximo = 7,00 m</v>
          </cell>
          <cell r="D17360" t="str">
            <v>m</v>
          </cell>
          <cell r="E17360">
            <v>31533.05</v>
          </cell>
        </row>
        <row r="17361">
          <cell r="B17361" t="str">
            <v>0605555</v>
          </cell>
          <cell r="C17361" t="str">
            <v>Bueiro metálico sem interrupção de tráfego - D = 3,40 m - chapa galvanizada - escavado em material de 3ª categoria - aterro rodoviário máximo = 4,50 m</v>
          </cell>
          <cell r="D17361" t="str">
            <v>m</v>
          </cell>
          <cell r="E17361">
            <v>28462.57</v>
          </cell>
        </row>
        <row r="17362">
          <cell r="B17362" t="str">
            <v>0605773</v>
          </cell>
          <cell r="C17362" t="str">
            <v>Bueiro metálico sem interrupção de tráfego - D = 3,60 m - chapa galvanizada - escavado em material de 1ª categoria - aterro ferroviário máximo = 6,60 m</v>
          </cell>
          <cell r="D17362" t="str">
            <v>m</v>
          </cell>
          <cell r="E17362">
            <v>23781.88</v>
          </cell>
        </row>
        <row r="17363">
          <cell r="B17363" t="str">
            <v>0605516</v>
          </cell>
          <cell r="C17363" t="str">
            <v>Bueiro metálico sem interrupção de tráfego - D = 3,60 m - chapa galvanizada - escavado em material de 1ª categoria - aterro rodoviário máximo = 4,30 m</v>
          </cell>
          <cell r="D17363" t="str">
            <v>m</v>
          </cell>
          <cell r="E17363">
            <v>20506.05</v>
          </cell>
        </row>
        <row r="17364">
          <cell r="B17364" t="str">
            <v>0605807</v>
          </cell>
          <cell r="C17364" t="str">
            <v>Bueiro metálico sem interrupção de tráfego - D = 3,60 m - chapa galvanizada - escavado em material de 2ª categoria - aterro ferroviário máximo = 6,60 m</v>
          </cell>
          <cell r="D17364" t="str">
            <v>m</v>
          </cell>
          <cell r="E17364">
            <v>27734.92</v>
          </cell>
        </row>
        <row r="17365">
          <cell r="B17365" t="str">
            <v>0605536</v>
          </cell>
          <cell r="C17365" t="str">
            <v>Bueiro metálico sem interrupção de tráfego - D = 3,60 m - chapa galvanizada - escavado em material de 2ª categoria - aterro rodoviário máximo = 4,30 m</v>
          </cell>
          <cell r="D17365" t="str">
            <v>m</v>
          </cell>
          <cell r="E17365">
            <v>24459.08</v>
          </cell>
        </row>
        <row r="17366">
          <cell r="B17366" t="str">
            <v>0605827</v>
          </cell>
          <cell r="C17366" t="str">
            <v>Bueiro metálico sem interrupção de tráfego - D = 3,60 m - chapa galvanizada - escavado em material de 3ª categoria - aterro ferroviário máximo = 6,60 m</v>
          </cell>
          <cell r="D17366" t="str">
            <v>m</v>
          </cell>
          <cell r="E17366">
            <v>34003.03</v>
          </cell>
        </row>
        <row r="17367">
          <cell r="B17367" t="str">
            <v>0605556</v>
          </cell>
          <cell r="C17367" t="str">
            <v>Bueiro metálico sem interrupção de tráfego - D = 3,60 m - chapa galvanizada - escavado em material de 3ª categoria - aterro rodoviário máximo = 4,30 m</v>
          </cell>
          <cell r="D17367" t="str">
            <v>m</v>
          </cell>
          <cell r="E17367">
            <v>30727.200000000001</v>
          </cell>
        </row>
        <row r="17368">
          <cell r="B17368" t="str">
            <v>0605774</v>
          </cell>
          <cell r="C17368" t="str">
            <v>Bueiro metálico sem interrupção de tráfego - D = 3,80 m - chapa galvanizada - escavado em material de 1ª categoria - aterro ferroviário máximo = 6,20 m</v>
          </cell>
          <cell r="D17368" t="str">
            <v>m</v>
          </cell>
          <cell r="E17368">
            <v>25686.7</v>
          </cell>
        </row>
        <row r="17369">
          <cell r="B17369" t="str">
            <v>0605517</v>
          </cell>
          <cell r="C17369" t="str">
            <v>Bueiro metálico sem interrupção de tráfego - D = 3,80 m - chapa galvanizada - escavado em material de 1ª categoria - aterro rodoviário máximo = 4,00 m</v>
          </cell>
          <cell r="D17369" t="str">
            <v>m</v>
          </cell>
          <cell r="E17369">
            <v>22157.919999999998</v>
          </cell>
        </row>
        <row r="17370">
          <cell r="B17370" t="str">
            <v>0605808</v>
          </cell>
          <cell r="C17370" t="str">
            <v>Bueiro metálico sem interrupção de tráfego - D = 3,80 m - chapa galvanizada - escavado em material de 2ª categoria - aterro ferroviário máximo = 6,20 m</v>
          </cell>
          <cell r="D17370" t="str">
            <v>m</v>
          </cell>
          <cell r="E17370">
            <v>30066.79</v>
          </cell>
        </row>
        <row r="17371">
          <cell r="B17371" t="str">
            <v>0605537</v>
          </cell>
          <cell r="C17371" t="str">
            <v>Bueiro metálico sem interrupção de tráfego - D = 3,80 m - chapa galvanizada - escavado em material de 2ª categoria - aterro rodoviário máximo = 4,00 m</v>
          </cell>
          <cell r="D17371" t="str">
            <v>m</v>
          </cell>
          <cell r="E17371">
            <v>26538.01</v>
          </cell>
        </row>
        <row r="17372">
          <cell r="B17372" t="str">
            <v>0605828</v>
          </cell>
          <cell r="C17372" t="str">
            <v>Bueiro metálico sem interrupção de tráfego - D = 3,80 m - chapa galvanizada - escavado em material de 3ª categoria - aterro ferroviário máximo = 6,20 m</v>
          </cell>
          <cell r="D17372" t="str">
            <v>m</v>
          </cell>
          <cell r="E17372">
            <v>37012.080000000002</v>
          </cell>
        </row>
        <row r="17373">
          <cell r="B17373" t="str">
            <v>0605557</v>
          </cell>
          <cell r="C17373" t="str">
            <v>Bueiro metálico sem interrupção de tráfego - D = 3,80 m - chapa galvanizada - escavado em material de 3ª categoria - aterro rodoviário máximo = 4,00 m</v>
          </cell>
          <cell r="D17373" t="str">
            <v>m</v>
          </cell>
          <cell r="E17373">
            <v>33483.29</v>
          </cell>
        </row>
        <row r="17374">
          <cell r="B17374" t="str">
            <v>0605775</v>
          </cell>
          <cell r="C17374" t="str">
            <v>Bueiro metálico sem interrupção de tráfego - D = 4,00 m - chapa galvanizada - escavado em material de 1ª categoria - aterro ferroviário máximo = 5,10 m</v>
          </cell>
          <cell r="D17374" t="str">
            <v>m</v>
          </cell>
          <cell r="E17374">
            <v>27105.19</v>
          </cell>
        </row>
        <row r="17375">
          <cell r="B17375" t="str">
            <v>0605518</v>
          </cell>
          <cell r="C17375" t="str">
            <v>Bueiro metálico sem interrupção de tráfego - D = 4,00 m - chapa galvanizada - escavado em material de 1ª categoria - aterro rodoviário máximo = 3,10 m</v>
          </cell>
          <cell r="D17375" t="str">
            <v>m</v>
          </cell>
          <cell r="E17375">
            <v>23436.37</v>
          </cell>
        </row>
        <row r="17376">
          <cell r="B17376" t="str">
            <v>0605809</v>
          </cell>
          <cell r="C17376" t="str">
            <v>Bueiro metálico sem interrupção de tráfego - D = 4,00 m - chapa galvanizada - escavado em material de 2ª categoria - aterro ferroviário máximo = 5,10 m</v>
          </cell>
          <cell r="D17376" t="str">
            <v>m</v>
          </cell>
          <cell r="E17376">
            <v>31934.25</v>
          </cell>
        </row>
        <row r="17377">
          <cell r="B17377" t="str">
            <v>0605538</v>
          </cell>
          <cell r="C17377" t="str">
            <v>Bueiro metálico sem interrupção de tráfego - D = 4,00 m - chapa galvanizada - escavado em material de 2ª categoria - aterro rodoviário máximo = 3,10 m</v>
          </cell>
          <cell r="D17377" t="str">
            <v>m</v>
          </cell>
          <cell r="E17377">
            <v>28265.42</v>
          </cell>
        </row>
        <row r="17378">
          <cell r="B17378" t="str">
            <v>0605829</v>
          </cell>
          <cell r="C17378" t="str">
            <v>Bueiro metálico sem interrupção de tráfego - D = 4,00 m - chapa galvanizada - escavado em material de 3ª categoria - aterro ferroviário máximo = 5,10 m</v>
          </cell>
          <cell r="D17378" t="str">
            <v>m</v>
          </cell>
          <cell r="E17378">
            <v>39591.42</v>
          </cell>
        </row>
        <row r="17379">
          <cell r="B17379" t="str">
            <v>0605558</v>
          </cell>
          <cell r="C17379" t="str">
            <v>Bueiro metálico sem interrupção de tráfego - D = 4,00 m - chapa galvanizada - escavado em material de 3ª categoria - aterro rodoviário máximo = 3,10 m</v>
          </cell>
          <cell r="D17379" t="str">
            <v>m</v>
          </cell>
          <cell r="E17379">
            <v>35922.589999999997</v>
          </cell>
        </row>
        <row r="17380">
          <cell r="B17380" t="str">
            <v>0605776</v>
          </cell>
          <cell r="C17380" t="str">
            <v>Bueiro metálico sem interrupção de tráfego - D = 4,20 m - chapa galvanizada - escavado em material de 1ª categoria - aterro ferroviário máximo = 4,80 m</v>
          </cell>
          <cell r="D17380" t="str">
            <v>m</v>
          </cell>
          <cell r="E17380">
            <v>28999.82</v>
          </cell>
        </row>
        <row r="17381">
          <cell r="B17381" t="str">
            <v>0605519</v>
          </cell>
          <cell r="C17381" t="str">
            <v>Bueiro metálico sem interrupção de tráfego - D = 4,20 m - chapa galvanizada - escavado em material de 1ª categoria - aterro rodoviário máximo = 4,40 m</v>
          </cell>
          <cell r="D17381" t="str">
            <v>m</v>
          </cell>
          <cell r="E17381">
            <v>27493.25</v>
          </cell>
        </row>
        <row r="17382">
          <cell r="B17382" t="str">
            <v>0605810</v>
          </cell>
          <cell r="C17382" t="str">
            <v>Bueiro metálico sem interrupção de tráfego - D = 4,20 m - chapa galvanizada - escavado em material de 2ª categoria - aterro ferroviário máximo = 4,80 m</v>
          </cell>
          <cell r="D17382" t="str">
            <v>m</v>
          </cell>
          <cell r="E17382">
            <v>34299.74</v>
          </cell>
        </row>
        <row r="17383">
          <cell r="B17383" t="str">
            <v>0605539</v>
          </cell>
          <cell r="C17383" t="str">
            <v>Bueiro metálico sem interrupção de tráfego - D = 4,20 m - chapa galvanizada - escavado em material de 2ª categoria - aterro rodoviário máximo = 4,40 m</v>
          </cell>
          <cell r="D17383" t="str">
            <v>m</v>
          </cell>
          <cell r="E17383">
            <v>32793.17</v>
          </cell>
        </row>
        <row r="17384">
          <cell r="B17384" t="str">
            <v>0605830</v>
          </cell>
          <cell r="C17384" t="str">
            <v>Bueiro metálico sem interrupção de tráfego - D = 4,20 m - chapa galvanizada - escavado em material de 3ª categoria - aterro ferroviário máximo = 4,80 m</v>
          </cell>
          <cell r="D17384" t="str">
            <v>m</v>
          </cell>
          <cell r="E17384">
            <v>42703.53</v>
          </cell>
        </row>
        <row r="17385">
          <cell r="B17385" t="str">
            <v>0605559</v>
          </cell>
          <cell r="C17385" t="str">
            <v>Bueiro metálico sem interrupção de tráfego - D = 4,20 m - chapa galvanizada - escavado em material de 3ª categoria - aterro rodoviário máximo = 4,40 m</v>
          </cell>
          <cell r="D17385" t="str">
            <v>m</v>
          </cell>
          <cell r="E17385">
            <v>41196.959999999999</v>
          </cell>
        </row>
        <row r="17386">
          <cell r="B17386" t="str">
            <v>0605777</v>
          </cell>
          <cell r="C17386" t="str">
            <v>Bueiro metálico sem interrupção de tráfego - D = 4,40 m - chapa galvanizada - escavado em material de 1ª categoria - aterro ferroviário máximo = 4,20 m</v>
          </cell>
          <cell r="D17386" t="str">
            <v>m</v>
          </cell>
          <cell r="E17386">
            <v>31148.59</v>
          </cell>
        </row>
        <row r="17387">
          <cell r="B17387" t="str">
            <v>0605520</v>
          </cell>
          <cell r="C17387" t="str">
            <v>Bueiro metálico sem interrupção de tráfego - D = 4,40 m - chapa galvanizada - escavado em material de 1ª categoria - aterro rodoviário máximo = 4,20 m</v>
          </cell>
          <cell r="D17387" t="str">
            <v>m</v>
          </cell>
          <cell r="E17387">
            <v>29532.240000000002</v>
          </cell>
        </row>
        <row r="17388">
          <cell r="B17388" t="str">
            <v>0605811</v>
          </cell>
          <cell r="C17388" t="str">
            <v>Bueiro metálico sem interrupção de tráfego - D = 4,40 m - chapa galvanizada - escavado em material de 2ª categoria - aterro ferroviário máximo = 4,20 m</v>
          </cell>
          <cell r="D17388" t="str">
            <v>m</v>
          </cell>
          <cell r="E17388">
            <v>36941.269999999997</v>
          </cell>
        </row>
        <row r="17389">
          <cell r="B17389" t="str">
            <v>0605540</v>
          </cell>
          <cell r="C17389" t="str">
            <v>Bueiro metálico sem interrupção de tráfego - D = 4,40 m - chapa galvanizada - escavado em material de 2ª categoria - aterro rodoviário máximo = 4,20 m</v>
          </cell>
          <cell r="D17389" t="str">
            <v>m</v>
          </cell>
          <cell r="E17389">
            <v>35324.910000000003</v>
          </cell>
        </row>
        <row r="17390">
          <cell r="B17390" t="str">
            <v>0605831</v>
          </cell>
          <cell r="C17390" t="str">
            <v>Bueiro metálico sem interrupção de tráfego - D = 4,40 m - chapa galvanizada - escavado em material de 3ª categoria - aterro ferroviário máximo = 4,20 m</v>
          </cell>
          <cell r="D17390" t="str">
            <v>m</v>
          </cell>
          <cell r="E17390">
            <v>46126.400000000001</v>
          </cell>
        </row>
        <row r="17391">
          <cell r="B17391" t="str">
            <v>0605560</v>
          </cell>
          <cell r="C17391" t="str">
            <v>Bueiro metálico sem interrupção de tráfego - D = 4,40 m - chapa galvanizada - escavado em material de 3ª categoria - aterro rodoviário máximo = 4,20 m</v>
          </cell>
          <cell r="D17391" t="str">
            <v>m</v>
          </cell>
          <cell r="E17391">
            <v>44510.05</v>
          </cell>
        </row>
        <row r="17392">
          <cell r="B17392" t="str">
            <v>0605778</v>
          </cell>
          <cell r="C17392" t="str">
            <v>Bueiro metálico sem interrupção de tráfego - D = 4,60 m - chapa galvanizada - escavado em material de 1ª categoria - aterro ferroviário máximo = 4,00 m</v>
          </cell>
          <cell r="D17392" t="str">
            <v>m</v>
          </cell>
          <cell r="E17392">
            <v>33154.89</v>
          </cell>
        </row>
        <row r="17393">
          <cell r="B17393" t="str">
            <v>0605521</v>
          </cell>
          <cell r="C17393" t="str">
            <v>Bueiro metálico sem interrupção de tráfego - D = 4,60 m - chapa galvanizada - escavado em material de 1ª categoria - aterro rodoviário máximo = 4,00 m</v>
          </cell>
          <cell r="D17393" t="str">
            <v>m</v>
          </cell>
          <cell r="E17393">
            <v>31517.06</v>
          </cell>
        </row>
        <row r="17394">
          <cell r="B17394" t="str">
            <v>0605812</v>
          </cell>
          <cell r="C17394" t="str">
            <v>Bueiro metálico sem interrupção de tráfego - D = 4,60 m - chapa galvanizada - escavado em material de 2ª categoria - aterro ferroviário máximo = 4,00 m</v>
          </cell>
          <cell r="D17394" t="str">
            <v>m</v>
          </cell>
          <cell r="E17394">
            <v>39462.230000000003</v>
          </cell>
        </row>
        <row r="17395">
          <cell r="B17395" t="str">
            <v>0605541</v>
          </cell>
          <cell r="C17395" t="str">
            <v>Bueiro metálico sem interrupção de tráfego - D = 4,60 m - chapa galvanizada - escavado em material de 2ª categoria - aterro rodoviário máximo = 4,00 m</v>
          </cell>
          <cell r="D17395" t="str">
            <v>m</v>
          </cell>
          <cell r="E17395">
            <v>37824.400000000001</v>
          </cell>
        </row>
        <row r="17396">
          <cell r="B17396" t="str">
            <v>0605832</v>
          </cell>
          <cell r="C17396" t="str">
            <v>Bueiro metálico sem interrupção de tráfego - D = 4,60 m - chapa galvanizada - escavado em material de 3ª categoria - aterro ferroviário máximo = 4,00 m</v>
          </cell>
          <cell r="D17396" t="str">
            <v>m</v>
          </cell>
          <cell r="E17396">
            <v>49463.43</v>
          </cell>
        </row>
        <row r="17397">
          <cell r="B17397" t="str">
            <v>0605561</v>
          </cell>
          <cell r="C17397" t="str">
            <v>Bueiro metálico sem interrupção de tráfego - D = 4,60 m - chapa galvanizada - escavado em material de 3ª categoria - aterro rodoviário máximo = 4,00 m</v>
          </cell>
          <cell r="D17397" t="str">
            <v>m</v>
          </cell>
          <cell r="E17397">
            <v>47825.599999999999</v>
          </cell>
        </row>
        <row r="17398">
          <cell r="B17398" t="str">
            <v>0605779</v>
          </cell>
          <cell r="C17398" t="str">
            <v>Bueiro metálico sem interrupção de tráfego - D = 4,80 m - chapa galvanizada - escavado em material de 1ª categoria - aterro ferroviário máximo = 5,10 m</v>
          </cell>
          <cell r="D17398" t="str">
            <v>m</v>
          </cell>
          <cell r="E17398">
            <v>36498.58</v>
          </cell>
        </row>
        <row r="17399">
          <cell r="B17399" t="str">
            <v>0605522</v>
          </cell>
          <cell r="C17399" t="str">
            <v>Bueiro metálico sem interrupção de tráfego - D = 4,80 m - chapa galvanizada - escavado em material de 1ª categoria - aterro rodoviário máximo = 5,50 m</v>
          </cell>
          <cell r="D17399" t="str">
            <v>m</v>
          </cell>
          <cell r="E17399">
            <v>34802.81</v>
          </cell>
        </row>
        <row r="17400">
          <cell r="B17400" t="str">
            <v>0605813</v>
          </cell>
          <cell r="C17400" t="str">
            <v>Bueiro metálico sem interrupção de tráfego - D = 4,80 m - chapa galvanizada - escavado em material de 2ª categoria - aterro ferroviário máximo = 5,10 m</v>
          </cell>
          <cell r="D17400" t="str">
            <v>m</v>
          </cell>
          <cell r="E17400">
            <v>43342.47</v>
          </cell>
        </row>
        <row r="17401">
          <cell r="B17401" t="str">
            <v>0605542</v>
          </cell>
          <cell r="C17401" t="str">
            <v>Bueiro metálico sem interrupção de tráfego - D = 4,80 m - chapa galvanizada - escavado em material de 2ª categoria - aterro rodoviário máximo = 5,50 m</v>
          </cell>
          <cell r="D17401" t="str">
            <v>m</v>
          </cell>
          <cell r="E17401">
            <v>41646.71</v>
          </cell>
        </row>
        <row r="17402">
          <cell r="B17402" t="str">
            <v>0605833</v>
          </cell>
          <cell r="C17402" t="str">
            <v>Bueiro metálico sem interrupção de tráfego - D = 4,80 m - chapa galvanizada - escavado em material de 3ª categoria - aterro ferroviário máximo = 5,10 m</v>
          </cell>
          <cell r="D17402" t="str">
            <v>m</v>
          </cell>
          <cell r="E17402">
            <v>54194.47</v>
          </cell>
        </row>
        <row r="17403">
          <cell r="B17403" t="str">
            <v>0605562</v>
          </cell>
          <cell r="C17403" t="str">
            <v>Bueiro metálico sem interrupção de tráfego - D = 4,80 m - chapa galvanizada - escavado em material de 3ª categoria - aterro rodoviário máximo = 5,50 m</v>
          </cell>
          <cell r="D17403" t="str">
            <v>m</v>
          </cell>
          <cell r="E17403">
            <v>52498.7</v>
          </cell>
        </row>
        <row r="17404">
          <cell r="B17404" t="str">
            <v>0605780</v>
          </cell>
          <cell r="C17404" t="str">
            <v>Bueiro metálico sem interrupção de tráfego - D = 5,00 m - chapa galvanizada - escavado em material de 1ª categoria - aterro ferroviário máximo = 4,80 m</v>
          </cell>
          <cell r="D17404" t="str">
            <v>m</v>
          </cell>
          <cell r="E17404">
            <v>38754.6</v>
          </cell>
        </row>
        <row r="17405">
          <cell r="B17405" t="str">
            <v>0605523</v>
          </cell>
          <cell r="C17405" t="str">
            <v>Bueiro metálico sem interrupção de tráfego - D = 5,00 m - chapa galvanizada - escavado em material de 1ª categoria - aterro rodoviário máximo = 5,30 m</v>
          </cell>
          <cell r="D17405" t="str">
            <v>m</v>
          </cell>
          <cell r="E17405">
            <v>36968.58</v>
          </cell>
        </row>
        <row r="17406">
          <cell r="B17406" t="str">
            <v>0605814</v>
          </cell>
          <cell r="C17406" t="str">
            <v>Bueiro metálico sem interrupção de tráfego - D = 5,00 m - chapa galvanizada - escavado em material de 2ª categoria - aterro ferroviário máximo = 4,80 m</v>
          </cell>
          <cell r="D17406" t="str">
            <v>m</v>
          </cell>
          <cell r="E17406">
            <v>46156.959999999999</v>
          </cell>
        </row>
        <row r="17407">
          <cell r="B17407" t="str">
            <v>0605543</v>
          </cell>
          <cell r="C17407" t="str">
            <v>Bueiro metálico sem interrupção de tráfego - D = 5,00 m - chapa galvanizada - escavado em material de 2ª categoria - aterro rodoviário máximo = 5,30 m</v>
          </cell>
          <cell r="D17407" t="str">
            <v>m</v>
          </cell>
          <cell r="E17407">
            <v>44370.94</v>
          </cell>
        </row>
        <row r="17408">
          <cell r="B17408" t="str">
            <v>0605834</v>
          </cell>
          <cell r="C17408" t="str">
            <v>Bueiro metálico sem interrupção de tráfego - D = 5,00 m - chapa galvanizada - escavado em material de 3ª categoria - aterro ferroviário máximo = 4,80 m</v>
          </cell>
          <cell r="D17408" t="str">
            <v>m</v>
          </cell>
          <cell r="E17408">
            <v>57894.49</v>
          </cell>
        </row>
        <row r="17409">
          <cell r="B17409" t="str">
            <v>0605563</v>
          </cell>
          <cell r="C17409" t="str">
            <v>Bueiro metálico sem interrupção de tráfego - D = 5,00 m - chapa galvanizada - escavado em material de 3ª categoria - aterro rodoviário máximo = 5,30 m</v>
          </cell>
          <cell r="D17409" t="str">
            <v>m</v>
          </cell>
          <cell r="E17409">
            <v>56108.47</v>
          </cell>
        </row>
        <row r="17410">
          <cell r="B17410" t="str">
            <v>0605606</v>
          </cell>
          <cell r="C17410" t="str">
            <v>Sistema de escoramento telescópico regulável para tunnel liner</v>
          </cell>
          <cell r="D17410" t="str">
            <v>m³</v>
          </cell>
          <cell r="E17410">
            <v>16.84</v>
          </cell>
        </row>
        <row r="17411">
          <cell r="B17411" t="str">
            <v>0705314</v>
          </cell>
          <cell r="C17411" t="str">
            <v>Boca de BDCC 1,50 x 1,50 m - esconsidade 0° - areia e brita comerciais</v>
          </cell>
          <cell r="D17411" t="str">
            <v>un</v>
          </cell>
          <cell r="E17411">
            <v>13567.33</v>
          </cell>
        </row>
        <row r="17412">
          <cell r="B17412" t="str">
            <v>0705312</v>
          </cell>
          <cell r="C17412" t="str">
            <v>Boca de BDCC 1,50 x 1,50 m - esconsidade 0° - areia extraída e brita produzida</v>
          </cell>
          <cell r="D17412" t="str">
            <v>un</v>
          </cell>
          <cell r="E17412">
            <v>12204.6</v>
          </cell>
        </row>
        <row r="17413">
          <cell r="B17413" t="str">
            <v>0705316</v>
          </cell>
          <cell r="C17413" t="str">
            <v>Boca de BDCC 1,50 x 1,50 m - esconsidade 15° - areia e brita comerciais</v>
          </cell>
          <cell r="D17413" t="str">
            <v>un</v>
          </cell>
          <cell r="E17413">
            <v>14860.64</v>
          </cell>
        </row>
        <row r="17414">
          <cell r="B17414" t="str">
            <v>0705315</v>
          </cell>
          <cell r="C17414" t="str">
            <v>Boca de BDCC 1,50 x 1,50 m - esconsidade 15° - areia extraída e brita produzida</v>
          </cell>
          <cell r="D17414" t="str">
            <v>un</v>
          </cell>
          <cell r="E17414">
            <v>13392.25</v>
          </cell>
        </row>
        <row r="17415">
          <cell r="B17415" t="str">
            <v>0705318</v>
          </cell>
          <cell r="C17415" t="str">
            <v>Boca de BDCC 1,50 x 1,50 m - esconsidade 30° - areia e brita comerciais</v>
          </cell>
          <cell r="D17415" t="str">
            <v>un</v>
          </cell>
          <cell r="E17415">
            <v>15897.9</v>
          </cell>
        </row>
        <row r="17416">
          <cell r="B17416" t="str">
            <v>0705317</v>
          </cell>
          <cell r="C17416" t="str">
            <v>Boca de BDCC 1,50 x 1,50 m - esconsidade 30° - areia extraída e brita produzida</v>
          </cell>
          <cell r="D17416" t="str">
            <v>un</v>
          </cell>
          <cell r="E17416">
            <v>14242.9</v>
          </cell>
        </row>
        <row r="17417">
          <cell r="B17417" t="str">
            <v>0705320</v>
          </cell>
          <cell r="C17417" t="str">
            <v>Boca de BDCC 1,50 x 1,50 m - esconsidade 45° - areia e brita comerciais</v>
          </cell>
          <cell r="D17417" t="str">
            <v>un</v>
          </cell>
          <cell r="E17417">
            <v>19920.41</v>
          </cell>
        </row>
        <row r="17418">
          <cell r="B17418" t="str">
            <v>0705319</v>
          </cell>
          <cell r="C17418" t="str">
            <v>Boca de BDCC 1,50 x 1,50 m - esconsidade 45° - areia extraída e brita produzida</v>
          </cell>
          <cell r="D17418" t="str">
            <v>un</v>
          </cell>
          <cell r="E17418">
            <v>17895.02</v>
          </cell>
        </row>
        <row r="17419">
          <cell r="B17419" t="str">
            <v>0705322</v>
          </cell>
          <cell r="C17419" t="str">
            <v>Boca de BDCC 2,00 x 2,00 m - esconsidade 0° - areia e brita comerciais</v>
          </cell>
          <cell r="D17419" t="str">
            <v>un</v>
          </cell>
          <cell r="E17419">
            <v>20998.71</v>
          </cell>
        </row>
        <row r="17420">
          <cell r="B17420" t="str">
            <v>0705321</v>
          </cell>
          <cell r="C17420" t="str">
            <v>Boca de BDCC 2,00 x 2,00 m - esconsidade 0° - areia extraída e brita produzida</v>
          </cell>
          <cell r="D17420" t="str">
            <v>un</v>
          </cell>
          <cell r="E17420">
            <v>18708.560000000001</v>
          </cell>
        </row>
        <row r="17421">
          <cell r="B17421" t="str">
            <v>0705324</v>
          </cell>
          <cell r="C17421" t="str">
            <v>Boca de BDCC 2,00 x 2,00 m - esconsidade 15° - areia e brita comerciais</v>
          </cell>
          <cell r="D17421" t="str">
            <v>un</v>
          </cell>
          <cell r="E17421">
            <v>23028.44</v>
          </cell>
        </row>
        <row r="17422">
          <cell r="B17422" t="str">
            <v>0705323</v>
          </cell>
          <cell r="C17422" t="str">
            <v>Boca de BDCC 2,00 x 2,00 m - esconsidade 15° - areia extraída e brita produzida</v>
          </cell>
          <cell r="D17422" t="str">
            <v>un</v>
          </cell>
          <cell r="E17422">
            <v>20576.580000000002</v>
          </cell>
        </row>
        <row r="17423">
          <cell r="B17423" t="str">
            <v>0705326</v>
          </cell>
          <cell r="C17423" t="str">
            <v>Boca de BDCC 2,00 x 2,00 m - esconsidade 30° - areia e brita comerciais</v>
          </cell>
          <cell r="D17423" t="str">
            <v>un</v>
          </cell>
          <cell r="E17423">
            <v>24761.91</v>
          </cell>
        </row>
        <row r="17424">
          <cell r="B17424" t="str">
            <v>0705325</v>
          </cell>
          <cell r="C17424" t="str">
            <v>Boca de BDCC 2,00 x 2,00 m - esconsidade 30° - areia extraída e brita produzida</v>
          </cell>
          <cell r="D17424" t="str">
            <v>un</v>
          </cell>
          <cell r="E17424">
            <v>22078.09</v>
          </cell>
        </row>
        <row r="17425">
          <cell r="B17425" t="str">
            <v>0705328</v>
          </cell>
          <cell r="C17425" t="str">
            <v>Boca de BDCC 2,00 x 2,00 m - esconsidade 45° - areia e brita comerciais</v>
          </cell>
          <cell r="D17425" t="str">
            <v>un</v>
          </cell>
          <cell r="E17425">
            <v>31400.3</v>
          </cell>
        </row>
        <row r="17426">
          <cell r="B17426" t="str">
            <v>0705327</v>
          </cell>
          <cell r="C17426" t="str">
            <v>Boca de BDCC 2,00 x 2,00 m - esconsidade 45° - areia extraída e brita produzida</v>
          </cell>
          <cell r="D17426" t="str">
            <v>un</v>
          </cell>
          <cell r="E17426">
            <v>28070.7</v>
          </cell>
        </row>
        <row r="17427">
          <cell r="B17427" t="str">
            <v>0705330</v>
          </cell>
          <cell r="C17427" t="str">
            <v>Boca de BDCC 2,50 x 2,50 m - esconsidade 0° - areia e brita comerciais</v>
          </cell>
          <cell r="D17427" t="str">
            <v>un</v>
          </cell>
          <cell r="E17427">
            <v>29364.34</v>
          </cell>
        </row>
        <row r="17428">
          <cell r="B17428" t="str">
            <v>0705329</v>
          </cell>
          <cell r="C17428" t="str">
            <v>Boca de BDCC 2,50 x 2,50 m - esconsidade 0° - areia extraída e brita produzida</v>
          </cell>
          <cell r="D17428" t="str">
            <v>un</v>
          </cell>
          <cell r="E17428">
            <v>26032.01</v>
          </cell>
        </row>
        <row r="17429">
          <cell r="B17429" t="str">
            <v>0705332</v>
          </cell>
          <cell r="C17429" t="str">
            <v>Boca de BDCC 2,50 x 2,50 m - esconsidade 15° - areia e brita comerciais</v>
          </cell>
          <cell r="D17429" t="str">
            <v>un</v>
          </cell>
          <cell r="E17429">
            <v>31696.92</v>
          </cell>
        </row>
        <row r="17430">
          <cell r="B17430" t="str">
            <v>0705331</v>
          </cell>
          <cell r="C17430" t="str">
            <v>Boca de BDCC 2,50 x 2,50 m - esconsidade 15° - areia extraída e brita produzida</v>
          </cell>
          <cell r="D17430" t="str">
            <v>un</v>
          </cell>
          <cell r="E17430">
            <v>28302.080000000002</v>
          </cell>
        </row>
        <row r="17431">
          <cell r="B17431" t="str">
            <v>0705334</v>
          </cell>
          <cell r="C17431" t="str">
            <v>Boca de BDCC 2,50 x 2,50 m - esconsidade 30° - areia e brita comerciais</v>
          </cell>
          <cell r="D17431" t="str">
            <v>un</v>
          </cell>
          <cell r="E17431">
            <v>33598.01</v>
          </cell>
        </row>
        <row r="17432">
          <cell r="B17432" t="str">
            <v>0705333</v>
          </cell>
          <cell r="C17432" t="str">
            <v>Boca de BDCC 2,50 x 2,50 m - esconsidade 30° - areia extraída e brita produzida</v>
          </cell>
          <cell r="D17432" t="str">
            <v>un</v>
          </cell>
          <cell r="E17432">
            <v>30234.65</v>
          </cell>
        </row>
        <row r="17433">
          <cell r="B17433" t="str">
            <v>0705336</v>
          </cell>
          <cell r="C17433" t="str">
            <v>Boca de BDCC 2,50 x 2,50 m - esconsidade 45° - areia e brita comerciais</v>
          </cell>
          <cell r="D17433" t="str">
            <v>un</v>
          </cell>
          <cell r="E17433">
            <v>45310.58</v>
          </cell>
        </row>
        <row r="17434">
          <cell r="B17434" t="str">
            <v>0705335</v>
          </cell>
          <cell r="C17434" t="str">
            <v>Boca de BDCC 2,50 x 2,50 m - esconsidade 45° - areia extraída e brita produzida</v>
          </cell>
          <cell r="D17434" t="str">
            <v>un</v>
          </cell>
          <cell r="E17434">
            <v>40622.22</v>
          </cell>
        </row>
        <row r="17435">
          <cell r="B17435" t="str">
            <v>0705338</v>
          </cell>
          <cell r="C17435" t="str">
            <v>Boca de BDCC 3,00 x 3,00 m - esconsidade 0° - areia e brita comerciais</v>
          </cell>
          <cell r="D17435" t="str">
            <v>un</v>
          </cell>
          <cell r="E17435">
            <v>42363.38</v>
          </cell>
        </row>
        <row r="17436">
          <cell r="B17436" t="str">
            <v>0705337</v>
          </cell>
          <cell r="C17436" t="str">
            <v>Boca de BDCC 3,00 x 3,00 m - esconsidade 0° - areia extraída e brita produzida</v>
          </cell>
          <cell r="D17436" t="str">
            <v>un</v>
          </cell>
          <cell r="E17436">
            <v>37507.379999999997</v>
          </cell>
        </row>
        <row r="17437">
          <cell r="B17437" t="str">
            <v>0705340</v>
          </cell>
          <cell r="C17437" t="str">
            <v>Boca de BDCC 3,00 x 3,00 m - esconsidade 15° - areia e brita comerciais</v>
          </cell>
          <cell r="D17437" t="str">
            <v>un</v>
          </cell>
          <cell r="E17437">
            <v>45569.77</v>
          </cell>
        </row>
        <row r="17438">
          <cell r="B17438" t="str">
            <v>0705339</v>
          </cell>
          <cell r="C17438" t="str">
            <v>Boca de BDCC 3,00 x 3,00 m - esconsidade 15° - areia extraída e brita produzida</v>
          </cell>
          <cell r="D17438" t="str">
            <v>un</v>
          </cell>
          <cell r="E17438">
            <v>40667.97</v>
          </cell>
        </row>
        <row r="17439">
          <cell r="B17439" t="str">
            <v>0705342</v>
          </cell>
          <cell r="C17439" t="str">
            <v>Boca de BDCC 3,00 x 3,00 m - esconsidade 30° - areia e brita comerciais</v>
          </cell>
          <cell r="D17439" t="str">
            <v>un</v>
          </cell>
          <cell r="E17439">
            <v>51671.53</v>
          </cell>
        </row>
        <row r="17440">
          <cell r="B17440" t="str">
            <v>0705341</v>
          </cell>
          <cell r="C17440" t="str">
            <v>Boca de BDCC 3,00 x 3,00 m - esconsidade 30° - areia extraída e brita produzida</v>
          </cell>
          <cell r="D17440" t="str">
            <v>un</v>
          </cell>
          <cell r="E17440">
            <v>46219.51</v>
          </cell>
        </row>
        <row r="17441">
          <cell r="B17441" t="str">
            <v>0705344</v>
          </cell>
          <cell r="C17441" t="str">
            <v>Boca de BDCC 3,00 x 3,00 m - esconsidade 45° - areia e brita comerciais</v>
          </cell>
          <cell r="D17441" t="str">
            <v>un</v>
          </cell>
          <cell r="E17441">
            <v>65393.62</v>
          </cell>
        </row>
        <row r="17442">
          <cell r="B17442" t="str">
            <v>0705343</v>
          </cell>
          <cell r="C17442" t="str">
            <v>Boca de BDCC 3,00 x 3,00 m - esconsidade 45° - areia extraída e brita produzida</v>
          </cell>
          <cell r="D17442" t="str">
            <v>un</v>
          </cell>
          <cell r="E17442">
            <v>58715.27</v>
          </cell>
        </row>
        <row r="17443">
          <cell r="B17443" t="str">
            <v>0705225</v>
          </cell>
          <cell r="C17443" t="str">
            <v>Boca de BSCC 1,50 x 1,50 m - esconsidade 0° - areia e brita comerciais</v>
          </cell>
          <cell r="D17443" t="str">
            <v>un</v>
          </cell>
          <cell r="E17443">
            <v>11662.17</v>
          </cell>
        </row>
        <row r="17444">
          <cell r="B17444" t="str">
            <v>0705224</v>
          </cell>
          <cell r="C17444" t="str">
            <v>Boca de BSCC 1,50 x 1,50 m - esconsidade 0° - areia extraída e brita produzida</v>
          </cell>
          <cell r="D17444" t="str">
            <v>un</v>
          </cell>
          <cell r="E17444">
            <v>10404.65</v>
          </cell>
        </row>
        <row r="17445">
          <cell r="B17445" t="str">
            <v>0705227</v>
          </cell>
          <cell r="C17445" t="str">
            <v>Boca de BSCC 1,50 x 1,50 m - esconsidade 15° - areia e brita comerciais</v>
          </cell>
          <cell r="D17445" t="str">
            <v>un</v>
          </cell>
          <cell r="E17445">
            <v>12010.61</v>
          </cell>
        </row>
        <row r="17446">
          <cell r="B17446" t="str">
            <v>0705226</v>
          </cell>
          <cell r="C17446" t="str">
            <v>Boca de BSCC 1,50 x 1,50 m - esconsidade 15° - areia extraída e brita produzida</v>
          </cell>
          <cell r="D17446" t="str">
            <v>un</v>
          </cell>
          <cell r="E17446">
            <v>10860.9</v>
          </cell>
        </row>
        <row r="17447">
          <cell r="B17447" t="str">
            <v>0705229</v>
          </cell>
          <cell r="C17447" t="str">
            <v>Boca de BSCC 1,50 x 1,50 m - esconsidade 30° - areia e brita comerciais</v>
          </cell>
          <cell r="D17447" t="str">
            <v>un</v>
          </cell>
          <cell r="E17447">
            <v>12963.8</v>
          </cell>
        </row>
        <row r="17448">
          <cell r="B17448" t="str">
            <v>0705228</v>
          </cell>
          <cell r="C17448" t="str">
            <v>Boca de BSCC 1,50 x 1,50 m - esconsidade 30° - areia extraída e brita produzida</v>
          </cell>
          <cell r="D17448" t="str">
            <v>un</v>
          </cell>
          <cell r="E17448">
            <v>11636.46</v>
          </cell>
        </row>
        <row r="17449">
          <cell r="B17449" t="str">
            <v>0705231</v>
          </cell>
          <cell r="C17449" t="str">
            <v>Boca de BSCC 1,50 x 1,50 m - esconsidade 45° - areia e brita comerciais</v>
          </cell>
          <cell r="D17449" t="str">
            <v>un</v>
          </cell>
          <cell r="E17449">
            <v>16114.7</v>
          </cell>
        </row>
        <row r="17450">
          <cell r="B17450" t="str">
            <v>0705230</v>
          </cell>
          <cell r="C17450" t="str">
            <v>Boca de BSCC 1,50 x 1,50 m - esconsidade 45° - areia extraída e brita produzida</v>
          </cell>
          <cell r="D17450" t="str">
            <v>un</v>
          </cell>
          <cell r="E17450">
            <v>14560.99</v>
          </cell>
        </row>
        <row r="17451">
          <cell r="B17451" t="str">
            <v>0705233</v>
          </cell>
          <cell r="C17451" t="str">
            <v>Boca de BSCC 2,00 x 2,00 m - esconsidade 0° - areia e brita comerciais</v>
          </cell>
          <cell r="D17451" t="str">
            <v>un</v>
          </cell>
          <cell r="E17451">
            <v>18132.240000000002</v>
          </cell>
        </row>
        <row r="17452">
          <cell r="B17452" t="str">
            <v>0705232</v>
          </cell>
          <cell r="C17452" t="str">
            <v>Boca de BSCC 2,00 x 2,00 m - esconsidade 0° - areia extraída e brita produzida</v>
          </cell>
          <cell r="D17452" t="str">
            <v>un</v>
          </cell>
          <cell r="E17452">
            <v>16131.92</v>
          </cell>
        </row>
        <row r="17453">
          <cell r="B17453" t="str">
            <v>0705235</v>
          </cell>
          <cell r="C17453" t="str">
            <v>Boca de BSCC 2,00 x 2,00 m - esconsidade 15° - areia e brita comerciais</v>
          </cell>
          <cell r="D17453" t="str">
            <v>un</v>
          </cell>
          <cell r="E17453">
            <v>18549.11</v>
          </cell>
        </row>
        <row r="17454">
          <cell r="B17454" t="str">
            <v>0705234</v>
          </cell>
          <cell r="C17454" t="str">
            <v>Boca de BSCC 2,00 x 2,00 m - esconsidade 15° - areia extraída e brita produzida</v>
          </cell>
          <cell r="D17454" t="str">
            <v>un</v>
          </cell>
          <cell r="E17454">
            <v>16687.43</v>
          </cell>
        </row>
        <row r="17455">
          <cell r="B17455" t="str">
            <v>0705237</v>
          </cell>
          <cell r="C17455" t="str">
            <v>Boca de BSCC 2,00 x 2,00 m - esconsidade 30° - areia e brita comerciais</v>
          </cell>
          <cell r="D17455" t="str">
            <v>un</v>
          </cell>
          <cell r="E17455">
            <v>20110.38</v>
          </cell>
        </row>
        <row r="17456">
          <cell r="B17456" t="str">
            <v>0705236</v>
          </cell>
          <cell r="C17456" t="str">
            <v>Boca de BSCC 2,00 x 2,00 m - esconsidade 30° - areia extraída e brita produzida</v>
          </cell>
          <cell r="D17456" t="str">
            <v>un</v>
          </cell>
          <cell r="E17456">
            <v>18020.93</v>
          </cell>
        </row>
        <row r="17457">
          <cell r="B17457" t="str">
            <v>0705239</v>
          </cell>
          <cell r="C17457" t="str">
            <v>Boca de BSCC 2,00 x 2,00 m - esconsidade 45° - areia e brita comerciais</v>
          </cell>
          <cell r="D17457" t="str">
            <v>un</v>
          </cell>
          <cell r="E17457">
            <v>25650.720000000001</v>
          </cell>
        </row>
        <row r="17458">
          <cell r="B17458" t="str">
            <v>0705238</v>
          </cell>
          <cell r="C17458" t="str">
            <v>Boca de BSCC 2,00 x 2,00 m - esconsidade 45° - areia extraída e brita produzida</v>
          </cell>
          <cell r="D17458" t="str">
            <v>un</v>
          </cell>
          <cell r="E17458">
            <v>23038.39</v>
          </cell>
        </row>
        <row r="17459">
          <cell r="B17459" t="str">
            <v>0705241</v>
          </cell>
          <cell r="C17459" t="str">
            <v>Boca de BSCC 2,50 x 2,50 m - esconsidade 0° - areia e brita comerciais</v>
          </cell>
          <cell r="D17459" t="str">
            <v>un</v>
          </cell>
          <cell r="E17459">
            <v>24497.61</v>
          </cell>
        </row>
        <row r="17460">
          <cell r="B17460" t="str">
            <v>0705240</v>
          </cell>
          <cell r="C17460" t="str">
            <v>Boca de BSCC 2,50 x 2,50 m - esconsidade 0° - areia extraída e brita produzida</v>
          </cell>
          <cell r="D17460" t="str">
            <v>un</v>
          </cell>
          <cell r="E17460">
            <v>21750.59</v>
          </cell>
        </row>
        <row r="17461">
          <cell r="B17461" t="str">
            <v>0705243</v>
          </cell>
          <cell r="C17461" t="str">
            <v>Boca de BSCC 2,50 x 2,50 m - esconsidade 15° - areia e brita comerciais</v>
          </cell>
          <cell r="D17461" t="str">
            <v>un</v>
          </cell>
          <cell r="E17461">
            <v>25884.41</v>
          </cell>
        </row>
        <row r="17462">
          <cell r="B17462" t="str">
            <v>0705242</v>
          </cell>
          <cell r="C17462" t="str">
            <v>Boca de BSCC 2,50 x 2,50 m - esconsidade 15° - areia extraída e brita produzida</v>
          </cell>
          <cell r="D17462" t="str">
            <v>un</v>
          </cell>
          <cell r="E17462">
            <v>23136.560000000001</v>
          </cell>
        </row>
        <row r="17463">
          <cell r="B17463" t="str">
            <v>0705245</v>
          </cell>
          <cell r="C17463" t="str">
            <v>Boca de BSCC 2,50 x 2,50 m - esconsidade 30° - areia e brita comerciais</v>
          </cell>
          <cell r="D17463" t="str">
            <v>un</v>
          </cell>
          <cell r="E17463">
            <v>28663.89</v>
          </cell>
        </row>
        <row r="17464">
          <cell r="B17464" t="str">
            <v>0705244</v>
          </cell>
          <cell r="C17464" t="str">
            <v>Boca de BSCC 2,50 x 2,50 m - esconsidade 30° - areia extraída e brita produzida</v>
          </cell>
          <cell r="D17464" t="str">
            <v>un</v>
          </cell>
          <cell r="E17464">
            <v>25732.59</v>
          </cell>
        </row>
        <row r="17465">
          <cell r="B17465" t="str">
            <v>0705247</v>
          </cell>
          <cell r="C17465" t="str">
            <v>Boca de BSCC 2,50 x 2,50 m - esconsidade 45° - areia e brita comerciais</v>
          </cell>
          <cell r="D17465" t="str">
            <v>un</v>
          </cell>
          <cell r="E17465">
            <v>36235.86</v>
          </cell>
        </row>
        <row r="17466">
          <cell r="B17466" t="str">
            <v>0705246</v>
          </cell>
          <cell r="C17466" t="str">
            <v>Boca de BSCC 2,50 x 2,50 m - esconsidade 45° - areia extraída e brita produzida</v>
          </cell>
          <cell r="D17466" t="str">
            <v>un</v>
          </cell>
          <cell r="E17466">
            <v>32644.7</v>
          </cell>
        </row>
        <row r="17467">
          <cell r="B17467" t="str">
            <v>0705249</v>
          </cell>
          <cell r="C17467" t="str">
            <v>Boca de BSCC 3,00 x 3,00 m - esconsidade 0° - areia e brita comerciais</v>
          </cell>
          <cell r="D17467" t="str">
            <v>un</v>
          </cell>
          <cell r="E17467">
            <v>34762.74</v>
          </cell>
        </row>
        <row r="17468">
          <cell r="B17468" t="str">
            <v>0705248</v>
          </cell>
          <cell r="C17468" t="str">
            <v>Boca de BSCC 3,00 x 3,00 m - esconsidade 0° - areia extraída e brita produzida</v>
          </cell>
          <cell r="D17468" t="str">
            <v>un</v>
          </cell>
          <cell r="E17468">
            <v>30777.78</v>
          </cell>
        </row>
        <row r="17469">
          <cell r="B17469" t="str">
            <v>0705251</v>
          </cell>
          <cell r="C17469" t="str">
            <v>Boca de BSCC 3,00 x 3,00 m - esconsidade 15° - areia e brita comerciais</v>
          </cell>
          <cell r="D17469" t="str">
            <v>un</v>
          </cell>
          <cell r="E17469">
            <v>36682.959999999999</v>
          </cell>
        </row>
        <row r="17470">
          <cell r="B17470" t="str">
            <v>0705250</v>
          </cell>
          <cell r="C17470" t="str">
            <v>Boca de BSCC 3,00 x 3,00 m - esconsidade 15° - areia extraída e brita produzida</v>
          </cell>
          <cell r="D17470" t="str">
            <v>un</v>
          </cell>
          <cell r="E17470">
            <v>32696.22</v>
          </cell>
        </row>
        <row r="17471">
          <cell r="B17471" t="str">
            <v>0705253</v>
          </cell>
          <cell r="C17471" t="str">
            <v>Boca de BSCC 3,00 x 3,00 m - esconsidade 30° - areia e brita comerciais</v>
          </cell>
          <cell r="D17471" t="str">
            <v>un</v>
          </cell>
          <cell r="E17471">
            <v>40131.9</v>
          </cell>
        </row>
        <row r="17472">
          <cell r="B17472" t="str">
            <v>0705252</v>
          </cell>
          <cell r="C17472" t="str">
            <v>Boca de BSCC 3,00 x 3,00 m - esconsidade 30° - areia extraída e brita produzida</v>
          </cell>
          <cell r="D17472" t="str">
            <v>un</v>
          </cell>
          <cell r="E17472">
            <v>35796.019999999997</v>
          </cell>
        </row>
        <row r="17473">
          <cell r="B17473" t="str">
            <v>0705255</v>
          </cell>
          <cell r="C17473" t="str">
            <v>Boca de BSCC 3,00 x 3,00 m - esconsidade 45° - areia e brita comerciais</v>
          </cell>
          <cell r="D17473" t="str">
            <v>un</v>
          </cell>
          <cell r="E17473">
            <v>50653.03</v>
          </cell>
        </row>
        <row r="17474">
          <cell r="B17474" t="str">
            <v>0705254</v>
          </cell>
          <cell r="C17474" t="str">
            <v>Boca de BSCC 3,00 x 3,00 m - esconsidade 45° - areia extraída e brita produzida</v>
          </cell>
          <cell r="D17474" t="str">
            <v>un</v>
          </cell>
          <cell r="E17474">
            <v>45410.79</v>
          </cell>
        </row>
        <row r="17475">
          <cell r="B17475" t="str">
            <v>0705403</v>
          </cell>
          <cell r="C17475" t="str">
            <v>Boca de BTCC 1,50 x 1,50 m - esconsidade 0° - areia e brita comerciais</v>
          </cell>
          <cell r="D17475" t="str">
            <v>un</v>
          </cell>
          <cell r="E17475">
            <v>16982.439999999999</v>
          </cell>
        </row>
        <row r="17476">
          <cell r="B17476" t="str">
            <v>0705402</v>
          </cell>
          <cell r="C17476" t="str">
            <v>Boca de BTCC 1,50 x 1,50 m - esconsidade 0° - areia extraída e brita produzida</v>
          </cell>
          <cell r="D17476" t="str">
            <v>un</v>
          </cell>
          <cell r="E17476">
            <v>15157.24</v>
          </cell>
        </row>
        <row r="17477">
          <cell r="B17477" t="str">
            <v>0705405</v>
          </cell>
          <cell r="C17477" t="str">
            <v>Boca de BTCC 1,50 x 1,50 m - esconsidade 15° - areia e brita comerciais</v>
          </cell>
          <cell r="D17477" t="str">
            <v>un</v>
          </cell>
          <cell r="E17477">
            <v>18324.64</v>
          </cell>
        </row>
        <row r="17478">
          <cell r="B17478" t="str">
            <v>0705404</v>
          </cell>
          <cell r="C17478" t="str">
            <v>Boca de BTCC 1,50 x 1,50 m - esconsidade 15° - areia extraída e brita produzida</v>
          </cell>
          <cell r="D17478" t="str">
            <v>un</v>
          </cell>
          <cell r="E17478">
            <v>16479.73</v>
          </cell>
        </row>
        <row r="17479">
          <cell r="B17479" t="str">
            <v>0705407</v>
          </cell>
          <cell r="C17479" t="str">
            <v>Boca de BTCC 1,50 x 1,50 m - esconsidade 30° - areia e brita comerciais</v>
          </cell>
          <cell r="D17479" t="str">
            <v>un</v>
          </cell>
          <cell r="E17479">
            <v>19252.560000000001</v>
          </cell>
        </row>
        <row r="17480">
          <cell r="B17480" t="str">
            <v>0705406</v>
          </cell>
          <cell r="C17480" t="str">
            <v>Boca de BTCC 1,50 x 1,50 m - esconsidade 30° - areia extraída e brita produzida</v>
          </cell>
          <cell r="D17480" t="str">
            <v>un</v>
          </cell>
          <cell r="E17480">
            <v>17197.580000000002</v>
          </cell>
        </row>
        <row r="17481">
          <cell r="B17481" t="str">
            <v>0705409</v>
          </cell>
          <cell r="C17481" t="str">
            <v>Boca de BTCC 1,50 x 1,50 m - esconsidade 45° - areia e brita comerciais</v>
          </cell>
          <cell r="D17481" t="str">
            <v>un</v>
          </cell>
          <cell r="E17481">
            <v>24221.34</v>
          </cell>
        </row>
        <row r="17482">
          <cell r="B17482" t="str">
            <v>0705408</v>
          </cell>
          <cell r="C17482" t="str">
            <v>Boca de BTCC 1,50 x 1,50 m - esconsidade 45° - areia extraída e brita produzida</v>
          </cell>
          <cell r="D17482" t="str">
            <v>un</v>
          </cell>
          <cell r="E17482">
            <v>21689.87</v>
          </cell>
        </row>
        <row r="17483">
          <cell r="B17483" t="str">
            <v>0705411</v>
          </cell>
          <cell r="C17483" t="str">
            <v>Boca de BTCC 2,00 x 2,00 m - esconsidade 0° - areia e brita comerciais</v>
          </cell>
          <cell r="D17483" t="str">
            <v>un</v>
          </cell>
          <cell r="E17483">
            <v>25762.01</v>
          </cell>
        </row>
        <row r="17484">
          <cell r="B17484" t="str">
            <v>0705410</v>
          </cell>
          <cell r="C17484" t="str">
            <v>Boca de BTCC 2,00 x 2,00 m - esconsidade 0° - areia extraída e brita produzida</v>
          </cell>
          <cell r="D17484" t="str">
            <v>un</v>
          </cell>
          <cell r="E17484">
            <v>22819.7</v>
          </cell>
        </row>
        <row r="17485">
          <cell r="B17485" t="str">
            <v>0705413</v>
          </cell>
          <cell r="C17485" t="str">
            <v>Boca de BTCC 2,00 x 2,00 m - esconsidade 15° - areia e brita comerciais</v>
          </cell>
          <cell r="D17485" t="str">
            <v>un</v>
          </cell>
          <cell r="E17485">
            <v>27666.75</v>
          </cell>
        </row>
        <row r="17486">
          <cell r="B17486" t="str">
            <v>0705412</v>
          </cell>
          <cell r="C17486" t="str">
            <v>Boca de BTCC 2,00 x 2,00 m - esconsidade 15° - areia extraída e brita produzida</v>
          </cell>
          <cell r="D17486" t="str">
            <v>un</v>
          </cell>
          <cell r="E17486">
            <v>24722.799999999999</v>
          </cell>
        </row>
        <row r="17487">
          <cell r="B17487" t="str">
            <v>0705415</v>
          </cell>
          <cell r="C17487" t="str">
            <v>Boca de BTCC 2,00 x 2,00 m - esconsidade 30° - areia e brita comerciais</v>
          </cell>
          <cell r="D17487" t="str">
            <v>un</v>
          </cell>
          <cell r="E17487">
            <v>30498.15</v>
          </cell>
        </row>
        <row r="17488">
          <cell r="B17488" t="str">
            <v>0705414</v>
          </cell>
          <cell r="C17488" t="str">
            <v>Boca de BTCC 2,00 x 2,00 m - esconsidade 30° - areia extraída e brita produzida</v>
          </cell>
          <cell r="D17488" t="str">
            <v>un</v>
          </cell>
          <cell r="E17488">
            <v>27180.86</v>
          </cell>
        </row>
        <row r="17489">
          <cell r="B17489" t="str">
            <v>0705417</v>
          </cell>
          <cell r="C17489" t="str">
            <v>Boca de BTCC 2,00 x 2,00 m - esconsidade 45° - areia e brita comerciais</v>
          </cell>
          <cell r="D17489" t="str">
            <v>un</v>
          </cell>
          <cell r="E17489">
            <v>38579.24</v>
          </cell>
        </row>
        <row r="17490">
          <cell r="B17490" t="str">
            <v>0705416</v>
          </cell>
          <cell r="C17490" t="str">
            <v>Boca de BTCC 2,00 x 2,00 m - esconsidade 45° - areia extraída e brita produzida</v>
          </cell>
          <cell r="D17490" t="str">
            <v>un</v>
          </cell>
          <cell r="E17490">
            <v>34496.31</v>
          </cell>
        </row>
        <row r="17491">
          <cell r="B17491" t="str">
            <v>0705419</v>
          </cell>
          <cell r="C17491" t="str">
            <v>Boca de BTCC 2,50 x 2,50 m - esconsidade 0° - areia e brita comerciais</v>
          </cell>
          <cell r="D17491" t="str">
            <v>un</v>
          </cell>
          <cell r="E17491">
            <v>36409.33</v>
          </cell>
        </row>
        <row r="17492">
          <cell r="B17492" t="str">
            <v>0705418</v>
          </cell>
          <cell r="C17492" t="str">
            <v>Boca de BTCC 2,50 x 2,50 m - esconsidade 0° - areia extraída e brita produzida</v>
          </cell>
          <cell r="D17492" t="str">
            <v>un</v>
          </cell>
          <cell r="E17492">
            <v>32298</v>
          </cell>
        </row>
        <row r="17493">
          <cell r="B17493" t="str">
            <v>0705421</v>
          </cell>
          <cell r="C17493" t="str">
            <v>Boca de BTCC 2,50 x 2,50 m - esconsidade 15° - areia e brita comerciais</v>
          </cell>
          <cell r="D17493" t="str">
            <v>un</v>
          </cell>
          <cell r="E17493">
            <v>39105.07</v>
          </cell>
        </row>
        <row r="17494">
          <cell r="B17494" t="str">
            <v>0705420</v>
          </cell>
          <cell r="C17494" t="str">
            <v>Boca de BTCC 2,50 x 2,50 m - esconsidade 15° - areia extraída e brita produzida</v>
          </cell>
          <cell r="D17494" t="str">
            <v>un</v>
          </cell>
          <cell r="E17494">
            <v>34976.26</v>
          </cell>
        </row>
        <row r="17495">
          <cell r="B17495" t="str">
            <v>0705423</v>
          </cell>
          <cell r="C17495" t="str">
            <v>Boca de BTCC 2,50 x 2,50 m - esconsidade 30° - areia e brita comerciais</v>
          </cell>
          <cell r="D17495" t="str">
            <v>un</v>
          </cell>
          <cell r="E17495">
            <v>44470.7</v>
          </cell>
        </row>
        <row r="17496">
          <cell r="B17496" t="str">
            <v>0705422</v>
          </cell>
          <cell r="C17496" t="str">
            <v>Boca de BTCC 2,50 x 2,50 m - esconsidade 30° - areia extraída e brita produzida</v>
          </cell>
          <cell r="D17496" t="str">
            <v>un</v>
          </cell>
          <cell r="E17496">
            <v>39850.959999999999</v>
          </cell>
        </row>
        <row r="17497">
          <cell r="B17497" t="str">
            <v>0705425</v>
          </cell>
          <cell r="C17497" t="str">
            <v>Boca de BTCC 2,50 x 2,50 m - esconsidade 45° - areia e brita comerciais</v>
          </cell>
          <cell r="D17497" t="str">
            <v>un</v>
          </cell>
          <cell r="E17497">
            <v>56230.7</v>
          </cell>
        </row>
        <row r="17498">
          <cell r="B17498" t="str">
            <v>0705424</v>
          </cell>
          <cell r="C17498" t="str">
            <v>Boca de BTCC 2,50 x 2,50 m - esconsidade 45° - areia extraída e brita produzida</v>
          </cell>
          <cell r="D17498" t="str">
            <v>un</v>
          </cell>
          <cell r="E17498">
            <v>50562.080000000002</v>
          </cell>
        </row>
        <row r="17499">
          <cell r="B17499" t="str">
            <v>0705427</v>
          </cell>
          <cell r="C17499" t="str">
            <v>Boca de BTCC 3,00 x 3,00 m - esconsidade 0° - areia e brita comerciais</v>
          </cell>
          <cell r="D17499" t="str">
            <v>un</v>
          </cell>
          <cell r="E17499">
            <v>51420.76</v>
          </cell>
        </row>
        <row r="17500">
          <cell r="B17500" t="str">
            <v>0705426</v>
          </cell>
          <cell r="C17500" t="str">
            <v>Boca de BTCC 3,00 x 3,00 m - esconsidade 0° - areia extraída e brita produzida</v>
          </cell>
          <cell r="D17500" t="str">
            <v>un</v>
          </cell>
          <cell r="E17500">
            <v>45473.919999999998</v>
          </cell>
        </row>
        <row r="17501">
          <cell r="B17501" t="str">
            <v>0705429</v>
          </cell>
          <cell r="C17501" t="str">
            <v>Boca de BTCC 3,00 x 3,00 m - esconsidade 15° - areia e brita comerciais</v>
          </cell>
          <cell r="D17501" t="str">
            <v>un</v>
          </cell>
          <cell r="E17501">
            <v>53157.91</v>
          </cell>
        </row>
        <row r="17502">
          <cell r="B17502" t="str">
            <v>0705428</v>
          </cell>
          <cell r="C17502" t="str">
            <v>Boca de BTCC 3,00 x 3,00 m - esconsidade 15° - areia extraída e brita produzida</v>
          </cell>
          <cell r="D17502" t="str">
            <v>un</v>
          </cell>
          <cell r="E17502">
            <v>47310.080000000002</v>
          </cell>
        </row>
        <row r="17503">
          <cell r="B17503" t="str">
            <v>0705431</v>
          </cell>
          <cell r="C17503" t="str">
            <v>Boca de BTCC 3,00 x 3,00 m - esconsidade 30° - areia e brita comerciais</v>
          </cell>
          <cell r="D17503" t="str">
            <v>un</v>
          </cell>
          <cell r="E17503">
            <v>63771.23</v>
          </cell>
        </row>
        <row r="17504">
          <cell r="B17504" t="str">
            <v>0705430</v>
          </cell>
          <cell r="C17504" t="str">
            <v>Boca de BTCC 3,00 x 3,00 m - esconsidade 30° - areia extraída e brita produzida</v>
          </cell>
          <cell r="D17504" t="str">
            <v>un</v>
          </cell>
          <cell r="E17504">
            <v>57245.19</v>
          </cell>
        </row>
        <row r="17505">
          <cell r="B17505" t="str">
            <v>0705433</v>
          </cell>
          <cell r="C17505" t="str">
            <v>Boca de BTCC 3,00 x 3,00 m - esconsidade 45° - areia e brita comerciais</v>
          </cell>
          <cell r="D17505" t="str">
            <v>un</v>
          </cell>
          <cell r="E17505">
            <v>80784.039999999994</v>
          </cell>
        </row>
        <row r="17506">
          <cell r="B17506" t="str">
            <v>0705432</v>
          </cell>
          <cell r="C17506" t="str">
            <v>Boca de BTCC 3,00 x 3,00 m - esconsidade 45° - areia extraída e brita produzida</v>
          </cell>
          <cell r="D17506" t="str">
            <v>un</v>
          </cell>
          <cell r="E17506">
            <v>72700.960000000006</v>
          </cell>
        </row>
        <row r="17507">
          <cell r="B17507" t="str">
            <v>0705257</v>
          </cell>
          <cell r="C17507" t="str">
            <v>Corpo de BDCC 1,50 x 1,50 m - moldado no local - altura do aterro 0,00 a 1,00 m - areia e brita comerciais</v>
          </cell>
          <cell r="D17507" t="str">
            <v>m</v>
          </cell>
          <cell r="E17507">
            <v>3918.18</v>
          </cell>
        </row>
        <row r="17508">
          <cell r="B17508" t="str">
            <v>0705256</v>
          </cell>
          <cell r="C17508" t="str">
            <v>Corpo de BDCC 1,50 x 1,50 m - moldado no local - altura do aterro 0,00 a 1,00 m - areia extraída e brita produzida</v>
          </cell>
          <cell r="D17508" t="str">
            <v>m</v>
          </cell>
          <cell r="E17508">
            <v>3547.96</v>
          </cell>
        </row>
        <row r="17509">
          <cell r="B17509" t="str">
            <v>0705259</v>
          </cell>
          <cell r="C17509" t="str">
            <v>Corpo de BDCC 1,50 x 1,50 m - moldado no local - altura do aterro 1,00 a 2,50 m - areia e brita comerciais</v>
          </cell>
          <cell r="D17509" t="str">
            <v>m</v>
          </cell>
          <cell r="E17509">
            <v>3429.61</v>
          </cell>
        </row>
        <row r="17510">
          <cell r="B17510" t="str">
            <v>0705258</v>
          </cell>
          <cell r="C17510" t="str">
            <v>Corpo de BDCC 1,50 x 1,50 m - moldado no local - altura do aterro 1,00 a 2,50 m - areia extraída e brita produzida</v>
          </cell>
          <cell r="D17510" t="str">
            <v>m</v>
          </cell>
          <cell r="E17510">
            <v>3059.38</v>
          </cell>
        </row>
        <row r="17511">
          <cell r="B17511" t="str">
            <v>0705267</v>
          </cell>
          <cell r="C17511" t="str">
            <v>Corpo de BDCC 1,50 x 1,50 m - moldado no local - altura do aterro 10,00 a 12,50 m - areia e brita comerciais</v>
          </cell>
          <cell r="D17511" t="str">
            <v>m</v>
          </cell>
          <cell r="E17511">
            <v>4931.4399999999996</v>
          </cell>
        </row>
        <row r="17512">
          <cell r="B17512" t="str">
            <v>0705266</v>
          </cell>
          <cell r="C17512" t="str">
            <v>Corpo de BDCC 1,50 x 1,50 m - moldado no local - altura do aterro 10,00 a 12,50 m - areia extraída e brita produzida</v>
          </cell>
          <cell r="D17512" t="str">
            <v>m</v>
          </cell>
          <cell r="E17512">
            <v>4441.2299999999996</v>
          </cell>
        </row>
        <row r="17513">
          <cell r="B17513" t="str">
            <v>0705269</v>
          </cell>
          <cell r="C17513" t="str">
            <v>Corpo de BDCC 1,50 x 1,50 m - moldado no local - altura do aterro 12,50 a 15,00 m - areia e brita comerciais</v>
          </cell>
          <cell r="D17513" t="str">
            <v>m</v>
          </cell>
          <cell r="E17513">
            <v>5170.2299999999996</v>
          </cell>
        </row>
        <row r="17514">
          <cell r="B17514" t="str">
            <v>0705268</v>
          </cell>
          <cell r="C17514" t="str">
            <v>Corpo de BDCC 1,50 x 1,50 m - moldado no local - altura do aterro 12,50 a 15,00 m - areia extraída e brita produzida</v>
          </cell>
          <cell r="D17514" t="str">
            <v>m</v>
          </cell>
          <cell r="E17514">
            <v>4680.0200000000004</v>
          </cell>
        </row>
        <row r="17515">
          <cell r="B17515" t="str">
            <v>0705261</v>
          </cell>
          <cell r="C17515" t="str">
            <v>Corpo de BDCC 1,50 x 1,50 m - moldado no local - altura do aterro 2,50 a 5,00 m - areia e brita comerciais</v>
          </cell>
          <cell r="D17515" t="str">
            <v>m</v>
          </cell>
          <cell r="E17515">
            <v>3656.82</v>
          </cell>
        </row>
        <row r="17516">
          <cell r="B17516" t="str">
            <v>0705260</v>
          </cell>
          <cell r="C17516" t="str">
            <v>Corpo de BDCC 1,50 x 1,50 m - moldado no local - altura do aterro 2,50 a 5,00 m - areia extraída e brita produzida</v>
          </cell>
          <cell r="D17516" t="str">
            <v>m</v>
          </cell>
          <cell r="E17516">
            <v>3286.6</v>
          </cell>
        </row>
        <row r="17517">
          <cell r="B17517" t="str">
            <v>0705263</v>
          </cell>
          <cell r="C17517" t="str">
            <v>Corpo de BDCC 1,50 x 1,50 m - moldado no local - altura do aterro 5,00 a 7,50 m - areia e brita comerciais</v>
          </cell>
          <cell r="D17517" t="str">
            <v>m</v>
          </cell>
          <cell r="E17517">
            <v>4105.8999999999996</v>
          </cell>
        </row>
        <row r="17518">
          <cell r="B17518" t="str">
            <v>0705262</v>
          </cell>
          <cell r="C17518" t="str">
            <v>Corpo de BDCC 1,50 x 1,50 m - moldado no local - altura do aterro 5,00 a 7,50 m - areia extraída e brita produzida</v>
          </cell>
          <cell r="D17518" t="str">
            <v>m</v>
          </cell>
          <cell r="E17518">
            <v>3735.68</v>
          </cell>
        </row>
        <row r="17519">
          <cell r="B17519" t="str">
            <v>0705265</v>
          </cell>
          <cell r="C17519" t="str">
            <v>Corpo de BDCC 1,50 x 1,50 m - moldado no local - altura do aterro 7,50 a 10,00 m - areia e brita comerciais</v>
          </cell>
          <cell r="D17519" t="str">
            <v>m</v>
          </cell>
          <cell r="E17519">
            <v>4491.8900000000003</v>
          </cell>
        </row>
        <row r="17520">
          <cell r="B17520" t="str">
            <v>0705264</v>
          </cell>
          <cell r="C17520" t="str">
            <v>Corpo de BDCC 1,50 x 1,50 m - moldado no local - altura do aterro 7,50 a 10,00 m - areia extraída e brita produzida</v>
          </cell>
          <cell r="D17520" t="str">
            <v>m</v>
          </cell>
          <cell r="E17520">
            <v>4121.66</v>
          </cell>
        </row>
        <row r="17521">
          <cell r="B17521" t="str">
            <v>0705271</v>
          </cell>
          <cell r="C17521" t="str">
            <v>Corpo de BDCC 2,00 x 2,00 m - moldado no local - altura do aterro 0,00 a 1,00 m - areia e brita comerciais</v>
          </cell>
          <cell r="D17521" t="str">
            <v>m</v>
          </cell>
          <cell r="E17521">
            <v>5606.27</v>
          </cell>
        </row>
        <row r="17522">
          <cell r="B17522" t="str">
            <v>0705270</v>
          </cell>
          <cell r="C17522" t="str">
            <v>Corpo de BDCC 2,00 x 2,00 m - moldado no local - altura do aterro 0,00 a 1,00 m - areia extraída e brita produzida</v>
          </cell>
          <cell r="D17522" t="str">
            <v>m</v>
          </cell>
          <cell r="E17522">
            <v>5127.62</v>
          </cell>
        </row>
        <row r="17523">
          <cell r="B17523" t="str">
            <v>0705273</v>
          </cell>
          <cell r="C17523" t="str">
            <v>Corpo de BDCC 2,00 x 2,00 m - moldado no local - altura do aterro 1,00 a 2,50 m - areia e brita comerciais</v>
          </cell>
          <cell r="D17523" t="str">
            <v>m</v>
          </cell>
          <cell r="E17523">
            <v>5008.16</v>
          </cell>
        </row>
        <row r="17524">
          <cell r="B17524" t="str">
            <v>0705272</v>
          </cell>
          <cell r="C17524" t="str">
            <v>Corpo de BDCC 2,00 x 2,00 m - moldado no local - altura do aterro 1,00 a 2,50 m - areia extraída e brita produzida</v>
          </cell>
          <cell r="D17524" t="str">
            <v>m</v>
          </cell>
          <cell r="E17524">
            <v>4529.5</v>
          </cell>
        </row>
        <row r="17525">
          <cell r="B17525" t="str">
            <v>0705281</v>
          </cell>
          <cell r="C17525" t="str">
            <v>Corpo de BDCC 2,00 x 2,00 m - moldado no local - altura do aterro 10,00 a 12,50 m - areia e brita comerciais</v>
          </cell>
          <cell r="D17525" t="str">
            <v>m</v>
          </cell>
          <cell r="E17525">
            <v>7735.55</v>
          </cell>
        </row>
        <row r="17526">
          <cell r="B17526" t="str">
            <v>0705280</v>
          </cell>
          <cell r="C17526" t="str">
            <v>Corpo de BDCC 2,00 x 2,00 m - moldado no local - altura do aterro 10,00 a 12,50 m - areia extraída e brita produzida</v>
          </cell>
          <cell r="D17526" t="str">
            <v>m</v>
          </cell>
          <cell r="E17526">
            <v>6963.46</v>
          </cell>
        </row>
        <row r="17527">
          <cell r="B17527" t="str">
            <v>0705283</v>
          </cell>
          <cell r="C17527" t="str">
            <v>Corpo de BDCC 2,00 x 2,00 m - moldado no local - altura do aterro 12,50 a 15,00 m - areia e brita comerciais</v>
          </cell>
          <cell r="D17527" t="str">
            <v>m</v>
          </cell>
          <cell r="E17527">
            <v>7922.7</v>
          </cell>
        </row>
        <row r="17528">
          <cell r="B17528" t="str">
            <v>0705282</v>
          </cell>
          <cell r="C17528" t="str">
            <v>Corpo de BDCC 2,00 x 2,00 m - moldado no local - altura do aterro 12,50 a 15,00 m - areia extraída e brita produzida</v>
          </cell>
          <cell r="D17528" t="str">
            <v>m</v>
          </cell>
          <cell r="E17528">
            <v>7150.61</v>
          </cell>
        </row>
        <row r="17529">
          <cell r="B17529" t="str">
            <v>0705275</v>
          </cell>
          <cell r="C17529" t="str">
            <v>Corpo de BDCC 2,00 x 2,00 m - moldado no local - altura do aterro 2,50 a 5,00 m - areia e brita comerciais</v>
          </cell>
          <cell r="D17529" t="str">
            <v>m</v>
          </cell>
          <cell r="E17529">
            <v>5596.25</v>
          </cell>
        </row>
        <row r="17530">
          <cell r="B17530" t="str">
            <v>0705274</v>
          </cell>
          <cell r="C17530" t="str">
            <v>Corpo de BDCC 2,00 x 2,00 m - moldado no local - altura do aterro 2,50 a 5,00 m - areia extraída e brita produzida</v>
          </cell>
          <cell r="D17530" t="str">
            <v>m</v>
          </cell>
          <cell r="E17530">
            <v>5117.59</v>
          </cell>
        </row>
        <row r="17531">
          <cell r="B17531" t="str">
            <v>0705277</v>
          </cell>
          <cell r="C17531" t="str">
            <v>Corpo de BDCC 2,00 x 2,00 m - moldado no local - altura do aterro 5,00 a 7,50 m - areia e brita comerciais</v>
          </cell>
          <cell r="D17531" t="str">
            <v>m</v>
          </cell>
          <cell r="E17531">
            <v>6322.73</v>
          </cell>
        </row>
        <row r="17532">
          <cell r="B17532" t="str">
            <v>0705276</v>
          </cell>
          <cell r="C17532" t="str">
            <v>Corpo de BDCC 2,00 x 2,00 m - moldado no local - altura do aterro 5,00 a 7,50 m - areia extraída e brita produzida</v>
          </cell>
          <cell r="D17532" t="str">
            <v>m</v>
          </cell>
          <cell r="E17532">
            <v>5696.52</v>
          </cell>
        </row>
        <row r="17533">
          <cell r="B17533" t="str">
            <v>0705279</v>
          </cell>
          <cell r="C17533" t="str">
            <v>Corpo de BDCC 2,00 x 2,00 m - moldado no local - altura do aterro 7,50 a 10,00 m - areia e brita comerciais</v>
          </cell>
          <cell r="D17533" t="str">
            <v>m</v>
          </cell>
          <cell r="E17533">
            <v>7146.01</v>
          </cell>
        </row>
        <row r="17534">
          <cell r="B17534" t="str">
            <v>0705278</v>
          </cell>
          <cell r="C17534" t="str">
            <v>Corpo de BDCC 2,00 x 2,00 m - moldado no local - altura do aterro 7,50 a 10,00 m - areia extraída e brita produzida</v>
          </cell>
          <cell r="D17534" t="str">
            <v>m</v>
          </cell>
          <cell r="E17534">
            <v>6519.79</v>
          </cell>
        </row>
        <row r="17535">
          <cell r="B17535" t="str">
            <v>0705285</v>
          </cell>
          <cell r="C17535" t="str">
            <v>Corpo de BDCC 2,50 x 2,50 m - moldado no local - altura do aterro 0,00 a 1,00 m - areia e brita comerciais</v>
          </cell>
          <cell r="D17535" t="str">
            <v>m</v>
          </cell>
          <cell r="E17535">
            <v>7201.86</v>
          </cell>
        </row>
        <row r="17536">
          <cell r="B17536" t="str">
            <v>0705284</v>
          </cell>
          <cell r="C17536" t="str">
            <v>Corpo de BDCC 2,50 x 2,50 m - moldado no local - altura do aterro 0,00 a 1,00 m - areia extraída e brita produzida</v>
          </cell>
          <cell r="D17536" t="str">
            <v>m</v>
          </cell>
          <cell r="E17536">
            <v>6600.18</v>
          </cell>
        </row>
        <row r="17537">
          <cell r="B17537" t="str">
            <v>0705287</v>
          </cell>
          <cell r="C17537" t="str">
            <v>Corpo de BDCC 2,50 x 2,50 m - moldado no local - altura do aterro 1,00 a 2,50 m - areia e brita comerciais</v>
          </cell>
          <cell r="D17537" t="str">
            <v>m</v>
          </cell>
          <cell r="E17537">
            <v>6610.57</v>
          </cell>
        </row>
        <row r="17538">
          <cell r="B17538" t="str">
            <v>0705286</v>
          </cell>
          <cell r="C17538" t="str">
            <v>Corpo de BDCC 2,50 x 2,50 m - moldado no local - altura do aterro 1,00 a 2,50 m - areia extraída e brita produzida</v>
          </cell>
          <cell r="D17538" t="str">
            <v>m</v>
          </cell>
          <cell r="E17538">
            <v>6008.89</v>
          </cell>
        </row>
        <row r="17539">
          <cell r="B17539" t="str">
            <v>0705295</v>
          </cell>
          <cell r="C17539" t="str">
            <v>Corpo de BDCC 2,50 x 2,50 m - moldado no local - altura do aterro 10,00 a 12,50 m - areia e brita comerciais</v>
          </cell>
          <cell r="D17539" t="str">
            <v>m</v>
          </cell>
          <cell r="E17539">
            <v>10101.49</v>
          </cell>
        </row>
        <row r="17540">
          <cell r="B17540" t="str">
            <v>0705294</v>
          </cell>
          <cell r="C17540" t="str">
            <v>Corpo de BDCC 2,50 x 2,50 m - moldado no local - altura do aterro 10,00 a 12,50 m - areia extraída e brita produzida</v>
          </cell>
          <cell r="D17540" t="str">
            <v>m</v>
          </cell>
          <cell r="E17540">
            <v>9172.31</v>
          </cell>
        </row>
        <row r="17541">
          <cell r="B17541" t="str">
            <v>0705297</v>
          </cell>
          <cell r="C17541" t="str">
            <v>Corpo de BDCC 2,50 x 2,50 m - moldado no local - altura do aterro 12,50 a 15,00 m - areia e brita comerciais</v>
          </cell>
          <cell r="D17541" t="str">
            <v>m</v>
          </cell>
          <cell r="E17541">
            <v>10875.93</v>
          </cell>
        </row>
        <row r="17542">
          <cell r="B17542" t="str">
            <v>0705296</v>
          </cell>
          <cell r="C17542" t="str">
            <v>Corpo de BDCC 2,50 x 2,50 m - moldado no local - altura do aterro 12,50 a 15,00 m - areia extraída e brita produzida</v>
          </cell>
          <cell r="D17542" t="str">
            <v>m</v>
          </cell>
          <cell r="E17542">
            <v>9946.74</v>
          </cell>
        </row>
        <row r="17543">
          <cell r="B17543" t="str">
            <v>0705289</v>
          </cell>
          <cell r="C17543" t="str">
            <v>Corpo de BDCC 2,50 x 2,50 m - moldado no local - altura do aterro 2,50 a 5,00 m - areia e brita comerciais</v>
          </cell>
          <cell r="D17543" t="str">
            <v>m</v>
          </cell>
          <cell r="E17543">
            <v>7492.47</v>
          </cell>
        </row>
        <row r="17544">
          <cell r="B17544" t="str">
            <v>0705288</v>
          </cell>
          <cell r="C17544" t="str">
            <v>Corpo de BDCC 2,50 x 2,50 m - moldado no local - altura do aterro 2,50 a 5,00 m - areia extraída e brita produzida</v>
          </cell>
          <cell r="D17544" t="str">
            <v>m</v>
          </cell>
          <cell r="E17544">
            <v>6730.26</v>
          </cell>
        </row>
        <row r="17545">
          <cell r="B17545" t="str">
            <v>0705291</v>
          </cell>
          <cell r="C17545" t="str">
            <v>Corpo de BDCC 2,50 x 2,50 m - moldado no local - altura do aterro 5,00 a 7,50 m - areia e brita comerciais</v>
          </cell>
          <cell r="D17545" t="str">
            <v>m</v>
          </cell>
          <cell r="E17545">
            <v>8483.4599999999991</v>
          </cell>
        </row>
        <row r="17546">
          <cell r="B17546" t="str">
            <v>0705290</v>
          </cell>
          <cell r="C17546" t="str">
            <v>Corpo de BDCC 2,50 x 2,50 m - moldado no local - altura do aterro 5,00 a 7,50 m - areia extraída e brita produzida</v>
          </cell>
          <cell r="D17546" t="str">
            <v>m</v>
          </cell>
          <cell r="E17546">
            <v>7721.24</v>
          </cell>
        </row>
        <row r="17547">
          <cell r="B17547" t="str">
            <v>0705293</v>
          </cell>
          <cell r="C17547" t="str">
            <v>Corpo de BDCC 2,50 x 2,50 m - moldado no local - altura do aterro 7,50 a 10,00 m - areia e brita comerciais</v>
          </cell>
          <cell r="D17547" t="str">
            <v>m</v>
          </cell>
          <cell r="E17547">
            <v>9190.74</v>
          </cell>
        </row>
        <row r="17548">
          <cell r="B17548" t="str">
            <v>0705292</v>
          </cell>
          <cell r="C17548" t="str">
            <v>Corpo de BDCC 2,50 x 2,50 m - moldado no local - altura do aterro 7,50 a 10,00 m - areia extraída e brita produzida</v>
          </cell>
          <cell r="D17548" t="str">
            <v>m</v>
          </cell>
          <cell r="E17548">
            <v>8261.5499999999993</v>
          </cell>
        </row>
        <row r="17549">
          <cell r="B17549" t="str">
            <v>0705299</v>
          </cell>
          <cell r="C17549" t="str">
            <v>Corpo de BDCC 3,00 x 3,00 m - moldado no local - altura do aterro 0,00 a 1,00 m - areia e brita comerciais</v>
          </cell>
          <cell r="D17549" t="str">
            <v>m</v>
          </cell>
          <cell r="E17549">
            <v>9302.51</v>
          </cell>
        </row>
        <row r="17550">
          <cell r="B17550" t="str">
            <v>0705298</v>
          </cell>
          <cell r="C17550" t="str">
            <v>Corpo de BDCC 3,00 x 3,00 m - moldado no local - altura do aterro 0,00 a 1,00 m - areia extraída e brita produzida</v>
          </cell>
          <cell r="D17550" t="str">
            <v>m</v>
          </cell>
          <cell r="E17550">
            <v>8404.2900000000009</v>
          </cell>
        </row>
        <row r="17551">
          <cell r="B17551" t="str">
            <v>0705301</v>
          </cell>
          <cell r="C17551" t="str">
            <v>Corpo de BDCC 3,00 x 3,00 m - moldado no local - altura do aterro 1,00 a 2,50 m - areia e brita comerciais</v>
          </cell>
          <cell r="D17551" t="str">
            <v>m</v>
          </cell>
          <cell r="E17551">
            <v>8739.23</v>
          </cell>
        </row>
        <row r="17552">
          <cell r="B17552" t="str">
            <v>0705300</v>
          </cell>
          <cell r="C17552" t="str">
            <v>Corpo de BDCC 3,00 x 3,00 m - moldado no local - altura do aterro 1,00 a 2,50 m - areia extraída e brita produzida</v>
          </cell>
          <cell r="D17552" t="str">
            <v>m</v>
          </cell>
          <cell r="E17552">
            <v>7841.01</v>
          </cell>
        </row>
        <row r="17553">
          <cell r="B17553" t="str">
            <v>0705309</v>
          </cell>
          <cell r="C17553" t="str">
            <v>Corpo de BDCC 3,00 x 3,00 m - moldado no local - altura do aterro 10,00 a 12,50 m - areia e brita comerciais</v>
          </cell>
          <cell r="D17553" t="str">
            <v>m</v>
          </cell>
          <cell r="E17553">
            <v>14031.36</v>
          </cell>
        </row>
        <row r="17554">
          <cell r="B17554" t="str">
            <v>0705308</v>
          </cell>
          <cell r="C17554" t="str">
            <v>Corpo de BDCC 3,00 x 3,00 m - moldado no local - altura do aterro 10,00 a 12,50 m - areia extraída e brita produzida</v>
          </cell>
          <cell r="D17554" t="str">
            <v>m</v>
          </cell>
          <cell r="E17554">
            <v>12687.21</v>
          </cell>
        </row>
        <row r="17555">
          <cell r="B17555" t="str">
            <v>0705311</v>
          </cell>
          <cell r="C17555" t="str">
            <v>Corpo de BDCC 3,00 x 3,00 m - moldado no local - altura do aterro 12,50 a 15,00 m - areia e brita comerciais</v>
          </cell>
          <cell r="D17555" t="str">
            <v>m</v>
          </cell>
          <cell r="E17555">
            <v>13942.86</v>
          </cell>
        </row>
        <row r="17556">
          <cell r="B17556" t="str">
            <v>0705310</v>
          </cell>
          <cell r="C17556" t="str">
            <v>Corpo de BDCC 3,00 x 3,00 m - moldado no local - altura do aterro 12,50 a 15,00 m - areia extraída e brita produzida</v>
          </cell>
          <cell r="D17556" t="str">
            <v>m</v>
          </cell>
          <cell r="E17556">
            <v>12598.71</v>
          </cell>
        </row>
        <row r="17557">
          <cell r="B17557" t="str">
            <v>0705303</v>
          </cell>
          <cell r="C17557" t="str">
            <v>Corpo de BDCC 3,00 x 3,00 m - moldado no local - altura do aterro 2,50 a 5,00 m - areia e brita comerciais</v>
          </cell>
          <cell r="D17557" t="str">
            <v>m</v>
          </cell>
          <cell r="E17557">
            <v>9447.74</v>
          </cell>
        </row>
        <row r="17558">
          <cell r="B17558" t="str">
            <v>0705302</v>
          </cell>
          <cell r="C17558" t="str">
            <v>Corpo de BDCC 3,00 x 3,00 m - moldado no local - altura do aterro 2,50 a 5,00 m - areia extraída e brita produzida</v>
          </cell>
          <cell r="D17558" t="str">
            <v>m</v>
          </cell>
          <cell r="E17558">
            <v>8353.35</v>
          </cell>
        </row>
        <row r="17559">
          <cell r="B17559" t="str">
            <v>0705305</v>
          </cell>
          <cell r="C17559" t="str">
            <v>Corpo de BDCC 3,00 x 3,00 m - moldado no local - altura do aterro 5,00 a 7,50 m - areia e brita comerciais</v>
          </cell>
          <cell r="D17559" t="str">
            <v>m</v>
          </cell>
          <cell r="E17559">
            <v>11401.05</v>
          </cell>
        </row>
        <row r="17560">
          <cell r="B17560" t="str">
            <v>0705304</v>
          </cell>
          <cell r="C17560" t="str">
            <v>Corpo de BDCC 3,00 x 3,00 m - moldado no local - altura do aterro 5,00 a 7,50 m - areia extraída e brita produzida</v>
          </cell>
          <cell r="D17560" t="str">
            <v>m</v>
          </cell>
          <cell r="E17560">
            <v>10306.66</v>
          </cell>
        </row>
        <row r="17561">
          <cell r="B17561" t="str">
            <v>0705307</v>
          </cell>
          <cell r="C17561" t="str">
            <v>Corpo de BDCC 3,00 x 3,00 m - moldado no local - altura do aterro 7,50 a 10,00 m - areia e brita comerciais</v>
          </cell>
          <cell r="D17561" t="str">
            <v>m</v>
          </cell>
          <cell r="E17561">
            <v>12624.36</v>
          </cell>
        </row>
        <row r="17562">
          <cell r="B17562" t="str">
            <v>0705306</v>
          </cell>
          <cell r="C17562" t="str">
            <v>Corpo de BDCC 3,00 x 3,00 m - moldado no local - altura do aterro 7,50 a 10,00 m - areia extraída e brita produzida</v>
          </cell>
          <cell r="D17562" t="str">
            <v>m</v>
          </cell>
          <cell r="E17562">
            <v>11280.21</v>
          </cell>
        </row>
        <row r="17563">
          <cell r="B17563" t="str">
            <v>0705169</v>
          </cell>
          <cell r="C17563" t="str">
            <v>Corpo de BSCC 1,50 x 1,50 m - moldado no local - altura do aterro 0,00 a 1,00 m - areia e brita comerciais</v>
          </cell>
          <cell r="D17563" t="str">
            <v>m</v>
          </cell>
          <cell r="E17563">
            <v>2345.2800000000002</v>
          </cell>
        </row>
        <row r="17564">
          <cell r="B17564" t="str">
            <v>0705168</v>
          </cell>
          <cell r="C17564" t="str">
            <v>Corpo de BSCC 1,50 x 1,50 m - moldado no local - altura do aterro 0,00 a 1,00 m - areia extraída e brita produzida</v>
          </cell>
          <cell r="D17564" t="str">
            <v>m</v>
          </cell>
          <cell r="E17564">
            <v>2137.6999999999998</v>
          </cell>
        </row>
        <row r="17565">
          <cell r="B17565" t="str">
            <v>0705171</v>
          </cell>
          <cell r="C17565" t="str">
            <v>Corpo de BSCC 1,50 x 1,50 m - moldado no local - altura do aterro 1,00 a 2,50 m - areia e brita comerciais</v>
          </cell>
          <cell r="D17565" t="str">
            <v>m</v>
          </cell>
          <cell r="E17565">
            <v>2085.6799999999998</v>
          </cell>
        </row>
        <row r="17566">
          <cell r="B17566" t="str">
            <v>0705170</v>
          </cell>
          <cell r="C17566" t="str">
            <v>Corpo de BSCC 1,50 x 1,50 m - moldado no local - altura do aterro 1,00 a 2,50 m - areia extraída e brita produzida</v>
          </cell>
          <cell r="D17566" t="str">
            <v>m</v>
          </cell>
          <cell r="E17566">
            <v>1878.1</v>
          </cell>
        </row>
        <row r="17567">
          <cell r="B17567" t="str">
            <v>0705179</v>
          </cell>
          <cell r="C17567" t="str">
            <v>Corpo de BSCC 1,50 x 1,50 m - moldado no local - altura do aterro 10,00 a 12,50 m - areia e brita comerciais</v>
          </cell>
          <cell r="D17567" t="str">
            <v>m</v>
          </cell>
          <cell r="E17567">
            <v>2951.25</v>
          </cell>
        </row>
        <row r="17568">
          <cell r="B17568" t="str">
            <v>0705178</v>
          </cell>
          <cell r="C17568" t="str">
            <v>Corpo de BSCC 1,50 x 1,50 m - moldado no local - altura do aterro 10,00 a 12,50 m - areia extraída e brita produzida</v>
          </cell>
          <cell r="D17568" t="str">
            <v>m</v>
          </cell>
          <cell r="E17568">
            <v>2677.22</v>
          </cell>
        </row>
        <row r="17569">
          <cell r="B17569" t="str">
            <v>0705181</v>
          </cell>
          <cell r="C17569" t="str">
            <v>Corpo de BSCC 1,50 x 1,50 m - moldado no local - altura do aterro 12,50 a 15,00 m - areia e brita comerciais</v>
          </cell>
          <cell r="D17569" t="str">
            <v>m</v>
          </cell>
          <cell r="E17569">
            <v>3078.67</v>
          </cell>
        </row>
        <row r="17570">
          <cell r="B17570" t="str">
            <v>0705180</v>
          </cell>
          <cell r="C17570" t="str">
            <v>Corpo de BSCC 1,50 x 1,50 m - moldado no local - altura do aterro 12,50 a 15,00 m - areia extraída e brita produzida</v>
          </cell>
          <cell r="D17570" t="str">
            <v>m</v>
          </cell>
          <cell r="E17570">
            <v>2804.64</v>
          </cell>
        </row>
        <row r="17571">
          <cell r="B17571" t="str">
            <v>0705173</v>
          </cell>
          <cell r="C17571" t="str">
            <v>Corpo de BSCC 1,50 x 1,50 m - moldado no local - altura do aterro 2,50 a 5,00 m - areia e brita comerciais</v>
          </cell>
          <cell r="D17571" t="str">
            <v>m</v>
          </cell>
          <cell r="E17571">
            <v>2266.73</v>
          </cell>
        </row>
        <row r="17572">
          <cell r="B17572" t="str">
            <v>0705172</v>
          </cell>
          <cell r="C17572" t="str">
            <v>Corpo de BSCC 1,50 x 1,50 m - moldado no local - altura do aterro 2,50 a 5,00 m - areia extraída e brita produzida</v>
          </cell>
          <cell r="D17572" t="str">
            <v>m</v>
          </cell>
          <cell r="E17572">
            <v>2059.16</v>
          </cell>
        </row>
        <row r="17573">
          <cell r="B17573" t="str">
            <v>0705175</v>
          </cell>
          <cell r="C17573" t="str">
            <v>Corpo de BSCC 1,50 x 1,50 m - moldado no local - altura do aterro 5,00 a 7,50 m - areia e brita comerciais</v>
          </cell>
          <cell r="D17573" t="str">
            <v>m</v>
          </cell>
          <cell r="E17573">
            <v>2516.14</v>
          </cell>
        </row>
        <row r="17574">
          <cell r="B17574" t="str">
            <v>0705174</v>
          </cell>
          <cell r="C17574" t="str">
            <v>Corpo de BSCC 1,50 x 1,50 m - moldado no local - altura do aterro 5,00 a 7,50 m - areia extraída e brita produzida</v>
          </cell>
          <cell r="D17574" t="str">
            <v>m</v>
          </cell>
          <cell r="E17574">
            <v>2308.56</v>
          </cell>
        </row>
        <row r="17575">
          <cell r="B17575" t="str">
            <v>0705177</v>
          </cell>
          <cell r="C17575" t="str">
            <v>Corpo de BSCC 1,50 x 1,50 m - moldado no local - altura do aterro 7,50 a 10,00 m - areia e brita comerciais</v>
          </cell>
          <cell r="D17575" t="str">
            <v>m</v>
          </cell>
          <cell r="E17575">
            <v>2845.6</v>
          </cell>
        </row>
        <row r="17576">
          <cell r="B17576" t="str">
            <v>0705176</v>
          </cell>
          <cell r="C17576" t="str">
            <v>Corpo de BSCC 1,50 x 1,50 m - moldado no local - altura do aterro 7,50 a 10,00 m - areia extraída e brita produzida</v>
          </cell>
          <cell r="D17576" t="str">
            <v>m</v>
          </cell>
          <cell r="E17576">
            <v>2571.5700000000002</v>
          </cell>
        </row>
        <row r="17577">
          <cell r="B17577" t="str">
            <v>0705183</v>
          </cell>
          <cell r="C17577" t="str">
            <v>Corpo de BSCC 2,00 x 2,00 m - moldado no local - altura do aterro 0,00 a 1,00 m - areia e brita comerciais</v>
          </cell>
          <cell r="D17577" t="str">
            <v>m</v>
          </cell>
          <cell r="E17577">
            <v>3265.19</v>
          </cell>
        </row>
        <row r="17578">
          <cell r="B17578" t="str">
            <v>0705182</v>
          </cell>
          <cell r="C17578" t="str">
            <v>Corpo de BSCC 2,00 x 2,00 m - moldado no local - altura do aterro 0,00 a 1,00 m - areia extraída e brita produzida</v>
          </cell>
          <cell r="D17578" t="str">
            <v>m</v>
          </cell>
          <cell r="E17578">
            <v>2998.4</v>
          </cell>
        </row>
        <row r="17579">
          <cell r="B17579" t="str">
            <v>0705185</v>
          </cell>
          <cell r="C17579" t="str">
            <v>Corpo de BSCC 2,00 x 2,00 m - moldado no local - altura do aterro 1,00 a 2,50 m - areia e brita comerciais</v>
          </cell>
          <cell r="D17579" t="str">
            <v>m</v>
          </cell>
          <cell r="E17579">
            <v>2964.29</v>
          </cell>
        </row>
        <row r="17580">
          <cell r="B17580" t="str">
            <v>0705184</v>
          </cell>
          <cell r="C17580" t="str">
            <v>Corpo de BSCC 2,00 x 2,00 m - moldado no local - altura do aterro 1,00 a 2,50 m - areia extraída e brita produzida</v>
          </cell>
          <cell r="D17580" t="str">
            <v>m</v>
          </cell>
          <cell r="E17580">
            <v>2697.5</v>
          </cell>
        </row>
        <row r="17581">
          <cell r="B17581" t="str">
            <v>0705193</v>
          </cell>
          <cell r="C17581" t="str">
            <v>Corpo de BSCC 2,00 x 2,00 m - moldado no local - altura do aterro 10,00 a 12,50 m - areia e brita comerciais</v>
          </cell>
          <cell r="D17581" t="str">
            <v>m</v>
          </cell>
          <cell r="E17581">
            <v>4499.41</v>
          </cell>
        </row>
        <row r="17582">
          <cell r="B17582" t="str">
            <v>0705192</v>
          </cell>
          <cell r="C17582" t="str">
            <v>Corpo de BSCC 2,00 x 2,00 m - moldado no local - altura do aterro 10,00 a 12,50 m - areia extraída e brita produzida</v>
          </cell>
          <cell r="D17582" t="str">
            <v>m</v>
          </cell>
          <cell r="E17582">
            <v>4068.9</v>
          </cell>
        </row>
        <row r="17583">
          <cell r="B17583" t="str">
            <v>0705195</v>
          </cell>
          <cell r="C17583" t="str">
            <v>Corpo de BSCC 2,00 x 2,00 m - moldado no local - altura do aterro 12,50 a 15,00 m - areia e brita comerciais</v>
          </cell>
          <cell r="D17583" t="str">
            <v>m</v>
          </cell>
          <cell r="E17583">
            <v>4804.8500000000004</v>
          </cell>
        </row>
        <row r="17584">
          <cell r="B17584" t="str">
            <v>0705194</v>
          </cell>
          <cell r="C17584" t="str">
            <v>Corpo de BSCC 2,00 x 2,00 m - moldado no local - altura do aterro 12,50 a 15,00 m - areia extraída e brita produzida</v>
          </cell>
          <cell r="D17584" t="str">
            <v>m</v>
          </cell>
          <cell r="E17584">
            <v>4374.34</v>
          </cell>
        </row>
        <row r="17585">
          <cell r="B17585" t="str">
            <v>0705187</v>
          </cell>
          <cell r="C17585" t="str">
            <v>Corpo de BSCC 2,00 x 2,00 m - moldado no local - altura do aterro 2,50 a 5,00 m - areia e brita comerciais</v>
          </cell>
          <cell r="D17585" t="str">
            <v>m</v>
          </cell>
          <cell r="E17585">
            <v>3379.31</v>
          </cell>
        </row>
        <row r="17586">
          <cell r="B17586" t="str">
            <v>0705186</v>
          </cell>
          <cell r="C17586" t="str">
            <v>Corpo de BSCC 2,00 x 2,00 m - moldado no local - altura do aterro 2,50 a 5,00 m - areia extraída e brita produzida</v>
          </cell>
          <cell r="D17586" t="str">
            <v>m</v>
          </cell>
          <cell r="E17586">
            <v>3029.85</v>
          </cell>
        </row>
        <row r="17587">
          <cell r="B17587" t="str">
            <v>0705189</v>
          </cell>
          <cell r="C17587" t="str">
            <v>Corpo de BSCC 2,00 x 2,00 m - moldado no local - altura do aterro 5,00 a 7,50 m - areia e brita comerciais</v>
          </cell>
          <cell r="D17587" t="str">
            <v>m</v>
          </cell>
          <cell r="E17587">
            <v>3776.15</v>
          </cell>
        </row>
        <row r="17588">
          <cell r="B17588" t="str">
            <v>0705188</v>
          </cell>
          <cell r="C17588" t="str">
            <v>Corpo de BSCC 2,00 x 2,00 m - moldado no local - altura do aterro 5,00 a 7,50 m - areia extraída e brita produzida</v>
          </cell>
          <cell r="D17588" t="str">
            <v>m</v>
          </cell>
          <cell r="E17588">
            <v>3426.7</v>
          </cell>
        </row>
        <row r="17589">
          <cell r="B17589" t="str">
            <v>0705191</v>
          </cell>
          <cell r="C17589" t="str">
            <v>Corpo de BSCC 2,00 x 2,00 m - moldado no local - altura do aterro 7,50 a 10,00 m - areia e brita comerciais</v>
          </cell>
          <cell r="D17589" t="str">
            <v>m</v>
          </cell>
          <cell r="E17589">
            <v>4153.12</v>
          </cell>
        </row>
        <row r="17590">
          <cell r="B17590" t="str">
            <v>0705190</v>
          </cell>
          <cell r="C17590" t="str">
            <v>Corpo de BSCC 2,00 x 2,00 m - moldado no local - altura do aterro 7,50 a 10,00 m - areia extraída e brita produzida</v>
          </cell>
          <cell r="D17590" t="str">
            <v>m</v>
          </cell>
          <cell r="E17590">
            <v>3722.61</v>
          </cell>
        </row>
        <row r="17591">
          <cell r="B17591" t="str">
            <v>0705197</v>
          </cell>
          <cell r="C17591" t="str">
            <v>Corpo de BSCC 2,50 x 2,50 m - moldado no local - altura do aterro 0,00 a 1,00 m - areia e brita comerciais</v>
          </cell>
          <cell r="D17591" t="str">
            <v>m</v>
          </cell>
          <cell r="E17591">
            <v>4473.72</v>
          </cell>
        </row>
        <row r="17592">
          <cell r="B17592" t="str">
            <v>0705196</v>
          </cell>
          <cell r="C17592" t="str">
            <v>Corpo de BSCC 2,50 x 2,50 m - moldado no local - altura do aterro 0,00 a 1,00 m - areia extraída e brita produzida</v>
          </cell>
          <cell r="D17592" t="str">
            <v>m</v>
          </cell>
          <cell r="E17592">
            <v>4047.47</v>
          </cell>
        </row>
        <row r="17593">
          <cell r="B17593" t="str">
            <v>0705199</v>
          </cell>
          <cell r="C17593" t="str">
            <v>Corpo de BSCC 2,50 x 2,50 m - moldado no local - altura do aterro 1,00 a 2,50 m - areia e brita comerciais</v>
          </cell>
          <cell r="D17593" t="str">
            <v>m</v>
          </cell>
          <cell r="E17593">
            <v>4246.09</v>
          </cell>
        </row>
        <row r="17594">
          <cell r="B17594" t="str">
            <v>0705198</v>
          </cell>
          <cell r="C17594" t="str">
            <v>Corpo de BSCC 2,50 x 2,50 m - moldado no local - altura do aterro 1,00 a 2,50 m - areia extraída e brita produzida</v>
          </cell>
          <cell r="D17594" t="str">
            <v>m</v>
          </cell>
          <cell r="E17594">
            <v>3819.84</v>
          </cell>
        </row>
        <row r="17595">
          <cell r="B17595" t="str">
            <v>0705207</v>
          </cell>
          <cell r="C17595" t="str">
            <v>Corpo de BSCC 2,50 x 2,50 m - moldado no local - altura do aterro 10,00 a 12,50 m - areia e brita comerciais</v>
          </cell>
          <cell r="D17595" t="str">
            <v>m</v>
          </cell>
          <cell r="E17595">
            <v>6371.47</v>
          </cell>
        </row>
        <row r="17596">
          <cell r="B17596" t="str">
            <v>0705206</v>
          </cell>
          <cell r="C17596" t="str">
            <v>Corpo de BSCC 2,50 x 2,50 m - moldado no local - altura do aterro 10,00 a 12,50 m - areia extraída e brita produzida</v>
          </cell>
          <cell r="D17596" t="str">
            <v>m</v>
          </cell>
          <cell r="E17596">
            <v>5736.07</v>
          </cell>
        </row>
        <row r="17597">
          <cell r="B17597" t="str">
            <v>0705209</v>
          </cell>
          <cell r="C17597" t="str">
            <v>Corpo de BSCC 2,50 x 2,50 m - moldado no local - altura do aterro 12,50 a 15,00 m - areia e brita comerciais</v>
          </cell>
          <cell r="D17597" t="str">
            <v>m</v>
          </cell>
          <cell r="E17597">
            <v>7232.41</v>
          </cell>
        </row>
        <row r="17598">
          <cell r="B17598" t="str">
            <v>0705208</v>
          </cell>
          <cell r="C17598" t="str">
            <v>Corpo de BSCC 2,50 x 2,50 m - moldado no local - altura do aterro 12,50 a 15,00 m - areia extraída e brita produzida</v>
          </cell>
          <cell r="D17598" t="str">
            <v>m</v>
          </cell>
          <cell r="E17598">
            <v>6491.63</v>
          </cell>
        </row>
        <row r="17599">
          <cell r="B17599" t="str">
            <v>0705201</v>
          </cell>
          <cell r="C17599" t="str">
            <v>Corpo de BSCC 2,50 x 2,50 m - moldado no local - altura do aterro 2,50 a 5,00 m - areia e brita comerciais</v>
          </cell>
          <cell r="D17599" t="str">
            <v>m</v>
          </cell>
          <cell r="E17599">
            <v>4844.37</v>
          </cell>
        </row>
        <row r="17600">
          <cell r="B17600" t="str">
            <v>0705200</v>
          </cell>
          <cell r="C17600" t="str">
            <v>Corpo de BSCC 2,50 x 2,50 m - moldado no local - altura do aterro 2,50 a 5,00 m - areia extraída e brita produzida</v>
          </cell>
          <cell r="D17600" t="str">
            <v>m</v>
          </cell>
          <cell r="E17600">
            <v>4418.12</v>
          </cell>
        </row>
        <row r="17601">
          <cell r="B17601" t="str">
            <v>0705203</v>
          </cell>
          <cell r="C17601" t="str">
            <v>Corpo de BSCC 2,50 x 2,50 m - moldado no local - altura do aterro 5,00 a 7,50 m - areia e brita comerciais</v>
          </cell>
          <cell r="D17601" t="str">
            <v>m</v>
          </cell>
          <cell r="E17601">
            <v>5341.73</v>
          </cell>
        </row>
        <row r="17602">
          <cell r="B17602" t="str">
            <v>0705202</v>
          </cell>
          <cell r="C17602" t="str">
            <v>Corpo de BSCC 2,50 x 2,50 m - moldado no local - altura do aterro 5,00 a 7,50 m - areia extraída e brita produzida</v>
          </cell>
          <cell r="D17602" t="str">
            <v>m</v>
          </cell>
          <cell r="E17602">
            <v>4818.21</v>
          </cell>
        </row>
        <row r="17603">
          <cell r="B17603" t="str">
            <v>0705205</v>
          </cell>
          <cell r="C17603" t="str">
            <v>Corpo de BSCC 2,50 x 2,50 m - moldado no local - altura do aterro 7,50 a 10,00 m - areia e brita comerciais</v>
          </cell>
          <cell r="D17603" t="str">
            <v>m</v>
          </cell>
          <cell r="E17603">
            <v>5821.21</v>
          </cell>
        </row>
        <row r="17604">
          <cell r="B17604" t="str">
            <v>0705204</v>
          </cell>
          <cell r="C17604" t="str">
            <v>Corpo de BSCC 2,50 x 2,50 m - moldado no local - altura do aterro 7,50 a 10,00 m - areia extraída e brita produzida</v>
          </cell>
          <cell r="D17604" t="str">
            <v>m</v>
          </cell>
          <cell r="E17604">
            <v>5297.68</v>
          </cell>
        </row>
        <row r="17605">
          <cell r="B17605" t="str">
            <v>0705211</v>
          </cell>
          <cell r="C17605" t="str">
            <v>Corpo de BSCC 3,00 x 3,00 m - moldado no local - altura do aterro 0,00 a 1,00 m - areia e brita comerciais</v>
          </cell>
          <cell r="D17605" t="str">
            <v>m</v>
          </cell>
          <cell r="E17605">
            <v>5737.12</v>
          </cell>
        </row>
        <row r="17606">
          <cell r="B17606" t="str">
            <v>0705210</v>
          </cell>
          <cell r="C17606" t="str">
            <v>Corpo de BSCC 3,00 x 3,00 m - moldado no local - altura do aterro 0,00 a 1,00 m - areia extraída e brita produzida</v>
          </cell>
          <cell r="D17606" t="str">
            <v>m</v>
          </cell>
          <cell r="E17606">
            <v>5121.9399999999996</v>
          </cell>
        </row>
        <row r="17607">
          <cell r="B17607" t="str">
            <v>0705213</v>
          </cell>
          <cell r="C17607" t="str">
            <v>Corpo de BSCC 3,00 x 3,00 m - moldado no local - altura do aterro 1,00 a 2,50 m - areia e brita comerciais</v>
          </cell>
          <cell r="D17607" t="str">
            <v>m</v>
          </cell>
          <cell r="E17607">
            <v>5668.64</v>
          </cell>
        </row>
        <row r="17608">
          <cell r="B17608" t="str">
            <v>0705212</v>
          </cell>
          <cell r="C17608" t="str">
            <v>Corpo de BSCC 3,00 x 3,00 m - moldado no local - altura do aterro 1,00 a 2,50 m - areia extraída e brita produzida</v>
          </cell>
          <cell r="D17608" t="str">
            <v>m</v>
          </cell>
          <cell r="E17608">
            <v>5053.46</v>
          </cell>
        </row>
        <row r="17609">
          <cell r="B17609" t="str">
            <v>0705221</v>
          </cell>
          <cell r="C17609" t="str">
            <v>Corpo de BSCC 3,00 x 3,00 m - moldado no local - altura do aterro 10,00 a 12,50 m - areia e brita comerciais</v>
          </cell>
          <cell r="D17609" t="str">
            <v>m</v>
          </cell>
          <cell r="E17609">
            <v>8752.23</v>
          </cell>
        </row>
        <row r="17610">
          <cell r="B17610" t="str">
            <v>0705220</v>
          </cell>
          <cell r="C17610" t="str">
            <v>Corpo de BSCC 3,00 x 3,00 m - moldado no local - altura do aterro 10,00 a 12,50 m - areia extraída e brita produzida</v>
          </cell>
          <cell r="D17610" t="str">
            <v>m</v>
          </cell>
          <cell r="E17610">
            <v>7887.35</v>
          </cell>
        </row>
        <row r="17611">
          <cell r="B17611" t="str">
            <v>0705223</v>
          </cell>
          <cell r="C17611" t="str">
            <v>Corpo de BSCC 3,00 x 3,00 m - moldado no local - altura do aterro 12,50 a 15,00 m - areia e brita comerciais</v>
          </cell>
          <cell r="D17611" t="str">
            <v>m</v>
          </cell>
          <cell r="E17611">
            <v>9477.7099999999991</v>
          </cell>
        </row>
        <row r="17612">
          <cell r="B17612" t="str">
            <v>0705222</v>
          </cell>
          <cell r="C17612" t="str">
            <v>Corpo de BSCC 3,00 x 3,00 m - moldado no local - altura do aterro 12,50 a 15,00 m - areia extraída e brita produzida</v>
          </cell>
          <cell r="D17612" t="str">
            <v>m</v>
          </cell>
          <cell r="E17612">
            <v>8481.49</v>
          </cell>
        </row>
        <row r="17613">
          <cell r="B17613" t="str">
            <v>0705215</v>
          </cell>
          <cell r="C17613" t="str">
            <v>Corpo de BSCC 3,00 x 3,00 m - moldado no local - altura do aterro 2,50 a 5,00 m - areia e brita comerciais</v>
          </cell>
          <cell r="D17613" t="str">
            <v>m</v>
          </cell>
          <cell r="E17613">
            <v>6713.18</v>
          </cell>
        </row>
        <row r="17614">
          <cell r="B17614" t="str">
            <v>0705214</v>
          </cell>
          <cell r="C17614" t="str">
            <v>Corpo de BSCC 3,00 x 3,00 m - moldado no local - altura do aterro 2,50 a 5,00 m - areia extraída e brita produzida</v>
          </cell>
          <cell r="D17614" t="str">
            <v>m</v>
          </cell>
          <cell r="E17614">
            <v>5968.28</v>
          </cell>
        </row>
        <row r="17615">
          <cell r="B17615" t="str">
            <v>0705217</v>
          </cell>
          <cell r="C17615" t="str">
            <v>Corpo de BSCC 3,00 x 3,00 m - moldado no local - altura do aterro 5,00 a 7,50 m - areia e brita comerciais</v>
          </cell>
          <cell r="D17615" t="str">
            <v>m</v>
          </cell>
          <cell r="E17615">
            <v>7421.06</v>
          </cell>
        </row>
        <row r="17616">
          <cell r="B17616" t="str">
            <v>0705216</v>
          </cell>
          <cell r="C17616" t="str">
            <v>Corpo de BSCC 3,00 x 3,00 m - moldado no local - altura do aterro 5,00 a 7,50 m - areia extraída e brita produzida</v>
          </cell>
          <cell r="D17616" t="str">
            <v>m</v>
          </cell>
          <cell r="E17616">
            <v>6676.16</v>
          </cell>
        </row>
        <row r="17617">
          <cell r="B17617" t="str">
            <v>0705219</v>
          </cell>
          <cell r="C17617" t="str">
            <v>Corpo de BSCC 3,00 x 3,00 m - moldado no local - altura do aterro 7,50 a 10,00 m - areia e brita comerciais</v>
          </cell>
          <cell r="D17617" t="str">
            <v>m</v>
          </cell>
          <cell r="E17617">
            <v>8097.64</v>
          </cell>
        </row>
        <row r="17618">
          <cell r="B17618" t="str">
            <v>0705218</v>
          </cell>
          <cell r="C17618" t="str">
            <v>Corpo de BSCC 3,00 x 3,00 m - moldado no local - altura do aterro 7,50 a 10,00 m - areia extraída e brita produzida</v>
          </cell>
          <cell r="D17618" t="str">
            <v>m</v>
          </cell>
          <cell r="E17618">
            <v>7232.76</v>
          </cell>
        </row>
        <row r="17619">
          <cell r="B17619" t="str">
            <v>0705346</v>
          </cell>
          <cell r="C17619" t="str">
            <v>Corpo de BTCC 1,50 x 1,50 m - moldado no local - altura do aterro 0,00 a 1,00 m - areia e brita comerciais</v>
          </cell>
          <cell r="D17619" t="str">
            <v>m</v>
          </cell>
          <cell r="E17619">
            <v>5395.02</v>
          </cell>
        </row>
        <row r="17620">
          <cell r="B17620" t="str">
            <v>0705345</v>
          </cell>
          <cell r="C17620" t="str">
            <v>Corpo de BTCC 1,50 x 1,50 m - moldado no local - altura do aterro 0,00 a 1,00 m - areia extraída e brita produzida</v>
          </cell>
          <cell r="D17620" t="str">
            <v>m</v>
          </cell>
          <cell r="E17620">
            <v>4862.34</v>
          </cell>
        </row>
        <row r="17621">
          <cell r="B17621" t="str">
            <v>0705348</v>
          </cell>
          <cell r="C17621" t="str">
            <v>Corpo de BTCC 1,50 x 1,50 m - moldado no local - altura do aterro 1,00 a 2,50 m - areia e brita comerciais</v>
          </cell>
          <cell r="D17621" t="str">
            <v>m</v>
          </cell>
          <cell r="E17621">
            <v>4868.8</v>
          </cell>
        </row>
        <row r="17622">
          <cell r="B17622" t="str">
            <v>0705347</v>
          </cell>
          <cell r="C17622" t="str">
            <v>Corpo de BTCC 1,50 x 1,50 m - moldado no local - altura do aterro 1,00 a 2,50 m - areia extraída e brita produzida</v>
          </cell>
          <cell r="D17622" t="str">
            <v>m</v>
          </cell>
          <cell r="E17622">
            <v>4336.12</v>
          </cell>
        </row>
        <row r="17623">
          <cell r="B17623" t="str">
            <v>0705356</v>
          </cell>
          <cell r="C17623" t="str">
            <v>Corpo de BTCC 1,50 x 1,50 m - moldado no local - altura do aterro 10,00 a 12,50 m - areia e brita comerciais</v>
          </cell>
          <cell r="D17623" t="str">
            <v>m</v>
          </cell>
          <cell r="E17623">
            <v>7177.16</v>
          </cell>
        </row>
        <row r="17624">
          <cell r="B17624" t="str">
            <v>0705355</v>
          </cell>
          <cell r="C17624" t="str">
            <v>Corpo de BTCC 1,50 x 1,50 m - moldado no local - altura do aterro 10,00 a 12,50 m - areia extraída e brita produzida</v>
          </cell>
          <cell r="D17624" t="str">
            <v>m</v>
          </cell>
          <cell r="E17624">
            <v>6467.78</v>
          </cell>
        </row>
        <row r="17625">
          <cell r="B17625" t="str">
            <v>0705358</v>
          </cell>
          <cell r="C17625" t="str">
            <v>Corpo de BTCC 1,50 x 1,50 m - moldado no local - altura do aterro 12,50 a 15,00 m - areia e brita comerciais</v>
          </cell>
          <cell r="D17625" t="str">
            <v>m</v>
          </cell>
          <cell r="E17625">
            <v>7283.84</v>
          </cell>
        </row>
        <row r="17626">
          <cell r="B17626" t="str">
            <v>0705357</v>
          </cell>
          <cell r="C17626" t="str">
            <v>Corpo de BTCC 1,50 x 1,50 m - moldado no local - altura do aterro 12,50 a 15,00 m - areia extraída e brita produzida</v>
          </cell>
          <cell r="D17626" t="str">
            <v>m</v>
          </cell>
          <cell r="E17626">
            <v>6574.46</v>
          </cell>
        </row>
        <row r="17627">
          <cell r="B17627" t="str">
            <v>0705350</v>
          </cell>
          <cell r="C17627" t="str">
            <v>Corpo de BTCC 1,50 x 1,50 m - moldado no local - altura do aterro 2,50 a 5,00 m - areia e brita comerciais</v>
          </cell>
          <cell r="D17627" t="str">
            <v>m</v>
          </cell>
          <cell r="E17627">
            <v>5298.89</v>
          </cell>
        </row>
        <row r="17628">
          <cell r="B17628" t="str">
            <v>0705349</v>
          </cell>
          <cell r="C17628" t="str">
            <v>Corpo de BTCC 1,50 x 1,50 m - moldado no local - altura do aterro 2,50 a 5,00 m - areia extraída e brita produzida</v>
          </cell>
          <cell r="D17628" t="str">
            <v>m</v>
          </cell>
          <cell r="E17628">
            <v>4766.21</v>
          </cell>
        </row>
        <row r="17629">
          <cell r="B17629" t="str">
            <v>0705352</v>
          </cell>
          <cell r="C17629" t="str">
            <v>Corpo de BTCC 1,50 x 1,50 m - moldado no local - altura do aterro 5,00 a 7,50 m - areia e brita comerciais</v>
          </cell>
          <cell r="D17629" t="str">
            <v>m</v>
          </cell>
          <cell r="E17629">
            <v>5666.23</v>
          </cell>
        </row>
        <row r="17630">
          <cell r="B17630" t="str">
            <v>0705351</v>
          </cell>
          <cell r="C17630" t="str">
            <v>Corpo de BTCC 1,50 x 1,50 m - moldado no local - altura do aterro 5,00 a 7,50 m - areia extraída e brita produzida</v>
          </cell>
          <cell r="D17630" t="str">
            <v>m</v>
          </cell>
          <cell r="E17630">
            <v>5133.55</v>
          </cell>
        </row>
        <row r="17631">
          <cell r="B17631" t="str">
            <v>0705354</v>
          </cell>
          <cell r="C17631" t="str">
            <v>Corpo de BTCC 1,50 x 1,50 m - moldado no local - altura do aterro 7,50 a 10,00 m - areia e brita comerciais</v>
          </cell>
          <cell r="D17631" t="str">
            <v>m</v>
          </cell>
          <cell r="E17631">
            <v>6221.52</v>
          </cell>
        </row>
        <row r="17632">
          <cell r="B17632" t="str">
            <v>0705353</v>
          </cell>
          <cell r="C17632" t="str">
            <v>Corpo de BTCC 1,50 x 1,50 m - moldado no local - altura do aterro 7,50 a 10,00 m - areia extraída e brita produzida</v>
          </cell>
          <cell r="D17632" t="str">
            <v>m</v>
          </cell>
          <cell r="E17632">
            <v>5688.84</v>
          </cell>
        </row>
        <row r="17633">
          <cell r="B17633" t="str">
            <v>0705360</v>
          </cell>
          <cell r="C17633" t="str">
            <v>Corpo de BTCC 2,00 x 2,00 m - moldado no local - altura do aterro 0,00 a 1,00 m - areia e brita comerciais</v>
          </cell>
          <cell r="D17633" t="str">
            <v>m</v>
          </cell>
          <cell r="E17633">
            <v>7722.66</v>
          </cell>
        </row>
        <row r="17634">
          <cell r="B17634" t="str">
            <v>0705359</v>
          </cell>
          <cell r="C17634" t="str">
            <v>Corpo de BTCC 2,00 x 2,00 m - moldado no local - altura do aterro 0,00 a 1,00 m - areia extraída e brita produzida</v>
          </cell>
          <cell r="D17634" t="str">
            <v>m</v>
          </cell>
          <cell r="E17634">
            <v>7035.33</v>
          </cell>
        </row>
        <row r="17635">
          <cell r="B17635" t="str">
            <v>0705362</v>
          </cell>
          <cell r="C17635" t="str">
            <v>Corpo de BTCC 2,00 x 2,00 m - moldado no local - altura do aterro 1,00 a 2,50 m - areia e brita comerciais</v>
          </cell>
          <cell r="D17635" t="str">
            <v>m</v>
          </cell>
          <cell r="E17635">
            <v>7043.63</v>
          </cell>
        </row>
        <row r="17636">
          <cell r="B17636" t="str">
            <v>0705361</v>
          </cell>
          <cell r="C17636" t="str">
            <v>Corpo de BTCC 2,00 x 2,00 m - moldado no local - altura do aterro 1,00 a 2,50 m - areia extraída e brita produzida</v>
          </cell>
          <cell r="D17636" t="str">
            <v>m</v>
          </cell>
          <cell r="E17636">
            <v>6356.3</v>
          </cell>
        </row>
        <row r="17637">
          <cell r="B17637" t="str">
            <v>0705370</v>
          </cell>
          <cell r="C17637" t="str">
            <v>Corpo de BTCC 2,00 x 2,00 m - moldado no local - altura do aterro 10,00 a 12,50 m - areia e brita comerciais</v>
          </cell>
          <cell r="D17637" t="str">
            <v>m</v>
          </cell>
          <cell r="E17637">
            <v>10548.62</v>
          </cell>
        </row>
        <row r="17638">
          <cell r="B17638" t="str">
            <v>0705369</v>
          </cell>
          <cell r="C17638" t="str">
            <v>Corpo de BTCC 2,00 x 2,00 m - moldado no local - altura do aterro 10,00 a 12,50 m - areia extraída e brita produzida</v>
          </cell>
          <cell r="D17638" t="str">
            <v>m</v>
          </cell>
          <cell r="E17638">
            <v>9449.49</v>
          </cell>
        </row>
        <row r="17639">
          <cell r="B17639" t="str">
            <v>0705372</v>
          </cell>
          <cell r="C17639" t="str">
            <v>Corpo de BTCC 2,00 x 2,00 m - moldado no local - altura do aterro 12,50 a 15,00 m - areia e brita comerciais</v>
          </cell>
          <cell r="D17639" t="str">
            <v>m</v>
          </cell>
          <cell r="E17639">
            <v>11213.58</v>
          </cell>
        </row>
        <row r="17640">
          <cell r="B17640" t="str">
            <v>0705371</v>
          </cell>
          <cell r="C17640" t="str">
            <v>Corpo de BTCC 2,00 x 2,00 m - moldado no local - altura do aterro 12,50 a 15,00 m - areia extraída e brita produzida</v>
          </cell>
          <cell r="D17640" t="str">
            <v>m</v>
          </cell>
          <cell r="E17640">
            <v>10114.44</v>
          </cell>
        </row>
        <row r="17641">
          <cell r="B17641" t="str">
            <v>0705364</v>
          </cell>
          <cell r="C17641" t="str">
            <v>Corpo de BTCC 2,00 x 2,00 m - moldado no local - altura do aterro 2,50 a 5,00 m - areia e brita comerciais</v>
          </cell>
          <cell r="D17641" t="str">
            <v>m</v>
          </cell>
          <cell r="E17641">
            <v>7951.87</v>
          </cell>
        </row>
        <row r="17642">
          <cell r="B17642" t="str">
            <v>0705363</v>
          </cell>
          <cell r="C17642" t="str">
            <v>Corpo de BTCC 2,00 x 2,00 m - moldado no local - altura do aterro 2,50 a 5,00 m - areia extraída e brita produzida</v>
          </cell>
          <cell r="D17642" t="str">
            <v>m</v>
          </cell>
          <cell r="E17642">
            <v>7264.54</v>
          </cell>
        </row>
        <row r="17643">
          <cell r="B17643" t="str">
            <v>0705366</v>
          </cell>
          <cell r="C17643" t="str">
            <v>Corpo de BTCC 2,00 x 2,00 m - moldado no local - altura do aterro 5,00 a 7,50 m - areia e brita comerciais</v>
          </cell>
          <cell r="D17643" t="str">
            <v>m</v>
          </cell>
          <cell r="E17643">
            <v>8739.2099999999991</v>
          </cell>
        </row>
        <row r="17644">
          <cell r="B17644" t="str">
            <v>0705365</v>
          </cell>
          <cell r="C17644" t="str">
            <v>Corpo de BTCC 2,00 x 2,00 m - moldado no local - altura do aterro 5,00 a 7,50 m - areia extraída e brita produzida</v>
          </cell>
          <cell r="D17644" t="str">
            <v>m</v>
          </cell>
          <cell r="E17644">
            <v>7834.62</v>
          </cell>
        </row>
        <row r="17645">
          <cell r="B17645" t="str">
            <v>0705368</v>
          </cell>
          <cell r="C17645" t="str">
            <v>Corpo de BTCC 2,00 x 2,00 m - moldado no local - altura do aterro 7,50 a 10,00 m - areia e brita comerciais</v>
          </cell>
          <cell r="D17645" t="str">
            <v>m</v>
          </cell>
          <cell r="E17645">
            <v>9766.4500000000007</v>
          </cell>
        </row>
        <row r="17646">
          <cell r="B17646" t="str">
            <v>0705367</v>
          </cell>
          <cell r="C17646" t="str">
            <v>Corpo de BTCC 2,00 x 2,00 m - moldado no local - altura do aterro 7,50 a 10,00 m - areia extraída e brita produzida</v>
          </cell>
          <cell r="D17646" t="str">
            <v>m</v>
          </cell>
          <cell r="E17646">
            <v>8861.86</v>
          </cell>
        </row>
        <row r="17647">
          <cell r="B17647" t="str">
            <v>0705374</v>
          </cell>
          <cell r="C17647" t="str">
            <v>Corpo de BTCC 2,50 x 2,50 m - moldado no local - altura do aterro 0,00 a 1,00 m - areia e brita comerciais</v>
          </cell>
          <cell r="D17647" t="str">
            <v>m</v>
          </cell>
          <cell r="E17647">
            <v>10185.700000000001</v>
          </cell>
        </row>
        <row r="17648">
          <cell r="B17648" t="str">
            <v>0705373</v>
          </cell>
          <cell r="C17648" t="str">
            <v>Corpo de BTCC 2,50 x 2,50 m - moldado no local - altura do aterro 0,00 a 1,00 m - areia extraída e brita produzida</v>
          </cell>
          <cell r="D17648" t="str">
            <v>m</v>
          </cell>
          <cell r="E17648">
            <v>9313.14</v>
          </cell>
        </row>
        <row r="17649">
          <cell r="B17649" t="str">
            <v>0705376</v>
          </cell>
          <cell r="C17649" t="str">
            <v>Corpo de BTCC 2,50 x 2,50 m - moldado no local - altura do aterro 1,00 a 2,50 m - areia e brita comerciais</v>
          </cell>
          <cell r="D17649" t="str">
            <v>m</v>
          </cell>
          <cell r="E17649">
            <v>9154.31</v>
          </cell>
        </row>
        <row r="17650">
          <cell r="B17650" t="str">
            <v>0705375</v>
          </cell>
          <cell r="C17650" t="str">
            <v>Corpo de BTCC 2,50 x 2,50 m - moldado no local - altura do aterro 1,00 a 2,50 m - areia extraída e brita produzida</v>
          </cell>
          <cell r="D17650" t="str">
            <v>m</v>
          </cell>
          <cell r="E17650">
            <v>8281.75</v>
          </cell>
        </row>
        <row r="17651">
          <cell r="B17651" t="str">
            <v>0705384</v>
          </cell>
          <cell r="C17651" t="str">
            <v>Corpo de BTCC 2,50 x 2,50 m - moldado no local - altura do aterro 10,00 a 12,50 m - areia e brita comerciais</v>
          </cell>
          <cell r="D17651" t="str">
            <v>m</v>
          </cell>
          <cell r="E17651">
            <v>13920.13</v>
          </cell>
        </row>
        <row r="17652">
          <cell r="B17652" t="str">
            <v>0705383</v>
          </cell>
          <cell r="C17652" t="str">
            <v>Corpo de BTCC 2,50 x 2,50 m - moldado no local - altura do aterro 10,00 a 12,50 m - areia extraída e brita produzida</v>
          </cell>
          <cell r="D17652" t="str">
            <v>m</v>
          </cell>
          <cell r="E17652">
            <v>12583.86</v>
          </cell>
        </row>
        <row r="17653">
          <cell r="B17653" t="str">
            <v>0705386</v>
          </cell>
          <cell r="C17653" t="str">
            <v>Corpo de BTCC 2,50 x 2,50 m - moldado no local - altura do aterro 12,50 a 15,00 m - areia e brita comerciais</v>
          </cell>
          <cell r="D17653" t="str">
            <v>m</v>
          </cell>
          <cell r="E17653">
            <v>14975.9</v>
          </cell>
        </row>
        <row r="17654">
          <cell r="B17654" t="str">
            <v>0705385</v>
          </cell>
          <cell r="C17654" t="str">
            <v>Corpo de BTCC 2,50 x 2,50 m - moldado no local - altura do aterro 12,50 a 15,00 m - areia extraída e brita produzida</v>
          </cell>
          <cell r="D17654" t="str">
            <v>m</v>
          </cell>
          <cell r="E17654">
            <v>13639.63</v>
          </cell>
        </row>
        <row r="17655">
          <cell r="B17655" t="str">
            <v>0705378</v>
          </cell>
          <cell r="C17655" t="str">
            <v>Corpo de BTCC 2,50 x 2,50 m - moldado no local - altura do aterro 2,50 a 5,00 m - areia e brita comerciais</v>
          </cell>
          <cell r="D17655" t="str">
            <v>m</v>
          </cell>
          <cell r="E17655">
            <v>10441.280000000001</v>
          </cell>
        </row>
        <row r="17656">
          <cell r="B17656" t="str">
            <v>0705377</v>
          </cell>
          <cell r="C17656" t="str">
            <v>Corpo de BTCC 2,50 x 2,50 m - moldado no local - altura do aterro 2,50 a 5,00 m - areia extraída e brita produzida</v>
          </cell>
          <cell r="D17656" t="str">
            <v>m</v>
          </cell>
          <cell r="E17656">
            <v>9340.1200000000008</v>
          </cell>
        </row>
        <row r="17657">
          <cell r="B17657" t="str">
            <v>0705380</v>
          </cell>
          <cell r="C17657" t="str">
            <v>Corpo de BTCC 2,50 x 2,50 m - moldado no local - altura do aterro 5,00 a 7,50 m - areia e brita comerciais</v>
          </cell>
          <cell r="D17657" t="str">
            <v>m</v>
          </cell>
          <cell r="E17657">
            <v>11803.13</v>
          </cell>
        </row>
        <row r="17658">
          <cell r="B17658" t="str">
            <v>0705379</v>
          </cell>
          <cell r="C17658" t="str">
            <v>Corpo de BTCC 2,50 x 2,50 m - moldado no local - altura do aterro 5,00 a 7,50 m - areia extraída e brita produzida</v>
          </cell>
          <cell r="D17658" t="str">
            <v>m</v>
          </cell>
          <cell r="E17658">
            <v>10701.97</v>
          </cell>
        </row>
        <row r="17659">
          <cell r="B17659" t="str">
            <v>0705382</v>
          </cell>
          <cell r="C17659" t="str">
            <v>Corpo de BTCC 2,50 x 2,50 m - moldado no local - altura do aterro 7,50 a 10,00 m - areia e brita comerciais</v>
          </cell>
          <cell r="D17659" t="str">
            <v>m</v>
          </cell>
          <cell r="E17659">
            <v>13043.7</v>
          </cell>
        </row>
        <row r="17660">
          <cell r="B17660" t="str">
            <v>0705381</v>
          </cell>
          <cell r="C17660" t="str">
            <v>Corpo de BTCC 2,50 x 2,50 m - moldado no local - altura do aterro 7,50 a 10,00 m - areia extraída e brita produzida</v>
          </cell>
          <cell r="D17660" t="str">
            <v>m</v>
          </cell>
          <cell r="E17660">
            <v>11707.43</v>
          </cell>
        </row>
        <row r="17661">
          <cell r="B17661" t="str">
            <v>0705388</v>
          </cell>
          <cell r="C17661" t="str">
            <v>Corpo de BTCC 3,00 x 3,00 m - moldado no local - altura do aterro 0,00 a 1,00 m - areia e brita comerciais</v>
          </cell>
          <cell r="D17661" t="str">
            <v>m</v>
          </cell>
          <cell r="E17661">
            <v>12860.43</v>
          </cell>
        </row>
        <row r="17662">
          <cell r="B17662" t="str">
            <v>0705387</v>
          </cell>
          <cell r="C17662" t="str">
            <v>Corpo de BTCC 3,00 x 3,00 m - moldado no local - altura do aterro 0,00 a 1,00 m - areia extraída e brita produzida</v>
          </cell>
          <cell r="D17662" t="str">
            <v>m</v>
          </cell>
          <cell r="E17662">
            <v>11564.05</v>
          </cell>
        </row>
        <row r="17663">
          <cell r="B17663" t="str">
            <v>0705390</v>
          </cell>
          <cell r="C17663" t="str">
            <v>Corpo de BTCC 3,00 x 3,00 m - moldado no local - altura do aterro 1,00 a 2,50 m - areia e brita comerciais</v>
          </cell>
          <cell r="D17663" t="str">
            <v>m</v>
          </cell>
          <cell r="E17663">
            <v>12130.8</v>
          </cell>
        </row>
        <row r="17664">
          <cell r="B17664" t="str">
            <v>0705389</v>
          </cell>
          <cell r="C17664" t="str">
            <v>Corpo de BTCC 3,00 x 3,00 m - moldado no local - altura do aterro 1,00 a 2,50 m - areia extraída e brita produzida</v>
          </cell>
          <cell r="D17664" t="str">
            <v>m</v>
          </cell>
          <cell r="E17664">
            <v>10834.42</v>
          </cell>
        </row>
        <row r="17665">
          <cell r="B17665" t="str">
            <v>0705399</v>
          </cell>
          <cell r="C17665" t="str">
            <v>Corpo de BTCC 3,00 x 3,00 m - moldado no local - altura do aterro 10,00 a 12,50 m - areia e brita comerciais</v>
          </cell>
          <cell r="D17665" t="str">
            <v>m</v>
          </cell>
          <cell r="E17665">
            <v>18715.150000000001</v>
          </cell>
        </row>
        <row r="17666">
          <cell r="B17666" t="str">
            <v>0705398</v>
          </cell>
          <cell r="C17666" t="str">
            <v>Corpo de BTCC 3,00 x 3,00 m - moldado no local - altura do aterro 10,00 a 12,50 m - areia extraída e brita produzida</v>
          </cell>
          <cell r="D17666" t="str">
            <v>m</v>
          </cell>
          <cell r="E17666">
            <v>16770.13</v>
          </cell>
        </row>
        <row r="17667">
          <cell r="B17667" t="str">
            <v>0705401</v>
          </cell>
          <cell r="C17667" t="str">
            <v>Corpo de BTCC 3,00 x 3,00 m - moldado no local - altura do aterro 12,50 a 15,00 m - areia e brita comerciais</v>
          </cell>
          <cell r="D17667" t="str">
            <v>m</v>
          </cell>
          <cell r="E17667">
            <v>20144.97</v>
          </cell>
        </row>
        <row r="17668">
          <cell r="B17668" t="str">
            <v>0705400</v>
          </cell>
          <cell r="C17668" t="str">
            <v>Corpo de BTCC 3,00 x 3,00 m - moldado no local - altura do aterro 12,50 a 15,00 m - areia extraída e brita produzida</v>
          </cell>
          <cell r="D17668" t="str">
            <v>m</v>
          </cell>
          <cell r="E17668">
            <v>18199.95</v>
          </cell>
        </row>
        <row r="17669">
          <cell r="B17669" t="str">
            <v>0705392</v>
          </cell>
          <cell r="C17669" t="str">
            <v>Corpo de BTCC 3,00 x 3,00 m - moldado no local - altura do aterro 2,50 a 5,00 m - areia e brita comerciais</v>
          </cell>
          <cell r="D17669" t="str">
            <v>m</v>
          </cell>
          <cell r="E17669">
            <v>13870.36</v>
          </cell>
        </row>
        <row r="17670">
          <cell r="B17670" t="str">
            <v>0705391</v>
          </cell>
          <cell r="C17670" t="str">
            <v>Corpo de BTCC 3,00 x 3,00 m - moldado no local - altura do aterro 2,50 a 5,00 m - areia extraída e brita produzida</v>
          </cell>
          <cell r="D17670" t="str">
            <v>m</v>
          </cell>
          <cell r="E17670">
            <v>12298.33</v>
          </cell>
        </row>
        <row r="17671">
          <cell r="B17671" t="str">
            <v>0705395</v>
          </cell>
          <cell r="C17671" t="str">
            <v>Corpo de BTCC 3,00 x 3,00 m - moldado no local - altura do aterro 5,00 a 7,50 m - areia e brita comerciais</v>
          </cell>
          <cell r="D17671" t="str">
            <v>m</v>
          </cell>
          <cell r="E17671">
            <v>15767.16</v>
          </cell>
        </row>
        <row r="17672">
          <cell r="B17672" t="str">
            <v>0705394</v>
          </cell>
          <cell r="C17672" t="str">
            <v>Corpo de BTCC 3,00 x 3,00 m - moldado no local - altura do aterro 5,00 a 7,50 m - areia extraída e brita produzida</v>
          </cell>
          <cell r="D17672" t="str">
            <v>m</v>
          </cell>
          <cell r="E17672">
            <v>14195.12</v>
          </cell>
        </row>
        <row r="17673">
          <cell r="B17673" t="str">
            <v>0705397</v>
          </cell>
          <cell r="C17673" t="str">
            <v>Corpo de BTCC 3,00 x 3,00 m - moldado no local - altura do aterro 7,50 a 10,00 m - areia e brita comerciais</v>
          </cell>
          <cell r="D17673" t="str">
            <v>m</v>
          </cell>
          <cell r="E17673">
            <v>17350.14</v>
          </cell>
        </row>
        <row r="17674">
          <cell r="B17674" t="str">
            <v>0705396</v>
          </cell>
          <cell r="C17674" t="str">
            <v>Corpo de BTCC 3,00 x 3,00 m - moldado no local - altura do aterro 7,50 a 10,00 m - areia extraída e brita produzida</v>
          </cell>
          <cell r="D17674" t="str">
            <v>m</v>
          </cell>
          <cell r="E17674">
            <v>15405.11</v>
          </cell>
        </row>
        <row r="17675">
          <cell r="B17675" t="str">
            <v>0804379</v>
          </cell>
          <cell r="C17675" t="str">
            <v>Boca esconsa 15° com alas abertas - BEAA 01 - adaptável em BSTC D = 0,60 m - areia e brita comerciais</v>
          </cell>
          <cell r="D17675" t="str">
            <v>un</v>
          </cell>
          <cell r="E17675">
            <v>1923.25</v>
          </cell>
        </row>
        <row r="17676">
          <cell r="B17676" t="str">
            <v>0804378</v>
          </cell>
          <cell r="C17676" t="str">
            <v>Boca esconsa 15° com alas abertas - BEAA 01 - adaptável em BSTC D = 0,60 m - areia extraída e brita produzida</v>
          </cell>
          <cell r="D17676" t="str">
            <v>un</v>
          </cell>
          <cell r="E17676">
            <v>1697.88</v>
          </cell>
        </row>
        <row r="17677">
          <cell r="B17677" t="str">
            <v>0804387</v>
          </cell>
          <cell r="C17677" t="str">
            <v>Boca esconsa 15° com alas abertas - BEAA 02 - adaptável em BSTC D = 0,80 m - areia e brita comerciais</v>
          </cell>
          <cell r="D17677" t="str">
            <v>un</v>
          </cell>
          <cell r="E17677">
            <v>2960.45</v>
          </cell>
        </row>
        <row r="17678">
          <cell r="B17678" t="str">
            <v>0804386</v>
          </cell>
          <cell r="C17678" t="str">
            <v>Boca esconsa 15° com alas abertas - BEAA 02 - adaptável em BSTC D = 0,80 m - areia extraída e brita produzida</v>
          </cell>
          <cell r="D17678" t="str">
            <v>un</v>
          </cell>
          <cell r="E17678">
            <v>2635.99</v>
          </cell>
        </row>
        <row r="17679">
          <cell r="B17679" t="str">
            <v>0804395</v>
          </cell>
          <cell r="C17679" t="str">
            <v>Boca esconsa 15° com alas abertas - BEAA 03 - adaptável em BSTC D = 1,00 m - areia e brita comerciais</v>
          </cell>
          <cell r="D17679" t="str">
            <v>un</v>
          </cell>
          <cell r="E17679">
            <v>4680.8500000000004</v>
          </cell>
        </row>
        <row r="17680">
          <cell r="B17680" t="str">
            <v>0804394</v>
          </cell>
          <cell r="C17680" t="str">
            <v>Boca esconsa 15° com alas abertas - BEAA 03 - adaptável em BSTC D = 1,00 m - areia extraída e brita produzida</v>
          </cell>
          <cell r="D17680" t="str">
            <v>un</v>
          </cell>
          <cell r="E17680">
            <v>4129.78</v>
          </cell>
        </row>
        <row r="17681">
          <cell r="B17681" t="str">
            <v>0804403</v>
          </cell>
          <cell r="C17681" t="str">
            <v>Boca esconsa 15° com alas abertas - BEAA 04 - adaptável em BSTC D = 1,20 m - areia e brita comerciais</v>
          </cell>
          <cell r="D17681" t="str">
            <v>un</v>
          </cell>
          <cell r="E17681">
            <v>6434.46</v>
          </cell>
        </row>
        <row r="17682">
          <cell r="B17682" t="str">
            <v>0804402</v>
          </cell>
          <cell r="C17682" t="str">
            <v>Boca esconsa 15° com alas abertas - BEAA 04 - adaptável em BSTC D = 1,20 m - areia extraída e brita produzida</v>
          </cell>
          <cell r="D17682" t="str">
            <v>un</v>
          </cell>
          <cell r="E17682">
            <v>5710.83</v>
          </cell>
        </row>
        <row r="17683">
          <cell r="B17683" t="str">
            <v>0804411</v>
          </cell>
          <cell r="C17683" t="str">
            <v>Boca esconsa 15° com alas abertas - BEAA 05 - adaptável em BSTC D = 1,50 m - areia e brita comerciais</v>
          </cell>
          <cell r="D17683" t="str">
            <v>un</v>
          </cell>
          <cell r="E17683">
            <v>11292.17</v>
          </cell>
        </row>
        <row r="17684">
          <cell r="B17684" t="str">
            <v>0804410</v>
          </cell>
          <cell r="C17684" t="str">
            <v>Boca esconsa 15° com alas abertas - BEAA 05 - adaptável em BSTC D = 1,50 m - areia extraída e brita produzida</v>
          </cell>
          <cell r="D17684" t="str">
            <v>un</v>
          </cell>
          <cell r="E17684">
            <v>9946.66</v>
          </cell>
        </row>
        <row r="17685">
          <cell r="B17685" t="str">
            <v>0804419</v>
          </cell>
          <cell r="C17685" t="str">
            <v>Boca esconsa 15° com alas abertas - BEAA 06 - adaptável em BDTC D = 1,00 m - areia e brita comerciais</v>
          </cell>
          <cell r="D17685" t="str">
            <v>un</v>
          </cell>
          <cell r="E17685">
            <v>6805.68</v>
          </cell>
        </row>
        <row r="17686">
          <cell r="B17686" t="str">
            <v>0804418</v>
          </cell>
          <cell r="C17686" t="str">
            <v>Boca esconsa 15° com alas abertas - BEAA 06 - adaptável em BDTC D = 1,00 m - areia extraída e brita produzida</v>
          </cell>
          <cell r="D17686" t="str">
            <v>un</v>
          </cell>
          <cell r="E17686">
            <v>5995.72</v>
          </cell>
        </row>
        <row r="17687">
          <cell r="B17687" t="str">
            <v>0804427</v>
          </cell>
          <cell r="C17687" t="str">
            <v>Boca esconsa 15° com alas abertas - BEAA 07 - adaptável em BDTC D = 1,20 m - areia e brita comerciais</v>
          </cell>
          <cell r="D17687" t="str">
            <v>un</v>
          </cell>
          <cell r="E17687">
            <v>9514.1</v>
          </cell>
        </row>
        <row r="17688">
          <cell r="B17688" t="str">
            <v>0804426</v>
          </cell>
          <cell r="C17688" t="str">
            <v>Boca esconsa 15° com alas abertas - BEAA 07 - adaptável em BDTC D = 1,20 m - areia extraída e brita produzida</v>
          </cell>
          <cell r="D17688" t="str">
            <v>un</v>
          </cell>
          <cell r="E17688">
            <v>8443.0300000000007</v>
          </cell>
        </row>
        <row r="17689">
          <cell r="B17689" t="str">
            <v>0804435</v>
          </cell>
          <cell r="C17689" t="str">
            <v>Boca esconsa 15° com alas abertas - BEAA 08 - adaptável em BDTC D = 1,50 m - areia e brita comerciais</v>
          </cell>
          <cell r="D17689" t="str">
            <v>un</v>
          </cell>
          <cell r="E17689">
            <v>15695.23</v>
          </cell>
        </row>
        <row r="17690">
          <cell r="B17690" t="str">
            <v>0804434</v>
          </cell>
          <cell r="C17690" t="str">
            <v>Boca esconsa 15° com alas abertas - BEAA 08 - adaptável em BDTC D = 1,50 m - areia extraída e brita produzida</v>
          </cell>
          <cell r="D17690" t="str">
            <v>un</v>
          </cell>
          <cell r="E17690">
            <v>13755</v>
          </cell>
        </row>
        <row r="17691">
          <cell r="B17691" t="str">
            <v>0804443</v>
          </cell>
          <cell r="C17691" t="str">
            <v>Boca esconsa 15° com alas abertas - BEAA 09 - adaptável em BTTC D = 1,00 m - areia e brita comerciais</v>
          </cell>
          <cell r="D17691" t="str">
            <v>un</v>
          </cell>
          <cell r="E17691">
            <v>8778.8700000000008</v>
          </cell>
        </row>
        <row r="17692">
          <cell r="B17692" t="str">
            <v>0804442</v>
          </cell>
          <cell r="C17692" t="str">
            <v>Boca esconsa 15° com alas abertas - BEAA 09 - adaptável em BTTC D = 1,00 m - areia extraída e brita produzida</v>
          </cell>
          <cell r="D17692" t="str">
            <v>un</v>
          </cell>
          <cell r="E17692">
            <v>7719.26</v>
          </cell>
        </row>
        <row r="17693">
          <cell r="B17693" t="str">
            <v>0804451</v>
          </cell>
          <cell r="C17693" t="str">
            <v>Boca esconsa 15° com alas abertas - BEAA 10 - adaptável em BTTC D = 1,20 m - areia e brita comerciais</v>
          </cell>
          <cell r="D17693" t="str">
            <v>un</v>
          </cell>
          <cell r="E17693">
            <v>12472.2</v>
          </cell>
        </row>
        <row r="17694">
          <cell r="B17694" t="str">
            <v>0804450</v>
          </cell>
          <cell r="C17694" t="str">
            <v>Boca esconsa 15° com alas abertas - BEAA 10 - adaptável em BTTC D = 1,20 m - areia extraída e brita produzida</v>
          </cell>
          <cell r="D17694" t="str">
            <v>un</v>
          </cell>
          <cell r="E17694">
            <v>11042.03</v>
          </cell>
        </row>
        <row r="17695">
          <cell r="B17695" t="str">
            <v>0804459</v>
          </cell>
          <cell r="C17695" t="str">
            <v>Boca esconsa 15° com alas abertas - BEAA 11 - adaptável em BTTC D = 1,50 m - areia e brita comerciais</v>
          </cell>
          <cell r="D17695" t="str">
            <v>un</v>
          </cell>
          <cell r="E17695">
            <v>20382.97</v>
          </cell>
        </row>
        <row r="17696">
          <cell r="B17696" t="str">
            <v>0804458</v>
          </cell>
          <cell r="C17696" t="str">
            <v>Boca esconsa 15° com alas abertas - BEAA 11 - adaptável em BTTC D = 1,50 m - areia extraída e brita produzida</v>
          </cell>
          <cell r="D17696" t="str">
            <v>un</v>
          </cell>
          <cell r="E17696">
            <v>17831.240000000002</v>
          </cell>
        </row>
        <row r="17697">
          <cell r="B17697" t="str">
            <v>0804381</v>
          </cell>
          <cell r="C17697" t="str">
            <v>Boca esconsa 30° com alas abertas - BEAA 12 - adaptável em BSTC D = 0,60 m - areia e brita comerciais</v>
          </cell>
          <cell r="D17697" t="str">
            <v>un</v>
          </cell>
          <cell r="E17697">
            <v>2113.1</v>
          </cell>
        </row>
        <row r="17698">
          <cell r="B17698" t="str">
            <v>0804380</v>
          </cell>
          <cell r="C17698" t="str">
            <v>Boca esconsa 30° com alas abertas - BEAA 12 - adaptável em BSTC D = 0,60 m - areia extraída e brita produzida</v>
          </cell>
          <cell r="D17698" t="str">
            <v>un</v>
          </cell>
          <cell r="E17698">
            <v>1875.24</v>
          </cell>
        </row>
        <row r="17699">
          <cell r="B17699" t="str">
            <v>0804389</v>
          </cell>
          <cell r="C17699" t="str">
            <v>Boca esconsa 30° com alas abertas - BEAA 13 - adaptável em BSTC D = 0,80 m - areia e brita comerciais</v>
          </cell>
          <cell r="D17699" t="str">
            <v>un</v>
          </cell>
          <cell r="E17699">
            <v>3314.94</v>
          </cell>
        </row>
        <row r="17700">
          <cell r="B17700" t="str">
            <v>0804388</v>
          </cell>
          <cell r="C17700" t="str">
            <v>Boca esconsa 30° com alas abertas - BEAA 13 - adaptável em BSTC D = 0,80 m - areia extraída e brita produzida</v>
          </cell>
          <cell r="D17700" t="str">
            <v>un</v>
          </cell>
          <cell r="E17700">
            <v>2942.64</v>
          </cell>
        </row>
        <row r="17701">
          <cell r="B17701" t="str">
            <v>0804397</v>
          </cell>
          <cell r="C17701" t="str">
            <v>Boca esconsa 30° com alas abertas - BEAA 14 - adaptável em BSTC D = 1,00 m - areia e brita comerciais</v>
          </cell>
          <cell r="D17701" t="str">
            <v>un</v>
          </cell>
          <cell r="E17701">
            <v>5354.48</v>
          </cell>
        </row>
        <row r="17702">
          <cell r="B17702" t="str">
            <v>0804396</v>
          </cell>
          <cell r="C17702" t="str">
            <v>Boca esconsa 30° com alas abertas - BEAA 14 - adaptável em BSTC D = 1,00 m - areia extraída e brita produzida</v>
          </cell>
          <cell r="D17702" t="str">
            <v>un</v>
          </cell>
          <cell r="E17702">
            <v>4723.6099999999997</v>
          </cell>
        </row>
        <row r="17703">
          <cell r="B17703" t="str">
            <v>0804405</v>
          </cell>
          <cell r="C17703" t="str">
            <v>Boca esconsa 30° com alas abertas - BEAA 15 - adaptável em BSTC D = 1,20 m - areia e brita comerciais</v>
          </cell>
          <cell r="D17703" t="str">
            <v>un</v>
          </cell>
          <cell r="E17703">
            <v>7323.24</v>
          </cell>
        </row>
        <row r="17704">
          <cell r="B17704" t="str">
            <v>0804404</v>
          </cell>
          <cell r="C17704" t="str">
            <v>Boca esconsa 30° com alas abertas - BEAA 15 - adaptável em BSTC D = 1,20 m - areia extraída e brita produzida</v>
          </cell>
          <cell r="D17704" t="str">
            <v>un</v>
          </cell>
          <cell r="E17704">
            <v>6491.69</v>
          </cell>
        </row>
        <row r="17705">
          <cell r="B17705" t="str">
            <v>0804413</v>
          </cell>
          <cell r="C17705" t="str">
            <v>Boca esconsa 30° com alas abertas - BEAA 16 - adaptável em BSTC D = 1,50 m - areia e brita comerciais</v>
          </cell>
          <cell r="D17705" t="str">
            <v>un</v>
          </cell>
          <cell r="E17705">
            <v>12782.26</v>
          </cell>
        </row>
        <row r="17706">
          <cell r="B17706" t="str">
            <v>0804412</v>
          </cell>
          <cell r="C17706" t="str">
            <v>Boca esconsa 30° com alas abertas - BEAA 16 - adaptável em BSTC D = 1,50 m - areia extraída e brita produzida</v>
          </cell>
          <cell r="D17706" t="str">
            <v>un</v>
          </cell>
          <cell r="E17706">
            <v>11241.9</v>
          </cell>
        </row>
        <row r="17707">
          <cell r="B17707" t="str">
            <v>0804421</v>
          </cell>
          <cell r="C17707" t="str">
            <v>Boca esconsa 30° com alas abertas - BEAA 17 - adaptável em BDTC D = 1,00 m - areia e brita comerciais</v>
          </cell>
          <cell r="D17707" t="str">
            <v>un</v>
          </cell>
          <cell r="E17707">
            <v>7650.58</v>
          </cell>
        </row>
        <row r="17708">
          <cell r="B17708" t="str">
            <v>0804420</v>
          </cell>
          <cell r="C17708" t="str">
            <v>Boca esconsa 30° com alas abertas - BEAA 17 - adaptável em BDTC D = 1,00 m - areia extraída e brita produzida</v>
          </cell>
          <cell r="D17708" t="str">
            <v>un</v>
          </cell>
          <cell r="E17708">
            <v>6737.33</v>
          </cell>
        </row>
        <row r="17709">
          <cell r="B17709" t="str">
            <v>0804429</v>
          </cell>
          <cell r="C17709" t="str">
            <v>Boca esconsa 30° com alas abertas - BEAA 18 - adaptável em BDTC D = 1,20 m - areia e brita comerciais</v>
          </cell>
          <cell r="D17709" t="str">
            <v>un</v>
          </cell>
          <cell r="E17709">
            <v>10711.14</v>
          </cell>
        </row>
        <row r="17710">
          <cell r="B17710" t="str">
            <v>0804428</v>
          </cell>
          <cell r="C17710" t="str">
            <v>Boca esconsa 30° com alas abertas - BEAA 18 - adaptável em BDTC D = 1,20 m - areia extraída e brita produzida</v>
          </cell>
          <cell r="D17710" t="str">
            <v>un</v>
          </cell>
          <cell r="E17710">
            <v>9482.16</v>
          </cell>
        </row>
        <row r="17711">
          <cell r="B17711" t="str">
            <v>0804437</v>
          </cell>
          <cell r="C17711" t="str">
            <v>Boca esconsa 30° com alas abertas - BEAA 19 - adaptável em BDTC D = 1,50 m - areia e brita comerciais</v>
          </cell>
          <cell r="D17711" t="str">
            <v>un</v>
          </cell>
          <cell r="E17711">
            <v>17796.57</v>
          </cell>
        </row>
        <row r="17712">
          <cell r="B17712" t="str">
            <v>0804436</v>
          </cell>
          <cell r="C17712" t="str">
            <v>Boca esconsa 30° com alas abertas - BEAA 19 - adaptável em BDTC D = 1,50 m - areia extraída e brita produzida</v>
          </cell>
          <cell r="D17712" t="str">
            <v>un</v>
          </cell>
          <cell r="E17712">
            <v>15571.34</v>
          </cell>
        </row>
        <row r="17713">
          <cell r="B17713" t="str">
            <v>0804445</v>
          </cell>
          <cell r="C17713" t="str">
            <v>Boca esconsa 30° com alas abertas - BEAA 20 - adaptável em BTTC D = 1,00 m - areia e brita comerciais</v>
          </cell>
          <cell r="D17713" t="str">
            <v>un</v>
          </cell>
          <cell r="E17713">
            <v>10364.73</v>
          </cell>
        </row>
        <row r="17714">
          <cell r="B17714" t="str">
            <v>0804444</v>
          </cell>
          <cell r="C17714" t="str">
            <v>Boca esconsa 30° com alas abertas - BEAA 20 - adaptável em BTTC D = 1,00 m - areia extraída e brita produzida</v>
          </cell>
          <cell r="D17714" t="str">
            <v>un</v>
          </cell>
          <cell r="E17714">
            <v>9159.86</v>
          </cell>
        </row>
        <row r="17715">
          <cell r="B17715" t="str">
            <v>0804453</v>
          </cell>
          <cell r="C17715" t="str">
            <v>Boca esconsa 30° com alas abertas - BEAA 21 - adaptável em BTTC D = 1,20 m - areia e brita comerciais</v>
          </cell>
          <cell r="D17715" t="str">
            <v>un</v>
          </cell>
          <cell r="E17715">
            <v>14114.4</v>
          </cell>
        </row>
        <row r="17716">
          <cell r="B17716" t="str">
            <v>0804452</v>
          </cell>
          <cell r="C17716" t="str">
            <v>Boca esconsa 30° com alas abertas - BEAA 21 - adaptável em BTTC D = 1,20 m - areia extraída e brita produzida</v>
          </cell>
          <cell r="D17716" t="str">
            <v>un</v>
          </cell>
          <cell r="E17716">
            <v>12488.01</v>
          </cell>
        </row>
        <row r="17717">
          <cell r="B17717" t="str">
            <v>0804461</v>
          </cell>
          <cell r="C17717" t="str">
            <v>Boca esconsa 30° com alas abertas - BEAA 22 - adaptável em BTTC D = 1,50 m - areia e brita comerciais</v>
          </cell>
          <cell r="D17717" t="str">
            <v>un</v>
          </cell>
          <cell r="E17717">
            <v>23105.9</v>
          </cell>
        </row>
        <row r="17718">
          <cell r="B17718" t="str">
            <v>0804460</v>
          </cell>
          <cell r="C17718" t="str">
            <v>Boca esconsa 30° com alas abertas - BEAA 22 - adaptável em BTTC D = 1,50 m - areia extraída e brita produzida</v>
          </cell>
          <cell r="D17718" t="str">
            <v>un</v>
          </cell>
          <cell r="E17718">
            <v>20172.32</v>
          </cell>
        </row>
        <row r="17719">
          <cell r="B17719" t="str">
            <v>0804383</v>
          </cell>
          <cell r="C17719" t="str">
            <v>Boca esconsa 45° com alas abertas - BEAA 23 - adaptável em BSTC D = 0,60 m - areia e brita comerciais</v>
          </cell>
          <cell r="D17719" t="str">
            <v>un</v>
          </cell>
          <cell r="E17719">
            <v>2680.98</v>
          </cell>
        </row>
        <row r="17720">
          <cell r="B17720" t="str">
            <v>0804382</v>
          </cell>
          <cell r="C17720" t="str">
            <v>Boca esconsa 45° com alas abertas - BEAA 23 - adaptável em BSTC D = 0,60 m - areia extraída e brita produzida</v>
          </cell>
          <cell r="D17720" t="str">
            <v>un</v>
          </cell>
          <cell r="E17720">
            <v>2359.0700000000002</v>
          </cell>
        </row>
        <row r="17721">
          <cell r="B17721" t="str">
            <v>0804391</v>
          </cell>
          <cell r="C17721" t="str">
            <v>Boca esconsa 45° com alas abertas - BEAA 24 - adaptável em BSTC D = 0,80 m - areia e brita comerciais</v>
          </cell>
          <cell r="D17721" t="str">
            <v>un</v>
          </cell>
          <cell r="E17721">
            <v>4215.7</v>
          </cell>
        </row>
        <row r="17722">
          <cell r="B17722" t="str">
            <v>0804390</v>
          </cell>
          <cell r="C17722" t="str">
            <v>Boca esconsa 45° com alas abertas - BEAA 24 - adaptável em BSTC D = 0,80 m - areia extraída e brita produzida</v>
          </cell>
          <cell r="D17722" t="str">
            <v>un</v>
          </cell>
          <cell r="E17722">
            <v>3745.2</v>
          </cell>
        </row>
        <row r="17723">
          <cell r="B17723" t="str">
            <v>0804399</v>
          </cell>
          <cell r="C17723" t="str">
            <v>Boca esconsa 45° com alas abertas - BEAA 25 - adaptável em BSTC D = 1,00 m - areia e brita comerciais</v>
          </cell>
          <cell r="D17723" t="str">
            <v>un</v>
          </cell>
          <cell r="E17723">
            <v>6621.81</v>
          </cell>
        </row>
        <row r="17724">
          <cell r="B17724" t="str">
            <v>0804398</v>
          </cell>
          <cell r="C17724" t="str">
            <v>Boca esconsa 45° com alas abertas - BEAA 25 - adaptável em BSTC D = 1,00 m - areia extraída e brita produzida</v>
          </cell>
          <cell r="D17724" t="str">
            <v>un</v>
          </cell>
          <cell r="E17724">
            <v>5826.7</v>
          </cell>
        </row>
        <row r="17725">
          <cell r="B17725" t="str">
            <v>0804407</v>
          </cell>
          <cell r="C17725" t="str">
            <v>Boca esconsa 45° com alas abertas - BEAA 26 - adaptável em BSTC D = 1,20 m - areia e brita comerciais</v>
          </cell>
          <cell r="D17725" t="str">
            <v>un</v>
          </cell>
          <cell r="E17725">
            <v>9106.9699999999993</v>
          </cell>
        </row>
        <row r="17726">
          <cell r="B17726" t="str">
            <v>0804406</v>
          </cell>
          <cell r="C17726" t="str">
            <v>Boca esconsa 45° com alas abertas - BEAA 26 - adaptável em BSTC D = 1,20 m - areia extraída e brita produzida</v>
          </cell>
          <cell r="D17726" t="str">
            <v>un</v>
          </cell>
          <cell r="E17726">
            <v>8043.04</v>
          </cell>
        </row>
        <row r="17727">
          <cell r="B17727" t="str">
            <v>0804415</v>
          </cell>
          <cell r="C17727" t="str">
            <v>Boca esconsa 45° com alas abertas - BEAA 27 - adaptável em BSTC D = 1,50 m - areia e brita comerciais</v>
          </cell>
          <cell r="D17727" t="str">
            <v>un</v>
          </cell>
          <cell r="E17727">
            <v>16040.54</v>
          </cell>
        </row>
        <row r="17728">
          <cell r="B17728" t="str">
            <v>0804414</v>
          </cell>
          <cell r="C17728" t="str">
            <v>Boca esconsa 45° com alas abertas - BEAA 27 - adaptável em BSTC D = 1,50 m - areia extraída e brita produzida</v>
          </cell>
          <cell r="D17728" t="str">
            <v>un</v>
          </cell>
          <cell r="E17728">
            <v>14059.27</v>
          </cell>
        </row>
        <row r="17729">
          <cell r="B17729" t="str">
            <v>0804423</v>
          </cell>
          <cell r="C17729" t="str">
            <v>Boca esconsa 45° com alas abertas - BEAA 28 - adaptável em BDTC D = 1,00 m - areia e brita comerciais</v>
          </cell>
          <cell r="D17729" t="str">
            <v>un</v>
          </cell>
          <cell r="E17729">
            <v>9643.2900000000009</v>
          </cell>
        </row>
        <row r="17730">
          <cell r="B17730" t="str">
            <v>0804422</v>
          </cell>
          <cell r="C17730" t="str">
            <v>Boca esconsa 45° com alas abertas - BEAA 28 - adaptável em BDTC D = 1,00 m - areia extraída e brita produzida</v>
          </cell>
          <cell r="D17730" t="str">
            <v>un</v>
          </cell>
          <cell r="E17730">
            <v>8492.08</v>
          </cell>
        </row>
        <row r="17731">
          <cell r="B17731" t="str">
            <v>0804431</v>
          </cell>
          <cell r="C17731" t="str">
            <v>Boca esconsa 45° com alas abertas - BEAA 29 - adaptável em BDTC D = 1,20 m - areia e brita comerciais</v>
          </cell>
          <cell r="D17731" t="str">
            <v>un</v>
          </cell>
          <cell r="E17731">
            <v>13167.48</v>
          </cell>
        </row>
        <row r="17732">
          <cell r="B17732" t="str">
            <v>0804430</v>
          </cell>
          <cell r="C17732" t="str">
            <v>Boca esconsa 45° com alas abertas - BEAA 29 - adaptável em BDTC D = 1,20 m - areia extraída e brita produzida</v>
          </cell>
          <cell r="D17732" t="str">
            <v>un</v>
          </cell>
          <cell r="E17732">
            <v>11619.3</v>
          </cell>
        </row>
        <row r="17733">
          <cell r="B17733" t="str">
            <v>0804439</v>
          </cell>
          <cell r="C17733" t="str">
            <v>Boca esconsa 45° com alas abertas - BEAA 30 - adaptável em BDTC D = 1,50 m - areia e brita comerciais</v>
          </cell>
          <cell r="D17733" t="str">
            <v>un</v>
          </cell>
          <cell r="E17733">
            <v>22055.46</v>
          </cell>
        </row>
        <row r="17734">
          <cell r="B17734" t="str">
            <v>0804438</v>
          </cell>
          <cell r="C17734" t="str">
            <v>Boca esconsa 45° com alas abertas - BEAA 30 - adaptável em BDTC D = 1,50 m - areia extraída e brita produzida</v>
          </cell>
          <cell r="D17734" t="str">
            <v>un</v>
          </cell>
          <cell r="E17734">
            <v>19249.38</v>
          </cell>
        </row>
        <row r="17735">
          <cell r="B17735" t="str">
            <v>0804447</v>
          </cell>
          <cell r="C17735" t="str">
            <v>Boca esconsa 45° com alas abertas - BEAA 31 - adaptável em BTTC D = 1,00 m - areia e brita comerciais</v>
          </cell>
          <cell r="D17735" t="str">
            <v>un</v>
          </cell>
          <cell r="E17735">
            <v>12214.7</v>
          </cell>
        </row>
        <row r="17736">
          <cell r="B17736" t="str">
            <v>0804446</v>
          </cell>
          <cell r="C17736" t="str">
            <v>Boca esconsa 45° com alas abertas - BEAA 31 - adaptável em BTTC D = 1,00 m - areia extraída e brita produzida</v>
          </cell>
          <cell r="D17736" t="str">
            <v>un</v>
          </cell>
          <cell r="E17736">
            <v>10716.6</v>
          </cell>
        </row>
        <row r="17737">
          <cell r="B17737" t="str">
            <v>0804455</v>
          </cell>
          <cell r="C17737" t="str">
            <v>Boca esconsa 45° com alas abertas - BEAA 32 - adaptável em BTTC D = 1,20 m - areia e brita comerciais</v>
          </cell>
          <cell r="D17737" t="str">
            <v>un</v>
          </cell>
          <cell r="E17737">
            <v>19399.21</v>
          </cell>
        </row>
        <row r="17738">
          <cell r="B17738" t="str">
            <v>0804454</v>
          </cell>
          <cell r="C17738" t="str">
            <v>Boca esconsa 45° com alas abertas - BEAA 32 - adaptável em BTTC D = 1,20 m - areia extraída e brita produzida</v>
          </cell>
          <cell r="D17738" t="str">
            <v>un</v>
          </cell>
          <cell r="E17738">
            <v>17366.78</v>
          </cell>
        </row>
        <row r="17739">
          <cell r="B17739" t="str">
            <v>0804463</v>
          </cell>
          <cell r="C17739" t="str">
            <v>Boca esconsa 45° com alas abertas - BEAA 33 - adaptável em BTTC D = 1,50 m - areia e brita comerciais</v>
          </cell>
          <cell r="D17739" t="str">
            <v>un</v>
          </cell>
          <cell r="E17739">
            <v>27328.42</v>
          </cell>
        </row>
        <row r="17740">
          <cell r="B17740" t="str">
            <v>0804462</v>
          </cell>
          <cell r="C17740" t="str">
            <v>Boca esconsa 45° com alas abertas - BEAA 33 - adaptável em BTTC D = 1,50 m - areia extraída e brita produzida</v>
          </cell>
          <cell r="D17740" t="str">
            <v>un</v>
          </cell>
          <cell r="E17740">
            <v>23654.97</v>
          </cell>
        </row>
        <row r="17741">
          <cell r="B17741" t="str">
            <v>0804377</v>
          </cell>
          <cell r="C17741" t="str">
            <v>Boca normal com alas abertas - BNAA 01 - adaptável em BSTC D = 0,60 m - areia e brita comerciais</v>
          </cell>
          <cell r="D17741" t="str">
            <v>un</v>
          </cell>
          <cell r="E17741">
            <v>1782.81</v>
          </cell>
        </row>
        <row r="17742">
          <cell r="B17742" t="str">
            <v>0804376</v>
          </cell>
          <cell r="C17742" t="str">
            <v>Boca normal com alas abertas - BNAA 01 - adaptável em BSTC D = 0,60 m - areia extraída e brita produzida</v>
          </cell>
          <cell r="D17742" t="str">
            <v>un</v>
          </cell>
          <cell r="E17742">
            <v>1574.84</v>
          </cell>
        </row>
        <row r="17743">
          <cell r="B17743" t="str">
            <v>0804385</v>
          </cell>
          <cell r="C17743" t="str">
            <v>Boca normal com alas abertas - BNAA 02 - adaptável em BSTC D = 0,80 m - areia e brita comerciais</v>
          </cell>
          <cell r="D17743" t="str">
            <v>un</v>
          </cell>
          <cell r="E17743">
            <v>2737.29</v>
          </cell>
        </row>
        <row r="17744">
          <cell r="B17744" t="str">
            <v>0804384</v>
          </cell>
          <cell r="C17744" t="str">
            <v>Boca normal com alas abertas - BNAA 02 - adaptável em BSTC D = 0,80 m - areia extraída e brita produzida</v>
          </cell>
          <cell r="D17744" t="str">
            <v>un</v>
          </cell>
          <cell r="E17744">
            <v>2429.34</v>
          </cell>
        </row>
        <row r="17745">
          <cell r="B17745" t="str">
            <v>0804393</v>
          </cell>
          <cell r="C17745" t="str">
            <v>Boca normal com alas abertas - BNAA 03 - adaptável em BSTC D = 1,00 m - areia e brita comerciais</v>
          </cell>
          <cell r="D17745" t="str">
            <v>un</v>
          </cell>
          <cell r="E17745">
            <v>4440.66</v>
          </cell>
        </row>
        <row r="17746">
          <cell r="B17746" t="str">
            <v>0804392</v>
          </cell>
          <cell r="C17746" t="str">
            <v>Boca normal com alas abertas - BNAA 03 - adaptável em BSTC D = 1,00 m - areia extraída e brita produzida</v>
          </cell>
          <cell r="D17746" t="str">
            <v>un</v>
          </cell>
          <cell r="E17746">
            <v>3923.68</v>
          </cell>
        </row>
        <row r="17747">
          <cell r="B17747" t="str">
            <v>0804401</v>
          </cell>
          <cell r="C17747" t="str">
            <v>Boca normal com alas abertas - BNAA 04 - adaptável em BSTC D = 1,20 m - areia e brita comerciais</v>
          </cell>
          <cell r="D17747" t="str">
            <v>un</v>
          </cell>
          <cell r="E17747">
            <v>6000.98</v>
          </cell>
        </row>
        <row r="17748">
          <cell r="B17748" t="str">
            <v>0804400</v>
          </cell>
          <cell r="C17748" t="str">
            <v>Boca normal com alas abertas - BNAA 04 - adaptável em BSTC D = 1,20 m - areia extraída e brita produzida</v>
          </cell>
          <cell r="D17748" t="str">
            <v>un</v>
          </cell>
          <cell r="E17748">
            <v>5318.81</v>
          </cell>
        </row>
        <row r="17749">
          <cell r="B17749" t="str">
            <v>0804409</v>
          </cell>
          <cell r="C17749" t="str">
            <v>Boca normal com alas abertas - BNAA 05 - adaptável em BSTC D = 1,50 m - areia e brita comerciais</v>
          </cell>
          <cell r="D17749" t="str">
            <v>un</v>
          </cell>
          <cell r="E17749">
            <v>10729.93</v>
          </cell>
        </row>
        <row r="17750">
          <cell r="B17750" t="str">
            <v>0804408</v>
          </cell>
          <cell r="C17750" t="str">
            <v>Boca normal com alas abertas - BNAA 05 - adaptável em BSTC D = 1,50 m - areia extraída e brita produzida</v>
          </cell>
          <cell r="D17750" t="str">
            <v>un</v>
          </cell>
          <cell r="E17750">
            <v>9456.1</v>
          </cell>
        </row>
        <row r="17751">
          <cell r="B17751" t="str">
            <v>0804417</v>
          </cell>
          <cell r="C17751" t="str">
            <v>Boca normal com alas abertas - BNAA 06 - adaptável em BDTC D = 1,00 m - areia e brita comerciais</v>
          </cell>
          <cell r="D17751" t="str">
            <v>un</v>
          </cell>
          <cell r="E17751">
            <v>6312.12</v>
          </cell>
        </row>
        <row r="17752">
          <cell r="B17752" t="str">
            <v>0804416</v>
          </cell>
          <cell r="C17752" t="str">
            <v>Boca normal com alas abertas - BNAA 06 - adaptável em BDTC D = 1,00 m - areia extraída e brita produzida</v>
          </cell>
          <cell r="D17752" t="str">
            <v>un</v>
          </cell>
          <cell r="E17752">
            <v>5562.76</v>
          </cell>
        </row>
        <row r="17753">
          <cell r="B17753" t="str">
            <v>0804425</v>
          </cell>
          <cell r="C17753" t="str">
            <v>Boca normal com alas abertas - BNAA 07 - adaptável em BDTC D = 1,20 m - areia e brita comerciais</v>
          </cell>
          <cell r="D17753" t="str">
            <v>un</v>
          </cell>
          <cell r="E17753">
            <v>8885.91</v>
          </cell>
        </row>
        <row r="17754">
          <cell r="B17754" t="str">
            <v>0804424</v>
          </cell>
          <cell r="C17754" t="str">
            <v>Boca normal com alas abertas - BNAA 07 - adaptável em BDTC D = 1,20 m - areia extraída e brita produzida</v>
          </cell>
          <cell r="D17754" t="str">
            <v>un</v>
          </cell>
          <cell r="E17754">
            <v>7877.22</v>
          </cell>
        </row>
        <row r="17755">
          <cell r="B17755" t="str">
            <v>0804433</v>
          </cell>
          <cell r="C17755" t="str">
            <v>Boca normal com alas abertas - BNAA 08 - adaptável em BDTC D = 1,50 m - areia e brita comerciais</v>
          </cell>
          <cell r="D17755" t="str">
            <v>un</v>
          </cell>
          <cell r="E17755">
            <v>14823.03</v>
          </cell>
        </row>
        <row r="17756">
          <cell r="B17756" t="str">
            <v>0804432</v>
          </cell>
          <cell r="C17756" t="str">
            <v>Boca normal com alas abertas - BNAA 08 - adaptável em BDTC D = 1,50 m - areia extraída e brita produzida</v>
          </cell>
          <cell r="D17756" t="str">
            <v>un</v>
          </cell>
          <cell r="E17756">
            <v>13001.6</v>
          </cell>
        </row>
        <row r="17757">
          <cell r="B17757" t="str">
            <v>0804441</v>
          </cell>
          <cell r="C17757" t="str">
            <v>Boca normal com alas abertas - BNAA 09 - adaptável em BTTC D = 1,00 m - areia e brita comerciais</v>
          </cell>
          <cell r="D17757" t="str">
            <v>un</v>
          </cell>
          <cell r="E17757">
            <v>8350.18</v>
          </cell>
        </row>
        <row r="17758">
          <cell r="B17758" t="str">
            <v>0804440</v>
          </cell>
          <cell r="C17758" t="str">
            <v>Boca normal com alas abertas - BNAA 09 - adaptável em BTTC D = 1,00 m - areia extraída e brita produzida</v>
          </cell>
          <cell r="D17758" t="str">
            <v>un</v>
          </cell>
          <cell r="E17758">
            <v>7349.98</v>
          </cell>
        </row>
        <row r="17759">
          <cell r="B17759" t="str">
            <v>0804449</v>
          </cell>
          <cell r="C17759" t="str">
            <v>Boca normal com alas abertas - BNAA 10 - adaptável em BTTC D = 1,20 m - areia e brita comerciais</v>
          </cell>
          <cell r="D17759" t="str">
            <v>un</v>
          </cell>
          <cell r="E17759">
            <v>11644.44</v>
          </cell>
        </row>
        <row r="17760">
          <cell r="B17760" t="str">
            <v>0804448</v>
          </cell>
          <cell r="C17760" t="str">
            <v>Boca normal com alas abertas - BNAA 10 - adaptável em BTTC D = 1,20 m - areia extraída e brita produzida</v>
          </cell>
          <cell r="D17760" t="str">
            <v>un</v>
          </cell>
          <cell r="E17760">
            <v>10309.26</v>
          </cell>
        </row>
        <row r="17761">
          <cell r="B17761" t="str">
            <v>0804457</v>
          </cell>
          <cell r="C17761" t="str">
            <v>Boca normal com alas abertas - BNAA 11 - adaptável em BTTC D = 1,50 m - areia e brita comerciais</v>
          </cell>
          <cell r="D17761" t="str">
            <v>un</v>
          </cell>
          <cell r="E17761">
            <v>19339.900000000001</v>
          </cell>
        </row>
        <row r="17762">
          <cell r="B17762" t="str">
            <v>0804456</v>
          </cell>
          <cell r="C17762" t="str">
            <v>Boca normal com alas abertas - BNAA 11 - adaptável em BTTC D = 1,50 m - areia extraída e brita produzida</v>
          </cell>
          <cell r="D17762" t="str">
            <v>un</v>
          </cell>
          <cell r="E17762">
            <v>16912.88</v>
          </cell>
        </row>
        <row r="17763">
          <cell r="B17763" t="str">
            <v>0804081</v>
          </cell>
          <cell r="C17763" t="str">
            <v>Boca normal com alas retas - BNAR 01 - adaptável em BSTC D = 0,60 m - areia e brita comerciais</v>
          </cell>
          <cell r="D17763" t="str">
            <v>un</v>
          </cell>
          <cell r="E17763">
            <v>1525.46</v>
          </cell>
        </row>
        <row r="17764">
          <cell r="B17764" t="str">
            <v>0804080</v>
          </cell>
          <cell r="C17764" t="str">
            <v>Boca normal com alas retas - BNAR 01 - adaptável em BSTC D = 0,60 m - areia extraída e brita produzida</v>
          </cell>
          <cell r="D17764" t="str">
            <v>un</v>
          </cell>
          <cell r="E17764">
            <v>1370.2</v>
          </cell>
        </row>
        <row r="17765">
          <cell r="B17765" t="str">
            <v>0804101</v>
          </cell>
          <cell r="C17765" t="str">
            <v>Boca normal com alas retas - BNAR 02 - adaptável em BSTC D = 0,80 m - areia e brita comerciais</v>
          </cell>
          <cell r="D17765" t="str">
            <v>un</v>
          </cell>
          <cell r="E17765">
            <v>2220.7800000000002</v>
          </cell>
        </row>
        <row r="17766">
          <cell r="B17766" t="str">
            <v>0804100</v>
          </cell>
          <cell r="C17766" t="str">
            <v>Boca normal com alas retas - BNAR 02 - adaptável em BSTC D = 0,80 m - areia extraída e brita produzida</v>
          </cell>
          <cell r="D17766" t="str">
            <v>un</v>
          </cell>
          <cell r="E17766">
            <v>2002.57</v>
          </cell>
        </row>
        <row r="17767">
          <cell r="B17767" t="str">
            <v>0804121</v>
          </cell>
          <cell r="C17767" t="str">
            <v>Boca normal com alas retas - BNAR 03 - adaptável em BSTC D = 1,00 m - areia e brita comerciais</v>
          </cell>
          <cell r="D17767" t="str">
            <v>un</v>
          </cell>
          <cell r="E17767">
            <v>3801.91</v>
          </cell>
        </row>
        <row r="17768">
          <cell r="B17768" t="str">
            <v>0804120</v>
          </cell>
          <cell r="C17768" t="str">
            <v>Boca normal com alas retas - BNAR 03 - adaptável em BSTC D = 1,00 m - areia extraída e brita produzida</v>
          </cell>
          <cell r="D17768" t="str">
            <v>un</v>
          </cell>
          <cell r="E17768">
            <v>3399.56</v>
          </cell>
        </row>
        <row r="17769">
          <cell r="B17769" t="str">
            <v>0804141</v>
          </cell>
          <cell r="C17769" t="str">
            <v>Boca normal com alas retas - BNAR 04 - adaptável em BSTC D = 1,20 m - areia e brita comerciais</v>
          </cell>
          <cell r="D17769" t="str">
            <v>un</v>
          </cell>
          <cell r="E17769">
            <v>5321.61</v>
          </cell>
        </row>
        <row r="17770">
          <cell r="B17770" t="str">
            <v>0804140</v>
          </cell>
          <cell r="C17770" t="str">
            <v>Boca normal com alas retas - BNAR 04 - adaptável em BSTC D = 1,20 m - areia extraída e brita produzida</v>
          </cell>
          <cell r="D17770" t="str">
            <v>un</v>
          </cell>
          <cell r="E17770">
            <v>4773.95</v>
          </cell>
        </row>
        <row r="17771">
          <cell r="B17771" t="str">
            <v>0804161</v>
          </cell>
          <cell r="C17771" t="str">
            <v>Boca normal com alas retas - BNAR 05 - adaptável em BSTC D = 1,50 m - areia e brita comerciais</v>
          </cell>
          <cell r="D17771" t="str">
            <v>un</v>
          </cell>
          <cell r="E17771">
            <v>9091.5400000000009</v>
          </cell>
        </row>
        <row r="17772">
          <cell r="B17772" t="str">
            <v>0804160</v>
          </cell>
          <cell r="C17772" t="str">
            <v>Boca normal com alas retas - BNAR 05 - adaptável em BSTC D = 1,50 m - areia extraída e brita produzida</v>
          </cell>
          <cell r="D17772" t="str">
            <v>un</v>
          </cell>
          <cell r="E17772">
            <v>8118.21</v>
          </cell>
        </row>
        <row r="17773">
          <cell r="B17773" t="str">
            <v>0804213</v>
          </cell>
          <cell r="C17773" t="str">
            <v>Boca normal com alas retas - BNAR 06 - adaptável em BDTC D = 0,80 m - areia e brita comerciais</v>
          </cell>
          <cell r="D17773" t="str">
            <v>un</v>
          </cell>
          <cell r="E17773">
            <v>3523.2</v>
          </cell>
        </row>
        <row r="17774">
          <cell r="B17774" t="str">
            <v>0804212</v>
          </cell>
          <cell r="C17774" t="str">
            <v>Boca normal com alas retas - BNAR 06 - adaptável em BDTC D = 0,80 m - areia extraída e brita produzida</v>
          </cell>
          <cell r="D17774" t="str">
            <v>un</v>
          </cell>
          <cell r="E17774">
            <v>3152.61</v>
          </cell>
        </row>
        <row r="17775">
          <cell r="B17775" t="str">
            <v>0804233</v>
          </cell>
          <cell r="C17775" t="str">
            <v>Boca normal com alas retas - BNAR 07 - adaptável em BDTC D = 1,00 m - areia e brita comerciais</v>
          </cell>
          <cell r="D17775" t="str">
            <v>un</v>
          </cell>
          <cell r="E17775">
            <v>5735.76</v>
          </cell>
        </row>
        <row r="17776">
          <cell r="B17776" t="str">
            <v>0804232</v>
          </cell>
          <cell r="C17776" t="str">
            <v>Boca normal com alas retas - BNAR 07 - adaptável em BDTC D = 1,00 m - areia extraída e brita produzida</v>
          </cell>
          <cell r="D17776" t="str">
            <v>un</v>
          </cell>
          <cell r="E17776">
            <v>5094.93</v>
          </cell>
        </row>
        <row r="17777">
          <cell r="B17777" t="str">
            <v>0804253</v>
          </cell>
          <cell r="C17777" t="str">
            <v>Boca normal com alas retas - BNAR 08 - adaptável em BDTC D = 1,20 m - areia e brita comerciais</v>
          </cell>
          <cell r="D17777" t="str">
            <v>un</v>
          </cell>
          <cell r="E17777">
            <v>7765</v>
          </cell>
        </row>
        <row r="17778">
          <cell r="B17778" t="str">
            <v>0804252</v>
          </cell>
          <cell r="C17778" t="str">
            <v>Boca normal com alas retas - BNAR 08 - adaptável em BDTC D = 1,20 m - areia extraída e brita produzida</v>
          </cell>
          <cell r="D17778" t="str">
            <v>un</v>
          </cell>
          <cell r="E17778">
            <v>6891.31</v>
          </cell>
        </row>
        <row r="17779">
          <cell r="B17779" t="str">
            <v>0804273</v>
          </cell>
          <cell r="C17779" t="str">
            <v>Boca normal com alas retas - BNAR 09 - adaptável em BDTC D = 1,50 m - areia e brita comerciais</v>
          </cell>
          <cell r="D17779" t="str">
            <v>un</v>
          </cell>
          <cell r="E17779">
            <v>13183.43</v>
          </cell>
        </row>
        <row r="17780">
          <cell r="B17780" t="str">
            <v>0804272</v>
          </cell>
          <cell r="C17780" t="str">
            <v>Boca normal com alas retas - BNAR 09 - adaptável em BDTC D = 1,50 m - areia extraída e brita produzida</v>
          </cell>
          <cell r="D17780" t="str">
            <v>un</v>
          </cell>
          <cell r="E17780">
            <v>11661.68</v>
          </cell>
        </row>
        <row r="17781">
          <cell r="B17781" t="str">
            <v>0804317</v>
          </cell>
          <cell r="C17781" t="str">
            <v>Boca normal com alas retas - BNAR 10 - adaptável em BTTC D = 1,00 m - areia e brita comerciais</v>
          </cell>
          <cell r="D17781" t="str">
            <v>un</v>
          </cell>
          <cell r="E17781">
            <v>7672.15</v>
          </cell>
        </row>
        <row r="17782">
          <cell r="B17782" t="str">
            <v>0804316</v>
          </cell>
          <cell r="C17782" t="str">
            <v>Boca normal com alas retas - BNAR 10 - adaptável em BTTC D = 1,00 m - areia extraída e brita produzida</v>
          </cell>
          <cell r="D17782" t="str">
            <v>un</v>
          </cell>
          <cell r="E17782">
            <v>6792.79</v>
          </cell>
        </row>
        <row r="17783">
          <cell r="B17783" t="str">
            <v>0804337</v>
          </cell>
          <cell r="C17783" t="str">
            <v>Boca normal com alas retas - BNAR 11 - adaptável em BTTC D = 1,20 m - areia e brita comerciais</v>
          </cell>
          <cell r="D17783" t="str">
            <v>un</v>
          </cell>
          <cell r="E17783">
            <v>10942.43</v>
          </cell>
        </row>
        <row r="17784">
          <cell r="B17784" t="str">
            <v>0804336</v>
          </cell>
          <cell r="C17784" t="str">
            <v>Boca normal com alas retas - BNAR 11 - adaptável em BTTC D = 1,20 m - areia extraída e brita produzida</v>
          </cell>
          <cell r="D17784" t="str">
            <v>un</v>
          </cell>
          <cell r="E17784">
            <v>9735.69</v>
          </cell>
        </row>
        <row r="17785">
          <cell r="B17785" t="str">
            <v>0804357</v>
          </cell>
          <cell r="C17785" t="str">
            <v>Boca normal com alas retas - BNAR 12 - adaptável em BTTC D = 1,50 m - areia e brita comerciais</v>
          </cell>
          <cell r="D17785" t="str">
            <v>un</v>
          </cell>
          <cell r="E17785">
            <v>17801.11</v>
          </cell>
        </row>
        <row r="17786">
          <cell r="B17786" t="str">
            <v>0804356</v>
          </cell>
          <cell r="C17786" t="str">
            <v>Boca normal com alas retas - BNAR 12 - adaptável em BTTC D = 1,50 m - areia extraída e brita produzida</v>
          </cell>
          <cell r="D17786" t="str">
            <v>un</v>
          </cell>
          <cell r="E17786">
            <v>15657.54</v>
          </cell>
        </row>
        <row r="17787">
          <cell r="B17787" t="str">
            <v>0819983</v>
          </cell>
          <cell r="C17787" t="str">
            <v>Corpo de BDTC D = 0,80 m PA1 com berço de areia comercial - assentamento em aterro</v>
          </cell>
          <cell r="D17787" t="str">
            <v>m</v>
          </cell>
          <cell r="E17787">
            <v>1025.8599999999999</v>
          </cell>
        </row>
        <row r="17788">
          <cell r="B17788" t="str">
            <v>0819792</v>
          </cell>
          <cell r="C17788" t="str">
            <v>Corpo de BDTC D = 0,80 m PA1 com berço de areia comercial - assentamento em vala</v>
          </cell>
          <cell r="D17788" t="str">
            <v>m</v>
          </cell>
          <cell r="E17788">
            <v>1027.8900000000001</v>
          </cell>
        </row>
        <row r="17789">
          <cell r="B17789" t="str">
            <v>0819984</v>
          </cell>
          <cell r="C17789" t="str">
            <v>Corpo de BDTC D = 0,80 m PA1 com berço de areia extraída - assentamento em aterro</v>
          </cell>
          <cell r="D17789" t="str">
            <v>m</v>
          </cell>
          <cell r="E17789">
            <v>945.81</v>
          </cell>
        </row>
        <row r="17790">
          <cell r="B17790" t="str">
            <v>0819791</v>
          </cell>
          <cell r="C17790" t="str">
            <v>Corpo de BDTC D = 0,80 m PA1 com berço de areia extraída - assentamento em vala</v>
          </cell>
          <cell r="D17790" t="str">
            <v>m</v>
          </cell>
          <cell r="E17790">
            <v>946.04</v>
          </cell>
        </row>
        <row r="17791">
          <cell r="B17791" t="str">
            <v>0820079</v>
          </cell>
          <cell r="C17791" t="str">
            <v>Corpo de BDTC D = 0,80 m PA1 com berço de brita comercial - assentamento em aterro</v>
          </cell>
          <cell r="D17791" t="str">
            <v>m</v>
          </cell>
          <cell r="E17791">
            <v>1046.97</v>
          </cell>
        </row>
        <row r="17792">
          <cell r="B17792" t="str">
            <v>0819887</v>
          </cell>
          <cell r="C17792" t="str">
            <v>Corpo de BDTC D = 0,80 m PA1 com berço de brita comercial - assentamento em vala</v>
          </cell>
          <cell r="D17792" t="str">
            <v>m</v>
          </cell>
          <cell r="E17792">
            <v>1049.49</v>
          </cell>
        </row>
        <row r="17793">
          <cell r="B17793" t="str">
            <v>0820080</v>
          </cell>
          <cell r="C17793" t="str">
            <v>Corpo de BDTC D = 0,80 m PA1 com berço de brita produzida - assentamento em aterro</v>
          </cell>
          <cell r="D17793" t="str">
            <v>m</v>
          </cell>
          <cell r="E17793">
            <v>981.54</v>
          </cell>
        </row>
        <row r="17794">
          <cell r="B17794" t="str">
            <v>0819888</v>
          </cell>
          <cell r="C17794" t="str">
            <v>Corpo de BDTC D = 0,80 m PA1 com berço de brita produzida - assentamento em vala</v>
          </cell>
          <cell r="D17794" t="str">
            <v>m</v>
          </cell>
          <cell r="E17794">
            <v>982.59</v>
          </cell>
        </row>
        <row r="17795">
          <cell r="B17795" t="str">
            <v>0804180</v>
          </cell>
          <cell r="C17795" t="str">
            <v>Corpo de BDTC D = 0,80 m PA1 com berço de concreto - areia extraída e brita e pedra de mão produzidas</v>
          </cell>
          <cell r="D17795" t="str">
            <v>m</v>
          </cell>
          <cell r="E17795">
            <v>1237.8800000000001</v>
          </cell>
        </row>
        <row r="17796">
          <cell r="B17796" t="str">
            <v>0804181</v>
          </cell>
          <cell r="C17796" t="str">
            <v>Corpo de BDTC D = 0,80 m PA1 com berço de concreto - areia, brita e pedra de mão comerciais</v>
          </cell>
          <cell r="D17796" t="str">
            <v>m</v>
          </cell>
          <cell r="E17796">
            <v>1378.27</v>
          </cell>
        </row>
        <row r="17797">
          <cell r="B17797" t="str">
            <v>0819985</v>
          </cell>
          <cell r="C17797" t="str">
            <v>Corpo de BDTC D = 0,80 m PA2 com berço de areia comercial - assentamento em aterro</v>
          </cell>
          <cell r="D17797" t="str">
            <v>m</v>
          </cell>
          <cell r="E17797">
            <v>1092.99</v>
          </cell>
        </row>
        <row r="17798">
          <cell r="B17798" t="str">
            <v>0819794</v>
          </cell>
          <cell r="C17798" t="str">
            <v>Corpo de BDTC D = 0,80 m PA2 com berço de areia comercial - assentamento em vala</v>
          </cell>
          <cell r="D17798" t="str">
            <v>m</v>
          </cell>
          <cell r="E17798">
            <v>1095.02</v>
          </cell>
        </row>
        <row r="17799">
          <cell r="B17799" t="str">
            <v>0819986</v>
          </cell>
          <cell r="C17799" t="str">
            <v>Corpo de BDTC D = 0,80 m PA2 com berço de areia extraída - assentamento em aterro</v>
          </cell>
          <cell r="D17799" t="str">
            <v>m</v>
          </cell>
          <cell r="E17799">
            <v>1012.94</v>
          </cell>
        </row>
        <row r="17800">
          <cell r="B17800" t="str">
            <v>0819793</v>
          </cell>
          <cell r="C17800" t="str">
            <v>Corpo de BDTC D = 0,80 m PA2 com berço de areia extraída - assentamento em vala</v>
          </cell>
          <cell r="D17800" t="str">
            <v>m</v>
          </cell>
          <cell r="E17800">
            <v>1013.17</v>
          </cell>
        </row>
        <row r="17801">
          <cell r="B17801" t="str">
            <v>0820081</v>
          </cell>
          <cell r="C17801" t="str">
            <v>Corpo de BDTC D = 0,80 m PA2 com berço de brita comercial - assentamento em aterro</v>
          </cell>
          <cell r="D17801" t="str">
            <v>m</v>
          </cell>
          <cell r="E17801">
            <v>1114.0999999999999</v>
          </cell>
        </row>
        <row r="17802">
          <cell r="B17802" t="str">
            <v>0819889</v>
          </cell>
          <cell r="C17802" t="str">
            <v>Corpo de BDTC D = 0,80 m PA2 com berço de brita comercial - assentamento em vala</v>
          </cell>
          <cell r="D17802" t="str">
            <v>m</v>
          </cell>
          <cell r="E17802">
            <v>1116.6199999999999</v>
          </cell>
        </row>
        <row r="17803">
          <cell r="B17803" t="str">
            <v>0820082</v>
          </cell>
          <cell r="C17803" t="str">
            <v>Corpo de BDTC D = 0,80 m PA2 com berço de brita produzida - assentamento em aterro</v>
          </cell>
          <cell r="D17803" t="str">
            <v>m</v>
          </cell>
          <cell r="E17803">
            <v>1048.67</v>
          </cell>
        </row>
        <row r="17804">
          <cell r="B17804" t="str">
            <v>0819890</v>
          </cell>
          <cell r="C17804" t="str">
            <v>Corpo de BDTC D = 0,80 m PA2 com berço de brita produzida - assentamento em vala</v>
          </cell>
          <cell r="D17804" t="str">
            <v>m</v>
          </cell>
          <cell r="E17804">
            <v>1049.72</v>
          </cell>
        </row>
        <row r="17805">
          <cell r="B17805" t="str">
            <v>0804182</v>
          </cell>
          <cell r="C17805" t="str">
            <v>Corpo de BDTC D = 0,80 m PA2 com berço de concreto - areia extraída e brita e pedra de mão produzidas</v>
          </cell>
          <cell r="D17805" t="str">
            <v>m</v>
          </cell>
          <cell r="E17805">
            <v>1305.01</v>
          </cell>
        </row>
        <row r="17806">
          <cell r="B17806" t="str">
            <v>0804183</v>
          </cell>
          <cell r="C17806" t="str">
            <v>Corpo de BDTC D = 0,80 m PA2 com berço de concreto - areia, brita e pedra de mão comerciais</v>
          </cell>
          <cell r="D17806" t="str">
            <v>m</v>
          </cell>
          <cell r="E17806">
            <v>1445.39</v>
          </cell>
        </row>
        <row r="17807">
          <cell r="B17807" t="str">
            <v>0819987</v>
          </cell>
          <cell r="C17807" t="str">
            <v>Corpo de BDTC D = 0,80 m PA3 com berço de areia comercial - assentamento em aterro</v>
          </cell>
          <cell r="D17807" t="str">
            <v>m</v>
          </cell>
          <cell r="E17807">
            <v>1210.6300000000001</v>
          </cell>
        </row>
        <row r="17808">
          <cell r="B17808" t="str">
            <v>0819796</v>
          </cell>
          <cell r="C17808" t="str">
            <v>Corpo de BDTC D = 0,80 m PA3 com berço de areia comercial - assentamento em vala</v>
          </cell>
          <cell r="D17808" t="str">
            <v>m</v>
          </cell>
          <cell r="E17808">
            <v>1212.6600000000001</v>
          </cell>
        </row>
        <row r="17809">
          <cell r="B17809" t="str">
            <v>0819988</v>
          </cell>
          <cell r="C17809" t="str">
            <v>Corpo de BDTC D = 0,80 m PA3 com berço de areia extraída - assentamento em aterro</v>
          </cell>
          <cell r="D17809" t="str">
            <v>m</v>
          </cell>
          <cell r="E17809">
            <v>1130.42</v>
          </cell>
        </row>
        <row r="17810">
          <cell r="B17810" t="str">
            <v>0819795</v>
          </cell>
          <cell r="C17810" t="str">
            <v>Corpo de BDTC D = 0,80 m PA3 com berço de areia extraída - assentamento em vala</v>
          </cell>
          <cell r="D17810" t="str">
            <v>m</v>
          </cell>
          <cell r="E17810">
            <v>1130.6600000000001</v>
          </cell>
        </row>
        <row r="17811">
          <cell r="B17811" t="str">
            <v>0820083</v>
          </cell>
          <cell r="C17811" t="str">
            <v>Corpo de BDTC D = 0,80 m PA3 com berço de brita comercial - assentamento em aterro</v>
          </cell>
          <cell r="D17811" t="str">
            <v>m</v>
          </cell>
          <cell r="E17811">
            <v>1231.74</v>
          </cell>
        </row>
        <row r="17812">
          <cell r="B17812" t="str">
            <v>0819891</v>
          </cell>
          <cell r="C17812" t="str">
            <v>Corpo de BDTC D = 0,80 m PA3 com berço de brita comercial - assentamento em vala</v>
          </cell>
          <cell r="D17812" t="str">
            <v>m</v>
          </cell>
          <cell r="E17812">
            <v>1234.26</v>
          </cell>
        </row>
        <row r="17813">
          <cell r="B17813" t="str">
            <v>0820084</v>
          </cell>
          <cell r="C17813" t="str">
            <v>Corpo de BDTC D = 0,80 m PA3 com berço de brita produzida - assentamento em aterro</v>
          </cell>
          <cell r="D17813" t="str">
            <v>m</v>
          </cell>
          <cell r="E17813">
            <v>1166.1500000000001</v>
          </cell>
        </row>
        <row r="17814">
          <cell r="B17814" t="str">
            <v>0819892</v>
          </cell>
          <cell r="C17814" t="str">
            <v>Corpo de BDTC D = 0,80 m PA3 com berço de brita produzida - assentamento em vala</v>
          </cell>
          <cell r="D17814" t="str">
            <v>m</v>
          </cell>
          <cell r="E17814">
            <v>1167.2</v>
          </cell>
        </row>
        <row r="17815">
          <cell r="B17815" t="str">
            <v>0804184</v>
          </cell>
          <cell r="C17815" t="str">
            <v>Corpo de BDTC D = 0,80 m PA3 com berço de concreto - areia extraída e brita e pedra de mão produzidas</v>
          </cell>
          <cell r="D17815" t="str">
            <v>m</v>
          </cell>
          <cell r="E17815">
            <v>1422.49</v>
          </cell>
        </row>
        <row r="17816">
          <cell r="B17816" t="str">
            <v>0804185</v>
          </cell>
          <cell r="C17816" t="str">
            <v>Corpo de BDTC D = 0,80 m PA3 com berço de concreto - areia, brita e pedra de mão comerciais</v>
          </cell>
          <cell r="D17816" t="str">
            <v>m</v>
          </cell>
          <cell r="E17816">
            <v>1563.04</v>
          </cell>
        </row>
        <row r="17817">
          <cell r="B17817" t="str">
            <v>0819989</v>
          </cell>
          <cell r="C17817" t="str">
            <v>Corpo de BDTC D = 0,80 m PA4 com berço de areia comercial - assentamento em aterro</v>
          </cell>
          <cell r="D17817" t="str">
            <v>m</v>
          </cell>
          <cell r="E17817">
            <v>1217.24</v>
          </cell>
        </row>
        <row r="17818">
          <cell r="B17818" t="str">
            <v>0819798</v>
          </cell>
          <cell r="C17818" t="str">
            <v>Corpo de BDTC D = 0,80 m PA4 com berço de areia comercial - assentamento em vala</v>
          </cell>
          <cell r="D17818" t="str">
            <v>m</v>
          </cell>
          <cell r="E17818">
            <v>1219.27</v>
          </cell>
        </row>
        <row r="17819">
          <cell r="B17819" t="str">
            <v>0819990</v>
          </cell>
          <cell r="C17819" t="str">
            <v>Corpo de BDTC D = 0,80 m PA4 com berço de areia extraída - assentamento em aterro</v>
          </cell>
          <cell r="D17819" t="str">
            <v>m</v>
          </cell>
          <cell r="E17819">
            <v>1136.68</v>
          </cell>
        </row>
        <row r="17820">
          <cell r="B17820" t="str">
            <v>0819797</v>
          </cell>
          <cell r="C17820" t="str">
            <v>Corpo de BDTC D = 0,80 m PA4 com berço de areia extraída - assentamento em vala</v>
          </cell>
          <cell r="D17820" t="str">
            <v>m</v>
          </cell>
          <cell r="E17820">
            <v>1136.9100000000001</v>
          </cell>
        </row>
        <row r="17821">
          <cell r="B17821" t="str">
            <v>0820085</v>
          </cell>
          <cell r="C17821" t="str">
            <v>Corpo de BDTC D = 0,80 m PA4 com berço de brita comercial - assentamento em aterro</v>
          </cell>
          <cell r="D17821" t="str">
            <v>m</v>
          </cell>
          <cell r="E17821">
            <v>1238.3499999999999</v>
          </cell>
        </row>
        <row r="17822">
          <cell r="B17822" t="str">
            <v>0819893</v>
          </cell>
          <cell r="C17822" t="str">
            <v>Corpo de BDTC D = 0,80 m PA4 com berço de brita comercial - assentamento em vala</v>
          </cell>
          <cell r="D17822" t="str">
            <v>m</v>
          </cell>
          <cell r="E17822">
            <v>1240.8699999999999</v>
          </cell>
        </row>
        <row r="17823">
          <cell r="B17823" t="str">
            <v>0820086</v>
          </cell>
          <cell r="C17823" t="str">
            <v>Corpo de BDTC D = 0,80 m PA4 com berço de brita produzida - assentamento em aterro</v>
          </cell>
          <cell r="D17823" t="str">
            <v>m</v>
          </cell>
          <cell r="E17823">
            <v>1172.4100000000001</v>
          </cell>
        </row>
        <row r="17824">
          <cell r="B17824" t="str">
            <v>0819894</v>
          </cell>
          <cell r="C17824" t="str">
            <v>Corpo de BDTC D = 0,80 m PA4 com berço de brita produzida - assentamento em vala</v>
          </cell>
          <cell r="D17824" t="str">
            <v>m</v>
          </cell>
          <cell r="E17824">
            <v>1173.46</v>
          </cell>
        </row>
        <row r="17825">
          <cell r="B17825" t="str">
            <v>0804186</v>
          </cell>
          <cell r="C17825" t="str">
            <v>Corpo de BDTC D = 0,80 m PA4 com berço de concreto - areia extraída e brita e pedra de mão produzidas</v>
          </cell>
          <cell r="D17825" t="str">
            <v>m</v>
          </cell>
          <cell r="E17825">
            <v>1428.75</v>
          </cell>
        </row>
        <row r="17826">
          <cell r="B17826" t="str">
            <v>0804187</v>
          </cell>
          <cell r="C17826" t="str">
            <v>Corpo de BDTC D = 0,80 m PA4 com berço de concreto - areia, brita e pedra de mão comerciais</v>
          </cell>
          <cell r="D17826" t="str">
            <v>m</v>
          </cell>
          <cell r="E17826">
            <v>1569.65</v>
          </cell>
        </row>
        <row r="17827">
          <cell r="B17827" t="str">
            <v>0819991</v>
          </cell>
          <cell r="C17827" t="str">
            <v>Corpo de BDTC D = 1,00 m PA1 com berço de areia comercial - assentamento em aterro</v>
          </cell>
          <cell r="D17827" t="str">
            <v>m</v>
          </cell>
          <cell r="E17827">
            <v>1411</v>
          </cell>
        </row>
        <row r="17828">
          <cell r="B17828" t="str">
            <v>0819800</v>
          </cell>
          <cell r="C17828" t="str">
            <v>Corpo de BDTC D = 1,00 m PA1 com berço de areia comercial - assentamento em vala</v>
          </cell>
          <cell r="D17828" t="str">
            <v>m</v>
          </cell>
          <cell r="E17828">
            <v>1372.95</v>
          </cell>
        </row>
        <row r="17829">
          <cell r="B17829" t="str">
            <v>0819992</v>
          </cell>
          <cell r="C17829" t="str">
            <v>Corpo de BDTC D = 1,00 m PA1 com berço de areia extraída - assentamento em aterro</v>
          </cell>
          <cell r="D17829" t="str">
            <v>m</v>
          </cell>
          <cell r="E17829">
            <v>1282.04</v>
          </cell>
        </row>
        <row r="17830">
          <cell r="B17830" t="str">
            <v>0819799</v>
          </cell>
          <cell r="C17830" t="str">
            <v>Corpo de BDTC D = 1,00 m PA1 com berço de areia extraída - assentamento em vala</v>
          </cell>
          <cell r="D17830" t="str">
            <v>m</v>
          </cell>
          <cell r="E17830">
            <v>1277.6400000000001</v>
          </cell>
        </row>
        <row r="17831">
          <cell r="B17831" t="str">
            <v>0820087</v>
          </cell>
          <cell r="C17831" t="str">
            <v>Corpo de BDTC D = 1,00 m PA1 com berço de brita comercial - assentamento em aterro</v>
          </cell>
          <cell r="D17831" t="str">
            <v>m</v>
          </cell>
          <cell r="E17831">
            <v>1445.12</v>
          </cell>
        </row>
        <row r="17832">
          <cell r="B17832" t="str">
            <v>0819895</v>
          </cell>
          <cell r="C17832" t="str">
            <v>Corpo de BDTC D = 1,00 m PA1 com berço de brita comercial - assentamento em vala</v>
          </cell>
          <cell r="D17832" t="str">
            <v>m</v>
          </cell>
          <cell r="E17832">
            <v>1398.03</v>
          </cell>
        </row>
        <row r="17833">
          <cell r="B17833" t="str">
            <v>0820088</v>
          </cell>
          <cell r="C17833" t="str">
            <v>Corpo de BDTC D = 1,00 m PA1 com berço de brita produzida - assentamento em aterro</v>
          </cell>
          <cell r="D17833" t="str">
            <v>m</v>
          </cell>
          <cell r="E17833">
            <v>1339.79</v>
          </cell>
        </row>
        <row r="17834">
          <cell r="B17834" t="str">
            <v>0819896</v>
          </cell>
          <cell r="C17834" t="str">
            <v>Corpo de BDTC D = 1,00 m PA1 com berço de brita produzida - assentamento em vala</v>
          </cell>
          <cell r="D17834" t="str">
            <v>m</v>
          </cell>
          <cell r="E17834">
            <v>1320.09</v>
          </cell>
        </row>
        <row r="17835">
          <cell r="B17835" t="str">
            <v>0804188</v>
          </cell>
          <cell r="C17835" t="str">
            <v>Corpo de BDTC D = 1,00 m PA1 com berço de concreto - areia extraída e brita e pedra de mão produzidas</v>
          </cell>
          <cell r="D17835" t="str">
            <v>m</v>
          </cell>
          <cell r="E17835">
            <v>1691.26</v>
          </cell>
        </row>
        <row r="17836">
          <cell r="B17836" t="str">
            <v>0804189</v>
          </cell>
          <cell r="C17836" t="str">
            <v>Corpo de BDTC D = 1,00 m PA1 com berço de concreto - areia, brita e pedra de mão comerciais</v>
          </cell>
          <cell r="D17836" t="str">
            <v>m</v>
          </cell>
          <cell r="E17836">
            <v>1896.8</v>
          </cell>
        </row>
        <row r="17837">
          <cell r="B17837" t="str">
            <v>0819993</v>
          </cell>
          <cell r="C17837" t="str">
            <v>Corpo de BDTC D = 1,00 m PA2 com berço de areia comercial - assentamento em aterro</v>
          </cell>
          <cell r="D17837" t="str">
            <v>m</v>
          </cell>
          <cell r="E17837">
            <v>1553.99</v>
          </cell>
        </row>
        <row r="17838">
          <cell r="B17838" t="str">
            <v>0819802</v>
          </cell>
          <cell r="C17838" t="str">
            <v>Corpo de BDTC D = 1,00 m PA2 com berço de areia comercial - assentamento em vala</v>
          </cell>
          <cell r="D17838" t="str">
            <v>m</v>
          </cell>
          <cell r="E17838">
            <v>1515.94</v>
          </cell>
        </row>
        <row r="17839">
          <cell r="B17839" t="str">
            <v>0819994</v>
          </cell>
          <cell r="C17839" t="str">
            <v>Corpo de BDTC D = 1,00 m PA2 com berço de areia extraída - assentamento em aterro</v>
          </cell>
          <cell r="D17839" t="str">
            <v>m</v>
          </cell>
          <cell r="E17839">
            <v>1425.03</v>
          </cell>
        </row>
        <row r="17840">
          <cell r="B17840" t="str">
            <v>0819801</v>
          </cell>
          <cell r="C17840" t="str">
            <v>Corpo de BDTC D = 1,00 m PA2 com berço de areia extraída - assentamento em vala</v>
          </cell>
          <cell r="D17840" t="str">
            <v>m</v>
          </cell>
          <cell r="E17840">
            <v>1420.63</v>
          </cell>
        </row>
        <row r="17841">
          <cell r="B17841" t="str">
            <v>0820089</v>
          </cell>
          <cell r="C17841" t="str">
            <v>Corpo de BDTC D = 1,00 m PA2 com berço de brita comercial - assentamento em aterro</v>
          </cell>
          <cell r="D17841" t="str">
            <v>m</v>
          </cell>
          <cell r="E17841">
            <v>1588.11</v>
          </cell>
        </row>
        <row r="17842">
          <cell r="B17842" t="str">
            <v>0819897</v>
          </cell>
          <cell r="C17842" t="str">
            <v>Corpo de BDTC D = 1,00 m PA2 com berço de brita comercial - assentamento em vala</v>
          </cell>
          <cell r="D17842" t="str">
            <v>m</v>
          </cell>
          <cell r="E17842">
            <v>1541.02</v>
          </cell>
        </row>
        <row r="17843">
          <cell r="B17843" t="str">
            <v>0820090</v>
          </cell>
          <cell r="C17843" t="str">
            <v>Corpo de BDTC D = 1,00 m PA2 com berço de brita produzida - assentamento em aterro</v>
          </cell>
          <cell r="D17843" t="str">
            <v>m</v>
          </cell>
          <cell r="E17843">
            <v>1482.78</v>
          </cell>
        </row>
        <row r="17844">
          <cell r="B17844" t="str">
            <v>0819898</v>
          </cell>
          <cell r="C17844" t="str">
            <v>Corpo de BDTC D = 1,00 m PA2 com berço de brita produzida - assentamento em vala</v>
          </cell>
          <cell r="D17844" t="str">
            <v>m</v>
          </cell>
          <cell r="E17844">
            <v>1463.08</v>
          </cell>
        </row>
        <row r="17845">
          <cell r="B17845" t="str">
            <v>0804190</v>
          </cell>
          <cell r="C17845" t="str">
            <v>Corpo de BDTC D = 1,00 m PA2 com berço de concreto - areia extraída e brita e pedra de mão produzidas</v>
          </cell>
          <cell r="D17845" t="str">
            <v>m</v>
          </cell>
          <cell r="E17845">
            <v>1834.25</v>
          </cell>
        </row>
        <row r="17846">
          <cell r="B17846" t="str">
            <v>0804191</v>
          </cell>
          <cell r="C17846" t="str">
            <v>Corpo de BDTC D = 1,00 m PA2 com berço de concreto - areia, brita e pedra de mão comerciais</v>
          </cell>
          <cell r="D17846" t="str">
            <v>m</v>
          </cell>
          <cell r="E17846">
            <v>2039.79</v>
          </cell>
        </row>
        <row r="17847">
          <cell r="B17847" t="str">
            <v>0819995</v>
          </cell>
          <cell r="C17847" t="str">
            <v>Corpo de BDTC D = 1,00 m PA3 com berço de areia comercial - assentamento em aterro</v>
          </cell>
          <cell r="D17847" t="str">
            <v>m</v>
          </cell>
          <cell r="E17847">
            <v>1580.12</v>
          </cell>
        </row>
        <row r="17848">
          <cell r="B17848" t="str">
            <v>0819804</v>
          </cell>
          <cell r="C17848" t="str">
            <v>Corpo de BDTC D = 1,00 m PA3 com berço de areia comercial - assentamento em vala</v>
          </cell>
          <cell r="D17848" t="str">
            <v>m</v>
          </cell>
          <cell r="E17848">
            <v>1542.07</v>
          </cell>
        </row>
        <row r="17849">
          <cell r="B17849" t="str">
            <v>0819996</v>
          </cell>
          <cell r="C17849" t="str">
            <v>Corpo de BDTC D = 1,00 m PA3 com berço de areia extraída - assentamento em aterro</v>
          </cell>
          <cell r="D17849" t="str">
            <v>m</v>
          </cell>
          <cell r="E17849">
            <v>1450.59</v>
          </cell>
        </row>
        <row r="17850">
          <cell r="B17850" t="str">
            <v>0819803</v>
          </cell>
          <cell r="C17850" t="str">
            <v>Corpo de BDTC D = 1,00 m PA3 com berço de areia extraída - assentamento em vala</v>
          </cell>
          <cell r="D17850" t="str">
            <v>m</v>
          </cell>
          <cell r="E17850">
            <v>1446.19</v>
          </cell>
        </row>
        <row r="17851">
          <cell r="B17851" t="str">
            <v>0820091</v>
          </cell>
          <cell r="C17851" t="str">
            <v>Corpo de BDTC D = 1,00 m PA3 com berço de brita comercial - assentamento em aterro</v>
          </cell>
          <cell r="D17851" t="str">
            <v>m</v>
          </cell>
          <cell r="E17851">
            <v>1614.24</v>
          </cell>
        </row>
        <row r="17852">
          <cell r="B17852" t="str">
            <v>0819899</v>
          </cell>
          <cell r="C17852" t="str">
            <v>Corpo de BDTC D = 1,00 m PA3 com berço de brita comercial - assentamento em vala</v>
          </cell>
          <cell r="D17852" t="str">
            <v>m</v>
          </cell>
          <cell r="E17852">
            <v>1567.15</v>
          </cell>
        </row>
        <row r="17853">
          <cell r="B17853" t="str">
            <v>0820092</v>
          </cell>
          <cell r="C17853" t="str">
            <v>Corpo de BDTC D = 1,00 m PA3 com berço de brita produzida - assentamento em aterro</v>
          </cell>
          <cell r="D17853" t="str">
            <v>m</v>
          </cell>
          <cell r="E17853">
            <v>1508.34</v>
          </cell>
        </row>
        <row r="17854">
          <cell r="B17854" t="str">
            <v>0819900</v>
          </cell>
          <cell r="C17854" t="str">
            <v>Corpo de BDTC D = 1,00 m PA3 com berço de brita produzida - assentamento em vala</v>
          </cell>
          <cell r="D17854" t="str">
            <v>m</v>
          </cell>
          <cell r="E17854">
            <v>1488.64</v>
          </cell>
        </row>
        <row r="17855">
          <cell r="B17855" t="str">
            <v>0804192</v>
          </cell>
          <cell r="C17855" t="str">
            <v>Corpo de BDTC D = 1,00 m PA3 com berço de concreto - areia extraída e brita e pedra de mão produzidas</v>
          </cell>
          <cell r="D17855" t="str">
            <v>m</v>
          </cell>
          <cell r="E17855">
            <v>1859.81</v>
          </cell>
        </row>
        <row r="17856">
          <cell r="B17856" t="str">
            <v>0804193</v>
          </cell>
          <cell r="C17856" t="str">
            <v>Corpo de BDTC D = 1,00 m PA3 com berço de concreto - areia, brita e pedra de mão comerciais</v>
          </cell>
          <cell r="D17856" t="str">
            <v>m</v>
          </cell>
          <cell r="E17856">
            <v>2065.92</v>
          </cell>
        </row>
        <row r="17857">
          <cell r="B17857" t="str">
            <v>0819997</v>
          </cell>
          <cell r="C17857" t="str">
            <v>Corpo de BDTC D = 1,00 m PA4 com berço de areia comercial - assentamento em aterro</v>
          </cell>
          <cell r="D17857" t="str">
            <v>m</v>
          </cell>
          <cell r="E17857">
            <v>1616.83</v>
          </cell>
        </row>
        <row r="17858">
          <cell r="B17858" t="str">
            <v>0819806</v>
          </cell>
          <cell r="C17858" t="str">
            <v>Corpo de BDTC D = 1,00 m PA4 com berço de areia comercial - assentamento em vala</v>
          </cell>
          <cell r="D17858" t="str">
            <v>m</v>
          </cell>
          <cell r="E17858">
            <v>1578.78</v>
          </cell>
        </row>
        <row r="17859">
          <cell r="B17859" t="str">
            <v>0819998</v>
          </cell>
          <cell r="C17859" t="str">
            <v>Corpo de BDTC D = 1,00 m PA4 com berço de areia extraída - assentamento em aterro</v>
          </cell>
          <cell r="D17859" t="str">
            <v>m</v>
          </cell>
          <cell r="E17859">
            <v>1486.77</v>
          </cell>
        </row>
        <row r="17860">
          <cell r="B17860" t="str">
            <v>0819805</v>
          </cell>
          <cell r="C17860" t="str">
            <v>Corpo de BDTC D = 1,00 m PA4 com berço de areia extraída - assentamento em vala</v>
          </cell>
          <cell r="D17860" t="str">
            <v>m</v>
          </cell>
          <cell r="E17860">
            <v>1482.38</v>
          </cell>
        </row>
        <row r="17861">
          <cell r="B17861" t="str">
            <v>0820093</v>
          </cell>
          <cell r="C17861" t="str">
            <v>Corpo de BDTC D = 1,00 m PA4 com berço de brita comercial - assentamento em aterro</v>
          </cell>
          <cell r="D17861" t="str">
            <v>m</v>
          </cell>
          <cell r="E17861">
            <v>1650.95</v>
          </cell>
        </row>
        <row r="17862">
          <cell r="B17862" t="str">
            <v>0819901</v>
          </cell>
          <cell r="C17862" t="str">
            <v>Corpo de BDTC D = 1,00 m PA4 com berço de brita comercial - assentamento em vala</v>
          </cell>
          <cell r="D17862" t="str">
            <v>m</v>
          </cell>
          <cell r="E17862">
            <v>1603.86</v>
          </cell>
        </row>
        <row r="17863">
          <cell r="B17863" t="str">
            <v>0820094</v>
          </cell>
          <cell r="C17863" t="str">
            <v>Corpo de BDTC D = 1,00 m PA4 com berço de brita produzida - assentamento em aterro</v>
          </cell>
          <cell r="D17863" t="str">
            <v>m</v>
          </cell>
          <cell r="E17863">
            <v>1544.53</v>
          </cell>
        </row>
        <row r="17864">
          <cell r="B17864" t="str">
            <v>0819902</v>
          </cell>
          <cell r="C17864" t="str">
            <v>Corpo de BDTC D = 1,00 m PA4 com berço de brita produzida - assentamento em vala</v>
          </cell>
          <cell r="D17864" t="str">
            <v>m</v>
          </cell>
          <cell r="E17864">
            <v>1524.82</v>
          </cell>
        </row>
        <row r="17865">
          <cell r="B17865" t="str">
            <v>0804194</v>
          </cell>
          <cell r="C17865" t="str">
            <v>Corpo de BDTC D = 1,00 m PA4 com berço de concreto - areia extraída e brita e pedra de mão produzidas</v>
          </cell>
          <cell r="D17865" t="str">
            <v>m</v>
          </cell>
          <cell r="E17865">
            <v>1896</v>
          </cell>
        </row>
        <row r="17866">
          <cell r="B17866" t="str">
            <v>0804195</v>
          </cell>
          <cell r="C17866" t="str">
            <v>Corpo de BDTC D = 1,00 m PA4 com berço de concreto - areia, brita e pedra de mão comerciais</v>
          </cell>
          <cell r="D17866" t="str">
            <v>m</v>
          </cell>
          <cell r="E17866">
            <v>2102.63</v>
          </cell>
        </row>
        <row r="17867">
          <cell r="B17867" t="str">
            <v>0819999</v>
          </cell>
          <cell r="C17867" t="str">
            <v>Corpo de BDTC D = 1,20 m PA1 com berço de areia comercial - assentamento em aterro</v>
          </cell>
          <cell r="D17867" t="str">
            <v>m</v>
          </cell>
          <cell r="E17867">
            <v>1896.98</v>
          </cell>
        </row>
        <row r="17868">
          <cell r="B17868" t="str">
            <v>0819808</v>
          </cell>
          <cell r="C17868" t="str">
            <v>Corpo de BDTC D = 1,20 m PA1 com berço de areia comercial - assentamento em vala</v>
          </cell>
          <cell r="D17868" t="str">
            <v>m</v>
          </cell>
          <cell r="E17868">
            <v>1837.56</v>
          </cell>
        </row>
        <row r="17869">
          <cell r="B17869" t="str">
            <v>0820000</v>
          </cell>
          <cell r="C17869" t="str">
            <v>Corpo de BDTC D = 1,20 m PA1 com berço de areia extraída - assentamento em aterro</v>
          </cell>
          <cell r="D17869" t="str">
            <v>m</v>
          </cell>
          <cell r="E17869">
            <v>1736.04</v>
          </cell>
        </row>
        <row r="17870">
          <cell r="B17870" t="str">
            <v>0819807</v>
          </cell>
          <cell r="C17870" t="str">
            <v>Corpo de BDTC D = 1,20 m PA1 com berço de areia extraída - assentamento em vala</v>
          </cell>
          <cell r="D17870" t="str">
            <v>m</v>
          </cell>
          <cell r="E17870">
            <v>1729.17</v>
          </cell>
        </row>
        <row r="17871">
          <cell r="B17871" t="str">
            <v>0820095</v>
          </cell>
          <cell r="C17871" t="str">
            <v>Corpo de BDTC D = 1,20 m PA1 com berço de brita comercial - assentamento em aterro</v>
          </cell>
          <cell r="D17871" t="str">
            <v>m</v>
          </cell>
          <cell r="E17871">
            <v>1939.32</v>
          </cell>
        </row>
        <row r="17872">
          <cell r="B17872" t="str">
            <v>0819903</v>
          </cell>
          <cell r="C17872" t="str">
            <v>Corpo de BDTC D = 1,20 m PA1 com berço de brita comercial - assentamento em vala</v>
          </cell>
          <cell r="D17872" t="str">
            <v>m</v>
          </cell>
          <cell r="E17872">
            <v>1865.77</v>
          </cell>
        </row>
        <row r="17873">
          <cell r="B17873" t="str">
            <v>0820096</v>
          </cell>
          <cell r="C17873" t="str">
            <v>Corpo de BDTC D = 1,20 m PA1 com berço de brita produzida - assentamento em aterro</v>
          </cell>
          <cell r="D17873" t="str">
            <v>m</v>
          </cell>
          <cell r="E17873">
            <v>1807.7</v>
          </cell>
        </row>
        <row r="17874">
          <cell r="B17874" t="str">
            <v>0819904</v>
          </cell>
          <cell r="C17874" t="str">
            <v>Corpo de BDTC D = 1,20 m PA1 com berço de brita produzida - assentamento em vala</v>
          </cell>
          <cell r="D17874" t="str">
            <v>m</v>
          </cell>
          <cell r="E17874">
            <v>1776.92</v>
          </cell>
        </row>
        <row r="17875">
          <cell r="B17875" t="str">
            <v>0804196</v>
          </cell>
          <cell r="C17875" t="str">
            <v>Corpo de BDTC D = 1,20 m PA1 com berço de concreto - areia extraída e brita e pedra de mão produzidas</v>
          </cell>
          <cell r="D17875" t="str">
            <v>m</v>
          </cell>
          <cell r="E17875">
            <v>2305.5100000000002</v>
          </cell>
        </row>
        <row r="17876">
          <cell r="B17876" t="str">
            <v>0804197</v>
          </cell>
          <cell r="C17876" t="str">
            <v>Corpo de BDTC D = 1,20 m PA1 com berço de concreto - areia, brita e pedra de mão comerciais</v>
          </cell>
          <cell r="D17876" t="str">
            <v>m</v>
          </cell>
          <cell r="E17876">
            <v>2596.85</v>
          </cell>
        </row>
        <row r="17877">
          <cell r="B17877" t="str">
            <v>0820001</v>
          </cell>
          <cell r="C17877" t="str">
            <v>Corpo de BDTC D = 1,20 m PA2 com berço de areia comercial - assentamento em aterro</v>
          </cell>
          <cell r="D17877" t="str">
            <v>m</v>
          </cell>
          <cell r="E17877">
            <v>2117.19</v>
          </cell>
        </row>
        <row r="17878">
          <cell r="B17878" t="str">
            <v>0819810</v>
          </cell>
          <cell r="C17878" t="str">
            <v>Corpo de BDTC D = 1,20 m PA2 com berço de areia comercial - assentamento em vala</v>
          </cell>
          <cell r="D17878" t="str">
            <v>m</v>
          </cell>
          <cell r="E17878">
            <v>2057.7600000000002</v>
          </cell>
        </row>
        <row r="17879">
          <cell r="B17879" t="str">
            <v>0820002</v>
          </cell>
          <cell r="C17879" t="str">
            <v>Corpo de BDTC D = 1,20 m PA2 com berço de areia extraída - assentamento em aterro</v>
          </cell>
          <cell r="D17879" t="str">
            <v>m</v>
          </cell>
          <cell r="E17879">
            <v>1956.24</v>
          </cell>
        </row>
        <row r="17880">
          <cell r="B17880" t="str">
            <v>0819809</v>
          </cell>
          <cell r="C17880" t="str">
            <v>Corpo de BDTC D = 1,20 m PA2 com berço de areia extraída - assentamento em vala</v>
          </cell>
          <cell r="D17880" t="str">
            <v>m</v>
          </cell>
          <cell r="E17880">
            <v>1949.38</v>
          </cell>
        </row>
        <row r="17881">
          <cell r="B17881" t="str">
            <v>0820097</v>
          </cell>
          <cell r="C17881" t="str">
            <v>Corpo de BDTC D = 1,20 m PA2 com berço de brita comercial - assentamento em aterro</v>
          </cell>
          <cell r="D17881" t="str">
            <v>m</v>
          </cell>
          <cell r="E17881">
            <v>2159.52</v>
          </cell>
        </row>
        <row r="17882">
          <cell r="B17882" t="str">
            <v>0819905</v>
          </cell>
          <cell r="C17882" t="str">
            <v>Corpo de BDTC D = 1,20 m PA2 com berço de brita comercial - assentamento em vala</v>
          </cell>
          <cell r="D17882" t="str">
            <v>m</v>
          </cell>
          <cell r="E17882">
            <v>2085.9699999999998</v>
          </cell>
        </row>
        <row r="17883">
          <cell r="B17883" t="str">
            <v>0820098</v>
          </cell>
          <cell r="C17883" t="str">
            <v>Corpo de BDTC D = 1,20 m PA2 com berço de brita produzida - assentamento em aterro</v>
          </cell>
          <cell r="D17883" t="str">
            <v>m</v>
          </cell>
          <cell r="E17883">
            <v>2027.9</v>
          </cell>
        </row>
        <row r="17884">
          <cell r="B17884" t="str">
            <v>0819906</v>
          </cell>
          <cell r="C17884" t="str">
            <v>Corpo de BDTC D = 1,20 m PA2 com berço de brita produzida - assentamento em vala</v>
          </cell>
          <cell r="D17884" t="str">
            <v>m</v>
          </cell>
          <cell r="E17884">
            <v>1997.13</v>
          </cell>
        </row>
        <row r="17885">
          <cell r="B17885" t="str">
            <v>0804198</v>
          </cell>
          <cell r="C17885" t="str">
            <v>Corpo de BDTC D = 1,20 m PA2 com berço de concreto - areia extraída e brita e pedra de mão produzidas</v>
          </cell>
          <cell r="D17885" t="str">
            <v>m</v>
          </cell>
          <cell r="E17885">
            <v>2525.7199999999998</v>
          </cell>
        </row>
        <row r="17886">
          <cell r="B17886" t="str">
            <v>0804199</v>
          </cell>
          <cell r="C17886" t="str">
            <v>Corpo de BDTC D = 1,20 m PA2 com berço de concreto - areia, brita e pedra de mão comerciais</v>
          </cell>
          <cell r="D17886" t="str">
            <v>m</v>
          </cell>
          <cell r="E17886">
            <v>2817.06</v>
          </cell>
        </row>
        <row r="17887">
          <cell r="B17887" t="str">
            <v>0820003</v>
          </cell>
          <cell r="C17887" t="str">
            <v>Corpo de BDTC D = 1,20 m PA3 com berço de areia comercial - assentamento em aterro</v>
          </cell>
          <cell r="D17887" t="str">
            <v>m</v>
          </cell>
          <cell r="E17887">
            <v>2421.5300000000002</v>
          </cell>
        </row>
        <row r="17888">
          <cell r="B17888" t="str">
            <v>0819812</v>
          </cell>
          <cell r="C17888" t="str">
            <v>Corpo de BDTC D = 1,20 m PA3 com berço de areia comercial - assentamento em vala</v>
          </cell>
          <cell r="D17888" t="str">
            <v>m</v>
          </cell>
          <cell r="E17888">
            <v>2362.1</v>
          </cell>
        </row>
        <row r="17889">
          <cell r="B17889" t="str">
            <v>0820004</v>
          </cell>
          <cell r="C17889" t="str">
            <v>Corpo de BDTC D = 1,20 m PA3 com berço de areia extraída - assentamento em aterro</v>
          </cell>
          <cell r="D17889" t="str">
            <v>m</v>
          </cell>
          <cell r="E17889">
            <v>2259.37</v>
          </cell>
        </row>
        <row r="17890">
          <cell r="B17890" t="str">
            <v>0819811</v>
          </cell>
          <cell r="C17890" t="str">
            <v>Corpo de BDTC D = 1,20 m PA3 com berço de areia extraída - assentamento em vala</v>
          </cell>
          <cell r="D17890" t="str">
            <v>m</v>
          </cell>
          <cell r="E17890">
            <v>2252.5100000000002</v>
          </cell>
        </row>
        <row r="17891">
          <cell r="B17891" t="str">
            <v>0820099</v>
          </cell>
          <cell r="C17891" t="str">
            <v>Corpo de BDTC D = 1,20 m PA3 com berço de brita comercial - assentamento em aterro</v>
          </cell>
          <cell r="D17891" t="str">
            <v>m</v>
          </cell>
          <cell r="E17891">
            <v>2463.87</v>
          </cell>
        </row>
        <row r="17892">
          <cell r="B17892" t="str">
            <v>0819907</v>
          </cell>
          <cell r="C17892" t="str">
            <v>Corpo de BDTC D = 1,20 m PA3 com berço de brita comercial - assentamento em vala</v>
          </cell>
          <cell r="D17892" t="str">
            <v>m</v>
          </cell>
          <cell r="E17892">
            <v>2390.3200000000002</v>
          </cell>
        </row>
        <row r="17893">
          <cell r="B17893" t="str">
            <v>0820100</v>
          </cell>
          <cell r="C17893" t="str">
            <v>Corpo de BDTC D = 1,20 m PA3 com berço de brita produzida - assentamento em aterro</v>
          </cell>
          <cell r="D17893" t="str">
            <v>m</v>
          </cell>
          <cell r="E17893">
            <v>2331.0300000000002</v>
          </cell>
        </row>
        <row r="17894">
          <cell r="B17894" t="str">
            <v>0819908</v>
          </cell>
          <cell r="C17894" t="str">
            <v>Corpo de BDTC D = 1,20 m PA3 com berço de brita produzida - assentamento em vala</v>
          </cell>
          <cell r="D17894" t="str">
            <v>m</v>
          </cell>
          <cell r="E17894">
            <v>2300.2600000000002</v>
          </cell>
        </row>
        <row r="17895">
          <cell r="B17895" t="str">
            <v>0804200</v>
          </cell>
          <cell r="C17895" t="str">
            <v>Corpo de BDTC D = 1,20 m PA3 com berço de concreto - areia extraída e brita e pedra de mão produzidas</v>
          </cell>
          <cell r="D17895" t="str">
            <v>m</v>
          </cell>
          <cell r="E17895">
            <v>2828.84</v>
          </cell>
        </row>
        <row r="17896">
          <cell r="B17896" t="str">
            <v>0804201</v>
          </cell>
          <cell r="C17896" t="str">
            <v>Corpo de BDTC D = 1,20 m PA3 com berço de concreto - areia, brita e pedra de mão comerciais</v>
          </cell>
          <cell r="D17896" t="str">
            <v>m</v>
          </cell>
          <cell r="E17896">
            <v>3121.4</v>
          </cell>
        </row>
        <row r="17897">
          <cell r="B17897" t="str">
            <v>0820005</v>
          </cell>
          <cell r="C17897" t="str">
            <v>Corpo de BDTC D = 1,20 m PA4 com berço de areia comercial - assentamento em aterro</v>
          </cell>
          <cell r="D17897" t="str">
            <v>m</v>
          </cell>
          <cell r="E17897">
            <v>2484.79</v>
          </cell>
        </row>
        <row r="17898">
          <cell r="B17898" t="str">
            <v>0819814</v>
          </cell>
          <cell r="C17898" t="str">
            <v>Corpo de BDTC D = 1,20 m PA4 com berço de areia comercial - assentamento em vala</v>
          </cell>
          <cell r="D17898" t="str">
            <v>m</v>
          </cell>
          <cell r="E17898">
            <v>2425.36</v>
          </cell>
        </row>
        <row r="17899">
          <cell r="B17899" t="str">
            <v>0820006</v>
          </cell>
          <cell r="C17899" t="str">
            <v>Corpo de BDTC D = 1,20 m PA4 com berço de areia extraída - assentamento em aterro</v>
          </cell>
          <cell r="D17899" t="str">
            <v>m</v>
          </cell>
          <cell r="E17899">
            <v>2321.85</v>
          </cell>
        </row>
        <row r="17900">
          <cell r="B17900" t="str">
            <v>0819813</v>
          </cell>
          <cell r="C17900" t="str">
            <v>Corpo de BDTC D = 1,20 m PA4 com berço de areia extraída - assentamento em vala</v>
          </cell>
          <cell r="D17900" t="str">
            <v>m</v>
          </cell>
          <cell r="E17900">
            <v>2314.9899999999998</v>
          </cell>
        </row>
        <row r="17901">
          <cell r="B17901" t="str">
            <v>0820101</v>
          </cell>
          <cell r="C17901" t="str">
            <v>Corpo de BDTC D = 1,20 m PA4 com berço de brita comercial - assentamento em aterro</v>
          </cell>
          <cell r="D17901" t="str">
            <v>m</v>
          </cell>
          <cell r="E17901">
            <v>2527.13</v>
          </cell>
        </row>
        <row r="17902">
          <cell r="B17902" t="str">
            <v>0819909</v>
          </cell>
          <cell r="C17902" t="str">
            <v>Corpo de BDTC D = 1,20 m PA4 com berço de brita comercial - assentamento em vala</v>
          </cell>
          <cell r="D17902" t="str">
            <v>m</v>
          </cell>
          <cell r="E17902">
            <v>2453.58</v>
          </cell>
        </row>
        <row r="17903">
          <cell r="B17903" t="str">
            <v>0820102</v>
          </cell>
          <cell r="C17903" t="str">
            <v>Corpo de BDTC D = 1,20 m PA4 com berço de brita produzida - assentamento em aterro</v>
          </cell>
          <cell r="D17903" t="str">
            <v>m</v>
          </cell>
          <cell r="E17903">
            <v>2393.5100000000002</v>
          </cell>
        </row>
        <row r="17904">
          <cell r="B17904" t="str">
            <v>0819910</v>
          </cell>
          <cell r="C17904" t="str">
            <v>Corpo de BDTC D = 1,20 m PA4 com berço de brita produzida - assentamento em vala</v>
          </cell>
          <cell r="D17904" t="str">
            <v>m</v>
          </cell>
          <cell r="E17904">
            <v>2362.7399999999998</v>
          </cell>
        </row>
        <row r="17905">
          <cell r="B17905" t="str">
            <v>0804202</v>
          </cell>
          <cell r="C17905" t="str">
            <v>Corpo de BDTC D = 1,20 m PA4 com berço de concreto - areia extraída e brita e pedra de mão produzidas</v>
          </cell>
          <cell r="D17905" t="str">
            <v>m</v>
          </cell>
          <cell r="E17905">
            <v>2891.33</v>
          </cell>
        </row>
        <row r="17906">
          <cell r="B17906" t="str">
            <v>0804203</v>
          </cell>
          <cell r="C17906" t="str">
            <v>Corpo de BDTC D = 1,20 m PA4 com berço de concreto - areia, brita e pedra de mão comerciais</v>
          </cell>
          <cell r="D17906" t="str">
            <v>m</v>
          </cell>
          <cell r="E17906">
            <v>3184.66</v>
          </cell>
        </row>
        <row r="17907">
          <cell r="B17907" t="str">
            <v>0820007</v>
          </cell>
          <cell r="C17907" t="str">
            <v>Corpo de BDTC D = 1,50 m PA1 com berço de areia comercial - assentamento em aterro</v>
          </cell>
          <cell r="D17907" t="str">
            <v>m</v>
          </cell>
          <cell r="E17907">
            <v>3162.5</v>
          </cell>
        </row>
        <row r="17908">
          <cell r="B17908" t="str">
            <v>0819816</v>
          </cell>
          <cell r="C17908" t="str">
            <v>Corpo de BDTC D = 1,50 m PA1 com berço de areia comercial - assentamento em vala</v>
          </cell>
          <cell r="D17908" t="str">
            <v>m</v>
          </cell>
          <cell r="E17908">
            <v>3039.98</v>
          </cell>
        </row>
        <row r="17909">
          <cell r="B17909" t="str">
            <v>0820008</v>
          </cell>
          <cell r="C17909" t="str">
            <v>Corpo de BDTC D = 1,50 m PA1 com berço de areia extraída - assentamento em aterro</v>
          </cell>
          <cell r="D17909" t="str">
            <v>m</v>
          </cell>
          <cell r="E17909">
            <v>2925.24</v>
          </cell>
        </row>
        <row r="17910">
          <cell r="B17910" t="str">
            <v>0819815</v>
          </cell>
          <cell r="C17910" t="str">
            <v>Corpo de BDTC D = 1,50 m PA1 com berço de areia extraída - assentamento em vala</v>
          </cell>
          <cell r="D17910" t="str">
            <v>m</v>
          </cell>
          <cell r="E17910">
            <v>2911.09</v>
          </cell>
        </row>
        <row r="17911">
          <cell r="B17911" t="str">
            <v>0820103</v>
          </cell>
          <cell r="C17911" t="str">
            <v>Corpo de BDTC D = 1,50 m PA1 com berço de brita comercial - assentamento em aterro</v>
          </cell>
          <cell r="D17911" t="str">
            <v>m</v>
          </cell>
          <cell r="E17911">
            <v>3224.72</v>
          </cell>
        </row>
        <row r="17912">
          <cell r="B17912" t="str">
            <v>0819911</v>
          </cell>
          <cell r="C17912" t="str">
            <v>Corpo de BDTC D = 1,50 m PA1 com berço de brita comercial - assentamento em vala</v>
          </cell>
          <cell r="D17912" t="str">
            <v>m</v>
          </cell>
          <cell r="E17912">
            <v>3073.06</v>
          </cell>
        </row>
        <row r="17913">
          <cell r="B17913" t="str">
            <v>0820104</v>
          </cell>
          <cell r="C17913" t="str">
            <v>Corpo de BDTC D = 1,50 m PA1 com berço de brita produzida - assentamento em aterro</v>
          </cell>
          <cell r="D17913" t="str">
            <v>m</v>
          </cell>
          <cell r="E17913">
            <v>3030.54</v>
          </cell>
        </row>
        <row r="17914">
          <cell r="B17914" t="str">
            <v>0819912</v>
          </cell>
          <cell r="C17914" t="str">
            <v>Corpo de BDTC D = 1,50 m PA1 com berço de brita produzida - assentamento em vala</v>
          </cell>
          <cell r="D17914" t="str">
            <v>m</v>
          </cell>
          <cell r="E17914">
            <v>2967.09</v>
          </cell>
        </row>
        <row r="17915">
          <cell r="B17915" t="str">
            <v>0804204</v>
          </cell>
          <cell r="C17915" t="str">
            <v>Corpo de BDTC D = 1,50 m PA1 com berço de concreto - areia extraída e brita e pedra de mão produzidas</v>
          </cell>
          <cell r="D17915" t="str">
            <v>m</v>
          </cell>
          <cell r="E17915">
            <v>3742.02</v>
          </cell>
        </row>
        <row r="17916">
          <cell r="B17916" t="str">
            <v>0804205</v>
          </cell>
          <cell r="C17916" t="str">
            <v>Corpo de BDTC D = 1,50 m PA1 com berço de concreto - areia, brita e pedra de mão comerciais</v>
          </cell>
          <cell r="D17916" t="str">
            <v>m</v>
          </cell>
          <cell r="E17916">
            <v>4175.78</v>
          </cell>
        </row>
        <row r="17917">
          <cell r="B17917" t="str">
            <v>0820009</v>
          </cell>
          <cell r="C17917" t="str">
            <v>Corpo de BDTC D = 1,50 m PA2 com berço de areia comercial - assentamento em aterro</v>
          </cell>
          <cell r="D17917" t="str">
            <v>m</v>
          </cell>
          <cell r="E17917">
            <v>3207.73</v>
          </cell>
        </row>
        <row r="17918">
          <cell r="B17918" t="str">
            <v>0819818</v>
          </cell>
          <cell r="C17918" t="str">
            <v>Corpo de BDTC D = 1,50 m PA2 com berço de areia comercial - assentamento em vala</v>
          </cell>
          <cell r="D17918" t="str">
            <v>m</v>
          </cell>
          <cell r="E17918">
            <v>3085.2</v>
          </cell>
        </row>
        <row r="17919">
          <cell r="B17919" t="str">
            <v>0820010</v>
          </cell>
          <cell r="C17919" t="str">
            <v>Corpo de BDTC D = 1,50 m PA2 com berço de areia extraída - assentamento em aterro</v>
          </cell>
          <cell r="D17919" t="str">
            <v>m</v>
          </cell>
          <cell r="E17919">
            <v>2970.47</v>
          </cell>
        </row>
        <row r="17920">
          <cell r="B17920" t="str">
            <v>0819817</v>
          </cell>
          <cell r="C17920" t="str">
            <v>Corpo de BDTC D = 1,50 m PA2 com berço de areia extraída - assentamento em vala</v>
          </cell>
          <cell r="D17920" t="str">
            <v>m</v>
          </cell>
          <cell r="E17920">
            <v>2956.32</v>
          </cell>
        </row>
        <row r="17921">
          <cell r="B17921" t="str">
            <v>0820105</v>
          </cell>
          <cell r="C17921" t="str">
            <v>Corpo de BDTC D = 1,50 m PA2 com berço de brita comercial - assentamento em aterro</v>
          </cell>
          <cell r="D17921" t="str">
            <v>m</v>
          </cell>
          <cell r="E17921">
            <v>3269.95</v>
          </cell>
        </row>
        <row r="17922">
          <cell r="B17922" t="str">
            <v>0819913</v>
          </cell>
          <cell r="C17922" t="str">
            <v>Corpo de BDTC D = 1,50 m PA2 com berço de brita comercial - assentamento em vala</v>
          </cell>
          <cell r="D17922" t="str">
            <v>m</v>
          </cell>
          <cell r="E17922">
            <v>3118.29</v>
          </cell>
        </row>
        <row r="17923">
          <cell r="B17923" t="str">
            <v>0820106</v>
          </cell>
          <cell r="C17923" t="str">
            <v>Corpo de BDTC D = 1,50 m PA2 com berço de brita produzida - assentamento em aterro</v>
          </cell>
          <cell r="D17923" t="str">
            <v>m</v>
          </cell>
          <cell r="E17923">
            <v>3075.77</v>
          </cell>
        </row>
        <row r="17924">
          <cell r="B17924" t="str">
            <v>0819914</v>
          </cell>
          <cell r="C17924" t="str">
            <v>Corpo de BDTC D = 1,50 m PA2 com berço de brita produzida - assentamento em vala</v>
          </cell>
          <cell r="D17924" t="str">
            <v>m</v>
          </cell>
          <cell r="E17924">
            <v>3012.32</v>
          </cell>
        </row>
        <row r="17925">
          <cell r="B17925" t="str">
            <v>0804206</v>
          </cell>
          <cell r="C17925" t="str">
            <v>Corpo de BDTC D = 1,50 m PA2 com berço de concreto - areia extraída e brita e pedra de mão produzidas</v>
          </cell>
          <cell r="D17925" t="str">
            <v>m</v>
          </cell>
          <cell r="E17925">
            <v>3787.25</v>
          </cell>
        </row>
        <row r="17926">
          <cell r="B17926" t="str">
            <v>0804207</v>
          </cell>
          <cell r="C17926" t="str">
            <v>Corpo de BDTC D = 1,50 m PA2 com berço de concreto - areia, brita e pedra de mão comerciais</v>
          </cell>
          <cell r="D17926" t="str">
            <v>m</v>
          </cell>
          <cell r="E17926">
            <v>4221</v>
          </cell>
        </row>
        <row r="17927">
          <cell r="B17927" t="str">
            <v>0820011</v>
          </cell>
          <cell r="C17927" t="str">
            <v>Corpo de BDTC D = 1,50 m PA3 com berço de areia comercial - assentamento em aterro</v>
          </cell>
          <cell r="D17927" t="str">
            <v>m</v>
          </cell>
          <cell r="E17927">
            <v>3221.75</v>
          </cell>
        </row>
        <row r="17928">
          <cell r="B17928" t="str">
            <v>0819820</v>
          </cell>
          <cell r="C17928" t="str">
            <v>Corpo de BDTC D = 1,50 m PA3 com berço de areia comercial - assentamento em vala</v>
          </cell>
          <cell r="D17928" t="str">
            <v>m</v>
          </cell>
          <cell r="E17928">
            <v>3099.22</v>
          </cell>
        </row>
        <row r="17929">
          <cell r="B17929" t="str">
            <v>0820012</v>
          </cell>
          <cell r="C17929" t="str">
            <v>Corpo de BDTC D = 1,50 m PA3 com berço de areia extraída - assentamento em aterro</v>
          </cell>
          <cell r="D17929" t="str">
            <v>m</v>
          </cell>
          <cell r="E17929">
            <v>2982.25</v>
          </cell>
        </row>
        <row r="17930">
          <cell r="B17930" t="str">
            <v>0819819</v>
          </cell>
          <cell r="C17930" t="str">
            <v>Corpo de BDTC D = 1,50 m PA3 com berço de areia extraída - assentamento em vala</v>
          </cell>
          <cell r="D17930" t="str">
            <v>m</v>
          </cell>
          <cell r="E17930">
            <v>2968.1</v>
          </cell>
        </row>
        <row r="17931">
          <cell r="B17931" t="str">
            <v>0820107</v>
          </cell>
          <cell r="C17931" t="str">
            <v>Corpo de BDTC D = 1,50 m PA3 com berço de brita comercial - assentamento em aterro</v>
          </cell>
          <cell r="D17931" t="str">
            <v>m</v>
          </cell>
          <cell r="E17931">
            <v>3283.96</v>
          </cell>
        </row>
        <row r="17932">
          <cell r="B17932" t="str">
            <v>0819915</v>
          </cell>
          <cell r="C17932" t="str">
            <v>Corpo de BDTC D = 1,50 m PA3 com berço de brita comercial - assentamento em vala</v>
          </cell>
          <cell r="D17932" t="str">
            <v>m</v>
          </cell>
          <cell r="E17932">
            <v>3132.31</v>
          </cell>
        </row>
        <row r="17933">
          <cell r="B17933" t="str">
            <v>0820108</v>
          </cell>
          <cell r="C17933" t="str">
            <v>Corpo de BDTC D = 1,50 m PA3 com berço de brita produzida - assentamento em aterro</v>
          </cell>
          <cell r="D17933" t="str">
            <v>m</v>
          </cell>
          <cell r="E17933">
            <v>3087.55</v>
          </cell>
        </row>
        <row r="17934">
          <cell r="B17934" t="str">
            <v>0819916</v>
          </cell>
          <cell r="C17934" t="str">
            <v>Corpo de BDTC D = 1,50 m PA3 com berço de brita produzida - assentamento em vala</v>
          </cell>
          <cell r="D17934" t="str">
            <v>m</v>
          </cell>
          <cell r="E17934">
            <v>3024.1</v>
          </cell>
        </row>
        <row r="17935">
          <cell r="B17935" t="str">
            <v>0804208</v>
          </cell>
          <cell r="C17935" t="str">
            <v>Corpo de BDTC D = 1,50 m PA3 com berço de concreto - areia extraída e brita e pedra de mão produzidas</v>
          </cell>
          <cell r="D17935" t="str">
            <v>m</v>
          </cell>
          <cell r="E17935">
            <v>3799.03</v>
          </cell>
        </row>
        <row r="17936">
          <cell r="B17936" t="str">
            <v>0804209</v>
          </cell>
          <cell r="C17936" t="str">
            <v>Corpo de BDTC D = 1,50 m PA3 com berço de concreto - areia, brita e pedra de mão comerciais</v>
          </cell>
          <cell r="D17936" t="str">
            <v>m</v>
          </cell>
          <cell r="E17936">
            <v>4235.0200000000004</v>
          </cell>
        </row>
        <row r="17937">
          <cell r="B17937" t="str">
            <v>0820013</v>
          </cell>
          <cell r="C17937" t="str">
            <v>Corpo de BDTC D = 1,50 m PA4 com berço de areia comercial - assentamento em aterro</v>
          </cell>
          <cell r="D17937" t="str">
            <v>m</v>
          </cell>
          <cell r="E17937">
            <v>3378.1</v>
          </cell>
        </row>
        <row r="17938">
          <cell r="B17938" t="str">
            <v>0819822</v>
          </cell>
          <cell r="C17938" t="str">
            <v>Corpo de BDTC D = 1,50 m PA4 com berço de areia comercial - assentamento em vala</v>
          </cell>
          <cell r="D17938" t="str">
            <v>m</v>
          </cell>
          <cell r="E17938">
            <v>3255.58</v>
          </cell>
        </row>
        <row r="17939">
          <cell r="B17939" t="str">
            <v>0820014</v>
          </cell>
          <cell r="C17939" t="str">
            <v>Corpo de BDTC D = 1,50 m PA4 com berço de areia extraída - assentamento em aterro</v>
          </cell>
          <cell r="D17939" t="str">
            <v>m</v>
          </cell>
          <cell r="E17939">
            <v>3138.23</v>
          </cell>
        </row>
        <row r="17940">
          <cell r="B17940" t="str">
            <v>0819821</v>
          </cell>
          <cell r="C17940" t="str">
            <v>Corpo de BDTC D = 1,50 m PA4 com berço de areia extraída - assentamento em vala</v>
          </cell>
          <cell r="D17940" t="str">
            <v>m</v>
          </cell>
          <cell r="E17940">
            <v>3124.08</v>
          </cell>
        </row>
        <row r="17941">
          <cell r="B17941" t="str">
            <v>0820109</v>
          </cell>
          <cell r="C17941" t="str">
            <v>Corpo de BDTC D = 1,50 m PA4 com berço de brita comercial - assentamento em aterro</v>
          </cell>
          <cell r="D17941" t="str">
            <v>m</v>
          </cell>
          <cell r="E17941">
            <v>3440.32</v>
          </cell>
        </row>
        <row r="17942">
          <cell r="B17942" t="str">
            <v>0819917</v>
          </cell>
          <cell r="C17942" t="str">
            <v>Corpo de BDTC D = 1,50 m PA4 com berço de brita comercial - assentamento em vala</v>
          </cell>
          <cell r="D17942" t="str">
            <v>m</v>
          </cell>
          <cell r="E17942">
            <v>3288.67</v>
          </cell>
        </row>
        <row r="17943">
          <cell r="B17943" t="str">
            <v>0820110</v>
          </cell>
          <cell r="C17943" t="str">
            <v>Corpo de BDTC D = 1,50 m PA4 com berço de brita produzida - assentamento em aterro</v>
          </cell>
          <cell r="D17943" t="str">
            <v>m</v>
          </cell>
          <cell r="E17943">
            <v>3243.53</v>
          </cell>
        </row>
        <row r="17944">
          <cell r="B17944" t="str">
            <v>0819918</v>
          </cell>
          <cell r="C17944" t="str">
            <v>Corpo de BDTC D = 1,50 m PA4 com berço de brita produzida - assentamento em vala</v>
          </cell>
          <cell r="D17944" t="str">
            <v>m</v>
          </cell>
          <cell r="E17944">
            <v>3180.08</v>
          </cell>
        </row>
        <row r="17945">
          <cell r="B17945" t="str">
            <v>0804210</v>
          </cell>
          <cell r="C17945" t="str">
            <v>Corpo de BDTC D = 1,50 m PA4 com berço de concreto - areia extraída e brita e pedra de mão produzidas</v>
          </cell>
          <cell r="D17945" t="str">
            <v>m</v>
          </cell>
          <cell r="E17945">
            <v>3955.01</v>
          </cell>
        </row>
        <row r="17946">
          <cell r="B17946" t="str">
            <v>0804211</v>
          </cell>
          <cell r="C17946" t="str">
            <v>Corpo de BDTC D = 1,50 m PA4 com berço de concreto - areia, brita e pedra de mão comerciais</v>
          </cell>
          <cell r="D17946" t="str">
            <v>m</v>
          </cell>
          <cell r="E17946">
            <v>4391.38</v>
          </cell>
        </row>
        <row r="17947">
          <cell r="B17947" t="str">
            <v>0820015</v>
          </cell>
          <cell r="C17947" t="str">
            <v>Corpo de BSTC D = 0,60 m PA1 com berço de areia comercial - assentamento em aterro</v>
          </cell>
          <cell r="D17947" t="str">
            <v>m</v>
          </cell>
          <cell r="E17947">
            <v>316.36</v>
          </cell>
        </row>
        <row r="17948">
          <cell r="B17948" t="str">
            <v>0819824</v>
          </cell>
          <cell r="C17948" t="str">
            <v>Corpo de BSTC D = 0,60 m PA1 com berço de areia comercial - assentamento em vala</v>
          </cell>
          <cell r="D17948" t="str">
            <v>m</v>
          </cell>
          <cell r="E17948">
            <v>331.79</v>
          </cell>
        </row>
        <row r="17949">
          <cell r="B17949" t="str">
            <v>0820016</v>
          </cell>
          <cell r="C17949" t="str">
            <v>Corpo de BSTC D = 0,60 m PA1 com berço de areia extraída - assentamento em aterro</v>
          </cell>
          <cell r="D17949" t="str">
            <v>m</v>
          </cell>
          <cell r="E17949">
            <v>289.25</v>
          </cell>
        </row>
        <row r="17950">
          <cell r="B17950" t="str">
            <v>0819823</v>
          </cell>
          <cell r="C17950" t="str">
            <v>Corpo de BSTC D = 0,60 m PA1 com berço de areia extraída - assentamento em vala</v>
          </cell>
          <cell r="D17950" t="str">
            <v>m</v>
          </cell>
          <cell r="E17950">
            <v>291.02999999999997</v>
          </cell>
        </row>
        <row r="17951">
          <cell r="B17951" t="str">
            <v>0820111</v>
          </cell>
          <cell r="C17951" t="str">
            <v>Corpo de BSTC D = 0,60 m PA1 com berço de brita comercial - assentamento em aterro</v>
          </cell>
          <cell r="D17951" t="str">
            <v>m</v>
          </cell>
          <cell r="E17951">
            <v>323.49</v>
          </cell>
        </row>
        <row r="17952">
          <cell r="B17952" t="str">
            <v>0819919</v>
          </cell>
          <cell r="C17952" t="str">
            <v>Corpo de BSTC D = 0,60 m PA1 com berço de brita comercial - assentamento em vala</v>
          </cell>
          <cell r="D17952" t="str">
            <v>m</v>
          </cell>
          <cell r="E17952">
            <v>342.59</v>
          </cell>
        </row>
        <row r="17953">
          <cell r="B17953" t="str">
            <v>0820112</v>
          </cell>
          <cell r="C17953" t="str">
            <v>Corpo de BSTC D = 0,60 m PA1 com berço de brita produzida - assentamento em aterro</v>
          </cell>
          <cell r="D17953" t="str">
            <v>m</v>
          </cell>
          <cell r="E17953">
            <v>301.31</v>
          </cell>
        </row>
        <row r="17954">
          <cell r="B17954" t="str">
            <v>0819920</v>
          </cell>
          <cell r="C17954" t="str">
            <v>Corpo de BSTC D = 0,60 m PA1 com berço de brita produzida - assentamento em vala</v>
          </cell>
          <cell r="D17954" t="str">
            <v>m</v>
          </cell>
          <cell r="E17954">
            <v>309.3</v>
          </cell>
        </row>
        <row r="17955">
          <cell r="B17955" t="str">
            <v>0804020</v>
          </cell>
          <cell r="C17955" t="str">
            <v>Corpo de BSTC D = 0,60 m PA1 com berço de concreto - areia extraída e brita e pedra de mão produzidas</v>
          </cell>
          <cell r="D17955" t="str">
            <v>m</v>
          </cell>
          <cell r="E17955">
            <v>408.35</v>
          </cell>
        </row>
        <row r="17956">
          <cell r="B17956" t="str">
            <v>0804021</v>
          </cell>
          <cell r="C17956" t="str">
            <v>Corpo de BSTC D = 0,60 m PA1 com berço de concreto - areia, brita e pedra de mão comerciais</v>
          </cell>
          <cell r="D17956" t="str">
            <v>m</v>
          </cell>
          <cell r="E17956">
            <v>449.38</v>
          </cell>
        </row>
        <row r="17957">
          <cell r="B17957" t="str">
            <v>0820017</v>
          </cell>
          <cell r="C17957" t="str">
            <v>Corpo de BSTC D = 0,60 m PA2 com berço de areia comercial - assentamento em aterro</v>
          </cell>
          <cell r="D17957" t="str">
            <v>m</v>
          </cell>
          <cell r="E17957">
            <v>367.45</v>
          </cell>
        </row>
        <row r="17958">
          <cell r="B17958" t="str">
            <v>0819826</v>
          </cell>
          <cell r="C17958" t="str">
            <v>Corpo de BSTC D = 0,60 m PA2 com berço de areia comercial - assentamento em vala</v>
          </cell>
          <cell r="D17958" t="str">
            <v>m</v>
          </cell>
          <cell r="E17958">
            <v>382.87</v>
          </cell>
        </row>
        <row r="17959">
          <cell r="B17959" t="str">
            <v>0820018</v>
          </cell>
          <cell r="C17959" t="str">
            <v>Corpo de BSTC D = 0,60 m PA2 com berço de areia extraída - assentamento em aterro</v>
          </cell>
          <cell r="D17959" t="str">
            <v>m</v>
          </cell>
          <cell r="E17959">
            <v>340.33</v>
          </cell>
        </row>
        <row r="17960">
          <cell r="B17960" t="str">
            <v>0819825</v>
          </cell>
          <cell r="C17960" t="str">
            <v>Corpo de BSTC D = 0,60 m PA2 com berço de areia extraída - assentamento em vala</v>
          </cell>
          <cell r="D17960" t="str">
            <v>m</v>
          </cell>
          <cell r="E17960">
            <v>342.12</v>
          </cell>
        </row>
        <row r="17961">
          <cell r="B17961" t="str">
            <v>0820113</v>
          </cell>
          <cell r="C17961" t="str">
            <v>Corpo de BSTC D = 0,60 m PA2 com berço de brita comercial - assentamento em aterro</v>
          </cell>
          <cell r="D17961" t="str">
            <v>m</v>
          </cell>
          <cell r="E17961">
            <v>374.58</v>
          </cell>
        </row>
        <row r="17962">
          <cell r="B17962" t="str">
            <v>0819921</v>
          </cell>
          <cell r="C17962" t="str">
            <v>Corpo de BSTC D = 0,60 m PA2 com berço de brita comercial - assentamento em vala</v>
          </cell>
          <cell r="D17962" t="str">
            <v>m</v>
          </cell>
          <cell r="E17962">
            <v>393.67</v>
          </cell>
        </row>
        <row r="17963">
          <cell r="B17963" t="str">
            <v>0820114</v>
          </cell>
          <cell r="C17963" t="str">
            <v>Corpo de BSTC D = 0,60 m PA2 com berço de brita produzida - assentamento em aterro</v>
          </cell>
          <cell r="D17963" t="str">
            <v>m</v>
          </cell>
          <cell r="E17963">
            <v>352.4</v>
          </cell>
        </row>
        <row r="17964">
          <cell r="B17964" t="str">
            <v>0819922</v>
          </cell>
          <cell r="C17964" t="str">
            <v>Corpo de BSTC D = 0,60 m PA2 com berço de brita produzida - assentamento em vala</v>
          </cell>
          <cell r="D17964" t="str">
            <v>m</v>
          </cell>
          <cell r="E17964">
            <v>360.39</v>
          </cell>
        </row>
        <row r="17965">
          <cell r="B17965" t="str">
            <v>0804022</v>
          </cell>
          <cell r="C17965" t="str">
            <v>Corpo de BSTC D = 0,60 m PA2 com berço de concreto - areia extraída e brita e pedra de mão produzidas</v>
          </cell>
          <cell r="D17965" t="str">
            <v>m</v>
          </cell>
          <cell r="E17965">
            <v>459.44</v>
          </cell>
        </row>
        <row r="17966">
          <cell r="B17966" t="str">
            <v>0804023</v>
          </cell>
          <cell r="C17966" t="str">
            <v>Corpo de BSTC D = 0,60 m PA2 com berço de concreto - areia, brita e pedra de mão comerciais</v>
          </cell>
          <cell r="D17966" t="str">
            <v>m</v>
          </cell>
          <cell r="E17966">
            <v>500.47</v>
          </cell>
        </row>
        <row r="17967">
          <cell r="B17967" t="str">
            <v>0820019</v>
          </cell>
          <cell r="C17967" t="str">
            <v>Corpo de BSTC D = 0,60 m PA3 com berço de areia comercial - assentamento em aterro</v>
          </cell>
          <cell r="D17967" t="str">
            <v>m</v>
          </cell>
          <cell r="E17967">
            <v>447.49</v>
          </cell>
        </row>
        <row r="17968">
          <cell r="B17968" t="str">
            <v>0819828</v>
          </cell>
          <cell r="C17968" t="str">
            <v>Corpo de BSTC D = 0,60 m PA3 com berço de areia comercial - assentamento em vala</v>
          </cell>
          <cell r="D17968" t="str">
            <v>m</v>
          </cell>
          <cell r="E17968">
            <v>462.92</v>
          </cell>
        </row>
        <row r="17969">
          <cell r="B17969" t="str">
            <v>0820020</v>
          </cell>
          <cell r="C17969" t="str">
            <v>Corpo de BSTC D = 0,60 m PA3 com berço de areia extraída - assentamento em aterro</v>
          </cell>
          <cell r="D17969" t="str">
            <v>m</v>
          </cell>
          <cell r="E17969">
            <v>420.38</v>
          </cell>
        </row>
        <row r="17970">
          <cell r="B17970" t="str">
            <v>0819827</v>
          </cell>
          <cell r="C17970" t="str">
            <v>Corpo de BSTC D = 0,60 m PA3 com berço de areia extraída - assentamento em vala</v>
          </cell>
          <cell r="D17970" t="str">
            <v>m</v>
          </cell>
          <cell r="E17970">
            <v>422.16</v>
          </cell>
        </row>
        <row r="17971">
          <cell r="B17971" t="str">
            <v>0820115</v>
          </cell>
          <cell r="C17971" t="str">
            <v>Corpo de BSTC D = 0,60 m PA3 com berço de brita comercial - assentamento em aterro</v>
          </cell>
          <cell r="D17971" t="str">
            <v>m</v>
          </cell>
          <cell r="E17971">
            <v>454.62</v>
          </cell>
        </row>
        <row r="17972">
          <cell r="B17972" t="str">
            <v>0819923</v>
          </cell>
          <cell r="C17972" t="str">
            <v>Corpo de BSTC D = 0,60 m PA3 com berço de brita comercial - assentamento em vala</v>
          </cell>
          <cell r="D17972" t="str">
            <v>m</v>
          </cell>
          <cell r="E17972">
            <v>473.72</v>
          </cell>
        </row>
        <row r="17973">
          <cell r="B17973" t="str">
            <v>0820116</v>
          </cell>
          <cell r="C17973" t="str">
            <v>Corpo de BSTC D = 0,60 m PA3 com berço de brita produzida - assentamento em aterro</v>
          </cell>
          <cell r="D17973" t="str">
            <v>m</v>
          </cell>
          <cell r="E17973">
            <v>432.45</v>
          </cell>
        </row>
        <row r="17974">
          <cell r="B17974" t="str">
            <v>0819924</v>
          </cell>
          <cell r="C17974" t="str">
            <v>Corpo de BSTC D = 0,60 m PA3 com berço de brita produzida - assentamento em vala</v>
          </cell>
          <cell r="D17974" t="str">
            <v>m</v>
          </cell>
          <cell r="E17974">
            <v>440.44</v>
          </cell>
        </row>
        <row r="17975">
          <cell r="B17975" t="str">
            <v>0804024</v>
          </cell>
          <cell r="C17975" t="str">
            <v>Corpo de BSTC D = 0,60 m PA3 com berço de concreto - areia extraída e brita e pedra de mão produzidas</v>
          </cell>
          <cell r="D17975" t="str">
            <v>m</v>
          </cell>
          <cell r="E17975">
            <v>539.48</v>
          </cell>
        </row>
        <row r="17976">
          <cell r="B17976" t="str">
            <v>0804025</v>
          </cell>
          <cell r="C17976" t="str">
            <v>Corpo de BSTC D = 0,60 m PA3 com berço de concreto - areia, brita e pedra de mão comerciais</v>
          </cell>
          <cell r="D17976" t="str">
            <v>m</v>
          </cell>
          <cell r="E17976">
            <v>580.51</v>
          </cell>
        </row>
        <row r="17977">
          <cell r="B17977" t="str">
            <v>0820021</v>
          </cell>
          <cell r="C17977" t="str">
            <v>Corpo de BSTC D = 0,60 m PA4 com berço de areia comercial - assentamento em aterro</v>
          </cell>
          <cell r="D17977" t="str">
            <v>m</v>
          </cell>
          <cell r="E17977">
            <v>535.24</v>
          </cell>
        </row>
        <row r="17978">
          <cell r="B17978" t="str">
            <v>0819830</v>
          </cell>
          <cell r="C17978" t="str">
            <v>Corpo de BSTC D = 0,60 m PA4 com berço de areia comercial - assentamento em vala</v>
          </cell>
          <cell r="D17978" t="str">
            <v>m</v>
          </cell>
          <cell r="E17978">
            <v>550.66999999999996</v>
          </cell>
        </row>
        <row r="17979">
          <cell r="B17979" t="str">
            <v>0820022</v>
          </cell>
          <cell r="C17979" t="str">
            <v>Corpo de BSTC D = 0,60 m PA4 com berço de areia extraída - assentamento em aterro</v>
          </cell>
          <cell r="D17979" t="str">
            <v>m</v>
          </cell>
          <cell r="E17979">
            <v>507.89</v>
          </cell>
        </row>
        <row r="17980">
          <cell r="B17980" t="str">
            <v>0819829</v>
          </cell>
          <cell r="C17980" t="str">
            <v>Corpo de BSTC D = 0,60 m PA4 com berço de areia extraída - assentamento em vala</v>
          </cell>
          <cell r="D17980" t="str">
            <v>m</v>
          </cell>
          <cell r="E17980">
            <v>509.67</v>
          </cell>
        </row>
        <row r="17981">
          <cell r="B17981" t="str">
            <v>0820117</v>
          </cell>
          <cell r="C17981" t="str">
            <v>Corpo de BSTC D = 0,60 m PA4 com berço de brita comercial - assentamento em aterro</v>
          </cell>
          <cell r="D17981" t="str">
            <v>m</v>
          </cell>
          <cell r="E17981">
            <v>542.37</v>
          </cell>
        </row>
        <row r="17982">
          <cell r="B17982" t="str">
            <v>0819925</v>
          </cell>
          <cell r="C17982" t="str">
            <v>Corpo de BSTC D = 0,60 m PA4 com berço de brita comercial - assentamento em vala</v>
          </cell>
          <cell r="D17982" t="str">
            <v>m</v>
          </cell>
          <cell r="E17982">
            <v>561.47</v>
          </cell>
        </row>
        <row r="17983">
          <cell r="B17983" t="str">
            <v>0820118</v>
          </cell>
          <cell r="C17983" t="str">
            <v>Corpo de BSTC D = 0,60 m PA4 com berço de brita produzida - assentamento em aterro</v>
          </cell>
          <cell r="D17983" t="str">
            <v>m</v>
          </cell>
          <cell r="E17983">
            <v>519.96</v>
          </cell>
        </row>
        <row r="17984">
          <cell r="B17984" t="str">
            <v>0819926</v>
          </cell>
          <cell r="C17984" t="str">
            <v>Corpo de BSTC D = 0,60 m PA4 com berço de brita produzida - assentamento em vala</v>
          </cell>
          <cell r="D17984" t="str">
            <v>m</v>
          </cell>
          <cell r="E17984">
            <v>527.95000000000005</v>
          </cell>
        </row>
        <row r="17985">
          <cell r="B17985" t="str">
            <v>0804026</v>
          </cell>
          <cell r="C17985" t="str">
            <v>Corpo de BSTC D = 0,60 m PA4 com berço de concreto - areia extraída e brita e pedra de mão produzidas</v>
          </cell>
          <cell r="D17985" t="str">
            <v>m</v>
          </cell>
          <cell r="E17985">
            <v>627</v>
          </cell>
        </row>
        <row r="17986">
          <cell r="B17986" t="str">
            <v>0804027</v>
          </cell>
          <cell r="C17986" t="str">
            <v>Corpo de BSTC D = 0,60 m PA4 com berço de concreto - areia, brita e pedra de mão comerciais</v>
          </cell>
          <cell r="D17986" t="str">
            <v>m</v>
          </cell>
          <cell r="E17986">
            <v>668.26</v>
          </cell>
        </row>
        <row r="17987">
          <cell r="B17987" t="str">
            <v>0820023</v>
          </cell>
          <cell r="C17987" t="str">
            <v>Corpo de BSTC D = 0,80 m PA1 com berço de areia comercial - assentamento em aterro</v>
          </cell>
          <cell r="D17987" t="str">
            <v>m</v>
          </cell>
          <cell r="E17987">
            <v>509.99</v>
          </cell>
        </row>
        <row r="17988">
          <cell r="B17988" t="str">
            <v>0819832</v>
          </cell>
          <cell r="C17988" t="str">
            <v>Corpo de BSTC D = 0,80 m PA1 com berço de areia comercial - assentamento em vala</v>
          </cell>
          <cell r="D17988" t="str">
            <v>m</v>
          </cell>
          <cell r="E17988">
            <v>521.27</v>
          </cell>
        </row>
        <row r="17989">
          <cell r="B17989" t="str">
            <v>0820024</v>
          </cell>
          <cell r="C17989" t="str">
            <v>Corpo de BSTC D = 0,80 m PA1 com berço de areia extraída - assentamento em aterro</v>
          </cell>
          <cell r="D17989" t="str">
            <v>m</v>
          </cell>
          <cell r="E17989">
            <v>472.56</v>
          </cell>
        </row>
        <row r="17990">
          <cell r="B17990" t="str">
            <v>0819831</v>
          </cell>
          <cell r="C17990" t="str">
            <v>Corpo de BSTC D = 0,80 m PA1 com berço de areia extraída - assentamento em vala</v>
          </cell>
          <cell r="D17990" t="str">
            <v>m</v>
          </cell>
          <cell r="E17990">
            <v>473.87</v>
          </cell>
        </row>
        <row r="17991">
          <cell r="B17991" t="str">
            <v>0820119</v>
          </cell>
          <cell r="C17991" t="str">
            <v>Corpo de BSTC D = 0,80 m PA1 com berço de brita comercial - assentamento em aterro</v>
          </cell>
          <cell r="D17991" t="str">
            <v>m</v>
          </cell>
          <cell r="E17991">
            <v>519.84</v>
          </cell>
        </row>
        <row r="17992">
          <cell r="B17992" t="str">
            <v>0819927</v>
          </cell>
          <cell r="C17992" t="str">
            <v>Corpo de BSTC D = 0,80 m PA1 com berço de brita comercial - assentamento em vala</v>
          </cell>
          <cell r="D17992" t="str">
            <v>m</v>
          </cell>
          <cell r="E17992">
            <v>533.80999999999995</v>
          </cell>
        </row>
        <row r="17993">
          <cell r="B17993" t="str">
            <v>0820120</v>
          </cell>
          <cell r="C17993" t="str">
            <v>Corpo de BSTC D = 0,80 m PA1 com berço de brita produzida - assentamento em aterro</v>
          </cell>
          <cell r="D17993" t="str">
            <v>m</v>
          </cell>
          <cell r="E17993">
            <v>489.25</v>
          </cell>
        </row>
        <row r="17994">
          <cell r="B17994" t="str">
            <v>0819928</v>
          </cell>
          <cell r="C17994" t="str">
            <v>Corpo de BSTC D = 0,80 m PA1 com berço de brita produzida - assentamento em vala</v>
          </cell>
          <cell r="D17994" t="str">
            <v>m</v>
          </cell>
          <cell r="E17994">
            <v>495.09</v>
          </cell>
        </row>
        <row r="17995">
          <cell r="B17995" t="str">
            <v>0804028</v>
          </cell>
          <cell r="C17995" t="str">
            <v>Corpo de BSTC D = 0,80 m PA1 com berço de concreto - areia extraída e brita e pedra de mão produzidas</v>
          </cell>
          <cell r="D17995" t="str">
            <v>m</v>
          </cell>
          <cell r="E17995">
            <v>648.08000000000004</v>
          </cell>
        </row>
        <row r="17996">
          <cell r="B17996" t="str">
            <v>0804029</v>
          </cell>
          <cell r="C17996" t="str">
            <v>Corpo de BSTC D = 0,80 m PA1 com berço de concreto - areia, brita e pedra de mão comerciais</v>
          </cell>
          <cell r="D17996" t="str">
            <v>m</v>
          </cell>
          <cell r="E17996">
            <v>714.47</v>
          </cell>
        </row>
        <row r="17997">
          <cell r="B17997" t="str">
            <v>0820025</v>
          </cell>
          <cell r="C17997" t="str">
            <v>Corpo de BSTC D = 0,80 m PA2 com berço de areia comercial - assentamento em aterro</v>
          </cell>
          <cell r="D17997" t="str">
            <v>m</v>
          </cell>
          <cell r="E17997">
            <v>543.54999999999995</v>
          </cell>
        </row>
        <row r="17998">
          <cell r="B17998" t="str">
            <v>0819834</v>
          </cell>
          <cell r="C17998" t="str">
            <v>Corpo de BSTC D = 0,80 m PA2 com berço de areia comercial - assentamento em vala</v>
          </cell>
          <cell r="D17998" t="str">
            <v>m</v>
          </cell>
          <cell r="E17998">
            <v>554.83000000000004</v>
          </cell>
        </row>
        <row r="17999">
          <cell r="B17999" t="str">
            <v>0820026</v>
          </cell>
          <cell r="C17999" t="str">
            <v>Corpo de BSTC D = 0,80 m PA2 com berço de areia extraída - assentamento em aterro</v>
          </cell>
          <cell r="D17999" t="str">
            <v>m</v>
          </cell>
          <cell r="E17999">
            <v>506.13</v>
          </cell>
        </row>
        <row r="18000">
          <cell r="B18000" t="str">
            <v>0819833</v>
          </cell>
          <cell r="C18000" t="str">
            <v>Corpo de BSTC D = 0,80 m PA2 com berço de areia extraída - assentamento em vala</v>
          </cell>
          <cell r="D18000" t="str">
            <v>m</v>
          </cell>
          <cell r="E18000">
            <v>507.43</v>
          </cell>
        </row>
        <row r="18001">
          <cell r="B18001" t="str">
            <v>0820121</v>
          </cell>
          <cell r="C18001" t="str">
            <v>Corpo de BSTC D = 0,80 m PA2 com berço de brita comercial - assentamento em aterro</v>
          </cell>
          <cell r="D18001" t="str">
            <v>m</v>
          </cell>
          <cell r="E18001">
            <v>553.41</v>
          </cell>
        </row>
        <row r="18002">
          <cell r="B18002" t="str">
            <v>0819929</v>
          </cell>
          <cell r="C18002" t="str">
            <v>Corpo de BSTC D = 0,80 m PA2 com berço de brita comercial - assentamento em vala</v>
          </cell>
          <cell r="D18002" t="str">
            <v>m</v>
          </cell>
          <cell r="E18002">
            <v>567.37</v>
          </cell>
        </row>
        <row r="18003">
          <cell r="B18003" t="str">
            <v>0820122</v>
          </cell>
          <cell r="C18003" t="str">
            <v>Corpo de BSTC D = 0,80 m PA2 com berço de brita produzida - assentamento em aterro</v>
          </cell>
          <cell r="D18003" t="str">
            <v>m</v>
          </cell>
          <cell r="E18003">
            <v>522.80999999999995</v>
          </cell>
        </row>
        <row r="18004">
          <cell r="B18004" t="str">
            <v>0819930</v>
          </cell>
          <cell r="C18004" t="str">
            <v>Corpo de BSTC D = 0,80 m PA2 com berço de brita produzida - assentamento em vala</v>
          </cell>
          <cell r="D18004" t="str">
            <v>m</v>
          </cell>
          <cell r="E18004">
            <v>528.65</v>
          </cell>
        </row>
        <row r="18005">
          <cell r="B18005" t="str">
            <v>0804030</v>
          </cell>
          <cell r="C18005" t="str">
            <v>Corpo de BSTC D = 0,80 m PA2 com berço de concreto - areia extraída e brita e pedra de mão produzidas</v>
          </cell>
          <cell r="D18005" t="str">
            <v>m</v>
          </cell>
          <cell r="E18005">
            <v>681.65</v>
          </cell>
        </row>
        <row r="18006">
          <cell r="B18006" t="str">
            <v>0804031</v>
          </cell>
          <cell r="C18006" t="str">
            <v>Corpo de BSTC D = 0,80 m PA2 com berço de concreto - areia, brita e pedra de mão comerciais</v>
          </cell>
          <cell r="D18006" t="str">
            <v>m</v>
          </cell>
          <cell r="E18006">
            <v>748.03</v>
          </cell>
        </row>
        <row r="18007">
          <cell r="B18007" t="str">
            <v>0820027</v>
          </cell>
          <cell r="C18007" t="str">
            <v>Corpo de BSTC D = 0,80 m PA3 com berço de areia comercial - assentamento em aterro</v>
          </cell>
          <cell r="D18007" t="str">
            <v>m</v>
          </cell>
          <cell r="E18007">
            <v>602.38</v>
          </cell>
        </row>
        <row r="18008">
          <cell r="B18008" t="str">
            <v>0819836</v>
          </cell>
          <cell r="C18008" t="str">
            <v>Corpo de BSTC D = 0,80 m PA3 com berço de areia comercial - assentamento em vala</v>
          </cell>
          <cell r="D18008" t="str">
            <v>m</v>
          </cell>
          <cell r="E18008">
            <v>613.66</v>
          </cell>
        </row>
        <row r="18009">
          <cell r="B18009" t="str">
            <v>0820028</v>
          </cell>
          <cell r="C18009" t="str">
            <v>Corpo de BSTC D = 0,80 m PA3 com berço de areia extraída - assentamento em aterro</v>
          </cell>
          <cell r="D18009" t="str">
            <v>m</v>
          </cell>
          <cell r="E18009">
            <v>564.87</v>
          </cell>
        </row>
        <row r="18010">
          <cell r="B18010" t="str">
            <v>0819835</v>
          </cell>
          <cell r="C18010" t="str">
            <v>Corpo de BSTC D = 0,80 m PA3 com berço de areia extraída - assentamento em vala</v>
          </cell>
          <cell r="D18010" t="str">
            <v>m</v>
          </cell>
          <cell r="E18010">
            <v>566.16999999999996</v>
          </cell>
        </row>
        <row r="18011">
          <cell r="B18011" t="str">
            <v>0820123</v>
          </cell>
          <cell r="C18011" t="str">
            <v>Corpo de BSTC D = 0,80 m PA3 com berço de brita comercial - assentamento em aterro</v>
          </cell>
          <cell r="D18011" t="str">
            <v>m</v>
          </cell>
          <cell r="E18011">
            <v>612.23</v>
          </cell>
        </row>
        <row r="18012">
          <cell r="B18012" t="str">
            <v>0819931</v>
          </cell>
          <cell r="C18012" t="str">
            <v>Corpo de BSTC D = 0,80 m PA3 com berço de brita comercial - assentamento em vala</v>
          </cell>
          <cell r="D18012" t="str">
            <v>m</v>
          </cell>
          <cell r="E18012">
            <v>626.20000000000005</v>
          </cell>
        </row>
        <row r="18013">
          <cell r="B18013" t="str">
            <v>0820124</v>
          </cell>
          <cell r="C18013" t="str">
            <v>Corpo de BSTC D = 0,80 m PA3 com berço de brita produzida - assentamento em aterro</v>
          </cell>
          <cell r="D18013" t="str">
            <v>m</v>
          </cell>
          <cell r="E18013">
            <v>581.54999999999995</v>
          </cell>
        </row>
        <row r="18014">
          <cell r="B18014" t="str">
            <v>0819932</v>
          </cell>
          <cell r="C18014" t="str">
            <v>Corpo de BSTC D = 0,80 m PA3 com berço de brita produzida - assentamento em vala</v>
          </cell>
          <cell r="D18014" t="str">
            <v>m</v>
          </cell>
          <cell r="E18014">
            <v>587.4</v>
          </cell>
        </row>
        <row r="18015">
          <cell r="B18015" t="str">
            <v>0804032</v>
          </cell>
          <cell r="C18015" t="str">
            <v>Corpo de BSTC D = 0,80 m PA3 com berço de concreto - areia extraída e brita e pedra de mão produzidas</v>
          </cell>
          <cell r="D18015" t="str">
            <v>m</v>
          </cell>
          <cell r="E18015">
            <v>740.39</v>
          </cell>
        </row>
        <row r="18016">
          <cell r="B18016" t="str">
            <v>0804033</v>
          </cell>
          <cell r="C18016" t="str">
            <v>Corpo de BSTC D = 0,80 m PA3 com berço de concreto - areia, brita e pedra de mão comerciais</v>
          </cell>
          <cell r="D18016" t="str">
            <v>m</v>
          </cell>
          <cell r="E18016">
            <v>806.86</v>
          </cell>
        </row>
        <row r="18017">
          <cell r="B18017" t="str">
            <v>0820029</v>
          </cell>
          <cell r="C18017" t="str">
            <v>Corpo de BSTC D = 0,80 m PA4 com berço de areia comercial - assentamento em aterro</v>
          </cell>
          <cell r="D18017" t="str">
            <v>m</v>
          </cell>
          <cell r="E18017">
            <v>605.67999999999995</v>
          </cell>
        </row>
        <row r="18018">
          <cell r="B18018" t="str">
            <v>0819838</v>
          </cell>
          <cell r="C18018" t="str">
            <v>Corpo de BSTC D = 0,80 m PA4 com berço de areia comercial - assentamento em vala</v>
          </cell>
          <cell r="D18018" t="str">
            <v>m</v>
          </cell>
          <cell r="E18018">
            <v>616.96</v>
          </cell>
        </row>
        <row r="18019">
          <cell r="B18019" t="str">
            <v>0820030</v>
          </cell>
          <cell r="C18019" t="str">
            <v>Corpo de BSTC D = 0,80 m PA4 com berço de areia extraída - assentamento em aterro</v>
          </cell>
          <cell r="D18019" t="str">
            <v>m</v>
          </cell>
          <cell r="E18019">
            <v>568</v>
          </cell>
        </row>
        <row r="18020">
          <cell r="B18020" t="str">
            <v>0819837</v>
          </cell>
          <cell r="C18020" t="str">
            <v>Corpo de BSTC D = 0,80 m PA4 com berço de areia extraída - assentamento em vala</v>
          </cell>
          <cell r="D18020" t="str">
            <v>m</v>
          </cell>
          <cell r="E18020">
            <v>569.29999999999995</v>
          </cell>
        </row>
        <row r="18021">
          <cell r="B18021" t="str">
            <v>0820125</v>
          </cell>
          <cell r="C18021" t="str">
            <v>Corpo de BSTC D = 0,80 m PA4 com berço de brita comercial - assentamento em aterro</v>
          </cell>
          <cell r="D18021" t="str">
            <v>m</v>
          </cell>
          <cell r="E18021">
            <v>615.54</v>
          </cell>
        </row>
        <row r="18022">
          <cell r="B18022" t="str">
            <v>0819933</v>
          </cell>
          <cell r="C18022" t="str">
            <v>Corpo de BSTC D = 0,80 m PA4 com berço de brita comercial - assentamento em vala</v>
          </cell>
          <cell r="D18022" t="str">
            <v>m</v>
          </cell>
          <cell r="E18022">
            <v>629.5</v>
          </cell>
        </row>
        <row r="18023">
          <cell r="B18023" t="str">
            <v>0820126</v>
          </cell>
          <cell r="C18023" t="str">
            <v>Corpo de BSTC D = 0,80 m PA4 com berço de brita produzida - assentamento em aterro</v>
          </cell>
          <cell r="D18023" t="str">
            <v>m</v>
          </cell>
          <cell r="E18023">
            <v>584.67999999999995</v>
          </cell>
        </row>
        <row r="18024">
          <cell r="B18024" t="str">
            <v>0819934</v>
          </cell>
          <cell r="C18024" t="str">
            <v>Corpo de BSTC D = 0,80 m PA4 com berço de brita produzida - assentamento em vala</v>
          </cell>
          <cell r="D18024" t="str">
            <v>m</v>
          </cell>
          <cell r="E18024">
            <v>590.52</v>
          </cell>
        </row>
        <row r="18025">
          <cell r="B18025" t="str">
            <v>0804034</v>
          </cell>
          <cell r="C18025" t="str">
            <v>Corpo de BSTC D = 0,80 m PA4 com berço de concreto - areia extraída e brita e pedra de mão produzidas</v>
          </cell>
          <cell r="D18025" t="str">
            <v>m</v>
          </cell>
          <cell r="E18025">
            <v>743.52</v>
          </cell>
        </row>
        <row r="18026">
          <cell r="B18026" t="str">
            <v>0804035</v>
          </cell>
          <cell r="C18026" t="str">
            <v>Corpo de BSTC D = 0,80 m PA4 com berço de concreto - areia, brita e pedra de mão comerciais</v>
          </cell>
          <cell r="D18026" t="str">
            <v>m</v>
          </cell>
          <cell r="E18026">
            <v>810.16</v>
          </cell>
        </row>
        <row r="18027">
          <cell r="B18027" t="str">
            <v>0820031</v>
          </cell>
          <cell r="C18027" t="str">
            <v>Corpo de BSTC D = 1,00 m PA1 com berço de areia comercial - assentamento em aterro</v>
          </cell>
          <cell r="D18027" t="str">
            <v>m</v>
          </cell>
          <cell r="E18027">
            <v>701.47</v>
          </cell>
        </row>
        <row r="18028">
          <cell r="B18028" t="str">
            <v>0819840</v>
          </cell>
          <cell r="C18028" t="str">
            <v>Corpo de BSTC D = 1,00 m PA1 com berço de areia comercial - assentamento em vala</v>
          </cell>
          <cell r="D18028" t="str">
            <v>m</v>
          </cell>
          <cell r="E18028">
            <v>692.34</v>
          </cell>
        </row>
        <row r="18029">
          <cell r="B18029" t="str">
            <v>0820032</v>
          </cell>
          <cell r="C18029" t="str">
            <v>Corpo de BSTC D = 1,00 m PA1 com berço de areia extraída - assentamento em aterro</v>
          </cell>
          <cell r="D18029" t="str">
            <v>m</v>
          </cell>
          <cell r="E18029">
            <v>640.55999999999995</v>
          </cell>
        </row>
        <row r="18030">
          <cell r="B18030" t="str">
            <v>0819839</v>
          </cell>
          <cell r="C18030" t="str">
            <v>Corpo de BSTC D = 1,00 m PA1 com berço de areia extraída - assentamento em vala</v>
          </cell>
          <cell r="D18030" t="str">
            <v>m</v>
          </cell>
          <cell r="E18030">
            <v>639.5</v>
          </cell>
        </row>
        <row r="18031">
          <cell r="B18031" t="str">
            <v>0820127</v>
          </cell>
          <cell r="C18031" t="str">
            <v>Corpo de BSTC D = 1,00 m PA1 com berço de brita comercial - assentamento em aterro</v>
          </cell>
          <cell r="D18031" t="str">
            <v>m</v>
          </cell>
          <cell r="E18031">
            <v>717.57</v>
          </cell>
        </row>
        <row r="18032">
          <cell r="B18032" t="str">
            <v>0819935</v>
          </cell>
          <cell r="C18032" t="str">
            <v>Corpo de BSTC D = 1,00 m PA1 com berço de brita comercial - assentamento em vala</v>
          </cell>
          <cell r="D18032" t="str">
            <v>m</v>
          </cell>
          <cell r="E18032">
            <v>706.27</v>
          </cell>
        </row>
        <row r="18033">
          <cell r="B18033" t="str">
            <v>0820128</v>
          </cell>
          <cell r="C18033" t="str">
            <v>Corpo de BSTC D = 1,00 m PA1 com berço de brita produzida - assentamento em aterro</v>
          </cell>
          <cell r="D18033" t="str">
            <v>m</v>
          </cell>
          <cell r="E18033">
            <v>667.81</v>
          </cell>
        </row>
        <row r="18034">
          <cell r="B18034" t="str">
            <v>0819936</v>
          </cell>
          <cell r="C18034" t="str">
            <v>Corpo de BSTC D = 1,00 m PA1 com berço de brita produzida - assentamento em vala</v>
          </cell>
          <cell r="D18034" t="str">
            <v>m</v>
          </cell>
          <cell r="E18034">
            <v>663.08</v>
          </cell>
        </row>
        <row r="18035">
          <cell r="B18035" t="str">
            <v>0804036</v>
          </cell>
          <cell r="C18035" t="str">
            <v>Corpo de BSTC D = 1,00 m PA1 com berço de concreto - areia extraída e brita e pedra de mão produzidas</v>
          </cell>
          <cell r="D18035" t="str">
            <v>m</v>
          </cell>
          <cell r="E18035">
            <v>881.25</v>
          </cell>
        </row>
        <row r="18036">
          <cell r="B18036" t="str">
            <v>0804037</v>
          </cell>
          <cell r="C18036" t="str">
            <v>Corpo de BSTC D = 1,00 m PA1 com berço de concreto - areia, brita e pedra de mão comerciais</v>
          </cell>
          <cell r="D18036" t="str">
            <v>m</v>
          </cell>
          <cell r="E18036">
            <v>979.37</v>
          </cell>
        </row>
        <row r="18037">
          <cell r="B18037" t="str">
            <v>0820033</v>
          </cell>
          <cell r="C18037" t="str">
            <v>Corpo de BSTC D = 1,00 m PA2 com berço de areia comercial - assentamento em aterro</v>
          </cell>
          <cell r="D18037" t="str">
            <v>m</v>
          </cell>
          <cell r="E18037">
            <v>772.96</v>
          </cell>
        </row>
        <row r="18038">
          <cell r="B18038" t="str">
            <v>0819842</v>
          </cell>
          <cell r="C18038" t="str">
            <v>Corpo de BSTC D = 1,00 m PA2 com berço de areia comercial - assentamento em vala</v>
          </cell>
          <cell r="D18038" t="str">
            <v>m</v>
          </cell>
          <cell r="E18038">
            <v>763.83</v>
          </cell>
        </row>
        <row r="18039">
          <cell r="B18039" t="str">
            <v>0820034</v>
          </cell>
          <cell r="C18039" t="str">
            <v>Corpo de BSTC D = 1,00 m PA2 com berço de areia extraída - assentamento em aterro</v>
          </cell>
          <cell r="D18039" t="str">
            <v>m</v>
          </cell>
          <cell r="E18039">
            <v>712.05</v>
          </cell>
        </row>
        <row r="18040">
          <cell r="B18040" t="str">
            <v>0819841</v>
          </cell>
          <cell r="C18040" t="str">
            <v>Corpo de BSTC D = 1,00 m PA2 com berço de areia extraída - assentamento em vala</v>
          </cell>
          <cell r="D18040" t="str">
            <v>m</v>
          </cell>
          <cell r="E18040">
            <v>710.99</v>
          </cell>
        </row>
        <row r="18041">
          <cell r="B18041" t="str">
            <v>0820129</v>
          </cell>
          <cell r="C18041" t="str">
            <v>Corpo de BSTC D = 1,00 m PA2 com berço de brita comercial - assentamento em aterro</v>
          </cell>
          <cell r="D18041" t="str">
            <v>m</v>
          </cell>
          <cell r="E18041">
            <v>789.06</v>
          </cell>
        </row>
        <row r="18042">
          <cell r="B18042" t="str">
            <v>0819937</v>
          </cell>
          <cell r="C18042" t="str">
            <v>Corpo de BSTC D = 1,00 m PA2 com berço de brita comercial - assentamento em vala</v>
          </cell>
          <cell r="D18042" t="str">
            <v>m</v>
          </cell>
          <cell r="E18042">
            <v>777.76</v>
          </cell>
        </row>
        <row r="18043">
          <cell r="B18043" t="str">
            <v>0820130</v>
          </cell>
          <cell r="C18043" t="str">
            <v>Corpo de BSTC D = 1,00 m PA2 com berço de brita produzida - assentamento em aterro</v>
          </cell>
          <cell r="D18043" t="str">
            <v>m</v>
          </cell>
          <cell r="E18043">
            <v>739.3</v>
          </cell>
        </row>
        <row r="18044">
          <cell r="B18044" t="str">
            <v>0819938</v>
          </cell>
          <cell r="C18044" t="str">
            <v>Corpo de BSTC D = 1,00 m PA2 com berço de brita produzida - assentamento em vala</v>
          </cell>
          <cell r="D18044" t="str">
            <v>m</v>
          </cell>
          <cell r="E18044">
            <v>734.57</v>
          </cell>
        </row>
        <row r="18045">
          <cell r="B18045" t="str">
            <v>0804038</v>
          </cell>
          <cell r="C18045" t="str">
            <v>Corpo de BSTC D = 1,00 m PA2 com berço de concreto - areia extraída e brita e pedra de mão produzidas</v>
          </cell>
          <cell r="D18045" t="str">
            <v>m</v>
          </cell>
          <cell r="E18045">
            <v>952.75</v>
          </cell>
        </row>
        <row r="18046">
          <cell r="B18046" t="str">
            <v>0804039</v>
          </cell>
          <cell r="C18046" t="str">
            <v>Corpo de BSTC D = 1,00 m PA2 com berço de concreto - areia, brita e pedra de mão comerciais</v>
          </cell>
          <cell r="D18046" t="str">
            <v>m</v>
          </cell>
          <cell r="E18046">
            <v>1050.8699999999999</v>
          </cell>
        </row>
        <row r="18047">
          <cell r="B18047" t="str">
            <v>0820035</v>
          </cell>
          <cell r="C18047" t="str">
            <v>Corpo de BSTC D = 1,00 m PA3 com berço de areia comercial - assentamento em aterro</v>
          </cell>
          <cell r="D18047" t="str">
            <v>m</v>
          </cell>
          <cell r="E18047">
            <v>786.02</v>
          </cell>
        </row>
        <row r="18048">
          <cell r="B18048" t="str">
            <v>0819844</v>
          </cell>
          <cell r="C18048" t="str">
            <v>Corpo de BSTC D = 1,00 m PA3 com berço de areia comercial - assentamento em vala</v>
          </cell>
          <cell r="D18048" t="str">
            <v>m</v>
          </cell>
          <cell r="E18048">
            <v>776.89</v>
          </cell>
        </row>
        <row r="18049">
          <cell r="B18049" t="str">
            <v>0820036</v>
          </cell>
          <cell r="C18049" t="str">
            <v>Corpo de BSTC D = 1,00 m PA3 com berço de areia extraída - assentamento em aterro</v>
          </cell>
          <cell r="D18049" t="str">
            <v>m</v>
          </cell>
          <cell r="E18049">
            <v>724.83</v>
          </cell>
        </row>
        <row r="18050">
          <cell r="B18050" t="str">
            <v>0819843</v>
          </cell>
          <cell r="C18050" t="str">
            <v>Corpo de BSTC D = 1,00 m PA3 com berço de areia extraída - assentamento em vala</v>
          </cell>
          <cell r="D18050" t="str">
            <v>m</v>
          </cell>
          <cell r="E18050">
            <v>723.77</v>
          </cell>
        </row>
        <row r="18051">
          <cell r="B18051" t="str">
            <v>0820131</v>
          </cell>
          <cell r="C18051" t="str">
            <v>Corpo de BSTC D = 1,00 m PA3 com berço de brita comercial - assentamento em aterro</v>
          </cell>
          <cell r="D18051" t="str">
            <v>m</v>
          </cell>
          <cell r="E18051">
            <v>802.12</v>
          </cell>
        </row>
        <row r="18052">
          <cell r="B18052" t="str">
            <v>0819939</v>
          </cell>
          <cell r="C18052" t="str">
            <v>Corpo de BSTC D = 1,00 m PA3 com berço de brita comercial - assentamento em vala</v>
          </cell>
          <cell r="D18052" t="str">
            <v>m</v>
          </cell>
          <cell r="E18052">
            <v>790.82</v>
          </cell>
        </row>
        <row r="18053">
          <cell r="B18053" t="str">
            <v>0820132</v>
          </cell>
          <cell r="C18053" t="str">
            <v>Corpo de BSTC D = 1,00 m PA3 com berço de brita produzida - assentamento em aterro</v>
          </cell>
          <cell r="D18053" t="str">
            <v>m</v>
          </cell>
          <cell r="E18053">
            <v>752.08</v>
          </cell>
        </row>
        <row r="18054">
          <cell r="B18054" t="str">
            <v>0819940</v>
          </cell>
          <cell r="C18054" t="str">
            <v>Corpo de BSTC D = 1,00 m PA3 com berço de brita produzida - assentamento em vala</v>
          </cell>
          <cell r="D18054" t="str">
            <v>m</v>
          </cell>
          <cell r="E18054">
            <v>747.35</v>
          </cell>
        </row>
        <row r="18055">
          <cell r="B18055" t="str">
            <v>0804040</v>
          </cell>
          <cell r="C18055" t="str">
            <v>Corpo de BSTC D = 1,00 m PA3 com berço de concreto - areia extraída e brita e pedra de mão produzidas</v>
          </cell>
          <cell r="D18055" t="str">
            <v>m</v>
          </cell>
          <cell r="E18055">
            <v>965.52</v>
          </cell>
        </row>
        <row r="18056">
          <cell r="B18056" t="str">
            <v>0804041</v>
          </cell>
          <cell r="C18056" t="str">
            <v>Corpo de BSTC D = 1,00 m PA3 com berço de concreto - areia, brita e pedra de mão comerciais</v>
          </cell>
          <cell r="D18056" t="str">
            <v>m</v>
          </cell>
          <cell r="E18056">
            <v>1063.93</v>
          </cell>
        </row>
        <row r="18057">
          <cell r="B18057" t="str">
            <v>0820037</v>
          </cell>
          <cell r="C18057" t="str">
            <v>Corpo de BSTC D = 1,00 m PA4 com berço de areia comercial - assentamento em aterro</v>
          </cell>
          <cell r="D18057" t="str">
            <v>m</v>
          </cell>
          <cell r="E18057">
            <v>804.38</v>
          </cell>
        </row>
        <row r="18058">
          <cell r="B18058" t="str">
            <v>0819846</v>
          </cell>
          <cell r="C18058" t="str">
            <v>Corpo de BSTC D = 1,00 m PA4 com berço de areia comercial - assentamento em vala</v>
          </cell>
          <cell r="D18058" t="str">
            <v>m</v>
          </cell>
          <cell r="E18058">
            <v>795.25</v>
          </cell>
        </row>
        <row r="18059">
          <cell r="B18059" t="str">
            <v>0820038</v>
          </cell>
          <cell r="C18059" t="str">
            <v>Corpo de BSTC D = 1,00 m PA4 com berço de areia extraída - assentamento em aterro</v>
          </cell>
          <cell r="D18059" t="str">
            <v>m</v>
          </cell>
          <cell r="E18059">
            <v>742.92</v>
          </cell>
        </row>
        <row r="18060">
          <cell r="B18060" t="str">
            <v>0819845</v>
          </cell>
          <cell r="C18060" t="str">
            <v>Corpo de BSTC D = 1,00 m PA4 com berço de areia extraída - assentamento em vala</v>
          </cell>
          <cell r="D18060" t="str">
            <v>m</v>
          </cell>
          <cell r="E18060">
            <v>741.87</v>
          </cell>
        </row>
        <row r="18061">
          <cell r="B18061" t="str">
            <v>0820133</v>
          </cell>
          <cell r="C18061" t="str">
            <v>Corpo de BSTC D = 1,00 m PA4 com berço de brita comercial - assentamento em aterro</v>
          </cell>
          <cell r="D18061" t="str">
            <v>m</v>
          </cell>
          <cell r="E18061">
            <v>820.48</v>
          </cell>
        </row>
        <row r="18062">
          <cell r="B18062" t="str">
            <v>0819941</v>
          </cell>
          <cell r="C18062" t="str">
            <v>Corpo de BSTC D = 1,00 m PA4 com berço de brita comercial - assentamento em vala</v>
          </cell>
          <cell r="D18062" t="str">
            <v>m</v>
          </cell>
          <cell r="E18062">
            <v>809.18</v>
          </cell>
        </row>
        <row r="18063">
          <cell r="B18063" t="str">
            <v>0820134</v>
          </cell>
          <cell r="C18063" t="str">
            <v>Corpo de BSTC D = 1,00 m PA4 com berço de brita produzida - assentamento em aterro</v>
          </cell>
          <cell r="D18063" t="str">
            <v>m</v>
          </cell>
          <cell r="E18063">
            <v>770.17</v>
          </cell>
        </row>
        <row r="18064">
          <cell r="B18064" t="str">
            <v>0819942</v>
          </cell>
          <cell r="C18064" t="str">
            <v>Corpo de BSTC D = 1,00 m PA4 com berço de brita produzida - assentamento em vala</v>
          </cell>
          <cell r="D18064" t="str">
            <v>m</v>
          </cell>
          <cell r="E18064">
            <v>765.45</v>
          </cell>
        </row>
        <row r="18065">
          <cell r="B18065" t="str">
            <v>0804042</v>
          </cell>
          <cell r="C18065" t="str">
            <v>Corpo de BSTC D = 1,00 m PA4 com berço de concreto - areia extraída e brita e pedra de mão produzidas</v>
          </cell>
          <cell r="D18065" t="str">
            <v>m</v>
          </cell>
          <cell r="E18065">
            <v>983.62</v>
          </cell>
        </row>
        <row r="18066">
          <cell r="B18066" t="str">
            <v>0804043</v>
          </cell>
          <cell r="C18066" t="str">
            <v>Corpo de BSTC D = 1,00 m PA4 com berço de concreto - areia, brita e pedra de mão comerciais</v>
          </cell>
          <cell r="D18066" t="str">
            <v>m</v>
          </cell>
          <cell r="E18066">
            <v>1082.28</v>
          </cell>
        </row>
        <row r="18067">
          <cell r="B18067" t="str">
            <v>0820039</v>
          </cell>
          <cell r="C18067" t="str">
            <v>Corpo de BSTC D = 1,20 m PA1 com berço de areia comercial - assentamento em aterro</v>
          </cell>
          <cell r="D18067" t="str">
            <v>m</v>
          </cell>
          <cell r="E18067">
            <v>944.1</v>
          </cell>
        </row>
        <row r="18068">
          <cell r="B18068" t="str">
            <v>0819848</v>
          </cell>
          <cell r="C18068" t="str">
            <v>Corpo de BSTC D = 1,20 m PA1 com berço de areia comercial - assentamento em vala</v>
          </cell>
          <cell r="D18068" t="str">
            <v>m</v>
          </cell>
          <cell r="E18068">
            <v>926.84</v>
          </cell>
        </row>
        <row r="18069">
          <cell r="B18069" t="str">
            <v>0820040</v>
          </cell>
          <cell r="C18069" t="str">
            <v>Corpo de BSTC D = 1,20 m PA1 com berço de areia extraída - assentamento em aterro</v>
          </cell>
          <cell r="D18069" t="str">
            <v>m</v>
          </cell>
          <cell r="E18069">
            <v>867.51</v>
          </cell>
        </row>
        <row r="18070">
          <cell r="B18070" t="str">
            <v>0819847</v>
          </cell>
          <cell r="C18070" t="str">
            <v>Corpo de BSTC D = 1,20 m PA1 com berço de areia extraída - assentamento em vala</v>
          </cell>
          <cell r="D18070" t="str">
            <v>m</v>
          </cell>
          <cell r="E18070">
            <v>865.52</v>
          </cell>
        </row>
        <row r="18071">
          <cell r="B18071" t="str">
            <v>0820135</v>
          </cell>
          <cell r="C18071" t="str">
            <v>Corpo de BSTC D = 1,20 m PA1 com berço de brita comercial - assentamento em aterro</v>
          </cell>
          <cell r="D18071" t="str">
            <v>m</v>
          </cell>
          <cell r="E18071">
            <v>964.22</v>
          </cell>
        </row>
        <row r="18072">
          <cell r="B18072" t="str">
            <v>0819943</v>
          </cell>
          <cell r="C18072" t="str">
            <v>Corpo de BSTC D = 1,20 m PA1 com berço de brita comercial - assentamento em vala</v>
          </cell>
          <cell r="D18072" t="str">
            <v>m</v>
          </cell>
          <cell r="E18072">
            <v>942.86</v>
          </cell>
        </row>
        <row r="18073">
          <cell r="B18073" t="str">
            <v>0820136</v>
          </cell>
          <cell r="C18073" t="str">
            <v>Corpo de BSTC D = 1,20 m PA1 com berço de brita produzida - assentamento em aterro</v>
          </cell>
          <cell r="D18073" t="str">
            <v>m</v>
          </cell>
          <cell r="E18073">
            <v>901.57</v>
          </cell>
        </row>
        <row r="18074">
          <cell r="B18074" t="str">
            <v>0819944</v>
          </cell>
          <cell r="C18074" t="str">
            <v>Corpo de BSTC D = 1,20 m PA1 com berço de brita produzida - assentamento em vala</v>
          </cell>
          <cell r="D18074" t="str">
            <v>m</v>
          </cell>
          <cell r="E18074">
            <v>892.64</v>
          </cell>
        </row>
        <row r="18075">
          <cell r="B18075" t="str">
            <v>0804044</v>
          </cell>
          <cell r="C18075" t="str">
            <v>Corpo de BSTC D = 1,20 m PA1 com berço de concreto - areia extraída e brita e pedra de mão produzidas</v>
          </cell>
          <cell r="D18075" t="str">
            <v>m</v>
          </cell>
          <cell r="E18075">
            <v>1198.07</v>
          </cell>
        </row>
        <row r="18076">
          <cell r="B18076" t="str">
            <v>0804045</v>
          </cell>
          <cell r="C18076" t="str">
            <v>Corpo de BSTC D = 1,20 m PA1 com berço de concreto - areia, brita e pedra de mão comerciais</v>
          </cell>
          <cell r="D18076" t="str">
            <v>m</v>
          </cell>
          <cell r="E18076">
            <v>1337.82</v>
          </cell>
        </row>
        <row r="18077">
          <cell r="B18077" t="str">
            <v>0820041</v>
          </cell>
          <cell r="C18077" t="str">
            <v>Corpo de BSTC D = 1,20 m PA2 com berço de areia comercial - assentamento em aterro</v>
          </cell>
          <cell r="D18077" t="str">
            <v>m</v>
          </cell>
          <cell r="E18077">
            <v>1054.2</v>
          </cell>
        </row>
        <row r="18078">
          <cell r="B18078" t="str">
            <v>0819850</v>
          </cell>
          <cell r="C18078" t="str">
            <v>Corpo de BSTC D = 1,20 m PA2 com berço de areia comercial - assentamento em vala</v>
          </cell>
          <cell r="D18078" t="str">
            <v>m</v>
          </cell>
          <cell r="E18078">
            <v>1036.94</v>
          </cell>
        </row>
        <row r="18079">
          <cell r="B18079" t="str">
            <v>0820042</v>
          </cell>
          <cell r="C18079" t="str">
            <v>Corpo de BSTC D = 1,20 m PA2 com berço de areia extraída - assentamento em aterro</v>
          </cell>
          <cell r="D18079" t="str">
            <v>m</v>
          </cell>
          <cell r="E18079">
            <v>977.62</v>
          </cell>
        </row>
        <row r="18080">
          <cell r="B18080" t="str">
            <v>0819849</v>
          </cell>
          <cell r="C18080" t="str">
            <v>Corpo de BSTC D = 1,20 m PA2 com berço de areia extraída - assentamento em vala</v>
          </cell>
          <cell r="D18080" t="str">
            <v>m</v>
          </cell>
          <cell r="E18080">
            <v>975.62</v>
          </cell>
        </row>
        <row r="18081">
          <cell r="B18081" t="str">
            <v>0820137</v>
          </cell>
          <cell r="C18081" t="str">
            <v>Corpo de BSTC D = 1,20 m PA2 com berço de brita comercial - assentamento em aterro</v>
          </cell>
          <cell r="D18081" t="str">
            <v>m</v>
          </cell>
          <cell r="E18081">
            <v>1074.32</v>
          </cell>
        </row>
        <row r="18082">
          <cell r="B18082" t="str">
            <v>0819945</v>
          </cell>
          <cell r="C18082" t="str">
            <v>Corpo de BSTC D = 1,20 m PA2 com berço de brita comercial - assentamento em vala</v>
          </cell>
          <cell r="D18082" t="str">
            <v>m</v>
          </cell>
          <cell r="E18082">
            <v>1052.96</v>
          </cell>
        </row>
        <row r="18083">
          <cell r="B18083" t="str">
            <v>0820138</v>
          </cell>
          <cell r="C18083" t="str">
            <v>Corpo de BSTC D = 1,20 m PA2 com berço de brita produzida - assentamento em aterro</v>
          </cell>
          <cell r="D18083" t="str">
            <v>m</v>
          </cell>
          <cell r="E18083">
            <v>1011.68</v>
          </cell>
        </row>
        <row r="18084">
          <cell r="B18084" t="str">
            <v>0819946</v>
          </cell>
          <cell r="C18084" t="str">
            <v>Corpo de BSTC D = 1,20 m PA2 com berço de brita produzida - assentamento em vala</v>
          </cell>
          <cell r="D18084" t="str">
            <v>m</v>
          </cell>
          <cell r="E18084">
            <v>1002.74</v>
          </cell>
        </row>
        <row r="18085">
          <cell r="B18085" t="str">
            <v>0804046</v>
          </cell>
          <cell r="C18085" t="str">
            <v>Corpo de BSTC D = 1,20 m PA2 com berço de concreto - areia extraída e brita e pedra de mão produzidas</v>
          </cell>
          <cell r="D18085" t="str">
            <v>m</v>
          </cell>
          <cell r="E18085">
            <v>1308.18</v>
          </cell>
        </row>
        <row r="18086">
          <cell r="B18086" t="str">
            <v>0804047</v>
          </cell>
          <cell r="C18086" t="str">
            <v>Corpo de BSTC D = 1,20 m PA2 com berço de concreto - areia, brita e pedra de mão comerciais</v>
          </cell>
          <cell r="D18086" t="str">
            <v>m</v>
          </cell>
          <cell r="E18086">
            <v>1447.92</v>
          </cell>
        </row>
        <row r="18087">
          <cell r="B18087" t="str">
            <v>0820043</v>
          </cell>
          <cell r="C18087" t="str">
            <v>Corpo de BSTC D = 1,20 m PA3 com berço de areia comercial - assentamento em aterro</v>
          </cell>
          <cell r="D18087" t="str">
            <v>m</v>
          </cell>
          <cell r="E18087">
            <v>1206.3699999999999</v>
          </cell>
        </row>
        <row r="18088">
          <cell r="B18088" t="str">
            <v>0819852</v>
          </cell>
          <cell r="C18088" t="str">
            <v>Corpo de BSTC D = 1,20 m PA3 com berço de areia comercial - assentamento em vala</v>
          </cell>
          <cell r="D18088" t="str">
            <v>m</v>
          </cell>
          <cell r="E18088">
            <v>1189.1099999999999</v>
          </cell>
        </row>
        <row r="18089">
          <cell r="B18089" t="str">
            <v>0820044</v>
          </cell>
          <cell r="C18089" t="str">
            <v>Corpo de BSTC D = 1,20 m PA3 com berço de areia extraída - assentamento em aterro</v>
          </cell>
          <cell r="D18089" t="str">
            <v>m</v>
          </cell>
          <cell r="E18089">
            <v>1129.18</v>
          </cell>
        </row>
        <row r="18090">
          <cell r="B18090" t="str">
            <v>0819851</v>
          </cell>
          <cell r="C18090" t="str">
            <v>Corpo de BSTC D = 1,20 m PA3 com berço de areia extraída - assentamento em vala</v>
          </cell>
          <cell r="D18090" t="str">
            <v>m</v>
          </cell>
          <cell r="E18090">
            <v>1127.18</v>
          </cell>
        </row>
        <row r="18091">
          <cell r="B18091" t="str">
            <v>0820139</v>
          </cell>
          <cell r="C18091" t="str">
            <v>Corpo de BSTC D = 1,20 m PA3 com berço de brita comercial - assentamento em aterro</v>
          </cell>
          <cell r="D18091" t="str">
            <v>m</v>
          </cell>
          <cell r="E18091">
            <v>1226.49</v>
          </cell>
        </row>
        <row r="18092">
          <cell r="B18092" t="str">
            <v>0819947</v>
          </cell>
          <cell r="C18092" t="str">
            <v>Corpo de BSTC D = 1,20 m PA3 com berço de brita comercial - assentamento em vala</v>
          </cell>
          <cell r="D18092" t="str">
            <v>m</v>
          </cell>
          <cell r="E18092">
            <v>1205.1300000000001</v>
          </cell>
        </row>
        <row r="18093">
          <cell r="B18093" t="str">
            <v>0820140</v>
          </cell>
          <cell r="C18093" t="str">
            <v>Corpo de BSTC D = 1,20 m PA3 com berço de brita produzida - assentamento em aterro</v>
          </cell>
          <cell r="D18093" t="str">
            <v>m</v>
          </cell>
          <cell r="E18093">
            <v>1163.24</v>
          </cell>
        </row>
        <row r="18094">
          <cell r="B18094" t="str">
            <v>0819948</v>
          </cell>
          <cell r="C18094" t="str">
            <v>Corpo de BSTC D = 1,20 m PA3 com berço de brita produzida - assentamento em vala</v>
          </cell>
          <cell r="D18094" t="str">
            <v>m</v>
          </cell>
          <cell r="E18094">
            <v>1154.3</v>
          </cell>
        </row>
        <row r="18095">
          <cell r="B18095" t="str">
            <v>0804048</v>
          </cell>
          <cell r="C18095" t="str">
            <v>Corpo de BSTC D = 1,20 m PA3 com berço de concreto - areia extraída e brita e pedra de mão produzidas</v>
          </cell>
          <cell r="D18095" t="str">
            <v>m</v>
          </cell>
          <cell r="E18095">
            <v>1459.74</v>
          </cell>
        </row>
        <row r="18096">
          <cell r="B18096" t="str">
            <v>0804049</v>
          </cell>
          <cell r="C18096" t="str">
            <v>Corpo de BSTC D = 1,20 m PA3 com berço de concreto - areia, brita e pedra de mão comerciais</v>
          </cell>
          <cell r="D18096" t="str">
            <v>m</v>
          </cell>
          <cell r="E18096">
            <v>1600.08</v>
          </cell>
        </row>
        <row r="18097">
          <cell r="B18097" t="str">
            <v>0820045</v>
          </cell>
          <cell r="C18097" t="str">
            <v>Corpo de BSTC D = 1,20 m PA4 com berço de areia comercial - assentamento em aterro</v>
          </cell>
          <cell r="D18097" t="str">
            <v>m</v>
          </cell>
          <cell r="E18097">
            <v>1238</v>
          </cell>
        </row>
        <row r="18098">
          <cell r="B18098" t="str">
            <v>0819854</v>
          </cell>
          <cell r="C18098" t="str">
            <v>Corpo de BSTC D = 1,20 m PA4 com berço de areia comercial - assentamento em vala</v>
          </cell>
          <cell r="D18098" t="str">
            <v>m</v>
          </cell>
          <cell r="E18098">
            <v>1220.74</v>
          </cell>
        </row>
        <row r="18099">
          <cell r="B18099" t="str">
            <v>0820046</v>
          </cell>
          <cell r="C18099" t="str">
            <v>Corpo de BSTC D = 1,20 m PA4 com berço de areia extraída - assentamento em aterro</v>
          </cell>
          <cell r="D18099" t="str">
            <v>m</v>
          </cell>
          <cell r="E18099">
            <v>1160.42</v>
          </cell>
        </row>
        <row r="18100">
          <cell r="B18100" t="str">
            <v>0819853</v>
          </cell>
          <cell r="C18100" t="str">
            <v>Corpo de BSTC D = 1,20 m PA4 com berço de areia extraída - assentamento em vala</v>
          </cell>
          <cell r="D18100" t="str">
            <v>m</v>
          </cell>
          <cell r="E18100">
            <v>1158.42</v>
          </cell>
        </row>
        <row r="18101">
          <cell r="B18101" t="str">
            <v>0820141</v>
          </cell>
          <cell r="C18101" t="str">
            <v>Corpo de BSTC D = 1,20 m PA4 com berço de brita comercial - assentamento em aterro</v>
          </cell>
          <cell r="D18101" t="str">
            <v>m</v>
          </cell>
          <cell r="E18101">
            <v>1258.1199999999999</v>
          </cell>
        </row>
        <row r="18102">
          <cell r="B18102" t="str">
            <v>0819949</v>
          </cell>
          <cell r="C18102" t="str">
            <v>Corpo de BSTC D = 1,20 m PA4 com berço de brita comercial - assentamento em vala</v>
          </cell>
          <cell r="D18102" t="str">
            <v>m</v>
          </cell>
          <cell r="E18102">
            <v>1236.76</v>
          </cell>
        </row>
        <row r="18103">
          <cell r="B18103" t="str">
            <v>0820142</v>
          </cell>
          <cell r="C18103" t="str">
            <v>Corpo de BSTC D = 1,20 m PA4 com berço de brita produzida - assentamento em aterro</v>
          </cell>
          <cell r="D18103" t="str">
            <v>m</v>
          </cell>
          <cell r="E18103">
            <v>1194.48</v>
          </cell>
        </row>
        <row r="18104">
          <cell r="B18104" t="str">
            <v>0819950</v>
          </cell>
          <cell r="C18104" t="str">
            <v>Corpo de BSTC D = 1,20 m PA4 com berço de brita produzida - assentamento em vala</v>
          </cell>
          <cell r="D18104" t="str">
            <v>m</v>
          </cell>
          <cell r="E18104">
            <v>1185.54</v>
          </cell>
        </row>
        <row r="18105">
          <cell r="B18105" t="str">
            <v>0804050</v>
          </cell>
          <cell r="C18105" t="str">
            <v>Corpo de BSTC D = 1,20 m PA4 com berço de concreto - areia extraída e brita e pedra de mão produzidas</v>
          </cell>
          <cell r="D18105" t="str">
            <v>m</v>
          </cell>
          <cell r="E18105">
            <v>1490.98</v>
          </cell>
        </row>
        <row r="18106">
          <cell r="B18106" t="str">
            <v>0804051</v>
          </cell>
          <cell r="C18106" t="str">
            <v>Corpo de BSTC D = 1,20 m PA4 com berço de concreto - areia, brita e pedra de mão comerciais</v>
          </cell>
          <cell r="D18106" t="str">
            <v>m</v>
          </cell>
          <cell r="E18106">
            <v>1631.72</v>
          </cell>
        </row>
        <row r="18107">
          <cell r="B18107" t="str">
            <v>0820047</v>
          </cell>
          <cell r="C18107" t="str">
            <v>Corpo de BSTC D = 1,50 m PA1 com berço de areia comercial - assentamento em aterro</v>
          </cell>
          <cell r="D18107" t="str">
            <v>m</v>
          </cell>
          <cell r="E18107">
            <v>1578.5</v>
          </cell>
        </row>
        <row r="18108">
          <cell r="B18108" t="str">
            <v>0819856</v>
          </cell>
          <cell r="C18108" t="str">
            <v>Corpo de BSTC D = 1,50 m PA1 com berço de areia comercial - assentamento em vala</v>
          </cell>
          <cell r="D18108" t="str">
            <v>m</v>
          </cell>
          <cell r="E18108">
            <v>1528.05</v>
          </cell>
        </row>
        <row r="18109">
          <cell r="B18109" t="str">
            <v>0820048</v>
          </cell>
          <cell r="C18109" t="str">
            <v>Corpo de BSTC D = 1,50 m PA1 com berço de areia extraída - assentamento em aterro</v>
          </cell>
          <cell r="D18109" t="str">
            <v>m</v>
          </cell>
          <cell r="E18109">
            <v>1462.3</v>
          </cell>
        </row>
        <row r="18110">
          <cell r="B18110" t="str">
            <v>0819855</v>
          </cell>
          <cell r="C18110" t="str">
            <v>Corpo de BSTC D = 1,50 m PA1 com berço de areia extraída - assentamento em vala</v>
          </cell>
          <cell r="D18110" t="str">
            <v>m</v>
          </cell>
          <cell r="E18110">
            <v>1456.48</v>
          </cell>
        </row>
        <row r="18111">
          <cell r="B18111" t="str">
            <v>0820143</v>
          </cell>
          <cell r="C18111" t="str">
            <v>Corpo de BSTC D = 1,50 m PA1 com berço de brita comercial - assentamento em aterro</v>
          </cell>
          <cell r="D18111" t="str">
            <v>m</v>
          </cell>
          <cell r="E18111">
            <v>1608.96</v>
          </cell>
        </row>
        <row r="18112">
          <cell r="B18112" t="str">
            <v>0819951</v>
          </cell>
          <cell r="C18112" t="str">
            <v>Corpo de BSTC D = 1,50 m PA1 com berço de brita comercial - assentamento em vala</v>
          </cell>
          <cell r="D18112" t="str">
            <v>m</v>
          </cell>
          <cell r="E18112">
            <v>1546.51</v>
          </cell>
        </row>
        <row r="18113">
          <cell r="B18113" t="str">
            <v>0820144</v>
          </cell>
          <cell r="C18113" t="str">
            <v>Corpo de BSTC D = 1,50 m PA1 com berço de brita produzida - assentamento em aterro</v>
          </cell>
          <cell r="D18113" t="str">
            <v>m</v>
          </cell>
          <cell r="E18113">
            <v>1513.85</v>
          </cell>
        </row>
        <row r="18114">
          <cell r="B18114" t="str">
            <v>0819952</v>
          </cell>
          <cell r="C18114" t="str">
            <v>Corpo de BSTC D = 1,50 m PA1 com berço de brita produzida - assentamento em vala</v>
          </cell>
          <cell r="D18114" t="str">
            <v>m</v>
          </cell>
          <cell r="E18114">
            <v>1487.72</v>
          </cell>
        </row>
        <row r="18115">
          <cell r="B18115" t="str">
            <v>0804052</v>
          </cell>
          <cell r="C18115" t="str">
            <v>Corpo de BSTC D = 1,50 m PA1 com berço de concreto - areia extraída e brita e pedra de mão produzidas</v>
          </cell>
          <cell r="D18115" t="str">
            <v>m</v>
          </cell>
          <cell r="E18115">
            <v>1932.05</v>
          </cell>
        </row>
        <row r="18116">
          <cell r="B18116" t="str">
            <v>0804053</v>
          </cell>
          <cell r="C18116" t="str">
            <v>Corpo de BSTC D = 1,50 m PA1 com berço de concreto - areia, brita e pedra de mão comerciais</v>
          </cell>
          <cell r="D18116" t="str">
            <v>m</v>
          </cell>
          <cell r="E18116">
            <v>2145.34</v>
          </cell>
        </row>
        <row r="18117">
          <cell r="B18117" t="str">
            <v>0820049</v>
          </cell>
          <cell r="C18117" t="str">
            <v>Corpo de BSTC D = 1,50 m PA2 com berço de areia comercial - assentamento em aterro</v>
          </cell>
          <cell r="D18117" t="str">
            <v>m</v>
          </cell>
          <cell r="E18117">
            <v>1601.12</v>
          </cell>
        </row>
        <row r="18118">
          <cell r="B18118" t="str">
            <v>0819858</v>
          </cell>
          <cell r="C18118" t="str">
            <v>Corpo de BSTC D = 1,50 m PA2 com berço de areia comercial - assentamento em vala</v>
          </cell>
          <cell r="D18118" t="str">
            <v>m</v>
          </cell>
          <cell r="E18118">
            <v>1550.66</v>
          </cell>
        </row>
        <row r="18119">
          <cell r="B18119" t="str">
            <v>0820050</v>
          </cell>
          <cell r="C18119" t="str">
            <v>Corpo de BSTC D = 1,50 m PA2 com berço de areia extraída - assentamento em aterro</v>
          </cell>
          <cell r="D18119" t="str">
            <v>m</v>
          </cell>
          <cell r="E18119">
            <v>1484.92</v>
          </cell>
        </row>
        <row r="18120">
          <cell r="B18120" t="str">
            <v>0819857</v>
          </cell>
          <cell r="C18120" t="str">
            <v>Corpo de BSTC D = 1,50 m PA2 com berço de areia extraída - assentamento em vala</v>
          </cell>
          <cell r="D18120" t="str">
            <v>m</v>
          </cell>
          <cell r="E18120">
            <v>1479.09</v>
          </cell>
        </row>
        <row r="18121">
          <cell r="B18121" t="str">
            <v>0820145</v>
          </cell>
          <cell r="C18121" t="str">
            <v>Corpo de BSTC D = 1,50 m PA2 com berço de brita comercial - assentamento em aterro</v>
          </cell>
          <cell r="D18121" t="str">
            <v>m</v>
          </cell>
          <cell r="E18121">
            <v>1631.57</v>
          </cell>
        </row>
        <row r="18122">
          <cell r="B18122" t="str">
            <v>0819953</v>
          </cell>
          <cell r="C18122" t="str">
            <v>Corpo de BSTC D = 1,50 m PA2 com berço de brita comercial - assentamento em vala</v>
          </cell>
          <cell r="D18122" t="str">
            <v>m</v>
          </cell>
          <cell r="E18122">
            <v>1569.12</v>
          </cell>
        </row>
        <row r="18123">
          <cell r="B18123" t="str">
            <v>0820146</v>
          </cell>
          <cell r="C18123" t="str">
            <v>Corpo de BSTC D = 1,50 m PA2 com berço de brita produzida - assentamento em aterro</v>
          </cell>
          <cell r="D18123" t="str">
            <v>m</v>
          </cell>
          <cell r="E18123">
            <v>1536.46</v>
          </cell>
        </row>
        <row r="18124">
          <cell r="B18124" t="str">
            <v>0819954</v>
          </cell>
          <cell r="C18124" t="str">
            <v>Corpo de BSTC D = 1,50 m PA2 com berço de brita produzida - assentamento em vala</v>
          </cell>
          <cell r="D18124" t="str">
            <v>m</v>
          </cell>
          <cell r="E18124">
            <v>1510.33</v>
          </cell>
        </row>
        <row r="18125">
          <cell r="B18125" t="str">
            <v>0804054</v>
          </cell>
          <cell r="C18125" t="str">
            <v>Corpo de BSTC D = 1,50 m PA2 com berço de concreto - areia extraída e brita e pedra de mão produzidas</v>
          </cell>
          <cell r="D18125" t="str">
            <v>m</v>
          </cell>
          <cell r="E18125">
            <v>1954.67</v>
          </cell>
        </row>
        <row r="18126">
          <cell r="B18126" t="str">
            <v>0804055</v>
          </cell>
          <cell r="C18126" t="str">
            <v>Corpo de BSTC D = 1,50 m PA2 com berço de concreto - areia, brita e pedra de mão comerciais</v>
          </cell>
          <cell r="D18126" t="str">
            <v>m</v>
          </cell>
          <cell r="E18126">
            <v>2167.9499999999998</v>
          </cell>
        </row>
        <row r="18127">
          <cell r="B18127" t="str">
            <v>0820051</v>
          </cell>
          <cell r="C18127" t="str">
            <v>Corpo de BSTC D = 1,50 m PA3 com berço de areia comercial - assentamento em aterro</v>
          </cell>
          <cell r="D18127" t="str">
            <v>m</v>
          </cell>
          <cell r="E18127">
            <v>1608.13</v>
          </cell>
        </row>
        <row r="18128">
          <cell r="B18128" t="str">
            <v>0819860</v>
          </cell>
          <cell r="C18128" t="str">
            <v>Corpo de BSTC D = 1,50 m PA3 com berço de areia comercial - assentamento em vala</v>
          </cell>
          <cell r="D18128" t="str">
            <v>m</v>
          </cell>
          <cell r="E18128">
            <v>1557.67</v>
          </cell>
        </row>
        <row r="18129">
          <cell r="B18129" t="str">
            <v>0820052</v>
          </cell>
          <cell r="C18129" t="str">
            <v>Corpo de BSTC D = 1,50 m PA3 com berço de areia extraída - assentamento em aterro</v>
          </cell>
          <cell r="D18129" t="str">
            <v>m</v>
          </cell>
          <cell r="E18129">
            <v>1490.81</v>
          </cell>
        </row>
        <row r="18130">
          <cell r="B18130" t="str">
            <v>0819859</v>
          </cell>
          <cell r="C18130" t="str">
            <v>Corpo de BSTC D = 1,50 m PA3 com berço de areia extraída - assentamento em vala</v>
          </cell>
          <cell r="D18130" t="str">
            <v>m</v>
          </cell>
          <cell r="E18130">
            <v>1484.98</v>
          </cell>
        </row>
        <row r="18131">
          <cell r="B18131" t="str">
            <v>0820147</v>
          </cell>
          <cell r="C18131" t="str">
            <v>Corpo de BSTC D = 1,50 m PA3 com berço de brita comercial - assentamento em aterro</v>
          </cell>
          <cell r="D18131" t="str">
            <v>m</v>
          </cell>
          <cell r="E18131">
            <v>1638.58</v>
          </cell>
        </row>
        <row r="18132">
          <cell r="B18132" t="str">
            <v>0819955</v>
          </cell>
          <cell r="C18132" t="str">
            <v>Corpo de BSTC D = 1,50 m PA3 com berço de brita comercial - assentamento em vala</v>
          </cell>
          <cell r="D18132" t="str">
            <v>m</v>
          </cell>
          <cell r="E18132">
            <v>1576.13</v>
          </cell>
        </row>
        <row r="18133">
          <cell r="B18133" t="str">
            <v>0820148</v>
          </cell>
          <cell r="C18133" t="str">
            <v>Corpo de BSTC D = 1,50 m PA3 com berço de brita produzida - assentamento em aterro</v>
          </cell>
          <cell r="D18133" t="str">
            <v>m</v>
          </cell>
          <cell r="E18133">
            <v>1542.35</v>
          </cell>
        </row>
        <row r="18134">
          <cell r="B18134" t="str">
            <v>0819956</v>
          </cell>
          <cell r="C18134" t="str">
            <v>Corpo de BSTC D = 1,50 m PA3 com berço de brita produzida - assentamento em vala</v>
          </cell>
          <cell r="D18134" t="str">
            <v>m</v>
          </cell>
          <cell r="E18134">
            <v>1516.23</v>
          </cell>
        </row>
        <row r="18135">
          <cell r="B18135" t="str">
            <v>0804056</v>
          </cell>
          <cell r="C18135" t="str">
            <v>Corpo de BSTC D = 1,50 m PA3 com berço de concreto - areia extraída e brita e pedra de mão produzidas</v>
          </cell>
          <cell r="D18135" t="str">
            <v>m</v>
          </cell>
          <cell r="E18135">
            <v>1960.56</v>
          </cell>
        </row>
        <row r="18136">
          <cell r="B18136" t="str">
            <v>0804057</v>
          </cell>
          <cell r="C18136" t="str">
            <v>Corpo de BSTC D = 1,50 m PA3 com berço de concreto - areia, brita e pedra de mão comerciais</v>
          </cell>
          <cell r="D18136" t="str">
            <v>m</v>
          </cell>
          <cell r="E18136">
            <v>2174.96</v>
          </cell>
        </row>
        <row r="18137">
          <cell r="B18137" t="str">
            <v>0820053</v>
          </cell>
          <cell r="C18137" t="str">
            <v>Corpo de BSTC D = 1,50 m PA4 com berço de areia comercial - assentamento em aterro</v>
          </cell>
          <cell r="D18137" t="str">
            <v>m</v>
          </cell>
          <cell r="E18137">
            <v>1686.31</v>
          </cell>
        </row>
        <row r="18138">
          <cell r="B18138" t="str">
            <v>0819862</v>
          </cell>
          <cell r="C18138" t="str">
            <v>Corpo de BSTC D = 1,50 m PA4 com berço de areia comercial - assentamento em vala</v>
          </cell>
          <cell r="D18138" t="str">
            <v>m</v>
          </cell>
          <cell r="E18138">
            <v>1635.85</v>
          </cell>
        </row>
        <row r="18139">
          <cell r="B18139" t="str">
            <v>0820054</v>
          </cell>
          <cell r="C18139" t="str">
            <v>Corpo de BSTC D = 1,50 m PA4 com berço de areia extraída - assentamento em aterro</v>
          </cell>
          <cell r="D18139" t="str">
            <v>m</v>
          </cell>
          <cell r="E18139">
            <v>1568.8</v>
          </cell>
        </row>
        <row r="18140">
          <cell r="B18140" t="str">
            <v>0819861</v>
          </cell>
          <cell r="C18140" t="str">
            <v>Corpo de BSTC D = 1,50 m PA4 com berço de areia extraída - assentamento em vala</v>
          </cell>
          <cell r="D18140" t="str">
            <v>m</v>
          </cell>
          <cell r="E18140">
            <v>1562.97</v>
          </cell>
        </row>
        <row r="18141">
          <cell r="B18141" t="str">
            <v>0820149</v>
          </cell>
          <cell r="C18141" t="str">
            <v>Corpo de BSTC D = 1,50 m PA4 com berço de brita comercial - assentamento em aterro</v>
          </cell>
          <cell r="D18141" t="str">
            <v>m</v>
          </cell>
          <cell r="E18141">
            <v>1716.76</v>
          </cell>
        </row>
        <row r="18142">
          <cell r="B18142" t="str">
            <v>0819957</v>
          </cell>
          <cell r="C18142" t="str">
            <v>Corpo de BSTC D = 1,50 m PA4 com berço de brita comercial - assentamento em vala</v>
          </cell>
          <cell r="D18142" t="str">
            <v>m</v>
          </cell>
          <cell r="E18142">
            <v>1654.31</v>
          </cell>
        </row>
        <row r="18143">
          <cell r="B18143" t="str">
            <v>0820150</v>
          </cell>
          <cell r="C18143" t="str">
            <v>Corpo de BSTC D = 1,50 m PA4 com berço de brita produzida - assentamento em aterro</v>
          </cell>
          <cell r="D18143" t="str">
            <v>m</v>
          </cell>
          <cell r="E18143">
            <v>1620.34</v>
          </cell>
        </row>
        <row r="18144">
          <cell r="B18144" t="str">
            <v>0819958</v>
          </cell>
          <cell r="C18144" t="str">
            <v>Corpo de BSTC D = 1,50 m PA4 com berço de brita produzida - assentamento em vala</v>
          </cell>
          <cell r="D18144" t="str">
            <v>m</v>
          </cell>
          <cell r="E18144">
            <v>1594.22</v>
          </cell>
        </row>
        <row r="18145">
          <cell r="B18145" t="str">
            <v>0804058</v>
          </cell>
          <cell r="C18145" t="str">
            <v>Corpo de BSTC D = 1,50 m PA4 com berço de concreto - areia extraída e brita e pedra de mão produzidas</v>
          </cell>
          <cell r="D18145" t="str">
            <v>m</v>
          </cell>
          <cell r="E18145">
            <v>2038.55</v>
          </cell>
        </row>
        <row r="18146">
          <cell r="B18146" t="str">
            <v>0804059</v>
          </cell>
          <cell r="C18146" t="str">
            <v>Corpo de BSTC D = 1,50 m PA4 com berço de concreto - areia, brita e pedra de mão comerciais</v>
          </cell>
          <cell r="D18146" t="str">
            <v>m</v>
          </cell>
          <cell r="E18146">
            <v>2253.14</v>
          </cell>
        </row>
        <row r="18147">
          <cell r="B18147" t="str">
            <v>0820055</v>
          </cell>
          <cell r="C18147" t="str">
            <v>Corpo de BTTC D = 1,00 m PA1 com berço de areia comercial - assentamento em aterro</v>
          </cell>
          <cell r="D18147" t="str">
            <v>m</v>
          </cell>
          <cell r="E18147">
            <v>2116.5</v>
          </cell>
        </row>
        <row r="18148">
          <cell r="B18148" t="str">
            <v>0819864</v>
          </cell>
          <cell r="C18148" t="str">
            <v>Corpo de BTTC D = 1,00 m PA1 com berço de areia comercial - assentamento em vala</v>
          </cell>
          <cell r="D18148" t="str">
            <v>m</v>
          </cell>
          <cell r="E18148">
            <v>2050.64</v>
          </cell>
        </row>
        <row r="18149">
          <cell r="B18149" t="str">
            <v>0820056</v>
          </cell>
          <cell r="C18149" t="str">
            <v>Corpo de BTTC D = 1,00 m PA1 com berço de areia extraída - assentamento em aterro</v>
          </cell>
          <cell r="D18149" t="str">
            <v>m</v>
          </cell>
          <cell r="E18149">
            <v>1923.06</v>
          </cell>
        </row>
        <row r="18150">
          <cell r="B18150" t="str">
            <v>0819863</v>
          </cell>
          <cell r="C18150" t="str">
            <v>Corpo de BTTC D = 1,00 m PA1 com berço de areia extraída - assentamento em vala</v>
          </cell>
          <cell r="D18150" t="str">
            <v>m</v>
          </cell>
          <cell r="E18150">
            <v>1915.45</v>
          </cell>
        </row>
        <row r="18151">
          <cell r="B18151" t="str">
            <v>0820151</v>
          </cell>
          <cell r="C18151" t="str">
            <v>Corpo de BTTC D = 1,00 m PA1 com berço de brita comercial - assentamento em aterro</v>
          </cell>
          <cell r="D18151" t="str">
            <v>m</v>
          </cell>
          <cell r="E18151">
            <v>2167.6799999999998</v>
          </cell>
        </row>
        <row r="18152">
          <cell r="B18152" t="str">
            <v>0819959</v>
          </cell>
          <cell r="C18152" t="str">
            <v>Corpo de BTTC D = 1,00 m PA1 com berço de brita comercial - assentamento em vala</v>
          </cell>
          <cell r="D18152" t="str">
            <v>m</v>
          </cell>
          <cell r="E18152">
            <v>2086.17</v>
          </cell>
        </row>
        <row r="18153">
          <cell r="B18153" t="str">
            <v>0820152</v>
          </cell>
          <cell r="C18153" t="str">
            <v>Corpo de BTTC D = 1,00 m PA1 com berço de brita produzida - assentamento em aterro</v>
          </cell>
          <cell r="D18153" t="str">
            <v>m</v>
          </cell>
          <cell r="E18153">
            <v>2009.69</v>
          </cell>
        </row>
        <row r="18154">
          <cell r="B18154" t="str">
            <v>0819960</v>
          </cell>
          <cell r="C18154" t="str">
            <v>Corpo de BTTC D = 1,00 m PA1 com berço de brita produzida - assentamento em vala</v>
          </cell>
          <cell r="D18154" t="str">
            <v>m</v>
          </cell>
          <cell r="E18154">
            <v>1975.58</v>
          </cell>
        </row>
        <row r="18155">
          <cell r="B18155" t="str">
            <v>0804292</v>
          </cell>
          <cell r="C18155" t="str">
            <v>Corpo de BTTC D = 1,00 m PA1 com berço de concreto - areia extraída e brita e pedra de mão produzidas</v>
          </cell>
          <cell r="D18155" t="str">
            <v>m</v>
          </cell>
          <cell r="E18155">
            <v>2493.54</v>
          </cell>
        </row>
        <row r="18156">
          <cell r="B18156" t="str">
            <v>0804293</v>
          </cell>
          <cell r="C18156" t="str">
            <v>Corpo de BTTC D = 1,00 m PA1 com berço de concreto - areia, brita e pedra de mão comerciais</v>
          </cell>
          <cell r="D18156" t="str">
            <v>m</v>
          </cell>
          <cell r="E18156">
            <v>2801.86</v>
          </cell>
        </row>
        <row r="18157">
          <cell r="B18157" t="str">
            <v>0820057</v>
          </cell>
          <cell r="C18157" t="str">
            <v>Corpo de BTTC D = 1,00 m PA2 com berço de areia comercial - assentamento em aterro</v>
          </cell>
          <cell r="D18157" t="str">
            <v>m</v>
          </cell>
          <cell r="E18157">
            <v>2330.98</v>
          </cell>
        </row>
        <row r="18158">
          <cell r="B18158" t="str">
            <v>0819866</v>
          </cell>
          <cell r="C18158" t="str">
            <v>Corpo de BTTC D = 1,00 m PA2 com berço de areia comercial - assentamento em vala</v>
          </cell>
          <cell r="D18158" t="str">
            <v>m</v>
          </cell>
          <cell r="E18158">
            <v>2265.12</v>
          </cell>
        </row>
        <row r="18159">
          <cell r="B18159" t="str">
            <v>0820058</v>
          </cell>
          <cell r="C18159" t="str">
            <v>Corpo de BTTC D = 1,00 m PA2 com berço de areia extraída - assentamento em aterro</v>
          </cell>
          <cell r="D18159" t="str">
            <v>m</v>
          </cell>
          <cell r="E18159">
            <v>2137.54</v>
          </cell>
        </row>
        <row r="18160">
          <cell r="B18160" t="str">
            <v>0819865</v>
          </cell>
          <cell r="C18160" t="str">
            <v>Corpo de BTTC D = 1,00 m PA2 com berço de areia extraída - assentamento em vala</v>
          </cell>
          <cell r="D18160" t="str">
            <v>m</v>
          </cell>
          <cell r="E18160">
            <v>2129.9299999999998</v>
          </cell>
        </row>
        <row r="18161">
          <cell r="B18161" t="str">
            <v>0820153</v>
          </cell>
          <cell r="C18161" t="str">
            <v>Corpo de BTTC D = 1,00 m PA2 com berço de brita comercial - assentamento em aterro</v>
          </cell>
          <cell r="D18161" t="str">
            <v>m</v>
          </cell>
          <cell r="E18161">
            <v>2382.16</v>
          </cell>
        </row>
        <row r="18162">
          <cell r="B18162" t="str">
            <v>0819961</v>
          </cell>
          <cell r="C18162" t="str">
            <v>Corpo de BTTC D = 1,00 m PA2 com berço de brita comercial - assentamento em vala</v>
          </cell>
          <cell r="D18162" t="str">
            <v>m</v>
          </cell>
          <cell r="E18162">
            <v>2300.65</v>
          </cell>
        </row>
        <row r="18163">
          <cell r="B18163" t="str">
            <v>0820154</v>
          </cell>
          <cell r="C18163" t="str">
            <v>Corpo de BTTC D = 1,00 m PA2 com berço de brita produzida - assentamento em aterro</v>
          </cell>
          <cell r="D18163" t="str">
            <v>m</v>
          </cell>
          <cell r="E18163">
            <v>2224.17</v>
          </cell>
        </row>
        <row r="18164">
          <cell r="B18164" t="str">
            <v>0819962</v>
          </cell>
          <cell r="C18164" t="str">
            <v>Corpo de BTTC D = 1,00 m PA2 com berço de brita produzida - assentamento em vala</v>
          </cell>
          <cell r="D18164" t="str">
            <v>m</v>
          </cell>
          <cell r="E18164">
            <v>2190.06</v>
          </cell>
        </row>
        <row r="18165">
          <cell r="B18165" t="str">
            <v>0804294</v>
          </cell>
          <cell r="C18165" t="str">
            <v>Corpo de BTTC D = 1,00 m PA2 com berço de concreto - areia extraída e brita e pedra de mão produzidas</v>
          </cell>
          <cell r="D18165" t="str">
            <v>m</v>
          </cell>
          <cell r="E18165">
            <v>2708.02</v>
          </cell>
        </row>
        <row r="18166">
          <cell r="B18166" t="str">
            <v>0804295</v>
          </cell>
          <cell r="C18166" t="str">
            <v>Corpo de BTTC D = 1,00 m PA2 com berço de concreto - areia, brita e pedra de mão comerciais</v>
          </cell>
          <cell r="D18166" t="str">
            <v>m</v>
          </cell>
          <cell r="E18166">
            <v>3016.34</v>
          </cell>
        </row>
        <row r="18167">
          <cell r="B18167" t="str">
            <v>0820059</v>
          </cell>
          <cell r="C18167" t="str">
            <v>Corpo de BTTC D = 1,00 m PA3 com berço de areia comercial - assentamento em aterro</v>
          </cell>
          <cell r="D18167" t="str">
            <v>m</v>
          </cell>
          <cell r="E18167">
            <v>2370.17</v>
          </cell>
        </row>
        <row r="18168">
          <cell r="B18168" t="str">
            <v>0819868</v>
          </cell>
          <cell r="C18168" t="str">
            <v>Corpo de BTTC D = 1,00 m PA3 com berço de areia comercial - assentamento em vala</v>
          </cell>
          <cell r="D18168" t="str">
            <v>m</v>
          </cell>
          <cell r="E18168">
            <v>2304.31</v>
          </cell>
        </row>
        <row r="18169">
          <cell r="B18169" t="str">
            <v>0820060</v>
          </cell>
          <cell r="C18169" t="str">
            <v>Corpo de BTTC D = 1,00 m PA3 com berço de areia extraída - assentamento em aterro</v>
          </cell>
          <cell r="D18169" t="str">
            <v>m</v>
          </cell>
          <cell r="E18169">
            <v>2175.88</v>
          </cell>
        </row>
        <row r="18170">
          <cell r="B18170" t="str">
            <v>0819867</v>
          </cell>
          <cell r="C18170" t="str">
            <v>Corpo de BTTC D = 1,00 m PA3 com berço de areia extraída - assentamento em vala</v>
          </cell>
          <cell r="D18170" t="str">
            <v>m</v>
          </cell>
          <cell r="E18170">
            <v>2168.27</v>
          </cell>
        </row>
        <row r="18171">
          <cell r="B18171" t="str">
            <v>0820155</v>
          </cell>
          <cell r="C18171" t="str">
            <v>Corpo de BTTC D = 1,00 m PA3 com berço de brita comercial - assentamento em aterro</v>
          </cell>
          <cell r="D18171" t="str">
            <v>m</v>
          </cell>
          <cell r="E18171">
            <v>2421.35</v>
          </cell>
        </row>
        <row r="18172">
          <cell r="B18172" t="str">
            <v>0819963</v>
          </cell>
          <cell r="C18172" t="str">
            <v>Corpo de BTTC D = 1,00 m PA3 com berço de brita comercial - assentamento em vala</v>
          </cell>
          <cell r="D18172" t="str">
            <v>m</v>
          </cell>
          <cell r="E18172">
            <v>2339.84</v>
          </cell>
        </row>
        <row r="18173">
          <cell r="B18173" t="str">
            <v>0820156</v>
          </cell>
          <cell r="C18173" t="str">
            <v>Corpo de BTTC D = 1,00 m PA3 com berço de brita produzida - assentamento em aterro</v>
          </cell>
          <cell r="D18173" t="str">
            <v>m</v>
          </cell>
          <cell r="E18173">
            <v>2262.5100000000002</v>
          </cell>
        </row>
        <row r="18174">
          <cell r="B18174" t="str">
            <v>0819964</v>
          </cell>
          <cell r="C18174" t="str">
            <v>Corpo de BTTC D = 1,00 m PA3 com berço de brita produzida - assentamento em vala</v>
          </cell>
          <cell r="D18174" t="str">
            <v>m</v>
          </cell>
          <cell r="E18174">
            <v>2228.4</v>
          </cell>
        </row>
        <row r="18175">
          <cell r="B18175" t="str">
            <v>0804296</v>
          </cell>
          <cell r="C18175" t="str">
            <v>Corpo de BTTC D = 1,00 m PA3 com berço de concreto - areia extraída e brita e pedra de mão produzidas</v>
          </cell>
          <cell r="D18175" t="str">
            <v>m</v>
          </cell>
          <cell r="E18175">
            <v>2746.36</v>
          </cell>
        </row>
        <row r="18176">
          <cell r="B18176" t="str">
            <v>0804297</v>
          </cell>
          <cell r="C18176" t="str">
            <v>Corpo de BTTC D = 1,00 m PA3 com berço de concreto - areia, brita e pedra de mão comerciais</v>
          </cell>
          <cell r="D18176" t="str">
            <v>m</v>
          </cell>
          <cell r="E18176">
            <v>3055.53</v>
          </cell>
        </row>
        <row r="18177">
          <cell r="B18177" t="str">
            <v>0820061</v>
          </cell>
          <cell r="C18177" t="str">
            <v>Corpo de BTTC D = 1,00 m PA4 com berço de areia comercial - assentamento em aterro</v>
          </cell>
          <cell r="D18177" t="str">
            <v>m</v>
          </cell>
          <cell r="E18177">
            <v>2425.23</v>
          </cell>
        </row>
        <row r="18178">
          <cell r="B18178" t="str">
            <v>0819870</v>
          </cell>
          <cell r="C18178" t="str">
            <v>Corpo de BTTC D = 1,00 m PA4 com berço de areia comercial - assentamento em vala</v>
          </cell>
          <cell r="D18178" t="str">
            <v>m</v>
          </cell>
          <cell r="E18178">
            <v>2359.37</v>
          </cell>
        </row>
        <row r="18179">
          <cell r="B18179" t="str">
            <v>0820062</v>
          </cell>
          <cell r="C18179" t="str">
            <v>Corpo de BTTC D = 1,00 m PA4 com berço de areia extraída - assentamento em aterro</v>
          </cell>
          <cell r="D18179" t="str">
            <v>m</v>
          </cell>
          <cell r="E18179">
            <v>2230.15</v>
          </cell>
        </row>
        <row r="18180">
          <cell r="B18180" t="str">
            <v>0819869</v>
          </cell>
          <cell r="C18180" t="str">
            <v>Corpo de BTTC D = 1,00 m PA4 com berço de areia extraída - assentamento em vala</v>
          </cell>
          <cell r="D18180" t="str">
            <v>m</v>
          </cell>
          <cell r="E18180">
            <v>2222.5500000000002</v>
          </cell>
        </row>
        <row r="18181">
          <cell r="B18181" t="str">
            <v>0820157</v>
          </cell>
          <cell r="C18181" t="str">
            <v>Corpo de BTTC D = 1,00 m PA4 com berço de brita comercial - assentamento em aterro</v>
          </cell>
          <cell r="D18181" t="str">
            <v>m</v>
          </cell>
          <cell r="E18181">
            <v>2476.41</v>
          </cell>
        </row>
        <row r="18182">
          <cell r="B18182" t="str">
            <v>0819965</v>
          </cell>
          <cell r="C18182" t="str">
            <v>Corpo de BTTC D = 1,00 m PA4 com berço de brita comercial - assentamento em vala</v>
          </cell>
          <cell r="D18182" t="str">
            <v>m</v>
          </cell>
          <cell r="E18182">
            <v>2394.9</v>
          </cell>
        </row>
        <row r="18183">
          <cell r="B18183" t="str">
            <v>0820158</v>
          </cell>
          <cell r="C18183" t="str">
            <v>Corpo de BTTC D = 1,00 m PA4 com berço de brita produzida - assentamento em aterro</v>
          </cell>
          <cell r="D18183" t="str">
            <v>m</v>
          </cell>
          <cell r="E18183">
            <v>2316.7800000000002</v>
          </cell>
        </row>
        <row r="18184">
          <cell r="B18184" t="str">
            <v>0819966</v>
          </cell>
          <cell r="C18184" t="str">
            <v>Corpo de BTTC D = 1,00 m PA4 com berço de brita produzida - assentamento em vala</v>
          </cell>
          <cell r="D18184" t="str">
            <v>m</v>
          </cell>
          <cell r="E18184">
            <v>2282.6799999999998</v>
          </cell>
        </row>
        <row r="18185">
          <cell r="B18185" t="str">
            <v>0804298</v>
          </cell>
          <cell r="C18185" t="str">
            <v>Corpo de BTTC D = 1,00 m PA4 com berço de concreto - areia extraída e brita e pedra de mão produzidas</v>
          </cell>
          <cell r="D18185" t="str">
            <v>m</v>
          </cell>
          <cell r="E18185">
            <v>2800.64</v>
          </cell>
        </row>
        <row r="18186">
          <cell r="B18186" t="str">
            <v>0804299</v>
          </cell>
          <cell r="C18186" t="str">
            <v>Corpo de BTTC D = 1,00 m PA4 com berço de concreto - areia, brita e pedra de mão comerciais</v>
          </cell>
          <cell r="D18186" t="str">
            <v>m</v>
          </cell>
          <cell r="E18186">
            <v>3110.59</v>
          </cell>
        </row>
        <row r="18187">
          <cell r="B18187" t="str">
            <v>0820063</v>
          </cell>
          <cell r="C18187" t="str">
            <v>Corpo de BTTC D = 1,20 m PA1 com berço de areia comercial - assentamento em aterro</v>
          </cell>
          <cell r="D18187" t="str">
            <v>m</v>
          </cell>
          <cell r="E18187">
            <v>2845.46</v>
          </cell>
        </row>
        <row r="18188">
          <cell r="B18188" t="str">
            <v>0819872</v>
          </cell>
          <cell r="C18188" t="str">
            <v>Corpo de BTTC D = 1,20 m PA1 com berço de areia comercial - assentamento em vala</v>
          </cell>
          <cell r="D18188" t="str">
            <v>m</v>
          </cell>
          <cell r="E18188">
            <v>2751.21</v>
          </cell>
        </row>
        <row r="18189">
          <cell r="B18189" t="str">
            <v>0820064</v>
          </cell>
          <cell r="C18189" t="str">
            <v>Corpo de BTTC D = 1,20 m PA1 com berço de areia extraída - assentamento em aterro</v>
          </cell>
          <cell r="D18189" t="str">
            <v>m</v>
          </cell>
          <cell r="E18189">
            <v>2604.06</v>
          </cell>
        </row>
        <row r="18190">
          <cell r="B18190" t="str">
            <v>0819871</v>
          </cell>
          <cell r="C18190" t="str">
            <v>Corpo de BTTC D = 1,20 m PA1 com berço de areia extraída - assentamento em vala</v>
          </cell>
          <cell r="D18190" t="str">
            <v>m</v>
          </cell>
          <cell r="E18190">
            <v>2593.17</v>
          </cell>
        </row>
        <row r="18191">
          <cell r="B18191" t="str">
            <v>0820159</v>
          </cell>
          <cell r="C18191" t="str">
            <v>Corpo de BTTC D = 1,20 m PA1 com berço de brita comercial - assentamento em aterro</v>
          </cell>
          <cell r="D18191" t="str">
            <v>m</v>
          </cell>
          <cell r="E18191">
            <v>2908.96</v>
          </cell>
        </row>
        <row r="18192">
          <cell r="B18192" t="str">
            <v>0819967</v>
          </cell>
          <cell r="C18192" t="str">
            <v>Corpo de BTTC D = 1,20 m PA1 com berço de brita comercial - assentamento em vala</v>
          </cell>
          <cell r="D18192" t="str">
            <v>m</v>
          </cell>
          <cell r="E18192">
            <v>2792.31</v>
          </cell>
        </row>
        <row r="18193">
          <cell r="B18193" t="str">
            <v>0820160</v>
          </cell>
          <cell r="C18193" t="str">
            <v>Corpo de BTTC D = 1,20 m PA1 com berço de brita produzida - assentamento em aterro</v>
          </cell>
          <cell r="D18193" t="str">
            <v>m</v>
          </cell>
          <cell r="E18193">
            <v>2711.54</v>
          </cell>
        </row>
        <row r="18194">
          <cell r="B18194" t="str">
            <v>0819968</v>
          </cell>
          <cell r="C18194" t="str">
            <v>Corpo de BTTC D = 1,20 m PA1 com berço de brita produzida - assentamento em vala</v>
          </cell>
          <cell r="D18194" t="str">
            <v>m</v>
          </cell>
          <cell r="E18194">
            <v>2662.73</v>
          </cell>
        </row>
        <row r="18195">
          <cell r="B18195" t="str">
            <v>0804300</v>
          </cell>
          <cell r="C18195" t="str">
            <v>Corpo de BTTC D = 1,20 m PA1 com berço de concreto - areia extraída e brita e pedra de mão produzidas</v>
          </cell>
          <cell r="D18195" t="str">
            <v>m</v>
          </cell>
          <cell r="E18195">
            <v>3403.1</v>
          </cell>
        </row>
        <row r="18196">
          <cell r="B18196" t="str">
            <v>0804301</v>
          </cell>
          <cell r="C18196" t="str">
            <v>Corpo de BTTC D = 1,20 m PA1 com berço de concreto - areia, brita e pedra de mão comerciais</v>
          </cell>
          <cell r="D18196" t="str">
            <v>m</v>
          </cell>
          <cell r="E18196">
            <v>3840.14</v>
          </cell>
        </row>
        <row r="18197">
          <cell r="B18197" t="str">
            <v>0820065</v>
          </cell>
          <cell r="C18197" t="str">
            <v>Corpo de BTTC D = 1,20 m PA2 com berço de areia comercial - assentamento em aterro</v>
          </cell>
          <cell r="D18197" t="str">
            <v>m</v>
          </cell>
          <cell r="E18197">
            <v>3175.77</v>
          </cell>
        </row>
        <row r="18198">
          <cell r="B18198" t="str">
            <v>0819874</v>
          </cell>
          <cell r="C18198" t="str">
            <v>Corpo de BTTC D = 1,20 m PA2 com berço de areia comercial - assentamento em vala</v>
          </cell>
          <cell r="D18198" t="str">
            <v>m</v>
          </cell>
          <cell r="E18198">
            <v>3081.52</v>
          </cell>
        </row>
        <row r="18199">
          <cell r="B18199" t="str">
            <v>0820066</v>
          </cell>
          <cell r="C18199" t="str">
            <v>Corpo de BTTC D = 1,20 m PA2 com berço de areia extraída - assentamento em aterro</v>
          </cell>
          <cell r="D18199" t="str">
            <v>m</v>
          </cell>
          <cell r="E18199">
            <v>2934.36</v>
          </cell>
        </row>
        <row r="18200">
          <cell r="B18200" t="str">
            <v>0819873</v>
          </cell>
          <cell r="C18200" t="str">
            <v>Corpo de BTTC D = 1,20 m PA2 com berço de areia extraída - assentamento em vala</v>
          </cell>
          <cell r="D18200" t="str">
            <v>m</v>
          </cell>
          <cell r="E18200">
            <v>2923.48</v>
          </cell>
        </row>
        <row r="18201">
          <cell r="B18201" t="str">
            <v>0820161</v>
          </cell>
          <cell r="C18201" t="str">
            <v>Corpo de BTTC D = 1,20 m PA2 com berço de brita comercial - assentamento em aterro</v>
          </cell>
          <cell r="D18201" t="str">
            <v>m</v>
          </cell>
          <cell r="E18201">
            <v>3239.27</v>
          </cell>
        </row>
        <row r="18202">
          <cell r="B18202" t="str">
            <v>0819969</v>
          </cell>
          <cell r="C18202" t="str">
            <v>Corpo de BTTC D = 1,20 m PA2 com berço de brita comercial - assentamento em vala</v>
          </cell>
          <cell r="D18202" t="str">
            <v>m</v>
          </cell>
          <cell r="E18202">
            <v>3122.62</v>
          </cell>
        </row>
        <row r="18203">
          <cell r="B18203" t="str">
            <v>0820162</v>
          </cell>
          <cell r="C18203" t="str">
            <v>Corpo de BTTC D = 1,20 m PA2 com berço de brita produzida - assentamento em aterro</v>
          </cell>
          <cell r="D18203" t="str">
            <v>m</v>
          </cell>
          <cell r="E18203">
            <v>3041.85</v>
          </cell>
        </row>
        <row r="18204">
          <cell r="B18204" t="str">
            <v>0819970</v>
          </cell>
          <cell r="C18204" t="str">
            <v>Corpo de BTTC D = 1,20 m PA2 com berço de brita produzida - assentamento em vala</v>
          </cell>
          <cell r="D18204" t="str">
            <v>m</v>
          </cell>
          <cell r="E18204">
            <v>2993.04</v>
          </cell>
        </row>
        <row r="18205">
          <cell r="B18205" t="str">
            <v>0804302</v>
          </cell>
          <cell r="C18205" t="str">
            <v>Corpo de BTTC D = 1,20 m PA2 com berço de concreto - areia extraída e brita e pedra de mão produzidas</v>
          </cell>
          <cell r="D18205" t="str">
            <v>m</v>
          </cell>
          <cell r="E18205">
            <v>3733.41</v>
          </cell>
        </row>
        <row r="18206">
          <cell r="B18206" t="str">
            <v>0804303</v>
          </cell>
          <cell r="C18206" t="str">
            <v>Corpo de BTTC D = 1,20 m PA2 com berço de concreto - areia, brita e pedra de mão comerciais</v>
          </cell>
          <cell r="D18206" t="str">
            <v>m</v>
          </cell>
          <cell r="E18206">
            <v>4170.4399999999996</v>
          </cell>
        </row>
        <row r="18207">
          <cell r="B18207" t="str">
            <v>0820067</v>
          </cell>
          <cell r="C18207" t="str">
            <v>Corpo de BTTC D = 1,20 m PA3 com berço de areia comercial - assentamento em aterro</v>
          </cell>
          <cell r="D18207" t="str">
            <v>m</v>
          </cell>
          <cell r="E18207">
            <v>3632.27</v>
          </cell>
        </row>
        <row r="18208">
          <cell r="B18208" t="str">
            <v>0819876</v>
          </cell>
          <cell r="C18208" t="str">
            <v>Corpo de BTTC D = 1,20 m PA3 com berço de areia comercial - assentamento em vala</v>
          </cell>
          <cell r="D18208" t="str">
            <v>m</v>
          </cell>
          <cell r="E18208">
            <v>3538.02</v>
          </cell>
        </row>
        <row r="18209">
          <cell r="B18209" t="str">
            <v>0820068</v>
          </cell>
          <cell r="C18209" t="str">
            <v>Corpo de BTTC D = 1,20 m PA3 com berço de areia extraída - assentamento em aterro</v>
          </cell>
          <cell r="D18209" t="str">
            <v>m</v>
          </cell>
          <cell r="E18209">
            <v>3389.05</v>
          </cell>
        </row>
        <row r="18210">
          <cell r="B18210" t="str">
            <v>0819875</v>
          </cell>
          <cell r="C18210" t="str">
            <v>Corpo de BTTC D = 1,20 m PA3 com berço de areia extraída - assentamento em vala</v>
          </cell>
          <cell r="D18210" t="str">
            <v>m</v>
          </cell>
          <cell r="E18210">
            <v>3378.17</v>
          </cell>
        </row>
        <row r="18211">
          <cell r="B18211" t="str">
            <v>0820163</v>
          </cell>
          <cell r="C18211" t="str">
            <v>Corpo de BTTC D = 1,20 m PA3 com berço de brita comercial - assentamento em aterro</v>
          </cell>
          <cell r="D18211" t="str">
            <v>m</v>
          </cell>
          <cell r="E18211">
            <v>3695.78</v>
          </cell>
        </row>
        <row r="18212">
          <cell r="B18212" t="str">
            <v>0819971</v>
          </cell>
          <cell r="C18212" t="str">
            <v>Corpo de BTTC D = 1,20 m PA3 com berço de brita comercial - assentamento em vala</v>
          </cell>
          <cell r="D18212" t="str">
            <v>m</v>
          </cell>
          <cell r="E18212">
            <v>3579.12</v>
          </cell>
        </row>
        <row r="18213">
          <cell r="B18213" t="str">
            <v>0820164</v>
          </cell>
          <cell r="C18213" t="str">
            <v>Corpo de BTTC D = 1,20 m PA3 com berço de brita produzida - assentamento em aterro</v>
          </cell>
          <cell r="D18213" t="str">
            <v>m</v>
          </cell>
          <cell r="E18213">
            <v>3496.54</v>
          </cell>
        </row>
        <row r="18214">
          <cell r="B18214" t="str">
            <v>0819972</v>
          </cell>
          <cell r="C18214" t="str">
            <v>Corpo de BTTC D = 1,20 m PA3 com berço de brita produzida - assentamento em vala</v>
          </cell>
          <cell r="D18214" t="str">
            <v>m</v>
          </cell>
          <cell r="E18214">
            <v>3447.73</v>
          </cell>
        </row>
        <row r="18215">
          <cell r="B18215" t="str">
            <v>0804304</v>
          </cell>
          <cell r="C18215" t="str">
            <v>Corpo de BTTC D = 1,20 m PA3 com berço de concreto - areia extraída e brita e pedra de mão produzidas</v>
          </cell>
          <cell r="D18215" t="str">
            <v>m</v>
          </cell>
          <cell r="E18215">
            <v>4188.1000000000004</v>
          </cell>
        </row>
        <row r="18216">
          <cell r="B18216" t="str">
            <v>0804305</v>
          </cell>
          <cell r="C18216" t="str">
            <v>Corpo de BTTC D = 1,20 m PA3 com berço de concreto - areia, brita e pedra de mão comerciais</v>
          </cell>
          <cell r="D18216" t="str">
            <v>m</v>
          </cell>
          <cell r="E18216">
            <v>4626.95</v>
          </cell>
        </row>
        <row r="18217">
          <cell r="B18217" t="str">
            <v>0820069</v>
          </cell>
          <cell r="C18217" t="str">
            <v>Corpo de BTTC D = 1,20 m PA4 com berço de areia comercial - assentamento em aterro</v>
          </cell>
          <cell r="D18217" t="str">
            <v>m</v>
          </cell>
          <cell r="E18217">
            <v>3727.17</v>
          </cell>
        </row>
        <row r="18218">
          <cell r="B18218" t="str">
            <v>0819878</v>
          </cell>
          <cell r="C18218" t="str">
            <v>Corpo de BTTC D = 1,20 m PA4 com berço de areia comercial - assentamento em vala</v>
          </cell>
          <cell r="D18218" t="str">
            <v>m</v>
          </cell>
          <cell r="E18218">
            <v>3632.92</v>
          </cell>
        </row>
        <row r="18219">
          <cell r="B18219" t="str">
            <v>0820070</v>
          </cell>
          <cell r="C18219" t="str">
            <v>Corpo de BTTC D = 1,20 m PA4 com berço de areia extraída - assentamento em aterro</v>
          </cell>
          <cell r="D18219" t="str">
            <v>m</v>
          </cell>
          <cell r="E18219">
            <v>3482.77</v>
          </cell>
        </row>
        <row r="18220">
          <cell r="B18220" t="str">
            <v>0819877</v>
          </cell>
          <cell r="C18220" t="str">
            <v>Corpo de BTTC D = 1,20 m PA4 com berço de areia extraída - assentamento em vala</v>
          </cell>
          <cell r="D18220" t="str">
            <v>m</v>
          </cell>
          <cell r="E18220">
            <v>3471.89</v>
          </cell>
        </row>
        <row r="18221">
          <cell r="B18221" t="str">
            <v>0820165</v>
          </cell>
          <cell r="C18221" t="str">
            <v>Corpo de BTTC D = 1,20 m PA4 com berço de brita comercial - assentamento em aterro</v>
          </cell>
          <cell r="D18221" t="str">
            <v>m</v>
          </cell>
          <cell r="E18221">
            <v>3790.67</v>
          </cell>
        </row>
        <row r="18222">
          <cell r="B18222" t="str">
            <v>0819973</v>
          </cell>
          <cell r="C18222" t="str">
            <v>Corpo de BTTC D = 1,20 m PA4 com berço de brita comercial - assentamento em vala</v>
          </cell>
          <cell r="D18222" t="str">
            <v>m</v>
          </cell>
          <cell r="E18222">
            <v>3674.02</v>
          </cell>
        </row>
        <row r="18223">
          <cell r="B18223" t="str">
            <v>0820166</v>
          </cell>
          <cell r="C18223" t="str">
            <v>Corpo de BTTC D = 1,20 m PA4 com berço de brita produzida - assentamento em aterro</v>
          </cell>
          <cell r="D18223" t="str">
            <v>m</v>
          </cell>
          <cell r="E18223">
            <v>3590.26</v>
          </cell>
        </row>
        <row r="18224">
          <cell r="B18224" t="str">
            <v>0819974</v>
          </cell>
          <cell r="C18224" t="str">
            <v>Corpo de BTTC D = 1,20 m PA4 com berço de brita produzida - assentamento em vala</v>
          </cell>
          <cell r="D18224" t="str">
            <v>m</v>
          </cell>
          <cell r="E18224">
            <v>3541.45</v>
          </cell>
        </row>
        <row r="18225">
          <cell r="B18225" t="str">
            <v>0804306</v>
          </cell>
          <cell r="C18225" t="str">
            <v>Corpo de BTTC D = 1,20 m PA4 com berço de concreto - areia extraída e brita e pedra de mão produzidas</v>
          </cell>
          <cell r="D18225" t="str">
            <v>m</v>
          </cell>
          <cell r="E18225">
            <v>4281.82</v>
          </cell>
        </row>
        <row r="18226">
          <cell r="B18226" t="str">
            <v>0804307</v>
          </cell>
          <cell r="C18226" t="str">
            <v>Corpo de BTTC D = 1,20 m PA4 com berço de concreto - areia, brita e pedra de mão comerciais</v>
          </cell>
          <cell r="D18226" t="str">
            <v>m</v>
          </cell>
          <cell r="E18226">
            <v>4721.84</v>
          </cell>
        </row>
        <row r="18227">
          <cell r="B18227" t="str">
            <v>0820071</v>
          </cell>
          <cell r="C18227" t="str">
            <v>Corpo de BTTC D = 1,50 m PA1 com berço de areia comercial - assentamento em aterro</v>
          </cell>
          <cell r="D18227" t="str">
            <v>m</v>
          </cell>
          <cell r="E18227">
            <v>4751.99</v>
          </cell>
        </row>
        <row r="18228">
          <cell r="B18228" t="str">
            <v>0819880</v>
          </cell>
          <cell r="C18228" t="str">
            <v>Corpo de BTTC D = 1,50 m PA1 com berço de areia comercial - assentamento em vala</v>
          </cell>
          <cell r="D18228" t="str">
            <v>m</v>
          </cell>
          <cell r="E18228">
            <v>4553.37</v>
          </cell>
        </row>
        <row r="18229">
          <cell r="B18229" t="str">
            <v>0820072</v>
          </cell>
          <cell r="C18229" t="str">
            <v>Corpo de BTTC D = 1,50 m PA1 com berço de areia extraída - assentamento em aterro</v>
          </cell>
          <cell r="D18229" t="str">
            <v>m</v>
          </cell>
          <cell r="E18229">
            <v>4388.8100000000004</v>
          </cell>
        </row>
        <row r="18230">
          <cell r="B18230" t="str">
            <v>0819879</v>
          </cell>
          <cell r="C18230" t="str">
            <v>Corpo de BTTC D = 1,50 m PA1 com berço de areia extraída - assentamento em vala</v>
          </cell>
          <cell r="D18230" t="str">
            <v>m</v>
          </cell>
          <cell r="E18230">
            <v>4365.88</v>
          </cell>
        </row>
        <row r="18231">
          <cell r="B18231" t="str">
            <v>0820167</v>
          </cell>
          <cell r="C18231" t="str">
            <v>Corpo de BTTC D = 1,50 m PA1 com berço de brita comercial - assentamento em aterro</v>
          </cell>
          <cell r="D18231" t="str">
            <v>m</v>
          </cell>
          <cell r="E18231">
            <v>4847.28</v>
          </cell>
        </row>
        <row r="18232">
          <cell r="B18232" t="str">
            <v>0819975</v>
          </cell>
          <cell r="C18232" t="str">
            <v>Corpo de BTTC D = 1,50 m PA1 com berço de brita comercial - assentamento em vala</v>
          </cell>
          <cell r="D18232" t="str">
            <v>m</v>
          </cell>
          <cell r="E18232">
            <v>4601.4399999999996</v>
          </cell>
        </row>
        <row r="18233">
          <cell r="B18233" t="str">
            <v>0820168</v>
          </cell>
          <cell r="C18233" t="str">
            <v>Corpo de BTTC D = 1,50 m PA1 com berço de brita produzida - assentamento em aterro</v>
          </cell>
          <cell r="D18233" t="str">
            <v>m</v>
          </cell>
          <cell r="E18233">
            <v>4550.08</v>
          </cell>
        </row>
        <row r="18234">
          <cell r="B18234" t="str">
            <v>0819976</v>
          </cell>
          <cell r="C18234" t="str">
            <v>Corpo de BTTC D = 1,50 m PA1 com berço de brita produzida - assentamento em vala</v>
          </cell>
          <cell r="D18234" t="str">
            <v>m</v>
          </cell>
          <cell r="E18234">
            <v>4447.2299999999996</v>
          </cell>
        </row>
        <row r="18235">
          <cell r="B18235" t="str">
            <v>0804308</v>
          </cell>
          <cell r="C18235" t="str">
            <v>Corpo de BTTC D = 1,50 m PA1 com berço de concreto - areia extraída e brita e pedra de mão produzidas</v>
          </cell>
          <cell r="D18235" t="str">
            <v>m</v>
          </cell>
          <cell r="E18235">
            <v>5564.02</v>
          </cell>
        </row>
        <row r="18236">
          <cell r="B18236" t="str">
            <v>0804309</v>
          </cell>
          <cell r="C18236" t="str">
            <v>Corpo de BTTC D = 1,50 m PA1 com berço de concreto - areia, brita e pedra de mão comerciais</v>
          </cell>
          <cell r="D18236" t="str">
            <v>m</v>
          </cell>
          <cell r="E18236">
            <v>6225.46</v>
          </cell>
        </row>
        <row r="18237">
          <cell r="B18237" t="str">
            <v>0820073</v>
          </cell>
          <cell r="C18237" t="str">
            <v>Corpo de BTTC D = 1,50 m PA2 com berço de areia comercial - assentamento em aterro</v>
          </cell>
          <cell r="D18237" t="str">
            <v>m</v>
          </cell>
          <cell r="E18237">
            <v>4819.83</v>
          </cell>
        </row>
        <row r="18238">
          <cell r="B18238" t="str">
            <v>0819882</v>
          </cell>
          <cell r="C18238" t="str">
            <v>Corpo de BTTC D = 1,50 m PA2 com berço de areia comercial - assentamento em vala</v>
          </cell>
          <cell r="D18238" t="str">
            <v>m</v>
          </cell>
          <cell r="E18238">
            <v>4612.55</v>
          </cell>
        </row>
        <row r="18239">
          <cell r="B18239" t="str">
            <v>0820074</v>
          </cell>
          <cell r="C18239" t="str">
            <v>Corpo de BTTC D = 1,50 m PA2 com berço de areia extraída - assentamento em aterro</v>
          </cell>
          <cell r="D18239" t="str">
            <v>m</v>
          </cell>
          <cell r="E18239">
            <v>4456.6499999999996</v>
          </cell>
        </row>
        <row r="18240">
          <cell r="B18240" t="str">
            <v>0819881</v>
          </cell>
          <cell r="C18240" t="str">
            <v>Corpo de BTTC D = 1,50 m PA2 com berço de areia extraída - assentamento em vala</v>
          </cell>
          <cell r="D18240" t="str">
            <v>m</v>
          </cell>
          <cell r="E18240">
            <v>4433.72</v>
          </cell>
        </row>
        <row r="18241">
          <cell r="B18241" t="str">
            <v>0820169</v>
          </cell>
          <cell r="C18241" t="str">
            <v>Corpo de BTTC D = 1,50 m PA2 com berço de brita comercial - assentamento em aterro</v>
          </cell>
          <cell r="D18241" t="str">
            <v>m</v>
          </cell>
          <cell r="E18241">
            <v>4915.12</v>
          </cell>
        </row>
        <row r="18242">
          <cell r="B18242" t="str">
            <v>0819977</v>
          </cell>
          <cell r="C18242" t="str">
            <v>Corpo de BTTC D = 1,50 m PA2 com berço de brita comercial - assentamento em vala</v>
          </cell>
          <cell r="D18242" t="str">
            <v>m</v>
          </cell>
          <cell r="E18242">
            <v>4669.28</v>
          </cell>
        </row>
        <row r="18243">
          <cell r="B18243" t="str">
            <v>0820170</v>
          </cell>
          <cell r="C18243" t="str">
            <v>Corpo de BTTC D = 1,50 m PA2 com berço de brita produzida - assentamento em aterro</v>
          </cell>
          <cell r="D18243" t="str">
            <v>m</v>
          </cell>
          <cell r="E18243">
            <v>4617.92</v>
          </cell>
        </row>
        <row r="18244">
          <cell r="B18244" t="str">
            <v>0819978</v>
          </cell>
          <cell r="C18244" t="str">
            <v>Corpo de BTTC D = 1,50 m PA2 com berço de brita produzida - assentamento em vala</v>
          </cell>
          <cell r="D18244" t="str">
            <v>m</v>
          </cell>
          <cell r="E18244">
            <v>4515.07</v>
          </cell>
        </row>
        <row r="18245">
          <cell r="B18245" t="str">
            <v>0804310</v>
          </cell>
          <cell r="C18245" t="str">
            <v>Corpo de BTTC D = 1,50 m PA2 com berço de concreto - areia extraída e brita e pedra de mão produzidas</v>
          </cell>
          <cell r="D18245" t="str">
            <v>m</v>
          </cell>
          <cell r="E18245">
            <v>5631.86</v>
          </cell>
        </row>
        <row r="18246">
          <cell r="B18246" t="str">
            <v>0804311</v>
          </cell>
          <cell r="C18246" t="str">
            <v>Corpo de BTTC D = 1,50 m PA2 com berço de concreto - areia, brita e pedra de mão comerciais</v>
          </cell>
          <cell r="D18246" t="str">
            <v>m</v>
          </cell>
          <cell r="E18246">
            <v>6293.3</v>
          </cell>
        </row>
        <row r="18247">
          <cell r="B18247" t="str">
            <v>0820075</v>
          </cell>
          <cell r="C18247" t="str">
            <v>Corpo de BTTC D = 1,50 m PA3 com berço de areia comercial - assentamento em aterro</v>
          </cell>
          <cell r="D18247" t="str">
            <v>m</v>
          </cell>
          <cell r="E18247">
            <v>4840.8599999999997</v>
          </cell>
        </row>
        <row r="18248">
          <cell r="B18248" t="str">
            <v>0819884</v>
          </cell>
          <cell r="C18248" t="str">
            <v>Corpo de BTTC D = 1,50 m PA3 com berço de areia comercial - assentamento em vala</v>
          </cell>
          <cell r="D18248" t="str">
            <v>m</v>
          </cell>
          <cell r="E18248">
            <v>4642.24</v>
          </cell>
        </row>
        <row r="18249">
          <cell r="B18249" t="str">
            <v>0820076</v>
          </cell>
          <cell r="C18249" t="str">
            <v>Corpo de BTTC D = 1,50 m PA3 com berço de areia extraída - assentamento em aterro</v>
          </cell>
          <cell r="D18249" t="str">
            <v>m</v>
          </cell>
          <cell r="E18249">
            <v>4474.33</v>
          </cell>
        </row>
        <row r="18250">
          <cell r="B18250" t="str">
            <v>0819883</v>
          </cell>
          <cell r="C18250" t="str">
            <v>Corpo de BTTC D = 1,50 m PA3 com berço de areia extraída - assentamento em vala</v>
          </cell>
          <cell r="D18250" t="str">
            <v>m</v>
          </cell>
          <cell r="E18250">
            <v>4451.3900000000003</v>
          </cell>
        </row>
        <row r="18251">
          <cell r="B18251" t="str">
            <v>0820171</v>
          </cell>
          <cell r="C18251" t="str">
            <v>Corpo de BTTC D = 1,50 m PA3 com berço de brita comercial - assentamento em aterro</v>
          </cell>
          <cell r="D18251" t="str">
            <v>m</v>
          </cell>
          <cell r="E18251">
            <v>4936.1499999999996</v>
          </cell>
        </row>
        <row r="18252">
          <cell r="B18252" t="str">
            <v>0819979</v>
          </cell>
          <cell r="C18252" t="str">
            <v>Corpo de BTTC D = 1,50 m PA3 com berço de brita comercial - assentamento em vala</v>
          </cell>
          <cell r="D18252" t="str">
            <v>m</v>
          </cell>
          <cell r="E18252">
            <v>4690.3100000000004</v>
          </cell>
        </row>
        <row r="18253">
          <cell r="B18253" t="str">
            <v>0820172</v>
          </cell>
          <cell r="C18253" t="str">
            <v>Corpo de BTTC D = 1,50 m PA3 com berço de brita produzida - assentamento em aterro</v>
          </cell>
          <cell r="D18253" t="str">
            <v>m</v>
          </cell>
          <cell r="E18253">
            <v>4635.6000000000004</v>
          </cell>
        </row>
        <row r="18254">
          <cell r="B18254" t="str">
            <v>0819980</v>
          </cell>
          <cell r="C18254" t="str">
            <v>Corpo de BTTC D = 1,50 m PA3 com berço de brita produzida - assentamento em vala</v>
          </cell>
          <cell r="D18254" t="str">
            <v>m</v>
          </cell>
          <cell r="E18254">
            <v>4532.74</v>
          </cell>
        </row>
        <row r="18255">
          <cell r="B18255" t="str">
            <v>0804312</v>
          </cell>
          <cell r="C18255" t="str">
            <v>Corpo de BTTC D = 1,50 m PA3 com berço de concreto - areia extraída e brita e pedra de mão produzidas</v>
          </cell>
          <cell r="D18255" t="str">
            <v>m</v>
          </cell>
          <cell r="E18255">
            <v>5649.53</v>
          </cell>
        </row>
        <row r="18256">
          <cell r="B18256" t="str">
            <v>0804313</v>
          </cell>
          <cell r="C18256" t="str">
            <v>Corpo de BTTC D = 1,50 m PA3 com berço de concreto - areia, brita e pedra de mão comerciais</v>
          </cell>
          <cell r="D18256" t="str">
            <v>m</v>
          </cell>
          <cell r="E18256">
            <v>6314.33</v>
          </cell>
        </row>
        <row r="18257">
          <cell r="B18257" t="str">
            <v>0820077</v>
          </cell>
          <cell r="C18257" t="str">
            <v>Corpo de BTTC D = 1,50 m PA4 com berço de areia comercial - assentamento em aterro</v>
          </cell>
          <cell r="D18257" t="str">
            <v>m</v>
          </cell>
          <cell r="E18257">
            <v>5075.3999999999996</v>
          </cell>
        </row>
        <row r="18258">
          <cell r="B18258" t="str">
            <v>0819886</v>
          </cell>
          <cell r="C18258" t="str">
            <v>Corpo de BTTC D = 1,50 m PA4 com berço de areia comercial - assentamento em vala</v>
          </cell>
          <cell r="D18258" t="str">
            <v>m</v>
          </cell>
          <cell r="E18258">
            <v>4876.78</v>
          </cell>
        </row>
        <row r="18259">
          <cell r="B18259" t="str">
            <v>0820078</v>
          </cell>
          <cell r="C18259" t="str">
            <v>Corpo de BTTC D = 1,50 m PA4 com berço de areia extraída - assentamento em aterro</v>
          </cell>
          <cell r="D18259" t="str">
            <v>m</v>
          </cell>
          <cell r="E18259">
            <v>4708.3</v>
          </cell>
        </row>
        <row r="18260">
          <cell r="B18260" t="str">
            <v>0819885</v>
          </cell>
          <cell r="C18260" t="str">
            <v>Corpo de BTTC D = 1,50 m PA4 com berço de areia extraída - assentamento em vala</v>
          </cell>
          <cell r="D18260" t="str">
            <v>m</v>
          </cell>
          <cell r="E18260">
            <v>4685.3599999999997</v>
          </cell>
        </row>
        <row r="18261">
          <cell r="B18261" t="str">
            <v>0820173</v>
          </cell>
          <cell r="C18261" t="str">
            <v>Corpo de BTTC D = 1,50 m PA4 com berço de brita comercial - assentamento em aterro</v>
          </cell>
          <cell r="D18261" t="str">
            <v>m</v>
          </cell>
          <cell r="E18261">
            <v>5170.68</v>
          </cell>
        </row>
        <row r="18262">
          <cell r="B18262" t="str">
            <v>0819981</v>
          </cell>
          <cell r="C18262" t="str">
            <v>Corpo de BTTC D = 1,50 m PA4 com berço de brita comercial - assentamento em vala</v>
          </cell>
          <cell r="D18262" t="str">
            <v>m</v>
          </cell>
          <cell r="E18262">
            <v>4924.84</v>
          </cell>
        </row>
        <row r="18263">
          <cell r="B18263" t="str">
            <v>0820174</v>
          </cell>
          <cell r="C18263" t="str">
            <v>Corpo de BTTC D = 1,50 m PA4 com berço de brita produzida - assentamento em aterro</v>
          </cell>
          <cell r="D18263" t="str">
            <v>m</v>
          </cell>
          <cell r="E18263">
            <v>4869.57</v>
          </cell>
        </row>
        <row r="18264">
          <cell r="B18264" t="str">
            <v>0819982</v>
          </cell>
          <cell r="C18264" t="str">
            <v>Corpo de BTTC D = 1,50 m PA4 com berço de brita produzida - assentamento em vala</v>
          </cell>
          <cell r="D18264" t="str">
            <v>m</v>
          </cell>
          <cell r="E18264">
            <v>4766.71</v>
          </cell>
        </row>
        <row r="18265">
          <cell r="B18265" t="str">
            <v>0804314</v>
          </cell>
          <cell r="C18265" t="str">
            <v>Corpo de BTTC D = 1,50 m PA4 com berço de concreto - areia extraída e brita e pedra de mão produzidas</v>
          </cell>
          <cell r="D18265" t="str">
            <v>m</v>
          </cell>
          <cell r="E18265">
            <v>5883.5</v>
          </cell>
        </row>
        <row r="18266">
          <cell r="B18266" t="str">
            <v>0804315</v>
          </cell>
          <cell r="C18266" t="str">
            <v>Corpo de BTTC D = 1,50 m PA4 com berço de concreto - areia, brita e pedra de mão comerciais</v>
          </cell>
          <cell r="D18266" t="str">
            <v>m</v>
          </cell>
          <cell r="E18266">
            <v>6548.86</v>
          </cell>
        </row>
        <row r="18267">
          <cell r="B18267" t="str">
            <v>0805446</v>
          </cell>
          <cell r="C18267" t="str">
            <v>Dentes para bueiros duplos D = 0,80 m - areia extraída e brita e pedra de mão produzidas</v>
          </cell>
          <cell r="D18267" t="str">
            <v>un</v>
          </cell>
          <cell r="E18267">
            <v>58.06</v>
          </cell>
        </row>
        <row r="18268">
          <cell r="B18268" t="str">
            <v>0805447</v>
          </cell>
          <cell r="C18268" t="str">
            <v>Dentes para bueiros duplos D = 0,80 m - areia, brita e pedra de mão comerciais</v>
          </cell>
          <cell r="D18268" t="str">
            <v>un</v>
          </cell>
          <cell r="E18268">
            <v>83.47</v>
          </cell>
        </row>
        <row r="18269">
          <cell r="B18269" t="str">
            <v>0805448</v>
          </cell>
          <cell r="C18269" t="str">
            <v>Dentes para bueiros duplos D = 1,00 m - areia extraída e brita e pedra de mão produzidas</v>
          </cell>
          <cell r="D18269" t="str">
            <v>un</v>
          </cell>
          <cell r="E18269">
            <v>69.09</v>
          </cell>
        </row>
        <row r="18270">
          <cell r="B18270" t="str">
            <v>0805449</v>
          </cell>
          <cell r="C18270" t="str">
            <v>Dentes para bueiros duplos D = 1,00 m - areia, brita e pedra de mão comerciais</v>
          </cell>
          <cell r="D18270" t="str">
            <v>un</v>
          </cell>
          <cell r="E18270">
            <v>99.58</v>
          </cell>
        </row>
        <row r="18271">
          <cell r="B18271" t="str">
            <v>0805450</v>
          </cell>
          <cell r="C18271" t="str">
            <v>Dentes para bueiros duplos D = 1,20 m - areia extraída e brita e pedra de mão produzidas</v>
          </cell>
          <cell r="D18271" t="str">
            <v>un</v>
          </cell>
          <cell r="E18271">
            <v>80.12</v>
          </cell>
        </row>
        <row r="18272">
          <cell r="B18272" t="str">
            <v>0805451</v>
          </cell>
          <cell r="C18272" t="str">
            <v>Dentes para bueiros duplos D = 1,20 m - areia, brita e pedra de mão comerciais</v>
          </cell>
          <cell r="D18272" t="str">
            <v>un</v>
          </cell>
          <cell r="E18272">
            <v>115.7</v>
          </cell>
        </row>
        <row r="18273">
          <cell r="B18273" t="str">
            <v>0805452</v>
          </cell>
          <cell r="C18273" t="str">
            <v>Dentes para bueiros duplos D = 1,50 m - areia extraída e brita e pedra de mão produzidas</v>
          </cell>
          <cell r="D18273" t="str">
            <v>un</v>
          </cell>
          <cell r="E18273">
            <v>93.58</v>
          </cell>
        </row>
        <row r="18274">
          <cell r="B18274" t="str">
            <v>0805453</v>
          </cell>
          <cell r="C18274" t="str">
            <v>Dentes para bueiros duplos D = 1,50 m - areia, brita e pedra de mão comerciais</v>
          </cell>
          <cell r="D18274" t="str">
            <v>un</v>
          </cell>
          <cell r="E18274">
            <v>135.77000000000001</v>
          </cell>
        </row>
        <row r="18275">
          <cell r="B18275" t="str">
            <v>0805436</v>
          </cell>
          <cell r="C18275" t="str">
            <v>Dentes para bueiros simples D = 0,60 m - areia extraída e brita e pedra de mão produzidas</v>
          </cell>
          <cell r="D18275" t="str">
            <v>un</v>
          </cell>
          <cell r="E18275">
            <v>24.15</v>
          </cell>
        </row>
        <row r="18276">
          <cell r="B18276" t="str">
            <v>0805437</v>
          </cell>
          <cell r="C18276" t="str">
            <v>Dentes para bueiros simples D = 0,60 m - areia, brita e pedra de mão comerciais</v>
          </cell>
          <cell r="D18276" t="str">
            <v>un</v>
          </cell>
          <cell r="E18276">
            <v>33.81</v>
          </cell>
        </row>
        <row r="18277">
          <cell r="B18277" t="str">
            <v>0805438</v>
          </cell>
          <cell r="C18277" t="str">
            <v>Dentes para bueiros simples D = 0,80 m - areia extraída e brita e pedra de mão produzidas</v>
          </cell>
          <cell r="D18277" t="str">
            <v>un</v>
          </cell>
          <cell r="E18277">
            <v>28.22</v>
          </cell>
        </row>
        <row r="18278">
          <cell r="B18278" t="str">
            <v>0805439</v>
          </cell>
          <cell r="C18278" t="str">
            <v>Dentes para bueiros simples D = 0,80 m - areia, brita e pedra de mão comerciais</v>
          </cell>
          <cell r="D18278" t="str">
            <v>un</v>
          </cell>
          <cell r="E18278">
            <v>40.409999999999997</v>
          </cell>
        </row>
        <row r="18279">
          <cell r="B18279" t="str">
            <v>0805440</v>
          </cell>
          <cell r="C18279" t="str">
            <v>Dentes para bueiros simples D = 1,00 m - areia extraída e brita e pedra de mão produzidas</v>
          </cell>
          <cell r="D18279" t="str">
            <v>un</v>
          </cell>
          <cell r="E18279">
            <v>35.18</v>
          </cell>
        </row>
        <row r="18280">
          <cell r="B18280" t="str">
            <v>0805441</v>
          </cell>
          <cell r="C18280" t="str">
            <v>Dentes para bueiros simples D = 1,00 m - areia, brita e pedra de mão comerciais</v>
          </cell>
          <cell r="D18280" t="str">
            <v>un</v>
          </cell>
          <cell r="E18280">
            <v>49.92</v>
          </cell>
        </row>
        <row r="18281">
          <cell r="B18281" t="str">
            <v>0805442</v>
          </cell>
          <cell r="C18281" t="str">
            <v>Dentes para bueiros simples D = 1,20 m - areia extraída e brita e pedra de mão produzidas</v>
          </cell>
          <cell r="D18281" t="str">
            <v>un</v>
          </cell>
          <cell r="E18281">
            <v>39.25</v>
          </cell>
        </row>
        <row r="18282">
          <cell r="B18282" t="str">
            <v>0805443</v>
          </cell>
          <cell r="C18282" t="str">
            <v>Dentes para bueiros simples D = 1,20 m - areia, brita e pedra de mão comerciais</v>
          </cell>
          <cell r="D18282" t="str">
            <v>un</v>
          </cell>
          <cell r="E18282">
            <v>56.53</v>
          </cell>
        </row>
        <row r="18283">
          <cell r="B18283" t="str">
            <v>0805444</v>
          </cell>
          <cell r="C18283" t="str">
            <v>Dentes para bueiros simples D = 1,50 m - areia extraída e brita e pedra de mão produzidas</v>
          </cell>
          <cell r="D18283" t="str">
            <v>un</v>
          </cell>
          <cell r="E18283">
            <v>47.84</v>
          </cell>
        </row>
        <row r="18284">
          <cell r="B18284" t="str">
            <v>0805445</v>
          </cell>
          <cell r="C18284" t="str">
            <v>Dentes para bueiros simples D = 1,50 m - areia, brita e pedra de mão comerciais</v>
          </cell>
          <cell r="D18284" t="str">
            <v>un</v>
          </cell>
          <cell r="E18284">
            <v>68.680000000000007</v>
          </cell>
        </row>
        <row r="18285">
          <cell r="B18285" t="str">
            <v>0805454</v>
          </cell>
          <cell r="C18285" t="str">
            <v>Dentes para bueiros triplos D = 1,00 m - areia extraída e brita e pedra de mão produzidas</v>
          </cell>
          <cell r="D18285" t="str">
            <v>un</v>
          </cell>
          <cell r="E18285">
            <v>102.18</v>
          </cell>
        </row>
        <row r="18286">
          <cell r="B18286" t="str">
            <v>0805455</v>
          </cell>
          <cell r="C18286" t="str">
            <v>Dentes para bueiros triplos D = 1,00 m - areia, brita e pedra de mão comerciais</v>
          </cell>
          <cell r="D18286" t="str">
            <v>un</v>
          </cell>
          <cell r="E18286">
            <v>147.91999999999999</v>
          </cell>
        </row>
        <row r="18287">
          <cell r="B18287" t="str">
            <v>0805456</v>
          </cell>
          <cell r="C18287" t="str">
            <v>Dentes para bueiros triplos D = 1,20 m - areia extraída e brita e pedra de mão produzidas</v>
          </cell>
          <cell r="D18287" t="str">
            <v>un</v>
          </cell>
          <cell r="E18287">
            <v>117.27</v>
          </cell>
        </row>
        <row r="18288">
          <cell r="B18288" t="str">
            <v>0805457</v>
          </cell>
          <cell r="C18288" t="str">
            <v>Dentes para bueiros triplos D = 1,20 m - areia, brita e pedra de mão comerciais</v>
          </cell>
          <cell r="D18288" t="str">
            <v>un</v>
          </cell>
          <cell r="E18288">
            <v>170.64</v>
          </cell>
        </row>
        <row r="18289">
          <cell r="B18289" t="str">
            <v>0805458</v>
          </cell>
          <cell r="C18289" t="str">
            <v>Dentes para bueiros triplos D = 1,50 m - areia extraída e brita e pedra de mão produzidas</v>
          </cell>
          <cell r="D18289" t="str">
            <v>un</v>
          </cell>
          <cell r="E18289">
            <v>140.13999999999999</v>
          </cell>
        </row>
        <row r="18290">
          <cell r="B18290" t="str">
            <v>0805459</v>
          </cell>
          <cell r="C18290" t="str">
            <v>Dentes para bueiros triplos D = 1,50 m - areia, brita e pedra de mão comerciais</v>
          </cell>
          <cell r="D18290" t="str">
            <v>un</v>
          </cell>
          <cell r="E18290">
            <v>204.18</v>
          </cell>
        </row>
        <row r="18291">
          <cell r="B18291" t="str">
            <v>0909620</v>
          </cell>
          <cell r="C18291" t="str">
            <v>Alvenaria de blocos de concreto 19 x 19 x 39 cm com espessura de 20 cm com argamassa traço 1:0,5:3,5 - areia comercial</v>
          </cell>
          <cell r="D18291" t="str">
            <v>m²</v>
          </cell>
          <cell r="E18291">
            <v>133.83000000000001</v>
          </cell>
        </row>
        <row r="18292">
          <cell r="B18292" t="str">
            <v>0909621</v>
          </cell>
          <cell r="C18292" t="str">
            <v>Alvenaria de blocos de concreto 19 x 19 x 39 cm com espessura de 20 cm com argamassa traço 1:0,5:3,5 - areia extraída</v>
          </cell>
          <cell r="D18292" t="str">
            <v>m²</v>
          </cell>
          <cell r="E18292">
            <v>132.15</v>
          </cell>
        </row>
        <row r="18293">
          <cell r="B18293" t="str">
            <v>0903802</v>
          </cell>
          <cell r="C18293" t="str">
            <v>Bacia de contenção para tanque de emulsão de 30.000 l - inclusive demolição</v>
          </cell>
          <cell r="D18293" t="str">
            <v>un</v>
          </cell>
          <cell r="E18293">
            <v>15595.56</v>
          </cell>
        </row>
        <row r="18294">
          <cell r="B18294" t="str">
            <v>0919113</v>
          </cell>
          <cell r="C18294" t="str">
            <v>Canaleta perfil cartola 50 x 70 x 3 mm - aba 20 mm</v>
          </cell>
          <cell r="D18294" t="str">
            <v>m</v>
          </cell>
          <cell r="E18294">
            <v>137.44</v>
          </cell>
        </row>
        <row r="18295">
          <cell r="B18295" t="str">
            <v>0903794</v>
          </cell>
          <cell r="C18295" t="str">
            <v>Chapas zincadas com espessura de 0,43 mm - utilização 1 vez - fornecimento e instalação</v>
          </cell>
          <cell r="D18295" t="str">
            <v>m²</v>
          </cell>
          <cell r="E18295">
            <v>62.14</v>
          </cell>
        </row>
        <row r="18296">
          <cell r="B18296" t="str">
            <v>0919247</v>
          </cell>
          <cell r="C18296" t="str">
            <v>Chapas zincadas com espessura de 0,43 mm - utilização 2 vezes - fornecimento e instalação</v>
          </cell>
          <cell r="D18296" t="str">
            <v>m²</v>
          </cell>
          <cell r="E18296">
            <v>37.69</v>
          </cell>
        </row>
        <row r="18297">
          <cell r="B18297" t="str">
            <v>0903788</v>
          </cell>
          <cell r="C18297" t="str">
            <v>Chapisco com argamassa de cimento e areia 1:3 - aplicação manual</v>
          </cell>
          <cell r="D18297" t="str">
            <v>m²</v>
          </cell>
          <cell r="E18297">
            <v>4.5</v>
          </cell>
        </row>
        <row r="18298">
          <cell r="B18298" t="str">
            <v>0919016</v>
          </cell>
          <cell r="C18298" t="str">
            <v>Depósito de óleo para oficina - inclusive demolição</v>
          </cell>
          <cell r="D18298" t="str">
            <v>un</v>
          </cell>
          <cell r="E18298">
            <v>7604.46</v>
          </cell>
        </row>
        <row r="18299">
          <cell r="B18299" t="str">
            <v>0919078</v>
          </cell>
          <cell r="C18299" t="str">
            <v>Dique de contenção para usina de asfalto a quente - inclusive demolição</v>
          </cell>
          <cell r="D18299" t="str">
            <v>un</v>
          </cell>
          <cell r="E18299">
            <v>37706.660000000003</v>
          </cell>
        </row>
        <row r="18300">
          <cell r="B18300" t="str">
            <v>0903789</v>
          </cell>
          <cell r="C18300" t="str">
            <v>Emboço com argamassa de cimento, cal hidratada e areia 1:2:8 com espessura de 2 cm - aplicação manual</v>
          </cell>
          <cell r="D18300" t="str">
            <v>m²</v>
          </cell>
          <cell r="E18300">
            <v>33.49</v>
          </cell>
        </row>
        <row r="18301">
          <cell r="B18301" t="str">
            <v>0919250</v>
          </cell>
          <cell r="C18301" t="str">
            <v>Fornecimento e instalação de extintor de espuma 10 l</v>
          </cell>
          <cell r="D18301" t="str">
            <v>un</v>
          </cell>
          <cell r="E18301">
            <v>675.69</v>
          </cell>
        </row>
        <row r="18302">
          <cell r="B18302" t="str">
            <v>0916330</v>
          </cell>
          <cell r="C18302" t="str">
            <v>Fundações da fábrica de dormentes</v>
          </cell>
          <cell r="D18302" t="str">
            <v>un</v>
          </cell>
          <cell r="E18302">
            <v>1200117.5</v>
          </cell>
        </row>
        <row r="18303">
          <cell r="B18303" t="str">
            <v>0903792</v>
          </cell>
          <cell r="C18303" t="str">
            <v>Fundações para os galpões do estaleiro para beneficiamento de aço naval</v>
          </cell>
          <cell r="D18303" t="str">
            <v>un</v>
          </cell>
          <cell r="E18303">
            <v>609078.74</v>
          </cell>
        </row>
        <row r="18304">
          <cell r="B18304" t="str">
            <v>0916325</v>
          </cell>
          <cell r="C18304" t="str">
            <v>Impermeabilização de superfícies com argamassa polimérica, três demãos</v>
          </cell>
          <cell r="D18304" t="str">
            <v>m²</v>
          </cell>
          <cell r="E18304">
            <v>28.35</v>
          </cell>
        </row>
        <row r="18305">
          <cell r="B18305" t="str">
            <v>0903807</v>
          </cell>
          <cell r="C18305" t="str">
            <v>Instalação da central de britagem com capacidade de 80 m³/h</v>
          </cell>
          <cell r="D18305" t="str">
            <v>un</v>
          </cell>
          <cell r="E18305">
            <v>125494.24</v>
          </cell>
        </row>
        <row r="18306">
          <cell r="B18306" t="str">
            <v>0903806</v>
          </cell>
          <cell r="C18306" t="str">
            <v>Instalação da central de concreto com capacidade de 150 m³/h</v>
          </cell>
          <cell r="D18306" t="str">
            <v>un</v>
          </cell>
          <cell r="E18306">
            <v>203566.29</v>
          </cell>
        </row>
        <row r="18307">
          <cell r="B18307" t="str">
            <v>0903804</v>
          </cell>
          <cell r="C18307" t="str">
            <v>Instalação da central de concreto com capacidade de 30 m³/h</v>
          </cell>
          <cell r="D18307" t="str">
            <v>un</v>
          </cell>
          <cell r="E18307">
            <v>76911.44</v>
          </cell>
        </row>
        <row r="18308">
          <cell r="B18308" t="str">
            <v>0903805</v>
          </cell>
          <cell r="C18308" t="str">
            <v>Instalação da central de concreto com capacidade de 40 m³/h</v>
          </cell>
          <cell r="D18308" t="str">
            <v>un</v>
          </cell>
          <cell r="E18308">
            <v>88025.82</v>
          </cell>
        </row>
        <row r="18309">
          <cell r="B18309" t="str">
            <v>0916319</v>
          </cell>
          <cell r="C18309" t="str">
            <v>Instalação da fábrica de dormentes de concreto monobloco protendido</v>
          </cell>
          <cell r="D18309" t="str">
            <v>un</v>
          </cell>
          <cell r="E18309">
            <v>3515319.07</v>
          </cell>
        </row>
        <row r="18310">
          <cell r="B18310" t="str">
            <v>0903810</v>
          </cell>
          <cell r="C18310" t="str">
            <v>Instalação da usina de asfalto a quente capacidade de 120 t/h</v>
          </cell>
          <cell r="D18310" t="str">
            <v>un</v>
          </cell>
          <cell r="E18310">
            <v>230249.21</v>
          </cell>
        </row>
        <row r="18311">
          <cell r="B18311" t="str">
            <v>0903809</v>
          </cell>
          <cell r="C18311" t="str">
            <v>Instalação da usina de pré-misturado a frio com capacidade de 60 t/h</v>
          </cell>
          <cell r="D18311" t="str">
            <v>un</v>
          </cell>
          <cell r="E18311">
            <v>133198.04</v>
          </cell>
        </row>
        <row r="18312">
          <cell r="B18312" t="str">
            <v>0903808</v>
          </cell>
          <cell r="C18312" t="str">
            <v>Instalação da usina misturadora de solos com capacidade de 300 t/h</v>
          </cell>
          <cell r="D18312" t="str">
            <v>un</v>
          </cell>
          <cell r="E18312">
            <v>129756.3</v>
          </cell>
        </row>
        <row r="18313">
          <cell r="B18313" t="str">
            <v>0903790</v>
          </cell>
          <cell r="C18313" t="str">
            <v>Instalação do estaleiro de beneficiamento do aço naval</v>
          </cell>
          <cell r="D18313" t="str">
            <v>un</v>
          </cell>
          <cell r="E18313">
            <v>6931683.5099999998</v>
          </cell>
        </row>
        <row r="18314">
          <cell r="B18314" t="str">
            <v>0916328</v>
          </cell>
          <cell r="C18314" t="str">
            <v>Junta de dilatação com selante à base de poliuretano - L = 10 mm e H = 10 mm - inclusive preenchimento com espuma expansiva à base de poliuretano</v>
          </cell>
          <cell r="D18314" t="str">
            <v>m</v>
          </cell>
          <cell r="E18314">
            <v>224.68</v>
          </cell>
        </row>
        <row r="18315">
          <cell r="B18315" t="str">
            <v>0903845</v>
          </cell>
          <cell r="C18315" t="str">
            <v>Lastro de brita comercial - espalhamento mecânico</v>
          </cell>
          <cell r="D18315" t="str">
            <v>m³</v>
          </cell>
          <cell r="E18315">
            <v>175.78</v>
          </cell>
        </row>
        <row r="18316">
          <cell r="B18316" t="str">
            <v>0903791</v>
          </cell>
          <cell r="C18316" t="str">
            <v>Montagem do estaleiro de beneficiamento do aço naval - inclusive fundações, construção de piso estrutural, montagem de galpões metálicos e vedações</v>
          </cell>
          <cell r="D18316" t="str">
            <v>un</v>
          </cell>
          <cell r="E18316">
            <v>5115337.5999999996</v>
          </cell>
        </row>
        <row r="18317">
          <cell r="B18317" t="str">
            <v>0919009</v>
          </cell>
          <cell r="C18317" t="str">
            <v>Montagem e desmontagem da central de britagem com capacidade de 80 m³/h - inclusive construção de aterro, construção e demolição de rampa e bases</v>
          </cell>
          <cell r="D18317" t="str">
            <v>un</v>
          </cell>
          <cell r="E18317">
            <v>71078.8</v>
          </cell>
        </row>
        <row r="18318">
          <cell r="B18318" t="str">
            <v>0919007</v>
          </cell>
          <cell r="C18318" t="str">
            <v>Montagem e desmontagem da central de concreto com capacidade de 150 m³/h - inclusive construção e demolição de bases, rampas e depósitos de agregados</v>
          </cell>
          <cell r="D18318" t="str">
            <v>un</v>
          </cell>
          <cell r="E18318">
            <v>125558.07</v>
          </cell>
        </row>
        <row r="18319">
          <cell r="B18319" t="str">
            <v>0916321</v>
          </cell>
          <cell r="C18319" t="str">
            <v>Montagem e desmontagem da central de concreto com capacidade de 20 m³/h - inclusive construção e demolição de bases, rampas e depósitos de agregados</v>
          </cell>
          <cell r="D18319" t="str">
            <v>un</v>
          </cell>
          <cell r="E18319">
            <v>108217.5</v>
          </cell>
        </row>
        <row r="18320">
          <cell r="B18320" t="str">
            <v>0919011</v>
          </cell>
          <cell r="C18320" t="str">
            <v>Montagem e desmontagem da central de concreto com capacidade de 30 m³/h - inclusive construção e demolição de bases, rampas e depósitos de agregados</v>
          </cell>
          <cell r="D18320" t="str">
            <v>un</v>
          </cell>
          <cell r="E18320">
            <v>35223.57</v>
          </cell>
        </row>
        <row r="18321">
          <cell r="B18321" t="str">
            <v>0919246</v>
          </cell>
          <cell r="C18321" t="str">
            <v>Montagem e desmontagem da central de concreto com capacidade de 40 m³/h - inclusive construção e demolição de bases, rampas e depósitos de agregados</v>
          </cell>
          <cell r="D18321" t="str">
            <v>un</v>
          </cell>
          <cell r="E18321">
            <v>48732.42</v>
          </cell>
        </row>
        <row r="18322">
          <cell r="B18322" t="str">
            <v>0916320</v>
          </cell>
          <cell r="C18322" t="str">
            <v>Montagem e desmontagem da fábrica de dormentes de concreto monobloco protendido - inclusive fundações, construção e demolição de piso estrutural, montagem de galpão metálico e vedações</v>
          </cell>
          <cell r="D18322" t="str">
            <v>un</v>
          </cell>
          <cell r="E18322">
            <v>3224691.43</v>
          </cell>
        </row>
        <row r="18323">
          <cell r="B18323" t="str">
            <v>0919013</v>
          </cell>
          <cell r="C18323" t="str">
            <v>Montagem e desmontagem da usina de asfalto a quente com capacidade de 120 t/h - inclusive colocação de lona para cobertura de agregados, construção e demolição de bases, rampas, depósitos de agregados e dique de contenção</v>
          </cell>
          <cell r="D18323" t="str">
            <v>un</v>
          </cell>
          <cell r="E18323">
            <v>151422.94</v>
          </cell>
        </row>
        <row r="18324">
          <cell r="B18324" t="str">
            <v>0919008</v>
          </cell>
          <cell r="C18324" t="str">
            <v>Montagem e desmontagem da usina de pré-misturado a frio com capacidade de 60 t/h - inclusive construção e demolição de bases, rampas, depósitos de agregados e bacia de contenção</v>
          </cell>
          <cell r="D18324" t="str">
            <v>un</v>
          </cell>
          <cell r="E18324">
            <v>96236.74</v>
          </cell>
        </row>
        <row r="18325">
          <cell r="B18325" t="str">
            <v>0919012</v>
          </cell>
          <cell r="C18325" t="str">
            <v>Montagem e desmontagem da usina misturadora de solos com capacidade de 300 t/h - inclusive construção e demolição de bases, rampas e depósitos de agregados</v>
          </cell>
          <cell r="D18325" t="str">
            <v>un</v>
          </cell>
          <cell r="E18325">
            <v>63396.160000000003</v>
          </cell>
        </row>
        <row r="18326">
          <cell r="B18326" t="str">
            <v>0903848</v>
          </cell>
          <cell r="C18326" t="str">
            <v>Muro em alvenaria de blocos de concreto - E = 0,20 m e H = 1,00 m</v>
          </cell>
          <cell r="D18326" t="str">
            <v>m</v>
          </cell>
          <cell r="E18326">
            <v>180.23</v>
          </cell>
        </row>
        <row r="18327">
          <cell r="B18327" t="str">
            <v>0903793</v>
          </cell>
          <cell r="C18327" t="str">
            <v>Muro em alvenaria de blocos de concreto - E = 0,20 m e H = 2,00 m</v>
          </cell>
          <cell r="D18327" t="str">
            <v>m</v>
          </cell>
          <cell r="E18327">
            <v>312.48</v>
          </cell>
        </row>
        <row r="18328">
          <cell r="B18328" t="str">
            <v>0903803</v>
          </cell>
          <cell r="C18328" t="str">
            <v>Posto de combustivel - com reaproveitamento de 1 vez do tanque/bomba/cobertura</v>
          </cell>
          <cell r="D18328" t="str">
            <v>un</v>
          </cell>
          <cell r="E18328">
            <v>66423.240000000005</v>
          </cell>
        </row>
        <row r="18329">
          <cell r="B18329" t="str">
            <v>0919002</v>
          </cell>
          <cell r="C18329" t="str">
            <v>Posto de combustível - com reaproveitamento de 2 vezes do tanque/bomba/cobertura - inclusive demolição</v>
          </cell>
          <cell r="D18329" t="str">
            <v>un</v>
          </cell>
          <cell r="E18329">
            <v>41140.82</v>
          </cell>
        </row>
        <row r="18330">
          <cell r="B18330" t="str">
            <v>0919210</v>
          </cell>
          <cell r="C18330" t="str">
            <v>Rampa de lavagem - inclusive demolição</v>
          </cell>
          <cell r="D18330" t="str">
            <v>un</v>
          </cell>
          <cell r="E18330">
            <v>22643.53</v>
          </cell>
        </row>
        <row r="18331">
          <cell r="B18331" t="str">
            <v>0916322</v>
          </cell>
          <cell r="C18331" t="str">
            <v>Rampa para acesso do dosador de agregados para central de 20 m³ - inclusive demolição</v>
          </cell>
          <cell r="D18331" t="str">
            <v>un</v>
          </cell>
          <cell r="E18331">
            <v>21007.21</v>
          </cell>
        </row>
        <row r="18332">
          <cell r="B18332" t="str">
            <v>0909612</v>
          </cell>
          <cell r="C18332" t="str">
            <v>Rampa para acesso do misturador de agregados para centrais de 30 m³ e 40 m³ - inclusive demolição</v>
          </cell>
          <cell r="D18332" t="str">
            <v>un</v>
          </cell>
          <cell r="E18332">
            <v>12927.85</v>
          </cell>
        </row>
        <row r="18333">
          <cell r="B18333" t="str">
            <v>0909613</v>
          </cell>
          <cell r="C18333" t="str">
            <v>Rampa para acesso do misturador de agregados para central de 150 m³ - inclusive demolição</v>
          </cell>
          <cell r="D18333" t="str">
            <v>un</v>
          </cell>
          <cell r="E18333">
            <v>21260.09</v>
          </cell>
        </row>
        <row r="18334">
          <cell r="B18334" t="str">
            <v>0909614</v>
          </cell>
          <cell r="C18334" t="str">
            <v>Rampa para acesso do misturador de agregados para central de britagem - inclusive demolição</v>
          </cell>
          <cell r="D18334" t="str">
            <v>un</v>
          </cell>
          <cell r="E18334">
            <v>51815.08</v>
          </cell>
        </row>
        <row r="18335">
          <cell r="B18335" t="str">
            <v>0909616</v>
          </cell>
          <cell r="C18335" t="str">
            <v>Rampa para acesso do misturador de agregados para PMF - inclusive demolição</v>
          </cell>
          <cell r="D18335" t="str">
            <v>un</v>
          </cell>
          <cell r="E18335">
            <v>36957.06</v>
          </cell>
        </row>
        <row r="18336">
          <cell r="B18336" t="str">
            <v>0909617</v>
          </cell>
          <cell r="C18336" t="str">
            <v>Rampa para acesso do misturador de agregados para usina de asfalto a quente - inclusive demolição</v>
          </cell>
          <cell r="D18336" t="str">
            <v>un</v>
          </cell>
          <cell r="E18336">
            <v>21880.639999999999</v>
          </cell>
        </row>
        <row r="18337">
          <cell r="B18337" t="str">
            <v>0909615</v>
          </cell>
          <cell r="C18337" t="str">
            <v>Rampa para acesso do misturador de agregados para usina de solos - inclusive demolição</v>
          </cell>
          <cell r="D18337" t="str">
            <v>un</v>
          </cell>
          <cell r="E18337">
            <v>16812.7</v>
          </cell>
        </row>
        <row r="18338">
          <cell r="B18338" t="str">
            <v>0903860</v>
          </cell>
          <cell r="C18338" t="str">
            <v>Selador acrílico - camada de fundo com aplicação manual</v>
          </cell>
          <cell r="D18338" t="str">
            <v>m²</v>
          </cell>
          <cell r="E18338">
            <v>3.27</v>
          </cell>
        </row>
        <row r="18339">
          <cell r="B18339" t="str">
            <v>0919101</v>
          </cell>
          <cell r="C18339" t="str">
            <v>Sistema separador água e óleo, inclusive demolição</v>
          </cell>
          <cell r="D18339" t="str">
            <v>un</v>
          </cell>
          <cell r="E18339">
            <v>1812.17</v>
          </cell>
        </row>
        <row r="18340">
          <cell r="B18340" t="str">
            <v>0916326</v>
          </cell>
          <cell r="C18340" t="str">
            <v>Tanque de lavagem para fábrica de dormentes, inclusive demolição</v>
          </cell>
          <cell r="D18340" t="str">
            <v>un</v>
          </cell>
          <cell r="E18340">
            <v>15702.77</v>
          </cell>
        </row>
        <row r="18341">
          <cell r="B18341" t="str">
            <v>0903818</v>
          </cell>
          <cell r="C18341" t="str">
            <v>Tinta látex - duas camadas com aplicação manual</v>
          </cell>
          <cell r="D18341" t="str">
            <v>m²</v>
          </cell>
          <cell r="E18341">
            <v>18.25</v>
          </cell>
        </row>
        <row r="18342">
          <cell r="B18342" t="str">
            <v>1100657</v>
          </cell>
          <cell r="C18342" t="str">
            <v>Adensamento de concreto por vibrador de imersão</v>
          </cell>
          <cell r="D18342" t="str">
            <v>m³</v>
          </cell>
          <cell r="E18342">
            <v>3.62</v>
          </cell>
        </row>
        <row r="18343">
          <cell r="B18343" t="str">
            <v>1108055</v>
          </cell>
          <cell r="C18343" t="str">
            <v>Argamassa autoadensável para reparos e grauteamento - confecção em misturador e lançamento manual</v>
          </cell>
          <cell r="D18343" t="str">
            <v>m³</v>
          </cell>
          <cell r="E18343">
            <v>3594.16</v>
          </cell>
        </row>
        <row r="18344">
          <cell r="B18344" t="str">
            <v>1109665</v>
          </cell>
          <cell r="C18344" t="str">
            <v>Argamassa de cimento e areia 1:1 - confecção em betoneira e lançamento manual - areia comercial</v>
          </cell>
          <cell r="D18344" t="str">
            <v>m³</v>
          </cell>
          <cell r="E18344">
            <v>757.69</v>
          </cell>
        </row>
        <row r="18345">
          <cell r="B18345" t="str">
            <v>1109664</v>
          </cell>
          <cell r="C18345" t="str">
            <v>Argamassa de cimento e areia 1:1 - confecção em betoneira e lançamento manual - areia extraída</v>
          </cell>
          <cell r="D18345" t="str">
            <v>m³</v>
          </cell>
          <cell r="E18345">
            <v>692.1</v>
          </cell>
        </row>
        <row r="18346">
          <cell r="B18346" t="str">
            <v>1109667</v>
          </cell>
          <cell r="C18346" t="str">
            <v>Argamassa de cimento e areia 1:2 - confecção em betoneira e lançamento manual - areia comercial</v>
          </cell>
          <cell r="D18346" t="str">
            <v>m³</v>
          </cell>
          <cell r="E18346">
            <v>593.41999999999996</v>
          </cell>
        </row>
        <row r="18347">
          <cell r="B18347" t="str">
            <v>1109666</v>
          </cell>
          <cell r="C18347" t="str">
            <v>Argamassa de cimento e areia 1:2 - confecção em betoneira e lançamento manual - areia extraída</v>
          </cell>
          <cell r="D18347" t="str">
            <v>m³</v>
          </cell>
          <cell r="E18347">
            <v>479.74</v>
          </cell>
        </row>
        <row r="18348">
          <cell r="B18348" t="str">
            <v>1109669</v>
          </cell>
          <cell r="C18348" t="str">
            <v>Argamassa de cimento e areia 1:3 - confecção em betoneira e lançamento manual - areia comercial</v>
          </cell>
          <cell r="D18348" t="str">
            <v>m³</v>
          </cell>
          <cell r="E18348">
            <v>511.74</v>
          </cell>
        </row>
        <row r="18349">
          <cell r="B18349" t="str">
            <v>1109668</v>
          </cell>
          <cell r="C18349" t="str">
            <v>Argamassa de cimento e areia 1:3 - confecção em betoneira e lançamento manual - areia extraída</v>
          </cell>
          <cell r="D18349" t="str">
            <v>m³</v>
          </cell>
          <cell r="E18349">
            <v>375.37</v>
          </cell>
        </row>
        <row r="18350">
          <cell r="B18350" t="str">
            <v>1108060</v>
          </cell>
          <cell r="C18350" t="str">
            <v>Argamassa de cimento e areia 1:3 com 8% de microssílica - confecção em betoneira e lançamento manual - areia comercial</v>
          </cell>
          <cell r="D18350" t="str">
            <v>m³</v>
          </cell>
          <cell r="E18350">
            <v>642.20000000000005</v>
          </cell>
        </row>
        <row r="18351">
          <cell r="B18351" t="str">
            <v>1109626</v>
          </cell>
          <cell r="C18351" t="str">
            <v>Argamassa de cimento e areia 1:3 com 8% de microssílica - confecção em betoneira e lançamento manual - areia extraída</v>
          </cell>
          <cell r="D18351" t="str">
            <v>m³</v>
          </cell>
          <cell r="E18351">
            <v>461.45</v>
          </cell>
        </row>
        <row r="18352">
          <cell r="B18352" t="str">
            <v>1109671</v>
          </cell>
          <cell r="C18352" t="str">
            <v>Argamassa de cimento e areia 1:4 - confecção em betoneira e lançamento manual - areia comercial</v>
          </cell>
          <cell r="D18352" t="str">
            <v>m³</v>
          </cell>
          <cell r="E18352">
            <v>472.28</v>
          </cell>
        </row>
        <row r="18353">
          <cell r="B18353" t="str">
            <v>1109670</v>
          </cell>
          <cell r="C18353" t="str">
            <v>Argamassa de cimento e areia 1:4 - confecção em betoneira e lançamento manual - areia extraída</v>
          </cell>
          <cell r="D18353" t="str">
            <v>m³</v>
          </cell>
          <cell r="E18353">
            <v>322.7</v>
          </cell>
        </row>
        <row r="18354">
          <cell r="B18354" t="str">
            <v>1109672</v>
          </cell>
          <cell r="C18354" t="str">
            <v>Argamassa de cimento e areia com aditivo aglutinante 1:8 - confecção em betoneira e lançamento manual - areia comercial</v>
          </cell>
          <cell r="D18354" t="str">
            <v>m³</v>
          </cell>
          <cell r="E18354">
            <v>392.89</v>
          </cell>
        </row>
        <row r="18355">
          <cell r="B18355" t="str">
            <v>1109624</v>
          </cell>
          <cell r="C18355" t="str">
            <v>Argamassa de cimento e areia com aditivo aglutinante 1:8 - confecção em betoneira e lançamento manual - areia extraída</v>
          </cell>
          <cell r="D18355" t="str">
            <v>m³</v>
          </cell>
          <cell r="E18355">
            <v>220.54</v>
          </cell>
        </row>
        <row r="18356">
          <cell r="B18356" t="str">
            <v>1109622</v>
          </cell>
          <cell r="C18356" t="str">
            <v>Argamassa de cimento, cal hidratada e areia 1:0,5:3,5 - confecção em betoneira e lançamento manual - areia comercial</v>
          </cell>
          <cell r="D18356" t="str">
            <v>m³</v>
          </cell>
          <cell r="E18356">
            <v>469.23</v>
          </cell>
        </row>
        <row r="18357">
          <cell r="B18357" t="str">
            <v>1109623</v>
          </cell>
          <cell r="C18357" t="str">
            <v>Argamassa de cimento, cal hidratada e areia 1:0,5:3,5 - confecção em betoneira e lançamento manual - areia extraída</v>
          </cell>
          <cell r="D18357" t="str">
            <v>m³</v>
          </cell>
          <cell r="E18357">
            <v>357.8</v>
          </cell>
        </row>
        <row r="18358">
          <cell r="B18358" t="str">
            <v>1109697</v>
          </cell>
          <cell r="C18358" t="str">
            <v>Argamassa de cimento, cal hidratada e areia 1:0,5:8 - confecção em betoneira e lançamento manual - areia comercial</v>
          </cell>
          <cell r="D18358" t="str">
            <v>m³</v>
          </cell>
          <cell r="E18358">
            <v>364.06</v>
          </cell>
        </row>
        <row r="18359">
          <cell r="B18359" t="str">
            <v>1109698</v>
          </cell>
          <cell r="C18359" t="str">
            <v>Argamassa de cimento, cal hidratada e areia 1:0,5:8 - confecção em betoneira e lançamento manual - areia extraída</v>
          </cell>
          <cell r="D18359" t="str">
            <v>m³</v>
          </cell>
          <cell r="E18359">
            <v>222.94</v>
          </cell>
        </row>
        <row r="18360">
          <cell r="B18360" t="str">
            <v>1109679</v>
          </cell>
          <cell r="C18360" t="str">
            <v>Argamassa de cimento, cal hidratada e areia 1:1:6 - confecção em betoneira e lançamento manual - areia comercial</v>
          </cell>
          <cell r="D18360" t="str">
            <v>m³</v>
          </cell>
          <cell r="E18360">
            <v>415.74</v>
          </cell>
        </row>
        <row r="18361">
          <cell r="B18361" t="str">
            <v>1109625</v>
          </cell>
          <cell r="C18361" t="str">
            <v>Argamassa de cimento, cal hidratada e areia 1:1:6 - confecção em betoneira e lançamento manual - areia extraída</v>
          </cell>
          <cell r="D18361" t="str">
            <v>m³</v>
          </cell>
          <cell r="E18361">
            <v>287.73</v>
          </cell>
        </row>
        <row r="18362">
          <cell r="B18362" t="str">
            <v>1109678</v>
          </cell>
          <cell r="C18362" t="str">
            <v>Argamassa de cimento, cal hidratada e areia 1:2:10 - confecção em betoneira e lançamento manual - areia comercial</v>
          </cell>
          <cell r="D18362" t="str">
            <v>m³</v>
          </cell>
          <cell r="E18362">
            <v>387.77</v>
          </cell>
        </row>
        <row r="18363">
          <cell r="B18363" t="str">
            <v>1109694</v>
          </cell>
          <cell r="C18363" t="str">
            <v>Argamassa de cimento, cal hidratada e areia 1:2:10 - confecção em betoneira e lançamento manual - areia extraída</v>
          </cell>
          <cell r="D18363" t="str">
            <v>m³</v>
          </cell>
          <cell r="E18363">
            <v>250.53</v>
          </cell>
        </row>
        <row r="18364">
          <cell r="B18364" t="str">
            <v>1109673</v>
          </cell>
          <cell r="C18364" t="str">
            <v>Argamassa de cimento, cal hidratada e areia 1:2:6 - confecção em betoneira e lançamento manual - areia comercial</v>
          </cell>
          <cell r="D18364" t="str">
            <v>m³</v>
          </cell>
          <cell r="E18364">
            <v>455.75</v>
          </cell>
        </row>
        <row r="18365">
          <cell r="B18365" t="str">
            <v>1109690</v>
          </cell>
          <cell r="C18365" t="str">
            <v>Argamassa de cimento, cal hidratada e areia 1:2:6 - confecção em betoneira e lançamento manual - areia extraída</v>
          </cell>
          <cell r="D18365" t="str">
            <v>m³</v>
          </cell>
          <cell r="E18365">
            <v>336.22</v>
          </cell>
        </row>
        <row r="18366">
          <cell r="B18366" t="str">
            <v>1109674</v>
          </cell>
          <cell r="C18366" t="str">
            <v>Argamassa de cimento, cal hidratada e areia 1:2:7 - confecção em betoneira e lançamento manual - areia comercial</v>
          </cell>
          <cell r="D18366" t="str">
            <v>m³</v>
          </cell>
          <cell r="E18366">
            <v>432.87</v>
          </cell>
        </row>
        <row r="18367">
          <cell r="B18367" t="str">
            <v>1109691</v>
          </cell>
          <cell r="C18367" t="str">
            <v>Argamassa de cimento, cal hidratada e areia 1:2:7 - confecção em betoneira e lançamento manual - areia extraída</v>
          </cell>
          <cell r="D18367" t="str">
            <v>m³</v>
          </cell>
          <cell r="E18367">
            <v>307.37</v>
          </cell>
        </row>
        <row r="18368">
          <cell r="B18368" t="str">
            <v>1109675</v>
          </cell>
          <cell r="C18368" t="str">
            <v>Argamassa de cimento, cal hidratada e areia 1:2:8 - confecção em betoneira e lançamento manual - areia comercial</v>
          </cell>
          <cell r="D18368" t="str">
            <v>m³</v>
          </cell>
          <cell r="E18368">
            <v>414.61</v>
          </cell>
        </row>
        <row r="18369">
          <cell r="B18369" t="str">
            <v>1109692</v>
          </cell>
          <cell r="C18369" t="str">
            <v>Argamassa de cimento, cal hidratada e areia 1:2:8 - confecção em betoneira e lançamento manual - areia extraída</v>
          </cell>
          <cell r="D18369" t="str">
            <v>m³</v>
          </cell>
          <cell r="E18369">
            <v>284.39</v>
          </cell>
        </row>
        <row r="18370">
          <cell r="B18370" t="str">
            <v>1109676</v>
          </cell>
          <cell r="C18370" t="str">
            <v>Argamassa de cimento, cal hidratada e areia 1:2:9 - confecção em betoneira e lançamento manual - areia comercial</v>
          </cell>
          <cell r="D18370" t="str">
            <v>m³</v>
          </cell>
          <cell r="E18370">
            <v>399.85</v>
          </cell>
        </row>
        <row r="18371">
          <cell r="B18371" t="str">
            <v>1109693</v>
          </cell>
          <cell r="C18371" t="str">
            <v>Argamassa de cimento, cal hidratada e areia 1:2:9 - confecção em betoneira e lançamento manual - areia extraída</v>
          </cell>
          <cell r="D18371" t="str">
            <v>m³</v>
          </cell>
          <cell r="E18371">
            <v>265.79000000000002</v>
          </cell>
        </row>
        <row r="18372">
          <cell r="B18372" t="str">
            <v>1109680</v>
          </cell>
          <cell r="C18372" t="str">
            <v>Argamassa para reparos e grauteamento - confecção em misturador e lançamento manual</v>
          </cell>
          <cell r="D18372" t="str">
            <v>m³</v>
          </cell>
          <cell r="E18372">
            <v>3665.75</v>
          </cell>
        </row>
        <row r="18373">
          <cell r="B18373" t="str">
            <v>1107748</v>
          </cell>
          <cell r="C18373" t="str">
            <v>Argamassa polimérica de alto desempenho projetada para reparos superficiais e reforços estruturais - confecção em misturador e lançamento projetado</v>
          </cell>
          <cell r="D18373" t="str">
            <v>m³</v>
          </cell>
          <cell r="E18373">
            <v>11060.44</v>
          </cell>
        </row>
        <row r="18374">
          <cell r="B18374" t="str">
            <v>1110000</v>
          </cell>
          <cell r="C18374" t="str">
            <v>Concreto</v>
          </cell>
          <cell r="D18374" t="str">
            <v>m³</v>
          </cell>
          <cell r="E18374">
            <v>0</v>
          </cell>
        </row>
        <row r="18375">
          <cell r="B18375" t="str">
            <v>1106059</v>
          </cell>
          <cell r="C18375" t="str">
            <v>Concreto autoadensável com silicato de alumínio fck = 20 MPa - confecção em betoneira e lançamento manual - areia e brita comerciais</v>
          </cell>
          <cell r="D18375" t="str">
            <v>m³</v>
          </cell>
          <cell r="E18375">
            <v>619.83000000000004</v>
          </cell>
        </row>
        <row r="18376">
          <cell r="B18376" t="str">
            <v>1106060</v>
          </cell>
          <cell r="C18376" t="str">
            <v>Concreto autoadensável com silicato de alumínio fck = 20 MPa - confecção em betoneira e lançamento manual - areia extraída e brita produzida</v>
          </cell>
          <cell r="D18376" t="str">
            <v>m³</v>
          </cell>
          <cell r="E18376">
            <v>455.5</v>
          </cell>
        </row>
        <row r="18377">
          <cell r="B18377" t="str">
            <v>1100658</v>
          </cell>
          <cell r="C18377" t="str">
            <v>Concreto autoadensável com silicato de alumínio fck = 20 MPa - confecção em central dosadora de 30 m³/h - areia e brita comerciais</v>
          </cell>
          <cell r="D18377" t="str">
            <v>m³</v>
          </cell>
          <cell r="E18377">
            <v>535.83000000000004</v>
          </cell>
        </row>
        <row r="18378">
          <cell r="B18378" t="str">
            <v>1106159</v>
          </cell>
          <cell r="C18378" t="str">
            <v>Concreto autoadensável com silicato de alumínio fck = 25 MPa - confecção em central dosadora de 30 m³/h - areia e brita comerciais</v>
          </cell>
          <cell r="D18378" t="str">
            <v>m³</v>
          </cell>
          <cell r="E18378">
            <v>567.04</v>
          </cell>
        </row>
        <row r="18379">
          <cell r="B18379" t="str">
            <v>1107902</v>
          </cell>
          <cell r="C18379" t="str">
            <v>Concreto autoadensável com silicato de alumínio fck = 30 MPa - confecção em central dosadora de 30 m³/h - areia e brita comerciais</v>
          </cell>
          <cell r="D18379" t="str">
            <v>m³</v>
          </cell>
          <cell r="E18379">
            <v>601.87</v>
          </cell>
        </row>
        <row r="18380">
          <cell r="B18380" t="str">
            <v>1107906</v>
          </cell>
          <cell r="C18380" t="str">
            <v>Concreto autoadensável com silicato de alumínio fck = 35 MPa - confecção em central dosadora de 30 m³/h - areia e brita comerciais</v>
          </cell>
          <cell r="D18380" t="str">
            <v>m³</v>
          </cell>
          <cell r="E18380">
            <v>640.79</v>
          </cell>
        </row>
        <row r="18381">
          <cell r="B18381" t="str">
            <v>1107910</v>
          </cell>
          <cell r="C18381" t="str">
            <v>Concreto autoadensável com silicato de alumínio fck = 40 MPa - confecção em central dosadora de 30 m³/h - areia e brita comerciais</v>
          </cell>
          <cell r="D18381" t="str">
            <v>m³</v>
          </cell>
          <cell r="E18381">
            <v>684.3</v>
          </cell>
        </row>
        <row r="18382">
          <cell r="B18382" t="str">
            <v>1107911</v>
          </cell>
          <cell r="C18382" t="str">
            <v>Concreto autoadensável com silicato de alumínio fck = 45 MPa - confecção em central dosadora de 30 m³/h - areia e brita comerciais</v>
          </cell>
          <cell r="D18382" t="str">
            <v>m³</v>
          </cell>
          <cell r="E18382">
            <v>732.93</v>
          </cell>
        </row>
        <row r="18383">
          <cell r="B18383" t="str">
            <v>1107912</v>
          </cell>
          <cell r="C18383" t="str">
            <v>Concreto autoadensável com silicato de alumínio fck = 50 MPa - confecção em central dosadora de 30 m³/h - areia e brita comerciais</v>
          </cell>
          <cell r="D18383" t="str">
            <v>m³</v>
          </cell>
          <cell r="E18383">
            <v>799.01</v>
          </cell>
        </row>
        <row r="18384">
          <cell r="B18384" t="str">
            <v>1116323</v>
          </cell>
          <cell r="C18384" t="str">
            <v>Concreto autoadensável para confecção de dormente fck = 45 MPa - confecção em central dosadora e misturadora de 20 m³/h - areia e brita comerciais</v>
          </cell>
          <cell r="D18384" t="str">
            <v>m³</v>
          </cell>
          <cell r="E18384">
            <v>1208.54</v>
          </cell>
        </row>
        <row r="18385">
          <cell r="B18385" t="str">
            <v>1106164</v>
          </cell>
          <cell r="C18385" t="str">
            <v>Concreto ciclópico fck = 20 MPa - confecção em betoneira e lançamento manual - areia extraída, brita e pedra de mão produzidas</v>
          </cell>
          <cell r="D18385" t="str">
            <v>m³</v>
          </cell>
          <cell r="E18385">
            <v>270.81</v>
          </cell>
        </row>
        <row r="18386">
          <cell r="B18386" t="str">
            <v>1106165</v>
          </cell>
          <cell r="C18386" t="str">
            <v>Concreto ciclópico fck = 20 MPa - confecção em betoneira e lançamento manual - areia, brita e pedra de mão comerciais</v>
          </cell>
          <cell r="D18386" t="str">
            <v>m³</v>
          </cell>
          <cell r="E18386">
            <v>440.24</v>
          </cell>
        </row>
        <row r="18387">
          <cell r="B18387" t="str">
            <v>1106156</v>
          </cell>
          <cell r="C18387" t="str">
            <v>Concreto com 10% de microssílica fck = 45 MPa - confecção em central dosadora de 30 m³/h - areia e brita comerciais</v>
          </cell>
          <cell r="D18387" t="str">
            <v>m³</v>
          </cell>
          <cell r="E18387">
            <v>579.11</v>
          </cell>
        </row>
        <row r="18388">
          <cell r="B18388" t="str">
            <v>1107932</v>
          </cell>
          <cell r="C18388" t="str">
            <v>Concreto com 10% de microssílica fck = 50 MPa - confecção em central dosadora de 30 m³/h - areia e brita comerciais</v>
          </cell>
          <cell r="D18388" t="str">
            <v>m³</v>
          </cell>
          <cell r="E18388">
            <v>615.16999999999996</v>
          </cell>
        </row>
        <row r="18389">
          <cell r="B18389" t="str">
            <v>1108111</v>
          </cell>
          <cell r="C18389" t="str">
            <v>Concreto com 8% de microssílica fck = 25 MPa - confecção em central dosadora de 30 m³/h - areia e brita comerciais</v>
          </cell>
          <cell r="D18389" t="str">
            <v>m³</v>
          </cell>
          <cell r="E18389">
            <v>476.06</v>
          </cell>
        </row>
        <row r="18390">
          <cell r="B18390" t="str">
            <v>1108112</v>
          </cell>
          <cell r="C18390" t="str">
            <v>Concreto com 8% de microssílica fck = 30 MPa - confecção em central dosadora de 30 m³/h - areia e brita comerciais</v>
          </cell>
          <cell r="D18390" t="str">
            <v>m³</v>
          </cell>
          <cell r="E18390">
            <v>486.43</v>
          </cell>
        </row>
        <row r="18391">
          <cell r="B18391" t="str">
            <v>1108113</v>
          </cell>
          <cell r="C18391" t="str">
            <v>Concreto com 8% de microssílica fck = 35 MPa - confecção em central dosadora de 30 m³/h - areia e brita comerciais</v>
          </cell>
          <cell r="D18391" t="str">
            <v>m³</v>
          </cell>
          <cell r="E18391">
            <v>511.59</v>
          </cell>
        </row>
        <row r="18392">
          <cell r="B18392" t="str">
            <v>1108114</v>
          </cell>
          <cell r="C18392" t="str">
            <v>Concreto com 8% de microssílica fck = 40 MPa - confecção em central dosadora de 30 m³/h - areia e brita comerciais</v>
          </cell>
          <cell r="D18392" t="str">
            <v>m³</v>
          </cell>
          <cell r="E18392">
            <v>539.66</v>
          </cell>
        </row>
        <row r="18393">
          <cell r="B18393" t="str">
            <v>1108061</v>
          </cell>
          <cell r="C18393" t="str">
            <v>Concreto com látex SBR fck = 25 MPa - confecção em betoneira e lançamento manual - areia e brita comerciais</v>
          </cell>
          <cell r="D18393" t="str">
            <v>m³</v>
          </cell>
          <cell r="E18393">
            <v>957.97</v>
          </cell>
        </row>
        <row r="18394">
          <cell r="B18394" t="str">
            <v>1108064</v>
          </cell>
          <cell r="C18394" t="str">
            <v>Concreto com látex SBR fck = 30 MPa - confecção em betoneira e lançamento manual - areia e brita comerciais</v>
          </cell>
          <cell r="D18394" t="str">
            <v>m³</v>
          </cell>
          <cell r="E18394">
            <v>1032.54</v>
          </cell>
        </row>
        <row r="18395">
          <cell r="B18395" t="str">
            <v>1107888</v>
          </cell>
          <cell r="C18395" t="str">
            <v>Concreto fck = 15 MPa - confecção em betoneira e lançamento manual - areia e brita comerciais</v>
          </cell>
          <cell r="D18395" t="str">
            <v>m³</v>
          </cell>
          <cell r="E18395">
            <v>471.21</v>
          </cell>
        </row>
        <row r="18396">
          <cell r="B18396" t="str">
            <v>1107889</v>
          </cell>
          <cell r="C18396" t="str">
            <v>Concreto fck = 15 MPa - confecção em betoneira e lançamento manual - areia extraída e brita produzida</v>
          </cell>
          <cell r="D18396" t="str">
            <v>m³</v>
          </cell>
          <cell r="E18396">
            <v>306.72000000000003</v>
          </cell>
        </row>
        <row r="18397">
          <cell r="B18397" t="str">
            <v>1107892</v>
          </cell>
          <cell r="C18397" t="str">
            <v>Concreto fck = 20 MPa - confecção em betoneira e lançamento manual - areia e brita comerciais</v>
          </cell>
          <cell r="D18397" t="str">
            <v>m³</v>
          </cell>
          <cell r="E18397">
            <v>488.59</v>
          </cell>
        </row>
        <row r="18398">
          <cell r="B18398" t="str">
            <v>1107891</v>
          </cell>
          <cell r="C18398" t="str">
            <v>Concreto fck = 20 MPa - confecção em betoneira e lançamento manual - areia extraída e brita produzida</v>
          </cell>
          <cell r="D18398" t="str">
            <v>m³</v>
          </cell>
          <cell r="E18398">
            <v>326.37</v>
          </cell>
        </row>
        <row r="18399">
          <cell r="B18399" t="str">
            <v>1107928</v>
          </cell>
          <cell r="C18399" t="str">
            <v>Concreto fck = 20 MPa - confecção em central dosadora de 30 m³/h - areia e brita comerciais</v>
          </cell>
          <cell r="D18399" t="str">
            <v>m³</v>
          </cell>
          <cell r="E18399">
            <v>423.98</v>
          </cell>
        </row>
        <row r="18400">
          <cell r="B18400" t="str">
            <v>1107929</v>
          </cell>
          <cell r="C18400" t="str">
            <v>Concreto fck = 20 MPa - confecção em central dosadora de 30 m³/h - areia extraída e brita produzida</v>
          </cell>
          <cell r="D18400" t="str">
            <v>m³</v>
          </cell>
          <cell r="E18400">
            <v>261.18</v>
          </cell>
        </row>
        <row r="18401">
          <cell r="B18401" t="str">
            <v>1106109</v>
          </cell>
          <cell r="C18401" t="str">
            <v>Concreto fck = 20 MPa - confecção em central dosadora de 40 m³/h - areia e brita comerciais</v>
          </cell>
          <cell r="D18401" t="str">
            <v>m³</v>
          </cell>
          <cell r="E18401">
            <v>412.43</v>
          </cell>
        </row>
        <row r="18402">
          <cell r="B18402" t="str">
            <v>1106117</v>
          </cell>
          <cell r="C18402" t="str">
            <v>Concreto fck = 20 MPa - confecção em central dosadora de 40 m³/h - areia extraída e brita produzida</v>
          </cell>
          <cell r="D18402" t="str">
            <v>m³</v>
          </cell>
          <cell r="E18402">
            <v>249.63</v>
          </cell>
        </row>
        <row r="18403">
          <cell r="B18403" t="str">
            <v>1107896</v>
          </cell>
          <cell r="C18403" t="str">
            <v>Concreto fck = 25 MPa - confecção em betoneira e lançamento manual - areia e brita comerciais</v>
          </cell>
          <cell r="D18403" t="str">
            <v>m³</v>
          </cell>
          <cell r="E18403">
            <v>508.08</v>
          </cell>
        </row>
        <row r="18404">
          <cell r="B18404" t="str">
            <v>1107895</v>
          </cell>
          <cell r="C18404" t="str">
            <v>Concreto fck = 25 MPa - confecção em betoneira e lançamento manual - areia extraída e brita produzida</v>
          </cell>
          <cell r="D18404" t="str">
            <v>m³</v>
          </cell>
          <cell r="E18404">
            <v>348.41</v>
          </cell>
        </row>
        <row r="18405">
          <cell r="B18405" t="str">
            <v>1119528</v>
          </cell>
          <cell r="C18405" t="str">
            <v>Concreto fck = 25 MPa - confecção em central dosadora de 30 m³/h - areia e brita comerciais</v>
          </cell>
          <cell r="D18405" t="str">
            <v>m³</v>
          </cell>
          <cell r="E18405">
            <v>436.91</v>
          </cell>
        </row>
        <row r="18406">
          <cell r="B18406" t="str">
            <v>1106135</v>
          </cell>
          <cell r="C18406" t="str">
            <v>Concreto fck = 25 MPa - confecção em central dosadora de 30 m³/h - areia extraída e brita produzida</v>
          </cell>
          <cell r="D18406" t="str">
            <v>m³</v>
          </cell>
          <cell r="E18406">
            <v>275.87</v>
          </cell>
        </row>
        <row r="18407">
          <cell r="B18407" t="str">
            <v>1106136</v>
          </cell>
          <cell r="C18407" t="str">
            <v>Concreto fck = 25 MPa - confecção em central dosadora de 40 m³/h - areia e brita comerciais</v>
          </cell>
          <cell r="D18407" t="str">
            <v>m³</v>
          </cell>
          <cell r="E18407">
            <v>424.81</v>
          </cell>
        </row>
        <row r="18408">
          <cell r="B18408" t="str">
            <v>1106137</v>
          </cell>
          <cell r="C18408" t="str">
            <v>Concreto fck = 25 MPa - confecção em central dosadora de 40 m³/h - areia extraída e brita produzida</v>
          </cell>
          <cell r="D18408" t="str">
            <v>m³</v>
          </cell>
          <cell r="E18408">
            <v>263.77</v>
          </cell>
        </row>
        <row r="18409">
          <cell r="B18409" t="str">
            <v>1116127</v>
          </cell>
          <cell r="C18409" t="str">
            <v>Concreto fck = 25 MPa para pré-moldados (mourões) - confecção em betoneira e lançamento manual - areia e brita comerciais</v>
          </cell>
          <cell r="D18409" t="str">
            <v>m³</v>
          </cell>
          <cell r="E18409">
            <v>524.04</v>
          </cell>
        </row>
        <row r="18410">
          <cell r="B18410" t="str">
            <v>1116126</v>
          </cell>
          <cell r="C18410" t="str">
            <v>Concreto fck = 25 MPa para pré-moldados (mourões) - confecção em betoneira e lançamento manual - areia extraída e brita produzida</v>
          </cell>
          <cell r="D18410" t="str">
            <v>m³</v>
          </cell>
          <cell r="E18410">
            <v>372.56</v>
          </cell>
        </row>
        <row r="18411">
          <cell r="B18411" t="str">
            <v>1107900</v>
          </cell>
          <cell r="C18411" t="str">
            <v>Concreto fck = 30 MPa - confecção em betoneira e lançamento manual - areia e brita comerciais</v>
          </cell>
          <cell r="D18411" t="str">
            <v>m³</v>
          </cell>
          <cell r="E18411">
            <v>529.77</v>
          </cell>
        </row>
        <row r="18412">
          <cell r="B18412" t="str">
            <v>1107899</v>
          </cell>
          <cell r="C18412" t="str">
            <v>Concreto fck = 30 MPa - confecção em betoneira e lançamento manual - areia extraída e brita produzida</v>
          </cell>
          <cell r="D18412" t="str">
            <v>m³</v>
          </cell>
          <cell r="E18412">
            <v>372.95</v>
          </cell>
        </row>
        <row r="18413">
          <cell r="B18413" t="str">
            <v>1107890</v>
          </cell>
          <cell r="C18413" t="str">
            <v>Concreto fck = 30 MPa - confecção em central dosadora de 30 m³/h - areia e brita comerciais</v>
          </cell>
          <cell r="D18413" t="str">
            <v>m³</v>
          </cell>
          <cell r="E18413">
            <v>453.77</v>
          </cell>
        </row>
        <row r="18414">
          <cell r="B18414" t="str">
            <v>1106138</v>
          </cell>
          <cell r="C18414" t="str">
            <v>Concreto fck = 30 MPa - confecção em central dosadora de 30 m³/h - areia extraída e brita produzida</v>
          </cell>
          <cell r="D18414" t="str">
            <v>m³</v>
          </cell>
          <cell r="E18414">
            <v>295.02999999999997</v>
          </cell>
        </row>
        <row r="18415">
          <cell r="B18415" t="str">
            <v>1106139</v>
          </cell>
          <cell r="C18415" t="str">
            <v>Concreto fck = 30 MPa - confecção em central dosadora de 40 m³/h - areia e brita comerciais</v>
          </cell>
          <cell r="D18415" t="str">
            <v>m³</v>
          </cell>
          <cell r="E18415">
            <v>441.04</v>
          </cell>
        </row>
        <row r="18416">
          <cell r="B18416" t="str">
            <v>1106140</v>
          </cell>
          <cell r="C18416" t="str">
            <v>Concreto fck = 30 MPa - confecção em central dosadora de 40 m³/h - areia extraída e brita produzida</v>
          </cell>
          <cell r="D18416" t="str">
            <v>m³</v>
          </cell>
          <cell r="E18416">
            <v>282.3</v>
          </cell>
        </row>
        <row r="18417">
          <cell r="B18417" t="str">
            <v>1116324</v>
          </cell>
          <cell r="C18417" t="str">
            <v>Concreto fck = 30 MPa - confecção em central dosadora e misturadora de 20 m³/h - areia e brita comerciais</v>
          </cell>
          <cell r="D18417" t="str">
            <v>m³</v>
          </cell>
          <cell r="E18417">
            <v>473.59</v>
          </cell>
        </row>
        <row r="18418">
          <cell r="B18418" t="str">
            <v>1107904</v>
          </cell>
          <cell r="C18418" t="str">
            <v>Concreto fck = 35 MPa - confecção em betoneira e lançamento manual - areia e brita comerciais</v>
          </cell>
          <cell r="D18418" t="str">
            <v>m³</v>
          </cell>
          <cell r="E18418">
            <v>554.08000000000004</v>
          </cell>
        </row>
        <row r="18419">
          <cell r="B18419" t="str">
            <v>1107903</v>
          </cell>
          <cell r="C18419" t="str">
            <v>Concreto fck = 35 MPa - confecção em betoneira e lançamento manual - areia extraída e brita produzida</v>
          </cell>
          <cell r="D18419" t="str">
            <v>m³</v>
          </cell>
          <cell r="E18419">
            <v>400.43</v>
          </cell>
        </row>
        <row r="18420">
          <cell r="B18420" t="str">
            <v>1107908</v>
          </cell>
          <cell r="C18420" t="str">
            <v>Concreto fck = 40 MPa - confecção em betoneira e lançamento manual - areia e brita comerciais</v>
          </cell>
          <cell r="D18420" t="str">
            <v>m³</v>
          </cell>
          <cell r="E18420">
            <v>581.14</v>
          </cell>
        </row>
        <row r="18421">
          <cell r="B18421" t="str">
            <v>1107907</v>
          </cell>
          <cell r="C18421" t="str">
            <v>Concreto fck = 40 MPa - confecção em betoneira e lançamento manual - areia extraída e brita produzida</v>
          </cell>
          <cell r="D18421" t="str">
            <v>m³</v>
          </cell>
          <cell r="E18421">
            <v>431.05</v>
          </cell>
        </row>
        <row r="18422">
          <cell r="B18422" t="str">
            <v>1107871</v>
          </cell>
          <cell r="C18422" t="str">
            <v>Concreto fctm,k = 4,5 MPa - confecção em central dosadora de 30 m³/h - areia e brita comerciais</v>
          </cell>
          <cell r="D18422" t="str">
            <v>m³</v>
          </cell>
          <cell r="E18422">
            <v>483.19</v>
          </cell>
        </row>
        <row r="18423">
          <cell r="B18423" t="str">
            <v>1107870</v>
          </cell>
          <cell r="C18423" t="str">
            <v>Concreto fctm,k = 4,5 MPa - confecção em central dosadora de 30 m³/h - areia extraída e brita produzida</v>
          </cell>
          <cell r="D18423" t="str">
            <v>m³</v>
          </cell>
          <cell r="E18423">
            <v>328.02</v>
          </cell>
        </row>
        <row r="18424">
          <cell r="B18424" t="str">
            <v>1106057</v>
          </cell>
          <cell r="C18424" t="str">
            <v>Concreto magro - confecção em betoneira e lançamento manual - areia e brita comerciais</v>
          </cell>
          <cell r="D18424" t="str">
            <v>m³</v>
          </cell>
          <cell r="E18424">
            <v>475.69</v>
          </cell>
        </row>
        <row r="18425">
          <cell r="B18425" t="str">
            <v>1106058</v>
          </cell>
          <cell r="C18425" t="str">
            <v>Concreto magro - confecção em betoneira e lançamento manual - areia extraída e brita produzida</v>
          </cell>
          <cell r="D18425" t="str">
            <v>m³</v>
          </cell>
          <cell r="E18425">
            <v>319.38</v>
          </cell>
        </row>
        <row r="18426">
          <cell r="B18426" t="str">
            <v>1106380</v>
          </cell>
          <cell r="C18426" t="str">
            <v>Concreto para bombeamento fck = 25 MPa - confecção em central dosadora de 30 m³/h - areia e brita comerciais</v>
          </cell>
          <cell r="D18426" t="str">
            <v>m³</v>
          </cell>
          <cell r="E18426">
            <v>458.71</v>
          </cell>
        </row>
        <row r="18427">
          <cell r="B18427" t="str">
            <v>1106378</v>
          </cell>
          <cell r="C18427" t="str">
            <v>Concreto para bombeamento fck = 25 MPa - confecção em central dosadora de 30 m³/h - areia extraída e brita produzida</v>
          </cell>
          <cell r="D18427" t="str">
            <v>m³</v>
          </cell>
          <cell r="E18427">
            <v>305.64</v>
          </cell>
        </row>
        <row r="18428">
          <cell r="B18428" t="str">
            <v>1116263</v>
          </cell>
          <cell r="C18428" t="str">
            <v>Concreto para bombeamento fck = 25 MPa - confecção em central dosadora de 40 m³/h - areia e brita comerciais</v>
          </cell>
          <cell r="D18428" t="str">
            <v>m³</v>
          </cell>
          <cell r="E18428">
            <v>445.51</v>
          </cell>
        </row>
        <row r="18429">
          <cell r="B18429" t="str">
            <v>1116267</v>
          </cell>
          <cell r="C18429" t="str">
            <v>Concreto para bombeamento fck = 25 MPa - confecção em central dosadora de 40 m³/h - areia extraída e brita produzida</v>
          </cell>
          <cell r="D18429" t="str">
            <v>m³</v>
          </cell>
          <cell r="E18429">
            <v>292.44</v>
          </cell>
        </row>
        <row r="18430">
          <cell r="B18430" t="str">
            <v>1106280</v>
          </cell>
          <cell r="C18430" t="str">
            <v>Concreto para bombeamento fck = 30 MPa - confecção em central dosadora de 30 m³/h - areia e brita comerciais</v>
          </cell>
          <cell r="D18430" t="str">
            <v>m³</v>
          </cell>
          <cell r="E18430">
            <v>478.55</v>
          </cell>
        </row>
        <row r="18431">
          <cell r="B18431" t="str">
            <v>1106289</v>
          </cell>
          <cell r="C18431" t="str">
            <v>Concreto para bombeamento fck = 30 MPa - confecção em central dosadora de 30 m³/h - areia extraída e brita produzida</v>
          </cell>
          <cell r="D18431" t="str">
            <v>m³</v>
          </cell>
          <cell r="E18431">
            <v>328.16</v>
          </cell>
        </row>
        <row r="18432">
          <cell r="B18432" t="str">
            <v>1116264</v>
          </cell>
          <cell r="C18432" t="str">
            <v>Concreto para bombeamento fck = 30 MPa - confecção em central dosadora de 40 m³/h - areia e brita comerciais</v>
          </cell>
          <cell r="D18432" t="str">
            <v>m³</v>
          </cell>
          <cell r="E18432">
            <v>464.6</v>
          </cell>
        </row>
        <row r="18433">
          <cell r="B18433" t="str">
            <v>1116268</v>
          </cell>
          <cell r="C18433" t="str">
            <v>Concreto para bombeamento fck = 30 MPa - confecção em central dosadora de 40 m³/h - areia extraída e brita produzida</v>
          </cell>
          <cell r="D18433" t="str">
            <v>m³</v>
          </cell>
          <cell r="E18433">
            <v>314.20999999999998</v>
          </cell>
        </row>
        <row r="18434">
          <cell r="B18434" t="str">
            <v>1106281</v>
          </cell>
          <cell r="C18434" t="str">
            <v>Concreto para bombeamento fck = 35 MPa - confecção em central dosadora de 30 m³/h - areia e brita comerciais</v>
          </cell>
          <cell r="D18434" t="str">
            <v>m³</v>
          </cell>
          <cell r="E18434">
            <v>504.12</v>
          </cell>
        </row>
        <row r="18435">
          <cell r="B18435" t="str">
            <v>1106382</v>
          </cell>
          <cell r="C18435" t="str">
            <v>Concreto para bombeamento fck = 35 MPa - confecção em central dosadora de 30 m³/h - areia extraída e brita produzida</v>
          </cell>
          <cell r="D18435" t="str">
            <v>m³</v>
          </cell>
          <cell r="E18435">
            <v>357.16</v>
          </cell>
        </row>
        <row r="18436">
          <cell r="B18436" t="str">
            <v>1116265</v>
          </cell>
          <cell r="C18436" t="str">
            <v>Concreto para bombeamento fck = 35 MPa - confecção em central dosadora de 40 m³/h - areia e brita comerciais</v>
          </cell>
          <cell r="D18436" t="str">
            <v>m³</v>
          </cell>
          <cell r="E18436">
            <v>489.13</v>
          </cell>
        </row>
        <row r="18437">
          <cell r="B18437" t="str">
            <v>1116269</v>
          </cell>
          <cell r="C18437" t="str">
            <v>Concreto para bombeamento fck = 35 MPa - confecção em central dosadora de 40 m³/h - areia extraída e brita produzida</v>
          </cell>
          <cell r="D18437" t="str">
            <v>m³</v>
          </cell>
          <cell r="E18437">
            <v>342.17</v>
          </cell>
        </row>
        <row r="18438">
          <cell r="B18438" t="str">
            <v>1106282</v>
          </cell>
          <cell r="C18438" t="str">
            <v>Concreto para bombeamento fck = 40 MPa - confecção em central dosadora de 30 m³/h - areia e brita comerciais</v>
          </cell>
          <cell r="D18438" t="str">
            <v>m³</v>
          </cell>
          <cell r="E18438">
            <v>532.65</v>
          </cell>
        </row>
        <row r="18439">
          <cell r="B18439" t="str">
            <v>1106384</v>
          </cell>
          <cell r="C18439" t="str">
            <v>Concreto para bombeamento fck = 40 MPa - confecção em central dosadora de 30 m³/h - areia extraída e brita produzida</v>
          </cell>
          <cell r="D18439" t="str">
            <v>m³</v>
          </cell>
          <cell r="E18439">
            <v>389.53</v>
          </cell>
        </row>
        <row r="18440">
          <cell r="B18440" t="str">
            <v>1116266</v>
          </cell>
          <cell r="C18440" t="str">
            <v>Concreto para bombeamento fck = 40 MPa - confecção em central dosadora de 40 m³/h - areia e brita comerciais</v>
          </cell>
          <cell r="D18440" t="str">
            <v>m³</v>
          </cell>
          <cell r="E18440">
            <v>516.54</v>
          </cell>
        </row>
        <row r="18441">
          <cell r="B18441" t="str">
            <v>1116270</v>
          </cell>
          <cell r="C18441" t="str">
            <v>Concreto para bombeamento fck = 40 MPa - confecção em central dosadora de 40 m³/h - areia extraída e brita produzida</v>
          </cell>
          <cell r="D18441" t="str">
            <v>m³</v>
          </cell>
          <cell r="E18441">
            <v>373.43</v>
          </cell>
        </row>
        <row r="18442">
          <cell r="B18442" t="str">
            <v>1107868</v>
          </cell>
          <cell r="C18442" t="str">
            <v>Concreto para sub-base adensado por vibração fck = 7,5 MPa - confecção em central dosadora de 30 m³/h - areia e brita comerciais</v>
          </cell>
          <cell r="D18442" t="str">
            <v>m³</v>
          </cell>
          <cell r="E18442">
            <v>381.14</v>
          </cell>
        </row>
        <row r="18443">
          <cell r="B18443" t="str">
            <v>1107869</v>
          </cell>
          <cell r="C18443" t="str">
            <v>Concreto para sub-base adensado por vibração fck = 7,5 MPa - confecção em central dosadora de 30 m³/h - areia extraída e brita produzida</v>
          </cell>
          <cell r="D18443" t="str">
            <v>m³</v>
          </cell>
          <cell r="E18443">
            <v>212.51</v>
          </cell>
        </row>
        <row r="18444">
          <cell r="B18444" t="str">
            <v>1103853</v>
          </cell>
          <cell r="C18444" t="str">
            <v>Concreto poroso para tubos de drenagem fck = 25 MPa - confecção em betoneira e lançamento manual - areia e brita comerciais</v>
          </cell>
          <cell r="D18444" t="str">
            <v>m³</v>
          </cell>
          <cell r="E18444">
            <v>473.36</v>
          </cell>
        </row>
        <row r="18445">
          <cell r="B18445" t="str">
            <v>1103852</v>
          </cell>
          <cell r="C18445" t="str">
            <v>Concreto poroso para tubos de drenagem fck = 25 MPa - confecção em betoneira e lançamento manual - areia extraída e brita produzida</v>
          </cell>
          <cell r="D18445" t="str">
            <v>m³</v>
          </cell>
          <cell r="E18445">
            <v>356.18</v>
          </cell>
        </row>
        <row r="18446">
          <cell r="B18446" t="str">
            <v>1106284</v>
          </cell>
          <cell r="C18446" t="str">
            <v>Concreto submerso fck = 20 MPa - confecção em central dosadora de 30 m³/h - areia e brita comerciais</v>
          </cell>
          <cell r="D18446" t="str">
            <v>m³</v>
          </cell>
          <cell r="E18446">
            <v>474.33</v>
          </cell>
        </row>
        <row r="18447">
          <cell r="B18447" t="str">
            <v>1108116</v>
          </cell>
          <cell r="C18447" t="str">
            <v>Concreto submerso fck = 25 MPa - confecção em central dosadora de 30 m³/h - areia e brita comerciais</v>
          </cell>
          <cell r="D18447" t="str">
            <v>m³</v>
          </cell>
          <cell r="E18447">
            <v>480.01</v>
          </cell>
        </row>
        <row r="18448">
          <cell r="B18448" t="str">
            <v>1108118</v>
          </cell>
          <cell r="C18448" t="str">
            <v>Concreto submerso fck = 30 MPa - confecção em central dosadora de 30 m³/h - areia e brita comerciais</v>
          </cell>
          <cell r="D18448" t="str">
            <v>m³</v>
          </cell>
          <cell r="E18448">
            <v>504.33</v>
          </cell>
        </row>
        <row r="18449">
          <cell r="B18449" t="str">
            <v>1106158</v>
          </cell>
          <cell r="C18449" t="str">
            <v>Concreto submerso fck = 35 MPa - confecção em central dosadora de 30 m³/h - areia e brita comerciais</v>
          </cell>
          <cell r="D18449" t="str">
            <v>m³</v>
          </cell>
          <cell r="E18449">
            <v>532.55999999999995</v>
          </cell>
        </row>
        <row r="18450">
          <cell r="B18450" t="str">
            <v>1108120</v>
          </cell>
          <cell r="C18450" t="str">
            <v>Concreto submerso fck = 40 MPa - confecção em central dosadora de 30 m³/h - areia e brita comerciais</v>
          </cell>
          <cell r="D18450" t="str">
            <v>m³</v>
          </cell>
          <cell r="E18450">
            <v>564.11</v>
          </cell>
        </row>
        <row r="18451">
          <cell r="B18451" t="str">
            <v>1106050</v>
          </cell>
          <cell r="C18451" t="str">
            <v>Lançamento livre de concreto usinado por meio de caminhão betoneira - confecção em central dosadora de 30 m³/h</v>
          </cell>
          <cell r="D18451" t="str">
            <v>m³</v>
          </cell>
          <cell r="E18451">
            <v>64.180000000000007</v>
          </cell>
        </row>
        <row r="18452">
          <cell r="B18452" t="str">
            <v>1106051</v>
          </cell>
          <cell r="C18452" t="str">
            <v>Lançamento livre de concreto usinado por meio de caminhão betoneira - confecção em central dosadora de 40 m³/h</v>
          </cell>
          <cell r="D18452" t="str">
            <v>m³</v>
          </cell>
          <cell r="E18452">
            <v>54.04</v>
          </cell>
        </row>
        <row r="18453">
          <cell r="B18453" t="str">
            <v>1106061</v>
          </cell>
          <cell r="C18453" t="str">
            <v>Lançamento manual de concreto usinado - confecção em central dosadora de 30 m³/h</v>
          </cell>
          <cell r="D18453" t="str">
            <v>m³</v>
          </cell>
          <cell r="E18453">
            <v>72.14</v>
          </cell>
        </row>
        <row r="18454">
          <cell r="B18454" t="str">
            <v>1106087</v>
          </cell>
          <cell r="C18454" t="str">
            <v>Lançamento manual de concreto usinado - confecção em central dosadora de 40 m³/h</v>
          </cell>
          <cell r="D18454" t="str">
            <v>m³</v>
          </cell>
          <cell r="E18454">
            <v>62.24</v>
          </cell>
        </row>
        <row r="18455">
          <cell r="B18455" t="str">
            <v>1116327</v>
          </cell>
          <cell r="C18455" t="str">
            <v>Lançamento manual de concreto usinado - confecção em central dosadora e misturadora de 20 m³/h</v>
          </cell>
          <cell r="D18455" t="str">
            <v>m³</v>
          </cell>
          <cell r="E18455">
            <v>14.92</v>
          </cell>
        </row>
        <row r="18456">
          <cell r="B18456" t="str">
            <v>1107860</v>
          </cell>
          <cell r="C18456" t="str">
            <v>Lançamento mecânico de concreto com bomba lança sobre chassi com capacidade de 50 m³/h - confecção em central dosadora de 40 m³/h</v>
          </cell>
          <cell r="D18456" t="str">
            <v>m³</v>
          </cell>
          <cell r="E18456">
            <v>70.739999999999995</v>
          </cell>
        </row>
        <row r="18457">
          <cell r="B18457" t="str">
            <v>1106088</v>
          </cell>
          <cell r="C18457" t="str">
            <v>Lançamento mecânico de concreto com bomba rebocável com capacidade de 30 m³/h - confecção em central dosadora de 30 m³/h</v>
          </cell>
          <cell r="D18457" t="str">
            <v>m³</v>
          </cell>
          <cell r="E18457">
            <v>77.42</v>
          </cell>
        </row>
        <row r="18458">
          <cell r="B18458" t="str">
            <v>1106089</v>
          </cell>
          <cell r="C18458" t="str">
            <v>Lançamento mecânico de concreto com bomba rebocável com capacidade de 30 m³/h - confecção em central dosadora e misturadora de 20 m³/h</v>
          </cell>
          <cell r="D18458" t="str">
            <v>m³</v>
          </cell>
          <cell r="E18458">
            <v>22.96</v>
          </cell>
        </row>
        <row r="18459">
          <cell r="B18459" t="str">
            <v>1106128</v>
          </cell>
          <cell r="C18459" t="str">
            <v>Lançamento mecânico de concreto com bomba rebocável com capacidade de 41 m³/h - confecção em central dosadora de 40 m³/h</v>
          </cell>
          <cell r="D18459" t="str">
            <v>m³</v>
          </cell>
          <cell r="E18459">
            <v>64.02</v>
          </cell>
        </row>
        <row r="18460">
          <cell r="B18460" t="str">
            <v>1108056</v>
          </cell>
          <cell r="C18460" t="str">
            <v>Microconcreto autoadensável para reparos e grauteamento - confecção em misturador e lançamento manual</v>
          </cell>
          <cell r="D18460" t="str">
            <v>m³</v>
          </cell>
          <cell r="E18460">
            <v>3133.13</v>
          </cell>
        </row>
        <row r="18461">
          <cell r="B18461" t="str">
            <v>1108059</v>
          </cell>
          <cell r="C18461" t="str">
            <v>Microconcreto para reparos e grauteamento - confecção em misturador e lançamento manual</v>
          </cell>
          <cell r="D18461" t="str">
            <v>m³</v>
          </cell>
          <cell r="E18461">
            <v>3344.46</v>
          </cell>
        </row>
        <row r="18462">
          <cell r="B18462" t="str">
            <v>1207700</v>
          </cell>
          <cell r="C18462" t="str">
            <v>Concreto fck = 20 MPa para projeção via seca - confecção em betoneira - areia e brita comerciais</v>
          </cell>
          <cell r="D18462" t="str">
            <v>m³</v>
          </cell>
          <cell r="E18462">
            <v>597.59</v>
          </cell>
        </row>
        <row r="18463">
          <cell r="B18463" t="str">
            <v>1207701</v>
          </cell>
          <cell r="C18463" t="str">
            <v>Concreto fck = 25 MPa para projeção via seca - confecção em betoneira - areia e brita comerciais</v>
          </cell>
          <cell r="D18463" t="str">
            <v>m³</v>
          </cell>
          <cell r="E18463">
            <v>631.04</v>
          </cell>
        </row>
        <row r="18464">
          <cell r="B18464" t="str">
            <v>1207702</v>
          </cell>
          <cell r="C18464" t="str">
            <v>Concreto fck = 30 MPa para projeção via seca - confecção em betoneira - areia e brita comerciais</v>
          </cell>
          <cell r="D18464" t="str">
            <v>m³</v>
          </cell>
          <cell r="E18464">
            <v>668.48</v>
          </cell>
        </row>
        <row r="18465">
          <cell r="B18465" t="str">
            <v>1207708</v>
          </cell>
          <cell r="C18465" t="str">
            <v>Concreto fck = 30 MPa para projeção via úmida - confecção em central dosadora de 30 m³/h - areia e brita comerciais</v>
          </cell>
          <cell r="D18465" t="str">
            <v>m³</v>
          </cell>
          <cell r="E18465">
            <v>608.39</v>
          </cell>
        </row>
        <row r="18466">
          <cell r="B18466" t="str">
            <v>1207703</v>
          </cell>
          <cell r="C18466" t="str">
            <v>Concreto fck = 40 MPa para projeção via seca - confecção em betoneira - areia e brita comerciais</v>
          </cell>
          <cell r="D18466" t="str">
            <v>m³</v>
          </cell>
          <cell r="E18466">
            <v>757.18</v>
          </cell>
        </row>
        <row r="18467">
          <cell r="B18467" t="str">
            <v>1207709</v>
          </cell>
          <cell r="C18467" t="str">
            <v>Concreto fck = 40 MPa para projeção via úmida - confecção em central dosadora de 30 m³/h - areia e brita comerciais</v>
          </cell>
          <cell r="D18467" t="str">
            <v>m³</v>
          </cell>
          <cell r="E18467">
            <v>689.56</v>
          </cell>
        </row>
        <row r="18468">
          <cell r="B18468" t="str">
            <v>1207710</v>
          </cell>
          <cell r="C18468" t="str">
            <v>Concreto projetado via seca fck = 20 MPa aplicado em pisos</v>
          </cell>
          <cell r="D18468" t="str">
            <v>m³</v>
          </cell>
          <cell r="E18468">
            <v>956.55</v>
          </cell>
        </row>
        <row r="18469">
          <cell r="B18469" t="str">
            <v>1207711</v>
          </cell>
          <cell r="C18469" t="str">
            <v>Concreto projetado via seca fck = 20 MPa aplicado em superfícies inclinadas e verticais</v>
          </cell>
          <cell r="D18469" t="str">
            <v>m³</v>
          </cell>
          <cell r="E18469">
            <v>1198.08</v>
          </cell>
        </row>
        <row r="18470">
          <cell r="B18470" t="str">
            <v>1207713</v>
          </cell>
          <cell r="C18470" t="str">
            <v>Concreto projetado via seca fck = 20 MPa aplicado em teto</v>
          </cell>
          <cell r="D18470" t="str">
            <v>m³</v>
          </cell>
          <cell r="E18470">
            <v>1834.59</v>
          </cell>
        </row>
        <row r="18471">
          <cell r="B18471" t="str">
            <v>1207714</v>
          </cell>
          <cell r="C18471" t="str">
            <v>Concreto projetado via seca fck = 25 MPa aplicado em pisos</v>
          </cell>
          <cell r="D18471" t="str">
            <v>m³</v>
          </cell>
          <cell r="E18471">
            <v>995.9</v>
          </cell>
        </row>
        <row r="18472">
          <cell r="B18472" t="str">
            <v>1207715</v>
          </cell>
          <cell r="C18472" t="str">
            <v>Concreto projetado via seca fck = 25 MPa aplicado em superfícies inclinadas e verticais</v>
          </cell>
          <cell r="D18472" t="str">
            <v>m³</v>
          </cell>
          <cell r="E18472">
            <v>1245.8599999999999</v>
          </cell>
        </row>
        <row r="18473">
          <cell r="B18473" t="str">
            <v>1207717</v>
          </cell>
          <cell r="C18473" t="str">
            <v>Concreto projetado via seca fck = 25 MPa aplicado em teto</v>
          </cell>
          <cell r="D18473" t="str">
            <v>m³</v>
          </cell>
          <cell r="E18473">
            <v>1901.49</v>
          </cell>
        </row>
        <row r="18474">
          <cell r="B18474" t="str">
            <v>1207718</v>
          </cell>
          <cell r="C18474" t="str">
            <v>Concreto projetado via seca fck = 30 MPa aplicado em pisos</v>
          </cell>
          <cell r="D18474" t="str">
            <v>m³</v>
          </cell>
          <cell r="E18474">
            <v>1039.95</v>
          </cell>
        </row>
        <row r="18475">
          <cell r="B18475" t="str">
            <v>1207719</v>
          </cell>
          <cell r="C18475" t="str">
            <v>Concreto projetado via seca fck = 30 MPa aplicado em superfícies inclinadas e verticais</v>
          </cell>
          <cell r="D18475" t="str">
            <v>m³</v>
          </cell>
          <cell r="E18475">
            <v>1299.3499999999999</v>
          </cell>
        </row>
        <row r="18476">
          <cell r="B18476" t="str">
            <v>1207721</v>
          </cell>
          <cell r="C18476" t="str">
            <v>Concreto projetado via seca fck = 30 MPa aplicado em teto</v>
          </cell>
          <cell r="D18476" t="str">
            <v>m³</v>
          </cell>
          <cell r="E18476">
            <v>1976.37</v>
          </cell>
        </row>
        <row r="18477">
          <cell r="B18477" t="str">
            <v>1207722</v>
          </cell>
          <cell r="C18477" t="str">
            <v>Concreto projetado via seca fck = 40 MPa aplicado em pisos</v>
          </cell>
          <cell r="D18477" t="str">
            <v>m³</v>
          </cell>
          <cell r="E18477">
            <v>1144.3</v>
          </cell>
        </row>
        <row r="18478">
          <cell r="B18478" t="str">
            <v>1207723</v>
          </cell>
          <cell r="C18478" t="str">
            <v>Concreto projetado via seca fck = 40 MPa aplicado em superfícies inclinadas e verticais</v>
          </cell>
          <cell r="D18478" t="str">
            <v>m³</v>
          </cell>
          <cell r="E18478">
            <v>1426.06</v>
          </cell>
        </row>
        <row r="18479">
          <cell r="B18479" t="str">
            <v>1207725</v>
          </cell>
          <cell r="C18479" t="str">
            <v>Concreto projetado via seca fck = 40 MPa via seca aplicado em teto</v>
          </cell>
          <cell r="D18479" t="str">
            <v>m³</v>
          </cell>
          <cell r="E18479">
            <v>2153.77</v>
          </cell>
        </row>
        <row r="18480">
          <cell r="B18480" t="str">
            <v>1207728</v>
          </cell>
          <cell r="C18480" t="str">
            <v>Concreto projetado via úmida fck = 30 MPa aplicado em túneis classe I com seção de 20 a 40 m²</v>
          </cell>
          <cell r="D18480" t="str">
            <v>m³</v>
          </cell>
          <cell r="E18480">
            <v>939.97</v>
          </cell>
        </row>
        <row r="18481">
          <cell r="B18481" t="str">
            <v>1207727</v>
          </cell>
          <cell r="C18481" t="str">
            <v>Concreto projetado via úmida fck = 30 MPa aplicado em túneis classe I com seção de 40 a 60 m²</v>
          </cell>
          <cell r="D18481" t="str">
            <v>m³</v>
          </cell>
          <cell r="E18481">
            <v>915.8</v>
          </cell>
        </row>
        <row r="18482">
          <cell r="B18482" t="str">
            <v>1207726</v>
          </cell>
          <cell r="C18482" t="str">
            <v>Concreto projetado via úmida fck = 30 MPa aplicado em túneis classe I com seção de 60 a 90 m²</v>
          </cell>
          <cell r="D18482" t="str">
            <v>m³</v>
          </cell>
          <cell r="E18482">
            <v>896.48</v>
          </cell>
        </row>
        <row r="18483">
          <cell r="B18483" t="str">
            <v>1208329</v>
          </cell>
          <cell r="C18483" t="str">
            <v>Concreto projetado via úmida fck = 30 MPa aplicado em túneis classe I com seção superior a 90 m²</v>
          </cell>
          <cell r="D18483" t="str">
            <v>m³</v>
          </cell>
          <cell r="E18483">
            <v>874.22</v>
          </cell>
        </row>
        <row r="18484">
          <cell r="B18484" t="str">
            <v>1207685</v>
          </cell>
          <cell r="C18484" t="str">
            <v>Concreto projetado via úmida fck = 30 MPa aplicado em túneis classe II com seção de 20 a 40 m²</v>
          </cell>
          <cell r="D18484" t="str">
            <v>m³</v>
          </cell>
          <cell r="E18484">
            <v>991.04</v>
          </cell>
        </row>
        <row r="18485">
          <cell r="B18485" t="str">
            <v>1207684</v>
          </cell>
          <cell r="C18485" t="str">
            <v>Concreto projetado via úmida fck = 30 MPa aplicado em túneis classe II com seção de 40 a 60 m²</v>
          </cell>
          <cell r="D18485" t="str">
            <v>m³</v>
          </cell>
          <cell r="E18485">
            <v>959.12</v>
          </cell>
        </row>
        <row r="18486">
          <cell r="B18486" t="str">
            <v>1207683</v>
          </cell>
          <cell r="C18486" t="str">
            <v>Concreto projetado via úmida fck = 30 MPa aplicado em túneis classe II com seção de 60 a 90 m²</v>
          </cell>
          <cell r="D18486" t="str">
            <v>m³</v>
          </cell>
          <cell r="E18486">
            <v>934.79</v>
          </cell>
        </row>
        <row r="18487">
          <cell r="B18487" t="str">
            <v>1208337</v>
          </cell>
          <cell r="C18487" t="str">
            <v>Concreto projetado via úmida fck = 30 MPa aplicado em túneis classe II com seção superior a 90 m²</v>
          </cell>
          <cell r="D18487" t="str">
            <v>m³</v>
          </cell>
          <cell r="E18487">
            <v>908.92</v>
          </cell>
        </row>
        <row r="18488">
          <cell r="B18488" t="str">
            <v>1207691</v>
          </cell>
          <cell r="C18488" t="str">
            <v>Concreto projetado via úmida fck = 30 MPa aplicado em túneis classe III com seção de 20 a 40 m²</v>
          </cell>
          <cell r="D18488" t="str">
            <v>m³</v>
          </cell>
          <cell r="E18488">
            <v>1053.06</v>
          </cell>
        </row>
        <row r="18489">
          <cell r="B18489" t="str">
            <v>1207690</v>
          </cell>
          <cell r="C18489" t="str">
            <v>Concreto projetado via úmida fck = 30 MPa aplicado em túneis classe III com seção de 40 a 60 m²</v>
          </cell>
          <cell r="D18489" t="str">
            <v>m³</v>
          </cell>
          <cell r="E18489">
            <v>1009.59</v>
          </cell>
        </row>
        <row r="18490">
          <cell r="B18490" t="str">
            <v>1207689</v>
          </cell>
          <cell r="C18490" t="str">
            <v>Concreto projetado via úmida fck = 30 MPa aplicado em túneis classe III com seção de 60 a 90 m²</v>
          </cell>
          <cell r="D18490" t="str">
            <v>m³</v>
          </cell>
          <cell r="E18490">
            <v>973.04</v>
          </cell>
        </row>
        <row r="18491">
          <cell r="B18491" t="str">
            <v>1208345</v>
          </cell>
          <cell r="C18491" t="str">
            <v>Concreto projetado via úmida fck = 30 MPa aplicado em túneis classe III com seção superior a 90 m²</v>
          </cell>
          <cell r="D18491" t="str">
            <v>m³</v>
          </cell>
          <cell r="E18491">
            <v>942.92</v>
          </cell>
        </row>
        <row r="18492">
          <cell r="B18492" t="str">
            <v>1207697</v>
          </cell>
          <cell r="C18492" t="str">
            <v>Concreto projetado via úmida fck = 30 MPa aplicado em túneis classe IV com seção de 20 a 40 m²</v>
          </cell>
          <cell r="D18492" t="str">
            <v>m³</v>
          </cell>
          <cell r="E18492">
            <v>1131.9000000000001</v>
          </cell>
        </row>
        <row r="18493">
          <cell r="B18493" t="str">
            <v>1207696</v>
          </cell>
          <cell r="C18493" t="str">
            <v>Concreto projetado via úmida fck = 30 MPa aplicado em túneis classe IV com seção de 40 a 60 m²</v>
          </cell>
          <cell r="D18493" t="str">
            <v>m³</v>
          </cell>
          <cell r="E18493">
            <v>1069.77</v>
          </cell>
        </row>
        <row r="18494">
          <cell r="B18494" t="str">
            <v>1207695</v>
          </cell>
          <cell r="C18494" t="str">
            <v>Concreto projetado via úmida fck = 30 MPa aplicado em túneis classe IV com seção de 60 a 90 m²</v>
          </cell>
          <cell r="D18494" t="str">
            <v>m³</v>
          </cell>
          <cell r="E18494">
            <v>1027.51</v>
          </cell>
        </row>
        <row r="18495">
          <cell r="B18495" t="str">
            <v>1208353</v>
          </cell>
          <cell r="C18495" t="str">
            <v>Concreto projetado via úmida fck = 30 MPa aplicado em túneis classe IV com seção superior a 90 m²</v>
          </cell>
          <cell r="D18495" t="str">
            <v>m³</v>
          </cell>
          <cell r="E18495">
            <v>985.02</v>
          </cell>
        </row>
        <row r="18496">
          <cell r="B18496" t="str">
            <v>1207663</v>
          </cell>
          <cell r="C18496" t="str">
            <v>Concreto projetado via úmida fck = 30 MPa aplicado em túneis classe V com seção de 20 a 40 m²</v>
          </cell>
          <cell r="D18496" t="str">
            <v>m³</v>
          </cell>
          <cell r="E18496">
            <v>1302.8399999999999</v>
          </cell>
        </row>
        <row r="18497">
          <cell r="B18497" t="str">
            <v>1207662</v>
          </cell>
          <cell r="C18497" t="str">
            <v>Concreto projetado via úmida fck = 30 MPa aplicado em túneis classe V com seção de 40 a 60 m²</v>
          </cell>
          <cell r="D18497" t="str">
            <v>m³</v>
          </cell>
          <cell r="E18497">
            <v>1265.9000000000001</v>
          </cell>
        </row>
        <row r="18498">
          <cell r="B18498" t="str">
            <v>1207661</v>
          </cell>
          <cell r="C18498" t="str">
            <v>Concreto projetado via úmida fck = 30 MPa aplicado em túneis classe V com seção de 60 a 90 m²</v>
          </cell>
          <cell r="D18498" t="str">
            <v>m³</v>
          </cell>
          <cell r="E18498">
            <v>1236.3399999999999</v>
          </cell>
        </row>
        <row r="18499">
          <cell r="B18499" t="str">
            <v>1208361</v>
          </cell>
          <cell r="C18499" t="str">
            <v>Concreto projetado via úmida fck = 30 MPa aplicado em túneis classe V com seção superior a 90 m²</v>
          </cell>
          <cell r="D18499" t="str">
            <v>m³</v>
          </cell>
          <cell r="E18499">
            <v>1192.01</v>
          </cell>
        </row>
        <row r="18500">
          <cell r="B18500" t="str">
            <v>1207669</v>
          </cell>
          <cell r="C18500" t="str">
            <v>Concreto projetado via úmida fck = 30 MPa aplicado em túneis classe VI com seção de 20 a 40 m²</v>
          </cell>
          <cell r="D18500" t="str">
            <v>m³</v>
          </cell>
          <cell r="E18500">
            <v>1462.41</v>
          </cell>
        </row>
        <row r="18501">
          <cell r="B18501" t="str">
            <v>1207668</v>
          </cell>
          <cell r="C18501" t="str">
            <v>Concreto projetado via úmida fck = 30 MPa aplicado em túneis classe VI com seção de 40 a 60 m²</v>
          </cell>
          <cell r="D18501" t="str">
            <v>m³</v>
          </cell>
          <cell r="E18501">
            <v>1416.55</v>
          </cell>
        </row>
        <row r="18502">
          <cell r="B18502" t="str">
            <v>1207667</v>
          </cell>
          <cell r="C18502" t="str">
            <v>Concreto projetado via úmida fck = 30 MPa aplicado em túneis classe VI com seção de 60 a 90 m²</v>
          </cell>
          <cell r="D18502" t="str">
            <v>m³</v>
          </cell>
          <cell r="E18502">
            <v>1347.76</v>
          </cell>
        </row>
        <row r="18503">
          <cell r="B18503" t="str">
            <v>1208369</v>
          </cell>
          <cell r="C18503" t="str">
            <v>Concreto projetado via úmida fck = 30 MPa aplicado em túneis classe VI com seção superior a 90 m²</v>
          </cell>
          <cell r="D18503" t="str">
            <v>m³</v>
          </cell>
          <cell r="E18503">
            <v>1278.97</v>
          </cell>
        </row>
        <row r="18504">
          <cell r="B18504" t="str">
            <v>1207682</v>
          </cell>
          <cell r="C18504" t="str">
            <v>Concreto projetado via úmida fck = 40 MPa aplicado em túneis classe I com seção de 20 a 40 m²</v>
          </cell>
          <cell r="D18504" t="str">
            <v>m³</v>
          </cell>
          <cell r="E18504">
            <v>1035.46</v>
          </cell>
        </row>
        <row r="18505">
          <cell r="B18505" t="str">
            <v>1207681</v>
          </cell>
          <cell r="C18505" t="str">
            <v>Concreto projetado via úmida fck = 40 MPa aplicado em túneis classe I com seção de 40 a 60 m²</v>
          </cell>
          <cell r="D18505" t="str">
            <v>m³</v>
          </cell>
          <cell r="E18505">
            <v>1011.29</v>
          </cell>
        </row>
        <row r="18506">
          <cell r="B18506" t="str">
            <v>1207729</v>
          </cell>
          <cell r="C18506" t="str">
            <v>Concreto projetado via úmida fck = 40 MPa aplicado em túneis classe I com seção de 60 a 90 m²</v>
          </cell>
          <cell r="D18506" t="str">
            <v>m³</v>
          </cell>
          <cell r="E18506">
            <v>991.97</v>
          </cell>
        </row>
        <row r="18507">
          <cell r="B18507" t="str">
            <v>1208333</v>
          </cell>
          <cell r="C18507" t="str">
            <v>Concreto projetado via úmida fck = 40 MPa aplicado em túneis classe I com seção superior a 90 m²</v>
          </cell>
          <cell r="D18507" t="str">
            <v>m³</v>
          </cell>
          <cell r="E18507">
            <v>969.72</v>
          </cell>
        </row>
        <row r="18508">
          <cell r="B18508" t="str">
            <v>1207688</v>
          </cell>
          <cell r="C18508" t="str">
            <v>Concreto projetado via úmida fck = 40 MPa aplicado em túneis classe II com seção de 20 a 40 m²</v>
          </cell>
          <cell r="D18508" t="str">
            <v>m³</v>
          </cell>
          <cell r="E18508">
            <v>1089.43</v>
          </cell>
        </row>
        <row r="18509">
          <cell r="B18509" t="str">
            <v>1207687</v>
          </cell>
          <cell r="C18509" t="str">
            <v>Concreto projetado via úmida fck = 40 MPa aplicado em túneis classe II com seção de 40 a 60 m²</v>
          </cell>
          <cell r="D18509" t="str">
            <v>m³</v>
          </cell>
          <cell r="E18509">
            <v>1057.51</v>
          </cell>
        </row>
        <row r="18510">
          <cell r="B18510" t="str">
            <v>1207686</v>
          </cell>
          <cell r="C18510" t="str">
            <v>Concreto projetado via úmida fck = 40 MPa aplicado em túneis classe II com seção de 60 a 90 m²</v>
          </cell>
          <cell r="D18510" t="str">
            <v>m³</v>
          </cell>
          <cell r="E18510">
            <v>1033.17</v>
          </cell>
        </row>
        <row r="18511">
          <cell r="B18511" t="str">
            <v>1208341</v>
          </cell>
          <cell r="C18511" t="str">
            <v>Concreto projetado via úmida fck = 40 MPa aplicado em túneis classe II com seção superior a 90 m²</v>
          </cell>
          <cell r="D18511" t="str">
            <v>m³</v>
          </cell>
          <cell r="E18511">
            <v>1007.31</v>
          </cell>
        </row>
        <row r="18512">
          <cell r="B18512" t="str">
            <v>1207694</v>
          </cell>
          <cell r="C18512" t="str">
            <v>Concreto projetado via úmida fck = 40 MPa aplicado em túneis classe III com seção de 20 a 40 m²</v>
          </cell>
          <cell r="D18512" t="str">
            <v>m³</v>
          </cell>
          <cell r="E18512">
            <v>1154.52</v>
          </cell>
        </row>
        <row r="18513">
          <cell r="B18513" t="str">
            <v>1207693</v>
          </cell>
          <cell r="C18513" t="str">
            <v>Concreto projetado via úmida fck = 40 MPa aplicado em túneis classe III com seção de 40 a 60 m²</v>
          </cell>
          <cell r="D18513" t="str">
            <v>m³</v>
          </cell>
          <cell r="E18513">
            <v>1111.06</v>
          </cell>
        </row>
        <row r="18514">
          <cell r="B18514" t="str">
            <v>1207692</v>
          </cell>
          <cell r="C18514" t="str">
            <v>Concreto projetado via úmida fck = 40 MPa aplicado em túneis classe III com seção de 60 a 90 m²</v>
          </cell>
          <cell r="D18514" t="str">
            <v>m³</v>
          </cell>
          <cell r="E18514">
            <v>1074.51</v>
          </cell>
        </row>
        <row r="18515">
          <cell r="B18515" t="str">
            <v>1208349</v>
          </cell>
          <cell r="C18515" t="str">
            <v>Concreto projetado via úmida fck = 40 MPa aplicado em túneis classe III com seção superior a 90 m²</v>
          </cell>
          <cell r="D18515" t="str">
            <v>m³</v>
          </cell>
          <cell r="E18515">
            <v>1044.3800000000001</v>
          </cell>
        </row>
        <row r="18516">
          <cell r="B18516" t="str">
            <v>1207660</v>
          </cell>
          <cell r="C18516" t="str">
            <v>Concreto projetado via úmida fck = 40 MPa aplicado em túneis classe IV com seção de 20 a 40 m²</v>
          </cell>
          <cell r="D18516" t="str">
            <v>m³</v>
          </cell>
          <cell r="E18516">
            <v>1236.6300000000001</v>
          </cell>
        </row>
        <row r="18517">
          <cell r="B18517" t="str">
            <v>1207699</v>
          </cell>
          <cell r="C18517" t="str">
            <v>Concreto projetado via úmida fck = 40 MPa aplicado em túneis classe IV com seção de 40 a 60 m²</v>
          </cell>
          <cell r="D18517" t="str">
            <v>m³</v>
          </cell>
          <cell r="E18517">
            <v>1174.51</v>
          </cell>
        </row>
        <row r="18518">
          <cell r="B18518" t="str">
            <v>1207698</v>
          </cell>
          <cell r="C18518" t="str">
            <v>Concreto projetado via úmida fck = 40 MPa aplicado em túneis classe IV com seção de 60 a 90 m²</v>
          </cell>
          <cell r="D18518" t="str">
            <v>m³</v>
          </cell>
          <cell r="E18518">
            <v>1132.24</v>
          </cell>
        </row>
        <row r="18519">
          <cell r="B18519" t="str">
            <v>1208357</v>
          </cell>
          <cell r="C18519" t="str">
            <v>Concreto projetado via úmida fck = 40 MPa aplicado em túneis classe IV com seção superior a 90 m²</v>
          </cell>
          <cell r="D18519" t="str">
            <v>m³</v>
          </cell>
          <cell r="E18519">
            <v>1089.76</v>
          </cell>
        </row>
        <row r="18520">
          <cell r="B18520" t="str">
            <v>1207666</v>
          </cell>
          <cell r="C18520" t="str">
            <v>Concreto projetado via úmida fck = 40 MPa aplicado em túneis classe V com seção de 20 a 40 m²</v>
          </cell>
          <cell r="D18520" t="str">
            <v>m³</v>
          </cell>
          <cell r="E18520">
            <v>1411.06</v>
          </cell>
        </row>
        <row r="18521">
          <cell r="B18521" t="str">
            <v>1207665</v>
          </cell>
          <cell r="C18521" t="str">
            <v>Concreto projetado via úmida fck = 40 MPa aplicado em túneis classe V com seção de 40 a 60 m²</v>
          </cell>
          <cell r="D18521" t="str">
            <v>m³</v>
          </cell>
          <cell r="E18521">
            <v>1374.12</v>
          </cell>
        </row>
        <row r="18522">
          <cell r="B18522" t="str">
            <v>1207664</v>
          </cell>
          <cell r="C18522" t="str">
            <v>Concreto projetado via úmida fck = 40 MPa aplicado em túneis classe V com seção de 60 a 90 m²</v>
          </cell>
          <cell r="D18522" t="str">
            <v>m³</v>
          </cell>
          <cell r="E18522">
            <v>1344.57</v>
          </cell>
        </row>
        <row r="18523">
          <cell r="B18523" t="str">
            <v>1208365</v>
          </cell>
          <cell r="C18523" t="str">
            <v>Concreto projetado via úmida fck = 40 MPa aplicado em túneis classe V com seção superior a 90 m²</v>
          </cell>
          <cell r="D18523" t="str">
            <v>m³</v>
          </cell>
          <cell r="E18523">
            <v>1300.24</v>
          </cell>
        </row>
        <row r="18524">
          <cell r="B18524" t="str">
            <v>1207672</v>
          </cell>
          <cell r="C18524" t="str">
            <v>Concreto projetado via úmida fck = 40 MPa aplicado em túneis classe VI com seção de 20 a 40 m²</v>
          </cell>
          <cell r="D18524" t="str">
            <v>m³</v>
          </cell>
          <cell r="E18524">
            <v>1574.37</v>
          </cell>
        </row>
        <row r="18525">
          <cell r="B18525" t="str">
            <v>1207671</v>
          </cell>
          <cell r="C18525" t="str">
            <v>Concreto projetado via úmida fck = 40 MPa aplicado em túneis classe VI com seção de 40 a 60 m²</v>
          </cell>
          <cell r="D18525" t="str">
            <v>m³</v>
          </cell>
          <cell r="E18525">
            <v>1528.51</v>
          </cell>
        </row>
        <row r="18526">
          <cell r="B18526" t="str">
            <v>1207670</v>
          </cell>
          <cell r="C18526" t="str">
            <v>Concreto projetado via úmida fck = 40 MPa aplicado em túneis classe VI com seção de 60 a 90 m²</v>
          </cell>
          <cell r="D18526" t="str">
            <v>m³</v>
          </cell>
          <cell r="E18526">
            <v>1459.72</v>
          </cell>
        </row>
        <row r="18527">
          <cell r="B18527" t="str">
            <v>1208373</v>
          </cell>
          <cell r="C18527" t="str">
            <v>Concreto projetado via úmida fck = 40 MPa aplicado em túneis classe VI com seção superior a 90 m²</v>
          </cell>
          <cell r="D18527" t="str">
            <v>m³</v>
          </cell>
          <cell r="E18527">
            <v>1390.93</v>
          </cell>
        </row>
        <row r="18528">
          <cell r="B18528" t="str">
            <v>1400976</v>
          </cell>
          <cell r="C18528" t="str">
            <v>Corte a plasma CNC em chapa com espessura de 6,3 a 10 mm</v>
          </cell>
          <cell r="D18528" t="str">
            <v>m</v>
          </cell>
          <cell r="E18528">
            <v>5.0599999999999996</v>
          </cell>
        </row>
        <row r="18529">
          <cell r="B18529" t="str">
            <v>1400970</v>
          </cell>
          <cell r="C18529" t="str">
            <v>Corte a plasma manual em chapa de aço-carbono com espessura de 4 a 8 mm</v>
          </cell>
          <cell r="D18529" t="str">
            <v>m</v>
          </cell>
          <cell r="E18529">
            <v>2.56</v>
          </cell>
        </row>
        <row r="18530">
          <cell r="B18530" t="str">
            <v>1400971</v>
          </cell>
          <cell r="C18530" t="str">
            <v>Corte a plasma manual em chapa de aço-carbono com espessura de 9 a 25 mm</v>
          </cell>
          <cell r="D18530" t="str">
            <v>m</v>
          </cell>
          <cell r="E18530">
            <v>11.15</v>
          </cell>
        </row>
        <row r="18531">
          <cell r="B18531" t="str">
            <v>1400972</v>
          </cell>
          <cell r="C18531" t="str">
            <v>Corte a plasma manual em chapa de alumínio com espessura de 1,5 mm</v>
          </cell>
          <cell r="D18531" t="str">
            <v>m</v>
          </cell>
          <cell r="E18531">
            <v>2.54</v>
          </cell>
        </row>
        <row r="18532">
          <cell r="B18532" t="str">
            <v>1416201</v>
          </cell>
          <cell r="C18532" t="str">
            <v>Corte de barras e fios de aço com maçarico oxiacetileno</v>
          </cell>
          <cell r="D18532" t="str">
            <v>cm²</v>
          </cell>
          <cell r="E18532">
            <v>0.24</v>
          </cell>
        </row>
        <row r="18533">
          <cell r="B18533" t="str">
            <v>1400969</v>
          </cell>
          <cell r="C18533" t="str">
            <v>Corte de cantoneira de alumínio</v>
          </cell>
          <cell r="D18533" t="str">
            <v>un</v>
          </cell>
          <cell r="E18533">
            <v>0.17</v>
          </cell>
        </row>
        <row r="18534">
          <cell r="B18534" t="str">
            <v>1400975</v>
          </cell>
          <cell r="C18534" t="str">
            <v>Corte de chapa de aço com guilhotina hidráulica</v>
          </cell>
          <cell r="D18534" t="str">
            <v>m</v>
          </cell>
          <cell r="E18534">
            <v>4.51</v>
          </cell>
        </row>
        <row r="18535">
          <cell r="B18535" t="str">
            <v>1400985</v>
          </cell>
          <cell r="C18535" t="str">
            <v>Corte de chapas de aço com espessura de 12,5 mm com maçarico oxi-GLP</v>
          </cell>
          <cell r="D18535" t="str">
            <v>m</v>
          </cell>
          <cell r="E18535">
            <v>2.97</v>
          </cell>
        </row>
        <row r="18536">
          <cell r="B18536" t="str">
            <v>1416141</v>
          </cell>
          <cell r="C18536" t="str">
            <v>Corte de chapas de aço com espessura de 12,5 mm com maçarico oxiacetileno</v>
          </cell>
          <cell r="D18536" t="str">
            <v>m</v>
          </cell>
          <cell r="E18536">
            <v>3.94</v>
          </cell>
        </row>
        <row r="18537">
          <cell r="B18537" t="str">
            <v>1400986</v>
          </cell>
          <cell r="C18537" t="str">
            <v>Corte de chapas de aço com espessura de 16,0 mm com maçarico oxi-GLP</v>
          </cell>
          <cell r="D18537" t="str">
            <v>m</v>
          </cell>
          <cell r="E18537">
            <v>3.3</v>
          </cell>
        </row>
        <row r="18538">
          <cell r="B18538" t="str">
            <v>1416142</v>
          </cell>
          <cell r="C18538" t="str">
            <v>Corte de chapas de aço com espessura de 16,0 mm com maçarico oxiacetileno</v>
          </cell>
          <cell r="D18538" t="str">
            <v>m</v>
          </cell>
          <cell r="E18538">
            <v>6.01</v>
          </cell>
        </row>
        <row r="18539">
          <cell r="B18539" t="str">
            <v>1400980</v>
          </cell>
          <cell r="C18539" t="str">
            <v>Corte de chapas de aço com espessura de 3,0 mm com maçarico oxi-GLP</v>
          </cell>
          <cell r="D18539" t="str">
            <v>m</v>
          </cell>
          <cell r="E18539">
            <v>2.2200000000000002</v>
          </cell>
        </row>
        <row r="18540">
          <cell r="B18540" t="str">
            <v>1400973</v>
          </cell>
          <cell r="C18540" t="str">
            <v>Corte de chapas de aço com espessura de 3,0 mm com maçarico oxiacetileno</v>
          </cell>
          <cell r="D18540" t="str">
            <v>m</v>
          </cell>
          <cell r="E18540">
            <v>1.76</v>
          </cell>
        </row>
        <row r="18541">
          <cell r="B18541" t="str">
            <v>1400981</v>
          </cell>
          <cell r="C18541" t="str">
            <v>Corte de chapas de aço com espessura de 5,0 mm com maçarico oxi-GLP</v>
          </cell>
          <cell r="D18541" t="str">
            <v>m</v>
          </cell>
          <cell r="E18541">
            <v>2.36</v>
          </cell>
        </row>
        <row r="18542">
          <cell r="B18542" t="str">
            <v>1400974</v>
          </cell>
          <cell r="C18542" t="str">
            <v>Corte de chapas de aço com espessura de 5,0 mm com maçarico oxiacetileno</v>
          </cell>
          <cell r="D18542" t="str">
            <v>m</v>
          </cell>
          <cell r="E18542">
            <v>2.04</v>
          </cell>
        </row>
        <row r="18543">
          <cell r="B18543" t="str">
            <v>1400982</v>
          </cell>
          <cell r="C18543" t="str">
            <v>Corte de chapas de aço com espessura de 6,3 mm com maçarico oxi-GLP</v>
          </cell>
          <cell r="D18543" t="str">
            <v>m</v>
          </cell>
          <cell r="E18543">
            <v>2.46</v>
          </cell>
        </row>
        <row r="18544">
          <cell r="B18544" t="str">
            <v>1416139</v>
          </cell>
          <cell r="C18544" t="str">
            <v>Corte de chapas de aço com espessura de 6,3 mm com maçarico oxiacetileno</v>
          </cell>
          <cell r="D18544" t="str">
            <v>m</v>
          </cell>
          <cell r="E18544">
            <v>2.25</v>
          </cell>
        </row>
        <row r="18545">
          <cell r="B18545" t="str">
            <v>1400983</v>
          </cell>
          <cell r="C18545" t="str">
            <v>Corte de chapas de aço com espessura de 8,0 mm com maçarico oxi-GLP</v>
          </cell>
          <cell r="D18545" t="str">
            <v>m</v>
          </cell>
          <cell r="E18545">
            <v>2.59</v>
          </cell>
        </row>
        <row r="18546">
          <cell r="B18546" t="str">
            <v>1416202</v>
          </cell>
          <cell r="C18546" t="str">
            <v>Corte de chapas de aço com espessura de 8,0 mm com maçarico oxiacetileno</v>
          </cell>
          <cell r="D18546" t="str">
            <v>m</v>
          </cell>
          <cell r="E18546">
            <v>2.59</v>
          </cell>
        </row>
        <row r="18547">
          <cell r="B18547" t="str">
            <v>1400984</v>
          </cell>
          <cell r="C18547" t="str">
            <v>Corte de chapas de aço com espessura de 9,5 mm com maçarico oxi-GLP</v>
          </cell>
          <cell r="D18547" t="str">
            <v>m</v>
          </cell>
          <cell r="E18547">
            <v>2.71</v>
          </cell>
        </row>
        <row r="18548">
          <cell r="B18548" t="str">
            <v>1416140</v>
          </cell>
          <cell r="C18548" t="str">
            <v>Corte de chapas de aço com espessura de 9,5 mm com maçarico oxiacetileno</v>
          </cell>
          <cell r="D18548" t="str">
            <v>m</v>
          </cell>
          <cell r="E18548">
            <v>2.95</v>
          </cell>
        </row>
        <row r="18549">
          <cell r="B18549" t="str">
            <v>1419543</v>
          </cell>
          <cell r="C18549" t="str">
            <v>Corte de perfil metálico com máquina policorte com espessura de até 1/8"</v>
          </cell>
          <cell r="D18549" t="str">
            <v>un</v>
          </cell>
          <cell r="E18549">
            <v>0.23</v>
          </cell>
        </row>
        <row r="18550">
          <cell r="B18550" t="str">
            <v>1408173</v>
          </cell>
          <cell r="C18550" t="str">
            <v>Corte de perfis metálicos com maçarico oxiacetileno</v>
          </cell>
          <cell r="D18550" t="str">
            <v>cm²</v>
          </cell>
          <cell r="E18550">
            <v>7.0000000000000007E-2</v>
          </cell>
        </row>
        <row r="18551">
          <cell r="B18551" t="str">
            <v>1407063</v>
          </cell>
          <cell r="C18551" t="str">
            <v>Corte de trilho TR45 com utilização de equipamento leve</v>
          </cell>
          <cell r="D18551" t="str">
            <v>un</v>
          </cell>
          <cell r="E18551">
            <v>8.5299999999999994</v>
          </cell>
        </row>
        <row r="18552">
          <cell r="B18552" t="str">
            <v>1407064</v>
          </cell>
          <cell r="C18552" t="str">
            <v>Corte de trilho TR57 com utilização de equipamento leve</v>
          </cell>
          <cell r="D18552" t="str">
            <v>un</v>
          </cell>
          <cell r="E18552">
            <v>8.81</v>
          </cell>
        </row>
        <row r="18553">
          <cell r="B18553" t="str">
            <v>1407065</v>
          </cell>
          <cell r="C18553" t="str">
            <v>Corte de trilho TR68 com utilização de equipamento leve</v>
          </cell>
          <cell r="D18553" t="str">
            <v>un</v>
          </cell>
          <cell r="E18553">
            <v>9.02</v>
          </cell>
        </row>
        <row r="18554">
          <cell r="B18554" t="str">
            <v>1407066</v>
          </cell>
          <cell r="C18554" t="str">
            <v>Corte de trilho UIC60 com utilização de equipamento leve</v>
          </cell>
          <cell r="D18554" t="str">
            <v>un</v>
          </cell>
          <cell r="E18554">
            <v>8.8699999999999992</v>
          </cell>
        </row>
        <row r="18555">
          <cell r="B18555" t="str">
            <v>1400977</v>
          </cell>
          <cell r="C18555" t="str">
            <v>Dobramento de chapas metálicas com espessuras de até 10 mm</v>
          </cell>
          <cell r="D18555" t="str">
            <v>m</v>
          </cell>
          <cell r="E18555">
            <v>3.92</v>
          </cell>
        </row>
        <row r="18556">
          <cell r="B18556" t="str">
            <v>1407067</v>
          </cell>
          <cell r="C18556" t="str">
            <v>Furação de trilho TR45 com utilização de equipamento leve</v>
          </cell>
          <cell r="D18556" t="str">
            <v>un</v>
          </cell>
          <cell r="E18556">
            <v>3.26</v>
          </cell>
        </row>
        <row r="18557">
          <cell r="B18557" t="str">
            <v>1407068</v>
          </cell>
          <cell r="C18557" t="str">
            <v>Furação de trilho TR57 com utilização de equipamento leve</v>
          </cell>
          <cell r="D18557" t="str">
            <v>un</v>
          </cell>
          <cell r="E18557">
            <v>3.66</v>
          </cell>
        </row>
        <row r="18558">
          <cell r="B18558" t="str">
            <v>1407069</v>
          </cell>
          <cell r="C18558" t="str">
            <v>Furação de trilho TR68 com utilização de equipamento leve</v>
          </cell>
          <cell r="D18558" t="str">
            <v>un</v>
          </cell>
          <cell r="E18558">
            <v>3.98</v>
          </cell>
        </row>
        <row r="18559">
          <cell r="B18559" t="str">
            <v>1407070</v>
          </cell>
          <cell r="C18559" t="str">
            <v>Furação de trilho UIC60 com utilização de equipamento leve</v>
          </cell>
          <cell r="D18559" t="str">
            <v>un</v>
          </cell>
          <cell r="E18559">
            <v>3.79</v>
          </cell>
        </row>
        <row r="18560">
          <cell r="B18560" t="str">
            <v>1400987</v>
          </cell>
          <cell r="C18560" t="str">
            <v>Perfuração de chapas metálicas com espessura de até 3 mm - D = 25 mm</v>
          </cell>
          <cell r="D18560" t="str">
            <v>un</v>
          </cell>
          <cell r="E18560">
            <v>1.39</v>
          </cell>
        </row>
        <row r="18561">
          <cell r="B18561" t="str">
            <v>1416257</v>
          </cell>
          <cell r="C18561" t="str">
            <v>Solda com maçarico oxiacetileno de chapas de aço de 12,5 mm</v>
          </cell>
          <cell r="D18561" t="str">
            <v>m</v>
          </cell>
          <cell r="E18561">
            <v>291.52999999999997</v>
          </cell>
        </row>
        <row r="18562">
          <cell r="B18562" t="str">
            <v>1416253</v>
          </cell>
          <cell r="C18562" t="str">
            <v>Solda com maçarico oxiacetileno de chapas de aço de 16 mm</v>
          </cell>
          <cell r="D18562" t="str">
            <v>m</v>
          </cell>
          <cell r="E18562">
            <v>668.99</v>
          </cell>
        </row>
        <row r="18563">
          <cell r="B18563" t="str">
            <v>1416254</v>
          </cell>
          <cell r="C18563" t="str">
            <v>Solda com maçarico oxiacetileno de chapas de aço de 6,3 mm</v>
          </cell>
          <cell r="D18563" t="str">
            <v>m</v>
          </cell>
          <cell r="E18563">
            <v>56.8</v>
          </cell>
        </row>
        <row r="18564">
          <cell r="B18564" t="str">
            <v>1416255</v>
          </cell>
          <cell r="C18564" t="str">
            <v>Solda com maçarico oxiacetileno de chapas de aço de 8 mm</v>
          </cell>
          <cell r="D18564" t="str">
            <v>m</v>
          </cell>
          <cell r="E18564">
            <v>98.32</v>
          </cell>
        </row>
        <row r="18565">
          <cell r="B18565" t="str">
            <v>1416256</v>
          </cell>
          <cell r="C18565" t="str">
            <v>Solda com maçarico oxiacetileno de chapas de aço de 9,5 mm</v>
          </cell>
          <cell r="D18565" t="str">
            <v>m</v>
          </cell>
          <cell r="E18565">
            <v>150.9</v>
          </cell>
        </row>
        <row r="18566">
          <cell r="B18566" t="str">
            <v>1400978</v>
          </cell>
          <cell r="C18566" t="str">
            <v>Solda tipo MIG/MAG semiautomática</v>
          </cell>
          <cell r="D18566" t="str">
            <v>kg</v>
          </cell>
          <cell r="E18566">
            <v>194.84</v>
          </cell>
        </row>
        <row r="18567">
          <cell r="B18567" t="str">
            <v>1513941</v>
          </cell>
          <cell r="C18567" t="str">
            <v>Contenção em areia-cimento ensacada com mistura de areia com 8% de cimento - confecção e assentamento</v>
          </cell>
          <cell r="D18567" t="str">
            <v>m³</v>
          </cell>
          <cell r="E18567">
            <v>533.77</v>
          </cell>
        </row>
        <row r="18568">
          <cell r="B18568" t="str">
            <v>1513940</v>
          </cell>
          <cell r="C18568" t="str">
            <v>Contenção em solo-cimento ensacado com mistura de solo de jazida com 8% de cimento - confecção e assentamento</v>
          </cell>
          <cell r="D18568" t="str">
            <v>m³</v>
          </cell>
          <cell r="E18568">
            <v>352.9</v>
          </cell>
        </row>
        <row r="18569">
          <cell r="B18569" t="str">
            <v>1505879</v>
          </cell>
          <cell r="C18569" t="str">
            <v>Enrocamento de pedra arrumada manualmente - pedra de mão comercial - fornecimento e assentamento</v>
          </cell>
          <cell r="D18569" t="str">
            <v>m³</v>
          </cell>
          <cell r="E18569">
            <v>336.36</v>
          </cell>
        </row>
        <row r="18570">
          <cell r="B18570" t="str">
            <v>1505878</v>
          </cell>
          <cell r="C18570" t="str">
            <v>Enrocamento de pedra arrumada manualmente - pedra de mão produzida - confecção e assentamento</v>
          </cell>
          <cell r="D18570" t="str">
            <v>m³</v>
          </cell>
          <cell r="E18570">
            <v>208.88</v>
          </cell>
        </row>
        <row r="18571">
          <cell r="B18571" t="str">
            <v>1505877</v>
          </cell>
          <cell r="C18571" t="str">
            <v>Enrocamento de pedra espalhada e compactada mecanicamente - pedra de mão comercial - fornecimento e assentamento</v>
          </cell>
          <cell r="D18571" t="str">
            <v>m³</v>
          </cell>
          <cell r="E18571">
            <v>222.37</v>
          </cell>
        </row>
        <row r="18572">
          <cell r="B18572" t="str">
            <v>1505860</v>
          </cell>
          <cell r="C18572" t="str">
            <v>Enrocamento de pedra jogada - pedra de mão comercial - fornecimento e assentamento</v>
          </cell>
          <cell r="D18572" t="str">
            <v>m³</v>
          </cell>
          <cell r="E18572">
            <v>221.55</v>
          </cell>
        </row>
        <row r="18573">
          <cell r="B18573" t="str">
            <v>1505859</v>
          </cell>
          <cell r="C18573" t="str">
            <v>Enrocamento de pedra jogada - pedra de mão produzida - confecção e assentamento</v>
          </cell>
          <cell r="D18573" t="str">
            <v>m³</v>
          </cell>
          <cell r="E18573">
            <v>115.32</v>
          </cell>
        </row>
        <row r="18574">
          <cell r="B18574" t="str">
            <v>1516204</v>
          </cell>
          <cell r="C18574" t="str">
            <v>Fabricação de blocos segmentais de face pré-moldados - C = 40 cm, L = 40 cm e H = 20 cm - massa de 25 kg</v>
          </cell>
          <cell r="D18574" t="str">
            <v>un</v>
          </cell>
          <cell r="E18574">
            <v>6.56</v>
          </cell>
        </row>
        <row r="18575">
          <cell r="B18575" t="str">
            <v>1516312</v>
          </cell>
          <cell r="C18575" t="str">
            <v>Geocélula em PEAD, paredes perfuradas, soldadas - altura de 100 mm e 1.206 cm² de área de célula - fornecimento e instalação</v>
          </cell>
          <cell r="D18575" t="str">
            <v>m²</v>
          </cell>
          <cell r="E18575">
            <v>33.71</v>
          </cell>
        </row>
        <row r="18576">
          <cell r="B18576" t="str">
            <v>1516304</v>
          </cell>
          <cell r="C18576" t="str">
            <v>Geocélula em PEAD, paredes perfuradas, soldadas - altura de 100 mm e 289 cm² de área de célula - fornecimento e instalação</v>
          </cell>
          <cell r="D18576" t="str">
            <v>m²</v>
          </cell>
          <cell r="E18576">
            <v>59.6</v>
          </cell>
        </row>
        <row r="18577">
          <cell r="B18577" t="str">
            <v>1516308</v>
          </cell>
          <cell r="C18577" t="str">
            <v>Geocélula em PEAD, paredes perfuradas, soldadas - altura de 100 mm e 460 cm² de área de célula - fornecimento e instalação</v>
          </cell>
          <cell r="D18577" t="str">
            <v>m²</v>
          </cell>
          <cell r="E18577">
            <v>44.8</v>
          </cell>
        </row>
        <row r="18578">
          <cell r="B18578" t="str">
            <v>1516313</v>
          </cell>
          <cell r="C18578" t="str">
            <v>Geocélula em PEAD, paredes perfuradas, soldadas - altura de 150 mm e 1.206 cm² de área de célula - fornecimento e instalação</v>
          </cell>
          <cell r="D18578" t="str">
            <v>m²</v>
          </cell>
          <cell r="E18578">
            <v>61.07</v>
          </cell>
        </row>
        <row r="18579">
          <cell r="B18579" t="str">
            <v>1516305</v>
          </cell>
          <cell r="C18579" t="str">
            <v>Geocélula em PEAD, paredes perfuradas, soldadas - altura de 150 mm e 289 cm² de área de célula - fornecimento e instalação</v>
          </cell>
          <cell r="D18579" t="str">
            <v>m²</v>
          </cell>
          <cell r="E18579">
            <v>88.99</v>
          </cell>
        </row>
        <row r="18580">
          <cell r="B18580" t="str">
            <v>1516309</v>
          </cell>
          <cell r="C18580" t="str">
            <v>Geocélula em PEAD, paredes perfuradas, soldadas - altura de 150 mm e 460 cm² de área de célula - fornecimento e instalação</v>
          </cell>
          <cell r="D18580" t="str">
            <v>m²</v>
          </cell>
          <cell r="E18580">
            <v>64.14</v>
          </cell>
        </row>
        <row r="18581">
          <cell r="B18581" t="str">
            <v>1516314</v>
          </cell>
          <cell r="C18581" t="str">
            <v>Geocélula em PEAD, paredes perfuradas, soldadas - altura de 200 mm e 1.206 cm² de área de célula - fornecimento e instalação</v>
          </cell>
          <cell r="D18581" t="str">
            <v>m²</v>
          </cell>
          <cell r="E18581">
            <v>74.58</v>
          </cell>
        </row>
        <row r="18582">
          <cell r="B18582" t="str">
            <v>1516306</v>
          </cell>
          <cell r="C18582" t="str">
            <v>Geocélula em PEAD, paredes perfuradas, soldadas - altura de 200 mm e 289 cm² de área de célula - fornecimento e instalação</v>
          </cell>
          <cell r="D18582" t="str">
            <v>m²</v>
          </cell>
          <cell r="E18582">
            <v>97.37</v>
          </cell>
        </row>
        <row r="18583">
          <cell r="B18583" t="str">
            <v>1516310</v>
          </cell>
          <cell r="C18583" t="str">
            <v>Geocélula em PEAD, paredes perfuradas, soldadas - altura de 200 mm e 460 cm² de área de célula - fornecimento e instalação</v>
          </cell>
          <cell r="D18583" t="str">
            <v>m²</v>
          </cell>
          <cell r="E18583">
            <v>81.98</v>
          </cell>
        </row>
        <row r="18584">
          <cell r="B18584" t="str">
            <v>1516311</v>
          </cell>
          <cell r="C18584" t="str">
            <v>Geocélula em PEAD, paredes perfuradas, soldadas - altura de 75 mm e 1.206 cm² de área de célula - fornecimento e instalação</v>
          </cell>
          <cell r="D18584" t="str">
            <v>m²</v>
          </cell>
          <cell r="E18584">
            <v>25.48</v>
          </cell>
        </row>
        <row r="18585">
          <cell r="B18585" t="str">
            <v>1516303</v>
          </cell>
          <cell r="C18585" t="str">
            <v>Geocélula em PEAD, paredes perfuradas, soldadas - altura de 75 mm e 289 cm² de área de célula - fornecimento e instalação</v>
          </cell>
          <cell r="D18585" t="str">
            <v>m²</v>
          </cell>
          <cell r="E18585">
            <v>46.23</v>
          </cell>
        </row>
        <row r="18586">
          <cell r="B18586" t="str">
            <v>1516307</v>
          </cell>
          <cell r="C18586" t="str">
            <v>Geocélula em PEAD, paredes perfuradas, soldadas - altura de 75 mm e 460 cm² de área de célula - fornecimento e instalação</v>
          </cell>
          <cell r="D18586" t="str">
            <v>m²</v>
          </cell>
          <cell r="E18586">
            <v>39.42</v>
          </cell>
        </row>
        <row r="18587">
          <cell r="B18587" t="str">
            <v>1516298</v>
          </cell>
          <cell r="C18587" t="str">
            <v>Geogrelha unidirecional com resistência à tração de 100 kN/m - fornecimento e instalação</v>
          </cell>
          <cell r="D18587" t="str">
            <v>m²</v>
          </cell>
          <cell r="E18587">
            <v>29.02</v>
          </cell>
        </row>
        <row r="18588">
          <cell r="B18588" t="str">
            <v>1516299</v>
          </cell>
          <cell r="C18588" t="str">
            <v>Geogrelha unidirecional com resistência à tração de 150 kN/m - fornecimento e instalação</v>
          </cell>
          <cell r="D18588" t="str">
            <v>m²</v>
          </cell>
          <cell r="E18588">
            <v>31.15</v>
          </cell>
        </row>
        <row r="18589">
          <cell r="B18589" t="str">
            <v>1516300</v>
          </cell>
          <cell r="C18589" t="str">
            <v>Geogrelha unidirecional com resistência à tração de 200 kN/m - fornecimento e instalação</v>
          </cell>
          <cell r="D18589" t="str">
            <v>m²</v>
          </cell>
          <cell r="E18589">
            <v>41.32</v>
          </cell>
        </row>
        <row r="18590">
          <cell r="B18590" t="str">
            <v>1516301</v>
          </cell>
          <cell r="C18590" t="str">
            <v>Geogrelha unidirecional com resistência à tração de 300 kN/m - fornecimento e instalação</v>
          </cell>
          <cell r="D18590" t="str">
            <v>m²</v>
          </cell>
          <cell r="E18590">
            <v>61.75</v>
          </cell>
        </row>
        <row r="18591">
          <cell r="B18591" t="str">
            <v>1516302</v>
          </cell>
          <cell r="C18591" t="str">
            <v>Geogrelha unidirecional com resistência à tração de 400 kN/m - fornecimento e instalação</v>
          </cell>
          <cell r="D18591" t="str">
            <v>m²</v>
          </cell>
          <cell r="E18591">
            <v>82.04</v>
          </cell>
        </row>
        <row r="18592">
          <cell r="B18592" t="str">
            <v>1516296</v>
          </cell>
          <cell r="C18592" t="str">
            <v>Geogrelha unidirecional com resistência à tração de 50 kN/m - fornecimento e instalação</v>
          </cell>
          <cell r="D18592" t="str">
            <v>m²</v>
          </cell>
          <cell r="E18592">
            <v>21.45</v>
          </cell>
        </row>
        <row r="18593">
          <cell r="B18593" t="str">
            <v>1516297</v>
          </cell>
          <cell r="C18593" t="str">
            <v>Geogrelha unidirecional com resistência à tração de 90 kN/m - fornecimento e instalação</v>
          </cell>
          <cell r="D18593" t="str">
            <v>m²</v>
          </cell>
          <cell r="E18593">
            <v>28.01</v>
          </cell>
        </row>
        <row r="18594">
          <cell r="B18594" t="str">
            <v>1505847</v>
          </cell>
          <cell r="C18594" t="str">
            <v>Muro em blocos segmentais de face pré-moldados - C = 40 cm, L = 40 cm, e H = 20 cm com altura de 4 a 6 m - confecção e assentamento</v>
          </cell>
          <cell r="D18594" t="str">
            <v>m²</v>
          </cell>
          <cell r="E18594">
            <v>207.03</v>
          </cell>
        </row>
        <row r="18595">
          <cell r="B18595" t="str">
            <v>1505848</v>
          </cell>
          <cell r="C18595" t="str">
            <v>Muro em blocos segmentais de face pré-moldados - C = 40 cm, L = 40 cm, e H = 20 cm com altura de 6 a 8 m - confecção e assentamento</v>
          </cell>
          <cell r="D18595" t="str">
            <v>m²</v>
          </cell>
          <cell r="E18595">
            <v>202.17</v>
          </cell>
        </row>
        <row r="18596">
          <cell r="B18596" t="str">
            <v>1505849</v>
          </cell>
          <cell r="C18596" t="str">
            <v>Muro em blocos segmentais de face pré-moldados - C = 40 cm, L = 40 cm, e H = 20 cm com altura de 8 a 10 m - confecção e assentamento</v>
          </cell>
          <cell r="D18596" t="str">
            <v>m²</v>
          </cell>
          <cell r="E18596">
            <v>199.47</v>
          </cell>
        </row>
        <row r="18597">
          <cell r="B18597" t="str">
            <v>1505930</v>
          </cell>
          <cell r="C18597" t="str">
            <v>Muro em blocos segmentais de face pré-moldados - C = 40 cm, L = 40 cm, e H = 20 cm com altura de até 4 m - confecção e assentamento</v>
          </cell>
          <cell r="D18597" t="str">
            <v>m²</v>
          </cell>
          <cell r="E18597">
            <v>232.54</v>
          </cell>
        </row>
        <row r="18598">
          <cell r="B18598" t="str">
            <v>1506055</v>
          </cell>
          <cell r="C18598" t="str">
            <v>Pedra argamassada com cimento e areia 1:3 - areia e pedra de mão comercial - fornecimento e assentamento</v>
          </cell>
          <cell r="D18598" t="str">
            <v>m³</v>
          </cell>
          <cell r="E18598">
            <v>491.11</v>
          </cell>
        </row>
        <row r="18599">
          <cell r="B18599" t="str">
            <v>1506056</v>
          </cell>
          <cell r="C18599" t="str">
            <v>Pedra argamassada com cimento e areia 1:3 - areia extraída e pedra de mão produzida - confecção e assentamento</v>
          </cell>
          <cell r="D18599" t="str">
            <v>m³</v>
          </cell>
          <cell r="E18599">
            <v>320.58999999999997</v>
          </cell>
        </row>
        <row r="18600">
          <cell r="B18600" t="str">
            <v>1513943</v>
          </cell>
          <cell r="C18600" t="str">
            <v>Proteção de taludes rochosos com telas metálicas - resistência longitudinal à tração de 121 kN/m - fornecimento e posicionamento - inclusive cabos de aço, grampos e clipes de junção</v>
          </cell>
          <cell r="D18600" t="str">
            <v>m²</v>
          </cell>
          <cell r="E18600">
            <v>204.72</v>
          </cell>
        </row>
        <row r="18601">
          <cell r="B18601" t="str">
            <v>1516318</v>
          </cell>
          <cell r="C18601" t="str">
            <v>Tela metálica dobrada em L para muro em solo reforçado - C = 200 cm, L = 40 cm e H = 40 cm - fornecimento e instalação</v>
          </cell>
          <cell r="D18601" t="str">
            <v>m²</v>
          </cell>
          <cell r="E18601">
            <v>680.21</v>
          </cell>
        </row>
        <row r="18602">
          <cell r="B18602" t="str">
            <v>1516317</v>
          </cell>
          <cell r="C18602" t="str">
            <v>Tela metálica dobrada em L para muro em solo reforçado - C = 200 cm, L = 50 cm e H = 50 cm - fornecimento e instalação</v>
          </cell>
          <cell r="D18602" t="str">
            <v>m²</v>
          </cell>
          <cell r="E18602">
            <v>587.57000000000005</v>
          </cell>
        </row>
        <row r="18603">
          <cell r="B18603" t="str">
            <v>1600965</v>
          </cell>
          <cell r="C18603" t="str">
            <v>Abertura em muro de alvenaria de pedra argamassada com martelete</v>
          </cell>
          <cell r="D18603" t="str">
            <v>m³</v>
          </cell>
          <cell r="E18603">
            <v>111.53</v>
          </cell>
        </row>
        <row r="18604">
          <cell r="B18604" t="str">
            <v>1600408</v>
          </cell>
          <cell r="C18604" t="str">
            <v>Apicoamento manual de concreto</v>
          </cell>
          <cell r="D18604" t="str">
            <v>m²</v>
          </cell>
          <cell r="E18604">
            <v>19.88</v>
          </cell>
        </row>
        <row r="18605">
          <cell r="B18605" t="str">
            <v>1600990</v>
          </cell>
          <cell r="C18605" t="str">
            <v>Demolição de concreto armado com martelete e corte oxiacetileno</v>
          </cell>
          <cell r="D18605" t="str">
            <v>m³</v>
          </cell>
          <cell r="E18605">
            <v>868.75</v>
          </cell>
        </row>
        <row r="18606">
          <cell r="B18606" t="str">
            <v>1600989</v>
          </cell>
          <cell r="C18606" t="str">
            <v>Demolição de concreto simples com martelete</v>
          </cell>
          <cell r="D18606" t="str">
            <v>m³</v>
          </cell>
          <cell r="E18606">
            <v>456.81</v>
          </cell>
        </row>
        <row r="18607">
          <cell r="B18607" t="str">
            <v>1600438</v>
          </cell>
          <cell r="C18607" t="str">
            <v>Demolição manual de concreto armado</v>
          </cell>
          <cell r="D18607" t="str">
            <v>m³</v>
          </cell>
          <cell r="E18607">
            <v>636.58000000000004</v>
          </cell>
        </row>
        <row r="18608">
          <cell r="B18608" t="str">
            <v>1600436</v>
          </cell>
          <cell r="C18608" t="str">
            <v>Demolição manual de concreto simples</v>
          </cell>
          <cell r="D18608" t="str">
            <v>m³</v>
          </cell>
          <cell r="E18608">
            <v>437.13</v>
          </cell>
        </row>
        <row r="18609">
          <cell r="B18609" t="str">
            <v>1600895</v>
          </cell>
          <cell r="C18609" t="str">
            <v>Demolição manual de construções provisórias de madeira - sem reaproveitamento</v>
          </cell>
          <cell r="D18609" t="str">
            <v>m²</v>
          </cell>
          <cell r="E18609">
            <v>15.2</v>
          </cell>
        </row>
        <row r="18610">
          <cell r="B18610" t="str">
            <v>1600897</v>
          </cell>
          <cell r="C18610" t="str">
            <v>Demolição manual de construções provisórias de madeira, sem fechamento lateral e sem pavimentação</v>
          </cell>
          <cell r="D18610" t="str">
            <v>m²</v>
          </cell>
          <cell r="E18610">
            <v>4.08</v>
          </cell>
        </row>
        <row r="18611">
          <cell r="B18611" t="str">
            <v>1619004</v>
          </cell>
          <cell r="C18611" t="str">
            <v>Demolição mecânica de alvenaria com carregadeira de pneus</v>
          </cell>
          <cell r="D18611" t="str">
            <v>m³</v>
          </cell>
          <cell r="E18611">
            <v>8.27</v>
          </cell>
        </row>
        <row r="18612">
          <cell r="B18612" t="str">
            <v>1600896</v>
          </cell>
          <cell r="C18612" t="str">
            <v>Demolição mecânica de alvenaria com escavadeira hidráulica</v>
          </cell>
          <cell r="D18612" t="str">
            <v>m²</v>
          </cell>
          <cell r="E18612">
            <v>18.37</v>
          </cell>
        </row>
        <row r="18613">
          <cell r="B18613" t="str">
            <v>1619003</v>
          </cell>
          <cell r="C18613" t="str">
            <v>Demolição mecânica de concreto armado com escavadeira hidráulica</v>
          </cell>
          <cell r="D18613" t="str">
            <v>m³</v>
          </cell>
          <cell r="E18613">
            <v>62.83</v>
          </cell>
        </row>
        <row r="18614">
          <cell r="B18614" t="str">
            <v>1619006</v>
          </cell>
          <cell r="C18614" t="str">
            <v>Demolição mecânica de concreto simples com escavadeira hidráulica</v>
          </cell>
          <cell r="D18614" t="str">
            <v>m³</v>
          </cell>
          <cell r="E18614">
            <v>45.27</v>
          </cell>
        </row>
        <row r="18615">
          <cell r="B18615" t="str">
            <v>1600414</v>
          </cell>
          <cell r="C18615" t="str">
            <v>Fresagem de piso de concreto</v>
          </cell>
          <cell r="D18615" t="str">
            <v>m²</v>
          </cell>
          <cell r="E18615">
            <v>1.23</v>
          </cell>
        </row>
        <row r="18616">
          <cell r="B18616" t="str">
            <v>1608148</v>
          </cell>
          <cell r="C18616" t="str">
            <v>Perfuração em concreto com coroa diamantada - D = 100 mm</v>
          </cell>
          <cell r="D18616" t="str">
            <v>m</v>
          </cell>
          <cell r="E18616">
            <v>219.19</v>
          </cell>
        </row>
        <row r="18617">
          <cell r="B18617" t="str">
            <v>1608021</v>
          </cell>
          <cell r="C18617" t="str">
            <v>Perfuração em concreto com coroa diamantada - D = 16 mm</v>
          </cell>
          <cell r="D18617" t="str">
            <v>m</v>
          </cell>
          <cell r="E18617">
            <v>65.7</v>
          </cell>
        </row>
        <row r="18618">
          <cell r="B18618" t="str">
            <v>1608024</v>
          </cell>
          <cell r="C18618" t="str">
            <v>Perfuração em concreto com coroa diamantada - D = 20 mm</v>
          </cell>
          <cell r="D18618" t="str">
            <v>m</v>
          </cell>
          <cell r="E18618">
            <v>72.2</v>
          </cell>
        </row>
        <row r="18619">
          <cell r="B18619" t="str">
            <v>1608026</v>
          </cell>
          <cell r="C18619" t="str">
            <v>Perfuração em concreto com coroa diamantada - D = 25 mm</v>
          </cell>
          <cell r="D18619" t="str">
            <v>m</v>
          </cell>
          <cell r="E18619">
            <v>82.14</v>
          </cell>
        </row>
        <row r="18620">
          <cell r="B18620" t="str">
            <v>1608142</v>
          </cell>
          <cell r="C18620" t="str">
            <v>Perfuração em concreto com coroa diamantada - D = 32 mm</v>
          </cell>
          <cell r="D18620" t="str">
            <v>m</v>
          </cell>
          <cell r="E18620">
            <v>94.04</v>
          </cell>
        </row>
        <row r="18621">
          <cell r="B18621" t="str">
            <v>1608143</v>
          </cell>
          <cell r="C18621" t="str">
            <v>Perfuração em concreto com coroa diamantada - D = 38 mm</v>
          </cell>
          <cell r="D18621" t="str">
            <v>m</v>
          </cell>
          <cell r="E18621">
            <v>97.76</v>
          </cell>
        </row>
        <row r="18622">
          <cell r="B18622" t="str">
            <v>1608144</v>
          </cell>
          <cell r="C18622" t="str">
            <v>Perfuração em concreto com coroa diamantada - D = 44 mm</v>
          </cell>
          <cell r="D18622" t="str">
            <v>m</v>
          </cell>
          <cell r="E18622">
            <v>105.74</v>
          </cell>
        </row>
        <row r="18623">
          <cell r="B18623" t="str">
            <v>1608145</v>
          </cell>
          <cell r="C18623" t="str">
            <v>Perfuração em concreto com coroa diamantada - D = 50 mm</v>
          </cell>
          <cell r="D18623" t="str">
            <v>m</v>
          </cell>
          <cell r="E18623">
            <v>112.37</v>
          </cell>
        </row>
        <row r="18624">
          <cell r="B18624" t="str">
            <v>1608146</v>
          </cell>
          <cell r="C18624" t="str">
            <v>Perfuração em concreto com coroa diamantada - D = 63 mm</v>
          </cell>
          <cell r="D18624" t="str">
            <v>m</v>
          </cell>
          <cell r="E18624">
            <v>130.80000000000001</v>
          </cell>
        </row>
        <row r="18625">
          <cell r="B18625" t="str">
            <v>1608147</v>
          </cell>
          <cell r="C18625" t="str">
            <v>Perfuração em concreto com coroa diamantada - D = 75 mm</v>
          </cell>
          <cell r="D18625" t="str">
            <v>m</v>
          </cell>
          <cell r="E18625">
            <v>169.33</v>
          </cell>
        </row>
        <row r="18626">
          <cell r="B18626" t="str">
            <v>1608019</v>
          </cell>
          <cell r="C18626" t="str">
            <v>Perfuração em concreto com martelete elétrico - D = 10 mm</v>
          </cell>
          <cell r="D18626" t="str">
            <v>m</v>
          </cell>
          <cell r="E18626">
            <v>21.02</v>
          </cell>
        </row>
        <row r="18627">
          <cell r="B18627" t="str">
            <v>1608020</v>
          </cell>
          <cell r="C18627" t="str">
            <v>Perfuração em concreto com martelete elétrico - D = 13,0 mm</v>
          </cell>
          <cell r="D18627" t="str">
            <v>m</v>
          </cell>
          <cell r="E18627">
            <v>33.39</v>
          </cell>
        </row>
        <row r="18628">
          <cell r="B18628" t="str">
            <v>1608025</v>
          </cell>
          <cell r="C18628" t="str">
            <v>Perfuração em concreto com martelete elétrico - D = 14 mm</v>
          </cell>
          <cell r="D18628" t="str">
            <v>m</v>
          </cell>
          <cell r="E18628">
            <v>40.369999999999997</v>
          </cell>
        </row>
        <row r="18629">
          <cell r="B18629" t="str">
            <v>1600966</v>
          </cell>
          <cell r="C18629" t="str">
            <v>Remoção de cerca com mourões de concreto</v>
          </cell>
          <cell r="D18629" t="str">
            <v>m</v>
          </cell>
          <cell r="E18629">
            <v>0.81</v>
          </cell>
        </row>
        <row r="18630">
          <cell r="B18630" t="str">
            <v>1600898</v>
          </cell>
          <cell r="C18630" t="str">
            <v>Remoção de painel publicitário, tipo outdoor, com estrutura e suportes em madeira</v>
          </cell>
          <cell r="D18630" t="str">
            <v>m²</v>
          </cell>
          <cell r="E18630">
            <v>14.02</v>
          </cell>
        </row>
        <row r="18631">
          <cell r="B18631" t="str">
            <v>1600441</v>
          </cell>
          <cell r="C18631" t="str">
            <v>Remoção de paralelepípedos</v>
          </cell>
          <cell r="D18631" t="str">
            <v>m²</v>
          </cell>
          <cell r="E18631">
            <v>4.3</v>
          </cell>
        </row>
        <row r="18632">
          <cell r="B18632" t="str">
            <v>1600404</v>
          </cell>
          <cell r="C18632" t="str">
            <v>Remoção de tubos de concreto com diâmetro de 0,40 m a 1,00 m em valas e bueiros</v>
          </cell>
          <cell r="D18632" t="str">
            <v>m</v>
          </cell>
          <cell r="E18632">
            <v>11.63</v>
          </cell>
        </row>
        <row r="18633">
          <cell r="B18633" t="str">
            <v>1600405</v>
          </cell>
          <cell r="C18633" t="str">
            <v>Remoção de tubos de concreto com diâmetro de 1,20 m a 1,50 m em valas e bueiros</v>
          </cell>
          <cell r="D18633" t="str">
            <v>m</v>
          </cell>
          <cell r="E18633">
            <v>12.84</v>
          </cell>
        </row>
        <row r="18634">
          <cell r="B18634" t="str">
            <v>1716605</v>
          </cell>
          <cell r="C18634" t="str">
            <v>Derrocagem subaquática de material de 3ª categoria - carga e limpeza - plataforma com clamshell - flutuante e batelão rebocado de 100 t montado na obra - DMT até 200 m</v>
          </cell>
          <cell r="D18634" t="str">
            <v>m³</v>
          </cell>
          <cell r="E18634">
            <v>146.58000000000001</v>
          </cell>
        </row>
        <row r="18635">
          <cell r="B18635" t="str">
            <v>1716610</v>
          </cell>
          <cell r="C18635" t="str">
            <v>Derrocagem subaquática de material de 3ª categoria - carga e limpeza - plataforma com clamshell - flutuante e batelão rebocado de 100 t montado na obra - DMT de 1.000 a 1200 m</v>
          </cell>
          <cell r="D18635" t="str">
            <v>m³</v>
          </cell>
          <cell r="E18635">
            <v>151.94999999999999</v>
          </cell>
        </row>
        <row r="18636">
          <cell r="B18636" t="str">
            <v>1716611</v>
          </cell>
          <cell r="C18636" t="str">
            <v>Derrocagem subaquática de material de 3ª categoria - carga e limpeza - plataforma com clamshell - flutuante e batelão rebocado de 100 t montado na obra - DMT de 1.200 a 1.400 m</v>
          </cell>
          <cell r="D18636" t="str">
            <v>m³</v>
          </cell>
          <cell r="E18636">
            <v>152.62</v>
          </cell>
        </row>
        <row r="18637">
          <cell r="B18637" t="str">
            <v>1716612</v>
          </cell>
          <cell r="C18637" t="str">
            <v>Derrocagem subaquática de material de 3ª categoria - carga e limpeza - plataforma com clamshell - flutuante e batelão rebocado de 100 t montado na obra - DMT de 1.400 a 1.600 m</v>
          </cell>
          <cell r="D18637" t="str">
            <v>m³</v>
          </cell>
          <cell r="E18637">
            <v>153.29</v>
          </cell>
        </row>
        <row r="18638">
          <cell r="B18638" t="str">
            <v>1716613</v>
          </cell>
          <cell r="C18638" t="str">
            <v>Derrocagem subaquática de material de 3ª categoria - carga e limpeza - plataforma com clamshell - flutuante e batelão rebocado de 100 t montado na obra - DMT de 1.600 a 1.800 m</v>
          </cell>
          <cell r="D18638" t="str">
            <v>m³</v>
          </cell>
          <cell r="E18638">
            <v>153.96</v>
          </cell>
        </row>
        <row r="18639">
          <cell r="B18639" t="str">
            <v>1716614</v>
          </cell>
          <cell r="C18639" t="str">
            <v>Derrocagem subaquática de material de 3ª categoria - carga e limpeza - plataforma com clamshell - flutuante e batelão rebocado de 100 t montado na obra - DMT de 1.800 a 2.000 m</v>
          </cell>
          <cell r="D18639" t="str">
            <v>m³</v>
          </cell>
          <cell r="E18639">
            <v>155.30000000000001</v>
          </cell>
        </row>
        <row r="18640">
          <cell r="B18640" t="str">
            <v>1716615</v>
          </cell>
          <cell r="C18640" t="str">
            <v>Derrocagem subaquática de material de 3ª categoria - carga e limpeza - plataforma com clamshell - flutuante e batelão rebocado de 100 t montado na obra - DMT de 2.000 a 2.500 m</v>
          </cell>
          <cell r="D18640" t="str">
            <v>m³</v>
          </cell>
          <cell r="E18640">
            <v>156.63999999999999</v>
          </cell>
        </row>
        <row r="18641">
          <cell r="B18641" t="str">
            <v>1716616</v>
          </cell>
          <cell r="C18641" t="str">
            <v>Derrocagem subaquática de material de 3ª categoria - carga e limpeza - plataforma com clamshell - flutuante e batelão rebocado de 100 t montado na obra - DMT de 2.500 a 3.000 m</v>
          </cell>
          <cell r="D18641" t="str">
            <v>m³</v>
          </cell>
          <cell r="E18641">
            <v>158.66</v>
          </cell>
        </row>
        <row r="18642">
          <cell r="B18642" t="str">
            <v>1716606</v>
          </cell>
          <cell r="C18642" t="str">
            <v>Derrocagem subaquática de material de 3ª categoria - carga e limpeza - plataforma com clamshell - flutuante e batelão rebocado de 100 t montado na obra - DMT de 200 a 400 m</v>
          </cell>
          <cell r="D18642" t="str">
            <v>m³</v>
          </cell>
          <cell r="E18642">
            <v>148.6</v>
          </cell>
        </row>
        <row r="18643">
          <cell r="B18643" t="str">
            <v>1716617</v>
          </cell>
          <cell r="C18643" t="str">
            <v>Derrocagem subaquática de material de 3ª categoria - carga e limpeza - plataforma com clamshell - flutuante e batelão rebocado de 100 t montado na obra - DMT de 3.000 m</v>
          </cell>
          <cell r="D18643" t="str">
            <v>m³</v>
          </cell>
          <cell r="E18643">
            <v>160</v>
          </cell>
        </row>
        <row r="18644">
          <cell r="B18644" t="str">
            <v>1716607</v>
          </cell>
          <cell r="C18644" t="str">
            <v>Derrocagem subaquática de material de 3ª categoria - carga e limpeza - plataforma com clamshell - flutuante e batelão rebocado de 100 t montado na obra - DMT de 400 a 600 m</v>
          </cell>
          <cell r="D18644" t="str">
            <v>m³</v>
          </cell>
          <cell r="E18644">
            <v>149.27000000000001</v>
          </cell>
        </row>
        <row r="18645">
          <cell r="B18645" t="str">
            <v>1716608</v>
          </cell>
          <cell r="C18645" t="str">
            <v>Derrocagem subaquática de material de 3ª categoria - carga e limpeza - plataforma com clamshell - flutuante e batelão rebocado de 100 t montado na obra - DMT de 600 a 800 m</v>
          </cell>
          <cell r="D18645" t="str">
            <v>m³</v>
          </cell>
          <cell r="E18645">
            <v>150.61000000000001</v>
          </cell>
        </row>
        <row r="18646">
          <cell r="B18646" t="str">
            <v>1716609</v>
          </cell>
          <cell r="C18646" t="str">
            <v>Derrocagem subaquática de material de 3ª categoria - carga e limpeza - plataforma com clamshell - flutuante e batelão rebocado de 100 t montado na obra - DMT de 800 a 1.000 m</v>
          </cell>
          <cell r="D18646" t="str">
            <v>m³</v>
          </cell>
          <cell r="E18646">
            <v>151.28</v>
          </cell>
        </row>
        <row r="18647">
          <cell r="B18647" t="str">
            <v>1716604</v>
          </cell>
          <cell r="C18647" t="str">
            <v>Derrocagem subaquática de material de 3ª categoria - carga e limpeza - plataforma com clamshell - flutuante montado na obra - sem transporte</v>
          </cell>
          <cell r="D18647" t="str">
            <v>m³</v>
          </cell>
          <cell r="E18647">
            <v>89.37</v>
          </cell>
        </row>
        <row r="18648">
          <cell r="B18648" t="str">
            <v>1716623</v>
          </cell>
          <cell r="C18648" t="str">
            <v>Derrocagem subaquática de material de 3ª categoria - carga e limpeza - plataforma flutuante com clamshell - sem transporte</v>
          </cell>
          <cell r="D18648" t="str">
            <v>m³</v>
          </cell>
          <cell r="E18648">
            <v>87.93</v>
          </cell>
        </row>
        <row r="18649">
          <cell r="B18649" t="str">
            <v>1716624</v>
          </cell>
          <cell r="C18649" t="str">
            <v>Derrocagem subaquática de material de 3ª categoria - carga e limpeza - plataforma flutuante com clamshell e batelão rebocado de 100 t - DMT até 200 m</v>
          </cell>
          <cell r="D18649" t="str">
            <v>m³</v>
          </cell>
          <cell r="E18649">
            <v>145.13999999999999</v>
          </cell>
        </row>
        <row r="18650">
          <cell r="B18650" t="str">
            <v>1716629</v>
          </cell>
          <cell r="C18650" t="str">
            <v>Derrocagem subaquática de material de 3ª categoria - carga e limpeza - plataforma flutuante com clamshell e batelão rebocado de 100 t - DMT de 1.000 a 1.200 m</v>
          </cell>
          <cell r="D18650" t="str">
            <v>m³</v>
          </cell>
          <cell r="E18650">
            <v>150.5</v>
          </cell>
        </row>
        <row r="18651">
          <cell r="B18651" t="str">
            <v>1716630</v>
          </cell>
          <cell r="C18651" t="str">
            <v>Derrocagem subaquática de material de 3ª categoria - carga e limpeza - plataforma flutuante com clamshell e batelão rebocado de 100 t - DMT de 1.200 a 1.400 m</v>
          </cell>
          <cell r="D18651" t="str">
            <v>m³</v>
          </cell>
          <cell r="E18651">
            <v>151.16999999999999</v>
          </cell>
        </row>
        <row r="18652">
          <cell r="B18652" t="str">
            <v>1716631</v>
          </cell>
          <cell r="C18652" t="str">
            <v>Derrocagem subaquática de material de 3ª categoria - carga e limpeza - plataforma flutuante com clamshell e batelão rebocado de 100 t - DMT de 1.400 a 1.600 m</v>
          </cell>
          <cell r="D18652" t="str">
            <v>m³</v>
          </cell>
          <cell r="E18652">
            <v>151.84</v>
          </cell>
        </row>
        <row r="18653">
          <cell r="B18653" t="str">
            <v>1716632</v>
          </cell>
          <cell r="C18653" t="str">
            <v>Derrocagem subaquática de material de 3ª categoria - carga e limpeza - plataforma flutuante com clamshell e batelão rebocado de 100 t - DMT de 1.600 a 1.800 m</v>
          </cell>
          <cell r="D18653" t="str">
            <v>m³</v>
          </cell>
          <cell r="E18653">
            <v>152.51</v>
          </cell>
        </row>
        <row r="18654">
          <cell r="B18654" t="str">
            <v>1716633</v>
          </cell>
          <cell r="C18654" t="str">
            <v>Derrocagem subaquática de material de 3ª categoria - carga e limpeza - plataforma flutuante com clamshell e batelão rebocado de 100 t - DMT de 1.800 a 2.000 m</v>
          </cell>
          <cell r="D18654" t="str">
            <v>m³</v>
          </cell>
          <cell r="E18654">
            <v>153.85</v>
          </cell>
        </row>
        <row r="18655">
          <cell r="B18655" t="str">
            <v>1716634</v>
          </cell>
          <cell r="C18655" t="str">
            <v>Derrocagem subaquática de material de 3ª categoria - carga e limpeza - plataforma flutuante com clamshell e batelão rebocado de 100 t - DMT de 2.000 a 2.500 m</v>
          </cell>
          <cell r="D18655" t="str">
            <v>m³</v>
          </cell>
          <cell r="E18655">
            <v>155.19999999999999</v>
          </cell>
        </row>
        <row r="18656">
          <cell r="B18656" t="str">
            <v>1716635</v>
          </cell>
          <cell r="C18656" t="str">
            <v>Derrocagem subaquática de material de 3ª categoria - carga e limpeza - plataforma flutuante com clamshell e batelão rebocado de 100 t - DMT de 2.500 a 3.000 m</v>
          </cell>
          <cell r="D18656" t="str">
            <v>m³</v>
          </cell>
          <cell r="E18656">
            <v>157.21</v>
          </cell>
        </row>
        <row r="18657">
          <cell r="B18657" t="str">
            <v>1716625</v>
          </cell>
          <cell r="C18657" t="str">
            <v>Derrocagem subaquática de material de 3ª categoria - carga e limpeza - plataforma flutuante com clamshell e batelão rebocado de 100 t - DMT de 200 a 400 m</v>
          </cell>
          <cell r="D18657" t="str">
            <v>m³</v>
          </cell>
          <cell r="E18657">
            <v>147.15</v>
          </cell>
        </row>
        <row r="18658">
          <cell r="B18658" t="str">
            <v>1716636</v>
          </cell>
          <cell r="C18658" t="str">
            <v>Derrocagem subaquática de material de 3ª categoria - carga e limpeza - plataforma flutuante com clamshell e batelão rebocado de 100 t - DMT de 3.000 m</v>
          </cell>
          <cell r="D18658" t="str">
            <v>m³</v>
          </cell>
          <cell r="E18658">
            <v>158.55000000000001</v>
          </cell>
        </row>
        <row r="18659">
          <cell r="B18659" t="str">
            <v>1716626</v>
          </cell>
          <cell r="C18659" t="str">
            <v>Derrocagem subaquática de material de 3ª categoria - carga e limpeza - plataforma flutuante com clamshell e batelão rebocado de 100 t - DMT de 400 a 600 m</v>
          </cell>
          <cell r="D18659" t="str">
            <v>m³</v>
          </cell>
          <cell r="E18659">
            <v>147.82</v>
          </cell>
        </row>
        <row r="18660">
          <cell r="B18660" t="str">
            <v>1716627</v>
          </cell>
          <cell r="C18660" t="str">
            <v>Derrocagem subaquática de material de 3ª categoria - carga e limpeza - plataforma flutuante com clamshell e batelão rebocado de 100 t - DMT de 600 a 800 m</v>
          </cell>
          <cell r="D18660" t="str">
            <v>m³</v>
          </cell>
          <cell r="E18660">
            <v>149.16</v>
          </cell>
        </row>
        <row r="18661">
          <cell r="B18661" t="str">
            <v>1716628</v>
          </cell>
          <cell r="C18661" t="str">
            <v>Derrocagem subaquática de material de 3ª categoria - carga e limpeza - plataforma flutuante com clamshell e batelão rebocado de 100 t - DMT de 800 a 1.000 m</v>
          </cell>
          <cell r="D18661" t="str">
            <v>m³</v>
          </cell>
          <cell r="E18661">
            <v>149.83000000000001</v>
          </cell>
        </row>
        <row r="18662">
          <cell r="B18662" t="str">
            <v>1716640</v>
          </cell>
          <cell r="C18662" t="str">
            <v>Derrocagem subaquática de material de 3ª categoria - carga e limpeza com draga backhoe de 7 m³ - sem transporte</v>
          </cell>
          <cell r="D18662" t="str">
            <v>m³</v>
          </cell>
          <cell r="E18662">
            <v>108.64</v>
          </cell>
        </row>
        <row r="18663">
          <cell r="B18663" t="str">
            <v>1716641</v>
          </cell>
          <cell r="C18663" t="str">
            <v>Derrocagem subaquática de material de 3ª categoria - carga e limpeza com draga backhoe de 7 m³ - transporte com batelão autopropelido de 300 m³ - DMT até 200 m</v>
          </cell>
          <cell r="D18663" t="str">
            <v>m³</v>
          </cell>
          <cell r="E18663">
            <v>122.01</v>
          </cell>
        </row>
        <row r="18664">
          <cell r="B18664" t="str">
            <v>1716646</v>
          </cell>
          <cell r="C18664" t="str">
            <v>Derrocagem subaquática de material de 3ª categoria - carga e limpeza com draga backhoe de 7 m³ - transporte com batelão autopropelido de 300 m³ - DMT de 1.000 a 1.200 m</v>
          </cell>
          <cell r="D18664" t="str">
            <v>m³</v>
          </cell>
          <cell r="E18664">
            <v>122.96</v>
          </cell>
        </row>
        <row r="18665">
          <cell r="B18665" t="str">
            <v>1716647</v>
          </cell>
          <cell r="C18665" t="str">
            <v>Derrocagem subaquática de material de 3ª categoria - carga e limpeza com draga backhoe de 7 m³ - transporte com batelão autopropelido de 300 m³ - DMT de 1.200 a 1.400 m</v>
          </cell>
          <cell r="D18665" t="str">
            <v>m³</v>
          </cell>
          <cell r="E18665">
            <v>123.06</v>
          </cell>
        </row>
        <row r="18666">
          <cell r="B18666" t="str">
            <v>1716648</v>
          </cell>
          <cell r="C18666" t="str">
            <v>Derrocagem subaquática de material de 3ª categoria - carga e limpeza com draga backhoe de 7 m³ - transporte com batelão autopropelido de 300 m³ - DMT de 1.400 a 1.600 m</v>
          </cell>
          <cell r="D18666" t="str">
            <v>m³</v>
          </cell>
          <cell r="E18666">
            <v>123.25</v>
          </cell>
        </row>
        <row r="18667">
          <cell r="B18667" t="str">
            <v>1716649</v>
          </cell>
          <cell r="C18667" t="str">
            <v>Derrocagem subaquática de material de 3ª categoria - carga e limpeza com draga backhoe de 7 m³ - transporte com batelão autopropelido de 300 m³ - DMT de 1.600 a 1.800 m</v>
          </cell>
          <cell r="D18667" t="str">
            <v>m³</v>
          </cell>
          <cell r="E18667">
            <v>123.34</v>
          </cell>
        </row>
        <row r="18668">
          <cell r="B18668" t="str">
            <v>1716650</v>
          </cell>
          <cell r="C18668" t="str">
            <v>Derrocagem subaquática de material de 3ª categoria - carga e limpeza com draga backhoe de 7 m³ - transporte com batelão autopropelido de 300 m³ - DMT de 1.800 a 2.000 m</v>
          </cell>
          <cell r="D18668" t="str">
            <v>m³</v>
          </cell>
          <cell r="E18668">
            <v>123.53</v>
          </cell>
        </row>
        <row r="18669">
          <cell r="B18669" t="str">
            <v>1716651</v>
          </cell>
          <cell r="C18669" t="str">
            <v>Derrocagem subaquática de material de 3ª categoria - carga e limpeza com draga backhoe de 7 m³ - transporte com batelão autopropelido de 300 m³ - DMT de 2.000 a 2.500 m</v>
          </cell>
          <cell r="D18669" t="str">
            <v>m³</v>
          </cell>
          <cell r="E18669">
            <v>123.72</v>
          </cell>
        </row>
        <row r="18670">
          <cell r="B18670" t="str">
            <v>1716652</v>
          </cell>
          <cell r="C18670" t="str">
            <v>Derrocagem subaquática de material de 3ª categoria - carga e limpeza com draga backhoe de 7 m³ - transporte com batelão autopropelido de 300 m³ - DMT de 2.500 a 3.000 m</v>
          </cell>
          <cell r="D18670" t="str">
            <v>m³</v>
          </cell>
          <cell r="E18670">
            <v>124.1</v>
          </cell>
        </row>
        <row r="18671">
          <cell r="B18671" t="str">
            <v>1716642</v>
          </cell>
          <cell r="C18671" t="str">
            <v>Derrocagem subaquática de material de 3ª categoria - carga e limpeza com draga backhoe de 7 m³ - transporte com batelão autopropelido de 300 m³ - DMT de 200 a 400 m</v>
          </cell>
          <cell r="D18671" t="str">
            <v>m³</v>
          </cell>
          <cell r="E18671">
            <v>122.3</v>
          </cell>
        </row>
        <row r="18672">
          <cell r="B18672" t="str">
            <v>1716653</v>
          </cell>
          <cell r="C18672" t="str">
            <v>Derrocagem subaquática de material de 3ª categoria - carga e limpeza com draga backhoe de 7 m³ - transporte com batelão autopropelido de 300 m³ - DMT de 3.000 m</v>
          </cell>
          <cell r="D18672" t="str">
            <v>m³</v>
          </cell>
          <cell r="E18672">
            <v>124.39</v>
          </cell>
        </row>
        <row r="18673">
          <cell r="B18673" t="str">
            <v>1716643</v>
          </cell>
          <cell r="C18673" t="str">
            <v>Derrocagem subaquática de material de 3ª categoria - carga e limpeza com draga backhoe de 7 m³ - transporte com batelão autopropelido de 300 m³ - DMT de 400 a 600 m</v>
          </cell>
          <cell r="D18673" t="str">
            <v>m³</v>
          </cell>
          <cell r="E18673">
            <v>122.49</v>
          </cell>
        </row>
        <row r="18674">
          <cell r="B18674" t="str">
            <v>1716644</v>
          </cell>
          <cell r="C18674" t="str">
            <v>Derrocagem subaquática de material de 3ª categoria - carga e limpeza com draga backhoe de 7 m³ - transporte com batelão autopropelido de 300 m³ - DMT de 600 a 800 m</v>
          </cell>
          <cell r="D18674" t="str">
            <v>m³</v>
          </cell>
          <cell r="E18674">
            <v>122.68</v>
          </cell>
        </row>
        <row r="18675">
          <cell r="B18675" t="str">
            <v>1716645</v>
          </cell>
          <cell r="C18675" t="str">
            <v>Derrocagem subaquática de material de 3ª categoria - carga e limpeza com draga backhoe de 7 m³ - transporte com batelão autopropelido de 300 m³ - DMT de 800 a 1.000 m</v>
          </cell>
          <cell r="D18675" t="str">
            <v>m³</v>
          </cell>
          <cell r="E18675">
            <v>122.77</v>
          </cell>
        </row>
        <row r="18676">
          <cell r="B18676" t="str">
            <v>1716622</v>
          </cell>
          <cell r="C18676" t="str">
            <v>Derrocagem subaquática de material de 3ª categoria - malha de 1,5 m² - perfuração e detonação - plataforma autoelevatória com três torres de perfuração</v>
          </cell>
          <cell r="D18676" t="str">
            <v>m³</v>
          </cell>
          <cell r="E18676">
            <v>101.03</v>
          </cell>
        </row>
        <row r="18677">
          <cell r="B18677" t="str">
            <v>1716603</v>
          </cell>
          <cell r="C18677" t="str">
            <v>Derrocagem subaquática de material de 3ª categoria - malha de 1,5 m² - perfuração e detonação - plataforma autoelevatória montada na obra com três torres de perfuração</v>
          </cell>
          <cell r="D18677" t="str">
            <v>m³</v>
          </cell>
          <cell r="E18677">
            <v>101.03</v>
          </cell>
        </row>
        <row r="18678">
          <cell r="B18678" t="str">
            <v>1716620</v>
          </cell>
          <cell r="C18678" t="str">
            <v>Derrocagem subaquática de material de 3ª categoria - malha de 1,5 m² - perfuração e detonação - plataforma flutuante com duas torres de perfuração</v>
          </cell>
          <cell r="D18678" t="str">
            <v>m³</v>
          </cell>
          <cell r="E18678">
            <v>135.08000000000001</v>
          </cell>
        </row>
        <row r="18679">
          <cell r="B18679" t="str">
            <v>1716621</v>
          </cell>
          <cell r="C18679" t="str">
            <v>Derrocagem subaquática de material de 3ª categoria - malha de 1,5 m² - perfuração e detonação - plataforma flutuante com três torres de perfuração</v>
          </cell>
          <cell r="D18679" t="str">
            <v>m³</v>
          </cell>
          <cell r="E18679">
            <v>106.13</v>
          </cell>
        </row>
        <row r="18680">
          <cell r="B18680" t="str">
            <v>1716619</v>
          </cell>
          <cell r="C18680" t="str">
            <v>Derrocagem subaquática de material de 3ª categoria - malha de 1,5 m² - perfuração e detonação - plataforma flutuante com uma torre de perfuração</v>
          </cell>
          <cell r="D18680" t="str">
            <v>m³</v>
          </cell>
          <cell r="E18680">
            <v>222.01</v>
          </cell>
        </row>
        <row r="18681">
          <cell r="B18681" t="str">
            <v>1716601</v>
          </cell>
          <cell r="C18681" t="str">
            <v>Derrocagem subaquática de material de 3ª categoria - malha de 1,5 m² - perfuração e detonação - plataforma montada na obra com duas torres de perfuração</v>
          </cell>
          <cell r="D18681" t="str">
            <v>m³</v>
          </cell>
          <cell r="E18681">
            <v>137.02000000000001</v>
          </cell>
        </row>
        <row r="18682">
          <cell r="B18682" t="str">
            <v>1716602</v>
          </cell>
          <cell r="C18682" t="str">
            <v>Derrocagem subaquática de material de 3ª categoria - malha de 1,5 m² - perfuração e detonação - plataforma montada na obra com três torres de perfuração</v>
          </cell>
          <cell r="D18682" t="str">
            <v>m³</v>
          </cell>
          <cell r="E18682">
            <v>107.42</v>
          </cell>
        </row>
        <row r="18683">
          <cell r="B18683" t="str">
            <v>1716600</v>
          </cell>
          <cell r="C18683" t="str">
            <v>Derrocagem subaquática de material de 3ª categoria - malha de 1,5 m² - perfuração e detonação - plataforma montada na obra com uma torre de perfuração</v>
          </cell>
          <cell r="D18683" t="str">
            <v>m³</v>
          </cell>
          <cell r="E18683">
            <v>225.89</v>
          </cell>
        </row>
        <row r="18684">
          <cell r="B18684" t="str">
            <v>1716655</v>
          </cell>
          <cell r="C18684" t="str">
            <v>Derrocagem subaquática de material de 3ª categoria - malha de 2,5 m² - perfuração e detonação - plataforma com duas torres de perfuração</v>
          </cell>
          <cell r="D18684" t="str">
            <v>m³</v>
          </cell>
          <cell r="E18684">
            <v>78.52</v>
          </cell>
        </row>
        <row r="18685">
          <cell r="B18685" t="str">
            <v>1716639</v>
          </cell>
          <cell r="C18685" t="str">
            <v>Derrocagem subaquática de material de 3ª categoria - malha de 4,0 m² - perfuração e detonação - plataforma com duas torres de perfuração</v>
          </cell>
          <cell r="D18685" t="str">
            <v>m³</v>
          </cell>
          <cell r="E18685">
            <v>55.4</v>
          </cell>
        </row>
        <row r="18686">
          <cell r="B18686" t="str">
            <v>1801636</v>
          </cell>
          <cell r="C18686" t="str">
            <v>Levantamento batimétrico monofeixe longitudinal</v>
          </cell>
          <cell r="D18686" t="str">
            <v>km</v>
          </cell>
          <cell r="E18686">
            <v>20.18</v>
          </cell>
        </row>
        <row r="18687">
          <cell r="B18687" t="str">
            <v>1801637</v>
          </cell>
          <cell r="C18687" t="str">
            <v>Levantamento batimétrico monofeixe transversal</v>
          </cell>
          <cell r="D18687" t="str">
            <v>km</v>
          </cell>
          <cell r="E18687">
            <v>26.9</v>
          </cell>
        </row>
        <row r="18688">
          <cell r="B18688" t="str">
            <v>1817720</v>
          </cell>
          <cell r="C18688" t="str">
            <v>Levantamento batimétrico multifeixe</v>
          </cell>
          <cell r="D18688" t="str">
            <v>km</v>
          </cell>
          <cell r="E18688">
            <v>117.96</v>
          </cell>
        </row>
        <row r="18689">
          <cell r="B18689" t="str">
            <v>1817723</v>
          </cell>
          <cell r="C18689" t="str">
            <v>Levantamento hidrométrico com ADCP em rios com velocidade de corrente acima de 1,5 m/s</v>
          </cell>
          <cell r="D18689" t="str">
            <v>km</v>
          </cell>
          <cell r="E18689">
            <v>52.96</v>
          </cell>
        </row>
        <row r="18690">
          <cell r="B18690" t="str">
            <v>1817721</v>
          </cell>
          <cell r="C18690" t="str">
            <v>Levantamento hidrométrico com ADCP em rios com velocidade de corrente de 0,5 a 1,0 m/s</v>
          </cell>
          <cell r="D18690" t="str">
            <v>km</v>
          </cell>
          <cell r="E18690">
            <v>158.88</v>
          </cell>
        </row>
        <row r="18691">
          <cell r="B18691" t="str">
            <v>1817722</v>
          </cell>
          <cell r="C18691" t="str">
            <v>Levantamento hidrométrico com ADCP em rios com velocidade de corrente de 1,0 a 1,5 m/s</v>
          </cell>
          <cell r="D18691" t="str">
            <v>km</v>
          </cell>
          <cell r="E18691">
            <v>79.44</v>
          </cell>
        </row>
        <row r="18692">
          <cell r="B18692" t="str">
            <v>1917483</v>
          </cell>
          <cell r="C18692" t="str">
            <v>Dragagem de areia fina com draga de sucção e recalque - bomba de 1.350 kW e cortador de 170 kW - distância de recalque de 1.100 a 1.300 m</v>
          </cell>
          <cell r="D18692" t="str">
            <v>m³</v>
          </cell>
          <cell r="E18692">
            <v>6.59</v>
          </cell>
        </row>
        <row r="18693">
          <cell r="B18693" t="str">
            <v>1917484</v>
          </cell>
          <cell r="C18693" t="str">
            <v>Dragagem de areia fina com draga de sucção e recalque - bomba de 1.350 kW e cortador de 170 kW - distância de recalque de 1.300 a 1.500 m</v>
          </cell>
          <cell r="D18693" t="str">
            <v>m³</v>
          </cell>
          <cell r="E18693">
            <v>6.83</v>
          </cell>
        </row>
        <row r="18694">
          <cell r="B18694" t="str">
            <v>1917485</v>
          </cell>
          <cell r="C18694" t="str">
            <v>Dragagem de areia fina com draga de sucção e recalque - bomba de 1.350 kW e cortador de 170 kW - distância de recalque de 1.500 a 1.700 m</v>
          </cell>
          <cell r="D18694" t="str">
            <v>m³</v>
          </cell>
          <cell r="E18694">
            <v>7.44</v>
          </cell>
        </row>
        <row r="18695">
          <cell r="B18695" t="str">
            <v>1917486</v>
          </cell>
          <cell r="C18695" t="str">
            <v>Dragagem de areia fina com draga de sucção e recalque - bomba de 1.350 kW e cortador de 170 kW - distância de recalque de 1.700 a 1.900 m</v>
          </cell>
          <cell r="D18695" t="str">
            <v>m³</v>
          </cell>
          <cell r="E18695">
            <v>7.73</v>
          </cell>
        </row>
        <row r="18696">
          <cell r="B18696" t="str">
            <v>1917487</v>
          </cell>
          <cell r="C18696" t="str">
            <v>Dragagem de areia fina com draga de sucção e recalque - bomba de 1.350 kW e cortador de 170 kW - distância de recalque de 1.900 a 2.100 m</v>
          </cell>
          <cell r="D18696" t="str">
            <v>m³</v>
          </cell>
          <cell r="E18696">
            <v>8.1</v>
          </cell>
        </row>
        <row r="18697">
          <cell r="B18697" t="str">
            <v>1917528</v>
          </cell>
          <cell r="C18697" t="str">
            <v>Dragagem de areia fina com draga de sucção e recalque - bomba de 1.350 kW e cortador de 170 kW - distância de recalque de 10.100 a 10.300 m</v>
          </cell>
          <cell r="D18697" t="str">
            <v>m³</v>
          </cell>
          <cell r="E18697">
            <v>40.54</v>
          </cell>
        </row>
        <row r="18698">
          <cell r="B18698" t="str">
            <v>1917529</v>
          </cell>
          <cell r="C18698" t="str">
            <v>Dragagem de areia fina com draga de sucção e recalque - bomba de 1.350 kW e cortador de 170 kW - distância de recalque de 10.300 a 10.500 m</v>
          </cell>
          <cell r="D18698" t="str">
            <v>m³</v>
          </cell>
          <cell r="E18698">
            <v>41.9</v>
          </cell>
        </row>
        <row r="18699">
          <cell r="B18699" t="str">
            <v>1917530</v>
          </cell>
          <cell r="C18699" t="str">
            <v>Dragagem de areia fina com draga de sucção e recalque - bomba de 1.350 kW e cortador de 170 kW - distância de recalque de 10.500 a 10.700 m</v>
          </cell>
          <cell r="D18699" t="str">
            <v>m³</v>
          </cell>
          <cell r="E18699">
            <v>44.04</v>
          </cell>
        </row>
        <row r="18700">
          <cell r="B18700" t="str">
            <v>1917531</v>
          </cell>
          <cell r="C18700" t="str">
            <v>Dragagem de areia fina com draga de sucção e recalque - bomba de 1.350 kW e cortador de 170 kW - distância de recalque de 10.700 a 10.900 m</v>
          </cell>
          <cell r="D18700" t="str">
            <v>m³</v>
          </cell>
          <cell r="E18700">
            <v>46.38</v>
          </cell>
        </row>
        <row r="18701">
          <cell r="B18701" t="str">
            <v>1917532</v>
          </cell>
          <cell r="C18701" t="str">
            <v>Dragagem de areia fina com draga de sucção e recalque - bomba de 1.350 kW e cortador de 170 kW - distância de recalque de 10.900 a 11.100 m</v>
          </cell>
          <cell r="D18701" t="str">
            <v>m³</v>
          </cell>
          <cell r="E18701">
            <v>49.02</v>
          </cell>
        </row>
        <row r="18702">
          <cell r="B18702" t="str">
            <v>1917533</v>
          </cell>
          <cell r="C18702" t="str">
            <v>Dragagem de areia fina com draga de sucção e recalque - bomba de 1.350 kW e cortador de 170 kW - distância de recalque de 11.100 a 11.300 m</v>
          </cell>
          <cell r="D18702" t="str">
            <v>m³</v>
          </cell>
          <cell r="E18702">
            <v>50.41</v>
          </cell>
        </row>
        <row r="18703">
          <cell r="B18703" t="str">
            <v>1917534</v>
          </cell>
          <cell r="C18703" t="str">
            <v>Dragagem de areia fina com draga de sucção e recalque - bomba de 1.350 kW e cortador de 170 kW - distância de recalque de 11.300 a 11.500 m</v>
          </cell>
          <cell r="D18703" t="str">
            <v>m³</v>
          </cell>
          <cell r="E18703">
            <v>51.84</v>
          </cell>
        </row>
        <row r="18704">
          <cell r="B18704" t="str">
            <v>1917535</v>
          </cell>
          <cell r="C18704" t="str">
            <v>Dragagem de areia fina com draga de sucção e recalque - bomba de 1.350 kW e cortador de 170 kW - distância de recalque de 11.500 a 11.700 m</v>
          </cell>
          <cell r="D18704" t="str">
            <v>m³</v>
          </cell>
          <cell r="E18704">
            <v>53.71</v>
          </cell>
        </row>
        <row r="18705">
          <cell r="B18705" t="str">
            <v>1917536</v>
          </cell>
          <cell r="C18705" t="str">
            <v>Dragagem de areia fina com draga de sucção e recalque - bomba de 1.350 kW e cortador de 170 kW - distância de recalque de 11.700 a 11.900 m</v>
          </cell>
          <cell r="D18705" t="str">
            <v>m³</v>
          </cell>
          <cell r="E18705">
            <v>55.34</v>
          </cell>
        </row>
        <row r="18706">
          <cell r="B18706" t="str">
            <v>1917537</v>
          </cell>
          <cell r="C18706" t="str">
            <v>Dragagem de areia fina com draga de sucção e recalque - bomba de 1.350 kW e cortador de 170 kW - distância de recalque de 11.900 a 12.100 m</v>
          </cell>
          <cell r="D18706" t="str">
            <v>m³</v>
          </cell>
          <cell r="E18706">
            <v>57.03</v>
          </cell>
        </row>
        <row r="18707">
          <cell r="B18707" t="str">
            <v>1917488</v>
          </cell>
          <cell r="C18707" t="str">
            <v>Dragagem de areia fina com draga de sucção e recalque - bomba de 1.350 kW e cortador de 170 kW - distância de recalque de 2.100 a 2.300 m</v>
          </cell>
          <cell r="D18707" t="str">
            <v>m³</v>
          </cell>
          <cell r="E18707">
            <v>8.4</v>
          </cell>
        </row>
        <row r="18708">
          <cell r="B18708" t="str">
            <v>1917489</v>
          </cell>
          <cell r="C18708" t="str">
            <v>Dragagem de areia fina com draga de sucção e recalque - bomba de 1.350 kW e cortador de 170 kW - distância de recalque de 2.300 a 2.500 m</v>
          </cell>
          <cell r="D18708" t="str">
            <v>m³</v>
          </cell>
          <cell r="E18708">
            <v>8.76</v>
          </cell>
        </row>
        <row r="18709">
          <cell r="B18709" t="str">
            <v>1917490</v>
          </cell>
          <cell r="C18709" t="str">
            <v>Dragagem de areia fina com draga de sucção e recalque - bomba de 1.350 kW e cortador de 170 kW - distância de recalque de 2.500 a 2.700 m</v>
          </cell>
          <cell r="D18709" t="str">
            <v>m³</v>
          </cell>
          <cell r="E18709">
            <v>9.35</v>
          </cell>
        </row>
        <row r="18710">
          <cell r="B18710" t="str">
            <v>1917491</v>
          </cell>
          <cell r="C18710" t="str">
            <v>Dragagem de areia fina com draga de sucção e recalque - bomba de 1.350 kW e cortador de 170 kW - distância de recalque de 2.700 a 2.900 m</v>
          </cell>
          <cell r="D18710" t="str">
            <v>m³</v>
          </cell>
          <cell r="E18710">
            <v>9.75</v>
          </cell>
        </row>
        <row r="18711">
          <cell r="B18711" t="str">
            <v>1917492</v>
          </cell>
          <cell r="C18711" t="str">
            <v>Dragagem de areia fina com draga de sucção e recalque - bomba de 1.350 kW e cortador de 170 kW - distância de recalque de 2.900 a 3.100 m</v>
          </cell>
          <cell r="D18711" t="str">
            <v>m³</v>
          </cell>
          <cell r="E18711">
            <v>10.08</v>
          </cell>
        </row>
        <row r="18712">
          <cell r="B18712" t="str">
            <v>1917493</v>
          </cell>
          <cell r="C18712" t="str">
            <v>Dragagem de areia fina com draga de sucção e recalque - bomba de 1.350 kW e cortador de 170 kW - distância de recalque de 3.100 a 3.300 m</v>
          </cell>
          <cell r="D18712" t="str">
            <v>m³</v>
          </cell>
          <cell r="E18712">
            <v>10.5</v>
          </cell>
        </row>
        <row r="18713">
          <cell r="B18713" t="str">
            <v>1917494</v>
          </cell>
          <cell r="C18713" t="str">
            <v>Dragagem de areia fina com draga de sucção e recalque - bomba de 1.350 kW e cortador de 170 kW - distância de recalque de 3.300 a 3.500 m</v>
          </cell>
          <cell r="D18713" t="str">
            <v>m³</v>
          </cell>
          <cell r="E18713">
            <v>10.94</v>
          </cell>
        </row>
        <row r="18714">
          <cell r="B18714" t="str">
            <v>1917495</v>
          </cell>
          <cell r="C18714" t="str">
            <v>Dragagem de areia fina com draga de sucção e recalque - bomba de 1.350 kW e cortador de 170 kW - distância de recalque de 3.500 a 3.700 m</v>
          </cell>
          <cell r="D18714" t="str">
            <v>m³</v>
          </cell>
          <cell r="E18714">
            <v>11.61</v>
          </cell>
        </row>
        <row r="18715">
          <cell r="B18715" t="str">
            <v>1917496</v>
          </cell>
          <cell r="C18715" t="str">
            <v>Dragagem de areia fina com draga de sucção e recalque - bomba de 1.350 kW e cortador de 170 kW - distância de recalque de 3.700 a 3.900 m</v>
          </cell>
          <cell r="D18715" t="str">
            <v>m³</v>
          </cell>
          <cell r="E18715">
            <v>12.01</v>
          </cell>
        </row>
        <row r="18716">
          <cell r="B18716" t="str">
            <v>1917497</v>
          </cell>
          <cell r="C18716" t="str">
            <v>Dragagem de areia fina com draga de sucção e recalque - bomba de 1.350 kW e cortador de 170 kW - distância de recalque de 3.900 a 4.100 m</v>
          </cell>
          <cell r="D18716" t="str">
            <v>m³</v>
          </cell>
          <cell r="E18716">
            <v>12.43</v>
          </cell>
        </row>
        <row r="18717">
          <cell r="B18717" t="str">
            <v>1917498</v>
          </cell>
          <cell r="C18717" t="str">
            <v>Dragagem de areia fina com draga de sucção e recalque - bomba de 1.350 kW e cortador de 170 kW - distância de recalque de 4.100 a 4.300 m</v>
          </cell>
          <cell r="D18717" t="str">
            <v>m³</v>
          </cell>
          <cell r="E18717">
            <v>12.86</v>
          </cell>
        </row>
        <row r="18718">
          <cell r="B18718" t="str">
            <v>1917499</v>
          </cell>
          <cell r="C18718" t="str">
            <v>Dragagem de areia fina com draga de sucção e recalque - bomba de 1.350 kW e cortador de 170 kW - distância de recalque de 4.300 a 4.500 m</v>
          </cell>
          <cell r="D18718" t="str">
            <v>m³</v>
          </cell>
          <cell r="E18718">
            <v>13.22</v>
          </cell>
        </row>
        <row r="18719">
          <cell r="B18719" t="str">
            <v>1917500</v>
          </cell>
          <cell r="C18719" t="str">
            <v>Dragagem de areia fina com draga de sucção e recalque - bomba de 1.350 kW e cortador de 170 kW - distância de recalque de 4.500 a 4.700 m</v>
          </cell>
          <cell r="D18719" t="str">
            <v>m³</v>
          </cell>
          <cell r="E18719">
            <v>13.95</v>
          </cell>
        </row>
        <row r="18720">
          <cell r="B18720" t="str">
            <v>1917501</v>
          </cell>
          <cell r="C18720" t="str">
            <v>Dragagem de areia fina com draga de sucção e recalque - bomba de 1.350 kW e cortador de 170 kW - distância de recalque de 4.700 a 4.900 m</v>
          </cell>
          <cell r="D18720" t="str">
            <v>m³</v>
          </cell>
          <cell r="E18720">
            <v>14.39</v>
          </cell>
        </row>
        <row r="18721">
          <cell r="B18721" t="str">
            <v>1917502</v>
          </cell>
          <cell r="C18721" t="str">
            <v>Dragagem de areia fina com draga de sucção e recalque - bomba de 1.350 kW e cortador de 170 kW - distância de recalque de 4.900 a 5.100 m</v>
          </cell>
          <cell r="D18721" t="str">
            <v>m³</v>
          </cell>
          <cell r="E18721">
            <v>14.82</v>
          </cell>
        </row>
        <row r="18722">
          <cell r="B18722" t="str">
            <v>1917503</v>
          </cell>
          <cell r="C18722" t="str">
            <v>Dragagem de areia fina com draga de sucção e recalque - bomba de 1.350 kW e cortador de 170 kW - distância de recalque de 5.100 a 5.300 m</v>
          </cell>
          <cell r="D18722" t="str">
            <v>m³</v>
          </cell>
          <cell r="E18722">
            <v>15.28</v>
          </cell>
        </row>
        <row r="18723">
          <cell r="B18723" t="str">
            <v>1917504</v>
          </cell>
          <cell r="C18723" t="str">
            <v>Dragagem de areia fina com draga de sucção e recalque - bomba de 1.350 kW e cortador de 170 kW - distância de recalque de 5.300 a 5.500 m</v>
          </cell>
          <cell r="D18723" t="str">
            <v>m³</v>
          </cell>
          <cell r="E18723">
            <v>15.74</v>
          </cell>
        </row>
        <row r="18724">
          <cell r="B18724" t="str">
            <v>1917505</v>
          </cell>
          <cell r="C18724" t="str">
            <v>Dragagem de areia fina com draga de sucção e recalque - bomba de 1.350 kW e cortador de 170 kW - distância de recalque de 5.500 a 5.700 m</v>
          </cell>
          <cell r="D18724" t="str">
            <v>m³</v>
          </cell>
          <cell r="E18724">
            <v>16.5</v>
          </cell>
        </row>
        <row r="18725">
          <cell r="B18725" t="str">
            <v>1917506</v>
          </cell>
          <cell r="C18725" t="str">
            <v>Dragagem de areia fina com draga de sucção e recalque - bomba de 1.350 kW e cortador de 170 kW - distância de recalque de 5.700 a 5.900 m</v>
          </cell>
          <cell r="D18725" t="str">
            <v>m³</v>
          </cell>
          <cell r="E18725">
            <v>16.95</v>
          </cell>
        </row>
        <row r="18726">
          <cell r="B18726" t="str">
            <v>1917507</v>
          </cell>
          <cell r="C18726" t="str">
            <v>Dragagem de areia fina com draga de sucção e recalque - bomba de 1.350 kW e cortador de 170 kW - distância de recalque de 5.900 a 6.100 m</v>
          </cell>
          <cell r="D18726" t="str">
            <v>m³</v>
          </cell>
          <cell r="E18726">
            <v>17.420000000000002</v>
          </cell>
        </row>
        <row r="18727">
          <cell r="B18727" t="str">
            <v>1917480</v>
          </cell>
          <cell r="C18727" t="str">
            <v>Dragagem de areia fina com draga de sucção e recalque - bomba de 1.350 kW e cortador de 170 kW - distância de recalque de 500 a 700 m</v>
          </cell>
          <cell r="D18727" t="str">
            <v>m³</v>
          </cell>
          <cell r="E18727">
            <v>5.83</v>
          </cell>
        </row>
        <row r="18728">
          <cell r="B18728" t="str">
            <v>1917508</v>
          </cell>
          <cell r="C18728" t="str">
            <v>Dragagem de areia fina com draga de sucção e recalque - bomba de 1.350 kW e cortador de 170 kW - distância de recalque de 6.100 a 6.300 m</v>
          </cell>
          <cell r="D18728" t="str">
            <v>m³</v>
          </cell>
          <cell r="E18728">
            <v>17.899999999999999</v>
          </cell>
        </row>
        <row r="18729">
          <cell r="B18729" t="str">
            <v>1917509</v>
          </cell>
          <cell r="C18729" t="str">
            <v>Dragagem de areia fina com draga de sucção e recalque - bomba de 1.350 kW e cortador de 170 kW - distância de recalque de 6.300 a 6.500 m</v>
          </cell>
          <cell r="D18729" t="str">
            <v>m³</v>
          </cell>
          <cell r="E18729">
            <v>18.48</v>
          </cell>
        </row>
        <row r="18730">
          <cell r="B18730" t="str">
            <v>1917510</v>
          </cell>
          <cell r="C18730" t="str">
            <v>Dragagem de areia fina com draga de sucção e recalque - bomba de 1.350 kW e cortador de 170 kW - distância de recalque de 6.500 a 6.700 m</v>
          </cell>
          <cell r="D18730" t="str">
            <v>m³</v>
          </cell>
          <cell r="E18730">
            <v>19.29</v>
          </cell>
        </row>
        <row r="18731">
          <cell r="B18731" t="str">
            <v>1917511</v>
          </cell>
          <cell r="C18731" t="str">
            <v>Dragagem de areia fina com draga de sucção e recalque - bomba de 1.350 kW e cortador de 170 kW - distância de recalque de 6.700 a 6.900 m</v>
          </cell>
          <cell r="D18731" t="str">
            <v>m³</v>
          </cell>
          <cell r="E18731">
            <v>19.829999999999998</v>
          </cell>
        </row>
        <row r="18732">
          <cell r="B18732" t="str">
            <v>1917512</v>
          </cell>
          <cell r="C18732" t="str">
            <v>Dragagem de areia fina com draga de sucção e recalque - bomba de 1.350 kW e cortador de 170 kW - distância de recalque de 6.900 a 7.100 m</v>
          </cell>
          <cell r="D18732" t="str">
            <v>m³</v>
          </cell>
          <cell r="E18732">
            <v>20.46</v>
          </cell>
        </row>
        <row r="18733">
          <cell r="B18733" t="str">
            <v>1917513</v>
          </cell>
          <cell r="C18733" t="str">
            <v>Dragagem de areia fina com draga de sucção e recalque - bomba de 1.350 kW e cortador de 170 kW - distância de recalque de 7.100 a 7.300 m</v>
          </cell>
          <cell r="D18733" t="str">
            <v>m³</v>
          </cell>
          <cell r="E18733">
            <v>21.06</v>
          </cell>
        </row>
        <row r="18734">
          <cell r="B18734" t="str">
            <v>1917514</v>
          </cell>
          <cell r="C18734" t="str">
            <v>Dragagem de areia fina com draga de sucção e recalque - bomba de 1.350 kW e cortador de 170 kW - distância de recalque de 7.300 a 7.500 m</v>
          </cell>
          <cell r="D18734" t="str">
            <v>m³</v>
          </cell>
          <cell r="E18734">
            <v>21.76</v>
          </cell>
        </row>
        <row r="18735">
          <cell r="B18735" t="str">
            <v>1917515</v>
          </cell>
          <cell r="C18735" t="str">
            <v>Dragagem de areia fina com draga de sucção e recalque - bomba de 1.350 kW e cortador de 170 kW - distância de recalque de 7.500 a 7.700 m</v>
          </cell>
          <cell r="D18735" t="str">
            <v>m³</v>
          </cell>
          <cell r="E18735">
            <v>22.79</v>
          </cell>
        </row>
        <row r="18736">
          <cell r="B18736" t="str">
            <v>1917516</v>
          </cell>
          <cell r="C18736" t="str">
            <v>Dragagem de areia fina com draga de sucção e recalque - bomba de 1.350 kW e cortador de 170 kW - distância de recalque de 7.700 a 7.900 m</v>
          </cell>
          <cell r="D18736" t="str">
            <v>m³</v>
          </cell>
          <cell r="E18736">
            <v>23.56</v>
          </cell>
        </row>
        <row r="18737">
          <cell r="B18737" t="str">
            <v>1917517</v>
          </cell>
          <cell r="C18737" t="str">
            <v>Dragagem de areia fina com draga de sucção e recalque - bomba de 1.350 kW e cortador de 170 kW - distância de recalque de 7.900 a 8.100 m</v>
          </cell>
          <cell r="D18737" t="str">
            <v>m³</v>
          </cell>
          <cell r="E18737">
            <v>24.63</v>
          </cell>
        </row>
        <row r="18738">
          <cell r="B18738" t="str">
            <v>1917481</v>
          </cell>
          <cell r="C18738" t="str">
            <v>Dragagem de areia fina com draga de sucção e recalque - bomba de 1.350 kW e cortador de 170 kW - distância de recalque de 700 a 900 m</v>
          </cell>
          <cell r="D18738" t="str">
            <v>m³</v>
          </cell>
          <cell r="E18738">
            <v>6.05</v>
          </cell>
        </row>
        <row r="18739">
          <cell r="B18739" t="str">
            <v>1917518</v>
          </cell>
          <cell r="C18739" t="str">
            <v>Dragagem de areia fina com draga de sucção e recalque - bomba de 1.350 kW e cortador de 170 kW - distância de recalque de 8.100 a 8.300 m</v>
          </cell>
          <cell r="D18739" t="str">
            <v>m³</v>
          </cell>
          <cell r="E18739">
            <v>25.68</v>
          </cell>
        </row>
        <row r="18740">
          <cell r="B18740" t="str">
            <v>1917519</v>
          </cell>
          <cell r="C18740" t="str">
            <v>Dragagem de areia fina com draga de sucção e recalque - bomba de 1.350 kW e cortador de 170 kW - distância de recalque de 8.300 a 8.500 m</v>
          </cell>
          <cell r="D18740" t="str">
            <v>m³</v>
          </cell>
          <cell r="E18740">
            <v>26.99</v>
          </cell>
        </row>
        <row r="18741">
          <cell r="B18741" t="str">
            <v>1917520</v>
          </cell>
          <cell r="C18741" t="str">
            <v>Dragagem de areia fina com draga de sucção e recalque - bomba de 1.350 kW e cortador de 170 kW - distância de recalque de 8.500 a 8.700 m</v>
          </cell>
          <cell r="D18741" t="str">
            <v>m³</v>
          </cell>
          <cell r="E18741">
            <v>28.47</v>
          </cell>
        </row>
        <row r="18742">
          <cell r="B18742" t="str">
            <v>1917521</v>
          </cell>
          <cell r="C18742" t="str">
            <v>Dragagem de areia fina com draga de sucção e recalque - bomba de 1.350 kW e cortador de 170 kW - distância de recalque de 8.700 a 8.900 m</v>
          </cell>
          <cell r="D18742" t="str">
            <v>m³</v>
          </cell>
          <cell r="E18742">
            <v>29.73</v>
          </cell>
        </row>
        <row r="18743">
          <cell r="B18743" t="str">
            <v>1917522</v>
          </cell>
          <cell r="C18743" t="str">
            <v>Dragagem de areia fina com draga de sucção e recalque - bomba de 1.350 kW e cortador de 170 kW - distância de recalque de 8.900 a 9.100 m</v>
          </cell>
          <cell r="D18743" t="str">
            <v>m³</v>
          </cell>
          <cell r="E18743">
            <v>31.12</v>
          </cell>
        </row>
        <row r="18744">
          <cell r="B18744" t="str">
            <v>1917523</v>
          </cell>
          <cell r="C18744" t="str">
            <v>Dragagem de areia fina com draga de sucção e recalque - bomba de 1.350 kW e cortador de 170 kW - distância de recalque de 9.100 a 9.300 m</v>
          </cell>
          <cell r="D18744" t="str">
            <v>m³</v>
          </cell>
          <cell r="E18744">
            <v>32.549999999999997</v>
          </cell>
        </row>
        <row r="18745">
          <cell r="B18745" t="str">
            <v>1917524</v>
          </cell>
          <cell r="C18745" t="str">
            <v>Dragagem de areia fina com draga de sucção e recalque - bomba de 1.350 kW e cortador de 170 kW - distância de recalque de 9.300 a 9.500 m</v>
          </cell>
          <cell r="D18745" t="str">
            <v>m³</v>
          </cell>
          <cell r="E18745">
            <v>34.08</v>
          </cell>
        </row>
        <row r="18746">
          <cell r="B18746" t="str">
            <v>1917525</v>
          </cell>
          <cell r="C18746" t="str">
            <v>Dragagem de areia fina com draga de sucção e recalque - bomba de 1.350 kW e cortador de 170 kW - distância de recalque de 9.500 a 9.700 m</v>
          </cell>
          <cell r="D18746" t="str">
            <v>m³</v>
          </cell>
          <cell r="E18746">
            <v>35.86</v>
          </cell>
        </row>
        <row r="18747">
          <cell r="B18747" t="str">
            <v>1917526</v>
          </cell>
          <cell r="C18747" t="str">
            <v>Dragagem de areia fina com draga de sucção e recalque - bomba de 1.350 kW e cortador de 170 kW - distância de recalque de 9.700 a 9.900 m</v>
          </cell>
          <cell r="D18747" t="str">
            <v>m³</v>
          </cell>
          <cell r="E18747">
            <v>37.270000000000003</v>
          </cell>
        </row>
        <row r="18748">
          <cell r="B18748" t="str">
            <v>1917527</v>
          </cell>
          <cell r="C18748" t="str">
            <v>Dragagem de areia fina com draga de sucção e recalque - bomba de 1.350 kW e cortador de 170 kW - distância de recalque de 9.900 a 10.100 m</v>
          </cell>
          <cell r="D18748" t="str">
            <v>m³</v>
          </cell>
          <cell r="E18748">
            <v>38.67</v>
          </cell>
        </row>
        <row r="18749">
          <cell r="B18749" t="str">
            <v>1917482</v>
          </cell>
          <cell r="C18749" t="str">
            <v>Dragagem de areia fina com draga de sucção e recalque - bomba de 1.350 kW e cortador de 170 kW - distância de recalque de 900 a 1.100 m</v>
          </cell>
          <cell r="D18749" t="str">
            <v>m³</v>
          </cell>
          <cell r="E18749">
            <v>6.28</v>
          </cell>
        </row>
        <row r="18750">
          <cell r="B18750" t="str">
            <v>1917737</v>
          </cell>
          <cell r="C18750" t="str">
            <v>Dragagem de areia fina com draga de sucção e recalque - bomba de 1.350 kW e cortador de 170 kW - distância de recalque de até 500 m</v>
          </cell>
          <cell r="D18750" t="str">
            <v>m³</v>
          </cell>
          <cell r="E18750">
            <v>5.78</v>
          </cell>
        </row>
        <row r="18751">
          <cell r="B18751" t="str">
            <v>1917220</v>
          </cell>
          <cell r="C18751" t="str">
            <v>Dragagem de areia fina com draga de sucção e recalque - bomba de 294 kW e cortador de 30 kW - distância de recalque de 1.100 a 1.300 m</v>
          </cell>
          <cell r="D18751" t="str">
            <v>m³</v>
          </cell>
          <cell r="E18751">
            <v>8.68</v>
          </cell>
        </row>
        <row r="18752">
          <cell r="B18752" t="str">
            <v>1917221</v>
          </cell>
          <cell r="C18752" t="str">
            <v>Dragagem de areia fina com draga de sucção e recalque - bomba de 294 kW e cortador de 30 kW - distância de recalque de 1.300 a 1.500 m</v>
          </cell>
          <cell r="D18752" t="str">
            <v>m³</v>
          </cell>
          <cell r="E18752">
            <v>9.2799999999999994</v>
          </cell>
        </row>
        <row r="18753">
          <cell r="B18753" t="str">
            <v>1917222</v>
          </cell>
          <cell r="C18753" t="str">
            <v>Dragagem de areia fina com draga de sucção e recalque - bomba de 294 kW e cortador de 30 kW - distância de recalque de 1.500 a 1.700 m</v>
          </cell>
          <cell r="D18753" t="str">
            <v>m³</v>
          </cell>
          <cell r="E18753">
            <v>9.91</v>
          </cell>
        </row>
        <row r="18754">
          <cell r="B18754" t="str">
            <v>1917223</v>
          </cell>
          <cell r="C18754" t="str">
            <v>Dragagem de areia fina com draga de sucção e recalque - bomba de 294 kW e cortador de 30 kW - distância de recalque de 1.700 a 1.900 m</v>
          </cell>
          <cell r="D18754" t="str">
            <v>m³</v>
          </cell>
          <cell r="E18754">
            <v>10.37</v>
          </cell>
        </row>
        <row r="18755">
          <cell r="B18755" t="str">
            <v>1917224</v>
          </cell>
          <cell r="C18755" t="str">
            <v>Dragagem de areia fina com draga de sucção e recalque - bomba de 294 kW e cortador de 30 kW - distância de recalque de 1.900 a 2.100 m</v>
          </cell>
          <cell r="D18755" t="str">
            <v>m³</v>
          </cell>
          <cell r="E18755">
            <v>10.84</v>
          </cell>
        </row>
        <row r="18756">
          <cell r="B18756" t="str">
            <v>1917225</v>
          </cell>
          <cell r="C18756" t="str">
            <v>Dragagem de areia fina com draga de sucção e recalque - bomba de 294 kW e cortador de 30 kW - distância de recalque de 2.100 a 2.300 m</v>
          </cell>
          <cell r="D18756" t="str">
            <v>m³</v>
          </cell>
          <cell r="E18756">
            <v>11.4</v>
          </cell>
        </row>
        <row r="18757">
          <cell r="B18757" t="str">
            <v>1917226</v>
          </cell>
          <cell r="C18757" t="str">
            <v>Dragagem de areia fina com draga de sucção e recalque - bomba de 294 kW e cortador de 30 kW - distância de recalque de 2.300 a 2.500 m</v>
          </cell>
          <cell r="D18757" t="str">
            <v>m³</v>
          </cell>
          <cell r="E18757">
            <v>11.93</v>
          </cell>
        </row>
        <row r="18758">
          <cell r="B18758" t="str">
            <v>1917227</v>
          </cell>
          <cell r="C18758" t="str">
            <v>Dragagem de areia fina com draga de sucção e recalque - bomba de 294 kW e cortador de 30 kW - distância de recalque de 2.500 a 2.700 m</v>
          </cell>
          <cell r="D18758" t="str">
            <v>m³</v>
          </cell>
          <cell r="E18758">
            <v>12.59</v>
          </cell>
        </row>
        <row r="18759">
          <cell r="B18759" t="str">
            <v>1917228</v>
          </cell>
          <cell r="C18759" t="str">
            <v>Dragagem de areia fina com draga de sucção e recalque - bomba de 294 kW e cortador de 30 kW - distância de recalque de 2.700 a 2.900 m</v>
          </cell>
          <cell r="D18759" t="str">
            <v>m³</v>
          </cell>
          <cell r="E18759">
            <v>13.23</v>
          </cell>
        </row>
        <row r="18760">
          <cell r="B18760" t="str">
            <v>1917229</v>
          </cell>
          <cell r="C18760" t="str">
            <v>Dragagem de areia fina com draga de sucção e recalque - bomba de 294 kW e cortador de 30 kW - distância de recalque de 2.900 a 3.100 m</v>
          </cell>
          <cell r="D18760" t="str">
            <v>m³</v>
          </cell>
          <cell r="E18760">
            <v>13.78</v>
          </cell>
        </row>
        <row r="18761">
          <cell r="B18761" t="str">
            <v>1917230</v>
          </cell>
          <cell r="C18761" t="str">
            <v>Dragagem de areia fina com draga de sucção e recalque - bomba de 294 kW e cortador de 30 kW - distância de recalque de 3.100 a 3.300 m</v>
          </cell>
          <cell r="D18761" t="str">
            <v>m³</v>
          </cell>
          <cell r="E18761">
            <v>14.4</v>
          </cell>
        </row>
        <row r="18762">
          <cell r="B18762" t="str">
            <v>1917231</v>
          </cell>
          <cell r="C18762" t="str">
            <v>Dragagem de areia fina com draga de sucção e recalque - bomba de 294 kW e cortador de 30 kW - distância de recalque de 3.300 a 3.500 m</v>
          </cell>
          <cell r="D18762" t="str">
            <v>m³</v>
          </cell>
          <cell r="E18762">
            <v>15.05</v>
          </cell>
        </row>
        <row r="18763">
          <cell r="B18763" t="str">
            <v>1917232</v>
          </cell>
          <cell r="C18763" t="str">
            <v>Dragagem de areia fina com draga de sucção e recalque - bomba de 294 kW e cortador de 30 kW - distância de recalque de 3.500 a 3.700 m</v>
          </cell>
          <cell r="D18763" t="str">
            <v>m³</v>
          </cell>
          <cell r="E18763">
            <v>15.85</v>
          </cell>
        </row>
        <row r="18764">
          <cell r="B18764" t="str">
            <v>1917233</v>
          </cell>
          <cell r="C18764" t="str">
            <v>Dragagem de areia fina com draga de sucção e recalque - bomba de 294 kW e cortador de 30 kW - distância de recalque de 3.700 a 3.900 m</v>
          </cell>
          <cell r="D18764" t="str">
            <v>m³</v>
          </cell>
          <cell r="E18764">
            <v>16.510000000000002</v>
          </cell>
        </row>
        <row r="18765">
          <cell r="B18765" t="str">
            <v>1917234</v>
          </cell>
          <cell r="C18765" t="str">
            <v>Dragagem de areia fina com draga de sucção e recalque - bomba de 294 kW e cortador de 30 kW - distância de recalque de 3.900 a 4.100 m</v>
          </cell>
          <cell r="D18765" t="str">
            <v>m³</v>
          </cell>
          <cell r="E18765">
            <v>17.32</v>
          </cell>
        </row>
        <row r="18766">
          <cell r="B18766" t="str">
            <v>1917217</v>
          </cell>
          <cell r="C18766" t="str">
            <v>Dragagem de areia fina com draga de sucção e recalque - bomba de 294 kW e cortador de 30 kW - distância de recalque de 500 a 700 m</v>
          </cell>
          <cell r="D18766" t="str">
            <v>m³</v>
          </cell>
          <cell r="E18766">
            <v>7.11</v>
          </cell>
        </row>
        <row r="18767">
          <cell r="B18767" t="str">
            <v>1917218</v>
          </cell>
          <cell r="C18767" t="str">
            <v>Dragagem de areia fina com draga de sucção e recalque - bomba de 294 kW e cortador de 30 kW - distância de recalque de 700 a 900 m</v>
          </cell>
          <cell r="D18767" t="str">
            <v>m³</v>
          </cell>
          <cell r="E18767">
            <v>7.39</v>
          </cell>
        </row>
        <row r="18768">
          <cell r="B18768" t="str">
            <v>1917219</v>
          </cell>
          <cell r="C18768" t="str">
            <v>Dragagem de areia fina com draga de sucção e recalque - bomba de 294 kW e cortador de 30 kW - distância de recalque de 900 a 1.100 m</v>
          </cell>
          <cell r="D18768" t="str">
            <v>m³</v>
          </cell>
          <cell r="E18768">
            <v>7.96</v>
          </cell>
        </row>
        <row r="18769">
          <cell r="B18769" t="str">
            <v>1917724</v>
          </cell>
          <cell r="C18769" t="str">
            <v>Dragagem de areia fina com draga de sucção e recalque - bomba de 294 kW e cortador de 30 kW - distância de recalque de até 500 m</v>
          </cell>
          <cell r="D18769" t="str">
            <v>m³</v>
          </cell>
          <cell r="E18769">
            <v>6.95</v>
          </cell>
        </row>
        <row r="18770">
          <cell r="B18770" t="str">
            <v>1917274</v>
          </cell>
          <cell r="C18770" t="str">
            <v>Dragagem de areia fina com draga de sucção e recalque - bomba de 483 kW e cortador de 55 kW - distância de recalque de 1.100 a 1.300 m</v>
          </cell>
          <cell r="D18770" t="str">
            <v>m³</v>
          </cell>
          <cell r="E18770">
            <v>6.59</v>
          </cell>
        </row>
        <row r="18771">
          <cell r="B18771" t="str">
            <v>1917275</v>
          </cell>
          <cell r="C18771" t="str">
            <v>Dragagem de areia fina com draga de sucção e recalque - bomba de 483 kW e cortador de 55 kW - distância de recalque de 1.300 a 1.500 m</v>
          </cell>
          <cell r="D18771" t="str">
            <v>m³</v>
          </cell>
          <cell r="E18771">
            <v>6.99</v>
          </cell>
        </row>
        <row r="18772">
          <cell r="B18772" t="str">
            <v>1917276</v>
          </cell>
          <cell r="C18772" t="str">
            <v>Dragagem de areia fina com draga de sucção e recalque - bomba de 483 kW e cortador de 55 kW - distância de recalque de 1.500 a 1.700 m</v>
          </cell>
          <cell r="D18772" t="str">
            <v>m³</v>
          </cell>
          <cell r="E18772">
            <v>7.58</v>
          </cell>
        </row>
        <row r="18773">
          <cell r="B18773" t="str">
            <v>1917277</v>
          </cell>
          <cell r="C18773" t="str">
            <v>Dragagem de areia fina com draga de sucção e recalque - bomba de 483 kW e cortador de 55 kW - distância de recalque de 1.700 a 1.900 m</v>
          </cell>
          <cell r="D18773" t="str">
            <v>m³</v>
          </cell>
          <cell r="E18773">
            <v>8.09</v>
          </cell>
        </row>
        <row r="18774">
          <cell r="B18774" t="str">
            <v>1917278</v>
          </cell>
          <cell r="C18774" t="str">
            <v>Dragagem de areia fina com draga de sucção e recalque - bomba de 483 kW e cortador de 55 kW - distância de recalque de 1.900 a 2.100 m</v>
          </cell>
          <cell r="D18774" t="str">
            <v>m³</v>
          </cell>
          <cell r="E18774">
            <v>8.3800000000000008</v>
          </cell>
        </row>
        <row r="18775">
          <cell r="B18775" t="str">
            <v>1917279</v>
          </cell>
          <cell r="C18775" t="str">
            <v>Dragagem de areia fina com draga de sucção e recalque - bomba de 483 kW e cortador de 55 kW - distância de recalque de 2.100 a 2.300 m</v>
          </cell>
          <cell r="D18775" t="str">
            <v>m³</v>
          </cell>
          <cell r="E18775">
            <v>8.89</v>
          </cell>
        </row>
        <row r="18776">
          <cell r="B18776" t="str">
            <v>1917280</v>
          </cell>
          <cell r="C18776" t="str">
            <v>Dragagem de areia fina com draga de sucção e recalque - bomba de 483 kW e cortador de 55 kW - distância de recalque de 2.300 a 2.500 m</v>
          </cell>
          <cell r="D18776" t="str">
            <v>m³</v>
          </cell>
          <cell r="E18776">
            <v>9.39</v>
          </cell>
        </row>
        <row r="18777">
          <cell r="B18777" t="str">
            <v>1917281</v>
          </cell>
          <cell r="C18777" t="str">
            <v>Dragagem de areia fina com draga de sucção e recalque - bomba de 483 kW e cortador de 55 kW - distância de recalque de 2.500 a 2.700 m</v>
          </cell>
          <cell r="D18777" t="str">
            <v>m³</v>
          </cell>
          <cell r="E18777">
            <v>10.01</v>
          </cell>
        </row>
        <row r="18778">
          <cell r="B18778" t="str">
            <v>1917282</v>
          </cell>
          <cell r="C18778" t="str">
            <v>Dragagem de areia fina com draga de sucção e recalque - bomba de 483 kW e cortador de 55 kW - distância de recalque de 2.700 a 2.900 m</v>
          </cell>
          <cell r="D18778" t="str">
            <v>m³</v>
          </cell>
          <cell r="E18778">
            <v>10.5</v>
          </cell>
        </row>
        <row r="18779">
          <cell r="B18779" t="str">
            <v>1917283</v>
          </cell>
          <cell r="C18779" t="str">
            <v>Dragagem de areia fina com draga de sucção e recalque - bomba de 483 kW e cortador de 55 kW - distância de recalque de 2.900 a 3.100 m</v>
          </cell>
          <cell r="D18779" t="str">
            <v>m³</v>
          </cell>
          <cell r="E18779">
            <v>11.01</v>
          </cell>
        </row>
        <row r="18780">
          <cell r="B18780" t="str">
            <v>1917284</v>
          </cell>
          <cell r="C18780" t="str">
            <v>Dragagem de areia fina com draga de sucção e recalque - bomba de 483 kW e cortador de 55 kW - distância de recalque de 3.100 a 3.300 m</v>
          </cell>
          <cell r="D18780" t="str">
            <v>m³</v>
          </cell>
          <cell r="E18780">
            <v>11.47</v>
          </cell>
        </row>
        <row r="18781">
          <cell r="B18781" t="str">
            <v>1917285</v>
          </cell>
          <cell r="C18781" t="str">
            <v>Dragagem de areia fina com draga de sucção e recalque - bomba de 483 kW e cortador de 55 kW - distância de recalque de 3.300 a 3.500 m</v>
          </cell>
          <cell r="D18781" t="str">
            <v>m³</v>
          </cell>
          <cell r="E18781">
            <v>11.99</v>
          </cell>
        </row>
        <row r="18782">
          <cell r="B18782" t="str">
            <v>1917286</v>
          </cell>
          <cell r="C18782" t="str">
            <v>Dragagem de areia fina com draga de sucção e recalque - bomba de 483 kW e cortador de 55 kW - distância de recalque de 3.500 a 3.700 m</v>
          </cell>
          <cell r="D18782" t="str">
            <v>m³</v>
          </cell>
          <cell r="E18782">
            <v>12.78</v>
          </cell>
        </row>
        <row r="18783">
          <cell r="B18783" t="str">
            <v>1917287</v>
          </cell>
          <cell r="C18783" t="str">
            <v>Dragagem de areia fina com draga de sucção e recalque - bomba de 483 kW e cortador de 55 kW - distância de recalque de 3.700 a 3.900 m</v>
          </cell>
          <cell r="D18783" t="str">
            <v>m³</v>
          </cell>
          <cell r="E18783">
            <v>13.35</v>
          </cell>
        </row>
        <row r="18784">
          <cell r="B18784" t="str">
            <v>1917288</v>
          </cell>
          <cell r="C18784" t="str">
            <v>Dragagem de areia fina com draga de sucção e recalque - bomba de 483 kW e cortador de 55 kW - distância de recalque de 3.900 a 4.100 m</v>
          </cell>
          <cell r="D18784" t="str">
            <v>m³</v>
          </cell>
          <cell r="E18784">
            <v>13.95</v>
          </cell>
        </row>
        <row r="18785">
          <cell r="B18785" t="str">
            <v>1917289</v>
          </cell>
          <cell r="C18785" t="str">
            <v>Dragagem de areia fina com draga de sucção e recalque - bomba de 483 kW e cortador de 55 kW - distância de recalque de 4.100 a 4.300 m</v>
          </cell>
          <cell r="D18785" t="str">
            <v>m³</v>
          </cell>
          <cell r="E18785">
            <v>14.61</v>
          </cell>
        </row>
        <row r="18786">
          <cell r="B18786" t="str">
            <v>1917290</v>
          </cell>
          <cell r="C18786" t="str">
            <v>Dragagem de areia fina com draga de sucção e recalque - bomba de 483 kW e cortador de 55 kW - distância de recalque de 4.300 a 4.500 m</v>
          </cell>
          <cell r="D18786" t="str">
            <v>m³</v>
          </cell>
          <cell r="E18786">
            <v>15.29</v>
          </cell>
        </row>
        <row r="18787">
          <cell r="B18787" t="str">
            <v>1917291</v>
          </cell>
          <cell r="C18787" t="str">
            <v>Dragagem de areia fina com draga de sucção e recalque - bomba de 483 kW e cortador de 55 kW - distância de recalque de 4.500 a 4.700 m</v>
          </cell>
          <cell r="D18787" t="str">
            <v>m³</v>
          </cell>
          <cell r="E18787">
            <v>16.18</v>
          </cell>
        </row>
        <row r="18788">
          <cell r="B18788" t="str">
            <v>1917292</v>
          </cell>
          <cell r="C18788" t="str">
            <v>Dragagem de areia fina com draga de sucção e recalque - bomba de 483 kW e cortador de 55 kW - distância de recalque de 4.700 a 4.900 m</v>
          </cell>
          <cell r="D18788" t="str">
            <v>m³</v>
          </cell>
          <cell r="E18788">
            <v>16.940000000000001</v>
          </cell>
        </row>
        <row r="18789">
          <cell r="B18789" t="str">
            <v>1917293</v>
          </cell>
          <cell r="C18789" t="str">
            <v>Dragagem de areia fina com draga de sucção e recalque - bomba de 483 kW e cortador de 55 kW - distância de recalque de 4.900 a 5.100 m</v>
          </cell>
          <cell r="D18789" t="str">
            <v>m³</v>
          </cell>
          <cell r="E18789">
            <v>17.73</v>
          </cell>
        </row>
        <row r="18790">
          <cell r="B18790" t="str">
            <v>1917294</v>
          </cell>
          <cell r="C18790" t="str">
            <v>Dragagem de areia fina com draga de sucção e recalque - bomba de 483 kW e cortador de 55 kW - distância de recalque de 5.100 a 5.300 m</v>
          </cell>
          <cell r="D18790" t="str">
            <v>m³</v>
          </cell>
          <cell r="E18790">
            <v>18.77</v>
          </cell>
        </row>
        <row r="18791">
          <cell r="B18791" t="str">
            <v>1917295</v>
          </cell>
          <cell r="C18791" t="str">
            <v>Dragagem de areia fina com draga de sucção e recalque - bomba de 483 kW e cortador de 55 kW - distância de recalque de 5.300 a 5.500 m</v>
          </cell>
          <cell r="D18791" t="str">
            <v>m³</v>
          </cell>
          <cell r="E18791">
            <v>19.809999999999999</v>
          </cell>
        </row>
        <row r="18792">
          <cell r="B18792" t="str">
            <v>1917296</v>
          </cell>
          <cell r="C18792" t="str">
            <v>Dragagem de areia fina com draga de sucção e recalque - bomba de 483 kW e cortador de 55 kW - distância de recalque de 5.500 a 5.700 m</v>
          </cell>
          <cell r="D18792" t="str">
            <v>m³</v>
          </cell>
          <cell r="E18792">
            <v>21.17</v>
          </cell>
        </row>
        <row r="18793">
          <cell r="B18793" t="str">
            <v>1917297</v>
          </cell>
          <cell r="C18793" t="str">
            <v>Dragagem de areia fina com draga de sucção e recalque - bomba de 483 kW e cortador de 55 kW - distância de recalque de 5.700 a 5.900 m</v>
          </cell>
          <cell r="D18793" t="str">
            <v>m³</v>
          </cell>
          <cell r="E18793">
            <v>22.52</v>
          </cell>
        </row>
        <row r="18794">
          <cell r="B18794" t="str">
            <v>1917298</v>
          </cell>
          <cell r="C18794" t="str">
            <v>Dragagem de areia fina com draga de sucção e recalque - bomba de 483 kW e cortador de 55 kW - distância de recalque de 5.900 a 6.100 m</v>
          </cell>
          <cell r="D18794" t="str">
            <v>m³</v>
          </cell>
          <cell r="E18794">
            <v>23.99</v>
          </cell>
        </row>
        <row r="18795">
          <cell r="B18795" t="str">
            <v>1917271</v>
          </cell>
          <cell r="C18795" t="str">
            <v>Dragagem de areia fina com draga de sucção e recalque - bomba de 483 kW e cortador de 55 kW - distância de recalque de 500 a 700 m</v>
          </cell>
          <cell r="D18795" t="str">
            <v>m³</v>
          </cell>
          <cell r="E18795">
            <v>5.59</v>
          </cell>
        </row>
        <row r="18796">
          <cell r="B18796" t="str">
            <v>1917299</v>
          </cell>
          <cell r="C18796" t="str">
            <v>Dragagem de areia fina com draga de sucção e recalque - bomba de 483 kW e cortador de 55 kW - distância de recalque de 6.100 a 6.300 m</v>
          </cell>
          <cell r="D18796" t="str">
            <v>m³</v>
          </cell>
          <cell r="E18796">
            <v>25.72</v>
          </cell>
        </row>
        <row r="18797">
          <cell r="B18797" t="str">
            <v>1917300</v>
          </cell>
          <cell r="C18797" t="str">
            <v>Dragagem de areia fina com draga de sucção e recalque - bomba de 483 kW e cortador de 55 kW - distância de recalque de 6.300 a 6.500 m</v>
          </cell>
          <cell r="D18797" t="str">
            <v>m³</v>
          </cell>
          <cell r="E18797">
            <v>27.63</v>
          </cell>
        </row>
        <row r="18798">
          <cell r="B18798" t="str">
            <v>1917301</v>
          </cell>
          <cell r="C18798" t="str">
            <v>Dragagem de areia fina com draga de sucção e recalque - bomba de 483 kW e cortador de 55 kW - distância de recalque de 6.500 a 6.700 m</v>
          </cell>
          <cell r="D18798" t="str">
            <v>m³</v>
          </cell>
          <cell r="E18798">
            <v>30.06</v>
          </cell>
        </row>
        <row r="18799">
          <cell r="B18799" t="str">
            <v>1917302</v>
          </cell>
          <cell r="C18799" t="str">
            <v>Dragagem de areia fina com draga de sucção e recalque - bomba de 483 kW e cortador de 55 kW - distância de recalque de 6.700 a 6.900 m</v>
          </cell>
          <cell r="D18799" t="str">
            <v>m³</v>
          </cell>
          <cell r="E18799">
            <v>32.46</v>
          </cell>
        </row>
        <row r="18800">
          <cell r="B18800" t="str">
            <v>1917303</v>
          </cell>
          <cell r="C18800" t="str">
            <v>Dragagem de areia fina com draga de sucção e recalque - bomba de 483 kW e cortador de 55 kW - distância de recalque de 6.900 a 7.100 m</v>
          </cell>
          <cell r="D18800" t="str">
            <v>m³</v>
          </cell>
          <cell r="E18800">
            <v>34.700000000000003</v>
          </cell>
        </row>
        <row r="18801">
          <cell r="B18801" t="str">
            <v>1917304</v>
          </cell>
          <cell r="C18801" t="str">
            <v>Dragagem de areia fina com draga de sucção e recalque - bomba de 483 kW e cortador de 55 kW - distância de recalque de 7.100 a 7.300 m</v>
          </cell>
          <cell r="D18801" t="str">
            <v>m³</v>
          </cell>
          <cell r="E18801">
            <v>36.9</v>
          </cell>
        </row>
        <row r="18802">
          <cell r="B18802" t="str">
            <v>1917305</v>
          </cell>
          <cell r="C18802" t="str">
            <v>Dragagem de areia fina com draga de sucção e recalque - bomba de 483 kW e cortador de 55 kW - distância de recalque de 7.300 a 7.500 m</v>
          </cell>
          <cell r="D18802" t="str">
            <v>m³</v>
          </cell>
          <cell r="E18802">
            <v>39.340000000000003</v>
          </cell>
        </row>
        <row r="18803">
          <cell r="B18803" t="str">
            <v>1917306</v>
          </cell>
          <cell r="C18803" t="str">
            <v>Dragagem de areia fina com draga de sucção e recalque - bomba de 483 kW e cortador de 55 kW - distância de recalque de 7.500 a 7.700 m</v>
          </cell>
          <cell r="D18803" t="str">
            <v>m³</v>
          </cell>
          <cell r="E18803">
            <v>42.24</v>
          </cell>
        </row>
        <row r="18804">
          <cell r="B18804" t="str">
            <v>1917307</v>
          </cell>
          <cell r="C18804" t="str">
            <v>Dragagem de areia fina com draga de sucção e recalque - bomba de 483 kW e cortador de 55 kW - distância de recalque de 7.700 a 7.900 m</v>
          </cell>
          <cell r="D18804" t="str">
            <v>m³</v>
          </cell>
          <cell r="E18804">
            <v>44.46</v>
          </cell>
        </row>
        <row r="18805">
          <cell r="B18805" t="str">
            <v>1917272</v>
          </cell>
          <cell r="C18805" t="str">
            <v>Dragagem de areia fina com draga de sucção e recalque - bomba de 483 kW e cortador de 55 kW - distância de recalque de 700 a 900 m</v>
          </cell>
          <cell r="D18805" t="str">
            <v>m³</v>
          </cell>
          <cell r="E18805">
            <v>5.85</v>
          </cell>
        </row>
        <row r="18806">
          <cell r="B18806" t="str">
            <v>1917273</v>
          </cell>
          <cell r="C18806" t="str">
            <v>Dragagem de areia fina com draga de sucção e recalque - bomba de 483 kW e cortador de 55 kW - distância de recalque de 900 a 1.100 m</v>
          </cell>
          <cell r="D18806" t="str">
            <v>m³</v>
          </cell>
          <cell r="E18806">
            <v>6.13</v>
          </cell>
        </row>
        <row r="18807">
          <cell r="B18807" t="str">
            <v>1917729</v>
          </cell>
          <cell r="C18807" t="str">
            <v>Dragagem de areia fina com draga de sucção e recalque - bomba de 483 kW e cortador de 55 kW - distância de recalque de até 500 m</v>
          </cell>
          <cell r="D18807" t="str">
            <v>m³</v>
          </cell>
          <cell r="E18807">
            <v>5.51</v>
          </cell>
        </row>
        <row r="18808">
          <cell r="B18808" t="str">
            <v>1917367</v>
          </cell>
          <cell r="C18808" t="str">
            <v>Dragagem de areia fina com draga de sucção e recalque - bomba de 746 kW e cortador de 110 kW - distância de recalque de 1.100 a 1.300 m</v>
          </cell>
          <cell r="D18808" t="str">
            <v>m³</v>
          </cell>
          <cell r="E18808">
            <v>6.51</v>
          </cell>
        </row>
        <row r="18809">
          <cell r="B18809" t="str">
            <v>1917368</v>
          </cell>
          <cell r="C18809" t="str">
            <v>Dragagem de areia fina com draga de sucção e recalque - bomba de 746 kW e cortador de 110 kW - distância de recalque de 1.300 a 1.500 m</v>
          </cell>
          <cell r="D18809" t="str">
            <v>m³</v>
          </cell>
          <cell r="E18809">
            <v>6.94</v>
          </cell>
        </row>
        <row r="18810">
          <cell r="B18810" t="str">
            <v>1917369</v>
          </cell>
          <cell r="C18810" t="str">
            <v>Dragagem de areia fina com draga de sucção e recalque - bomba de 746 kW e cortador de 110 kW - distância de recalque de 1.500 a 1.700 m</v>
          </cell>
          <cell r="D18810" t="str">
            <v>m³</v>
          </cell>
          <cell r="E18810">
            <v>7.5</v>
          </cell>
        </row>
        <row r="18811">
          <cell r="B18811" t="str">
            <v>1917370</v>
          </cell>
          <cell r="C18811" t="str">
            <v>Dragagem de areia fina com draga de sucção e recalque - bomba de 746 kW e cortador de 110 kW - distância de recalque de 1.700 a 1.900 m</v>
          </cell>
          <cell r="D18811" t="str">
            <v>m³</v>
          </cell>
          <cell r="E18811">
            <v>7.88</v>
          </cell>
        </row>
        <row r="18812">
          <cell r="B18812" t="str">
            <v>1917371</v>
          </cell>
          <cell r="C18812" t="str">
            <v>Dragagem de areia fina com draga de sucção e recalque - bomba de 746 kW e cortador de 110 kW - distância de recalque de 1.900 a 2.100 m</v>
          </cell>
          <cell r="D18812" t="str">
            <v>m³</v>
          </cell>
          <cell r="E18812">
            <v>8.24</v>
          </cell>
        </row>
        <row r="18813">
          <cell r="B18813" t="str">
            <v>1917372</v>
          </cell>
          <cell r="C18813" t="str">
            <v>Dragagem de areia fina com draga de sucção e recalque - bomba de 746 kW e cortador de 110 kW - distância de recalque de 2.100 a 2.300 m</v>
          </cell>
          <cell r="D18813" t="str">
            <v>m³</v>
          </cell>
          <cell r="E18813">
            <v>8.6</v>
          </cell>
        </row>
        <row r="18814">
          <cell r="B18814" t="str">
            <v>1917373</v>
          </cell>
          <cell r="C18814" t="str">
            <v>Dragagem de areia fina com draga de sucção e recalque - bomba de 746 kW e cortador de 110 kW - distância de recalque de 2.300 a 2.500 m</v>
          </cell>
          <cell r="D18814" t="str">
            <v>m³</v>
          </cell>
          <cell r="E18814">
            <v>8.89</v>
          </cell>
        </row>
        <row r="18815">
          <cell r="B18815" t="str">
            <v>1917374</v>
          </cell>
          <cell r="C18815" t="str">
            <v>Dragagem de areia fina com draga de sucção e recalque - bomba de 746 kW e cortador de 110 kW - distância de recalque de 2.500 a 2.700 m</v>
          </cell>
          <cell r="D18815" t="str">
            <v>m³</v>
          </cell>
          <cell r="E18815">
            <v>9.5299999999999994</v>
          </cell>
        </row>
        <row r="18816">
          <cell r="B18816" t="str">
            <v>1917375</v>
          </cell>
          <cell r="C18816" t="str">
            <v>Dragagem de areia fina com draga de sucção e recalque - bomba de 746 kW e cortador de 110 kW - distância de recalque de 2.700 a 2.900 m</v>
          </cell>
          <cell r="D18816" t="str">
            <v>m³</v>
          </cell>
          <cell r="E18816">
            <v>9.86</v>
          </cell>
        </row>
        <row r="18817">
          <cell r="B18817" t="str">
            <v>1917376</v>
          </cell>
          <cell r="C18817" t="str">
            <v>Dragagem de areia fina com draga de sucção e recalque - bomba de 746 kW e cortador de 110 kW - distância de recalque de 2.900 a 3.100 m</v>
          </cell>
          <cell r="D18817" t="str">
            <v>m³</v>
          </cell>
          <cell r="E18817">
            <v>10.19</v>
          </cell>
        </row>
        <row r="18818">
          <cell r="B18818" t="str">
            <v>1917377</v>
          </cell>
          <cell r="C18818" t="str">
            <v>Dragagem de areia fina com draga de sucção e recalque - bomba de 746 kW e cortador de 110 kW - distância de recalque de 3.100 a 3.300 m</v>
          </cell>
          <cell r="D18818" t="str">
            <v>m³</v>
          </cell>
          <cell r="E18818">
            <v>10.53</v>
          </cell>
        </row>
        <row r="18819">
          <cell r="B18819" t="str">
            <v>1917378</v>
          </cell>
          <cell r="C18819" t="str">
            <v>Dragagem de areia fina com draga de sucção e recalque - bomba de 746 kW e cortador de 110 kW - distância de recalque de 3.300 a 3.500 m</v>
          </cell>
          <cell r="D18819" t="str">
            <v>m³</v>
          </cell>
          <cell r="E18819">
            <v>10.88</v>
          </cell>
        </row>
        <row r="18820">
          <cell r="B18820" t="str">
            <v>1917379</v>
          </cell>
          <cell r="C18820" t="str">
            <v>Dragagem de areia fina com draga de sucção e recalque - bomba de 746 kW e cortador de 110 kW - distância de recalque de 3.500 a 3.700 m</v>
          </cell>
          <cell r="D18820" t="str">
            <v>m³</v>
          </cell>
          <cell r="E18820">
            <v>11.55</v>
          </cell>
        </row>
        <row r="18821">
          <cell r="B18821" t="str">
            <v>1917380</v>
          </cell>
          <cell r="C18821" t="str">
            <v>Dragagem de areia fina com draga de sucção e recalque - bomba de 746 kW e cortador de 110 kW - distância de recalque de 3.700 a 3.900 m</v>
          </cell>
          <cell r="D18821" t="str">
            <v>m³</v>
          </cell>
          <cell r="E18821">
            <v>11.98</v>
          </cell>
        </row>
        <row r="18822">
          <cell r="B18822" t="str">
            <v>1917381</v>
          </cell>
          <cell r="C18822" t="str">
            <v>Dragagem de areia fina com draga de sucção e recalque - bomba de 746 kW e cortador de 110 kW - distância de recalque de 3.900 a 4.100 m</v>
          </cell>
          <cell r="D18822" t="str">
            <v>m³</v>
          </cell>
          <cell r="E18822">
            <v>12.43</v>
          </cell>
        </row>
        <row r="18823">
          <cell r="B18823" t="str">
            <v>1917382</v>
          </cell>
          <cell r="C18823" t="str">
            <v>Dragagem de areia fina com draga de sucção e recalque - bomba de 746 kW e cortador de 110 kW - distância de recalque de 4.100 a 4.300 m</v>
          </cell>
          <cell r="D18823" t="str">
            <v>m³</v>
          </cell>
          <cell r="E18823">
            <v>12.97</v>
          </cell>
        </row>
        <row r="18824">
          <cell r="B18824" t="str">
            <v>1917383</v>
          </cell>
          <cell r="C18824" t="str">
            <v>Dragagem de areia fina com draga de sucção e recalque - bomba de 746 kW e cortador de 110 kW - distância de recalque de 4.300 a 4.500 m</v>
          </cell>
          <cell r="D18824" t="str">
            <v>m³</v>
          </cell>
          <cell r="E18824">
            <v>13.45</v>
          </cell>
        </row>
        <row r="18825">
          <cell r="B18825" t="str">
            <v>1917384</v>
          </cell>
          <cell r="C18825" t="str">
            <v>Dragagem de areia fina com draga de sucção e recalque - bomba de 746 kW e cortador de 110 kW - distância de recalque de 4.500 a 4.700 m</v>
          </cell>
          <cell r="D18825" t="str">
            <v>m³</v>
          </cell>
          <cell r="E18825">
            <v>14.21</v>
          </cell>
        </row>
        <row r="18826">
          <cell r="B18826" t="str">
            <v>1917385</v>
          </cell>
          <cell r="C18826" t="str">
            <v>Dragagem de areia fina com draga de sucção e recalque - bomba de 746 kW e cortador de 110 kW - distância de recalque de 4.700 a 4.900 m</v>
          </cell>
          <cell r="D18826" t="str">
            <v>m³</v>
          </cell>
          <cell r="E18826">
            <v>14.81</v>
          </cell>
        </row>
        <row r="18827">
          <cell r="B18827" t="str">
            <v>1917386</v>
          </cell>
          <cell r="C18827" t="str">
            <v>Dragagem de areia fina com draga de sucção e recalque - bomba de 746 kW e cortador de 110 kW - distância de recalque de 4.900 a 5.100 m</v>
          </cell>
          <cell r="D18827" t="str">
            <v>m³</v>
          </cell>
          <cell r="E18827">
            <v>15.44</v>
          </cell>
        </row>
        <row r="18828">
          <cell r="B18828" t="str">
            <v>1917387</v>
          </cell>
          <cell r="C18828" t="str">
            <v>Dragagem de areia fina com draga de sucção e recalque - bomba de 746 kW e cortador de 110 kW - distância de recalque de 5.100 a 5.300 m</v>
          </cell>
          <cell r="D18828" t="str">
            <v>m³</v>
          </cell>
          <cell r="E18828">
            <v>16.100000000000001</v>
          </cell>
        </row>
        <row r="18829">
          <cell r="B18829" t="str">
            <v>1917388</v>
          </cell>
          <cell r="C18829" t="str">
            <v>Dragagem de areia fina com draga de sucção e recalque - bomba de 746 kW e cortador de 110 kW - distância de recalque de 5.300 a 5.500 m</v>
          </cell>
          <cell r="D18829" t="str">
            <v>m³</v>
          </cell>
          <cell r="E18829">
            <v>16.79</v>
          </cell>
        </row>
        <row r="18830">
          <cell r="B18830" t="str">
            <v>1917389</v>
          </cell>
          <cell r="C18830" t="str">
            <v>Dragagem de areia fina com draga de sucção e recalque - bomba de 746 kW e cortador de 110 kW - distância de recalque de 5.500 a 5.700 m</v>
          </cell>
          <cell r="D18830" t="str">
            <v>m³</v>
          </cell>
          <cell r="E18830">
            <v>17.78</v>
          </cell>
        </row>
        <row r="18831">
          <cell r="B18831" t="str">
            <v>1917390</v>
          </cell>
          <cell r="C18831" t="str">
            <v>Dragagem de areia fina com draga de sucção e recalque - bomba de 746 kW e cortador de 110 kW - distância de recalque de 5.700 a 5.900 m</v>
          </cell>
          <cell r="D18831" t="str">
            <v>m³</v>
          </cell>
          <cell r="E18831">
            <v>18.739999999999998</v>
          </cell>
        </row>
        <row r="18832">
          <cell r="B18832" t="str">
            <v>1917391</v>
          </cell>
          <cell r="C18832" t="str">
            <v>Dragagem de areia fina com draga de sucção e recalque - bomba de 746 kW e cortador de 110 kW - distância de recalque de 5.900 a 6.100 m</v>
          </cell>
          <cell r="D18832" t="str">
            <v>m³</v>
          </cell>
          <cell r="E18832">
            <v>19.77</v>
          </cell>
        </row>
        <row r="18833">
          <cell r="B18833" t="str">
            <v>1917364</v>
          </cell>
          <cell r="C18833" t="str">
            <v>Dragagem de areia fina com draga de sucção e recalque - bomba de 746 kW e cortador de 110 kW - distância de recalque de 500 a 700 m</v>
          </cell>
          <cell r="D18833" t="str">
            <v>m³</v>
          </cell>
          <cell r="E18833">
            <v>5.28</v>
          </cell>
        </row>
        <row r="18834">
          <cell r="B18834" t="str">
            <v>1917392</v>
          </cell>
          <cell r="C18834" t="str">
            <v>Dragagem de areia fina com draga de sucção e recalque - bomba de 746 kW e cortador de 110 kW - distância de recalque de 6.100 a 6.300 m</v>
          </cell>
          <cell r="D18834" t="str">
            <v>m³</v>
          </cell>
          <cell r="E18834">
            <v>21.06</v>
          </cell>
        </row>
        <row r="18835">
          <cell r="B18835" t="str">
            <v>1917393</v>
          </cell>
          <cell r="C18835" t="str">
            <v>Dragagem de areia fina com draga de sucção e recalque - bomba de 746 kW e cortador de 110 kW - distância de recalque de 6.300 a 6.500 m</v>
          </cell>
          <cell r="D18835" t="str">
            <v>m³</v>
          </cell>
          <cell r="E18835">
            <v>22.43</v>
          </cell>
        </row>
        <row r="18836">
          <cell r="B18836" t="str">
            <v>1917394</v>
          </cell>
          <cell r="C18836" t="str">
            <v>Dragagem de areia fina com draga de sucção e recalque - bomba de 746 kW e cortador de 110 kW - distância de recalque de 6.500 a 6.700 m</v>
          </cell>
          <cell r="D18836" t="str">
            <v>m³</v>
          </cell>
          <cell r="E18836">
            <v>24.28</v>
          </cell>
        </row>
        <row r="18837">
          <cell r="B18837" t="str">
            <v>1917395</v>
          </cell>
          <cell r="C18837" t="str">
            <v>Dragagem de areia fina com draga de sucção e recalque - bomba de 746 kW e cortador de 110 kW - distância de recalque de 6.700 a 6.900 m</v>
          </cell>
          <cell r="D18837" t="str">
            <v>m³</v>
          </cell>
          <cell r="E18837">
            <v>25.62</v>
          </cell>
        </row>
        <row r="18838">
          <cell r="B18838" t="str">
            <v>1917396</v>
          </cell>
          <cell r="C18838" t="str">
            <v>Dragagem de areia fina com draga de sucção e recalque - bomba de 746 kW e cortador de 110 kW - distância de recalque de 6.900 a 7.100 m</v>
          </cell>
          <cell r="D18838" t="str">
            <v>m³</v>
          </cell>
          <cell r="E18838">
            <v>27.17</v>
          </cell>
        </row>
        <row r="18839">
          <cell r="B18839" t="str">
            <v>1917397</v>
          </cell>
          <cell r="C18839" t="str">
            <v>Dragagem de areia fina com draga de sucção e recalque - bomba de 746 kW e cortador de 110 kW - distância de recalque de 7.100 a 7.300 m</v>
          </cell>
          <cell r="D18839" t="str">
            <v>m³</v>
          </cell>
          <cell r="E18839">
            <v>28.94</v>
          </cell>
        </row>
        <row r="18840">
          <cell r="B18840" t="str">
            <v>1917398</v>
          </cell>
          <cell r="C18840" t="str">
            <v>Dragagem de areia fina com draga de sucção e recalque - bomba de 746 kW e cortador de 110 kW - distância de recalque de 7.300 a 7.500 m</v>
          </cell>
          <cell r="D18840" t="str">
            <v>m³</v>
          </cell>
          <cell r="E18840">
            <v>30.5</v>
          </cell>
        </row>
        <row r="18841">
          <cell r="B18841" t="str">
            <v>1917399</v>
          </cell>
          <cell r="C18841" t="str">
            <v>Dragagem de areia fina com draga de sucção e recalque - bomba de 746 kW e cortador de 110 kW - distância de recalque de 7.500 a 7.700 m</v>
          </cell>
          <cell r="D18841" t="str">
            <v>m³</v>
          </cell>
          <cell r="E18841">
            <v>32.6</v>
          </cell>
        </row>
        <row r="18842">
          <cell r="B18842" t="str">
            <v>1917400</v>
          </cell>
          <cell r="C18842" t="str">
            <v>Dragagem de areia fina com draga de sucção e recalque - bomba de 746 kW e cortador de 110 kW - distância de recalque de 7.700 a 7.900 m</v>
          </cell>
          <cell r="D18842" t="str">
            <v>m³</v>
          </cell>
          <cell r="E18842">
            <v>34.61</v>
          </cell>
        </row>
        <row r="18843">
          <cell r="B18843" t="str">
            <v>1917401</v>
          </cell>
          <cell r="C18843" t="str">
            <v>Dragagem de areia fina com draga de sucção e recalque - bomba de 746 kW e cortador de 110 kW - distância de recalque de 7.900 a 8.100 m</v>
          </cell>
          <cell r="D18843" t="str">
            <v>m³</v>
          </cell>
          <cell r="E18843">
            <v>36.43</v>
          </cell>
        </row>
        <row r="18844">
          <cell r="B18844" t="str">
            <v>1917365</v>
          </cell>
          <cell r="C18844" t="str">
            <v>Dragagem de areia fina com draga de sucção e recalque - bomba de 746 kW e cortador de 110 kW - distância de recalque de 700 a 900 m</v>
          </cell>
          <cell r="D18844" t="str">
            <v>m³</v>
          </cell>
          <cell r="E18844">
            <v>5.76</v>
          </cell>
        </row>
        <row r="18845">
          <cell r="B18845" t="str">
            <v>1917402</v>
          </cell>
          <cell r="C18845" t="str">
            <v>Dragagem de areia fina com draga de sucção e recalque - bomba de 746 kW e cortador de 110 kW - distância de recalque de 8.100 a 8.300 m</v>
          </cell>
          <cell r="D18845" t="str">
            <v>m³</v>
          </cell>
          <cell r="E18845">
            <v>38.56</v>
          </cell>
        </row>
        <row r="18846">
          <cell r="B18846" t="str">
            <v>1917403</v>
          </cell>
          <cell r="C18846" t="str">
            <v>Dragagem de areia fina com draga de sucção e recalque - bomba de 746 kW e cortador de 110 kW - distância de recalque de 8.300 a 8.500 m</v>
          </cell>
          <cell r="D18846" t="str">
            <v>m³</v>
          </cell>
          <cell r="E18846">
            <v>40.950000000000003</v>
          </cell>
        </row>
        <row r="18847">
          <cell r="B18847" t="str">
            <v>1917404</v>
          </cell>
          <cell r="C18847" t="str">
            <v>Dragagem de areia fina com draga de sucção e recalque - bomba de 746 kW e cortador de 110 kW - distância de recalque de 8.500 a 8.700 m</v>
          </cell>
          <cell r="D18847" t="str">
            <v>m³</v>
          </cell>
          <cell r="E18847">
            <v>43.31</v>
          </cell>
        </row>
        <row r="18848">
          <cell r="B18848" t="str">
            <v>1917405</v>
          </cell>
          <cell r="C18848" t="str">
            <v>Dragagem de areia fina com draga de sucção e recalque - bomba de 746 kW e cortador de 110 kW - distância de recalque de 8.700 a 8.900 m</v>
          </cell>
          <cell r="D18848" t="str">
            <v>m³</v>
          </cell>
          <cell r="E18848">
            <v>45.65</v>
          </cell>
        </row>
        <row r="18849">
          <cell r="B18849" t="str">
            <v>1917406</v>
          </cell>
          <cell r="C18849" t="str">
            <v>Dragagem de areia fina com draga de sucção e recalque - bomba de 746 kW e cortador de 110 kW - distância de recalque de 8.900 a 9.100 m</v>
          </cell>
          <cell r="D18849" t="str">
            <v>m³</v>
          </cell>
          <cell r="E18849">
            <v>48.25</v>
          </cell>
        </row>
        <row r="18850">
          <cell r="B18850" t="str">
            <v>1917407</v>
          </cell>
          <cell r="C18850" t="str">
            <v>Dragagem de areia fina com draga de sucção e recalque - bomba de 746 kW e cortador de 110 kW - distância de recalque de 9.100 a 9.300 m</v>
          </cell>
          <cell r="D18850" t="str">
            <v>m³</v>
          </cell>
          <cell r="E18850">
            <v>51.21</v>
          </cell>
        </row>
        <row r="18851">
          <cell r="B18851" t="str">
            <v>1917408</v>
          </cell>
          <cell r="C18851" t="str">
            <v>Dragagem de areia fina com draga de sucção e recalque - bomba de 746 kW e cortador de 110 kW - distância de recalque de 9.300 a 9.500 m</v>
          </cell>
          <cell r="D18851" t="str">
            <v>m³</v>
          </cell>
          <cell r="E18851">
            <v>54.52</v>
          </cell>
        </row>
        <row r="18852">
          <cell r="B18852" t="str">
            <v>1917409</v>
          </cell>
          <cell r="C18852" t="str">
            <v>Dragagem de areia fina com draga de sucção e recalque - bomba de 746 kW e cortador de 110 kW - distância de recalque de 9.500 a 9.700 m</v>
          </cell>
          <cell r="D18852" t="str">
            <v>m³</v>
          </cell>
          <cell r="E18852">
            <v>57.04</v>
          </cell>
        </row>
        <row r="18853">
          <cell r="B18853" t="str">
            <v>1917410</v>
          </cell>
          <cell r="C18853" t="str">
            <v>Dragagem de areia fina com draga de sucção e recalque - bomba de 746 kW e cortador de 110 kW - distância de recalque de 9.700 a 9.900 m</v>
          </cell>
          <cell r="D18853" t="str">
            <v>m³</v>
          </cell>
          <cell r="E18853">
            <v>59.43</v>
          </cell>
        </row>
        <row r="18854">
          <cell r="B18854" t="str">
            <v>1917411</v>
          </cell>
          <cell r="C18854" t="str">
            <v>Dragagem de areia fina com draga de sucção e recalque - bomba de 746 kW e cortador de 110 kW - distância de recalque de 9.900 a 10.100 m</v>
          </cell>
          <cell r="D18854" t="str">
            <v>m³</v>
          </cell>
          <cell r="E18854">
            <v>62.1</v>
          </cell>
        </row>
        <row r="18855">
          <cell r="B18855" t="str">
            <v>1917366</v>
          </cell>
          <cell r="C18855" t="str">
            <v>Dragagem de areia fina com draga de sucção e recalque - bomba de 746 kW e cortador de 110 kW - distância de recalque de 900 a 1.100 m</v>
          </cell>
          <cell r="D18855" t="str">
            <v>m³</v>
          </cell>
          <cell r="E18855">
            <v>6.1</v>
          </cell>
        </row>
        <row r="18856">
          <cell r="B18856" t="str">
            <v>1917732</v>
          </cell>
          <cell r="C18856" t="str">
            <v>Dragagem de areia fina com draga de sucção e recalque - bomba de 746 kW e cortador de 110 kW - distância de recalque de até 500 m</v>
          </cell>
          <cell r="D18856" t="str">
            <v>m³</v>
          </cell>
          <cell r="E18856">
            <v>4.92</v>
          </cell>
        </row>
        <row r="18857">
          <cell r="B18857" t="str">
            <v>1917043</v>
          </cell>
          <cell r="C18857" t="str">
            <v>Dragagem de areia fina com draga hopper - capacidade da cisterna de 1.000 m³ - DMT de 1.500 a 1.800 m</v>
          </cell>
          <cell r="D18857" t="str">
            <v>m³</v>
          </cell>
          <cell r="E18857">
            <v>28.29</v>
          </cell>
        </row>
        <row r="18858">
          <cell r="B18858" t="str">
            <v>1917044</v>
          </cell>
          <cell r="C18858" t="str">
            <v>Dragagem de areia fina com draga hopper - capacidade da cisterna de 1.000 m³ - DMT de 1.800 a 2.100 m</v>
          </cell>
          <cell r="D18858" t="str">
            <v>m³</v>
          </cell>
          <cell r="E18858">
            <v>28.79</v>
          </cell>
        </row>
        <row r="18859">
          <cell r="B18859" t="str">
            <v>1917045</v>
          </cell>
          <cell r="C18859" t="str">
            <v>Dragagem de areia fina com draga hopper - capacidade da cisterna de 1.000 m³ - DMT de 2.100 a 2.400 m</v>
          </cell>
          <cell r="D18859" t="str">
            <v>m³</v>
          </cell>
          <cell r="E18859">
            <v>29.29</v>
          </cell>
        </row>
        <row r="18860">
          <cell r="B18860" t="str">
            <v>1917046</v>
          </cell>
          <cell r="C18860" t="str">
            <v>Dragagem de areia fina com draga hopper - capacidade da cisterna de 1.000 m³ - DMT de 2.400 a 2.700 m</v>
          </cell>
          <cell r="D18860" t="str">
            <v>m³</v>
          </cell>
          <cell r="E18860">
            <v>29.82</v>
          </cell>
        </row>
        <row r="18861">
          <cell r="B18861" t="str">
            <v>1917047</v>
          </cell>
          <cell r="C18861" t="str">
            <v>Dragagem de areia fina com draga hopper - capacidade da cisterna de 1.000 m³ - DMT de 2.700 a 3.000 m</v>
          </cell>
          <cell r="D18861" t="str">
            <v>m³</v>
          </cell>
          <cell r="E18861">
            <v>30.38</v>
          </cell>
        </row>
        <row r="18862">
          <cell r="B18862" t="str">
            <v>1917048</v>
          </cell>
          <cell r="C18862" t="str">
            <v>Dragagem de areia fina com draga hopper - capacidade da cisterna de 1.000 m³ - DMT de 3.000 m</v>
          </cell>
          <cell r="D18862" t="str">
            <v>m³</v>
          </cell>
          <cell r="E18862">
            <v>30.68</v>
          </cell>
        </row>
        <row r="18863">
          <cell r="B18863" t="str">
            <v>1901518</v>
          </cell>
          <cell r="C18863" t="str">
            <v>Dragagem de areia fina com draga hopper - capacidade da cisterna de 10.000 m³ - DMT de 1.500 a 1.800 m</v>
          </cell>
          <cell r="D18863" t="str">
            <v>m³</v>
          </cell>
          <cell r="E18863">
            <v>15.99</v>
          </cell>
        </row>
        <row r="18864">
          <cell r="B18864" t="str">
            <v>1901519</v>
          </cell>
          <cell r="C18864" t="str">
            <v>Dragagem de areia fina com draga hopper - capacidade da cisterna de 10.000 m³ - DMT de 1.800 a 2.100 m</v>
          </cell>
          <cell r="D18864" t="str">
            <v>m³</v>
          </cell>
          <cell r="E18864">
            <v>16.11</v>
          </cell>
        </row>
        <row r="18865">
          <cell r="B18865" t="str">
            <v>1901520</v>
          </cell>
          <cell r="C18865" t="str">
            <v>Dragagem de areia fina com draga hopper - capacidade da cisterna de 10.000 m³ - DMT de 2.100 a 2.400 m</v>
          </cell>
          <cell r="D18865" t="str">
            <v>m³</v>
          </cell>
          <cell r="E18865">
            <v>16.23</v>
          </cell>
        </row>
        <row r="18866">
          <cell r="B18866" t="str">
            <v>1901521</v>
          </cell>
          <cell r="C18866" t="str">
            <v>Dragagem de areia fina com draga hopper - capacidade da cisterna de 10.000 m³ - DMT de 2.400 a 2.700 m</v>
          </cell>
          <cell r="D18866" t="str">
            <v>m³</v>
          </cell>
          <cell r="E18866">
            <v>16.36</v>
          </cell>
        </row>
        <row r="18867">
          <cell r="B18867" t="str">
            <v>1901522</v>
          </cell>
          <cell r="C18867" t="str">
            <v>Dragagem de areia fina com draga hopper - capacidade da cisterna de 10.000 m³ - DMT de 2.700 a 3.000 m</v>
          </cell>
          <cell r="D18867" t="str">
            <v>m³</v>
          </cell>
          <cell r="E18867">
            <v>16.5</v>
          </cell>
        </row>
        <row r="18868">
          <cell r="B18868" t="str">
            <v>1901517</v>
          </cell>
          <cell r="C18868" t="str">
            <v>Dragagem de areia fina com draga hopper - capacidade da cisterna de 10.000 m³ - DMT de 3.000 m</v>
          </cell>
          <cell r="D18868" t="str">
            <v>m³</v>
          </cell>
          <cell r="E18868">
            <v>16.579999999999998</v>
          </cell>
        </row>
        <row r="18869">
          <cell r="B18869" t="str">
            <v>1901523</v>
          </cell>
          <cell r="C18869" t="str">
            <v>Dragagem de areia fina com draga hopper - capacidade da cisterna de 15.000 m³ - DMT de 1.500 a 1.800 m</v>
          </cell>
          <cell r="D18869" t="str">
            <v>m³</v>
          </cell>
          <cell r="E18869">
            <v>20.98</v>
          </cell>
        </row>
        <row r="18870">
          <cell r="B18870" t="str">
            <v>1901524</v>
          </cell>
          <cell r="C18870" t="str">
            <v>Dragagem de areia fina com draga hopper - capacidade da cisterna de 15.000 m³ - DMT de 1.800 a 2.100 m</v>
          </cell>
          <cell r="D18870" t="str">
            <v>m³</v>
          </cell>
          <cell r="E18870">
            <v>21.1</v>
          </cell>
        </row>
        <row r="18871">
          <cell r="B18871" t="str">
            <v>1901525</v>
          </cell>
          <cell r="C18871" t="str">
            <v>Dragagem de areia fina com draga hopper - capacidade da cisterna de 15.000 m³ - DMT de 2.100 a 2.400 m</v>
          </cell>
          <cell r="D18871" t="str">
            <v>m³</v>
          </cell>
          <cell r="E18871">
            <v>21.22</v>
          </cell>
        </row>
        <row r="18872">
          <cell r="B18872" t="str">
            <v>1901526</v>
          </cell>
          <cell r="C18872" t="str">
            <v>Dragagem de areia fina com draga hopper - capacidade da cisterna de 15.000 m³ - DMT de 2.400 a 2.700 m</v>
          </cell>
          <cell r="D18872" t="str">
            <v>m³</v>
          </cell>
          <cell r="E18872">
            <v>21.34</v>
          </cell>
        </row>
        <row r="18873">
          <cell r="B18873" t="str">
            <v>1901527</v>
          </cell>
          <cell r="C18873" t="str">
            <v>Dragagem de areia fina com draga hopper - capacidade da cisterna de 15.000 m³ - DMT de 2.700 a 3.000 m</v>
          </cell>
          <cell r="D18873" t="str">
            <v>m³</v>
          </cell>
          <cell r="E18873">
            <v>21.47</v>
          </cell>
        </row>
        <row r="18874">
          <cell r="B18874" t="str">
            <v>1901528</v>
          </cell>
          <cell r="C18874" t="str">
            <v>Dragagem de areia fina com draga hopper - capacidade da cisterna de 15.000 m³ - DMT de 3.000 m</v>
          </cell>
          <cell r="D18874" t="str">
            <v>m³</v>
          </cell>
          <cell r="E18874">
            <v>21.54</v>
          </cell>
        </row>
        <row r="18875">
          <cell r="B18875" t="str">
            <v>1917079</v>
          </cell>
          <cell r="C18875" t="str">
            <v>Dragagem de areia fina com draga hopper - capacidade da cisterna de 2.000 m³ - DMT de 1.500 a 1.800 m</v>
          </cell>
          <cell r="D18875" t="str">
            <v>m³</v>
          </cell>
          <cell r="E18875">
            <v>18.75</v>
          </cell>
        </row>
        <row r="18876">
          <cell r="B18876" t="str">
            <v>1917080</v>
          </cell>
          <cell r="C18876" t="str">
            <v>Dragagem de areia fina com draga hopper - capacidade da cisterna de 2.000 m³ - DMT de 1.800 a 2.100 m</v>
          </cell>
          <cell r="D18876" t="str">
            <v>m³</v>
          </cell>
          <cell r="E18876">
            <v>19.04</v>
          </cell>
        </row>
        <row r="18877">
          <cell r="B18877" t="str">
            <v>1917081</v>
          </cell>
          <cell r="C18877" t="str">
            <v>Dragagem de areia fina com draga hopper - capacidade da cisterna de 2.000 m³ - DMT de 2.100 a 2.400 m</v>
          </cell>
          <cell r="D18877" t="str">
            <v>m³</v>
          </cell>
          <cell r="E18877">
            <v>19.34</v>
          </cell>
        </row>
        <row r="18878">
          <cell r="B18878" t="str">
            <v>1917082</v>
          </cell>
          <cell r="C18878" t="str">
            <v>Dragagem de areia fina com draga hopper - capacidade da cisterna de 2.000 m³ - DMT de 2.400 a 2.700 m</v>
          </cell>
          <cell r="D18878" t="str">
            <v>m³</v>
          </cell>
          <cell r="E18878">
            <v>19.649999999999999</v>
          </cell>
        </row>
        <row r="18879">
          <cell r="B18879" t="str">
            <v>1917083</v>
          </cell>
          <cell r="C18879" t="str">
            <v>Dragagem de areia fina com draga hopper - capacidade da cisterna de 2.000 m³ - DMT de 2.700 a 3.000 m</v>
          </cell>
          <cell r="D18879" t="str">
            <v>m³</v>
          </cell>
          <cell r="E18879">
            <v>19.98</v>
          </cell>
        </row>
        <row r="18880">
          <cell r="B18880" t="str">
            <v>1917084</v>
          </cell>
          <cell r="C18880" t="str">
            <v>Dragagem de areia fina com draga hopper - capacidade da cisterna de 2.000 m³ - DMT de 3.000 m</v>
          </cell>
          <cell r="D18880" t="str">
            <v>m³</v>
          </cell>
          <cell r="E18880">
            <v>20.149999999999999</v>
          </cell>
        </row>
        <row r="18881">
          <cell r="B18881" t="str">
            <v>1901529</v>
          </cell>
          <cell r="C18881" t="str">
            <v>Dragagem de areia fina com draga hopper - capacidade da cisterna de 20.000 m³ - DMT de 1.500 a 1.800 m</v>
          </cell>
          <cell r="D18881" t="str">
            <v>m³</v>
          </cell>
          <cell r="E18881">
            <v>26.11</v>
          </cell>
        </row>
        <row r="18882">
          <cell r="B18882" t="str">
            <v>1901530</v>
          </cell>
          <cell r="C18882" t="str">
            <v>Dragagem de areia fina com draga hopper - capacidade da cisterna de 20.000 m³ - DMT de 1.800 a 2.100 m</v>
          </cell>
          <cell r="D18882" t="str">
            <v>m³</v>
          </cell>
          <cell r="E18882">
            <v>26.22</v>
          </cell>
        </row>
        <row r="18883">
          <cell r="B18883" t="str">
            <v>1901531</v>
          </cell>
          <cell r="C18883" t="str">
            <v>Dragagem de areia fina com draga hopper - capacidade da cisterna de 20.000 m³ - DMT de 2.100 a 2.400 m</v>
          </cell>
          <cell r="D18883" t="str">
            <v>m³</v>
          </cell>
          <cell r="E18883">
            <v>26.33</v>
          </cell>
        </row>
        <row r="18884">
          <cell r="B18884" t="str">
            <v>1901532</v>
          </cell>
          <cell r="C18884" t="str">
            <v>Dragagem de areia fina com draga hopper - capacidade da cisterna de 20.000 m³ - DMT de 2.400 a 2.700 m</v>
          </cell>
          <cell r="D18884" t="str">
            <v>m³</v>
          </cell>
          <cell r="E18884">
            <v>26.45</v>
          </cell>
        </row>
        <row r="18885">
          <cell r="B18885" t="str">
            <v>1901533</v>
          </cell>
          <cell r="C18885" t="str">
            <v>Dragagem de areia fina com draga hopper - capacidade da cisterna de 20.000 m³ - DMT de 2.700 a 3.000 m</v>
          </cell>
          <cell r="D18885" t="str">
            <v>m³</v>
          </cell>
          <cell r="E18885">
            <v>26.58</v>
          </cell>
        </row>
        <row r="18886">
          <cell r="B18886" t="str">
            <v>1901534</v>
          </cell>
          <cell r="C18886" t="str">
            <v>Dragagem de areia fina com draga hopper - capacidade da cisterna de 20.000 m³ - DMT de 3.000 m</v>
          </cell>
          <cell r="D18886" t="str">
            <v>m³</v>
          </cell>
          <cell r="E18886">
            <v>26.64</v>
          </cell>
        </row>
        <row r="18887">
          <cell r="B18887" t="str">
            <v>1917115</v>
          </cell>
          <cell r="C18887" t="str">
            <v>Dragagem de areia fina com draga hopper - capacidade da cisterna de 3.000 m³ - DMT de 1.500 a 1.800 m</v>
          </cell>
          <cell r="D18887" t="str">
            <v>m³</v>
          </cell>
          <cell r="E18887">
            <v>17.2</v>
          </cell>
        </row>
        <row r="18888">
          <cell r="B18888" t="str">
            <v>1917116</v>
          </cell>
          <cell r="C18888" t="str">
            <v>Dragagem de areia fina com draga hopper - capacidade da cisterna de 3.000 m³ - DMT de 1.800 a 2.100 m</v>
          </cell>
          <cell r="D18888" t="str">
            <v>m³</v>
          </cell>
          <cell r="E18888">
            <v>17.43</v>
          </cell>
        </row>
        <row r="18889">
          <cell r="B18889" t="str">
            <v>1917117</v>
          </cell>
          <cell r="C18889" t="str">
            <v>Dragagem de areia fina com draga hopper - capacidade da cisterna de 3.000 m³ - DMT de 2.100 a 2.400 m</v>
          </cell>
          <cell r="D18889" t="str">
            <v>m³</v>
          </cell>
          <cell r="E18889">
            <v>17.649999999999999</v>
          </cell>
        </row>
        <row r="18890">
          <cell r="B18890" t="str">
            <v>1917118</v>
          </cell>
          <cell r="C18890" t="str">
            <v>Dragagem de areia fina com draga hopper - capacidade da cisterna de 3.000 m³ - DMT de 2.400 a 2.700 m</v>
          </cell>
          <cell r="D18890" t="str">
            <v>m³</v>
          </cell>
          <cell r="E18890">
            <v>17.899999999999999</v>
          </cell>
        </row>
        <row r="18891">
          <cell r="B18891" t="str">
            <v>1917119</v>
          </cell>
          <cell r="C18891" t="str">
            <v>Dragagem de areia fina com draga hopper - capacidade da cisterna de 3.000 m³ - DMT de 2.700 a 3.000 m</v>
          </cell>
          <cell r="D18891" t="str">
            <v>m³</v>
          </cell>
          <cell r="E18891">
            <v>18.149999999999999</v>
          </cell>
        </row>
        <row r="18892">
          <cell r="B18892" t="str">
            <v>1917120</v>
          </cell>
          <cell r="C18892" t="str">
            <v>Dragagem de areia fina com draga hopper - capacidade da cisterna de 3.000 m³ - DMT de 3.000 m</v>
          </cell>
          <cell r="D18892" t="str">
            <v>m³</v>
          </cell>
          <cell r="E18892">
            <v>18.29</v>
          </cell>
        </row>
        <row r="18893">
          <cell r="B18893" t="str">
            <v>1917151</v>
          </cell>
          <cell r="C18893" t="str">
            <v>Dragagem de areia fina com draga hopper - capacidade da cisterna de 4.000 m³ - DMT de 1.500 a 1.800 m</v>
          </cell>
          <cell r="D18893" t="str">
            <v>m³</v>
          </cell>
          <cell r="E18893">
            <v>16.010000000000002</v>
          </cell>
        </row>
        <row r="18894">
          <cell r="B18894" t="str">
            <v>1917152</v>
          </cell>
          <cell r="C18894" t="str">
            <v>Dragagem de areia fina com draga hopper - capacidade da cisterna de 4.000 m³ - DMT de 1.800 a 2.100 m</v>
          </cell>
          <cell r="D18894" t="str">
            <v>m³</v>
          </cell>
          <cell r="E18894">
            <v>16.2</v>
          </cell>
        </row>
        <row r="18895">
          <cell r="B18895" t="str">
            <v>1917153</v>
          </cell>
          <cell r="C18895" t="str">
            <v>Dragagem de areia fina com draga hopper - capacidade da cisterna de 4.000 m³ - DMT de 2.100 a 2.400 m</v>
          </cell>
          <cell r="D18895" t="str">
            <v>m³</v>
          </cell>
          <cell r="E18895">
            <v>16.399999999999999</v>
          </cell>
        </row>
        <row r="18896">
          <cell r="B18896" t="str">
            <v>1917154</v>
          </cell>
          <cell r="C18896" t="str">
            <v>Dragagem de areia fina com draga hopper - capacidade da cisterna de 4.000 m³ - DMT de 2.400 a 2.700 m</v>
          </cell>
          <cell r="D18896" t="str">
            <v>m³</v>
          </cell>
          <cell r="E18896">
            <v>16.61</v>
          </cell>
        </row>
        <row r="18897">
          <cell r="B18897" t="str">
            <v>1917155</v>
          </cell>
          <cell r="C18897" t="str">
            <v>Dragagem de areia fina com draga hopper - capacidade da cisterna de 4.000 m³ - DMT de 2.700 a 3.000 m</v>
          </cell>
          <cell r="D18897" t="str">
            <v>m³</v>
          </cell>
          <cell r="E18897">
            <v>16.829999999999998</v>
          </cell>
        </row>
        <row r="18898">
          <cell r="B18898" t="str">
            <v>1917156</v>
          </cell>
          <cell r="C18898" t="str">
            <v>Dragagem de areia fina com draga hopper - capacidade da cisterna de 4.000 m³ - DMT de 3.000 m</v>
          </cell>
          <cell r="D18898" t="str">
            <v>m³</v>
          </cell>
          <cell r="E18898">
            <v>16.95</v>
          </cell>
        </row>
        <row r="18899">
          <cell r="B18899" t="str">
            <v>1917187</v>
          </cell>
          <cell r="C18899" t="str">
            <v>Dragagem de areia fina com draga hopper - capacidade da cisterna de 5.000 m³ - DMT de 1.500 a 1.800 m</v>
          </cell>
          <cell r="D18899" t="str">
            <v>m³</v>
          </cell>
          <cell r="E18899">
            <v>17.55</v>
          </cell>
        </row>
        <row r="18900">
          <cell r="B18900" t="str">
            <v>1917188</v>
          </cell>
          <cell r="C18900" t="str">
            <v>Dragagem de areia fina com draga hopper - capacidade da cisterna de 5.000 m³ - DMT de 1.800 a 2.100 m</v>
          </cell>
          <cell r="D18900" t="str">
            <v>m³</v>
          </cell>
          <cell r="E18900">
            <v>17.72</v>
          </cell>
        </row>
        <row r="18901">
          <cell r="B18901" t="str">
            <v>1917189</v>
          </cell>
          <cell r="C18901" t="str">
            <v>Dragagem de areia fina com draga hopper - capacidade da cisterna de 5.000 m³ - DMT de 2.100 a 2.400 m</v>
          </cell>
          <cell r="D18901" t="str">
            <v>m³</v>
          </cell>
          <cell r="E18901">
            <v>17.899999999999999</v>
          </cell>
        </row>
        <row r="18902">
          <cell r="B18902" t="str">
            <v>1917190</v>
          </cell>
          <cell r="C18902" t="str">
            <v>Dragagem de areia fina com draga hopper - capacidade da cisterna de 5.000 m³ - DMT de 2.400 a 2.700 m</v>
          </cell>
          <cell r="D18902" t="str">
            <v>m³</v>
          </cell>
          <cell r="E18902">
            <v>18.079999999999998</v>
          </cell>
        </row>
        <row r="18903">
          <cell r="B18903" t="str">
            <v>1917191</v>
          </cell>
          <cell r="C18903" t="str">
            <v>Dragagem de areia fina com draga hopper - capacidade da cisterna de 5.000 m³ - DMT de 2.700 a 3.000 m</v>
          </cell>
          <cell r="D18903" t="str">
            <v>m³</v>
          </cell>
          <cell r="E18903">
            <v>18.27</v>
          </cell>
        </row>
        <row r="18904">
          <cell r="B18904" t="str">
            <v>1917192</v>
          </cell>
          <cell r="C18904" t="str">
            <v>Dragagem de areia fina com draga hopper - capacidade da cisterna de 5.000 m³ - DMT de 3.000 m</v>
          </cell>
          <cell r="D18904" t="str">
            <v>m³</v>
          </cell>
          <cell r="E18904">
            <v>18.37</v>
          </cell>
        </row>
        <row r="18905">
          <cell r="B18905" t="str">
            <v>1917007</v>
          </cell>
          <cell r="C18905" t="str">
            <v>Dragagem de areia fina com draga hopper - capacidade da cisterna de 750 m³ - DMT de 1.500 a 1.800 m</v>
          </cell>
          <cell r="D18905" t="str">
            <v>m³</v>
          </cell>
          <cell r="E18905">
            <v>39.450000000000003</v>
          </cell>
        </row>
        <row r="18906">
          <cell r="B18906" t="str">
            <v>1917008</v>
          </cell>
          <cell r="C18906" t="str">
            <v>Dragagem de areia fina com draga hopper - capacidade da cisterna de 750 m³ - DMT de 1.800 a 2.100 m</v>
          </cell>
          <cell r="D18906" t="str">
            <v>m³</v>
          </cell>
          <cell r="E18906">
            <v>40.17</v>
          </cell>
        </row>
        <row r="18907">
          <cell r="B18907" t="str">
            <v>1917009</v>
          </cell>
          <cell r="C18907" t="str">
            <v>Dragagem de areia fina com draga hopper - capacidade da cisterna de 750 m³ - DMT de 2.100 a 2.400 m</v>
          </cell>
          <cell r="D18907" t="str">
            <v>m³</v>
          </cell>
          <cell r="E18907">
            <v>40.909999999999997</v>
          </cell>
        </row>
        <row r="18908">
          <cell r="B18908" t="str">
            <v>1917010</v>
          </cell>
          <cell r="C18908" t="str">
            <v>Dragagem de areia fina com draga hopper - capacidade da cisterna de 750 m³ - DMT de 2.400 a 2.700 m</v>
          </cell>
          <cell r="D18908" t="str">
            <v>m³</v>
          </cell>
          <cell r="E18908">
            <v>41.69</v>
          </cell>
        </row>
        <row r="18909">
          <cell r="B18909" t="str">
            <v>1917011</v>
          </cell>
          <cell r="C18909" t="str">
            <v>Dragagem de areia fina com draga hopper - capacidade da cisterna de 750 m³ - DMT de 2.700 a 3.000 m</v>
          </cell>
          <cell r="D18909" t="str">
            <v>m³</v>
          </cell>
          <cell r="E18909">
            <v>42.51</v>
          </cell>
        </row>
        <row r="18910">
          <cell r="B18910" t="str">
            <v>1917012</v>
          </cell>
          <cell r="C18910" t="str">
            <v>Dragagem de areia fina com draga hopper - capacidade da cisterna de 750 m³ - DMT de 3.000 m</v>
          </cell>
          <cell r="D18910" t="str">
            <v>m³</v>
          </cell>
          <cell r="E18910">
            <v>42.94</v>
          </cell>
        </row>
        <row r="18911">
          <cell r="B18911" t="str">
            <v>1917578</v>
          </cell>
          <cell r="C18911" t="str">
            <v>Dragagem de areia grossa com draga de sucção e recalque - bomba de 1.350 kW e cortador de 170 kW - distância de recalque de 1.100 a 1.300 m</v>
          </cell>
          <cell r="D18911" t="str">
            <v>m³</v>
          </cell>
          <cell r="E18911">
            <v>8.9499999999999993</v>
          </cell>
        </row>
        <row r="18912">
          <cell r="B18912" t="str">
            <v>1917579</v>
          </cell>
          <cell r="C18912" t="str">
            <v>Dragagem de areia grossa com draga de sucção e recalque - bomba de 1.350 kW e cortador de 170 kW - distância de recalque de 1.300 a 1.500 m</v>
          </cell>
          <cell r="D18912" t="str">
            <v>m³</v>
          </cell>
          <cell r="E18912">
            <v>9.51</v>
          </cell>
        </row>
        <row r="18913">
          <cell r="B18913" t="str">
            <v>1917580</v>
          </cell>
          <cell r="C18913" t="str">
            <v>Dragagem de areia grossa com draga de sucção e recalque - bomba de 1.350 kW e cortador de 170 kW - distância de recalque de 1.500 a 1.700 m</v>
          </cell>
          <cell r="D18913" t="str">
            <v>m³</v>
          </cell>
          <cell r="E18913">
            <v>9.99</v>
          </cell>
        </row>
        <row r="18914">
          <cell r="B18914" t="str">
            <v>1917581</v>
          </cell>
          <cell r="C18914" t="str">
            <v>Dragagem de areia grossa com draga de sucção e recalque - bomba de 1.350 kW e cortador de 170 kW - distância de recalque de 1.700 a 1.900 m</v>
          </cell>
          <cell r="D18914" t="str">
            <v>m³</v>
          </cell>
          <cell r="E18914">
            <v>10.53</v>
          </cell>
        </row>
        <row r="18915">
          <cell r="B18915" t="str">
            <v>1917582</v>
          </cell>
          <cell r="C18915" t="str">
            <v>Dragagem de areia grossa com draga de sucção e recalque - bomba de 1.350 kW e cortador de 170 kW - distância de recalque de 1.900 a 2.100 m</v>
          </cell>
          <cell r="D18915" t="str">
            <v>m³</v>
          </cell>
          <cell r="E18915">
            <v>11.29</v>
          </cell>
        </row>
        <row r="18916">
          <cell r="B18916" t="str">
            <v>1917583</v>
          </cell>
          <cell r="C18916" t="str">
            <v>Dragagem de areia grossa com draga de sucção e recalque - bomba de 1.350 kW e cortador de 170 kW - distância de recalque de 2.100 a 2.300 m</v>
          </cell>
          <cell r="D18916" t="str">
            <v>m³</v>
          </cell>
          <cell r="E18916">
            <v>11.91</v>
          </cell>
        </row>
        <row r="18917">
          <cell r="B18917" t="str">
            <v>1917584</v>
          </cell>
          <cell r="C18917" t="str">
            <v>Dragagem de areia grossa com draga de sucção e recalque - bomba de 1.350 kW e cortador de 170 kW - distância de recalque de 2.300 a 2.500 m</v>
          </cell>
          <cell r="D18917" t="str">
            <v>m³</v>
          </cell>
          <cell r="E18917">
            <v>12.45</v>
          </cell>
        </row>
        <row r="18918">
          <cell r="B18918" t="str">
            <v>1917585</v>
          </cell>
          <cell r="C18918" t="str">
            <v>Dragagem de areia grossa com draga de sucção e recalque - bomba de 1.350 kW e cortador de 170 kW - distância de recalque de 2.500 a 2.700 m</v>
          </cell>
          <cell r="D18918" t="str">
            <v>m³</v>
          </cell>
          <cell r="E18918">
            <v>13.28</v>
          </cell>
        </row>
        <row r="18919">
          <cell r="B18919" t="str">
            <v>1917586</v>
          </cell>
          <cell r="C18919" t="str">
            <v>Dragagem de areia grossa com draga de sucção e recalque - bomba de 1.350 kW e cortador de 170 kW - distância de recalque de 2.700 a 2.900 m</v>
          </cell>
          <cell r="D18919" t="str">
            <v>m³</v>
          </cell>
          <cell r="E18919">
            <v>14.46</v>
          </cell>
        </row>
        <row r="18920">
          <cell r="B18920" t="str">
            <v>1917587</v>
          </cell>
          <cell r="C18920" t="str">
            <v>Dragagem de areia grossa com draga de sucção e recalque - bomba de 1.350 kW e cortador de 170 kW - distância de recalque de 2.900 a 3.100 m</v>
          </cell>
          <cell r="D18920" t="str">
            <v>m³</v>
          </cell>
          <cell r="E18920">
            <v>15.41</v>
          </cell>
        </row>
        <row r="18921">
          <cell r="B18921" t="str">
            <v>1917588</v>
          </cell>
          <cell r="C18921" t="str">
            <v>Dragagem de areia grossa com draga de sucção e recalque - bomba de 1.350 kW e cortador de 170 kW - distância de recalque de 3.100 a 3.300 m</v>
          </cell>
          <cell r="D18921" t="str">
            <v>m³</v>
          </cell>
          <cell r="E18921">
            <v>16.489999999999998</v>
          </cell>
        </row>
        <row r="18922">
          <cell r="B18922" t="str">
            <v>1917589</v>
          </cell>
          <cell r="C18922" t="str">
            <v>Dragagem de areia grossa com draga de sucção e recalque - bomba de 1.350 kW e cortador de 170 kW - distância de recalque de 3.300 a 3.500 m</v>
          </cell>
          <cell r="D18922" t="str">
            <v>m³</v>
          </cell>
          <cell r="E18922">
            <v>18.690000000000001</v>
          </cell>
        </row>
        <row r="18923">
          <cell r="B18923" t="str">
            <v>1917590</v>
          </cell>
          <cell r="C18923" t="str">
            <v>Dragagem de areia grossa com draga de sucção e recalque - bomba de 1.350 kW e cortador de 170 kW - distância de recalque de 3.500 a 3.700 m</v>
          </cell>
          <cell r="D18923" t="str">
            <v>m³</v>
          </cell>
          <cell r="E18923">
            <v>21.75</v>
          </cell>
        </row>
        <row r="18924">
          <cell r="B18924" t="str">
            <v>1917591</v>
          </cell>
          <cell r="C18924" t="str">
            <v>Dragagem de areia grossa com draga de sucção e recalque - bomba de 1.350 kW e cortador de 170 kW - distância de recalque de 3.700 a 3.900 m</v>
          </cell>
          <cell r="D18924" t="str">
            <v>m³</v>
          </cell>
          <cell r="E18924">
            <v>24.55</v>
          </cell>
        </row>
        <row r="18925">
          <cell r="B18925" t="str">
            <v>1917592</v>
          </cell>
          <cell r="C18925" t="str">
            <v>Dragagem de areia grossa com draga de sucção e recalque - bomba de 1.350 kW e cortador de 170 kW - distância de recalque de 3.900 a 4.100 m</v>
          </cell>
          <cell r="D18925" t="str">
            <v>m³</v>
          </cell>
          <cell r="E18925">
            <v>28.09</v>
          </cell>
        </row>
        <row r="18926">
          <cell r="B18926" t="str">
            <v>1917593</v>
          </cell>
          <cell r="C18926" t="str">
            <v>Dragagem de areia grossa com draga de sucção e recalque - bomba de 1.350 kW e cortador de 170 kW - distância de recalque de 4.100 a 4.300 m</v>
          </cell>
          <cell r="D18926" t="str">
            <v>m³</v>
          </cell>
          <cell r="E18926">
            <v>31.78</v>
          </cell>
        </row>
        <row r="18927">
          <cell r="B18927" t="str">
            <v>1917594</v>
          </cell>
          <cell r="C18927" t="str">
            <v>Dragagem de areia grossa com draga de sucção e recalque - bomba de 1.350 kW e cortador de 170 kW - distância de recalque de 4.300 a 4.500 m</v>
          </cell>
          <cell r="D18927" t="str">
            <v>m³</v>
          </cell>
          <cell r="E18927">
            <v>36.19</v>
          </cell>
        </row>
        <row r="18928">
          <cell r="B18928" t="str">
            <v>1917595</v>
          </cell>
          <cell r="C18928" t="str">
            <v>Dragagem de areia grossa com draga de sucção e recalque - bomba de 1.350 kW e cortador de 170 kW - distância de recalque de 4.500 a 4.700 m</v>
          </cell>
          <cell r="D18928" t="str">
            <v>m³</v>
          </cell>
          <cell r="E18928">
            <v>41</v>
          </cell>
        </row>
        <row r="18929">
          <cell r="B18929" t="str">
            <v>1917596</v>
          </cell>
          <cell r="C18929" t="str">
            <v>Dragagem de areia grossa com draga de sucção e recalque - bomba de 1.350 kW e cortador de 170 kW - distância de recalque de 4.700 a 4.900 m</v>
          </cell>
          <cell r="D18929" t="str">
            <v>m³</v>
          </cell>
          <cell r="E18929">
            <v>45.35</v>
          </cell>
        </row>
        <row r="18930">
          <cell r="B18930" t="str">
            <v>1917597</v>
          </cell>
          <cell r="C18930" t="str">
            <v>Dragagem de areia grossa com draga de sucção e recalque - bomba de 1.350 kW e cortador de 170 kW - distância de recalque de 4.900 a 5.100 m</v>
          </cell>
          <cell r="D18930" t="str">
            <v>m³</v>
          </cell>
          <cell r="E18930">
            <v>51.38</v>
          </cell>
        </row>
        <row r="18931">
          <cell r="B18931" t="str">
            <v>1917598</v>
          </cell>
          <cell r="C18931" t="str">
            <v>Dragagem de areia grossa com draga de sucção e recalque - bomba de 1.350 kW e cortador de 170 kW - distância de recalque de 5.100 a 5.300 m</v>
          </cell>
          <cell r="D18931" t="str">
            <v>m³</v>
          </cell>
          <cell r="E18931">
            <v>56.83</v>
          </cell>
        </row>
        <row r="18932">
          <cell r="B18932" t="str">
            <v>1917599</v>
          </cell>
          <cell r="C18932" t="str">
            <v>Dragagem de areia grossa com draga de sucção e recalque - bomba de 1.350 kW e cortador de 170 kW - distância de recalque de 5.300 a 5.500 m</v>
          </cell>
          <cell r="D18932" t="str">
            <v>m³</v>
          </cell>
          <cell r="E18932">
            <v>63.16</v>
          </cell>
        </row>
        <row r="18933">
          <cell r="B18933" t="str">
            <v>1917600</v>
          </cell>
          <cell r="C18933" t="str">
            <v>Dragagem de areia grossa com draga de sucção e recalque - bomba de 1.350 kW e cortador de 170 kW - distância de recalque de 5.500 a 5.700 m</v>
          </cell>
          <cell r="D18933" t="str">
            <v>m³</v>
          </cell>
          <cell r="E18933">
            <v>71.28</v>
          </cell>
        </row>
        <row r="18934">
          <cell r="B18934" t="str">
            <v>1917601</v>
          </cell>
          <cell r="C18934" t="str">
            <v>Dragagem de areia grossa com draga de sucção e recalque - bomba de 1.350 kW e cortador de 170 kW - distância de recalque de 5.700 a 5.900 m</v>
          </cell>
          <cell r="D18934" t="str">
            <v>m³</v>
          </cell>
          <cell r="E18934">
            <v>74.89</v>
          </cell>
        </row>
        <row r="18935">
          <cell r="B18935" t="str">
            <v>1917575</v>
          </cell>
          <cell r="C18935" t="str">
            <v>Dragagem de areia grossa com draga de sucção e recalque - bomba de 1.350 kW e cortador de 170 kW - distância de recalque de 500 a 700 m</v>
          </cell>
          <cell r="D18935" t="str">
            <v>m³</v>
          </cell>
          <cell r="E18935">
            <v>7.18</v>
          </cell>
        </row>
        <row r="18936">
          <cell r="B18936" t="str">
            <v>1917576</v>
          </cell>
          <cell r="C18936" t="str">
            <v>Dragagem de areia grossa com draga de sucção e recalque - bomba de 1.350 kW e cortador de 170 kW - distância de recalque de 700 a 900 m</v>
          </cell>
          <cell r="D18936" t="str">
            <v>m³</v>
          </cell>
          <cell r="E18936">
            <v>7.63</v>
          </cell>
        </row>
        <row r="18937">
          <cell r="B18937" t="str">
            <v>1917577</v>
          </cell>
          <cell r="C18937" t="str">
            <v>Dragagem de areia grossa com draga de sucção e recalque - bomba de 1.350 kW e cortador de 170 kW - distância de recalque de 900 a 1.100 m</v>
          </cell>
          <cell r="D18937" t="str">
            <v>m³</v>
          </cell>
          <cell r="E18937">
            <v>8.18</v>
          </cell>
        </row>
        <row r="18938">
          <cell r="B18938" t="str">
            <v>1917739</v>
          </cell>
          <cell r="C18938" t="str">
            <v>Dragagem de areia grossa com draga de sucção e recalque - bomba de 1.350 kW e cortador de 170 kW - distância de recalque de até 500 m</v>
          </cell>
          <cell r="D18938" t="str">
            <v>m³</v>
          </cell>
          <cell r="E18938">
            <v>7.06</v>
          </cell>
        </row>
        <row r="18939">
          <cell r="B18939" t="str">
            <v>1917253</v>
          </cell>
          <cell r="C18939" t="str">
            <v>Dragagem de areia grossa com draga de sucção e recalque - bomba de 294 kW e cortador de 30 kW - distância de recalque de 1.100 a 1.300 m</v>
          </cell>
          <cell r="D18939" t="str">
            <v>m³</v>
          </cell>
          <cell r="E18939">
            <v>10.26</v>
          </cell>
        </row>
        <row r="18940">
          <cell r="B18940" t="str">
            <v>1917254</v>
          </cell>
          <cell r="C18940" t="str">
            <v>Dragagem de areia grossa com draga de sucção e recalque - bomba de 294 kW e cortador de 30 kW - distância de recalque de 1.300 a 1.500 m</v>
          </cell>
          <cell r="D18940" t="str">
            <v>m³</v>
          </cell>
          <cell r="E18940">
            <v>11</v>
          </cell>
        </row>
        <row r="18941">
          <cell r="B18941" t="str">
            <v>1917255</v>
          </cell>
          <cell r="C18941" t="str">
            <v>Dragagem de areia grossa com draga de sucção e recalque - bomba de 294 kW e cortador de 30 kW - distância de recalque de 1.500 a 1.700 m</v>
          </cell>
          <cell r="D18941" t="str">
            <v>m³</v>
          </cell>
          <cell r="E18941">
            <v>11.92</v>
          </cell>
        </row>
        <row r="18942">
          <cell r="B18942" t="str">
            <v>1917256</v>
          </cell>
          <cell r="C18942" t="str">
            <v>Dragagem de areia grossa com draga de sucção e recalque - bomba de 294 kW e cortador de 30 kW - distância de recalque de 1.700 a 1.900 m</v>
          </cell>
          <cell r="D18942" t="str">
            <v>m³</v>
          </cell>
          <cell r="E18942">
            <v>12.9</v>
          </cell>
        </row>
        <row r="18943">
          <cell r="B18943" t="str">
            <v>1917257</v>
          </cell>
          <cell r="C18943" t="str">
            <v>Dragagem de areia grossa com draga de sucção e recalque - bomba de 294 kW e cortador de 30 kW - distância de recalque de 1.900 a 2.100 m</v>
          </cell>
          <cell r="D18943" t="str">
            <v>m³</v>
          </cell>
          <cell r="E18943">
            <v>14.11</v>
          </cell>
        </row>
        <row r="18944">
          <cell r="B18944" t="str">
            <v>1917258</v>
          </cell>
          <cell r="C18944" t="str">
            <v>Dragagem de areia grossa com draga de sucção e recalque - bomba de 294 kW e cortador de 30 kW - distância de recalque de 2.100 a 2.300 m</v>
          </cell>
          <cell r="D18944" t="str">
            <v>m³</v>
          </cell>
          <cell r="E18944">
            <v>15.46</v>
          </cell>
        </row>
        <row r="18945">
          <cell r="B18945" t="str">
            <v>1917259</v>
          </cell>
          <cell r="C18945" t="str">
            <v>Dragagem de areia grossa com draga de sucção e recalque - bomba de 294 kW e cortador de 30 kW - distância de recalque de 2.300 a 2.500 m</v>
          </cell>
          <cell r="D18945" t="str">
            <v>m³</v>
          </cell>
          <cell r="E18945">
            <v>19.350000000000001</v>
          </cell>
        </row>
        <row r="18946">
          <cell r="B18946" t="str">
            <v>1917250</v>
          </cell>
          <cell r="C18946" t="str">
            <v>Dragagem de areia grossa com draga de sucção e recalque - bomba de 294 kW e cortador de 30 kW - distância de recalque de 500 a 700 m</v>
          </cell>
          <cell r="D18946" t="str">
            <v>m³</v>
          </cell>
          <cell r="E18946">
            <v>7.79</v>
          </cell>
        </row>
        <row r="18947">
          <cell r="B18947" t="str">
            <v>1917251</v>
          </cell>
          <cell r="C18947" t="str">
            <v>Dragagem de areia grossa com draga de sucção e recalque - bomba de 294 kW e cortador de 30 kW - distância de recalque de 700 a 900 m</v>
          </cell>
          <cell r="D18947" t="str">
            <v>m³</v>
          </cell>
          <cell r="E18947">
            <v>8.25</v>
          </cell>
        </row>
        <row r="18948">
          <cell r="B18948" t="str">
            <v>1917252</v>
          </cell>
          <cell r="C18948" t="str">
            <v>Dragagem de areia grossa com draga de sucção e recalque - bomba de 294 kW e cortador de 30 kW - distância de recalque de 900 a 1.100 m</v>
          </cell>
          <cell r="D18948" t="str">
            <v>m³</v>
          </cell>
          <cell r="E18948">
            <v>9.2200000000000006</v>
          </cell>
        </row>
        <row r="18949">
          <cell r="B18949" t="str">
            <v>1917726</v>
          </cell>
          <cell r="C18949" t="str">
            <v>Dragagem de areia grossa com draga de sucção e recalque - bomba de 294 kW e cortador de 30 kW - distância de recalque de até 500 m</v>
          </cell>
          <cell r="D18949" t="str">
            <v>m³</v>
          </cell>
          <cell r="E18949">
            <v>7.61</v>
          </cell>
        </row>
        <row r="18950">
          <cell r="B18950" t="str">
            <v>1917335</v>
          </cell>
          <cell r="C18950" t="str">
            <v>Dragagem de areia grossa com draga de sucção e recalque - bomba de 483 kW e cortador de 55 kW - distância de recalque de 1.100 a 1.300 m</v>
          </cell>
          <cell r="D18950" t="str">
            <v>m³</v>
          </cell>
          <cell r="E18950">
            <v>7.77</v>
          </cell>
        </row>
        <row r="18951">
          <cell r="B18951" t="str">
            <v>1917336</v>
          </cell>
          <cell r="C18951" t="str">
            <v>Dragagem de areia grossa com draga de sucção e recalque - bomba de 483 kW e cortador de 55 kW - distância de recalque de 1.300 a 1.500 m</v>
          </cell>
          <cell r="D18951" t="str">
            <v>m³</v>
          </cell>
          <cell r="E18951">
            <v>8.69</v>
          </cell>
        </row>
        <row r="18952">
          <cell r="B18952" t="str">
            <v>1917337</v>
          </cell>
          <cell r="C18952" t="str">
            <v>Dragagem de areia grossa com draga de sucção e recalque - bomba de 483 kW e cortador de 55 kW - distância de recalque de 1.500 a 1.700 m</v>
          </cell>
          <cell r="D18952" t="str">
            <v>m³</v>
          </cell>
          <cell r="E18952">
            <v>9.49</v>
          </cell>
        </row>
        <row r="18953">
          <cell r="B18953" t="str">
            <v>1917338</v>
          </cell>
          <cell r="C18953" t="str">
            <v>Dragagem de areia grossa com draga de sucção e recalque - bomba de 483 kW e cortador de 55 kW - distância de recalque de 1.700 a 1.900 m</v>
          </cell>
          <cell r="D18953" t="str">
            <v>m³</v>
          </cell>
          <cell r="E18953">
            <v>10.49</v>
          </cell>
        </row>
        <row r="18954">
          <cell r="B18954" t="str">
            <v>1917339</v>
          </cell>
          <cell r="C18954" t="str">
            <v>Dragagem de areia grossa com draga de sucção e recalque - bomba de 483 kW e cortador de 55 kW - distância de recalque de 1.900 a 2.100 m</v>
          </cell>
          <cell r="D18954" t="str">
            <v>m³</v>
          </cell>
          <cell r="E18954">
            <v>11.72</v>
          </cell>
        </row>
        <row r="18955">
          <cell r="B18955" t="str">
            <v>1917340</v>
          </cell>
          <cell r="C18955" t="str">
            <v>Dragagem de areia grossa com draga de sucção e recalque - bomba de 483 kW e cortador de 55 kW - distância de recalque de 2.100 a 2.300 m</v>
          </cell>
          <cell r="D18955" t="str">
            <v>m³</v>
          </cell>
          <cell r="E18955">
            <v>13.67</v>
          </cell>
        </row>
        <row r="18956">
          <cell r="B18956" t="str">
            <v>1917341</v>
          </cell>
          <cell r="C18956" t="str">
            <v>Dragagem de areia grossa com draga de sucção e recalque - bomba de 483 kW e cortador de 55 kW - distância de recalque de 2.300 a 2.500 m</v>
          </cell>
          <cell r="D18956" t="str">
            <v>m³</v>
          </cell>
          <cell r="E18956">
            <v>17.399999999999999</v>
          </cell>
        </row>
        <row r="18957">
          <cell r="B18957" t="str">
            <v>1917342</v>
          </cell>
          <cell r="C18957" t="str">
            <v>Dragagem de areia grossa com draga de sucção e recalque - bomba de 483 kW e cortador de 55 kW - distância de recalque de 2.500 a 2.700 m</v>
          </cell>
          <cell r="D18957" t="str">
            <v>m³</v>
          </cell>
          <cell r="E18957">
            <v>21.75</v>
          </cell>
        </row>
        <row r="18958">
          <cell r="B18958" t="str">
            <v>1917343</v>
          </cell>
          <cell r="C18958" t="str">
            <v>Dragagem de areia grossa com draga de sucção e recalque - bomba de 483 kW e cortador de 55 kW - distância de recalque de 2.700 a 2.900 m</v>
          </cell>
          <cell r="D18958" t="str">
            <v>m³</v>
          </cell>
          <cell r="E18958">
            <v>27.28</v>
          </cell>
        </row>
        <row r="18959">
          <cell r="B18959" t="str">
            <v>1917344</v>
          </cell>
          <cell r="C18959" t="str">
            <v>Dragagem de areia grossa com draga de sucção e recalque - bomba de 483 kW e cortador de 55 kW - distância de recalque de 2.900 a 3.100 m</v>
          </cell>
          <cell r="D18959" t="str">
            <v>m³</v>
          </cell>
          <cell r="E18959">
            <v>33.119999999999997</v>
          </cell>
        </row>
        <row r="18960">
          <cell r="B18960" t="str">
            <v>1917345</v>
          </cell>
          <cell r="C18960" t="str">
            <v>Dragagem de areia grossa com draga de sucção e recalque - bomba de 483 kW e cortador de 55 kW - distância de recalque de 3.100 a 3.300 m</v>
          </cell>
          <cell r="D18960" t="str">
            <v>m³</v>
          </cell>
          <cell r="E18960">
            <v>41.23</v>
          </cell>
        </row>
        <row r="18961">
          <cell r="B18961" t="str">
            <v>1917346</v>
          </cell>
          <cell r="C18961" t="str">
            <v>Dragagem de areia grossa com draga de sucção e recalque - bomba de 483 kW e cortador de 55 kW - distância de recalque de 3.300 a 3.500 m</v>
          </cell>
          <cell r="D18961" t="str">
            <v>m³</v>
          </cell>
          <cell r="E18961">
            <v>49.3</v>
          </cell>
        </row>
        <row r="18962">
          <cell r="B18962" t="str">
            <v>1917347</v>
          </cell>
          <cell r="C18962" t="str">
            <v>Dragagem de areia grossa com draga de sucção e recalque - bomba de 483 kW e cortador de 55 kW - distância de recalque de 3.500 a 3.700 m</v>
          </cell>
          <cell r="D18962" t="str">
            <v>m³</v>
          </cell>
          <cell r="E18962">
            <v>60.49</v>
          </cell>
        </row>
        <row r="18963">
          <cell r="B18963" t="str">
            <v>1917332</v>
          </cell>
          <cell r="C18963" t="str">
            <v>Dragagem de areia grossa com draga de sucção e recalque - bomba de 483 kW e cortador de 55 kW - distância de recalque de 500 a 700 m</v>
          </cell>
          <cell r="D18963" t="str">
            <v>m³</v>
          </cell>
          <cell r="E18963">
            <v>6.43</v>
          </cell>
        </row>
        <row r="18964">
          <cell r="B18964" t="str">
            <v>1917333</v>
          </cell>
          <cell r="C18964" t="str">
            <v>Dragagem de areia grossa com draga de sucção e recalque - bomba de 483 kW e cortador de 55 kW - distância de recalque de 700 a 900 m</v>
          </cell>
          <cell r="D18964" t="str">
            <v>m³</v>
          </cell>
          <cell r="E18964">
            <v>6.82</v>
          </cell>
        </row>
        <row r="18965">
          <cell r="B18965" t="str">
            <v>1917334</v>
          </cell>
          <cell r="C18965" t="str">
            <v>Dragagem de areia grossa com draga de sucção e recalque - bomba de 483 kW e cortador de 55 kW - distância de recalque de 900 a 1.100 m</v>
          </cell>
          <cell r="D18965" t="str">
            <v>m³</v>
          </cell>
          <cell r="E18965">
            <v>7.21</v>
          </cell>
        </row>
        <row r="18966">
          <cell r="B18966" t="str">
            <v>1917331</v>
          </cell>
          <cell r="C18966" t="str">
            <v>Dragagem de areia grossa com draga de sucção e recalque - bomba de 483 kW e cortador de 55 kW - distância de recalque de até 500 m</v>
          </cell>
          <cell r="D18966" t="str">
            <v>m³</v>
          </cell>
          <cell r="E18966">
            <v>5.93</v>
          </cell>
        </row>
        <row r="18967">
          <cell r="B18967" t="str">
            <v>1917443</v>
          </cell>
          <cell r="C18967" t="str">
            <v>Dragagem de areia grossa com draga de sucção e recalque - bomba de 746 kW e cortador de 110 kW - distância de recalque de 1.100 a 1.300 m</v>
          </cell>
          <cell r="D18967" t="str">
            <v>m³</v>
          </cell>
          <cell r="E18967">
            <v>8.82</v>
          </cell>
        </row>
        <row r="18968">
          <cell r="B18968" t="str">
            <v>1917444</v>
          </cell>
          <cell r="C18968" t="str">
            <v>Dragagem de areia grossa com draga de sucção e recalque - bomba de 746 kW e cortador de 110 kW - distância de recalque de 1.300 a 1.500 m</v>
          </cell>
          <cell r="D18968" t="str">
            <v>m³</v>
          </cell>
          <cell r="E18968">
            <v>9.51</v>
          </cell>
        </row>
        <row r="18969">
          <cell r="B18969" t="str">
            <v>1917445</v>
          </cell>
          <cell r="C18969" t="str">
            <v>Dragagem de areia grossa com draga de sucção e recalque - bomba de 746 kW e cortador de 110 kW - distância de recalque de 1.500 a 1.700 m</v>
          </cell>
          <cell r="D18969" t="str">
            <v>m³</v>
          </cell>
          <cell r="E18969">
            <v>10.27</v>
          </cell>
        </row>
        <row r="18970">
          <cell r="B18970" t="str">
            <v>1917446</v>
          </cell>
          <cell r="C18970" t="str">
            <v>Dragagem de areia grossa com draga de sucção e recalque - bomba de 746 kW e cortador de 110 kW - distância de recalque de 1.700 a 1.900 m</v>
          </cell>
          <cell r="D18970" t="str">
            <v>m³</v>
          </cell>
          <cell r="E18970">
            <v>11.04</v>
          </cell>
        </row>
        <row r="18971">
          <cell r="B18971" t="str">
            <v>1917447</v>
          </cell>
          <cell r="C18971" t="str">
            <v>Dragagem de areia grossa com draga de sucção e recalque - bomba de 746 kW e cortador de 110 kW - distância de recalque de 1.900 a 2.100 m</v>
          </cell>
          <cell r="D18971" t="str">
            <v>m³</v>
          </cell>
          <cell r="E18971">
            <v>12.16</v>
          </cell>
        </row>
        <row r="18972">
          <cell r="B18972" t="str">
            <v>1917448</v>
          </cell>
          <cell r="C18972" t="str">
            <v>Dragagem de areia grossa com draga de sucção e recalque - bomba de 746 kW e cortador de 110 kW - distância de recalque de 2.100 a 2.300 m</v>
          </cell>
          <cell r="D18972" t="str">
            <v>m³</v>
          </cell>
          <cell r="E18972">
            <v>13.2</v>
          </cell>
        </row>
        <row r="18973">
          <cell r="B18973" t="str">
            <v>1917449</v>
          </cell>
          <cell r="C18973" t="str">
            <v>Dragagem de areia grossa com draga de sucção e recalque - bomba de 746 kW e cortador de 110 kW - distância de recalque de 2.300 a 2.500 m</v>
          </cell>
          <cell r="D18973" t="str">
            <v>m³</v>
          </cell>
          <cell r="E18973">
            <v>14.57</v>
          </cell>
        </row>
        <row r="18974">
          <cell r="B18974" t="str">
            <v>1917450</v>
          </cell>
          <cell r="C18974" t="str">
            <v>Dragagem de areia grossa com draga de sucção e recalque - bomba de 746 kW e cortador de 110 kW - distância de recalque de 2.500 a 2.700 m</v>
          </cell>
          <cell r="D18974" t="str">
            <v>m³</v>
          </cell>
          <cell r="E18974">
            <v>16.25</v>
          </cell>
        </row>
        <row r="18975">
          <cell r="B18975" t="str">
            <v>1917451</v>
          </cell>
          <cell r="C18975" t="str">
            <v>Dragagem de areia grossa com draga de sucção e recalque - bomba de 746 kW e cortador de 110 kW - distância de recalque de 2.700 a 2.900 m</v>
          </cell>
          <cell r="D18975" t="str">
            <v>m³</v>
          </cell>
          <cell r="E18975">
            <v>19.940000000000001</v>
          </cell>
        </row>
        <row r="18976">
          <cell r="B18976" t="str">
            <v>1917452</v>
          </cell>
          <cell r="C18976" t="str">
            <v>Dragagem de areia grossa com draga de sucção e recalque - bomba de 746 kW e cortador de 110 kW - distância de recalque de 2.900 a 3.100 m</v>
          </cell>
          <cell r="D18976" t="str">
            <v>m³</v>
          </cell>
          <cell r="E18976">
            <v>23.63</v>
          </cell>
        </row>
        <row r="18977">
          <cell r="B18977" t="str">
            <v>1917453</v>
          </cell>
          <cell r="C18977" t="str">
            <v>Dragagem de areia grossa com draga de sucção e recalque - bomba de 746 kW e cortador de 110 kW - distância de recalque de 3.100 a 3.300 m</v>
          </cell>
          <cell r="D18977" t="str">
            <v>m³</v>
          </cell>
          <cell r="E18977">
            <v>28.11</v>
          </cell>
        </row>
        <row r="18978">
          <cell r="B18978" t="str">
            <v>1917454</v>
          </cell>
          <cell r="C18978" t="str">
            <v>Dragagem de areia grossa com draga de sucção e recalque - bomba de 746 kW e cortador de 110 kW - distância de recalque de 3.300 a 3.500 m</v>
          </cell>
          <cell r="D18978" t="str">
            <v>m³</v>
          </cell>
          <cell r="E18978">
            <v>33.04</v>
          </cell>
        </row>
        <row r="18979">
          <cell r="B18979" t="str">
            <v>1917455</v>
          </cell>
          <cell r="C18979" t="str">
            <v>Dragagem de areia grossa com draga de sucção e recalque - bomba de 746 kW e cortador de 110 kW - distância de recalque de 3.500 a 3.700 m</v>
          </cell>
          <cell r="D18979" t="str">
            <v>m³</v>
          </cell>
          <cell r="E18979">
            <v>39.25</v>
          </cell>
        </row>
        <row r="18980">
          <cell r="B18980" t="str">
            <v>1917456</v>
          </cell>
          <cell r="C18980" t="str">
            <v>Dragagem de areia grossa com draga de sucção e recalque - bomba de 746 kW e cortador de 110 kW - distância de recalque de 3.700 a 3.900 m</v>
          </cell>
          <cell r="D18980" t="str">
            <v>m³</v>
          </cell>
          <cell r="E18980">
            <v>46.04</v>
          </cell>
        </row>
        <row r="18981">
          <cell r="B18981" t="str">
            <v>1917457</v>
          </cell>
          <cell r="C18981" t="str">
            <v>Dragagem de areia grossa com draga de sucção e recalque - bomba de 746 kW e cortador de 110 kW - distância de recalque de 3.900 a 4.100 m</v>
          </cell>
          <cell r="D18981" t="str">
            <v>m³</v>
          </cell>
          <cell r="E18981">
            <v>52.12</v>
          </cell>
        </row>
        <row r="18982">
          <cell r="B18982" t="str">
            <v>1917458</v>
          </cell>
          <cell r="C18982" t="str">
            <v>Dragagem de areia grossa com draga de sucção e recalque - bomba de 746 kW e cortador de 110 kW - distância de recalque de 4.100 a 4.300 m</v>
          </cell>
          <cell r="D18982" t="str">
            <v>m³</v>
          </cell>
          <cell r="E18982">
            <v>60.18</v>
          </cell>
        </row>
        <row r="18983">
          <cell r="B18983" t="str">
            <v>1917459</v>
          </cell>
          <cell r="C18983" t="str">
            <v>Dragagem de areia grossa com draga de sucção e recalque - bomba de 746 kW e cortador de 110 kW - distância de recalque de 4.300 a 4.500 m</v>
          </cell>
          <cell r="D18983" t="str">
            <v>m³</v>
          </cell>
          <cell r="E18983">
            <v>63.22</v>
          </cell>
        </row>
        <row r="18984">
          <cell r="B18984" t="str">
            <v>1917440</v>
          </cell>
          <cell r="C18984" t="str">
            <v>Dragagem de areia grossa com draga de sucção e recalque - bomba de 746 kW e cortador de 110 kW - distância de recalque de 500 a 700 m</v>
          </cell>
          <cell r="D18984" t="str">
            <v>m³</v>
          </cell>
          <cell r="E18984">
            <v>6.33</v>
          </cell>
        </row>
        <row r="18985">
          <cell r="B18985" t="str">
            <v>1917441</v>
          </cell>
          <cell r="C18985" t="str">
            <v>Dragagem de areia grossa com draga de sucção e recalque - bomba de 746 kW e cortador de 110 kW - distância de recalque de 700 a 900 m</v>
          </cell>
          <cell r="D18985" t="str">
            <v>m³</v>
          </cell>
          <cell r="E18985">
            <v>7.09</v>
          </cell>
        </row>
        <row r="18986">
          <cell r="B18986" t="str">
            <v>1917442</v>
          </cell>
          <cell r="C18986" t="str">
            <v>Dragagem de areia grossa com draga de sucção e recalque - bomba de 746 kW e cortador de 110 kW - distância de recalque de 900 a 1.100 m</v>
          </cell>
          <cell r="D18986" t="str">
            <v>m³</v>
          </cell>
          <cell r="E18986">
            <v>7.84</v>
          </cell>
        </row>
        <row r="18987">
          <cell r="B18987" t="str">
            <v>1917734</v>
          </cell>
          <cell r="C18987" t="str">
            <v>Dragagem de areia grossa com draga de sucção e recalque - bomba de 746 kW e cortador de 110 kW - distância de recalque de até 500 m</v>
          </cell>
          <cell r="D18987" t="str">
            <v>m³</v>
          </cell>
          <cell r="E18987">
            <v>5.84</v>
          </cell>
        </row>
        <row r="18988">
          <cell r="B18988" t="str">
            <v>1917055</v>
          </cell>
          <cell r="C18988" t="str">
            <v>Dragagem de areia grossa com draga hopper - capacidade da cisterna de 1.000 m³ - DMT de 1.500 a 1.800 m</v>
          </cell>
          <cell r="D18988" t="str">
            <v>m³</v>
          </cell>
          <cell r="E18988">
            <v>25.78</v>
          </cell>
        </row>
        <row r="18989">
          <cell r="B18989" t="str">
            <v>1917056</v>
          </cell>
          <cell r="C18989" t="str">
            <v>Dragagem de areia grossa com draga hopper - capacidade da cisterna de 1.000 m³ - DMT de 1.800 a 2.100 m</v>
          </cell>
          <cell r="D18989" t="str">
            <v>m³</v>
          </cell>
          <cell r="E18989">
            <v>26.26</v>
          </cell>
        </row>
        <row r="18990">
          <cell r="B18990" t="str">
            <v>1917057</v>
          </cell>
          <cell r="C18990" t="str">
            <v>Dragagem de areia grossa com draga hopper - capacidade da cisterna de 1.000 m³ - DMT de 2.100 a 2.400 m</v>
          </cell>
          <cell r="D18990" t="str">
            <v>m³</v>
          </cell>
          <cell r="E18990">
            <v>26.75</v>
          </cell>
        </row>
        <row r="18991">
          <cell r="B18991" t="str">
            <v>1917058</v>
          </cell>
          <cell r="C18991" t="str">
            <v>Dragagem de areia grossa com draga hopper - capacidade da cisterna de 1.000 m³ - DMT de 2.400 a 2.700 m</v>
          </cell>
          <cell r="D18991" t="str">
            <v>m³</v>
          </cell>
          <cell r="E18991">
            <v>27.27</v>
          </cell>
        </row>
        <row r="18992">
          <cell r="B18992" t="str">
            <v>1917059</v>
          </cell>
          <cell r="C18992" t="str">
            <v>Dragagem de areia grossa com draga hopper - capacidade da cisterna de 1.000 m³ - DMT de 2.700 a 3.000 m</v>
          </cell>
          <cell r="D18992" t="str">
            <v>m³</v>
          </cell>
          <cell r="E18992">
            <v>27.81</v>
          </cell>
        </row>
        <row r="18993">
          <cell r="B18993" t="str">
            <v>1917060</v>
          </cell>
          <cell r="C18993" t="str">
            <v>Dragagem de areia grossa com draga hopper - capacidade da cisterna de 1.000 m³ - DMT de 3.000 m</v>
          </cell>
          <cell r="D18993" t="str">
            <v>m³</v>
          </cell>
          <cell r="E18993">
            <v>28.1</v>
          </cell>
        </row>
        <row r="18994">
          <cell r="B18994" t="str">
            <v>1901536</v>
          </cell>
          <cell r="C18994" t="str">
            <v>Dragagem de areia grossa com draga hopper - capacidade da cisterna de 10.000 m³ - DMT de 1.500 a 1.800 m</v>
          </cell>
          <cell r="D18994" t="str">
            <v>m³</v>
          </cell>
          <cell r="E18994">
            <v>14.36</v>
          </cell>
        </row>
        <row r="18995">
          <cell r="B18995" t="str">
            <v>1901537</v>
          </cell>
          <cell r="C18995" t="str">
            <v>Dragagem de areia grossa com draga hopper - capacidade da cisterna de 10.000 m³ - DMT de 1.800 a 2.100 m</v>
          </cell>
          <cell r="D18995" t="str">
            <v>m³</v>
          </cell>
          <cell r="E18995">
            <v>14.48</v>
          </cell>
        </row>
        <row r="18996">
          <cell r="B18996" t="str">
            <v>1901538</v>
          </cell>
          <cell r="C18996" t="str">
            <v>Dragagem de areia grossa com draga hopper - capacidade da cisterna de 10.000 m³ - DMT de 2.100 a 2.400 m</v>
          </cell>
          <cell r="D18996" t="str">
            <v>m³</v>
          </cell>
          <cell r="E18996">
            <v>14.6</v>
          </cell>
        </row>
        <row r="18997">
          <cell r="B18997" t="str">
            <v>1901539</v>
          </cell>
          <cell r="C18997" t="str">
            <v>Dragagem de areia grossa com draga hopper - capacidade da cisterna de 10.000 m³ - DMT de 2.400 a 2.700 m</v>
          </cell>
          <cell r="D18997" t="str">
            <v>m³</v>
          </cell>
          <cell r="E18997">
            <v>14.73</v>
          </cell>
        </row>
        <row r="18998">
          <cell r="B18998" t="str">
            <v>1901540</v>
          </cell>
          <cell r="C18998" t="str">
            <v>Dragagem de areia grossa com draga hopper - capacidade da cisterna de 10.000 m³ - DMT de 2.700 a 3.000 m</v>
          </cell>
          <cell r="D18998" t="str">
            <v>m³</v>
          </cell>
          <cell r="E18998">
            <v>14.86</v>
          </cell>
        </row>
        <row r="18999">
          <cell r="B18999" t="str">
            <v>1901535</v>
          </cell>
          <cell r="C18999" t="str">
            <v>Dragagem de areia grossa com draga hopper - capacidade da cisterna de 10.000 m³ - DMT de 3.000 m</v>
          </cell>
          <cell r="D18999" t="str">
            <v>m³</v>
          </cell>
          <cell r="E18999">
            <v>14.94</v>
          </cell>
        </row>
        <row r="19000">
          <cell r="B19000" t="str">
            <v>1901542</v>
          </cell>
          <cell r="C19000" t="str">
            <v>Dragagem de areia grossa com draga hopper - capacidade da cisterna de 15.000 m³ - DMT de 1.500 a 1.800 m</v>
          </cell>
          <cell r="D19000" t="str">
            <v>m³</v>
          </cell>
          <cell r="E19000">
            <v>18.739999999999998</v>
          </cell>
        </row>
        <row r="19001">
          <cell r="B19001" t="str">
            <v>1901543</v>
          </cell>
          <cell r="C19001" t="str">
            <v>Dragagem de areia grossa com draga hopper - capacidade da cisterna de 15.000 m³ - DMT de 1.800 a 2.100 m</v>
          </cell>
          <cell r="D19001" t="str">
            <v>m³</v>
          </cell>
          <cell r="E19001">
            <v>18.850000000000001</v>
          </cell>
        </row>
        <row r="19002">
          <cell r="B19002" t="str">
            <v>1901544</v>
          </cell>
          <cell r="C19002" t="str">
            <v>Dragagem de areia grossa com draga hopper - capacidade da cisterna de 15.000 m³ - DMT de 2.100 a 2.400 m</v>
          </cell>
          <cell r="D19002" t="str">
            <v>m³</v>
          </cell>
          <cell r="E19002">
            <v>18.97</v>
          </cell>
        </row>
        <row r="19003">
          <cell r="B19003" t="str">
            <v>1901545</v>
          </cell>
          <cell r="C19003" t="str">
            <v>Dragagem de areia grossa com draga hopper - capacidade da cisterna de 15.000 m³ - DMT de 2.400 a 2.700 m</v>
          </cell>
          <cell r="D19003" t="str">
            <v>m³</v>
          </cell>
          <cell r="E19003">
            <v>19.09</v>
          </cell>
        </row>
        <row r="19004">
          <cell r="B19004" t="str">
            <v>1901546</v>
          </cell>
          <cell r="C19004" t="str">
            <v>Dragagem de areia grossa com draga hopper - capacidade da cisterna de 15.000 m³ - DMT de 2.700 a 3.000 m</v>
          </cell>
          <cell r="D19004" t="str">
            <v>m³</v>
          </cell>
          <cell r="E19004">
            <v>19.21</v>
          </cell>
        </row>
        <row r="19005">
          <cell r="B19005" t="str">
            <v>1901541</v>
          </cell>
          <cell r="C19005" t="str">
            <v>Dragagem de areia grossa com draga hopper - capacidade da cisterna de 15.000 m³ - DMT de 3.000 m</v>
          </cell>
          <cell r="D19005" t="str">
            <v>m³</v>
          </cell>
          <cell r="E19005">
            <v>19.28</v>
          </cell>
        </row>
        <row r="19006">
          <cell r="B19006" t="str">
            <v>1917091</v>
          </cell>
          <cell r="C19006" t="str">
            <v>Dragagem de areia grossa com draga hopper - capacidade da cisterna de 2.000 m³ - DMT de 1.500 a 1.800 m</v>
          </cell>
          <cell r="D19006" t="str">
            <v>m³</v>
          </cell>
          <cell r="E19006">
            <v>17.059999999999999</v>
          </cell>
        </row>
        <row r="19007">
          <cell r="B19007" t="str">
            <v>1917092</v>
          </cell>
          <cell r="C19007" t="str">
            <v>Dragagem de areia grossa com draga hopper - capacidade da cisterna de 2.000 m³ - DMT de 1.800 a 2.100 m</v>
          </cell>
          <cell r="D19007" t="str">
            <v>m³</v>
          </cell>
          <cell r="E19007">
            <v>17.34</v>
          </cell>
        </row>
        <row r="19008">
          <cell r="B19008" t="str">
            <v>1917093</v>
          </cell>
          <cell r="C19008" t="str">
            <v>Dragagem de areia grossa com draga hopper - capacidade da cisterna de 2.000 m³ - DMT de 2.100 a 2.400 m</v>
          </cell>
          <cell r="D19008" t="str">
            <v>m³</v>
          </cell>
          <cell r="E19008">
            <v>17.63</v>
          </cell>
        </row>
        <row r="19009">
          <cell r="B19009" t="str">
            <v>1917094</v>
          </cell>
          <cell r="C19009" t="str">
            <v>Dragagem de areia grossa com draga hopper - capacidade da cisterna de 2.000 m³ - DMT de 2.400 a 2.700 m</v>
          </cell>
          <cell r="D19009" t="str">
            <v>m³</v>
          </cell>
          <cell r="E19009">
            <v>17.93</v>
          </cell>
        </row>
        <row r="19010">
          <cell r="B19010" t="str">
            <v>1917095</v>
          </cell>
          <cell r="C19010" t="str">
            <v>Dragagem de areia grossa com draga hopper - capacidade da cisterna de 2.000 m³ - DMT de 2.700 a 3.000 m</v>
          </cell>
          <cell r="D19010" t="str">
            <v>m³</v>
          </cell>
          <cell r="E19010">
            <v>18.25</v>
          </cell>
        </row>
        <row r="19011">
          <cell r="B19011" t="str">
            <v>1917096</v>
          </cell>
          <cell r="C19011" t="str">
            <v>Dragagem de areia grossa com draga hopper - capacidade da cisterna de 2.000 m³ - DMT de 3.000 m</v>
          </cell>
          <cell r="D19011" t="str">
            <v>m³</v>
          </cell>
          <cell r="E19011">
            <v>18.420000000000002</v>
          </cell>
        </row>
        <row r="19012">
          <cell r="B19012" t="str">
            <v>1901548</v>
          </cell>
          <cell r="C19012" t="str">
            <v>Dragagem de areia grossa com draga hopper - capacidade da cisterna de 20.000 m³ - DMT de 1.500 a 1.800 m</v>
          </cell>
          <cell r="D19012" t="str">
            <v>m³</v>
          </cell>
          <cell r="E19012">
            <v>23.25</v>
          </cell>
        </row>
        <row r="19013">
          <cell r="B19013" t="str">
            <v>1901549</v>
          </cell>
          <cell r="C19013" t="str">
            <v>Dragagem de areia grossa com draga hopper - capacidade da cisterna de 20.000 m³ - DMT de 1.800 a 2.100 m</v>
          </cell>
          <cell r="D19013" t="str">
            <v>m³</v>
          </cell>
          <cell r="E19013">
            <v>23.35</v>
          </cell>
        </row>
        <row r="19014">
          <cell r="B19014" t="str">
            <v>1901550</v>
          </cell>
          <cell r="C19014" t="str">
            <v>Dragagem de areia grossa com draga hopper - capacidade da cisterna de 20.000 m³ - DMT de 2.100 a 2.400 m</v>
          </cell>
          <cell r="D19014" t="str">
            <v>m³</v>
          </cell>
          <cell r="E19014">
            <v>23.46</v>
          </cell>
        </row>
        <row r="19015">
          <cell r="B19015" t="str">
            <v>1901551</v>
          </cell>
          <cell r="C19015" t="str">
            <v>Dragagem de areia grossa com draga hopper - capacidade da cisterna de 20.000 m³ - DMT de 2.400 a 2.700 m</v>
          </cell>
          <cell r="D19015" t="str">
            <v>m³</v>
          </cell>
          <cell r="E19015">
            <v>23.58</v>
          </cell>
        </row>
        <row r="19016">
          <cell r="B19016" t="str">
            <v>1901552</v>
          </cell>
          <cell r="C19016" t="str">
            <v>Dragagem de areia grossa com draga hopper - capacidade da cisterna de 20.000 m³ - DMT de 2.700 a 3.000 m</v>
          </cell>
          <cell r="D19016" t="str">
            <v>m³</v>
          </cell>
          <cell r="E19016">
            <v>23.7</v>
          </cell>
        </row>
        <row r="19017">
          <cell r="B19017" t="str">
            <v>1901547</v>
          </cell>
          <cell r="C19017" t="str">
            <v>Dragagem de areia grossa com draga hopper - capacidade da cisterna de 20.000 m³ - DMT de 3.000 m</v>
          </cell>
          <cell r="D19017" t="str">
            <v>m³</v>
          </cell>
          <cell r="E19017">
            <v>23.77</v>
          </cell>
        </row>
        <row r="19018">
          <cell r="B19018" t="str">
            <v>1917127</v>
          </cell>
          <cell r="C19018" t="str">
            <v>Dragagem de areia grossa com draga hopper - capacidade da cisterna de 3.000 m³ - DMT de 1.500 a 1.800 m</v>
          </cell>
          <cell r="D19018" t="str">
            <v>m³</v>
          </cell>
          <cell r="E19018">
            <v>15.59</v>
          </cell>
        </row>
        <row r="19019">
          <cell r="B19019" t="str">
            <v>1917128</v>
          </cell>
          <cell r="C19019" t="str">
            <v>Dragagem de areia grossa com draga hopper - capacidade da cisterna de 3.000 m³ - DMT de 1.800 a 2.100 m</v>
          </cell>
          <cell r="D19019" t="str">
            <v>m³</v>
          </cell>
          <cell r="E19019">
            <v>15.81</v>
          </cell>
        </row>
        <row r="19020">
          <cell r="B19020" t="str">
            <v>1917129</v>
          </cell>
          <cell r="C19020" t="str">
            <v>Dragagem de areia grossa com draga hopper - capacidade da cisterna de 3.000 m³ - DMT de 2.100 a 2.400 m</v>
          </cell>
          <cell r="D19020" t="str">
            <v>m³</v>
          </cell>
          <cell r="E19020">
            <v>16.04</v>
          </cell>
        </row>
        <row r="19021">
          <cell r="B19021" t="str">
            <v>1917130</v>
          </cell>
          <cell r="C19021" t="str">
            <v>Dragagem de areia grossa com draga hopper - capacidade da cisterna de 3.000 m³ - DMT de 2.400 a 2.700 m</v>
          </cell>
          <cell r="D19021" t="str">
            <v>m³</v>
          </cell>
          <cell r="E19021">
            <v>16.27</v>
          </cell>
        </row>
        <row r="19022">
          <cell r="B19022" t="str">
            <v>1917131</v>
          </cell>
          <cell r="C19022" t="str">
            <v>Dragagem de areia grossa com draga hopper - capacidade da cisterna de 3.000 m³ - DMT de 2.700 a 3.000 m</v>
          </cell>
          <cell r="D19022" t="str">
            <v>m³</v>
          </cell>
          <cell r="E19022">
            <v>16.52</v>
          </cell>
        </row>
        <row r="19023">
          <cell r="B19023" t="str">
            <v>1917132</v>
          </cell>
          <cell r="C19023" t="str">
            <v>Dragagem de areia grossa com draga hopper - capacidade da cisterna de 3.000 m³ - DMT de 3.000 m</v>
          </cell>
          <cell r="D19023" t="str">
            <v>m³</v>
          </cell>
          <cell r="E19023">
            <v>16.649999999999999</v>
          </cell>
        </row>
        <row r="19024">
          <cell r="B19024" t="str">
            <v>1917163</v>
          </cell>
          <cell r="C19024" t="str">
            <v>Dragagem de areia grossa com draga hopper - capacidade da cisterna de 4.000 m³ - DMT de 1.500 a 1.800 m</v>
          </cell>
          <cell r="D19024" t="str">
            <v>m³</v>
          </cell>
          <cell r="E19024">
            <v>14.49</v>
          </cell>
        </row>
        <row r="19025">
          <cell r="B19025" t="str">
            <v>1917164</v>
          </cell>
          <cell r="C19025" t="str">
            <v>Dragagem de areia grossa com draga hopper - capacidade da cisterna de 4.000 m³ - DMT de 1.800 a 2.100 m</v>
          </cell>
          <cell r="D19025" t="str">
            <v>m³</v>
          </cell>
          <cell r="E19025">
            <v>14.68</v>
          </cell>
        </row>
        <row r="19026">
          <cell r="B19026" t="str">
            <v>1917165</v>
          </cell>
          <cell r="C19026" t="str">
            <v>Dragagem de areia grossa com draga hopper - capacidade da cisterna de 4.000 m³ - DMT de 2.100 a 2.400 m</v>
          </cell>
          <cell r="D19026" t="str">
            <v>m³</v>
          </cell>
          <cell r="E19026">
            <v>14.87</v>
          </cell>
        </row>
        <row r="19027">
          <cell r="B19027" t="str">
            <v>1917166</v>
          </cell>
          <cell r="C19027" t="str">
            <v>Dragagem de areia grossa com draga hopper - capacidade da cisterna de 4.000 m³ - DMT de 2.400 a 2.700 m</v>
          </cell>
          <cell r="D19027" t="str">
            <v>m³</v>
          </cell>
          <cell r="E19027">
            <v>15.07</v>
          </cell>
        </row>
        <row r="19028">
          <cell r="B19028" t="str">
            <v>1917167</v>
          </cell>
          <cell r="C19028" t="str">
            <v>Dragagem de areia grossa com draga hopper - capacidade da cisterna de 4.000 m³ - DMT de 2.700 a 3.000 m</v>
          </cell>
          <cell r="D19028" t="str">
            <v>m³</v>
          </cell>
          <cell r="E19028">
            <v>15.29</v>
          </cell>
        </row>
        <row r="19029">
          <cell r="B19029" t="str">
            <v>1917168</v>
          </cell>
          <cell r="C19029" t="str">
            <v>Dragagem de areia grossa com draga hopper - capacidade da cisterna de 4.000 m³ - DMT de 3.000 m</v>
          </cell>
          <cell r="D19029" t="str">
            <v>m³</v>
          </cell>
          <cell r="E19029">
            <v>15.41</v>
          </cell>
        </row>
        <row r="19030">
          <cell r="B19030" t="str">
            <v>1917199</v>
          </cell>
          <cell r="C19030" t="str">
            <v>Dragagem de areia grossa com draga hopper - capacidade da cisterna de 5.000 m³ - DMT de 1.500 a 1.800 m</v>
          </cell>
          <cell r="D19030" t="str">
            <v>m³</v>
          </cell>
          <cell r="E19030">
            <v>15.82</v>
          </cell>
        </row>
        <row r="19031">
          <cell r="B19031" t="str">
            <v>1917200</v>
          </cell>
          <cell r="C19031" t="str">
            <v>Dragagem de areia grossa com draga hopper - capacidade da cisterna de 5.000 m³ - DMT de 1.800 a 2.100 m</v>
          </cell>
          <cell r="D19031" t="str">
            <v>m³</v>
          </cell>
          <cell r="E19031">
            <v>15.98</v>
          </cell>
        </row>
        <row r="19032">
          <cell r="B19032" t="str">
            <v>1917201</v>
          </cell>
          <cell r="C19032" t="str">
            <v>Dragagem de areia grossa com draga hopper - capacidade da cisterna de 5.000 m³ - DMT de 2.100 a 2.400 m</v>
          </cell>
          <cell r="D19032" t="str">
            <v>m³</v>
          </cell>
          <cell r="E19032">
            <v>16.149999999999999</v>
          </cell>
        </row>
        <row r="19033">
          <cell r="B19033" t="str">
            <v>1917202</v>
          </cell>
          <cell r="C19033" t="str">
            <v>Dragagem de areia grossa com draga hopper - capacidade da cisterna de 5.000 m³ - DMT de 2.400 a 2.700 m</v>
          </cell>
          <cell r="D19033" t="str">
            <v>m³</v>
          </cell>
          <cell r="E19033">
            <v>16.329999999999998</v>
          </cell>
        </row>
        <row r="19034">
          <cell r="B19034" t="str">
            <v>1917203</v>
          </cell>
          <cell r="C19034" t="str">
            <v>Dragagem de areia grossa com draga hopper - capacidade da cisterna de 5.000 m³ - DMT de 2.700 a 3.000 m</v>
          </cell>
          <cell r="D19034" t="str">
            <v>m³</v>
          </cell>
          <cell r="E19034">
            <v>16.52</v>
          </cell>
        </row>
        <row r="19035">
          <cell r="B19035" t="str">
            <v>1917204</v>
          </cell>
          <cell r="C19035" t="str">
            <v>Dragagem de areia grossa com draga hopper - capacidade da cisterna de 5.000 m³ - DMT de 3.000 m</v>
          </cell>
          <cell r="D19035" t="str">
            <v>m³</v>
          </cell>
          <cell r="E19035">
            <v>16.62</v>
          </cell>
        </row>
        <row r="19036">
          <cell r="B19036" t="str">
            <v>1917019</v>
          </cell>
          <cell r="C19036" t="str">
            <v>Dragagem de areia grossa com draga hopper - capacidade da cisterna de 750 m³ - DMT de 1.500 a 1.800 m</v>
          </cell>
          <cell r="D19036" t="str">
            <v>m³</v>
          </cell>
          <cell r="E19036">
            <v>35.869999999999997</v>
          </cell>
        </row>
        <row r="19037">
          <cell r="B19037" t="str">
            <v>1917020</v>
          </cell>
          <cell r="C19037" t="str">
            <v>Dragagem de areia grossa com draga hopper - capacidade da cisterna de 750 m³ - DMT de 1.800 a 2.100 m</v>
          </cell>
          <cell r="D19037" t="str">
            <v>m³</v>
          </cell>
          <cell r="E19037">
            <v>36.58</v>
          </cell>
        </row>
        <row r="19038">
          <cell r="B19038" t="str">
            <v>1917021</v>
          </cell>
          <cell r="C19038" t="str">
            <v>Dragagem de areia grossa com draga hopper - capacidade da cisterna de 750 m³ - DMT de 2.100 a 2.400 m</v>
          </cell>
          <cell r="D19038" t="str">
            <v>m³</v>
          </cell>
          <cell r="E19038">
            <v>37.299999999999997</v>
          </cell>
        </row>
        <row r="19039">
          <cell r="B19039" t="str">
            <v>1917022</v>
          </cell>
          <cell r="C19039" t="str">
            <v>Dragagem de areia grossa com draga hopper - capacidade da cisterna de 750 m³ - DMT de 2.400 a 2.700 m</v>
          </cell>
          <cell r="D19039" t="str">
            <v>m³</v>
          </cell>
          <cell r="E19039">
            <v>38.049999999999997</v>
          </cell>
        </row>
        <row r="19040">
          <cell r="B19040" t="str">
            <v>1917023</v>
          </cell>
          <cell r="C19040" t="str">
            <v>Dragagem de areia grossa com draga hopper - capacidade da cisterna de 750 m³ - DMT de 2.700 a 3.000 m</v>
          </cell>
          <cell r="D19040" t="str">
            <v>m³</v>
          </cell>
          <cell r="E19040">
            <v>38.85</v>
          </cell>
        </row>
        <row r="19041">
          <cell r="B19041" t="str">
            <v>1917024</v>
          </cell>
          <cell r="C19041" t="str">
            <v>Dragagem de areia grossa com draga hopper - capacidade da cisterna de 750 m³ - DMT de 3.000 m</v>
          </cell>
          <cell r="D19041" t="str">
            <v>m³</v>
          </cell>
          <cell r="E19041">
            <v>39.28</v>
          </cell>
        </row>
        <row r="19042">
          <cell r="B19042" t="str">
            <v>1917541</v>
          </cell>
          <cell r="C19042" t="str">
            <v>Dragagem de areia média com draga de sucção e recalque - bomba de 1.350 kW e cortador de 170 kW - distância de recalque de 1.100 a 1.300 m</v>
          </cell>
          <cell r="D19042" t="str">
            <v>m³</v>
          </cell>
          <cell r="E19042">
            <v>7.71</v>
          </cell>
        </row>
        <row r="19043">
          <cell r="B19043" t="str">
            <v>1917542</v>
          </cell>
          <cell r="C19043" t="str">
            <v>Dragagem de areia média com draga de sucção e recalque - bomba de 1.350 kW e cortador de 170 kW - distância de recalque de 1.300 a 1.500 m</v>
          </cell>
          <cell r="D19043" t="str">
            <v>m³</v>
          </cell>
          <cell r="E19043">
            <v>8.4700000000000006</v>
          </cell>
        </row>
        <row r="19044">
          <cell r="B19044" t="str">
            <v>1917543</v>
          </cell>
          <cell r="C19044" t="str">
            <v>Dragagem de areia média com draga de sucção e recalque - bomba de 1.350 kW e cortador de 170 kW - distância de recalque de 1.500 a 1.700 m</v>
          </cell>
          <cell r="D19044" t="str">
            <v>m³</v>
          </cell>
          <cell r="E19044">
            <v>8.85</v>
          </cell>
        </row>
        <row r="19045">
          <cell r="B19045" t="str">
            <v>1917544</v>
          </cell>
          <cell r="C19045" t="str">
            <v>Dragagem de areia média com draga de sucção e recalque - bomba de 1.350 kW e cortador de 170 kW - distância de recalque de 1.700 a 1.900 m</v>
          </cell>
          <cell r="D19045" t="str">
            <v>m³</v>
          </cell>
          <cell r="E19045">
            <v>9.24</v>
          </cell>
        </row>
        <row r="19046">
          <cell r="B19046" t="str">
            <v>1917545</v>
          </cell>
          <cell r="C19046" t="str">
            <v>Dragagem de areia média com draga de sucção e recalque - bomba de 1.350 kW e cortador de 170 kW - distância de recalque de 1.900 a 2.100 m</v>
          </cell>
          <cell r="D19046" t="str">
            <v>m³</v>
          </cell>
          <cell r="E19046">
            <v>9.74</v>
          </cell>
        </row>
        <row r="19047">
          <cell r="B19047" t="str">
            <v>1917546</v>
          </cell>
          <cell r="C19047" t="str">
            <v>Dragagem de areia média com draga de sucção e recalque - bomba de 1.350 kW e cortador de 170 kW - distância de recalque de 2.100 a 2.300 m</v>
          </cell>
          <cell r="D19047" t="str">
            <v>m³</v>
          </cell>
          <cell r="E19047">
            <v>10.16</v>
          </cell>
        </row>
        <row r="19048">
          <cell r="B19048" t="str">
            <v>1917547</v>
          </cell>
          <cell r="C19048" t="str">
            <v>Dragagem de areia média com draga de sucção e recalque - bomba de 1.350 kW e cortador de 170 kW - distância de recalque de 2.300 a 2.500 m</v>
          </cell>
          <cell r="D19048" t="str">
            <v>m³</v>
          </cell>
          <cell r="E19048">
            <v>10.97</v>
          </cell>
        </row>
        <row r="19049">
          <cell r="B19049" t="str">
            <v>1917548</v>
          </cell>
          <cell r="C19049" t="str">
            <v>Dragagem de areia média com draga de sucção e recalque - bomba de 1.350 kW e cortador de 170 kW - distância de recalque de 2.500 a 2.700 m</v>
          </cell>
          <cell r="D19049" t="str">
            <v>m³</v>
          </cell>
          <cell r="E19049">
            <v>11.51</v>
          </cell>
        </row>
        <row r="19050">
          <cell r="B19050" t="str">
            <v>1917549</v>
          </cell>
          <cell r="C19050" t="str">
            <v>Dragagem de areia média com draga de sucção e recalque - bomba de 1.350 kW e cortador de 170 kW - distância de recalque de 2.700 a 2.900 m</v>
          </cell>
          <cell r="D19050" t="str">
            <v>m³</v>
          </cell>
          <cell r="E19050">
            <v>12.09</v>
          </cell>
        </row>
        <row r="19051">
          <cell r="B19051" t="str">
            <v>1917550</v>
          </cell>
          <cell r="C19051" t="str">
            <v>Dragagem de areia média com draga de sucção e recalque - bomba de 1.350 kW e cortador de 170 kW - distância de recalque de 2.900 a 3.100 m</v>
          </cell>
          <cell r="D19051" t="str">
            <v>m³</v>
          </cell>
          <cell r="E19051">
            <v>12.7</v>
          </cell>
        </row>
        <row r="19052">
          <cell r="B19052" t="str">
            <v>1917551</v>
          </cell>
          <cell r="C19052" t="str">
            <v>Dragagem de areia média com draga de sucção e recalque - bomba de 1.350 kW e cortador de 170 kW - distância de recalque de 3.100 a 3.300 m</v>
          </cell>
          <cell r="D19052" t="str">
            <v>m³</v>
          </cell>
          <cell r="E19052">
            <v>13.64</v>
          </cell>
        </row>
        <row r="19053">
          <cell r="B19053" t="str">
            <v>1917552</v>
          </cell>
          <cell r="C19053" t="str">
            <v>Dragagem de areia média com draga de sucção e recalque - bomba de 1.350 kW e cortador de 170 kW - distância de recalque de 3.300 a 3.500 m</v>
          </cell>
          <cell r="D19053" t="str">
            <v>m³</v>
          </cell>
          <cell r="E19053">
            <v>14.31</v>
          </cell>
        </row>
        <row r="19054">
          <cell r="B19054" t="str">
            <v>1917553</v>
          </cell>
          <cell r="C19054" t="str">
            <v>Dragagem de areia média com draga de sucção e recalque - bomba de 1.350 kW e cortador de 170 kW - distância de recalque de 3.500 a 3.700 m</v>
          </cell>
          <cell r="D19054" t="str">
            <v>m³</v>
          </cell>
          <cell r="E19054">
            <v>14.24</v>
          </cell>
        </row>
        <row r="19055">
          <cell r="B19055" t="str">
            <v>1917554</v>
          </cell>
          <cell r="C19055" t="str">
            <v>Dragagem de areia média com draga de sucção e recalque - bomba de 1.350 kW e cortador de 170 kW - distância de recalque de 3.700 a 3.900 m</v>
          </cell>
          <cell r="D19055" t="str">
            <v>m³</v>
          </cell>
          <cell r="E19055">
            <v>15.59</v>
          </cell>
        </row>
        <row r="19056">
          <cell r="B19056" t="str">
            <v>1917555</v>
          </cell>
          <cell r="C19056" t="str">
            <v>Dragagem de areia média com draga de sucção e recalque - bomba de 1.350 kW e cortador de 170 kW - distância de recalque de 3.900 a 4.100 m</v>
          </cell>
          <cell r="D19056" t="str">
            <v>m³</v>
          </cell>
          <cell r="E19056">
            <v>16.309999999999999</v>
          </cell>
        </row>
        <row r="19057">
          <cell r="B19057" t="str">
            <v>1917556</v>
          </cell>
          <cell r="C19057" t="str">
            <v>Dragagem de areia média com draga de sucção e recalque - bomba de 1.350 kW e cortador de 170 kW - distância de recalque de 4.100 a 4.300 m</v>
          </cell>
          <cell r="D19057" t="str">
            <v>m³</v>
          </cell>
          <cell r="E19057">
            <v>17.45</v>
          </cell>
        </row>
        <row r="19058">
          <cell r="B19058" t="str">
            <v>1917557</v>
          </cell>
          <cell r="C19058" t="str">
            <v>Dragagem de areia média com draga de sucção e recalque - bomba de 1.350 kW e cortador de 170 kW - distância de recalque de 4.300 a 4.500 m</v>
          </cell>
          <cell r="D19058" t="str">
            <v>m³</v>
          </cell>
          <cell r="E19058">
            <v>18.25</v>
          </cell>
        </row>
        <row r="19059">
          <cell r="B19059" t="str">
            <v>1917558</v>
          </cell>
          <cell r="C19059" t="str">
            <v>Dragagem de areia média com draga de sucção e recalque - bomba de 1.350 kW e cortador de 170 kW - distância de recalque de 4.500 a 4.700 m</v>
          </cell>
          <cell r="D19059" t="str">
            <v>m³</v>
          </cell>
          <cell r="E19059">
            <v>19.45</v>
          </cell>
        </row>
        <row r="19060">
          <cell r="B19060" t="str">
            <v>1917559</v>
          </cell>
          <cell r="C19060" t="str">
            <v>Dragagem de areia média com draga de sucção e recalque - bomba de 1.350 kW e cortador de 170 kW - distância de recalque de 4.700 a 4.900 m</v>
          </cell>
          <cell r="D19060" t="str">
            <v>m³</v>
          </cell>
          <cell r="E19060">
            <v>21.5</v>
          </cell>
        </row>
        <row r="19061">
          <cell r="B19061" t="str">
            <v>1917560</v>
          </cell>
          <cell r="C19061" t="str">
            <v>Dragagem de areia média com draga de sucção e recalque - bomba de 1.350 kW e cortador de 170 kW - distância de recalque de 4.900 a 5.100 m</v>
          </cell>
          <cell r="D19061" t="str">
            <v>m³</v>
          </cell>
          <cell r="E19061">
            <v>24.04</v>
          </cell>
        </row>
        <row r="19062">
          <cell r="B19062" t="str">
            <v>1917561</v>
          </cell>
          <cell r="C19062" t="str">
            <v>Dragagem de areia média com draga de sucção e recalque - bomba de 1.350 kW e cortador de 170 kW - distância de recalque de 5.100 a 5.300 m</v>
          </cell>
          <cell r="D19062" t="str">
            <v>m³</v>
          </cell>
          <cell r="E19062">
            <v>26.61</v>
          </cell>
        </row>
        <row r="19063">
          <cell r="B19063" t="str">
            <v>1917562</v>
          </cell>
          <cell r="C19063" t="str">
            <v>Dragagem de areia média com draga de sucção e recalque - bomba de 1.350 kW e cortador de 170 kW - distância de recalque de 5.300 a 5.500 m</v>
          </cell>
          <cell r="D19063" t="str">
            <v>m³</v>
          </cell>
          <cell r="E19063">
            <v>29.56</v>
          </cell>
        </row>
        <row r="19064">
          <cell r="B19064" t="str">
            <v>1917563</v>
          </cell>
          <cell r="C19064" t="str">
            <v>Dragagem de areia média com draga de sucção e recalque - bomba de 1.350 kW e cortador de 170 kW - distância de recalque de 5.500 a 5.700 m</v>
          </cell>
          <cell r="D19064" t="str">
            <v>m³</v>
          </cell>
          <cell r="E19064">
            <v>32.24</v>
          </cell>
        </row>
        <row r="19065">
          <cell r="B19065" t="str">
            <v>1917564</v>
          </cell>
          <cell r="C19065" t="str">
            <v>Dragagem de areia média com draga de sucção e recalque - bomba de 1.350 kW e cortador de 170 kW - distância de recalque de 5.700 a 5.900 m</v>
          </cell>
          <cell r="D19065" t="str">
            <v>m³</v>
          </cell>
          <cell r="E19065">
            <v>35.15</v>
          </cell>
        </row>
        <row r="19066">
          <cell r="B19066" t="str">
            <v>1917565</v>
          </cell>
          <cell r="C19066" t="str">
            <v>Dragagem de areia média com draga de sucção e recalque - bomba de 1.350 kW e cortador de 170 kW - distância de recalque de 5.900 a 6.100 m</v>
          </cell>
          <cell r="D19066" t="str">
            <v>m³</v>
          </cell>
          <cell r="E19066">
            <v>38.950000000000003</v>
          </cell>
        </row>
        <row r="19067">
          <cell r="B19067" t="str">
            <v>1917538</v>
          </cell>
          <cell r="C19067" t="str">
            <v>Dragagem de areia média com draga de sucção e recalque - bomba de 1.350 kW e cortador de 170 kW - distância de recalque de 500 a 700 m</v>
          </cell>
          <cell r="D19067" t="str">
            <v>m³</v>
          </cell>
          <cell r="E19067">
            <v>6.54</v>
          </cell>
        </row>
        <row r="19068">
          <cell r="B19068" t="str">
            <v>1917566</v>
          </cell>
          <cell r="C19068" t="str">
            <v>Dragagem de areia média com draga de sucção e recalque - bomba de 1.350 kW e cortador de 170 kW - distância de recalque de 6.100 a 6.300 m</v>
          </cell>
          <cell r="D19068" t="str">
            <v>m³</v>
          </cell>
          <cell r="E19068">
            <v>42.88</v>
          </cell>
        </row>
        <row r="19069">
          <cell r="B19069" t="str">
            <v>1917567</v>
          </cell>
          <cell r="C19069" t="str">
            <v>Dragagem de areia média com draga de sucção e recalque - bomba de 1.350 kW e cortador de 170 kW - distância de recalque de 6.300 a 6.500 m</v>
          </cell>
          <cell r="D19069" t="str">
            <v>m³</v>
          </cell>
          <cell r="E19069">
            <v>47.03</v>
          </cell>
        </row>
        <row r="19070">
          <cell r="B19070" t="str">
            <v>1917568</v>
          </cell>
          <cell r="C19070" t="str">
            <v>Dragagem de areia média com draga de sucção e recalque - bomba de 1.350 kW e cortador de 170 kW - distância de recalque de 6.500 a 6.700 m</v>
          </cell>
          <cell r="D19070" t="str">
            <v>m³</v>
          </cell>
          <cell r="E19070">
            <v>50.98</v>
          </cell>
        </row>
        <row r="19071">
          <cell r="B19071" t="str">
            <v>1917569</v>
          </cell>
          <cell r="C19071" t="str">
            <v>Dragagem de areia média com draga de sucção e recalque - bomba de 1.350 kW e cortador de 170 kW - distância de recalque de 6.700 a 6.900 m</v>
          </cell>
          <cell r="D19071" t="str">
            <v>m³</v>
          </cell>
          <cell r="E19071">
            <v>55.84</v>
          </cell>
        </row>
        <row r="19072">
          <cell r="B19072" t="str">
            <v>1917570</v>
          </cell>
          <cell r="C19072" t="str">
            <v>Dragagem de areia média com draga de sucção e recalque - bomba de 1.350 kW e cortador de 170 kW - distância de recalque de 6.900 a 7.100 m</v>
          </cell>
          <cell r="D19072" t="str">
            <v>m³</v>
          </cell>
          <cell r="E19072">
            <v>60.35</v>
          </cell>
        </row>
        <row r="19073">
          <cell r="B19073" t="str">
            <v>1917571</v>
          </cell>
          <cell r="C19073" t="str">
            <v>Dragagem de areia média com draga de sucção e recalque - bomba de 1.350 kW e cortador de 170 kW - distância de recalque de 7.100 a 7.300 m</v>
          </cell>
          <cell r="D19073" t="str">
            <v>m³</v>
          </cell>
          <cell r="E19073">
            <v>65.7</v>
          </cell>
        </row>
        <row r="19074">
          <cell r="B19074" t="str">
            <v>1917572</v>
          </cell>
          <cell r="C19074" t="str">
            <v>Dragagem de areia média com draga de sucção e recalque - bomba de 1.350 kW e cortador de 170 kW - distância de recalque de 7.300 a 7.500 m</v>
          </cell>
          <cell r="D19074" t="str">
            <v>m³</v>
          </cell>
          <cell r="E19074">
            <v>71.67</v>
          </cell>
        </row>
        <row r="19075">
          <cell r="B19075" t="str">
            <v>1917573</v>
          </cell>
          <cell r="C19075" t="str">
            <v>Dragagem de areia média com draga de sucção e recalque - bomba de 1.350 kW e cortador de 170 kW - distância de recalque de 7.500 a 7.700 m</v>
          </cell>
          <cell r="D19075" t="str">
            <v>m³</v>
          </cell>
          <cell r="E19075">
            <v>78.17</v>
          </cell>
        </row>
        <row r="19076">
          <cell r="B19076" t="str">
            <v>1917574</v>
          </cell>
          <cell r="C19076" t="str">
            <v>Dragagem de areia média com draga de sucção e recalque - bomba de 1.350 kW e cortador de 170 kW - distância de recalque de 7.700 a 7.900 m</v>
          </cell>
          <cell r="D19076" t="str">
            <v>m³</v>
          </cell>
          <cell r="E19076">
            <v>84.03</v>
          </cell>
        </row>
        <row r="19077">
          <cell r="B19077" t="str">
            <v>1917539</v>
          </cell>
          <cell r="C19077" t="str">
            <v>Dragagem de areia média com draga de sucção e recalque - bomba de 1.350 kW e cortador de 170 kW - distância de recalque de 700 a 900 m</v>
          </cell>
          <cell r="D19077" t="str">
            <v>m³</v>
          </cell>
          <cell r="E19077">
            <v>6.9</v>
          </cell>
        </row>
        <row r="19078">
          <cell r="B19078" t="str">
            <v>1917540</v>
          </cell>
          <cell r="C19078" t="str">
            <v>Dragagem de areia média com draga de sucção e recalque - bomba de 1.350 kW e cortador de 170 kW - distância de recalque de 900 a 1.100 m</v>
          </cell>
          <cell r="D19078" t="str">
            <v>m³</v>
          </cell>
          <cell r="E19078">
            <v>7.34</v>
          </cell>
        </row>
        <row r="19079">
          <cell r="B19079" t="str">
            <v>1917738</v>
          </cell>
          <cell r="C19079" t="str">
            <v>Dragagem de areia média com draga de sucção e recalque - bomba de 1.350 kW e cortador de 170 kW - distância de recalque de até 500 m</v>
          </cell>
          <cell r="D19079" t="str">
            <v>m³</v>
          </cell>
          <cell r="E19079">
            <v>6.43</v>
          </cell>
        </row>
        <row r="19080">
          <cell r="B19080" t="str">
            <v>1917238</v>
          </cell>
          <cell r="C19080" t="str">
            <v>Dragagem de areia média com draga de sucção e recalque - bomba de 294 kW e cortador de 30 kW - distância de recalque de 1.100 a 1.300 m</v>
          </cell>
          <cell r="D19080" t="str">
            <v>m³</v>
          </cell>
          <cell r="E19080">
            <v>9.2200000000000006</v>
          </cell>
        </row>
        <row r="19081">
          <cell r="B19081" t="str">
            <v>1917239</v>
          </cell>
          <cell r="C19081" t="str">
            <v>Dragagem de areia média com draga de sucção e recalque - bomba de 294 kW e cortador de 30 kW - distância de recalque de 1.300 a 1.500 m</v>
          </cell>
          <cell r="D19081" t="str">
            <v>m³</v>
          </cell>
          <cell r="E19081">
            <v>10</v>
          </cell>
        </row>
        <row r="19082">
          <cell r="B19082" t="str">
            <v>1917240</v>
          </cell>
          <cell r="C19082" t="str">
            <v>Dragagem de areia média com draga de sucção e recalque - bomba de 294 kW e cortador de 30 kW - distância de recalque de 1.500 a 1.700 m</v>
          </cell>
          <cell r="D19082" t="str">
            <v>m³</v>
          </cell>
          <cell r="E19082">
            <v>10.68</v>
          </cell>
        </row>
        <row r="19083">
          <cell r="B19083" t="str">
            <v>1917241</v>
          </cell>
          <cell r="C19083" t="str">
            <v>Dragagem de areia média com draga de sucção e recalque - bomba de 294 kW e cortador de 30 kW - distância de recalque de 1.700 a 1.900 m</v>
          </cell>
          <cell r="D19083" t="str">
            <v>m³</v>
          </cell>
          <cell r="E19083">
            <v>11.31</v>
          </cell>
        </row>
        <row r="19084">
          <cell r="B19084" t="str">
            <v>1917242</v>
          </cell>
          <cell r="C19084" t="str">
            <v>Dragagem de areia média com draga de sucção e recalque - bomba de 294 kW e cortador de 30 kW - distância de recalque de 1.900 a 2.100 m</v>
          </cell>
          <cell r="D19084" t="str">
            <v>m³</v>
          </cell>
          <cell r="E19084">
            <v>11.92</v>
          </cell>
        </row>
        <row r="19085">
          <cell r="B19085" t="str">
            <v>1917243</v>
          </cell>
          <cell r="C19085" t="str">
            <v>Dragagem de areia média com draga de sucção e recalque - bomba de 294 kW e cortador de 30 kW - distância de recalque de 2.100 a 2.300 m</v>
          </cell>
          <cell r="D19085" t="str">
            <v>m³</v>
          </cell>
          <cell r="E19085">
            <v>12.49</v>
          </cell>
        </row>
        <row r="19086">
          <cell r="B19086" t="str">
            <v>1917244</v>
          </cell>
          <cell r="C19086" t="str">
            <v>Dragagem de areia média com draga de sucção e recalque - bomba de 294 kW e cortador de 30 kW - distância de recalque de 2.300 a 2.500 m</v>
          </cell>
          <cell r="D19086" t="str">
            <v>m³</v>
          </cell>
          <cell r="E19086">
            <v>13.21</v>
          </cell>
        </row>
        <row r="19087">
          <cell r="B19087" t="str">
            <v>1917245</v>
          </cell>
          <cell r="C19087" t="str">
            <v>Dragagem de areia média com draga de sucção e recalque - bomba de 294 kW e cortador de 30 kW - distância de recalque de 2.500 a 2.700 m</v>
          </cell>
          <cell r="D19087" t="str">
            <v>m³</v>
          </cell>
          <cell r="E19087">
            <v>13.9</v>
          </cell>
        </row>
        <row r="19088">
          <cell r="B19088" t="str">
            <v>1917246</v>
          </cell>
          <cell r="C19088" t="str">
            <v>Dragagem de areia média com draga de sucção e recalque - bomba de 294 kW e cortador de 30 kW - distância de recalque de 2.700 a 2.900 m</v>
          </cell>
          <cell r="D19088" t="str">
            <v>m³</v>
          </cell>
          <cell r="E19088">
            <v>14.64</v>
          </cell>
        </row>
        <row r="19089">
          <cell r="B19089" t="str">
            <v>1917247</v>
          </cell>
          <cell r="C19089" t="str">
            <v>Dragagem de areia média com draga de sucção e recalque - bomba de 294 kW e cortador de 30 kW - distância de recalque de 2.900 a 3.100 m</v>
          </cell>
          <cell r="D19089" t="str">
            <v>m³</v>
          </cell>
          <cell r="E19089">
            <v>15.88</v>
          </cell>
        </row>
        <row r="19090">
          <cell r="B19090" t="str">
            <v>1917248</v>
          </cell>
          <cell r="C19090" t="str">
            <v>Dragagem de areia média com draga de sucção e recalque - bomba de 294 kW e cortador de 30 kW - distância de recalque de 3.100 a 3.300 m</v>
          </cell>
          <cell r="D19090" t="str">
            <v>m³</v>
          </cell>
          <cell r="E19090">
            <v>18.09</v>
          </cell>
        </row>
        <row r="19091">
          <cell r="B19091" t="str">
            <v>1917249</v>
          </cell>
          <cell r="C19091" t="str">
            <v>Dragagem de areia média com draga de sucção e recalque - bomba de 294 kW e cortador de 30 kW - distância de recalque de 3.300 a 3.500 m</v>
          </cell>
          <cell r="D19091" t="str">
            <v>m³</v>
          </cell>
          <cell r="E19091">
            <v>21.77</v>
          </cell>
        </row>
        <row r="19092">
          <cell r="B19092" t="str">
            <v>1917235</v>
          </cell>
          <cell r="C19092" t="str">
            <v>Dragagem de areia média com draga de sucção e recalque - bomba de 294 kW e cortador de 30 kW - distância de recalque de 500 a 700 m</v>
          </cell>
          <cell r="D19092" t="str">
            <v>m³</v>
          </cell>
          <cell r="E19092">
            <v>7.35</v>
          </cell>
        </row>
        <row r="19093">
          <cell r="B19093" t="str">
            <v>1917236</v>
          </cell>
          <cell r="C19093" t="str">
            <v>Dragagem de areia média com draga de sucção e recalque - bomba de 294 kW e cortador de 30 kW - distância de recalque de 700 a 900 m</v>
          </cell>
          <cell r="D19093" t="str">
            <v>m³</v>
          </cell>
          <cell r="E19093">
            <v>7.84</v>
          </cell>
        </row>
        <row r="19094">
          <cell r="B19094" t="str">
            <v>1917237</v>
          </cell>
          <cell r="C19094" t="str">
            <v>Dragagem de areia média com draga de sucção e recalque - bomba de 294 kW e cortador de 30 kW - distância de recalque de 900 a 1.100 m</v>
          </cell>
          <cell r="D19094" t="str">
            <v>m³</v>
          </cell>
          <cell r="E19094">
            <v>8.4499999999999993</v>
          </cell>
        </row>
        <row r="19095">
          <cell r="B19095" t="str">
            <v>1917725</v>
          </cell>
          <cell r="C19095" t="str">
            <v>Dragagem de areia média com draga de sucção e recalque - bomba de 294 kW e cortador de 30 kW - distância de recalque de até 500 m</v>
          </cell>
          <cell r="D19095" t="str">
            <v>m³</v>
          </cell>
          <cell r="E19095">
            <v>7.15</v>
          </cell>
        </row>
        <row r="19096">
          <cell r="B19096" t="str">
            <v>1917311</v>
          </cell>
          <cell r="C19096" t="str">
            <v>Dragagem de areia média com draga de sucção e recalque - bomba de 483 kW e cortador de 55 kW - distância de recalque de 1.100 a 1.300 m</v>
          </cell>
          <cell r="D19096" t="str">
            <v>m³</v>
          </cell>
          <cell r="E19096">
            <v>7.36</v>
          </cell>
        </row>
        <row r="19097">
          <cell r="B19097" t="str">
            <v>1917312</v>
          </cell>
          <cell r="C19097" t="str">
            <v>Dragagem de areia média com draga de sucção e recalque - bomba de 483 kW e cortador de 55 kW - distância de recalque de 1.300 a 1.500 m</v>
          </cell>
          <cell r="D19097" t="str">
            <v>m³</v>
          </cell>
          <cell r="E19097">
            <v>8.19</v>
          </cell>
        </row>
        <row r="19098">
          <cell r="B19098" t="str">
            <v>1917313</v>
          </cell>
          <cell r="C19098" t="str">
            <v>Dragagem de areia média com draga de sucção e recalque - bomba de 483 kW e cortador de 55 kW - distância de recalque de 1.500 a 1.700 m</v>
          </cell>
          <cell r="D19098" t="str">
            <v>m³</v>
          </cell>
          <cell r="E19098">
            <v>8.7799999999999994</v>
          </cell>
        </row>
        <row r="19099">
          <cell r="B19099" t="str">
            <v>1917314</v>
          </cell>
          <cell r="C19099" t="str">
            <v>Dragagem de areia média com draga de sucção e recalque - bomba de 483 kW e cortador de 55 kW - distância de recalque de 1.700 a 1.900 m</v>
          </cell>
          <cell r="D19099" t="str">
            <v>m³</v>
          </cell>
          <cell r="E19099">
            <v>9.35</v>
          </cell>
        </row>
        <row r="19100">
          <cell r="B19100" t="str">
            <v>1917315</v>
          </cell>
          <cell r="C19100" t="str">
            <v>Dragagem de areia média com draga de sucção e recalque - bomba de 483 kW e cortador de 55 kW - distância de recalque de 1.900 a 2.100 m</v>
          </cell>
          <cell r="D19100" t="str">
            <v>m³</v>
          </cell>
          <cell r="E19100">
            <v>10.029999999999999</v>
          </cell>
        </row>
        <row r="19101">
          <cell r="B19101" t="str">
            <v>1917316</v>
          </cell>
          <cell r="C19101" t="str">
            <v>Dragagem de areia média com draga de sucção e recalque - bomba de 483 kW e cortador de 55 kW - distância de recalque de 2.100 a 2.300 m</v>
          </cell>
          <cell r="D19101" t="str">
            <v>m³</v>
          </cell>
          <cell r="E19101">
            <v>10.72</v>
          </cell>
        </row>
        <row r="19102">
          <cell r="B19102" t="str">
            <v>1917317</v>
          </cell>
          <cell r="C19102" t="str">
            <v>Dragagem de areia média com draga de sucção e recalque - bomba de 483 kW e cortador de 55 kW - distância de recalque de 2.300 a 2.500 m</v>
          </cell>
          <cell r="D19102" t="str">
            <v>m³</v>
          </cell>
          <cell r="E19102">
            <v>11.7</v>
          </cell>
        </row>
        <row r="19103">
          <cell r="B19103" t="str">
            <v>1917318</v>
          </cell>
          <cell r="C19103" t="str">
            <v>Dragagem de areia média com draga de sucção e recalque - bomba de 483 kW e cortador de 55 kW - distância de recalque de 2.500 a 2.700 m</v>
          </cell>
          <cell r="D19103" t="str">
            <v>m³</v>
          </cell>
          <cell r="E19103">
            <v>12.65</v>
          </cell>
        </row>
        <row r="19104">
          <cell r="B19104" t="str">
            <v>1917319</v>
          </cell>
          <cell r="C19104" t="str">
            <v>Dragagem de areia média com draga de sucção e recalque - bomba de 483 kW e cortador de 55 kW - distância de recalque de 2.700 a 2.900 m</v>
          </cell>
          <cell r="D19104" t="str">
            <v>m³</v>
          </cell>
          <cell r="E19104">
            <v>13.54</v>
          </cell>
        </row>
        <row r="19105">
          <cell r="B19105" t="str">
            <v>1917320</v>
          </cell>
          <cell r="C19105" t="str">
            <v>Dragagem de areia média com draga de sucção e recalque - bomba de 483 kW e cortador de 55 kW - distância de recalque de 2.900 a 3.100 m</v>
          </cell>
          <cell r="D19105" t="str">
            <v>m³</v>
          </cell>
          <cell r="E19105">
            <v>14.49</v>
          </cell>
        </row>
        <row r="19106">
          <cell r="B19106" t="str">
            <v>1917321</v>
          </cell>
          <cell r="C19106" t="str">
            <v>Dragagem de areia média com draga de sucção e recalque - bomba de 483 kW e cortador de 55 kW - distância de recalque de 3.100 a 3.300 m</v>
          </cell>
          <cell r="D19106" t="str">
            <v>m³</v>
          </cell>
          <cell r="E19106">
            <v>17.760000000000002</v>
          </cell>
        </row>
        <row r="19107">
          <cell r="B19107" t="str">
            <v>1917322</v>
          </cell>
          <cell r="C19107" t="str">
            <v>Dragagem de areia média com draga de sucção e recalque - bomba de 483 kW e cortador de 55 kW - distância de recalque de 3.300 a 3.500 m</v>
          </cell>
          <cell r="D19107" t="str">
            <v>m³</v>
          </cell>
          <cell r="E19107">
            <v>20.66</v>
          </cell>
        </row>
        <row r="19108">
          <cell r="B19108" t="str">
            <v>1917323</v>
          </cell>
          <cell r="C19108" t="str">
            <v>Dragagem de areia média com draga de sucção e recalque - bomba de 483 kW e cortador de 55 kW - distância de recalque de 3.500 a 3.700 m</v>
          </cell>
          <cell r="D19108" t="str">
            <v>m³</v>
          </cell>
          <cell r="E19108">
            <v>24.39</v>
          </cell>
        </row>
        <row r="19109">
          <cell r="B19109" t="str">
            <v>1917324</v>
          </cell>
          <cell r="C19109" t="str">
            <v>Dragagem de areia média com draga de sucção e recalque - bomba de 483 kW e cortador de 55 kW - distância de recalque de 3.700 a 3.900 m</v>
          </cell>
          <cell r="D19109" t="str">
            <v>m³</v>
          </cell>
          <cell r="E19109">
            <v>28.32</v>
          </cell>
        </row>
        <row r="19110">
          <cell r="B19110" t="str">
            <v>1917325</v>
          </cell>
          <cell r="C19110" t="str">
            <v>Dragagem de areia média com draga de sucção e recalque - bomba de 483 kW e cortador de 55 kW - distância de recalque de 3.900 a 4.100 m</v>
          </cell>
          <cell r="D19110" t="str">
            <v>m³</v>
          </cell>
          <cell r="E19110">
            <v>32.950000000000003</v>
          </cell>
        </row>
        <row r="19111">
          <cell r="B19111" t="str">
            <v>1917326</v>
          </cell>
          <cell r="C19111" t="str">
            <v>Dragagem de areia média com draga de sucção e recalque - bomba de 483 kW e cortador de 55 kW - distância de recalque de 4.100 a 4.300 m</v>
          </cell>
          <cell r="D19111" t="str">
            <v>m³</v>
          </cell>
          <cell r="E19111">
            <v>39.159999999999997</v>
          </cell>
        </row>
        <row r="19112">
          <cell r="B19112" t="str">
            <v>1917327</v>
          </cell>
          <cell r="C19112" t="str">
            <v>Dragagem de areia média com draga de sucção e recalque - bomba de 483 kW e cortador de 55 kW - distância de recalque de 4.300 a 4.500 m</v>
          </cell>
          <cell r="D19112" t="str">
            <v>m³</v>
          </cell>
          <cell r="E19112">
            <v>45.56</v>
          </cell>
        </row>
        <row r="19113">
          <cell r="B19113" t="str">
            <v>1917328</v>
          </cell>
          <cell r="C19113" t="str">
            <v>Dragagem de areia média com draga de sucção e recalque - bomba de 483 kW e cortador de 55 kW - distância de recalque de 4.500 a 4.700 m</v>
          </cell>
          <cell r="D19113" t="str">
            <v>m³</v>
          </cell>
          <cell r="E19113">
            <v>52.9</v>
          </cell>
        </row>
        <row r="19114">
          <cell r="B19114" t="str">
            <v>1917329</v>
          </cell>
          <cell r="C19114" t="str">
            <v>Dragagem de areia média com draga de sucção e recalque - bomba de 483 kW e cortador de 55 kW - distância de recalque de 4.700 a 4.900 m</v>
          </cell>
          <cell r="D19114" t="str">
            <v>m³</v>
          </cell>
          <cell r="E19114">
            <v>57.89</v>
          </cell>
        </row>
        <row r="19115">
          <cell r="B19115" t="str">
            <v>1917330</v>
          </cell>
          <cell r="C19115" t="str">
            <v>Dragagem de areia média com draga de sucção e recalque - bomba de 483 kW e cortador de 55 kW - distância de recalque de 4.900 a 5.100 m</v>
          </cell>
          <cell r="D19115" t="str">
            <v>m³</v>
          </cell>
          <cell r="E19115">
            <v>63.96</v>
          </cell>
        </row>
        <row r="19116">
          <cell r="B19116" t="str">
            <v>1917308</v>
          </cell>
          <cell r="C19116" t="str">
            <v>Dragagem de areia média com draga de sucção e recalque - bomba de 483 kW e cortador de 55 kW - distância de recalque de 500 a 700 m</v>
          </cell>
          <cell r="D19116" t="str">
            <v>m³</v>
          </cell>
          <cell r="E19116">
            <v>6.12</v>
          </cell>
        </row>
        <row r="19117">
          <cell r="B19117" t="str">
            <v>1917309</v>
          </cell>
          <cell r="C19117" t="str">
            <v>Dragagem de areia média com draga de sucção e recalque - bomba de 483 kW e cortador de 55 kW - distância de recalque de 700 a 900 m</v>
          </cell>
          <cell r="D19117" t="str">
            <v>m³</v>
          </cell>
          <cell r="E19117">
            <v>6.46</v>
          </cell>
        </row>
        <row r="19118">
          <cell r="B19118" t="str">
            <v>1917310</v>
          </cell>
          <cell r="C19118" t="str">
            <v>Dragagem de areia média com draga de sucção e recalque - bomba de 483 kW e cortador de 55 kW - distância de recalque de 900 a 1.100 m</v>
          </cell>
          <cell r="D19118" t="str">
            <v>m³</v>
          </cell>
          <cell r="E19118">
            <v>6.84</v>
          </cell>
        </row>
        <row r="19119">
          <cell r="B19119" t="str">
            <v>1917730</v>
          </cell>
          <cell r="C19119" t="str">
            <v>Dragagem de areia média com draga de sucção e recalque - bomba de 483 kW e cortador de 55 kW - distância de recalque de até 500 m</v>
          </cell>
          <cell r="D19119" t="str">
            <v>m³</v>
          </cell>
          <cell r="E19119">
            <v>6.04</v>
          </cell>
        </row>
        <row r="19120">
          <cell r="B19120" t="str">
            <v>1917415</v>
          </cell>
          <cell r="C19120" t="str">
            <v>Dragagem de areia média com draga de sucção e recalque - bomba de 746 kW e cortador de 110 kW - distância de recalque de 1.100 a 1.300 m</v>
          </cell>
          <cell r="D19120" t="str">
            <v>m³</v>
          </cell>
          <cell r="E19120">
            <v>7.61</v>
          </cell>
        </row>
        <row r="19121">
          <cell r="B19121" t="str">
            <v>1917416</v>
          </cell>
          <cell r="C19121" t="str">
            <v>Dragagem de areia média com draga de sucção e recalque - bomba de 746 kW e cortador de 110 kW - distância de recalque de 1.300 a 1.500 m</v>
          </cell>
          <cell r="D19121" t="str">
            <v>m³</v>
          </cell>
          <cell r="E19121">
            <v>8.41</v>
          </cell>
        </row>
        <row r="19122">
          <cell r="B19122" t="str">
            <v>1917417</v>
          </cell>
          <cell r="C19122" t="str">
            <v>Dragagem de areia média com draga de sucção e recalque - bomba de 746 kW e cortador de 110 kW - distância de recalque de 1.500 a 1.700 m</v>
          </cell>
          <cell r="D19122" t="str">
            <v>m³</v>
          </cell>
          <cell r="E19122">
            <v>8.98</v>
          </cell>
        </row>
        <row r="19123">
          <cell r="B19123" t="str">
            <v>1917418</v>
          </cell>
          <cell r="C19123" t="str">
            <v>Dragagem de areia média com draga de sucção e recalque - bomba de 746 kW e cortador de 110 kW - distância de recalque de 1.700 a 1.900 m</v>
          </cell>
          <cell r="D19123" t="str">
            <v>m³</v>
          </cell>
          <cell r="E19123">
            <v>9.51</v>
          </cell>
        </row>
        <row r="19124">
          <cell r="B19124" t="str">
            <v>1917419</v>
          </cell>
          <cell r="C19124" t="str">
            <v>Dragagem de areia média com draga de sucção e recalque - bomba de 746 kW e cortador de 110 kW - distância de recalque de 1.900 a 2.100 m</v>
          </cell>
          <cell r="D19124" t="str">
            <v>m³</v>
          </cell>
          <cell r="E19124">
            <v>9.98</v>
          </cell>
        </row>
        <row r="19125">
          <cell r="B19125" t="str">
            <v>1917420</v>
          </cell>
          <cell r="C19125" t="str">
            <v>Dragagem de areia média com draga de sucção e recalque - bomba de 746 kW e cortador de 110 kW - distância de recalque de 2.100 a 2.300 m</v>
          </cell>
          <cell r="D19125" t="str">
            <v>m³</v>
          </cell>
          <cell r="E19125">
            <v>10.55</v>
          </cell>
        </row>
        <row r="19126">
          <cell r="B19126" t="str">
            <v>1917421</v>
          </cell>
          <cell r="C19126" t="str">
            <v>Dragagem de areia média com draga de sucção e recalque - bomba de 746 kW e cortador de 110 kW - distância de recalque de 2.300 a 2.500 m</v>
          </cell>
          <cell r="D19126" t="str">
            <v>m³</v>
          </cell>
          <cell r="E19126">
            <v>11.38</v>
          </cell>
        </row>
        <row r="19127">
          <cell r="B19127" t="str">
            <v>1917422</v>
          </cell>
          <cell r="C19127" t="str">
            <v>Dragagem de areia média com draga de sucção e recalque - bomba de 746 kW e cortador de 110 kW - distância de recalque de 2.500 a 2.700 m</v>
          </cell>
          <cell r="D19127" t="str">
            <v>m³</v>
          </cell>
          <cell r="E19127">
            <v>11.92</v>
          </cell>
        </row>
        <row r="19128">
          <cell r="B19128" t="str">
            <v>1917423</v>
          </cell>
          <cell r="C19128" t="str">
            <v>Dragagem de areia média com draga de sucção e recalque - bomba de 746 kW e cortador de 110 kW - distância de recalque de 2.700 a 2.900 m</v>
          </cell>
          <cell r="D19128" t="str">
            <v>m³</v>
          </cell>
          <cell r="E19128">
            <v>12.46</v>
          </cell>
        </row>
        <row r="19129">
          <cell r="B19129" t="str">
            <v>1917424</v>
          </cell>
          <cell r="C19129" t="str">
            <v>Dragagem de areia média com draga de sucção e recalque - bomba de 746 kW e cortador de 110 kW - distância de recalque de 2.900 a 3.100 m</v>
          </cell>
          <cell r="D19129" t="str">
            <v>m³</v>
          </cell>
          <cell r="E19129">
            <v>13.02</v>
          </cell>
        </row>
        <row r="19130">
          <cell r="B19130" t="str">
            <v>1917425</v>
          </cell>
          <cell r="C19130" t="str">
            <v>Dragagem de areia média com draga de sucção e recalque - bomba de 746 kW e cortador de 110 kW - distância de recalque de 3.100 a 3.300 m</v>
          </cell>
          <cell r="D19130" t="str">
            <v>m³</v>
          </cell>
          <cell r="E19130">
            <v>14.08</v>
          </cell>
        </row>
        <row r="19131">
          <cell r="B19131" t="str">
            <v>1917426</v>
          </cell>
          <cell r="C19131" t="str">
            <v>Dragagem de areia média com draga de sucção e recalque - bomba de 746 kW e cortador de 110 kW - distância de recalque de 3.300 a 3.500 m</v>
          </cell>
          <cell r="D19131" t="str">
            <v>m³</v>
          </cell>
          <cell r="E19131">
            <v>15.32</v>
          </cell>
        </row>
        <row r="19132">
          <cell r="B19132" t="str">
            <v>1917427</v>
          </cell>
          <cell r="C19132" t="str">
            <v>Dragagem de areia média com draga de sucção e recalque - bomba de 746 kW e cortador de 110 kW - distância de recalque de 3.500 a 3.700 m</v>
          </cell>
          <cell r="D19132" t="str">
            <v>m³</v>
          </cell>
          <cell r="E19132">
            <v>17.600000000000001</v>
          </cell>
        </row>
        <row r="19133">
          <cell r="B19133" t="str">
            <v>1917428</v>
          </cell>
          <cell r="C19133" t="str">
            <v>Dragagem de areia média com draga de sucção e recalque - bomba de 746 kW e cortador de 110 kW - distância de recalque de 3.700 a 3.900 m</v>
          </cell>
          <cell r="D19133" t="str">
            <v>m³</v>
          </cell>
          <cell r="E19133">
            <v>20.260000000000002</v>
          </cell>
        </row>
        <row r="19134">
          <cell r="B19134" t="str">
            <v>1917429</v>
          </cell>
          <cell r="C19134" t="str">
            <v>Dragagem de areia média com draga de sucção e recalque - bomba de 746 kW e cortador de 110 kW - distância de recalque de 3.900 a 4.100 m</v>
          </cell>
          <cell r="D19134" t="str">
            <v>m³</v>
          </cell>
          <cell r="E19134">
            <v>23.06</v>
          </cell>
        </row>
        <row r="19135">
          <cell r="B19135" t="str">
            <v>1917430</v>
          </cell>
          <cell r="C19135" t="str">
            <v>Dragagem de areia média com draga de sucção e recalque - bomba de 746 kW e cortador de 110 kW - distância de recalque de 4.100 a 4.300 m</v>
          </cell>
          <cell r="D19135" t="str">
            <v>m³</v>
          </cell>
          <cell r="E19135">
            <v>26.7</v>
          </cell>
        </row>
        <row r="19136">
          <cell r="B19136" t="str">
            <v>1917431</v>
          </cell>
          <cell r="C19136" t="str">
            <v>Dragagem de areia média com draga de sucção e recalque - bomba de 746 kW e cortador de 110 kW - distância de recalque de 4.300 a 4.500 m</v>
          </cell>
          <cell r="D19136" t="str">
            <v>m³</v>
          </cell>
          <cell r="E19136">
            <v>29.97</v>
          </cell>
        </row>
        <row r="19137">
          <cell r="B19137" t="str">
            <v>1917432</v>
          </cell>
          <cell r="C19137" t="str">
            <v>Dragagem de areia média com draga de sucção e recalque - bomba de 746 kW e cortador de 110 kW - distância de recalque de 4.500 a 4.700 m</v>
          </cell>
          <cell r="D19137" t="str">
            <v>m³</v>
          </cell>
          <cell r="E19137">
            <v>34.22</v>
          </cell>
        </row>
        <row r="19138">
          <cell r="B19138" t="str">
            <v>1917433</v>
          </cell>
          <cell r="C19138" t="str">
            <v>Dragagem de areia média com draga de sucção e recalque - bomba de 746 kW e cortador de 110 kW - distância de recalque de 4.700 a 4.900 m</v>
          </cell>
          <cell r="D19138" t="str">
            <v>m³</v>
          </cell>
          <cell r="E19138">
            <v>38.57</v>
          </cell>
        </row>
        <row r="19139">
          <cell r="B19139" t="str">
            <v>1917434</v>
          </cell>
          <cell r="C19139" t="str">
            <v>Dragagem de areia média com draga de sucção e recalque - bomba de 746 kW e cortador de 110 kW - distância de recalque de 4.900 a 5.100 m</v>
          </cell>
          <cell r="D19139" t="str">
            <v>m³</v>
          </cell>
          <cell r="E19139">
            <v>43.63</v>
          </cell>
        </row>
        <row r="19140">
          <cell r="B19140" t="str">
            <v>1917435</v>
          </cell>
          <cell r="C19140" t="str">
            <v>Dragagem de areia média com draga de sucção e recalque - bomba de 746 kW e cortador de 110 kW - distância de recalque de 5.100 a 5.300 m</v>
          </cell>
          <cell r="D19140" t="str">
            <v>m³</v>
          </cell>
          <cell r="E19140">
            <v>49.82</v>
          </cell>
        </row>
        <row r="19141">
          <cell r="B19141" t="str">
            <v>1917436</v>
          </cell>
          <cell r="C19141" t="str">
            <v>Dragagem de areia média com draga de sucção e recalque - bomba de 746 kW e cortador de 110 kW - distância de recalque de 5.300 a 5.500 m</v>
          </cell>
          <cell r="D19141" t="str">
            <v>m³</v>
          </cell>
          <cell r="E19141">
            <v>55.41</v>
          </cell>
        </row>
        <row r="19142">
          <cell r="B19142" t="str">
            <v>1917437</v>
          </cell>
          <cell r="C19142" t="str">
            <v>Dragagem de areia média com draga de sucção e recalque - bomba de 746 kW e cortador de 110 kW - distância de recalque de 5.500 a 5.700 m</v>
          </cell>
          <cell r="D19142" t="str">
            <v>m³</v>
          </cell>
          <cell r="E19142">
            <v>62.56</v>
          </cell>
        </row>
        <row r="19143">
          <cell r="B19143" t="str">
            <v>1917438</v>
          </cell>
          <cell r="C19143" t="str">
            <v>Dragagem de areia média com draga de sucção e recalque - bomba de 746 kW e cortador de 110 kW - distância de recalque de 5.700 a 5.900 m</v>
          </cell>
          <cell r="D19143" t="str">
            <v>m³</v>
          </cell>
          <cell r="E19143">
            <v>67.53</v>
          </cell>
        </row>
        <row r="19144">
          <cell r="B19144" t="str">
            <v>1917439</v>
          </cell>
          <cell r="C19144" t="str">
            <v>Dragagem de areia média com draga de sucção e recalque - bomba de 746 kW e cortador de 110 kW - distância de recalque de 5.900 a 6.100 m</v>
          </cell>
          <cell r="D19144" t="str">
            <v>m³</v>
          </cell>
          <cell r="E19144">
            <v>71.8</v>
          </cell>
        </row>
        <row r="19145">
          <cell r="B19145" t="str">
            <v>1917412</v>
          </cell>
          <cell r="C19145" t="str">
            <v>Dragagem de areia média com draga de sucção e recalque - bomba de 746 kW e cortador de 110 kW - distância de recalque de 500 a 700 m</v>
          </cell>
          <cell r="D19145" t="str">
            <v>m³</v>
          </cell>
          <cell r="E19145">
            <v>5.85</v>
          </cell>
        </row>
        <row r="19146">
          <cell r="B19146" t="str">
            <v>1917413</v>
          </cell>
          <cell r="C19146" t="str">
            <v>Dragagem de areia média com draga de sucção e recalque - bomba de 746 kW e cortador de 110 kW - distância de recalque de 700 a 900 m</v>
          </cell>
          <cell r="D19146" t="str">
            <v>m³</v>
          </cell>
          <cell r="E19146">
            <v>6.49</v>
          </cell>
        </row>
        <row r="19147">
          <cell r="B19147" t="str">
            <v>1917414</v>
          </cell>
          <cell r="C19147" t="str">
            <v>Dragagem de areia média com draga de sucção e recalque - bomba de 746 kW e cortador de 110 kW - distância de recalque de 900 a 1.100 m</v>
          </cell>
          <cell r="D19147" t="str">
            <v>m³</v>
          </cell>
          <cell r="E19147">
            <v>7.12</v>
          </cell>
        </row>
        <row r="19148">
          <cell r="B19148" t="str">
            <v>1917733</v>
          </cell>
          <cell r="C19148" t="str">
            <v>Dragagem de areia média com draga de sucção e recalque - bomba de 746 kW e cortador de 110 kW - distância de recalque de até 500 m</v>
          </cell>
          <cell r="D19148" t="str">
            <v>m³</v>
          </cell>
          <cell r="E19148">
            <v>5.44</v>
          </cell>
        </row>
        <row r="19149">
          <cell r="B19149" t="str">
            <v>1917049</v>
          </cell>
          <cell r="C19149" t="str">
            <v>Dragagem de areia média com draga hopper - capacidade da cisterna de 1.000 m³ - DMT de 1.500 a 1.800 m</v>
          </cell>
          <cell r="D19149" t="str">
            <v>m³</v>
          </cell>
          <cell r="E19149">
            <v>26.63</v>
          </cell>
        </row>
        <row r="19150">
          <cell r="B19150" t="str">
            <v>1917050</v>
          </cell>
          <cell r="C19150" t="str">
            <v>Dragagem de areia média com draga hopper - capacidade da cisterna de 1.000 m³ - DMT de 1.800 a 2.100 m</v>
          </cell>
          <cell r="D19150" t="str">
            <v>m³</v>
          </cell>
          <cell r="E19150">
            <v>27.12</v>
          </cell>
        </row>
        <row r="19151">
          <cell r="B19151" t="str">
            <v>1917051</v>
          </cell>
          <cell r="C19151" t="str">
            <v>Dragagem de areia média com draga hopper - capacidade da cisterna de 1.000 m³ - DMT de 2.100 a 2.400 m</v>
          </cell>
          <cell r="D19151" t="str">
            <v>m³</v>
          </cell>
          <cell r="E19151">
            <v>27.62</v>
          </cell>
        </row>
        <row r="19152">
          <cell r="B19152" t="str">
            <v>1917052</v>
          </cell>
          <cell r="C19152" t="str">
            <v>Dragagem de areia média com draga hopper - capacidade da cisterna de 1.000 m³ - DMT de 2.400 a 2.700 m</v>
          </cell>
          <cell r="D19152" t="str">
            <v>m³</v>
          </cell>
          <cell r="E19152">
            <v>28.14</v>
          </cell>
        </row>
        <row r="19153">
          <cell r="B19153" t="str">
            <v>1917053</v>
          </cell>
          <cell r="C19153" t="str">
            <v>Dragagem de areia média com draga hopper - capacidade da cisterna de 1.000 m³ - DMT de 2.700 a 3.000 m</v>
          </cell>
          <cell r="D19153" t="str">
            <v>m³</v>
          </cell>
          <cell r="E19153">
            <v>28.69</v>
          </cell>
        </row>
        <row r="19154">
          <cell r="B19154" t="str">
            <v>1917054</v>
          </cell>
          <cell r="C19154" t="str">
            <v>Dragagem de areia média com draga hopper - capacidade da cisterna de 1.000 m³ - DMT de 3.000 m</v>
          </cell>
          <cell r="D19154" t="str">
            <v>m³</v>
          </cell>
          <cell r="E19154">
            <v>28.98</v>
          </cell>
        </row>
        <row r="19155">
          <cell r="B19155" t="str">
            <v>1901553</v>
          </cell>
          <cell r="C19155" t="str">
            <v>Dragagem de areia média com draga hopper - capacidade da cisterna de 10.000 m³ - DMT de 1.500 a 1.800 m</v>
          </cell>
          <cell r="D19155" t="str">
            <v>m³</v>
          </cell>
          <cell r="E19155">
            <v>14.91</v>
          </cell>
        </row>
        <row r="19156">
          <cell r="B19156" t="str">
            <v>1901554</v>
          </cell>
          <cell r="C19156" t="str">
            <v>Dragagem de areia média com draga hopper - capacidade da cisterna de 10.000 m³ - DMT de 1.800 a 2.100 m</v>
          </cell>
          <cell r="D19156" t="str">
            <v>m³</v>
          </cell>
          <cell r="E19156">
            <v>15.03</v>
          </cell>
        </row>
        <row r="19157">
          <cell r="B19157" t="str">
            <v>1901555</v>
          </cell>
          <cell r="C19157" t="str">
            <v>Dragagem de areia média com draga hopper - capacidade da cisterna de 10.000 m³ - DMT de 2.100 a 2.400 m</v>
          </cell>
          <cell r="D19157" t="str">
            <v>m³</v>
          </cell>
          <cell r="E19157">
            <v>15.15</v>
          </cell>
        </row>
        <row r="19158">
          <cell r="B19158" t="str">
            <v>1901556</v>
          </cell>
          <cell r="C19158" t="str">
            <v>Dragagem de areia média com draga hopper - capacidade da cisterna de 10.000 m³ - DMT de 2.400 a 2.700 m</v>
          </cell>
          <cell r="D19158" t="str">
            <v>m³</v>
          </cell>
          <cell r="E19158">
            <v>15.28</v>
          </cell>
        </row>
        <row r="19159">
          <cell r="B19159" t="str">
            <v>1901557</v>
          </cell>
          <cell r="C19159" t="str">
            <v>Dragagem de areia média com draga hopper - capacidade da cisterna de 10.000 m³ - DMT de 2.700 a 3.000 m</v>
          </cell>
          <cell r="D19159" t="str">
            <v>m³</v>
          </cell>
          <cell r="E19159">
            <v>15.42</v>
          </cell>
        </row>
        <row r="19160">
          <cell r="B19160" t="str">
            <v>1901558</v>
          </cell>
          <cell r="C19160" t="str">
            <v>Dragagem de areia média com draga hopper - capacidade da cisterna de 10.000 m³ - DMT de 3.000 m</v>
          </cell>
          <cell r="D19160" t="str">
            <v>m³</v>
          </cell>
          <cell r="E19160">
            <v>15.49</v>
          </cell>
        </row>
        <row r="19161">
          <cell r="B19161" t="str">
            <v>1901560</v>
          </cell>
          <cell r="C19161" t="str">
            <v>Dragagem de areia média com draga hopper - capacidade da cisterna de 15.000 m³ - DMT de 1.500 a 1.800 m</v>
          </cell>
          <cell r="D19161" t="str">
            <v>m³</v>
          </cell>
          <cell r="E19161">
            <v>19.5</v>
          </cell>
        </row>
        <row r="19162">
          <cell r="B19162" t="str">
            <v>1901561</v>
          </cell>
          <cell r="C19162" t="str">
            <v>Dragagem de areia média com draga hopper - capacidade da cisterna de 15.000 m³ - DMT de 1.800 a 2.100 m</v>
          </cell>
          <cell r="D19162" t="str">
            <v>m³</v>
          </cell>
          <cell r="E19162">
            <v>19.61</v>
          </cell>
        </row>
        <row r="19163">
          <cell r="B19163" t="str">
            <v>1901562</v>
          </cell>
          <cell r="C19163" t="str">
            <v>Dragagem de areia média com draga hopper - capacidade da cisterna de 15.000 m³ - DMT de 2.100 a 2.400 m</v>
          </cell>
          <cell r="D19163" t="str">
            <v>m³</v>
          </cell>
          <cell r="E19163">
            <v>19.72</v>
          </cell>
        </row>
        <row r="19164">
          <cell r="B19164" t="str">
            <v>1901563</v>
          </cell>
          <cell r="C19164" t="str">
            <v>Dragagem de areia média com draga hopper - capacidade da cisterna de 15.000 m³ - DMT de 2.400 a 2.700 m</v>
          </cell>
          <cell r="D19164" t="str">
            <v>m³</v>
          </cell>
          <cell r="E19164">
            <v>19.84</v>
          </cell>
        </row>
        <row r="19165">
          <cell r="B19165" t="str">
            <v>1901564</v>
          </cell>
          <cell r="C19165" t="str">
            <v>Dragagem de areia média com draga hopper - capacidade da cisterna de 15.000 m³ - DMT de 2.700 a 3.000 m</v>
          </cell>
          <cell r="D19165" t="str">
            <v>m³</v>
          </cell>
          <cell r="E19165">
            <v>19.97</v>
          </cell>
        </row>
        <row r="19166">
          <cell r="B19166" t="str">
            <v>1901559</v>
          </cell>
          <cell r="C19166" t="str">
            <v>Dragagem de areia média com draga hopper - capacidade da cisterna de 15.000 m³ - DMT de 3.000 m</v>
          </cell>
          <cell r="D19166" t="str">
            <v>m³</v>
          </cell>
          <cell r="E19166">
            <v>20.04</v>
          </cell>
        </row>
        <row r="19167">
          <cell r="B19167" t="str">
            <v>1917085</v>
          </cell>
          <cell r="C19167" t="str">
            <v>Dragagem de areia média com draga hopper - capacidade da cisterna de 2.000 m³ - DMT de 1.500 a 1.800 m</v>
          </cell>
          <cell r="D19167" t="str">
            <v>m³</v>
          </cell>
          <cell r="E19167">
            <v>17.64</v>
          </cell>
        </row>
        <row r="19168">
          <cell r="B19168" t="str">
            <v>1917086</v>
          </cell>
          <cell r="C19168" t="str">
            <v>Dragagem de areia média com draga hopper - capacidade da cisterna de 2.000 m³ - DMT de 1.800 a 2.100 m</v>
          </cell>
          <cell r="D19168" t="str">
            <v>m³</v>
          </cell>
          <cell r="E19168">
            <v>17.920000000000002</v>
          </cell>
        </row>
        <row r="19169">
          <cell r="B19169" t="str">
            <v>1917087</v>
          </cell>
          <cell r="C19169" t="str">
            <v>Dragagem de areia média com draga hopper - capacidade da cisterna de 2.000 m³ - DMT de 2.100 a 2.400 m</v>
          </cell>
          <cell r="D19169" t="str">
            <v>m³</v>
          </cell>
          <cell r="E19169">
            <v>18.21</v>
          </cell>
        </row>
        <row r="19170">
          <cell r="B19170" t="str">
            <v>1917088</v>
          </cell>
          <cell r="C19170" t="str">
            <v>Dragagem de areia média com draga hopper - capacidade da cisterna de 2.000 m³ - DMT de 2.400 a 2.700 m</v>
          </cell>
          <cell r="D19170" t="str">
            <v>m³</v>
          </cell>
          <cell r="E19170">
            <v>18.52</v>
          </cell>
        </row>
        <row r="19171">
          <cell r="B19171" t="str">
            <v>1917089</v>
          </cell>
          <cell r="C19171" t="str">
            <v>Dragagem de areia média com draga hopper - capacidade da cisterna de 2.000 m³ - DMT de 2.700 a 3.000 m</v>
          </cell>
          <cell r="D19171" t="str">
            <v>m³</v>
          </cell>
          <cell r="E19171">
            <v>18.84</v>
          </cell>
        </row>
        <row r="19172">
          <cell r="B19172" t="str">
            <v>1917090</v>
          </cell>
          <cell r="C19172" t="str">
            <v>Dragagem de areia média com draga hopper - capacidade da cisterna de 2.000 m³ - DMT de 3.000 m</v>
          </cell>
          <cell r="D19172" t="str">
            <v>m³</v>
          </cell>
          <cell r="E19172">
            <v>19.010000000000002</v>
          </cell>
        </row>
        <row r="19173">
          <cell r="B19173" t="str">
            <v>1901566</v>
          </cell>
          <cell r="C19173" t="str">
            <v>Dragagem de areia média com draga hopper - capacidade da cisterna de 20.000 m³ - DMT de 1.500 a 1.800 m</v>
          </cell>
          <cell r="D19173" t="str">
            <v>m³</v>
          </cell>
          <cell r="E19173">
            <v>24.21</v>
          </cell>
        </row>
        <row r="19174">
          <cell r="B19174" t="str">
            <v>1901567</v>
          </cell>
          <cell r="C19174" t="str">
            <v>Dragagem de areia média com draga hopper - capacidade da cisterna de 20.000 m³ - DMT de 1.800 a 2.100 m</v>
          </cell>
          <cell r="D19174" t="str">
            <v>m³</v>
          </cell>
          <cell r="E19174">
            <v>24.31</v>
          </cell>
        </row>
        <row r="19175">
          <cell r="B19175" t="str">
            <v>1901568</v>
          </cell>
          <cell r="C19175" t="str">
            <v>Dragagem de areia média com draga hopper - capacidade da cisterna de 20.000 m³ - DMT de 2.100 a 2.400 m</v>
          </cell>
          <cell r="D19175" t="str">
            <v>m³</v>
          </cell>
          <cell r="E19175">
            <v>24.43</v>
          </cell>
        </row>
        <row r="19176">
          <cell r="B19176" t="str">
            <v>1901569</v>
          </cell>
          <cell r="C19176" t="str">
            <v>Dragagem de areia média com draga hopper - capacidade da cisterna de 20.000 m³ - DMT de 2.400 a 2.700 m</v>
          </cell>
          <cell r="D19176" t="str">
            <v>m³</v>
          </cell>
          <cell r="E19176">
            <v>24.54</v>
          </cell>
        </row>
        <row r="19177">
          <cell r="B19177" t="str">
            <v>1901570</v>
          </cell>
          <cell r="C19177" t="str">
            <v>Dragagem de areia média com draga hopper - capacidade da cisterna de 20.000 m³ - DMT de 2.700 a 3.000 m</v>
          </cell>
          <cell r="D19177" t="str">
            <v>m³</v>
          </cell>
          <cell r="E19177">
            <v>24.67</v>
          </cell>
        </row>
        <row r="19178">
          <cell r="B19178" t="str">
            <v>1901565</v>
          </cell>
          <cell r="C19178" t="str">
            <v>Dragagem de areia média com draga hopper - capacidade da cisterna de 20.000 m³ - DMT de 3.000 m</v>
          </cell>
          <cell r="D19178" t="str">
            <v>m³</v>
          </cell>
          <cell r="E19178">
            <v>24.73</v>
          </cell>
        </row>
        <row r="19179">
          <cell r="B19179" t="str">
            <v>1917121</v>
          </cell>
          <cell r="C19179" t="str">
            <v>Dragagem de areia média com draga hopper - capacidade da cisterna de 3.000 m³ - DMT de 1.500 a 1.800 m</v>
          </cell>
          <cell r="D19179" t="str">
            <v>m³</v>
          </cell>
          <cell r="E19179">
            <v>16.14</v>
          </cell>
        </row>
        <row r="19180">
          <cell r="B19180" t="str">
            <v>1917122</v>
          </cell>
          <cell r="C19180" t="str">
            <v>Dragagem de areia média com draga hopper - capacidade da cisterna de 3.000 m³ - DMT de 1.800 a 2.100 m</v>
          </cell>
          <cell r="D19180" t="str">
            <v>m³</v>
          </cell>
          <cell r="E19180">
            <v>16.36</v>
          </cell>
        </row>
        <row r="19181">
          <cell r="B19181" t="str">
            <v>1917123</v>
          </cell>
          <cell r="C19181" t="str">
            <v>Dragagem de areia média com draga hopper - capacidade da cisterna de 3.000 m³ - DMT de 2.100 a 2.400 m</v>
          </cell>
          <cell r="D19181" t="str">
            <v>m³</v>
          </cell>
          <cell r="E19181">
            <v>16.59</v>
          </cell>
        </row>
        <row r="19182">
          <cell r="B19182" t="str">
            <v>1917124</v>
          </cell>
          <cell r="C19182" t="str">
            <v>Dragagem de areia média com draga hopper - capacidade da cisterna de 3.000 m³ - DMT de 2.400 a 2.700 m</v>
          </cell>
          <cell r="D19182" t="str">
            <v>m³</v>
          </cell>
          <cell r="E19182">
            <v>16.82</v>
          </cell>
        </row>
        <row r="19183">
          <cell r="B19183" t="str">
            <v>1917125</v>
          </cell>
          <cell r="C19183" t="str">
            <v>Dragagem de areia média com draga hopper - capacidade da cisterna de 3.000 m³ - DMT de 2.700 a 3.000 m</v>
          </cell>
          <cell r="D19183" t="str">
            <v>m³</v>
          </cell>
          <cell r="E19183">
            <v>17.079999999999998</v>
          </cell>
        </row>
        <row r="19184">
          <cell r="B19184" t="str">
            <v>1917126</v>
          </cell>
          <cell r="C19184" t="str">
            <v>Dragagem de areia média com draga hopper - capacidade da cisterna de 3.000 m³ - DMT de 3.000 m</v>
          </cell>
          <cell r="D19184" t="str">
            <v>m³</v>
          </cell>
          <cell r="E19184">
            <v>17.21</v>
          </cell>
        </row>
        <row r="19185">
          <cell r="B19185" t="str">
            <v>1917157</v>
          </cell>
          <cell r="C19185" t="str">
            <v>Dragagem de areia média com draga hopper - capacidade da cisterna de 4.000 m³ - DMT de 1.500 a 1.800 m</v>
          </cell>
          <cell r="D19185" t="str">
            <v>m³</v>
          </cell>
          <cell r="E19185">
            <v>15.01</v>
          </cell>
        </row>
        <row r="19186">
          <cell r="B19186" t="str">
            <v>1917158</v>
          </cell>
          <cell r="C19186" t="str">
            <v>Dragagem de areia média com draga hopper - capacidade da cisterna de 4.000 m³ - DMT de 1.800 a 2.100 m</v>
          </cell>
          <cell r="D19186" t="str">
            <v>m³</v>
          </cell>
          <cell r="E19186">
            <v>15.2</v>
          </cell>
        </row>
        <row r="19187">
          <cell r="B19187" t="str">
            <v>1917159</v>
          </cell>
          <cell r="C19187" t="str">
            <v>Dragagem de areia média com draga hopper - capacidade da cisterna de 4.000 m³ - DMT de 2.100 a 2.400 m</v>
          </cell>
          <cell r="D19187" t="str">
            <v>m³</v>
          </cell>
          <cell r="E19187">
            <v>15.39</v>
          </cell>
        </row>
        <row r="19188">
          <cell r="B19188" t="str">
            <v>1917160</v>
          </cell>
          <cell r="C19188" t="str">
            <v>Dragagem de areia média com draga hopper - capacidade da cisterna de 4.000 m³ - DMT de 2.400 a 2.700 m</v>
          </cell>
          <cell r="D19188" t="str">
            <v>m³</v>
          </cell>
          <cell r="E19188">
            <v>15.6</v>
          </cell>
        </row>
        <row r="19189">
          <cell r="B19189" t="str">
            <v>1917161</v>
          </cell>
          <cell r="C19189" t="str">
            <v>Dragagem de areia média com draga hopper - capacidade da cisterna de 4.000 m³ - DMT de 2.700 a 3.000 m</v>
          </cell>
          <cell r="D19189" t="str">
            <v>m³</v>
          </cell>
          <cell r="E19189">
            <v>15.81</v>
          </cell>
        </row>
        <row r="19190">
          <cell r="B19190" t="str">
            <v>1917162</v>
          </cell>
          <cell r="C19190" t="str">
            <v>Dragagem de areia média com draga hopper - capacidade da cisterna de 4.000 m³ - DMT de 3.000 m</v>
          </cell>
          <cell r="D19190" t="str">
            <v>m³</v>
          </cell>
          <cell r="E19190">
            <v>15.93</v>
          </cell>
        </row>
        <row r="19191">
          <cell r="B19191" t="str">
            <v>1917193</v>
          </cell>
          <cell r="C19191" t="str">
            <v>Dragagem de areia média com draga hopper - capacidade da cisterna de 5.000 m³ - DMT de 1.500 a 1.800 m</v>
          </cell>
          <cell r="D19191" t="str">
            <v>m³</v>
          </cell>
          <cell r="E19191">
            <v>16.41</v>
          </cell>
        </row>
        <row r="19192">
          <cell r="B19192" t="str">
            <v>1917194</v>
          </cell>
          <cell r="C19192" t="str">
            <v>Dragagem de areia média com draga hopper - capacidade da cisterna de 5.000 m³ - DMT de 1.800 a 2.100 m</v>
          </cell>
          <cell r="D19192" t="str">
            <v>m³</v>
          </cell>
          <cell r="E19192">
            <v>16.57</v>
          </cell>
        </row>
        <row r="19193">
          <cell r="B19193" t="str">
            <v>1917195</v>
          </cell>
          <cell r="C19193" t="str">
            <v>Dragagem de areia média com draga hopper - capacidade da cisterna de 5.000 m³ - DMT de 2.100 a 2.400 m</v>
          </cell>
          <cell r="D19193" t="str">
            <v>m³</v>
          </cell>
          <cell r="E19193">
            <v>16.739999999999998</v>
          </cell>
        </row>
        <row r="19194">
          <cell r="B19194" t="str">
            <v>1917196</v>
          </cell>
          <cell r="C19194" t="str">
            <v>Dragagem de areia média com draga hopper - capacidade da cisterna de 5.000 m³ - DMT de 2.400 a 2.700 m</v>
          </cell>
          <cell r="D19194" t="str">
            <v>m³</v>
          </cell>
          <cell r="E19194">
            <v>16.920000000000002</v>
          </cell>
        </row>
        <row r="19195">
          <cell r="B19195" t="str">
            <v>1917197</v>
          </cell>
          <cell r="C19195" t="str">
            <v>Dragagem de areia média com draga hopper - capacidade da cisterna de 5.000 m³ - DMT de 2.700 a 3.000 m</v>
          </cell>
          <cell r="D19195" t="str">
            <v>m³</v>
          </cell>
          <cell r="E19195">
            <v>17.11</v>
          </cell>
        </row>
        <row r="19196">
          <cell r="B19196" t="str">
            <v>1917198</v>
          </cell>
          <cell r="C19196" t="str">
            <v>Dragagem de areia média com draga hopper - capacidade da cisterna de 5.000 m³ - DMT de 3.000 m</v>
          </cell>
          <cell r="D19196" t="str">
            <v>m³</v>
          </cell>
          <cell r="E19196">
            <v>17.21</v>
          </cell>
        </row>
        <row r="19197">
          <cell r="B19197" t="str">
            <v>1917013</v>
          </cell>
          <cell r="C19197" t="str">
            <v>Dragagem de areia média com draga hopper - capacidade da cisterna de 750 m³ - DMT de 1.500 a 1.800 m</v>
          </cell>
          <cell r="D19197" t="str">
            <v>m³</v>
          </cell>
          <cell r="E19197">
            <v>37.090000000000003</v>
          </cell>
        </row>
        <row r="19198">
          <cell r="B19198" t="str">
            <v>1917014</v>
          </cell>
          <cell r="C19198" t="str">
            <v>Dragagem de areia média com draga hopper - capacidade da cisterna de 750 m³ - DMT de 1.800 a 2.100 m</v>
          </cell>
          <cell r="D19198" t="str">
            <v>m³</v>
          </cell>
          <cell r="E19198">
            <v>37.799999999999997</v>
          </cell>
        </row>
        <row r="19199">
          <cell r="B19199" t="str">
            <v>1917015</v>
          </cell>
          <cell r="C19199" t="str">
            <v>Dragagem de areia média com draga hopper - capacidade da cisterna de 750 m³ - DMT de 2.100 a 2.400 m</v>
          </cell>
          <cell r="D19199" t="str">
            <v>m³</v>
          </cell>
          <cell r="E19199">
            <v>38.53</v>
          </cell>
        </row>
        <row r="19200">
          <cell r="B19200" t="str">
            <v>1917016</v>
          </cell>
          <cell r="C19200" t="str">
            <v>Dragagem de areia média com draga hopper - capacidade da cisterna de 750 m³ - DMT de 2.400 a 2.700 m</v>
          </cell>
          <cell r="D19200" t="str">
            <v>m³</v>
          </cell>
          <cell r="E19200">
            <v>39.299999999999997</v>
          </cell>
        </row>
        <row r="19201">
          <cell r="B19201" t="str">
            <v>1917017</v>
          </cell>
          <cell r="C19201" t="str">
            <v>Dragagem de areia média com draga hopper - capacidade da cisterna de 750 m³ - DMT de 2.700 a 3.000 m</v>
          </cell>
          <cell r="D19201" t="str">
            <v>m³</v>
          </cell>
          <cell r="E19201">
            <v>40.11</v>
          </cell>
        </row>
        <row r="19202">
          <cell r="B19202" t="str">
            <v>1917018</v>
          </cell>
          <cell r="C19202" t="str">
            <v>Dragagem de areia média com draga hopper - capacidade da cisterna de 750 m³ - DMT de 3.000 m</v>
          </cell>
          <cell r="D19202" t="str">
            <v>m³</v>
          </cell>
          <cell r="E19202">
            <v>40.53</v>
          </cell>
        </row>
        <row r="19203">
          <cell r="B19203" t="str">
            <v>1917623</v>
          </cell>
          <cell r="C19203" t="str">
            <v>Dragagem de cascalho com draga de sucção e recalque - bomba de 1.350 kW e cortador de 170 kW - distância de recalque de 1.100 a 1.300 m</v>
          </cell>
          <cell r="D19203" t="str">
            <v>m³</v>
          </cell>
          <cell r="E19203">
            <v>27.19</v>
          </cell>
        </row>
        <row r="19204">
          <cell r="B19204" t="str">
            <v>1917624</v>
          </cell>
          <cell r="C19204" t="str">
            <v>Dragagem de cascalho com draga de sucção e recalque - bomba de 1.350 kW e cortador de 170 kW - distância de recalque de 1.300 a 1.500 m</v>
          </cell>
          <cell r="D19204" t="str">
            <v>m³</v>
          </cell>
          <cell r="E19204">
            <v>34.39</v>
          </cell>
        </row>
        <row r="19205">
          <cell r="B19205" t="str">
            <v>1917625</v>
          </cell>
          <cell r="C19205" t="str">
            <v>Dragagem de cascalho com draga de sucção e recalque - bomba de 1.350 kW e cortador de 170 kW - distância de recalque de 1.500 a 1.700 m</v>
          </cell>
          <cell r="D19205" t="str">
            <v>m³</v>
          </cell>
          <cell r="E19205">
            <v>43.13</v>
          </cell>
        </row>
        <row r="19206">
          <cell r="B19206" t="str">
            <v>1917626</v>
          </cell>
          <cell r="C19206" t="str">
            <v>Dragagem de cascalho com draga de sucção e recalque - bomba de 1.350 kW e cortador de 170 kW - distância de recalque de 1.700 a 1.900 m</v>
          </cell>
          <cell r="D19206" t="str">
            <v>m³</v>
          </cell>
          <cell r="E19206">
            <v>52.89</v>
          </cell>
        </row>
        <row r="19207">
          <cell r="B19207" t="str">
            <v>1917627</v>
          </cell>
          <cell r="C19207" t="str">
            <v>Dragagem de cascalho com draga de sucção e recalque - bomba de 1.350 kW e cortador de 170 kW - distância de recalque de 1.900 a 2.100 m</v>
          </cell>
          <cell r="D19207" t="str">
            <v>m³</v>
          </cell>
          <cell r="E19207">
            <v>63.7</v>
          </cell>
        </row>
        <row r="19208">
          <cell r="B19208" t="str">
            <v>1917628</v>
          </cell>
          <cell r="C19208" t="str">
            <v>Dragagem de cascalho com draga de sucção e recalque - bomba de 1.350 kW e cortador de 170 kW - distância de recalque de 2.100 a 2.300 m</v>
          </cell>
          <cell r="D19208" t="str">
            <v>m³</v>
          </cell>
          <cell r="E19208">
            <v>74.510000000000005</v>
          </cell>
        </row>
        <row r="19209">
          <cell r="B19209" t="str">
            <v>1917620</v>
          </cell>
          <cell r="C19209" t="str">
            <v>Dragagem de cascalho com draga de sucção e recalque - bomba de 1.350 kW e cortador de 170 kW - distância de recalque de 500 a 700 m</v>
          </cell>
          <cell r="D19209" t="str">
            <v>m³</v>
          </cell>
          <cell r="E19209">
            <v>12.75</v>
          </cell>
        </row>
        <row r="19210">
          <cell r="B19210" t="str">
            <v>1917621</v>
          </cell>
          <cell r="C19210" t="str">
            <v>Dragagem de cascalho com draga de sucção e recalque - bomba de 1.350 kW e cortador de 170 kW - distância de recalque de 700 a 900 m</v>
          </cell>
          <cell r="D19210" t="str">
            <v>m³</v>
          </cell>
          <cell r="E19210">
            <v>14.74</v>
          </cell>
        </row>
        <row r="19211">
          <cell r="B19211" t="str">
            <v>1917622</v>
          </cell>
          <cell r="C19211" t="str">
            <v>Dragagem de cascalho com draga de sucção e recalque - bomba de 1.350 kW e cortador de 170 kW - distância de recalque de 900 a 1.100 m</v>
          </cell>
          <cell r="D19211" t="str">
            <v>m³</v>
          </cell>
          <cell r="E19211">
            <v>18.3</v>
          </cell>
        </row>
        <row r="19212">
          <cell r="B19212" t="str">
            <v>1917741</v>
          </cell>
          <cell r="C19212" t="str">
            <v>Dragagem de cascalho com draga de sucção e recalque - bomba de 1.350 kW e cortador de 170 kW - distância de recalque de até 500 m</v>
          </cell>
          <cell r="D19212" t="str">
            <v>m³</v>
          </cell>
          <cell r="E19212">
            <v>11.75</v>
          </cell>
        </row>
        <row r="19213">
          <cell r="B19213" t="str">
            <v>1917269</v>
          </cell>
          <cell r="C19213" t="str">
            <v>Dragagem de cascalho com draga de sucção e recalque - bomba de 294 kW e cortador de 30 kW - distância de recalque de 1.100 a 1.300 m</v>
          </cell>
          <cell r="D19213" t="str">
            <v>m³</v>
          </cell>
          <cell r="E19213">
            <v>30.42</v>
          </cell>
        </row>
        <row r="19214">
          <cell r="B19214" t="str">
            <v>1917270</v>
          </cell>
          <cell r="C19214" t="str">
            <v>Dragagem de cascalho com draga de sucção e recalque - bomba de 294 kW e cortador de 30 kW - distância de recalque de 1.300 a 1.500 m</v>
          </cell>
          <cell r="D19214" t="str">
            <v>m³</v>
          </cell>
          <cell r="E19214">
            <v>41.04</v>
          </cell>
        </row>
        <row r="19215">
          <cell r="B19215" t="str">
            <v>1917266</v>
          </cell>
          <cell r="C19215" t="str">
            <v>Dragagem de cascalho com draga de sucção e recalque - bomba de 294 kW e cortador de 30 kW - distância de recalque de 500 a 700 m</v>
          </cell>
          <cell r="D19215" t="str">
            <v>m³</v>
          </cell>
          <cell r="E19215">
            <v>9.9700000000000006</v>
          </cell>
        </row>
        <row r="19216">
          <cell r="B19216" t="str">
            <v>1917267</v>
          </cell>
          <cell r="C19216" t="str">
            <v>Dragagem de cascalho com draga de sucção e recalque - bomba de 294 kW e cortador de 30 kW - distância de recalque de 700 a 900 m</v>
          </cell>
          <cell r="D19216" t="str">
            <v>m³</v>
          </cell>
          <cell r="E19216">
            <v>14.51</v>
          </cell>
        </row>
        <row r="19217">
          <cell r="B19217" t="str">
            <v>1917268</v>
          </cell>
          <cell r="C19217" t="str">
            <v>Dragagem de cascalho com draga de sucção e recalque - bomba de 294 kW e cortador de 30 kW - distância de recalque de 900 a 1.100 m</v>
          </cell>
          <cell r="D19217" t="str">
            <v>m³</v>
          </cell>
          <cell r="E19217">
            <v>22.04</v>
          </cell>
        </row>
        <row r="19218">
          <cell r="B19218" t="str">
            <v>1917728</v>
          </cell>
          <cell r="C19218" t="str">
            <v>Dragagem de cascalho com draga de sucção e recalque - bomba de 294 kW e cortador de 30 kW - distância de recalque de até 500 m</v>
          </cell>
          <cell r="D19218" t="str">
            <v>m³</v>
          </cell>
          <cell r="E19218">
            <v>9.19</v>
          </cell>
        </row>
        <row r="19219">
          <cell r="B19219" t="str">
            <v>1917358</v>
          </cell>
          <cell r="C19219" t="str">
            <v>Dragagem de cascalho com draga de sucção e recalque - bomba de 483 kW e cortador de 55 kW - distância de recalque até 500 m</v>
          </cell>
          <cell r="D19219" t="str">
            <v>m³</v>
          </cell>
          <cell r="E19219">
            <v>9.64</v>
          </cell>
        </row>
        <row r="19220">
          <cell r="B19220" t="str">
            <v>1917362</v>
          </cell>
          <cell r="C19220" t="str">
            <v>Dragagem de cascalho com draga de sucção e recalque - bomba de 483 kW e cortador de 55 kW - distância de recalque de 1.100 a 1.300 m</v>
          </cell>
          <cell r="D19220" t="str">
            <v>m³</v>
          </cell>
          <cell r="E19220">
            <v>46.59</v>
          </cell>
        </row>
        <row r="19221">
          <cell r="B19221" t="str">
            <v>1917363</v>
          </cell>
          <cell r="C19221" t="str">
            <v>Dragagem de cascalho com draga de sucção e recalque - bomba de 483 kW e cortador de 55 kW - distância de recalque de 1.300 a 1.500 m</v>
          </cell>
          <cell r="D19221" t="str">
            <v>m³</v>
          </cell>
          <cell r="E19221">
            <v>56.77</v>
          </cell>
        </row>
        <row r="19222">
          <cell r="B19222" t="str">
            <v>1917359</v>
          </cell>
          <cell r="C19222" t="str">
            <v>Dragagem de cascalho com draga de sucção e recalque - bomba de 483 kW e cortador de 55 kW - distância de recalque de 500 a 700 m</v>
          </cell>
          <cell r="D19222" t="str">
            <v>m³</v>
          </cell>
          <cell r="E19222">
            <v>13.58</v>
          </cell>
        </row>
        <row r="19223">
          <cell r="B19223" t="str">
            <v>1917360</v>
          </cell>
          <cell r="C19223" t="str">
            <v>Dragagem de cascalho com draga de sucção e recalque - bomba de 483 kW e cortador de 55 kW - distância de recalque de 700 a 900 m</v>
          </cell>
          <cell r="D19223" t="str">
            <v>m³</v>
          </cell>
          <cell r="E19223">
            <v>22.3</v>
          </cell>
        </row>
        <row r="19224">
          <cell r="B19224" t="str">
            <v>1917361</v>
          </cell>
          <cell r="C19224" t="str">
            <v>Dragagem de cascalho com draga de sucção e recalque - bomba de 483 kW e cortador de 55 kW - distância de recalque de 900 a 1.100 m</v>
          </cell>
          <cell r="D19224" t="str">
            <v>m³</v>
          </cell>
          <cell r="E19224">
            <v>33.340000000000003</v>
          </cell>
        </row>
        <row r="19225">
          <cell r="B19225" t="str">
            <v>1917476</v>
          </cell>
          <cell r="C19225" t="str">
            <v>Dragagem de cascalho com draga de sucção e recalque - bomba de 746 kW e cortador de 110 kW - distância de recalque de 1.100 a 1.300 m</v>
          </cell>
          <cell r="D19225" t="str">
            <v>m³</v>
          </cell>
          <cell r="E19225">
            <v>36.29</v>
          </cell>
        </row>
        <row r="19226">
          <cell r="B19226" t="str">
            <v>1917477</v>
          </cell>
          <cell r="C19226" t="str">
            <v>Dragagem de cascalho com draga de sucção e recalque - bomba de 746 kW e cortador de 110 kW - distância de recalque de 1.300 a 1.500 m</v>
          </cell>
          <cell r="D19226" t="str">
            <v>m³</v>
          </cell>
          <cell r="E19226">
            <v>46.83</v>
          </cell>
        </row>
        <row r="19227">
          <cell r="B19227" t="str">
            <v>1917478</v>
          </cell>
          <cell r="C19227" t="str">
            <v>Dragagem de cascalho com draga de sucção e recalque - bomba de 746 kW e cortador de 110 kW - distância de recalque de 1.500 a 1.700 m</v>
          </cell>
          <cell r="D19227" t="str">
            <v>m³</v>
          </cell>
          <cell r="E19227">
            <v>60.15</v>
          </cell>
        </row>
        <row r="19228">
          <cell r="B19228" t="str">
            <v>1917479</v>
          </cell>
          <cell r="C19228" t="str">
            <v>Dragagem de cascalho com draga de sucção e recalque - bomba de 746 kW e cortador de 110 kW - distância de recalque de 1.700 a 1.900 m</v>
          </cell>
          <cell r="D19228" t="str">
            <v>m³</v>
          </cell>
          <cell r="E19228">
            <v>65.31</v>
          </cell>
        </row>
        <row r="19229">
          <cell r="B19229" t="str">
            <v>1917473</v>
          </cell>
          <cell r="C19229" t="str">
            <v>Dragagem de cascalho com draga de sucção e recalque - bomba de 746 kW e cortador de 110 kW - distância de recalque de 500 a 700 m</v>
          </cell>
          <cell r="D19229" t="str">
            <v>m³</v>
          </cell>
          <cell r="E19229">
            <v>16.66</v>
          </cell>
        </row>
        <row r="19230">
          <cell r="B19230" t="str">
            <v>1917474</v>
          </cell>
          <cell r="C19230" t="str">
            <v>Dragagem de cascalho com draga de sucção e recalque - bomba de 746 kW e cortador de 110 kW - distância de recalque de 700 a 900 m</v>
          </cell>
          <cell r="D19230" t="str">
            <v>m³</v>
          </cell>
          <cell r="E19230">
            <v>21.38</v>
          </cell>
        </row>
        <row r="19231">
          <cell r="B19231" t="str">
            <v>1917475</v>
          </cell>
          <cell r="C19231" t="str">
            <v>Dragagem de cascalho com draga de sucção e recalque - bomba de 746 kW e cortador de 110 kW - distância de recalque de 900 a 1.100 m</v>
          </cell>
          <cell r="D19231" t="str">
            <v>m³</v>
          </cell>
          <cell r="E19231">
            <v>27.29</v>
          </cell>
        </row>
        <row r="19232">
          <cell r="B19232" t="str">
            <v>1917736</v>
          </cell>
          <cell r="C19232" t="str">
            <v>Dragagem de cascalho com draga de sucção e recalque - bomba de 746 kW e cortador de 110 kW - distância de recalque de até 500 m</v>
          </cell>
          <cell r="D19232" t="str">
            <v>m³</v>
          </cell>
          <cell r="E19232">
            <v>11.82</v>
          </cell>
        </row>
        <row r="19233">
          <cell r="B19233" t="str">
            <v>1917067</v>
          </cell>
          <cell r="C19233" t="str">
            <v>Dragagem de cascalho com draga hopper - capacidade da cisterna de 1.000 m³ - DMT de 1.500 a 1.800 m</v>
          </cell>
          <cell r="D19233" t="str">
            <v>m³</v>
          </cell>
          <cell r="E19233">
            <v>24.88</v>
          </cell>
        </row>
        <row r="19234">
          <cell r="B19234" t="str">
            <v>1917068</v>
          </cell>
          <cell r="C19234" t="str">
            <v>Dragagem de cascalho com draga hopper - capacidade da cisterna de 1.000 m³ - DMT de 1.800 a 2.100 m</v>
          </cell>
          <cell r="D19234" t="str">
            <v>m³</v>
          </cell>
          <cell r="E19234">
            <v>25.38</v>
          </cell>
        </row>
        <row r="19235">
          <cell r="B19235" t="str">
            <v>1917069</v>
          </cell>
          <cell r="C19235" t="str">
            <v>Dragagem de cascalho com draga hopper - capacidade da cisterna de 1.000 m³ - DMT de 2.100 a 2.400 m</v>
          </cell>
          <cell r="D19235" t="str">
            <v>m³</v>
          </cell>
          <cell r="E19235">
            <v>25.89</v>
          </cell>
        </row>
        <row r="19236">
          <cell r="B19236" t="str">
            <v>1917070</v>
          </cell>
          <cell r="C19236" t="str">
            <v>Dragagem de cascalho com draga hopper - capacidade da cisterna de 1.000 m³ - DMT de 2.400 a 2.700 m</v>
          </cell>
          <cell r="D19236" t="str">
            <v>m³</v>
          </cell>
          <cell r="E19236">
            <v>26.42</v>
          </cell>
        </row>
        <row r="19237">
          <cell r="B19237" t="str">
            <v>1917071</v>
          </cell>
          <cell r="C19237" t="str">
            <v>Dragagem de cascalho com draga hopper - capacidade da cisterna de 1.000 m³ - DMT de 2.700 a 3.000 m</v>
          </cell>
          <cell r="D19237" t="str">
            <v>m³</v>
          </cell>
          <cell r="E19237">
            <v>26.99</v>
          </cell>
        </row>
        <row r="19238">
          <cell r="B19238" t="str">
            <v>1917072</v>
          </cell>
          <cell r="C19238" t="str">
            <v>Dragagem de cascalho com draga hopper - capacidade da cisterna de 1.000 m³ - DMT de 3.000 m</v>
          </cell>
          <cell r="D19238" t="str">
            <v>m³</v>
          </cell>
          <cell r="E19238">
            <v>27.29</v>
          </cell>
        </row>
        <row r="19239">
          <cell r="B19239" t="str">
            <v>1901572</v>
          </cell>
          <cell r="C19239" t="str">
            <v>Dragagem de cascalho com draga hopper - capacidade da cisterna de 10.000 m³ - DMT de 1.500 a 1.800 m</v>
          </cell>
          <cell r="D19239" t="str">
            <v>m³</v>
          </cell>
          <cell r="E19239">
            <v>13.64</v>
          </cell>
        </row>
        <row r="19240">
          <cell r="B19240" t="str">
            <v>1901573</v>
          </cell>
          <cell r="C19240" t="str">
            <v>Dragagem de cascalho com draga hopper - capacidade da cisterna de 10.000 m³ - DMT de 1.800 a 2.100 m</v>
          </cell>
          <cell r="D19240" t="str">
            <v>m³</v>
          </cell>
          <cell r="E19240">
            <v>13.77</v>
          </cell>
        </row>
        <row r="19241">
          <cell r="B19241" t="str">
            <v>1901574</v>
          </cell>
          <cell r="C19241" t="str">
            <v>Dragagem de cascalho com draga hopper - capacidade da cisterna de 10.000 m³ - DMT de 2.100 a 2.400 m</v>
          </cell>
          <cell r="D19241" t="str">
            <v>m³</v>
          </cell>
          <cell r="E19241">
            <v>13.89</v>
          </cell>
        </row>
        <row r="19242">
          <cell r="B19242" t="str">
            <v>1901575</v>
          </cell>
          <cell r="C19242" t="str">
            <v>Dragagem de cascalho com draga hopper - capacidade da cisterna de 10.000 m³ - DMT de 2.400 a 2.700 m</v>
          </cell>
          <cell r="D19242" t="str">
            <v>m³</v>
          </cell>
          <cell r="E19242">
            <v>14.02</v>
          </cell>
        </row>
        <row r="19243">
          <cell r="B19243" t="str">
            <v>1901576</v>
          </cell>
          <cell r="C19243" t="str">
            <v>Dragagem de cascalho com draga hopper - capacidade da cisterna de 10.000 m³ - DMT de 2.700 a 3.000 m</v>
          </cell>
          <cell r="D19243" t="str">
            <v>m³</v>
          </cell>
          <cell r="E19243">
            <v>14.16</v>
          </cell>
        </row>
        <row r="19244">
          <cell r="B19244" t="str">
            <v>1901571</v>
          </cell>
          <cell r="C19244" t="str">
            <v>Dragagem de cascalho com draga hopper - capacidade da cisterna de 10.000 m³ - DMT de 3.000 m</v>
          </cell>
          <cell r="D19244" t="str">
            <v>m³</v>
          </cell>
          <cell r="E19244">
            <v>14.24</v>
          </cell>
        </row>
        <row r="19245">
          <cell r="B19245" t="str">
            <v>1901578</v>
          </cell>
          <cell r="C19245" t="str">
            <v>Dragagem de cascalho com draga hopper - capacidade da cisterna de 15.000 m³ - DMT de 1.500 a 1.800 m</v>
          </cell>
          <cell r="D19245" t="str">
            <v>m³</v>
          </cell>
          <cell r="E19245">
            <v>17.690000000000001</v>
          </cell>
        </row>
        <row r="19246">
          <cell r="B19246" t="str">
            <v>1901579</v>
          </cell>
          <cell r="C19246" t="str">
            <v>Dragagem de cascalho com draga hopper - capacidade da cisterna de 15.000 m³ - DMT de 1.800 a 2.100 m</v>
          </cell>
          <cell r="D19246" t="str">
            <v>m³</v>
          </cell>
          <cell r="E19246">
            <v>17.8</v>
          </cell>
        </row>
        <row r="19247">
          <cell r="B19247" t="str">
            <v>1901580</v>
          </cell>
          <cell r="C19247" t="str">
            <v>Dragagem de cascalho com draga hopper - capacidade da cisterna de 15.000 m³ - DMT de 2.100 a 2.400 m</v>
          </cell>
          <cell r="D19247" t="str">
            <v>m³</v>
          </cell>
          <cell r="E19247">
            <v>17.920000000000002</v>
          </cell>
        </row>
        <row r="19248">
          <cell r="B19248" t="str">
            <v>1901581</v>
          </cell>
          <cell r="C19248" t="str">
            <v>Dragagem de cascalho com draga hopper - capacidade da cisterna de 15.000 m³ - DMT de 2.400 a 2.700 m</v>
          </cell>
          <cell r="D19248" t="str">
            <v>m³</v>
          </cell>
          <cell r="E19248">
            <v>18.04</v>
          </cell>
        </row>
        <row r="19249">
          <cell r="B19249" t="str">
            <v>1901582</v>
          </cell>
          <cell r="C19249" t="str">
            <v>Dragagem de cascalho com draga hopper - capacidade da cisterna de 15.000 m³ - DMT de 2.700 a 3.000 m</v>
          </cell>
          <cell r="D19249" t="str">
            <v>m³</v>
          </cell>
          <cell r="E19249">
            <v>18.170000000000002</v>
          </cell>
        </row>
        <row r="19250">
          <cell r="B19250" t="str">
            <v>1901577</v>
          </cell>
          <cell r="C19250" t="str">
            <v>Dragagem de cascalho com draga hopper - capacidade da cisterna de 15.000 m³ - DMT de 3.000 m</v>
          </cell>
          <cell r="D19250" t="str">
            <v>m³</v>
          </cell>
          <cell r="E19250">
            <v>18.239999999999998</v>
          </cell>
        </row>
        <row r="19251">
          <cell r="B19251" t="str">
            <v>1917103</v>
          </cell>
          <cell r="C19251" t="str">
            <v>Dragagem de cascalho com draga hopper - capacidade da cisterna de 2.000 m³ - DMT de 1.500 a 1.800 m</v>
          </cell>
          <cell r="D19251" t="str">
            <v>m³</v>
          </cell>
          <cell r="E19251">
            <v>16.440000000000001</v>
          </cell>
        </row>
        <row r="19252">
          <cell r="B19252" t="str">
            <v>1917104</v>
          </cell>
          <cell r="C19252" t="str">
            <v>Dragagem de cascalho com draga hopper - capacidade da cisterna de 2.000 m³ - DMT de 1.800 a 2.100 m</v>
          </cell>
          <cell r="D19252" t="str">
            <v>m³</v>
          </cell>
          <cell r="E19252">
            <v>16.73</v>
          </cell>
        </row>
        <row r="19253">
          <cell r="B19253" t="str">
            <v>1917105</v>
          </cell>
          <cell r="C19253" t="str">
            <v>Dragagem de cascalho com draga hopper - capacidade da cisterna de 2.000 m³ - DMT de 2.100 a 2.400 m</v>
          </cell>
          <cell r="D19253" t="str">
            <v>m³</v>
          </cell>
          <cell r="E19253">
            <v>17.03</v>
          </cell>
        </row>
        <row r="19254">
          <cell r="B19254" t="str">
            <v>1917106</v>
          </cell>
          <cell r="C19254" t="str">
            <v>Dragagem de cascalho com draga hopper - capacidade da cisterna de 2.000 m³ - DMT de 2.400 a 2.700 m</v>
          </cell>
          <cell r="D19254" t="str">
            <v>m³</v>
          </cell>
          <cell r="E19254">
            <v>17.34</v>
          </cell>
        </row>
        <row r="19255">
          <cell r="B19255" t="str">
            <v>1917107</v>
          </cell>
          <cell r="C19255" t="str">
            <v>Dragagem de cascalho com draga hopper - capacidade da cisterna de 2.000 m³ - DMT de 2.700 a 3.000 m</v>
          </cell>
          <cell r="D19255" t="str">
            <v>m³</v>
          </cell>
          <cell r="E19255">
            <v>17.670000000000002</v>
          </cell>
        </row>
        <row r="19256">
          <cell r="B19256" t="str">
            <v>1917108</v>
          </cell>
          <cell r="C19256" t="str">
            <v>Dragagem de cascalho com draga hopper - capacidade da cisterna de 2.000 m³ - DMT de 3.000 m</v>
          </cell>
          <cell r="D19256" t="str">
            <v>m³</v>
          </cell>
          <cell r="E19256">
            <v>17.850000000000001</v>
          </cell>
        </row>
        <row r="19257">
          <cell r="B19257" t="str">
            <v>1901583</v>
          </cell>
          <cell r="C19257" t="str">
            <v>Dragagem de cascalho com draga hopper - capacidade da cisterna de 20.000 m³ - DMT de 1.500 a 1.800 m</v>
          </cell>
          <cell r="D19257" t="str">
            <v>m³</v>
          </cell>
          <cell r="E19257">
            <v>21.85</v>
          </cell>
        </row>
        <row r="19258">
          <cell r="B19258" t="str">
            <v>1901584</v>
          </cell>
          <cell r="C19258" t="str">
            <v>Dragagem de cascalho com draga hopper - capacidade da cisterna de 20.000 m³ - DMT de 1.800 a 2.100 m</v>
          </cell>
          <cell r="D19258" t="str">
            <v>m³</v>
          </cell>
          <cell r="E19258">
            <v>21.96</v>
          </cell>
        </row>
        <row r="19259">
          <cell r="B19259" t="str">
            <v>1901585</v>
          </cell>
          <cell r="C19259" t="str">
            <v>Dragagem de cascalho com draga hopper - capacidade da cisterna de 20.000 m³ - DMT de 2.100 a 2.400 m</v>
          </cell>
          <cell r="D19259" t="str">
            <v>m³</v>
          </cell>
          <cell r="E19259">
            <v>22.07</v>
          </cell>
        </row>
        <row r="19260">
          <cell r="B19260" t="str">
            <v>1901586</v>
          </cell>
          <cell r="C19260" t="str">
            <v>Dragagem de cascalho com draga hopper - capacidade da cisterna de 20.000 m³ - DMT de 2.400 a 2.700 m</v>
          </cell>
          <cell r="D19260" t="str">
            <v>m³</v>
          </cell>
          <cell r="E19260">
            <v>22.19</v>
          </cell>
        </row>
        <row r="19261">
          <cell r="B19261" t="str">
            <v>1901587</v>
          </cell>
          <cell r="C19261" t="str">
            <v>Dragagem de cascalho com draga hopper - capacidade da cisterna de 20.000 m³ - DMT de 2.700 a 3.000 m</v>
          </cell>
          <cell r="D19261" t="str">
            <v>m³</v>
          </cell>
          <cell r="E19261">
            <v>22.32</v>
          </cell>
        </row>
        <row r="19262">
          <cell r="B19262" t="str">
            <v>1901588</v>
          </cell>
          <cell r="C19262" t="str">
            <v>Dragagem de cascalho com draga hopper - capacidade da cisterna de 20.000 m³ - DMT de 3.000 m</v>
          </cell>
          <cell r="D19262" t="str">
            <v>m³</v>
          </cell>
          <cell r="E19262">
            <v>22.39</v>
          </cell>
        </row>
        <row r="19263">
          <cell r="B19263" t="str">
            <v>1917139</v>
          </cell>
          <cell r="C19263" t="str">
            <v>Dragagem de cascalho com draga hopper - capacidade da cisterna de 3.000 m³ - DMT de 1.500 a 1.800 m</v>
          </cell>
          <cell r="D19263" t="str">
            <v>m³</v>
          </cell>
          <cell r="E19263">
            <v>14.96</v>
          </cell>
        </row>
        <row r="19264">
          <cell r="B19264" t="str">
            <v>1917140</v>
          </cell>
          <cell r="C19264" t="str">
            <v>Dragagem de cascalho com draga hopper - capacidade da cisterna de 3.000 m³ - DMT de 1.800 a 2.100 m</v>
          </cell>
          <cell r="D19264" t="str">
            <v>m³</v>
          </cell>
          <cell r="E19264">
            <v>15.19</v>
          </cell>
        </row>
        <row r="19265">
          <cell r="B19265" t="str">
            <v>1917141</v>
          </cell>
          <cell r="C19265" t="str">
            <v>Dragagem de cascalho com draga hopper - capacidade da cisterna de 3.000 m³ - DMT de 2.100 a 2.400 m</v>
          </cell>
          <cell r="D19265" t="str">
            <v>m³</v>
          </cell>
          <cell r="E19265">
            <v>15.42</v>
          </cell>
        </row>
        <row r="19266">
          <cell r="B19266" t="str">
            <v>1917142</v>
          </cell>
          <cell r="C19266" t="str">
            <v>Dragagem de cascalho com draga hopper - capacidade da cisterna de 3.000 m³ - DMT de 2.400 a 2.700 m</v>
          </cell>
          <cell r="D19266" t="str">
            <v>m³</v>
          </cell>
          <cell r="E19266">
            <v>15.67</v>
          </cell>
        </row>
        <row r="19267">
          <cell r="B19267" t="str">
            <v>1917143</v>
          </cell>
          <cell r="C19267" t="str">
            <v>Dragagem de cascalho com draga hopper - capacidade da cisterna de 3.000 m³ - DMT de 2.700 a 3.000 m</v>
          </cell>
          <cell r="D19267" t="str">
            <v>m³</v>
          </cell>
          <cell r="E19267">
            <v>15.92</v>
          </cell>
        </row>
        <row r="19268">
          <cell r="B19268" t="str">
            <v>1917144</v>
          </cell>
          <cell r="C19268" t="str">
            <v>Dragagem de cascalho com draga hopper - capacidade da cisterna de 3.000 m³ - DMT de 3.000 m</v>
          </cell>
          <cell r="D19268" t="str">
            <v>m³</v>
          </cell>
          <cell r="E19268">
            <v>16.059999999999999</v>
          </cell>
        </row>
        <row r="19269">
          <cell r="B19269" t="str">
            <v>1917175</v>
          </cell>
          <cell r="C19269" t="str">
            <v>Dragagem de cascalho com draga hopper - capacidade da cisterna de 4.000 m³ - DMT de 1.500 a 1.800 m</v>
          </cell>
          <cell r="D19269" t="str">
            <v>m³</v>
          </cell>
          <cell r="E19269">
            <v>13.89</v>
          </cell>
        </row>
        <row r="19270">
          <cell r="B19270" t="str">
            <v>1917176</v>
          </cell>
          <cell r="C19270" t="str">
            <v>Dragagem de cascalho com draga hopper - capacidade da cisterna de 4.000 m³ - DMT de 1.800 a 2.100 m</v>
          </cell>
          <cell r="D19270" t="str">
            <v>m³</v>
          </cell>
          <cell r="E19270">
            <v>14.08</v>
          </cell>
        </row>
        <row r="19271">
          <cell r="B19271" t="str">
            <v>1917177</v>
          </cell>
          <cell r="C19271" t="str">
            <v>Dragagem de cascalho com draga hopper - capacidade da cisterna de 4.000 m³ - DMT de 2.100 a 2.400 m</v>
          </cell>
          <cell r="D19271" t="str">
            <v>m³</v>
          </cell>
          <cell r="E19271">
            <v>14.28</v>
          </cell>
        </row>
        <row r="19272">
          <cell r="B19272" t="str">
            <v>1917178</v>
          </cell>
          <cell r="C19272" t="str">
            <v>Dragagem de cascalho com draga hopper - capacidade da cisterna de 4.000 m³ - DMT de 2.400 a 2.700 m</v>
          </cell>
          <cell r="D19272" t="str">
            <v>m³</v>
          </cell>
          <cell r="E19272">
            <v>14.49</v>
          </cell>
        </row>
        <row r="19273">
          <cell r="B19273" t="str">
            <v>1917179</v>
          </cell>
          <cell r="C19273" t="str">
            <v>Dragagem de cascalho com draga hopper - capacidade da cisterna de 4.000 m³ - DMT de 2.700 a 3.000 m</v>
          </cell>
          <cell r="D19273" t="str">
            <v>m³</v>
          </cell>
          <cell r="E19273">
            <v>14.71</v>
          </cell>
        </row>
        <row r="19274">
          <cell r="B19274" t="str">
            <v>1917180</v>
          </cell>
          <cell r="C19274" t="str">
            <v>Dragagem de cascalho com draga hopper - capacidade da cisterna de 4.000 m³ - DMT de 3.000 m</v>
          </cell>
          <cell r="D19274" t="str">
            <v>m³</v>
          </cell>
          <cell r="E19274">
            <v>14.83</v>
          </cell>
        </row>
        <row r="19275">
          <cell r="B19275" t="str">
            <v>1917211</v>
          </cell>
          <cell r="C19275" t="str">
            <v>Dragagem de cascalho com draga hopper - capacidade da cisterna de 5.000 m³ - DMT de 1.500 a 1.800 m</v>
          </cell>
          <cell r="D19275" t="str">
            <v>m³</v>
          </cell>
          <cell r="E19275">
            <v>15.08</v>
          </cell>
        </row>
        <row r="19276">
          <cell r="B19276" t="str">
            <v>1917212</v>
          </cell>
          <cell r="C19276" t="str">
            <v>Dragagem de cascalho com draga hopper - capacidade da cisterna de 5.000 m³ - DMT de 1.800 a 2.100 m</v>
          </cell>
          <cell r="D19276" t="str">
            <v>m³</v>
          </cell>
          <cell r="E19276">
            <v>15.25</v>
          </cell>
        </row>
        <row r="19277">
          <cell r="B19277" t="str">
            <v>1917213</v>
          </cell>
          <cell r="C19277" t="str">
            <v>Dragagem de cascalho com draga hopper - capacidade da cisterna de 5.000 m³ - DMT de 2.100 a 2.400 m</v>
          </cell>
          <cell r="D19277" t="str">
            <v>m³</v>
          </cell>
          <cell r="E19277">
            <v>15.42</v>
          </cell>
        </row>
        <row r="19278">
          <cell r="B19278" t="str">
            <v>1917214</v>
          </cell>
          <cell r="C19278" t="str">
            <v>Dragagem de cascalho com draga hopper - capacidade da cisterna de 5.000 m³ - DMT de 2.400 a 2.700 m</v>
          </cell>
          <cell r="D19278" t="str">
            <v>m³</v>
          </cell>
          <cell r="E19278">
            <v>15.6</v>
          </cell>
        </row>
        <row r="19279">
          <cell r="B19279" t="str">
            <v>1917215</v>
          </cell>
          <cell r="C19279" t="str">
            <v>Dragagem de cascalho com draga hopper - capacidade da cisterna de 5.000 m³ - DMT de 2.700 a 3.000 m</v>
          </cell>
          <cell r="D19279" t="str">
            <v>m³</v>
          </cell>
          <cell r="E19279">
            <v>15.8</v>
          </cell>
        </row>
        <row r="19280">
          <cell r="B19280" t="str">
            <v>1917216</v>
          </cell>
          <cell r="C19280" t="str">
            <v>Dragagem de cascalho com draga hopper - capacidade da cisterna de 5.000 m³ - DMT de 3.000 m</v>
          </cell>
          <cell r="D19280" t="str">
            <v>m³</v>
          </cell>
          <cell r="E19280">
            <v>15.9</v>
          </cell>
        </row>
        <row r="19281">
          <cell r="B19281" t="str">
            <v>1917031</v>
          </cell>
          <cell r="C19281" t="str">
            <v>Dragagem de cascalho com draga hopper - capacidade da cisterna de 750 m³ - DMT de 1.500 a 1.800 m</v>
          </cell>
          <cell r="D19281" t="str">
            <v>m³</v>
          </cell>
          <cell r="E19281">
            <v>34.549999999999997</v>
          </cell>
        </row>
        <row r="19282">
          <cell r="B19282" t="str">
            <v>1917032</v>
          </cell>
          <cell r="C19282" t="str">
            <v>Dragagem de cascalho com draga hopper - capacidade da cisterna de 750 m³ - DMT de 1.800 a 2.100 m</v>
          </cell>
          <cell r="D19282" t="str">
            <v>m³</v>
          </cell>
          <cell r="E19282">
            <v>35.28</v>
          </cell>
        </row>
        <row r="19283">
          <cell r="B19283" t="str">
            <v>1917033</v>
          </cell>
          <cell r="C19283" t="str">
            <v>Dragagem de cascalho com draga hopper - capacidade da cisterna de 750 m³ - DMT de 2.100 a 2.400 m</v>
          </cell>
          <cell r="D19283" t="str">
            <v>m³</v>
          </cell>
          <cell r="E19283">
            <v>36.020000000000003</v>
          </cell>
        </row>
        <row r="19284">
          <cell r="B19284" t="str">
            <v>1917034</v>
          </cell>
          <cell r="C19284" t="str">
            <v>Dragagem de cascalho com draga hopper - capacidade da cisterna de 750 m³ - DMT de 2.400 a 2.700 m</v>
          </cell>
          <cell r="D19284" t="str">
            <v>m³</v>
          </cell>
          <cell r="E19284">
            <v>36.81</v>
          </cell>
        </row>
        <row r="19285">
          <cell r="B19285" t="str">
            <v>1917035</v>
          </cell>
          <cell r="C19285" t="str">
            <v>Dragagem de cascalho com draga hopper - capacidade da cisterna de 750 m³ - DMT de 2.700 a 3.000 m</v>
          </cell>
          <cell r="D19285" t="str">
            <v>m³</v>
          </cell>
          <cell r="E19285">
            <v>37.630000000000003</v>
          </cell>
        </row>
        <row r="19286">
          <cell r="B19286" t="str">
            <v>1917036</v>
          </cell>
          <cell r="C19286" t="str">
            <v>Dragagem de cascalho com draga hopper - capacidade da cisterna de 750 m³ - DMT de 3.000 m</v>
          </cell>
          <cell r="D19286" t="str">
            <v>m³</v>
          </cell>
          <cell r="E19286">
            <v>38.07</v>
          </cell>
        </row>
        <row r="19287">
          <cell r="B19287" t="str">
            <v>1917605</v>
          </cell>
          <cell r="C19287" t="str">
            <v>Dragagem de cascalho fino com draga de sucção e recalque - bomba de 1.350 kW e cortador de 170 kW - distância de recalque de 1.100 a 1.300 m</v>
          </cell>
          <cell r="D19287" t="str">
            <v>m³</v>
          </cell>
          <cell r="E19287">
            <v>11.6</v>
          </cell>
        </row>
        <row r="19288">
          <cell r="B19288" t="str">
            <v>1917606</v>
          </cell>
          <cell r="C19288" t="str">
            <v>Dragagem de cascalho fino com draga de sucção e recalque - bomba de 1.350 kW e cortador de 170 kW - distância de recalque de 1.300 a 1.500 m</v>
          </cell>
          <cell r="D19288" t="str">
            <v>m³</v>
          </cell>
          <cell r="E19288">
            <v>12.44</v>
          </cell>
        </row>
        <row r="19289">
          <cell r="B19289" t="str">
            <v>1917607</v>
          </cell>
          <cell r="C19289" t="str">
            <v>Dragagem de cascalho fino com draga de sucção e recalque - bomba de 1.350 kW e cortador de 170 kW - distância de recalque de 1.500 a 1.700 m</v>
          </cell>
          <cell r="D19289" t="str">
            <v>m³</v>
          </cell>
          <cell r="E19289">
            <v>13.29</v>
          </cell>
        </row>
        <row r="19290">
          <cell r="B19290" t="str">
            <v>1917608</v>
          </cell>
          <cell r="C19290" t="str">
            <v>Dragagem de cascalho fino com draga de sucção e recalque - bomba de 1.350 kW e cortador de 170 kW - distância de recalque de 1.700 a 1.900 m</v>
          </cell>
          <cell r="D19290" t="str">
            <v>m³</v>
          </cell>
          <cell r="E19290">
            <v>14.7</v>
          </cell>
        </row>
        <row r="19291">
          <cell r="B19291" t="str">
            <v>1917609</v>
          </cell>
          <cell r="C19291" t="str">
            <v>Dragagem de cascalho fino com draga de sucção e recalque - bomba de 1.350 kW e cortador de 170 kW - distância de recalque de 1.900 a 2.100 m</v>
          </cell>
          <cell r="D19291" t="str">
            <v>m³</v>
          </cell>
          <cell r="E19291">
            <v>16.809999999999999</v>
          </cell>
        </row>
        <row r="19292">
          <cell r="B19292" t="str">
            <v>1917610</v>
          </cell>
          <cell r="C19292" t="str">
            <v>Dragagem de cascalho fino com draga de sucção e recalque - bomba de 1.350 kW e cortador de 170 kW - distância de recalque de 2.100 a 2.300 m</v>
          </cell>
          <cell r="D19292" t="str">
            <v>m³</v>
          </cell>
          <cell r="E19292">
            <v>20.059999999999999</v>
          </cell>
        </row>
        <row r="19293">
          <cell r="B19293" t="str">
            <v>1917611</v>
          </cell>
          <cell r="C19293" t="str">
            <v>Dragagem de cascalho fino com draga de sucção e recalque - bomba de 1.350 kW e cortador de 170 kW - distância de recalque de 2.300 a 2.500 m</v>
          </cell>
          <cell r="D19293" t="str">
            <v>m³</v>
          </cell>
          <cell r="E19293">
            <v>23.69</v>
          </cell>
        </row>
        <row r="19294">
          <cell r="B19294" t="str">
            <v>1917612</v>
          </cell>
          <cell r="C19294" t="str">
            <v>Dragagem de cascalho fino com draga de sucção e recalque - bomba de 1.350 kW e cortador de 170 kW - distância de recalque de 2.500 a 2.700 m</v>
          </cell>
          <cell r="D19294" t="str">
            <v>m³</v>
          </cell>
          <cell r="E19294">
            <v>27.93</v>
          </cell>
        </row>
        <row r="19295">
          <cell r="B19295" t="str">
            <v>1917613</v>
          </cell>
          <cell r="C19295" t="str">
            <v>Dragagem de cascalho fino com draga de sucção e recalque - bomba de 1.350 kW e cortador de 170 kW - distância de recalque de 2.700 a 2.900 m</v>
          </cell>
          <cell r="D19295" t="str">
            <v>m³</v>
          </cell>
          <cell r="E19295">
            <v>32.729999999999997</v>
          </cell>
        </row>
        <row r="19296">
          <cell r="B19296" t="str">
            <v>1917614</v>
          </cell>
          <cell r="C19296" t="str">
            <v>Dragagem de cascalho fino com draga de sucção e recalque - bomba de 1.350 kW e cortador de 170 kW - distância de recalque de 2.900 a 3.100 m</v>
          </cell>
          <cell r="D19296" t="str">
            <v>m³</v>
          </cell>
          <cell r="E19296">
            <v>38.01</v>
          </cell>
        </row>
        <row r="19297">
          <cell r="B19297" t="str">
            <v>1917615</v>
          </cell>
          <cell r="C19297" t="str">
            <v>Dragagem de cascalho fino com draga de sucção e recalque - bomba de 1.350 kW e cortador de 170 kW - distância de recalque de 3.100 a 3.300 m</v>
          </cell>
          <cell r="D19297" t="str">
            <v>m³</v>
          </cell>
          <cell r="E19297">
            <v>43.9</v>
          </cell>
        </row>
        <row r="19298">
          <cell r="B19298" t="str">
            <v>1917616</v>
          </cell>
          <cell r="C19298" t="str">
            <v>Dragagem de cascalho fino com draga de sucção e recalque - bomba de 1.350 kW e cortador de 170 kW - distância de recalque de 3.300 a 3.500 m</v>
          </cell>
          <cell r="D19298" t="str">
            <v>m³</v>
          </cell>
          <cell r="E19298">
            <v>51.11</v>
          </cell>
        </row>
        <row r="19299">
          <cell r="B19299" t="str">
            <v>1917617</v>
          </cell>
          <cell r="C19299" t="str">
            <v>Dragagem de cascalho fino com draga de sucção e recalque - bomba de 1.350 kW e cortador de 170 kW - distância de recalque de 3.500 a 3.700 m</v>
          </cell>
          <cell r="D19299" t="str">
            <v>m³</v>
          </cell>
          <cell r="E19299">
            <v>57.47</v>
          </cell>
        </row>
        <row r="19300">
          <cell r="B19300" t="str">
            <v>1917618</v>
          </cell>
          <cell r="C19300" t="str">
            <v>Dragagem de cascalho fino com draga de sucção e recalque - bomba de 1.350 kW e cortador de 170 kW - distância de recalque de 3.700 a 3.900 m</v>
          </cell>
          <cell r="D19300" t="str">
            <v>m³</v>
          </cell>
          <cell r="E19300">
            <v>65.739999999999995</v>
          </cell>
        </row>
        <row r="19301">
          <cell r="B19301" t="str">
            <v>1917619</v>
          </cell>
          <cell r="C19301" t="str">
            <v>Dragagem de cascalho fino com draga de sucção e recalque - bomba de 1.350 kW e cortador de 170 kW - distância de recalque de 3.900 a 4.100 m</v>
          </cell>
          <cell r="D19301" t="str">
            <v>m³</v>
          </cell>
          <cell r="E19301">
            <v>71.23</v>
          </cell>
        </row>
        <row r="19302">
          <cell r="B19302" t="str">
            <v>1917602</v>
          </cell>
          <cell r="C19302" t="str">
            <v>Dragagem de cascalho fino com draga de sucção e recalque - bomba de 1.350 kW e cortador de 170 kW - distância de recalque de 500 a 700 m</v>
          </cell>
          <cell r="D19302" t="str">
            <v>m³</v>
          </cell>
          <cell r="E19302">
            <v>8.7899999999999991</v>
          </cell>
        </row>
        <row r="19303">
          <cell r="B19303" t="str">
            <v>1917603</v>
          </cell>
          <cell r="C19303" t="str">
            <v>Dragagem de cascalho fino com draga de sucção e recalque - bomba de 1.350 kW e cortador de 170 kW - distância de recalque de 700 a 900 m</v>
          </cell>
          <cell r="D19303" t="str">
            <v>m³</v>
          </cell>
          <cell r="E19303">
            <v>9.68</v>
          </cell>
        </row>
        <row r="19304">
          <cell r="B19304" t="str">
            <v>1917604</v>
          </cell>
          <cell r="C19304" t="str">
            <v>Dragagem de cascalho fino com draga de sucção e recalque - bomba de 1.350 kW e cortador de 170 kW - distância de recalque de 900 a 1.100 m</v>
          </cell>
          <cell r="D19304" t="str">
            <v>m³</v>
          </cell>
          <cell r="E19304">
            <v>10.45</v>
          </cell>
        </row>
        <row r="19305">
          <cell r="B19305" t="str">
            <v>1917740</v>
          </cell>
          <cell r="C19305" t="str">
            <v>Dragagem de cascalho fino com draga de sucção e recalque - bomba de 1.350 kW e cortador de 170 kW - distância de recalque de até 500 m</v>
          </cell>
          <cell r="D19305" t="str">
            <v>m³</v>
          </cell>
          <cell r="E19305">
            <v>8.44</v>
          </cell>
        </row>
        <row r="19306">
          <cell r="B19306" t="str">
            <v>1917263</v>
          </cell>
          <cell r="C19306" t="str">
            <v>Dragagem de cascalho fino com draga de sucção e recalque - bomba de 294 kW e cortador de 30 kW - distância de recalque de 1.100 a 1.300 m</v>
          </cell>
          <cell r="D19306" t="str">
            <v>m³</v>
          </cell>
          <cell r="E19306">
            <v>13.92</v>
          </cell>
        </row>
        <row r="19307">
          <cell r="B19307" t="str">
            <v>1917264</v>
          </cell>
          <cell r="C19307" t="str">
            <v>Dragagem de cascalho fino com draga de sucção e recalque - bomba de 294 kW e cortador de 30 kW - distância de recalque de 1.300 a 1.500 m</v>
          </cell>
          <cell r="D19307" t="str">
            <v>m³</v>
          </cell>
          <cell r="E19307">
            <v>17.29</v>
          </cell>
        </row>
        <row r="19308">
          <cell r="B19308" t="str">
            <v>1917265</v>
          </cell>
          <cell r="C19308" t="str">
            <v>Dragagem de cascalho fino com draga de sucção e recalque - bomba de 294 kW e cortador de 30 kW - distância de recalque de 1.500 a 1.700 m</v>
          </cell>
          <cell r="D19308" t="str">
            <v>m³</v>
          </cell>
          <cell r="E19308">
            <v>22.45</v>
          </cell>
        </row>
        <row r="19309">
          <cell r="B19309" t="str">
            <v>1917260</v>
          </cell>
          <cell r="C19309" t="str">
            <v>Dragagem de cascalho fino com draga de sucção e recalque - bomba de 294 kW e cortador de 30 kW - distância de recalque de 500 a 700 m</v>
          </cell>
          <cell r="D19309" t="str">
            <v>m³</v>
          </cell>
          <cell r="E19309">
            <v>8.5299999999999994</v>
          </cell>
        </row>
        <row r="19310">
          <cell r="B19310" t="str">
            <v>1917261</v>
          </cell>
          <cell r="C19310" t="str">
            <v>Dragagem de cascalho fino com draga de sucção e recalque - bomba de 294 kW e cortador de 30 kW - distância de recalque de 700 a 900 m</v>
          </cell>
          <cell r="D19310" t="str">
            <v>m³</v>
          </cell>
          <cell r="E19310">
            <v>9.5</v>
          </cell>
        </row>
        <row r="19311">
          <cell r="B19311" t="str">
            <v>1917262</v>
          </cell>
          <cell r="C19311" t="str">
            <v>Dragagem de cascalho fino com draga de sucção e recalque - bomba de 294 kW e cortador de 30 kW - distância de recalque de 900 a 1.100 m</v>
          </cell>
          <cell r="D19311" t="str">
            <v>m³</v>
          </cell>
          <cell r="E19311">
            <v>11.23</v>
          </cell>
        </row>
        <row r="19312">
          <cell r="B19312" t="str">
            <v>1917727</v>
          </cell>
          <cell r="C19312" t="str">
            <v>Dragagem de cascalho fino com draga de sucção e recalque - bomba de 294 kW e cortador de 30 kW - distância de recalque de até 500 m</v>
          </cell>
          <cell r="D19312" t="str">
            <v>m³</v>
          </cell>
          <cell r="E19312">
            <v>8.26</v>
          </cell>
        </row>
        <row r="19313">
          <cell r="B19313" t="str">
            <v>1917351</v>
          </cell>
          <cell r="C19313" t="str">
            <v>Dragagem de cascalho fino com draga de sucção e recalque - bomba de 483 kW e cortador de 55 kW - distância de recalque de 1.100 a 1.300 m</v>
          </cell>
          <cell r="D19313" t="str">
            <v>m³</v>
          </cell>
          <cell r="E19313">
            <v>12.34</v>
          </cell>
        </row>
        <row r="19314">
          <cell r="B19314" t="str">
            <v>1917352</v>
          </cell>
          <cell r="C19314" t="str">
            <v>Dragagem de cascalho fino com draga de sucção e recalque - bomba de 483 kW e cortador de 55 kW - distância de recalque de 1.300 a 1.500 m</v>
          </cell>
          <cell r="D19314" t="str">
            <v>m³</v>
          </cell>
          <cell r="E19314">
            <v>16.41</v>
          </cell>
        </row>
        <row r="19315">
          <cell r="B19315" t="str">
            <v>1917353</v>
          </cell>
          <cell r="C19315" t="str">
            <v>Dragagem de cascalho fino com draga de sucção e recalque - bomba de 483 kW e cortador de 55 kW - distância de recalque de 1.500 a 1.700 m</v>
          </cell>
          <cell r="D19315" t="str">
            <v>m³</v>
          </cell>
          <cell r="E19315">
            <v>21.21</v>
          </cell>
        </row>
        <row r="19316">
          <cell r="B19316" t="str">
            <v>1917354</v>
          </cell>
          <cell r="C19316" t="str">
            <v>Dragagem de cascalho fino com draga de sucção e recalque - bomba de 483 kW e cortador de 55 kW - distância de recalque de 1.700 a 1.900 m</v>
          </cell>
          <cell r="D19316" t="str">
            <v>m³</v>
          </cell>
          <cell r="E19316">
            <v>27.55</v>
          </cell>
        </row>
        <row r="19317">
          <cell r="B19317" t="str">
            <v>1917355</v>
          </cell>
          <cell r="C19317" t="str">
            <v>Dragagem de cascalho fino com draga de sucção e recalque - bomba de 483 kW e cortador de 55 kW - distância de recalque de 1.900 a 2.100 m</v>
          </cell>
          <cell r="D19317" t="str">
            <v>m³</v>
          </cell>
          <cell r="E19317">
            <v>35.67</v>
          </cell>
        </row>
        <row r="19318">
          <cell r="B19318" t="str">
            <v>1917356</v>
          </cell>
          <cell r="C19318" t="str">
            <v>Dragagem de cascalho fino com draga de sucção e recalque - bomba de 483 kW e cortador de 55 kW - distância de recalque de 2.100 a 2.300 m</v>
          </cell>
          <cell r="D19318" t="str">
            <v>m³</v>
          </cell>
          <cell r="E19318">
            <v>43.79</v>
          </cell>
        </row>
        <row r="19319">
          <cell r="B19319" t="str">
            <v>1917357</v>
          </cell>
          <cell r="C19319" t="str">
            <v>Dragagem de cascalho fino com draga de sucção e recalque - bomba de 483 kW e cortador de 55 kW - distância de recalque de 2.300 a 2.500 m</v>
          </cell>
          <cell r="D19319" t="str">
            <v>m³</v>
          </cell>
          <cell r="E19319">
            <v>50.07</v>
          </cell>
        </row>
        <row r="19320">
          <cell r="B19320" t="str">
            <v>1917348</v>
          </cell>
          <cell r="C19320" t="str">
            <v>Dragagem de cascalho fino com draga de sucção e recalque - bomba de 483 kW e cortador de 55 kW - distância de recalque de 500 a 700 m</v>
          </cell>
          <cell r="D19320" t="str">
            <v>m³</v>
          </cell>
          <cell r="E19320">
            <v>7.58</v>
          </cell>
        </row>
        <row r="19321">
          <cell r="B19321" t="str">
            <v>1917349</v>
          </cell>
          <cell r="C19321" t="str">
            <v>Dragagem de cascalho fino com draga de sucção e recalque - bomba de 483 kW e cortador de 55 kW - distância de recalque de 700 a 900 m</v>
          </cell>
          <cell r="D19321" t="str">
            <v>m³</v>
          </cell>
          <cell r="E19321">
            <v>8.16</v>
          </cell>
        </row>
        <row r="19322">
          <cell r="B19322" t="str">
            <v>1917350</v>
          </cell>
          <cell r="C19322" t="str">
            <v>Dragagem de cascalho fino com draga de sucção e recalque - bomba de 483 kW e cortador de 55 kW - distância de recalque de 900 a 1.100 m</v>
          </cell>
          <cell r="D19322" t="str">
            <v>m³</v>
          </cell>
          <cell r="E19322">
            <v>9.24</v>
          </cell>
        </row>
        <row r="19323">
          <cell r="B19323" t="str">
            <v>1917731</v>
          </cell>
          <cell r="C19323" t="str">
            <v>Dragagem de cascalho fino com draga de sucção e recalque - bomba de 483 kW e cortador de 55 kW - distância de recalque de até 500 m</v>
          </cell>
          <cell r="D19323" t="str">
            <v>m³</v>
          </cell>
          <cell r="E19323">
            <v>7.42</v>
          </cell>
        </row>
        <row r="19324">
          <cell r="B19324" t="str">
            <v>1917463</v>
          </cell>
          <cell r="C19324" t="str">
            <v>Dragagem de cascalho fino com draga de sucção e recalque - bomba de 746 kW e cortador de 110 kW - distância de recalque de 1.100 a 1.300 m</v>
          </cell>
          <cell r="D19324" t="str">
            <v>m³</v>
          </cell>
          <cell r="E19324">
            <v>13.11</v>
          </cell>
        </row>
        <row r="19325">
          <cell r="B19325" t="str">
            <v>1917464</v>
          </cell>
          <cell r="C19325" t="str">
            <v>Dragagem de cascalho fino com draga de sucção e recalque - bomba de 746 kW e cortador de 110 kW - distância de recalque de 1.300 a 1.500 m</v>
          </cell>
          <cell r="D19325" t="str">
            <v>m³</v>
          </cell>
          <cell r="E19325">
            <v>15.19</v>
          </cell>
        </row>
        <row r="19326">
          <cell r="B19326" t="str">
            <v>1917465</v>
          </cell>
          <cell r="C19326" t="str">
            <v>Dragagem de cascalho fino com draga de sucção e recalque - bomba de 746 kW e cortador de 110 kW - distância de recalque de 1.500 a 1.700 m</v>
          </cell>
          <cell r="D19326" t="str">
            <v>m³</v>
          </cell>
          <cell r="E19326">
            <v>17.52</v>
          </cell>
        </row>
        <row r="19327">
          <cell r="B19327" t="str">
            <v>1917466</v>
          </cell>
          <cell r="C19327" t="str">
            <v>Dragagem de cascalho fino com draga de sucção e recalque - bomba de 746 kW e cortador de 110 kW - distância de recalque de 1.700 a 1.900 m</v>
          </cell>
          <cell r="D19327" t="str">
            <v>m³</v>
          </cell>
          <cell r="E19327">
            <v>20.82</v>
          </cell>
        </row>
        <row r="19328">
          <cell r="B19328" t="str">
            <v>1917467</v>
          </cell>
          <cell r="C19328" t="str">
            <v>Dragagem de cascalho fino com draga de sucção e recalque - bomba de 746 kW e cortador de 110 kW - distância de recalque de 1.900 a 2.100 m</v>
          </cell>
          <cell r="D19328" t="str">
            <v>m³</v>
          </cell>
          <cell r="E19328">
            <v>25.94</v>
          </cell>
        </row>
        <row r="19329">
          <cell r="B19329" t="str">
            <v>1917468</v>
          </cell>
          <cell r="C19329" t="str">
            <v>Dragagem de cascalho fino com draga de sucção e recalque - bomba de 746 kW e cortador de 110 kW - distância de recalque de 2.100 a 2.300 m</v>
          </cell>
          <cell r="D19329" t="str">
            <v>m³</v>
          </cell>
          <cell r="E19329">
            <v>31.79</v>
          </cell>
        </row>
        <row r="19330">
          <cell r="B19330" t="str">
            <v>1917469</v>
          </cell>
          <cell r="C19330" t="str">
            <v>Dragagem de cascalho fino com draga de sucção e recalque - bomba de 746 kW e cortador de 110 kW - distância de recalque de 2.300 a 2.500 m</v>
          </cell>
          <cell r="D19330" t="str">
            <v>m³</v>
          </cell>
          <cell r="E19330">
            <v>38.22</v>
          </cell>
        </row>
        <row r="19331">
          <cell r="B19331" t="str">
            <v>1917470</v>
          </cell>
          <cell r="C19331" t="str">
            <v>Dragagem de cascalho fino com draga de sucção e recalque - bomba de 746 kW e cortador de 110 kW - distância de recalque de 2.500 a 2.700 m</v>
          </cell>
          <cell r="D19331" t="str">
            <v>m³</v>
          </cell>
          <cell r="E19331">
            <v>45.65</v>
          </cell>
        </row>
        <row r="19332">
          <cell r="B19332" t="str">
            <v>1917471</v>
          </cell>
          <cell r="C19332" t="str">
            <v>Dragagem de cascalho fino com draga de sucção e recalque - bomba de 746 kW e cortador de 110 kW - distância de recalque de 2.700 a 2.900 m</v>
          </cell>
          <cell r="D19332" t="str">
            <v>m³</v>
          </cell>
          <cell r="E19332">
            <v>54.54</v>
          </cell>
        </row>
        <row r="19333">
          <cell r="B19333" t="str">
            <v>1917472</v>
          </cell>
          <cell r="C19333" t="str">
            <v>Dragagem de cascalho fino com draga de sucção e recalque - bomba de 746 kW e cortador de 110 kW - distância de recalque de 2.900 a 3.100 m</v>
          </cell>
          <cell r="D19333" t="str">
            <v>m³</v>
          </cell>
          <cell r="E19333">
            <v>58.32</v>
          </cell>
        </row>
        <row r="19334">
          <cell r="B19334" t="str">
            <v>1917460</v>
          </cell>
          <cell r="C19334" t="str">
            <v>Dragagem de cascalho fino com draga de sucção e recalque - bomba de 746 kW e cortador de 110 kW - distância de recalque de 500 a 700 m</v>
          </cell>
          <cell r="D19334" t="str">
            <v>m³</v>
          </cell>
          <cell r="E19334">
            <v>7.72</v>
          </cell>
        </row>
        <row r="19335">
          <cell r="B19335" t="str">
            <v>1917461</v>
          </cell>
          <cell r="C19335" t="str">
            <v>Dragagem de cascalho fino com draga de sucção e recalque - bomba de 746 kW e cortador de 110 kW - distância de recalque de 700 a 900 m</v>
          </cell>
          <cell r="D19335" t="str">
            <v>m³</v>
          </cell>
          <cell r="E19335">
            <v>9.11</v>
          </cell>
        </row>
        <row r="19336">
          <cell r="B19336" t="str">
            <v>1917462</v>
          </cell>
          <cell r="C19336" t="str">
            <v>Dragagem de cascalho fino com draga de sucção e recalque - bomba de 746 kW e cortador de 110 kW - distância de recalque de 900 a 1.100 m</v>
          </cell>
          <cell r="D19336" t="str">
            <v>m³</v>
          </cell>
          <cell r="E19336">
            <v>10.82</v>
          </cell>
        </row>
        <row r="19337">
          <cell r="B19337" t="str">
            <v>1917735</v>
          </cell>
          <cell r="C19337" t="str">
            <v>Dragagem de cascalho fino com draga de sucção e recalque - bomba de 746 kW e cortador de 110 kW - distância de recalque de até 500 m</v>
          </cell>
          <cell r="D19337" t="str">
            <v>m³</v>
          </cell>
          <cell r="E19337">
            <v>6.83</v>
          </cell>
        </row>
        <row r="19338">
          <cell r="B19338" t="str">
            <v>1917061</v>
          </cell>
          <cell r="C19338" t="str">
            <v>Dragagem de cascalho fino com draga hopper - capacidade da cisterna de 1.000 m³ - DMT de 1.500 a 1.800 m</v>
          </cell>
          <cell r="D19338" t="str">
            <v>m³</v>
          </cell>
          <cell r="E19338">
            <v>25.16</v>
          </cell>
        </row>
        <row r="19339">
          <cell r="B19339" t="str">
            <v>1917062</v>
          </cell>
          <cell r="C19339" t="str">
            <v>Dragagem de cascalho fino com draga hopper - capacidade da cisterna de 1.000 m³ - DMT de 1.800 a 2.100 m</v>
          </cell>
          <cell r="D19339" t="str">
            <v>m³</v>
          </cell>
          <cell r="E19339">
            <v>25.65</v>
          </cell>
        </row>
        <row r="19340">
          <cell r="B19340" t="str">
            <v>1917063</v>
          </cell>
          <cell r="C19340" t="str">
            <v>Dragagem de cascalho fino com draga hopper - capacidade da cisterna de 1.000 m³ - DMT de 2.100 a 2.400 m</v>
          </cell>
          <cell r="D19340" t="str">
            <v>m³</v>
          </cell>
          <cell r="E19340">
            <v>26.15</v>
          </cell>
        </row>
        <row r="19341">
          <cell r="B19341" t="str">
            <v>1917064</v>
          </cell>
          <cell r="C19341" t="str">
            <v>Dragagem de cascalho fino com draga hopper - capacidade da cisterna de 1.000 m³ - DMT de 2.400 a 2.700 m</v>
          </cell>
          <cell r="D19341" t="str">
            <v>m³</v>
          </cell>
          <cell r="E19341">
            <v>26.67</v>
          </cell>
        </row>
        <row r="19342">
          <cell r="B19342" t="str">
            <v>1917065</v>
          </cell>
          <cell r="C19342" t="str">
            <v>Dragagem de cascalho fino com draga hopper - capacidade da cisterna de 1.000 m³ - DMT de 2.700 a 3.000 m</v>
          </cell>
          <cell r="D19342" t="str">
            <v>m³</v>
          </cell>
          <cell r="E19342">
            <v>27.23</v>
          </cell>
        </row>
        <row r="19343">
          <cell r="B19343" t="str">
            <v>1917066</v>
          </cell>
          <cell r="C19343" t="str">
            <v>Dragagem de cascalho fino com draga hopper - capacidade da cisterna de 1.000 m³ - DMT de 3.000 m</v>
          </cell>
          <cell r="D19343" t="str">
            <v>m³</v>
          </cell>
          <cell r="E19343">
            <v>27.52</v>
          </cell>
        </row>
        <row r="19344">
          <cell r="B19344" t="str">
            <v>1901590</v>
          </cell>
          <cell r="C19344" t="str">
            <v>Dragagem de cascalho fino com draga hopper - capacidade da cisterna de 10.000 m³ - DMT de 1.500 a 1.800 m</v>
          </cell>
          <cell r="D19344" t="str">
            <v>m³</v>
          </cell>
          <cell r="E19344">
            <v>13.89</v>
          </cell>
        </row>
        <row r="19345">
          <cell r="B19345" t="str">
            <v>1901591</v>
          </cell>
          <cell r="C19345" t="str">
            <v>Dragagem de cascalho fino com draga hopper - capacidade da cisterna de 10.000 m³ - DMT de 1.800 a 2.100 m</v>
          </cell>
          <cell r="D19345" t="str">
            <v>m³</v>
          </cell>
          <cell r="E19345">
            <v>14.01</v>
          </cell>
        </row>
        <row r="19346">
          <cell r="B19346" t="str">
            <v>1901592</v>
          </cell>
          <cell r="C19346" t="str">
            <v>Dragagem de cascalho fino com draga hopper - capacidade da cisterna de 10.000 m³ - DMT de 2.100 a 2.400 m</v>
          </cell>
          <cell r="D19346" t="str">
            <v>m³</v>
          </cell>
          <cell r="E19346">
            <v>14.14</v>
          </cell>
        </row>
        <row r="19347">
          <cell r="B19347" t="str">
            <v>1901593</v>
          </cell>
          <cell r="C19347" t="str">
            <v>Dragagem de cascalho fino com draga hopper - capacidade da cisterna de 10.000 m³ - DMT de 2.400 a 2.700 m</v>
          </cell>
          <cell r="D19347" t="str">
            <v>m³</v>
          </cell>
          <cell r="E19347">
            <v>14.27</v>
          </cell>
        </row>
        <row r="19348">
          <cell r="B19348" t="str">
            <v>1901594</v>
          </cell>
          <cell r="C19348" t="str">
            <v>Dragagem de cascalho fino com draga hopper - capacidade da cisterna de 10.000 m³ - DMT de 2.700 a 3.000 m</v>
          </cell>
          <cell r="D19348" t="str">
            <v>m³</v>
          </cell>
          <cell r="E19348">
            <v>14.4</v>
          </cell>
        </row>
        <row r="19349">
          <cell r="B19349" t="str">
            <v>1901589</v>
          </cell>
          <cell r="C19349" t="str">
            <v>Dragagem de cascalho fino com draga hopper - capacidade da cisterna de 10.000 m³ - DMT de 3.000 m</v>
          </cell>
          <cell r="D19349" t="str">
            <v>m³</v>
          </cell>
          <cell r="E19349">
            <v>14.48</v>
          </cell>
        </row>
        <row r="19350">
          <cell r="B19350" t="str">
            <v>1901596</v>
          </cell>
          <cell r="C19350" t="str">
            <v>Dragagem de cascalho fino com draga hopper - capacidade da cisterna de 15.000 m³ - DMT de 1.500 a 1.800 m</v>
          </cell>
          <cell r="D19350" t="str">
            <v>m³</v>
          </cell>
          <cell r="E19350">
            <v>18.07</v>
          </cell>
        </row>
        <row r="19351">
          <cell r="B19351" t="str">
            <v>1901597</v>
          </cell>
          <cell r="C19351" t="str">
            <v>Dragagem de cascalho fino com draga hopper - capacidade da cisterna de 15.000 m³ - DMT de 1.800 a 2.100 m</v>
          </cell>
          <cell r="D19351" t="str">
            <v>m³</v>
          </cell>
          <cell r="E19351">
            <v>18.18</v>
          </cell>
        </row>
        <row r="19352">
          <cell r="B19352" t="str">
            <v>1901598</v>
          </cell>
          <cell r="C19352" t="str">
            <v>Dragagem de cascalho fino com draga hopper - capacidade da cisterna de 15.000 m³ - DMT de 2.100 a 2.400 m</v>
          </cell>
          <cell r="D19352" t="str">
            <v>m³</v>
          </cell>
          <cell r="E19352">
            <v>18.29</v>
          </cell>
        </row>
        <row r="19353">
          <cell r="B19353" t="str">
            <v>1901599</v>
          </cell>
          <cell r="C19353" t="str">
            <v>Dragagem de cascalho fino com draga hopper - capacidade da cisterna de 15.000 m³ - DMT de 2.400 a 2.700 m</v>
          </cell>
          <cell r="D19353" t="str">
            <v>m³</v>
          </cell>
          <cell r="E19353">
            <v>18.41</v>
          </cell>
        </row>
        <row r="19354">
          <cell r="B19354" t="str">
            <v>1901600</v>
          </cell>
          <cell r="C19354" t="str">
            <v>Dragagem de cascalho fino com draga hopper - capacidade da cisterna de 15.000 m³ - DMT de 2.700 a 3.000 m</v>
          </cell>
          <cell r="D19354" t="str">
            <v>m³</v>
          </cell>
          <cell r="E19354">
            <v>18.54</v>
          </cell>
        </row>
        <row r="19355">
          <cell r="B19355" t="str">
            <v>1901595</v>
          </cell>
          <cell r="C19355" t="str">
            <v>Dragagem de cascalho fino com draga hopper - capacidade da cisterna de 15.000 m³ - DMT de 3.000 m</v>
          </cell>
          <cell r="D19355" t="str">
            <v>m³</v>
          </cell>
          <cell r="E19355">
            <v>18.61</v>
          </cell>
        </row>
        <row r="19356">
          <cell r="B19356" t="str">
            <v>1917097</v>
          </cell>
          <cell r="C19356" t="str">
            <v>Dragagem de cascalho fino com draga hopper - capacidade da cisterna de 2.000 m³ - DMT de 1.500 a 1.800 m</v>
          </cell>
          <cell r="D19356" t="str">
            <v>m³</v>
          </cell>
          <cell r="E19356">
            <v>16.64</v>
          </cell>
        </row>
        <row r="19357">
          <cell r="B19357" t="str">
            <v>1917098</v>
          </cell>
          <cell r="C19357" t="str">
            <v>Dragagem de cascalho fino com draga hopper - capacidade da cisterna de 2.000 m³ - DMT de 1.800 a 2.100 m</v>
          </cell>
          <cell r="D19357" t="str">
            <v>m³</v>
          </cell>
          <cell r="E19357">
            <v>16.920000000000002</v>
          </cell>
        </row>
        <row r="19358">
          <cell r="B19358" t="str">
            <v>1917099</v>
          </cell>
          <cell r="C19358" t="str">
            <v>Dragagem de cascalho fino com draga hopper - capacidade da cisterna de 2.000 m³ - DMT de 2.100 a 2.400 m</v>
          </cell>
          <cell r="D19358" t="str">
            <v>m³</v>
          </cell>
          <cell r="E19358">
            <v>17.22</v>
          </cell>
        </row>
        <row r="19359">
          <cell r="B19359" t="str">
            <v>1917100</v>
          </cell>
          <cell r="C19359" t="str">
            <v>Dragagem de cascalho fino com draga hopper - capacidade da cisterna de 2.000 m³ - DMT de 2.400 a 2.700 m</v>
          </cell>
          <cell r="D19359" t="str">
            <v>m³</v>
          </cell>
          <cell r="E19359">
            <v>17.52</v>
          </cell>
        </row>
        <row r="19360">
          <cell r="B19360" t="str">
            <v>1917101</v>
          </cell>
          <cell r="C19360" t="str">
            <v>Dragagem de cascalho fino com draga hopper - capacidade da cisterna de 2.000 m³ - DMT de 2.700 a 3.000 m</v>
          </cell>
          <cell r="D19360" t="str">
            <v>m³</v>
          </cell>
          <cell r="E19360">
            <v>17.850000000000001</v>
          </cell>
        </row>
        <row r="19361">
          <cell r="B19361" t="str">
            <v>1917102</v>
          </cell>
          <cell r="C19361" t="str">
            <v>Dragagem de cascalho fino com draga hopper - capacidade da cisterna de 2.000 m³ - DMT de 3.000 m</v>
          </cell>
          <cell r="D19361" t="str">
            <v>m³</v>
          </cell>
          <cell r="E19361">
            <v>18.02</v>
          </cell>
        </row>
        <row r="19362">
          <cell r="B19362" t="str">
            <v>1901601</v>
          </cell>
          <cell r="C19362" t="str">
            <v>Dragagem de cascalho fino com draga hopper - capacidade da cisterna de 20.000 m³ - DMT de 1.500 a 1.800 m</v>
          </cell>
          <cell r="D19362" t="str">
            <v>m³</v>
          </cell>
          <cell r="E19362">
            <v>22.36</v>
          </cell>
        </row>
        <row r="19363">
          <cell r="B19363" t="str">
            <v>1901602</v>
          </cell>
          <cell r="C19363" t="str">
            <v>Dragagem de cascalho fino com draga hopper - capacidade da cisterna de 20.000 m³ - DMT de 1.800 a 2.100 m</v>
          </cell>
          <cell r="D19363" t="str">
            <v>m³</v>
          </cell>
          <cell r="E19363">
            <v>22.47</v>
          </cell>
        </row>
        <row r="19364">
          <cell r="B19364" t="str">
            <v>1901603</v>
          </cell>
          <cell r="C19364" t="str">
            <v>Dragagem de cascalho fino com draga hopper - capacidade da cisterna de 20.000 m³ - DMT de 2.100 a 2.400 m</v>
          </cell>
          <cell r="D19364" t="str">
            <v>m³</v>
          </cell>
          <cell r="E19364">
            <v>22.58</v>
          </cell>
        </row>
        <row r="19365">
          <cell r="B19365" t="str">
            <v>1901604</v>
          </cell>
          <cell r="C19365" t="str">
            <v>Dragagem de cascalho fino com draga hopper - capacidade da cisterna de 20.000 m³ - DMT de 2.400 a 2.700 m</v>
          </cell>
          <cell r="D19365" t="str">
            <v>m³</v>
          </cell>
          <cell r="E19365">
            <v>22.69</v>
          </cell>
        </row>
        <row r="19366">
          <cell r="B19366" t="str">
            <v>1901605</v>
          </cell>
          <cell r="C19366" t="str">
            <v>Dragagem de cascalho fino com draga hopper - capacidade da cisterna de 20.000 m³ - DMT de 2.700 a 3.000 m</v>
          </cell>
          <cell r="D19366" t="str">
            <v>m³</v>
          </cell>
          <cell r="E19366">
            <v>22.82</v>
          </cell>
        </row>
        <row r="19367">
          <cell r="B19367" t="str">
            <v>1901606</v>
          </cell>
          <cell r="C19367" t="str">
            <v>Dragagem de cascalho fino com draga hopper - capacidade da cisterna de 20.000 m³ - DMT de 3.000 m</v>
          </cell>
          <cell r="D19367" t="str">
            <v>m³</v>
          </cell>
          <cell r="E19367">
            <v>22.89</v>
          </cell>
        </row>
        <row r="19368">
          <cell r="B19368" t="str">
            <v>1917133</v>
          </cell>
          <cell r="C19368" t="str">
            <v>Dragagem de cascalho fino com draga hopper - capacidade da cisterna de 3.000 m³ - DMT de 1.500 a 1.800 m</v>
          </cell>
          <cell r="D19368" t="str">
            <v>m³</v>
          </cell>
          <cell r="E19368">
            <v>15.17</v>
          </cell>
        </row>
        <row r="19369">
          <cell r="B19369" t="str">
            <v>1917134</v>
          </cell>
          <cell r="C19369" t="str">
            <v>Dragagem de cascalho fino com draga hopper - capacidade da cisterna de 3.000 m³ - DMT de 1.800 a 2.100 m</v>
          </cell>
          <cell r="D19369" t="str">
            <v>m³</v>
          </cell>
          <cell r="E19369">
            <v>15.39</v>
          </cell>
        </row>
        <row r="19370">
          <cell r="B19370" t="str">
            <v>1917135</v>
          </cell>
          <cell r="C19370" t="str">
            <v>Dragagem de cascalho fino com draga hopper - capacidade da cisterna de 3.000 m³ - DMT de 2.100 a 2.400 m</v>
          </cell>
          <cell r="D19370" t="str">
            <v>m³</v>
          </cell>
          <cell r="E19370">
            <v>15.62</v>
          </cell>
        </row>
        <row r="19371">
          <cell r="B19371" t="str">
            <v>1917136</v>
          </cell>
          <cell r="C19371" t="str">
            <v>Dragagem de cascalho fino com draga hopper - capacidade da cisterna de 3.000 m³ - DMT de 2.400 a 2.700 m</v>
          </cell>
          <cell r="D19371" t="str">
            <v>m³</v>
          </cell>
          <cell r="E19371">
            <v>15.86</v>
          </cell>
        </row>
        <row r="19372">
          <cell r="B19372" t="str">
            <v>1917137</v>
          </cell>
          <cell r="C19372" t="str">
            <v>Dragagem de cascalho fino com draga hopper - capacidade da cisterna de 3.000 m³ - DMT de 2.700 a 3.000 m</v>
          </cell>
          <cell r="D19372" t="str">
            <v>m³</v>
          </cell>
          <cell r="E19372">
            <v>16.11</v>
          </cell>
        </row>
        <row r="19373">
          <cell r="B19373" t="str">
            <v>1917138</v>
          </cell>
          <cell r="C19373" t="str">
            <v>Dragagem de cascalho fino com draga hopper - capacidade da cisterna de 3.000 m³ - DMT de 3.000 m</v>
          </cell>
          <cell r="D19373" t="str">
            <v>m³</v>
          </cell>
          <cell r="E19373">
            <v>16.25</v>
          </cell>
        </row>
        <row r="19374">
          <cell r="B19374" t="str">
            <v>1917169</v>
          </cell>
          <cell r="C19374" t="str">
            <v>Dragagem de cascalho fino com draga hopper - capacidade da cisterna de 4.000 m³ - DMT de 1.500 a 1.800 m</v>
          </cell>
          <cell r="D19374" t="str">
            <v>m³</v>
          </cell>
          <cell r="E19374">
            <v>14.09</v>
          </cell>
        </row>
        <row r="19375">
          <cell r="B19375" t="str">
            <v>1917170</v>
          </cell>
          <cell r="C19375" t="str">
            <v>Dragagem de cascalho fino com draga hopper - capacidade da cisterna de 4.000 m³ - DMT de 1.800 a 2.100 m</v>
          </cell>
          <cell r="D19375" t="str">
            <v>m³</v>
          </cell>
          <cell r="E19375">
            <v>14.28</v>
          </cell>
        </row>
        <row r="19376">
          <cell r="B19376" t="str">
            <v>1917171</v>
          </cell>
          <cell r="C19376" t="str">
            <v>Dragagem de cascalho fino com draga hopper - capacidade da cisterna de 4.000 m³ - DMT de 2.100 a 2.400 m</v>
          </cell>
          <cell r="D19376" t="str">
            <v>m³</v>
          </cell>
          <cell r="E19376">
            <v>14.48</v>
          </cell>
        </row>
        <row r="19377">
          <cell r="B19377" t="str">
            <v>1917172</v>
          </cell>
          <cell r="C19377" t="str">
            <v>Dragagem de cascalho fino com draga hopper - capacidade da cisterna de 4.000 m³ - DMT de 2.400 a 2.700 m</v>
          </cell>
          <cell r="D19377" t="str">
            <v>m³</v>
          </cell>
          <cell r="E19377">
            <v>14.68</v>
          </cell>
        </row>
        <row r="19378">
          <cell r="B19378" t="str">
            <v>1917173</v>
          </cell>
          <cell r="C19378" t="str">
            <v>Dragagem de cascalho fino com draga hopper - capacidade da cisterna de 4.000 m³ - DMT de 2.700 a 3.000 m</v>
          </cell>
          <cell r="D19378" t="str">
            <v>m³</v>
          </cell>
          <cell r="E19378">
            <v>14.9</v>
          </cell>
        </row>
        <row r="19379">
          <cell r="B19379" t="str">
            <v>1917174</v>
          </cell>
          <cell r="C19379" t="str">
            <v>Dragagem de cascalho fino com draga hopper - capacidade da cisterna de 4.000 m³ - DMT de 3.000 m</v>
          </cell>
          <cell r="D19379" t="str">
            <v>m³</v>
          </cell>
          <cell r="E19379">
            <v>15.02</v>
          </cell>
        </row>
        <row r="19380">
          <cell r="B19380" t="str">
            <v>1917205</v>
          </cell>
          <cell r="C19380" t="str">
            <v>Dragagem de cascalho fino com draga hopper - capacidade da cisterna de 5.000 m³ - DMT de 1.500 a 1.800 m</v>
          </cell>
          <cell r="D19380" t="str">
            <v>m³</v>
          </cell>
          <cell r="E19380">
            <v>15.33</v>
          </cell>
        </row>
        <row r="19381">
          <cell r="B19381" t="str">
            <v>1917206</v>
          </cell>
          <cell r="C19381" t="str">
            <v>Dragagem de cascalho fino com draga hopper - capacidade da cisterna de 5.000 m³ - DMT de 1.800 a 2.100 m</v>
          </cell>
          <cell r="D19381" t="str">
            <v>m³</v>
          </cell>
          <cell r="E19381">
            <v>15.5</v>
          </cell>
        </row>
        <row r="19382">
          <cell r="B19382" t="str">
            <v>1917207</v>
          </cell>
          <cell r="C19382" t="str">
            <v>Dragagem de cascalho fino com draga hopper - capacidade da cisterna de 5.000 m³ - DMT de 2.100 a 2.400 m</v>
          </cell>
          <cell r="D19382" t="str">
            <v>m³</v>
          </cell>
          <cell r="E19382">
            <v>15.67</v>
          </cell>
        </row>
        <row r="19383">
          <cell r="B19383" t="str">
            <v>1917208</v>
          </cell>
          <cell r="C19383" t="str">
            <v>Dragagem de cascalho fino com draga hopper - capacidade da cisterna de 5.000 m³ - DMT de 2.400 a 2.700 m</v>
          </cell>
          <cell r="D19383" t="str">
            <v>m³</v>
          </cell>
          <cell r="E19383">
            <v>15.85</v>
          </cell>
        </row>
        <row r="19384">
          <cell r="B19384" t="str">
            <v>1917209</v>
          </cell>
          <cell r="C19384" t="str">
            <v>Dragagem de cascalho fino com draga hopper - capacidade da cisterna de 5.000 m³ - DMT de 2.700 a 3.000 m</v>
          </cell>
          <cell r="D19384" t="str">
            <v>m³</v>
          </cell>
          <cell r="E19384">
            <v>16.04</v>
          </cell>
        </row>
        <row r="19385">
          <cell r="B19385" t="str">
            <v>1917210</v>
          </cell>
          <cell r="C19385" t="str">
            <v>Dragagem de cascalho fino com draga hopper - capacidade da cisterna de 5.000 m³ - DMT de 3.000 m</v>
          </cell>
          <cell r="D19385" t="str">
            <v>m³</v>
          </cell>
          <cell r="E19385">
            <v>16.14</v>
          </cell>
        </row>
        <row r="19386">
          <cell r="B19386" t="str">
            <v>1917025</v>
          </cell>
          <cell r="C19386" t="str">
            <v>Dragagem de cascalho fino com draga hopper - capacidade da cisterna de 750 m³ - DMT de 1.500 a 1.800 m</v>
          </cell>
          <cell r="D19386" t="str">
            <v>m³</v>
          </cell>
          <cell r="E19386">
            <v>34.97</v>
          </cell>
        </row>
        <row r="19387">
          <cell r="B19387" t="str">
            <v>1917026</v>
          </cell>
          <cell r="C19387" t="str">
            <v>Dragagem de cascalho fino com draga hopper - capacidade da cisterna de 750 m³ - DMT de 1.800 a 2.100 m</v>
          </cell>
          <cell r="D19387" t="str">
            <v>m³</v>
          </cell>
          <cell r="E19387">
            <v>35.69</v>
          </cell>
        </row>
        <row r="19388">
          <cell r="B19388" t="str">
            <v>1917027</v>
          </cell>
          <cell r="C19388" t="str">
            <v>Dragagem de cascalho fino com draga hopper - capacidade da cisterna de 750 m³ - DMT de 2.100 a 2.400 m</v>
          </cell>
          <cell r="D19388" t="str">
            <v>m³</v>
          </cell>
          <cell r="E19388">
            <v>36.42</v>
          </cell>
        </row>
        <row r="19389">
          <cell r="B19389" t="str">
            <v>1917028</v>
          </cell>
          <cell r="C19389" t="str">
            <v>Dragagem de cascalho fino com draga hopper - capacidade da cisterna de 750 m³ - DMT de 2.400 a 2.700 m</v>
          </cell>
          <cell r="D19389" t="str">
            <v>m³</v>
          </cell>
          <cell r="E19389">
            <v>37.19</v>
          </cell>
        </row>
        <row r="19390">
          <cell r="B19390" t="str">
            <v>1917029</v>
          </cell>
          <cell r="C19390" t="str">
            <v>Dragagem de cascalho fino com draga hopper - capacidade da cisterna de 750 m³ - DMT de 2.700 a 3.000 m</v>
          </cell>
          <cell r="D19390" t="str">
            <v>m³</v>
          </cell>
          <cell r="E19390">
            <v>38</v>
          </cell>
        </row>
        <row r="19391">
          <cell r="B19391" t="str">
            <v>1917030</v>
          </cell>
          <cell r="C19391" t="str">
            <v>Dragagem de cascalho fino com draga hopper - capacidade da cisterna de 750 m³ - DMT de 3.000 m</v>
          </cell>
          <cell r="D19391" t="str">
            <v>m³</v>
          </cell>
          <cell r="E19391">
            <v>38.43</v>
          </cell>
        </row>
        <row r="19392">
          <cell r="B19392" t="str">
            <v>1917629</v>
          </cell>
          <cell r="C19392" t="str">
            <v>Dragagem de material de 1ª categoria com clamshell sobre pontão flutuante - capacidade da caçamba de 4,6 m³ - transporte com batelão sem propulsão com capacidade de 100 t - DMT 0 a 300 m</v>
          </cell>
          <cell r="D19392" t="str">
            <v>m³</v>
          </cell>
          <cell r="E19392">
            <v>19.73</v>
          </cell>
        </row>
        <row r="19393">
          <cell r="B19393" t="str">
            <v>1917633</v>
          </cell>
          <cell r="C19393" t="str">
            <v>Dragagem de material de 1ª categoria com clamshell sobre pontão flutuante - capacidade da caçamba de 4,6 m³ - transporte com batelão sem propulsão com capacidade de 100 t - DMT 1.200 a 1.500 m</v>
          </cell>
          <cell r="D19393" t="str">
            <v>m³</v>
          </cell>
          <cell r="E19393">
            <v>21.83</v>
          </cell>
        </row>
        <row r="19394">
          <cell r="B19394" t="str">
            <v>1917634</v>
          </cell>
          <cell r="C19394" t="str">
            <v>Dragagem de material de 1ª categoria com clamshell sobre pontão flutuante - capacidade da caçamba de 4,6 m³ - transporte com batelão sem propulsão com capacidade de 100 t - DMT 1.500 a 1.800 m</v>
          </cell>
          <cell r="D19394" t="str">
            <v>m³</v>
          </cell>
          <cell r="E19394">
            <v>22.21</v>
          </cell>
        </row>
        <row r="19395">
          <cell r="B19395" t="str">
            <v>1917635</v>
          </cell>
          <cell r="C19395" t="str">
            <v>Dragagem de material de 1ª categoria com clamshell sobre pontão flutuante - capacidade da caçamba de 4,6 m³ - transporte com batelão sem propulsão com capacidade de 100 t - DMT 1.800 a 2.100 m</v>
          </cell>
          <cell r="D19395" t="str">
            <v>m³</v>
          </cell>
          <cell r="E19395">
            <v>22.59</v>
          </cell>
        </row>
        <row r="19396">
          <cell r="B19396" t="str">
            <v>1917636</v>
          </cell>
          <cell r="C19396" t="str">
            <v>Dragagem de material de 1ª categoria com clamshell sobre pontão flutuante - capacidade da caçamba de 4,6 m³ - transporte com batelão sem propulsão com capacidade de 100 t - DMT 2.100 a 2.400 m</v>
          </cell>
          <cell r="D19396" t="str">
            <v>m³</v>
          </cell>
          <cell r="E19396">
            <v>24.72</v>
          </cell>
        </row>
        <row r="19397">
          <cell r="B19397" t="str">
            <v>1917637</v>
          </cell>
          <cell r="C19397" t="str">
            <v>Dragagem de material de 1ª categoria com clamshell sobre pontão flutuante - capacidade da caçamba de 4,6 m³ - transporte com batelão sem propulsão com capacidade de 100 t - DMT 2.400 a 2.700 m</v>
          </cell>
          <cell r="D19397" t="str">
            <v>m³</v>
          </cell>
          <cell r="E19397">
            <v>25.23</v>
          </cell>
        </row>
        <row r="19398">
          <cell r="B19398" t="str">
            <v>1917638</v>
          </cell>
          <cell r="C19398" t="str">
            <v>Dragagem de material de 1ª categoria com clamshell sobre pontão flutuante - capacidade da caçamba de 4,6 m³ - transporte com batelão sem propulsão com capacidade de 100 t - DMT 2.700 a 3.000 m</v>
          </cell>
          <cell r="D19398" t="str">
            <v>m³</v>
          </cell>
          <cell r="E19398">
            <v>25.74</v>
          </cell>
        </row>
        <row r="19399">
          <cell r="B19399" t="str">
            <v>1917630</v>
          </cell>
          <cell r="C19399" t="str">
            <v>Dragagem de material de 1ª categoria com clamshell sobre pontão flutuante - capacidade da caçamba de 4,6 m³ - transporte com batelão sem propulsão com capacidade de 100 t - DMT 300 a 600 m</v>
          </cell>
          <cell r="D19399" t="str">
            <v>m³</v>
          </cell>
          <cell r="E19399">
            <v>20.39</v>
          </cell>
        </row>
        <row r="19400">
          <cell r="B19400" t="str">
            <v>1917631</v>
          </cell>
          <cell r="C19400" t="str">
            <v>Dragagem de material de 1ª categoria com clamshell sobre pontão flutuante - capacidade da caçamba de 4,6 m³ - transporte com batelão sem propulsão com capacidade de 100 t - DMT 600 a 900 m</v>
          </cell>
          <cell r="D19400" t="str">
            <v>m³</v>
          </cell>
          <cell r="E19400">
            <v>20.97</v>
          </cell>
        </row>
        <row r="19401">
          <cell r="B19401" t="str">
            <v>1917632</v>
          </cell>
          <cell r="C19401" t="str">
            <v>Dragagem de material de 1ª categoria com clamshell sobre pontão flutuante - capacidade da caçamba de 4,6 m³ - transporte com batelão sem propulsão com capacidade de 100 t - DMT 900 a 1.200 m</v>
          </cell>
          <cell r="D19401" t="str">
            <v>m³</v>
          </cell>
          <cell r="E19401">
            <v>21.35</v>
          </cell>
        </row>
        <row r="19402">
          <cell r="B19402" t="str">
            <v>1917639</v>
          </cell>
          <cell r="C19402" t="str">
            <v>Dragagem de material de 1ª categoria com clamshell sobre pontão flutuante - capacidade da caçamba de 4,6 m³ - transporte com batelão sem propulsão com capacidade de 100 t - DMT de 3.000 m</v>
          </cell>
          <cell r="D19402" t="str">
            <v>m³</v>
          </cell>
          <cell r="E19402">
            <v>25.99</v>
          </cell>
        </row>
        <row r="19403">
          <cell r="B19403" t="str">
            <v>1917646</v>
          </cell>
          <cell r="C19403" t="str">
            <v>Dragagem de material de 1ª categoria com dragline - caçamba de 2,1 m³ - caminho de serviço em leito natural - DMT 1.000 a 1.200 m - com caminhão de 14 m³ e carregadeira</v>
          </cell>
          <cell r="D19403" t="str">
            <v>m³</v>
          </cell>
          <cell r="E19403">
            <v>22.3</v>
          </cell>
        </row>
        <row r="19404">
          <cell r="B19404" t="str">
            <v>1917647</v>
          </cell>
          <cell r="C19404" t="str">
            <v>Dragagem de material de 1ª categoria com dragline - caçamba de 2,1 m³ - caminho de serviço em leito natural - DMT 1.200 a 1.400 m - com caminhão de 14 m³ e carregadeira</v>
          </cell>
          <cell r="D19404" t="str">
            <v>m³</v>
          </cell>
          <cell r="E19404">
            <v>22.65</v>
          </cell>
        </row>
        <row r="19405">
          <cell r="B19405" t="str">
            <v>1917648</v>
          </cell>
          <cell r="C19405" t="str">
            <v>Dragagem de material de 1ª categoria com dragline - caçamba de 2,1 m³ - caminho de serviço em leito natural - DMT 1.400 a 1.600 m - com caminhão de 14 m³ e carregadeira</v>
          </cell>
          <cell r="D19405" t="str">
            <v>m³</v>
          </cell>
          <cell r="E19405">
            <v>22.92</v>
          </cell>
        </row>
        <row r="19406">
          <cell r="B19406" t="str">
            <v>1917649</v>
          </cell>
          <cell r="C19406" t="str">
            <v>Dragagem de material de 1ª categoria com dragline - caçamba de 2,1 m³ - caminho de serviço em leito natural - DMT 1.600 a 1.800 m - com caminhão de 14 m³ e carregadeira</v>
          </cell>
          <cell r="D19406" t="str">
            <v>m³</v>
          </cell>
          <cell r="E19406">
            <v>23.28</v>
          </cell>
        </row>
        <row r="19407">
          <cell r="B19407" t="str">
            <v>1917650</v>
          </cell>
          <cell r="C19407" t="str">
            <v>Dragagem de material de 1ª categoria com dragline - caçamba de 2,1 m³ - caminho de serviço em leito natural - DMT 1.800 a 2.000 m - com caminhão de 14 m³ e carregadeira</v>
          </cell>
          <cell r="D19407" t="str">
            <v>m³</v>
          </cell>
          <cell r="E19407">
            <v>23.64</v>
          </cell>
        </row>
        <row r="19408">
          <cell r="B19408" t="str">
            <v>1917651</v>
          </cell>
          <cell r="C19408" t="str">
            <v>Dragagem de material de 1ª categoria com dragline - caçamba de 2,1 m³ - caminho de serviço em leito natural - DMT 2.000 a 2.500 m - com caminhão de 14 m³ e carregadeira</v>
          </cell>
          <cell r="D19408" t="str">
            <v>m³</v>
          </cell>
          <cell r="E19408">
            <v>24.17</v>
          </cell>
        </row>
        <row r="19409">
          <cell r="B19409" t="str">
            <v>1917652</v>
          </cell>
          <cell r="C19409" t="str">
            <v>Dragagem de material de 1ª categoria com dragline - caçamba de 2,1 m³ - caminho de serviço em leito natural - DMT 2.500 a 3.000 m - com caminhão de 14 m³ e carregadeira</v>
          </cell>
          <cell r="D19409" t="str">
            <v>m³</v>
          </cell>
          <cell r="E19409">
            <v>26.82</v>
          </cell>
        </row>
        <row r="19410">
          <cell r="B19410" t="str">
            <v>1917642</v>
          </cell>
          <cell r="C19410" t="str">
            <v>Dragagem de material de 1ª categoria com dragline - caçamba de 2,1 m³ - caminho de serviço em leito natural - DMT 200 a 400 m - com caminhão de 14 m³ e carregadeira</v>
          </cell>
          <cell r="D19410" t="str">
            <v>m³</v>
          </cell>
          <cell r="E19410">
            <v>20.78</v>
          </cell>
        </row>
        <row r="19411">
          <cell r="B19411" t="str">
            <v>1917643</v>
          </cell>
          <cell r="C19411" t="str">
            <v>Dragagem de material de 1ª categoria com dragline - caçamba de 2,1 m³ - caminho de serviço em leito natural - DMT 400 a 600 m - com caminhão de 14 m³ e carregadeira</v>
          </cell>
          <cell r="D19411" t="str">
            <v>m³</v>
          </cell>
          <cell r="E19411">
            <v>21.23</v>
          </cell>
        </row>
        <row r="19412">
          <cell r="B19412" t="str">
            <v>1917641</v>
          </cell>
          <cell r="C19412" t="str">
            <v>Dragagem de material de 1ª categoria com dragline - caçamba de 2,1 m³ - caminho de serviço em leito natural - DMT 50 a 200 m - com caminhão de 14 m³ e carregadeira</v>
          </cell>
          <cell r="D19412" t="str">
            <v>m³</v>
          </cell>
          <cell r="E19412">
            <v>18.579999999999998</v>
          </cell>
        </row>
        <row r="19413">
          <cell r="B19413" t="str">
            <v>1917644</v>
          </cell>
          <cell r="C19413" t="str">
            <v>Dragagem de material de 1ª categoria com dragline - caçamba de 2,1 m³ - caminho de serviço em leito natural - DMT 600 a 800 m - com caminhão de 14 m³ e carregadeira</v>
          </cell>
          <cell r="D19413" t="str">
            <v>m³</v>
          </cell>
          <cell r="E19413">
            <v>21.67</v>
          </cell>
        </row>
        <row r="19414">
          <cell r="B19414" t="str">
            <v>1917645</v>
          </cell>
          <cell r="C19414" t="str">
            <v>Dragagem de material de 1ª categoria com dragline - caçamba de 2,1 m³ - caminho de serviço em leito natural - DMT 800 a 1.000 m - com caminhão de 14 m³ e carregadeira</v>
          </cell>
          <cell r="D19414" t="str">
            <v>m³</v>
          </cell>
          <cell r="E19414">
            <v>21.94</v>
          </cell>
        </row>
        <row r="19415">
          <cell r="B19415" t="str">
            <v>1917653</v>
          </cell>
          <cell r="C19415" t="str">
            <v>Dragagem de material de 1ª categoria com dragline - caçamba de 2,1 m³ - caminho de serviço em leito natural - DMT de 3.000 m - com caminhão de 14 m³ e carregadeira</v>
          </cell>
          <cell r="D19415" t="str">
            <v>m³</v>
          </cell>
          <cell r="E19415">
            <v>27.22</v>
          </cell>
        </row>
        <row r="19416">
          <cell r="B19416" t="str">
            <v>1917659</v>
          </cell>
          <cell r="C19416" t="str">
            <v>Dragagem de material de 1ª categoria com dragline - caçamba de 2,1 m³ - caminho de serviço em revestimento primário - DMT 1.000 a 1.200 m - com caminhão de 14 m³ e carregadeira</v>
          </cell>
          <cell r="D19416" t="str">
            <v>m³</v>
          </cell>
          <cell r="E19416">
            <v>21.32</v>
          </cell>
        </row>
        <row r="19417">
          <cell r="B19417" t="str">
            <v>1917660</v>
          </cell>
          <cell r="C19417" t="str">
            <v>Dragagem de material de 1ª categoria com dragline - caçamba de 2,1 m³ - caminho de serviço em revestimento primário - DMT 1.200 a 1.400 m - com caminhão de 14 m³ e carregadeira</v>
          </cell>
          <cell r="D19417" t="str">
            <v>m³</v>
          </cell>
          <cell r="E19417">
            <v>21.5</v>
          </cell>
        </row>
        <row r="19418">
          <cell r="B19418" t="str">
            <v>1917661</v>
          </cell>
          <cell r="C19418" t="str">
            <v>Dragagem de material de 1ª categoria com dragline - caçamba de 2,1 m³ - caminho de serviço em revestimento primário - DMT 1.400 a 1.600 m - com caminhão de 14 m³ e carregadeira</v>
          </cell>
          <cell r="D19418" t="str">
            <v>m³</v>
          </cell>
          <cell r="E19418">
            <v>21.67</v>
          </cell>
        </row>
        <row r="19419">
          <cell r="B19419" t="str">
            <v>1917662</v>
          </cell>
          <cell r="C19419" t="str">
            <v>Dragagem de material de 1ª categoria com dragline - caçamba de 2,1 m³ - caminho de serviço em revestimento primário - DMT 1.600 a 1.800 m - com caminhão de 14 m³ e carregadeira</v>
          </cell>
          <cell r="D19419" t="str">
            <v>m³</v>
          </cell>
          <cell r="E19419">
            <v>21.85</v>
          </cell>
        </row>
        <row r="19420">
          <cell r="B19420" t="str">
            <v>1917663</v>
          </cell>
          <cell r="C19420" t="str">
            <v>Dragagem de material de 1ª categoria com dragline - caçamba de 2,1 m³ - caminho de serviço em revestimento primário - DMT 1.800 a 2.000 m - com caminhão de 14 m³ e carregadeira</v>
          </cell>
          <cell r="D19420" t="str">
            <v>m³</v>
          </cell>
          <cell r="E19420">
            <v>22.12</v>
          </cell>
        </row>
        <row r="19421">
          <cell r="B19421" t="str">
            <v>1917664</v>
          </cell>
          <cell r="C19421" t="str">
            <v>Dragagem de material de 1ª categoria com dragline - caçamba de 2,1 m³ - caminho de serviço em revestimento primário - DMT 2.000 a 2.500 m - com caminhão de 14 m³ e carregadeira</v>
          </cell>
          <cell r="D19421" t="str">
            <v>m³</v>
          </cell>
          <cell r="E19421">
            <v>22.48</v>
          </cell>
        </row>
        <row r="19422">
          <cell r="B19422" t="str">
            <v>1917665</v>
          </cell>
          <cell r="C19422" t="str">
            <v>Dragagem de material de 1ª categoria com dragline - caçamba de 2,1 m³ - caminho de serviço em revestimento primário - DMT 2.500 a 3.000 m - com caminhão de 14 m³ e carregadeira</v>
          </cell>
          <cell r="D19422" t="str">
            <v>m³</v>
          </cell>
          <cell r="E19422">
            <v>23.01</v>
          </cell>
        </row>
        <row r="19423">
          <cell r="B19423" t="str">
            <v>1917655</v>
          </cell>
          <cell r="C19423" t="str">
            <v>Dragagem de material de 1ª categoria com dragline - caçamba de 2,1 m³ - caminho de serviço em revestimento primário - DMT 200 a 400 m - com caminhão de 14 m³ e carregadeira</v>
          </cell>
          <cell r="D19423" t="str">
            <v>m³</v>
          </cell>
          <cell r="E19423">
            <v>18.579999999999998</v>
          </cell>
        </row>
        <row r="19424">
          <cell r="B19424" t="str">
            <v>1917656</v>
          </cell>
          <cell r="C19424" t="str">
            <v>Dragagem de material de 1ª categoria com dragline - caçamba de 2,1 m³ - caminho de serviço em revestimento primário - DMT 400 a 600 m - com caminhão de 14 m³ e carregadeira</v>
          </cell>
          <cell r="D19424" t="str">
            <v>m³</v>
          </cell>
          <cell r="E19424">
            <v>20.6</v>
          </cell>
        </row>
        <row r="19425">
          <cell r="B19425" t="str">
            <v>1917654</v>
          </cell>
          <cell r="C19425" t="str">
            <v>Dragagem de material de 1ª categoria com dragline - caçamba de 2,1 m³ - caminho de serviço em revestimento primário - DMT 50 a 200 m - com caminhão de 14 m³ e carregadeira</v>
          </cell>
          <cell r="D19425" t="str">
            <v>m³</v>
          </cell>
          <cell r="E19425">
            <v>18.27</v>
          </cell>
        </row>
        <row r="19426">
          <cell r="B19426" t="str">
            <v>1917657</v>
          </cell>
          <cell r="C19426" t="str">
            <v>Dragagem de material de 1ª categoria com dragline - caçamba de 2,1 m³ - caminho de serviço em revestimento primário - DMT 600 a 800 m - com caminhão de 14 m³ e carregadeira</v>
          </cell>
          <cell r="D19426" t="str">
            <v>m³</v>
          </cell>
          <cell r="E19426">
            <v>20.87</v>
          </cell>
        </row>
        <row r="19427">
          <cell r="B19427" t="str">
            <v>1917658</v>
          </cell>
          <cell r="C19427" t="str">
            <v>Dragagem de material de 1ª categoria com dragline - caçamba de 2,1 m³ - caminho de serviço em revestimento primário - DMT 800 a 1.000 m - com caminhão de 14 m³ e carregadeira</v>
          </cell>
          <cell r="D19427" t="str">
            <v>m³</v>
          </cell>
          <cell r="E19427">
            <v>21.05</v>
          </cell>
        </row>
        <row r="19428">
          <cell r="B19428" t="str">
            <v>1917666</v>
          </cell>
          <cell r="C19428" t="str">
            <v>Dragagem de material de 1ª categoria com dragline - caçamba de 2,1 m³ - caminho de serviço em revestimento primário - DMT de 3.000 m - com caminhão de 14 m³ e carregadeira</v>
          </cell>
          <cell r="D19428" t="str">
            <v>m³</v>
          </cell>
          <cell r="E19428">
            <v>23.37</v>
          </cell>
        </row>
        <row r="19429">
          <cell r="B19429" t="str">
            <v>1917672</v>
          </cell>
          <cell r="C19429" t="str">
            <v>Dragagem de material de 1ª categoria com dragline - caçamba de 2,1 m³ - caminho de serviço pavimentado - DMT 1.000 a 1.200 m - com caminhão de 14 m³ e carregadeira</v>
          </cell>
          <cell r="D19429" t="str">
            <v>m³</v>
          </cell>
          <cell r="E19429">
            <v>21.23</v>
          </cell>
        </row>
        <row r="19430">
          <cell r="B19430" t="str">
            <v>1917673</v>
          </cell>
          <cell r="C19430" t="str">
            <v>Dragagem de material de 1ª categoria com dragline - caçamba de 2,1 m³ - caminho de serviço pavimentado - DMT 1.200 a 1.400 m - com caminhão de 14 m³ e carregadeira</v>
          </cell>
          <cell r="D19430" t="str">
            <v>m³</v>
          </cell>
          <cell r="E19430">
            <v>21.5</v>
          </cell>
        </row>
        <row r="19431">
          <cell r="B19431" t="str">
            <v>1917674</v>
          </cell>
          <cell r="C19431" t="str">
            <v>Dragagem de material de 1ª categoria com dragline - caçamba de 2,1 m³ - caminho de serviço pavimentado - DMT 1.400 a 1.600 m - com caminhão de 14 m³ e carregadeira</v>
          </cell>
          <cell r="D19431" t="str">
            <v>m³</v>
          </cell>
          <cell r="E19431">
            <v>21.67</v>
          </cell>
        </row>
        <row r="19432">
          <cell r="B19432" t="str">
            <v>1917675</v>
          </cell>
          <cell r="C19432" t="str">
            <v>Dragagem de material de 1ª categoria com dragline - caçamba de 2,1 m³ - caminho de serviço pavimentado - DMT 1.600 a 1.800 m - com caminhão de 14 m³ e carregadeira</v>
          </cell>
          <cell r="D19432" t="str">
            <v>m³</v>
          </cell>
          <cell r="E19432">
            <v>21.85</v>
          </cell>
        </row>
        <row r="19433">
          <cell r="B19433" t="str">
            <v>1917676</v>
          </cell>
          <cell r="C19433" t="str">
            <v>Dragagem de material de 1ª categoria com dragline - caçamba de 2,1 m³ - caminho de serviço pavimentado - DMT 1.800 a 2.000 m - com caminhão de 14 m³ e carregadeira</v>
          </cell>
          <cell r="D19433" t="str">
            <v>m³</v>
          </cell>
          <cell r="E19433">
            <v>22.03</v>
          </cell>
        </row>
        <row r="19434">
          <cell r="B19434" t="str">
            <v>1917677</v>
          </cell>
          <cell r="C19434" t="str">
            <v>Dragagem de material de 1ª categoria com dragline - caçamba de 2,1 m³ - caminho de serviço pavimentado - DMT 2.000 a 2.500 m - com caminhão de 14 m³ e carregadeira</v>
          </cell>
          <cell r="D19434" t="str">
            <v>m³</v>
          </cell>
          <cell r="E19434">
            <v>22.39</v>
          </cell>
        </row>
        <row r="19435">
          <cell r="B19435" t="str">
            <v>1917678</v>
          </cell>
          <cell r="C19435" t="str">
            <v>Dragagem de material de 1ª categoria com dragline - caçamba de 2,1 m³ - caminho de serviço pavimentado - DMT 2.500 a 3.000 m - com caminhão de 14 m³ e carregadeira</v>
          </cell>
          <cell r="D19435" t="str">
            <v>m³</v>
          </cell>
          <cell r="E19435">
            <v>22.92</v>
          </cell>
        </row>
        <row r="19436">
          <cell r="B19436" t="str">
            <v>1917668</v>
          </cell>
          <cell r="C19436" t="str">
            <v>Dragagem de material de 1ª categoria com dragline - caçamba de 2,1 m³ - caminho de serviço pavimentado - DMT 200 a 400 m - com caminhão de 14 m³ e carregadeira</v>
          </cell>
          <cell r="D19436" t="str">
            <v>m³</v>
          </cell>
          <cell r="E19436">
            <v>20.43</v>
          </cell>
        </row>
        <row r="19437">
          <cell r="B19437" t="str">
            <v>1917669</v>
          </cell>
          <cell r="C19437" t="str">
            <v>Dragagem de material de 1ª categoria com dragline - caçamba de 2,1 m³ - caminho de serviço pavimentado - DMT 400 a 600 m - com caminhão de 14 m³ e carregadeira</v>
          </cell>
          <cell r="D19437" t="str">
            <v>m³</v>
          </cell>
          <cell r="E19437">
            <v>20.6</v>
          </cell>
        </row>
        <row r="19438">
          <cell r="B19438" t="str">
            <v>1917667</v>
          </cell>
          <cell r="C19438" t="str">
            <v>Dragagem de material de 1ª categoria com dragline - caçamba de 2,1 m³ - caminho de serviço pavimentado - DMT 50 a 200 m - com caminhão de 14 m³ e carregadeira</v>
          </cell>
          <cell r="D19438" t="str">
            <v>m³</v>
          </cell>
          <cell r="E19438">
            <v>18.36</v>
          </cell>
        </row>
        <row r="19439">
          <cell r="B19439" t="str">
            <v>1917670</v>
          </cell>
          <cell r="C19439" t="str">
            <v>Dragagem de material de 1ª categoria com dragline - caçamba de 2,1 m³ - caminho de serviço pavimentado - DMT 600 a 800 m - com caminhão de 14 m³ e carregadeira</v>
          </cell>
          <cell r="D19439" t="str">
            <v>m³</v>
          </cell>
          <cell r="E19439">
            <v>20.87</v>
          </cell>
        </row>
        <row r="19440">
          <cell r="B19440" t="str">
            <v>1917671</v>
          </cell>
          <cell r="C19440" t="str">
            <v>Dragagem de material de 1ª categoria com dragline - caçamba de 2,1 m³ - caminho de serviço pavimentado - DMT 800 a 1.000 m - com caminhão de 14 m³ e carregadeira</v>
          </cell>
          <cell r="D19440" t="str">
            <v>m³</v>
          </cell>
          <cell r="E19440">
            <v>21.05</v>
          </cell>
        </row>
        <row r="19441">
          <cell r="B19441" t="str">
            <v>1917679</v>
          </cell>
          <cell r="C19441" t="str">
            <v>Dragagem de material de 1ª categoria com dragline - caçamba de 2,1 m³ - caminho de serviço pavimentado - DMT de 3.000 m - com caminhão de 14 m³ e carregadeira</v>
          </cell>
          <cell r="D19441" t="str">
            <v>m³</v>
          </cell>
          <cell r="E19441">
            <v>23.19</v>
          </cell>
        </row>
        <row r="19442">
          <cell r="B19442" t="str">
            <v>1917640</v>
          </cell>
          <cell r="C19442" t="str">
            <v>Dragagem de material de 1ª categoria com dragline - caçamba de 2,1 m³ - DMT até 50 m</v>
          </cell>
          <cell r="D19442" t="str">
            <v>m³</v>
          </cell>
          <cell r="E19442">
            <v>9.8000000000000007</v>
          </cell>
        </row>
        <row r="19443">
          <cell r="B19443" t="str">
            <v>1917686</v>
          </cell>
          <cell r="C19443" t="str">
            <v>Dragagem de material de 1ª categoria com escavadeira hidráulica - capacidade de caçamba de 1,56 m³ - caminho de serviço em leito natural - DMT 1.000 a 1.200 m</v>
          </cell>
          <cell r="D19443" t="str">
            <v>m³</v>
          </cell>
          <cell r="E19443">
            <v>12.52</v>
          </cell>
        </row>
        <row r="19444">
          <cell r="B19444" t="str">
            <v>1917687</v>
          </cell>
          <cell r="C19444" t="str">
            <v>Dragagem de material de 1ª categoria com escavadeira hidráulica - capacidade de caçamba de 1,56 m³ - caminho de serviço em leito natural - DMT 1.200 a 1.400 m</v>
          </cell>
          <cell r="D19444" t="str">
            <v>m³</v>
          </cell>
          <cell r="E19444">
            <v>12.87</v>
          </cell>
        </row>
        <row r="19445">
          <cell r="B19445" t="str">
            <v>1917688</v>
          </cell>
          <cell r="C19445" t="str">
            <v>Dragagem de material de 1ª categoria com escavadeira hidráulica - capacidade de caçamba de 1,56 m³ - caminho de serviço em leito natural - DMT 1.400 a 1.600 m</v>
          </cell>
          <cell r="D19445" t="str">
            <v>m³</v>
          </cell>
          <cell r="E19445">
            <v>14.04</v>
          </cell>
        </row>
        <row r="19446">
          <cell r="B19446" t="str">
            <v>1917689</v>
          </cell>
          <cell r="C19446" t="str">
            <v>Dragagem de material de 1ª categoria com escavadeira hidráulica - capacidade de caçamba de 1,56 m³ - caminho de serviço em leito natural - DMT 1.600 a 1.800 m</v>
          </cell>
          <cell r="D19446" t="str">
            <v>m³</v>
          </cell>
          <cell r="E19446">
            <v>14.42</v>
          </cell>
        </row>
        <row r="19447">
          <cell r="B19447" t="str">
            <v>1917690</v>
          </cell>
          <cell r="C19447" t="str">
            <v>Dragagem de material de 1ª categoria com escavadeira hidráulica - capacidade de caçamba de 1,56 m³ - caminho de serviço em leito natural - DMT 1.800 a 2.000 m</v>
          </cell>
          <cell r="D19447" t="str">
            <v>m³</v>
          </cell>
          <cell r="E19447">
            <v>14.7</v>
          </cell>
        </row>
        <row r="19448">
          <cell r="B19448" t="str">
            <v>1917691</v>
          </cell>
          <cell r="C19448" t="str">
            <v>Dragagem de material de 1ª categoria com escavadeira hidráulica - capacidade de caçamba de 1,56 m³ - caminho de serviço em leito natural - DMT 2.000 a 2.500 m</v>
          </cell>
          <cell r="D19448" t="str">
            <v>m³</v>
          </cell>
          <cell r="E19448">
            <v>15.26</v>
          </cell>
        </row>
        <row r="19449">
          <cell r="B19449" t="str">
            <v>1917692</v>
          </cell>
          <cell r="C19449" t="str">
            <v>Dragagem de material de 1ª categoria com escavadeira hidráulica - capacidade de caçamba de 1,56 m³ - caminho de serviço em leito natural - DMT 2.500 a 3.000 m</v>
          </cell>
          <cell r="D19449" t="str">
            <v>m³</v>
          </cell>
          <cell r="E19449">
            <v>17.11</v>
          </cell>
        </row>
        <row r="19450">
          <cell r="B19450" t="str">
            <v>1917682</v>
          </cell>
          <cell r="C19450" t="str">
            <v>Dragagem de material de 1ª categoria com escavadeira hidráulica - capacidade de caçamba de 1,56 m³ - caminho de serviço em leito natural - DMT 200 a 400 m</v>
          </cell>
          <cell r="D19450" t="str">
            <v>m³</v>
          </cell>
          <cell r="E19450">
            <v>11.05</v>
          </cell>
        </row>
        <row r="19451">
          <cell r="B19451" t="str">
            <v>1917693</v>
          </cell>
          <cell r="C19451" t="str">
            <v>Dragagem de material de 1ª categoria com escavadeira hidráulica - capacidade de caçamba de 1,56 m³ - caminho de serviço em leito natural - DMT 3.000 m</v>
          </cell>
          <cell r="D19451" t="str">
            <v>m³</v>
          </cell>
          <cell r="E19451">
            <v>17.579999999999998</v>
          </cell>
        </row>
        <row r="19452">
          <cell r="B19452" t="str">
            <v>1917683</v>
          </cell>
          <cell r="C19452" t="str">
            <v>Dragagem de material de 1ª categoria com escavadeira hidráulica - capacidade de caçamba de 1,56 m³ - caminho de serviço em leito natural - DMT 400 a 600 m</v>
          </cell>
          <cell r="D19452" t="str">
            <v>m³</v>
          </cell>
          <cell r="E19452">
            <v>11.47</v>
          </cell>
        </row>
        <row r="19453">
          <cell r="B19453" t="str">
            <v>1917681</v>
          </cell>
          <cell r="C19453" t="str">
            <v>Dragagem de material de 1ª categoria com escavadeira hidráulica - capacidade de caçamba de 1,56 m³ - caminho de serviço em leito natural - DMT 50 a 200 m</v>
          </cell>
          <cell r="D19453" t="str">
            <v>m³</v>
          </cell>
          <cell r="E19453">
            <v>9.59</v>
          </cell>
        </row>
        <row r="19454">
          <cell r="B19454" t="str">
            <v>1917684</v>
          </cell>
          <cell r="C19454" t="str">
            <v>Dragagem de material de 1ª categoria com escavadeira hidráulica - capacidade de caçamba de 1,56 m³ - caminho de serviço em leito natural - DMT 600 a 800 m</v>
          </cell>
          <cell r="D19454" t="str">
            <v>m³</v>
          </cell>
          <cell r="E19454">
            <v>11.82</v>
          </cell>
        </row>
        <row r="19455">
          <cell r="B19455" t="str">
            <v>1917685</v>
          </cell>
          <cell r="C19455" t="str">
            <v>Dragagem de material de 1ª categoria com escavadeira hidráulica - capacidade de caçamba de 1,56 m³ - caminho de serviço em leito natural - DMT 800 a 1.000 m</v>
          </cell>
          <cell r="D19455" t="str">
            <v>m³</v>
          </cell>
          <cell r="E19455">
            <v>12.17</v>
          </cell>
        </row>
        <row r="19456">
          <cell r="B19456" t="str">
            <v>1917699</v>
          </cell>
          <cell r="C19456" t="str">
            <v>Dragagem de material de 1ª categoria com escavadeira hidráulica - capacidade de caçamba de 1,56 m³ - caminho de serviço em revestimento primário - DMT 1.000 a 1.200 m</v>
          </cell>
          <cell r="D19456" t="str">
            <v>m³</v>
          </cell>
          <cell r="E19456">
            <v>11.47</v>
          </cell>
        </row>
        <row r="19457">
          <cell r="B19457" t="str">
            <v>1917700</v>
          </cell>
          <cell r="C19457" t="str">
            <v>Dragagem de material de 1ª categoria com escavadeira hidráulica - capacidade de caçamba de 1,56 m³ - caminho de serviço em revestimento primário - DMT 1.200 a 1.400 m</v>
          </cell>
          <cell r="D19457" t="str">
            <v>m³</v>
          </cell>
          <cell r="E19457">
            <v>11.68</v>
          </cell>
        </row>
        <row r="19458">
          <cell r="B19458" t="str">
            <v>1917701</v>
          </cell>
          <cell r="C19458" t="str">
            <v>Dragagem de material de 1ª categoria com escavadeira hidráulica - capacidade de caçamba de 1,56 m³ - caminho de serviço em revestimento primário - DMT 1.400 a 1.600 m</v>
          </cell>
          <cell r="D19458" t="str">
            <v>m³</v>
          </cell>
          <cell r="E19458">
            <v>11.89</v>
          </cell>
        </row>
        <row r="19459">
          <cell r="B19459" t="str">
            <v>1917702</v>
          </cell>
          <cell r="C19459" t="str">
            <v>Dragagem de material de 1ª categoria com escavadeira hidráulica - capacidade de caçamba de 1,56 m³ - caminho de serviço em revestimento primário - DMT 1.600 a 1.800 m</v>
          </cell>
          <cell r="D19459" t="str">
            <v>m³</v>
          </cell>
          <cell r="E19459">
            <v>12.1</v>
          </cell>
        </row>
        <row r="19460">
          <cell r="B19460" t="str">
            <v>1917703</v>
          </cell>
          <cell r="C19460" t="str">
            <v>Dragagem de material de 1ª categoria com escavadeira hidráulica - capacidade de caçamba de 1,56 m³ - caminho de serviço em revestimento primário - DMT 1.800 a 2.000 m</v>
          </cell>
          <cell r="D19460" t="str">
            <v>m³</v>
          </cell>
          <cell r="E19460">
            <v>12.31</v>
          </cell>
        </row>
        <row r="19461">
          <cell r="B19461" t="str">
            <v>1917704</v>
          </cell>
          <cell r="C19461" t="str">
            <v>Dragagem de material de 1ª categoria com escavadeira hidráulica - capacidade de caçamba de 1,56 m³ - caminho de serviço em revestimento primário - DMT 2.000 a 2.500 m</v>
          </cell>
          <cell r="D19461" t="str">
            <v>m³</v>
          </cell>
          <cell r="E19461">
            <v>12.66</v>
          </cell>
        </row>
        <row r="19462">
          <cell r="B19462" t="str">
            <v>1917705</v>
          </cell>
          <cell r="C19462" t="str">
            <v>Dragagem de material de 1ª categoria com escavadeira hidráulica - capacidade de caçamba de 1,56 m³ - caminho de serviço em revestimento primário - DMT 2.500 a 3.000 m</v>
          </cell>
          <cell r="D19462" t="str">
            <v>m³</v>
          </cell>
          <cell r="E19462">
            <v>14.14</v>
          </cell>
        </row>
        <row r="19463">
          <cell r="B19463" t="str">
            <v>1917695</v>
          </cell>
          <cell r="C19463" t="str">
            <v>Dragagem de material de 1ª categoria com escavadeira hidráulica - capacidade de caçamba de 1,56 m³ - caminho de serviço em revestimento primário - DMT 200 a 400 m</v>
          </cell>
          <cell r="D19463" t="str">
            <v>m³</v>
          </cell>
          <cell r="E19463">
            <v>9.59</v>
          </cell>
        </row>
        <row r="19464">
          <cell r="B19464" t="str">
            <v>1917706</v>
          </cell>
          <cell r="C19464" t="str">
            <v>Dragagem de material de 1ª categoria com escavadeira hidráulica - capacidade de caçamba de 1,56 m³ - caminho de serviço em revestimento primário - DMT 3.000 m</v>
          </cell>
          <cell r="D19464" t="str">
            <v>m³</v>
          </cell>
          <cell r="E19464">
            <v>14.51</v>
          </cell>
        </row>
        <row r="19465">
          <cell r="B19465" t="str">
            <v>1917696</v>
          </cell>
          <cell r="C19465" t="str">
            <v>Dragagem de material de 1ª categoria com escavadeira hidráulica - capacidade de caçamba de 1,56 m³ - caminho de serviço em revestimento primário - DMT 400 a 600 m</v>
          </cell>
          <cell r="D19465" t="str">
            <v>m³</v>
          </cell>
          <cell r="E19465">
            <v>10.77</v>
          </cell>
        </row>
        <row r="19466">
          <cell r="B19466" t="str">
            <v>1917694</v>
          </cell>
          <cell r="C19466" t="str">
            <v>Dragagem de material de 1ª categoria com escavadeira hidráulica - capacidade de caçamba de 1,56 m³ - caminho de serviço em revestimento primário - DMT 50 a 200 m</v>
          </cell>
          <cell r="D19466" t="str">
            <v>m³</v>
          </cell>
          <cell r="E19466">
            <v>9.26</v>
          </cell>
        </row>
        <row r="19467">
          <cell r="B19467" t="str">
            <v>1917697</v>
          </cell>
          <cell r="C19467" t="str">
            <v>Dragagem de material de 1ª categoria com escavadeira hidráulica - capacidade de caçamba de 1,56 m³ - caminho de serviço em revestimento primário - DMT 600 a 800 m</v>
          </cell>
          <cell r="D19467" t="str">
            <v>m³</v>
          </cell>
          <cell r="E19467">
            <v>11.05</v>
          </cell>
        </row>
        <row r="19468">
          <cell r="B19468" t="str">
            <v>1917698</v>
          </cell>
          <cell r="C19468" t="str">
            <v>Dragagem de material de 1ª categoria com escavadeira hidráulica - capacidade de caçamba de 1,56 m³ - caminho de serviço em revestimento primário - DMT 800 a 1.000 m</v>
          </cell>
          <cell r="D19468" t="str">
            <v>m³</v>
          </cell>
          <cell r="E19468">
            <v>11.26</v>
          </cell>
        </row>
        <row r="19469">
          <cell r="B19469" t="str">
            <v>1917712</v>
          </cell>
          <cell r="C19469" t="str">
            <v>Dragagem de material de 1ª categoria com escavadeira hidráulica - capacidade de caçamba de 1,56 m³ - caminho de serviço pavimentado - DMT 1.000 a 1.200 m</v>
          </cell>
          <cell r="D19469" t="str">
            <v>m³</v>
          </cell>
          <cell r="E19469">
            <v>11.47</v>
          </cell>
        </row>
        <row r="19470">
          <cell r="B19470" t="str">
            <v>1917713</v>
          </cell>
          <cell r="C19470" t="str">
            <v>Dragagem de material de 1ª categoria com escavadeira hidráulica - capacidade de caçamba de 1,56 m³ - caminho de serviço pavimentado - DMT 1.200 a 1.400 m</v>
          </cell>
          <cell r="D19470" t="str">
            <v>m³</v>
          </cell>
          <cell r="E19470">
            <v>11.68</v>
          </cell>
        </row>
        <row r="19471">
          <cell r="B19471" t="str">
            <v>1917714</v>
          </cell>
          <cell r="C19471" t="str">
            <v>Dragagem de material de 1ª categoria com escavadeira hidráulica - capacidade de caçamba de 1,56 m³ - caminho de serviço pavimentado - DMT 1.400 a 1.600 m</v>
          </cell>
          <cell r="D19471" t="str">
            <v>m³</v>
          </cell>
          <cell r="E19471">
            <v>11.89</v>
          </cell>
        </row>
        <row r="19472">
          <cell r="B19472" t="str">
            <v>1917715</v>
          </cell>
          <cell r="C19472" t="str">
            <v>Dragagem de material de 1ª categoria com escavadeira hidráulica - capacidade de caçamba de 1,56 m³ - caminho de serviço pavimentado - DMT 1.600 a 1.800 m</v>
          </cell>
          <cell r="D19472" t="str">
            <v>m³</v>
          </cell>
          <cell r="E19472">
            <v>12.03</v>
          </cell>
        </row>
        <row r="19473">
          <cell r="B19473" t="str">
            <v>1917716</v>
          </cell>
          <cell r="C19473" t="str">
            <v>Dragagem de material de 1ª categoria com escavadeira hidráulica - capacidade de caçamba de 1,56 m³ - caminho de serviço pavimentado - DMT 1.800 a 2.000 m</v>
          </cell>
          <cell r="D19473" t="str">
            <v>m³</v>
          </cell>
          <cell r="E19473">
            <v>12.24</v>
          </cell>
        </row>
        <row r="19474">
          <cell r="B19474" t="str">
            <v>1917717</v>
          </cell>
          <cell r="C19474" t="str">
            <v>Dragagem de material de 1ª categoria com escavadeira hidráulica - capacidade de caçamba de 1,56 m³ - caminho de serviço pavimentado - DMT 2.000 a 2.500 m</v>
          </cell>
          <cell r="D19474" t="str">
            <v>m³</v>
          </cell>
          <cell r="E19474">
            <v>12.59</v>
          </cell>
        </row>
        <row r="19475">
          <cell r="B19475" t="str">
            <v>1917718</v>
          </cell>
          <cell r="C19475" t="str">
            <v>Dragagem de material de 1ª categoria com escavadeira hidráulica - capacidade de caçamba de 1,56 m³ - caminho de serviço pavimentado - DMT 2.500 a 3.000 m</v>
          </cell>
          <cell r="D19475" t="str">
            <v>m³</v>
          </cell>
          <cell r="E19475">
            <v>13.95</v>
          </cell>
        </row>
        <row r="19476">
          <cell r="B19476" t="str">
            <v>1917708</v>
          </cell>
          <cell r="C19476" t="str">
            <v>Dragagem de material de 1ª categoria com escavadeira hidráulica - capacidade de caçamba de 1,56 m³ - caminho de serviço pavimentado - DMT 200 a 400 m</v>
          </cell>
          <cell r="D19476" t="str">
            <v>m³</v>
          </cell>
          <cell r="E19476">
            <v>10.56</v>
          </cell>
        </row>
        <row r="19477">
          <cell r="B19477" t="str">
            <v>1917719</v>
          </cell>
          <cell r="C19477" t="str">
            <v>Dragagem de material de 1ª categoria com escavadeira hidráulica - capacidade de caçamba de 1,56 m³ - caminho de serviço pavimentado - DMT 3.000 m</v>
          </cell>
          <cell r="D19477" t="str">
            <v>m³</v>
          </cell>
          <cell r="E19477">
            <v>14.32</v>
          </cell>
        </row>
        <row r="19478">
          <cell r="B19478" t="str">
            <v>1917709</v>
          </cell>
          <cell r="C19478" t="str">
            <v>Dragagem de material de 1ª categoria com escavadeira hidráulica - capacidade de caçamba de 1,56 m³ - caminho de serviço pavimentado - DMT 400 a 600 m</v>
          </cell>
          <cell r="D19478" t="str">
            <v>m³</v>
          </cell>
          <cell r="E19478">
            <v>10.84</v>
          </cell>
        </row>
        <row r="19479">
          <cell r="B19479" t="str">
            <v>1917707</v>
          </cell>
          <cell r="C19479" t="str">
            <v>Dragagem de material de 1ª categoria com escavadeira hidráulica - capacidade de caçamba de 1,56 m³ - caminho de serviço pavimentado - DMT 50 a 200 m</v>
          </cell>
          <cell r="D19479" t="str">
            <v>m³</v>
          </cell>
          <cell r="E19479">
            <v>9.4</v>
          </cell>
        </row>
        <row r="19480">
          <cell r="B19480" t="str">
            <v>1917710</v>
          </cell>
          <cell r="C19480" t="str">
            <v>Dragagem de material de 1ª categoria com escavadeira hidráulica - capacidade de caçamba de 1,56 m³ - caminho de serviço pavimentado - DMT 600 a 800 m</v>
          </cell>
          <cell r="D19480" t="str">
            <v>m³</v>
          </cell>
          <cell r="E19480">
            <v>11.05</v>
          </cell>
        </row>
        <row r="19481">
          <cell r="B19481" t="str">
            <v>1917711</v>
          </cell>
          <cell r="C19481" t="str">
            <v>Dragagem de material de 1ª categoria com escavadeira hidráulica - capacidade de caçamba de 1,56 m³ - caminho de serviço pavimentado - DMT 800 a 1.000 m</v>
          </cell>
          <cell r="D19481" t="str">
            <v>m³</v>
          </cell>
          <cell r="E19481">
            <v>11.26</v>
          </cell>
        </row>
        <row r="19482">
          <cell r="B19482" t="str">
            <v>1917680</v>
          </cell>
          <cell r="C19482" t="str">
            <v>Dragagem de material de 1ª categoria com escavadeira hidráulica - capacidade de caçamba de 1,56 m³ - DMT 0 a 50 m</v>
          </cell>
          <cell r="D19482" t="str">
            <v>m³</v>
          </cell>
          <cell r="E19482">
            <v>3.18</v>
          </cell>
        </row>
        <row r="19483">
          <cell r="B19483" t="str">
            <v>1901607</v>
          </cell>
          <cell r="C19483" t="str">
            <v>Dragagem de material de 1ª categoria com escavadeira hidráulica sobre pontão flutuante - capacidade da caçamba de 1,56 m³ - transporte com batelão sem propulsão com capacidade de 100 t - DMT 0 a 300 m</v>
          </cell>
          <cell r="D19483" t="str">
            <v>m³</v>
          </cell>
          <cell r="E19483">
            <v>17.149999999999999</v>
          </cell>
        </row>
        <row r="19484">
          <cell r="B19484" t="str">
            <v>1901611</v>
          </cell>
          <cell r="C19484" t="str">
            <v>Dragagem de material de 1ª categoria com escavadeira hidráulica sobre pontão flutuante - capacidade da caçamba de 1,56 m³ - transporte com batelão sem propulsão com capacidade de 100 t - DMT 1.200 a 1.500 m</v>
          </cell>
          <cell r="D19484" t="str">
            <v>m³</v>
          </cell>
          <cell r="E19484">
            <v>21.43</v>
          </cell>
        </row>
        <row r="19485">
          <cell r="B19485" t="str">
            <v>1901612</v>
          </cell>
          <cell r="C19485" t="str">
            <v>Dragagem de material de 1ª categoria com escavadeira hidráulica sobre pontão flutuante - capacidade da caçamba de 1,56 m³ - transporte com batelão sem propulsão com capacidade de 100 t - DMT 1.500 a 1.800 m</v>
          </cell>
          <cell r="D19485" t="str">
            <v>m³</v>
          </cell>
          <cell r="E19485">
            <v>21.96</v>
          </cell>
        </row>
        <row r="19486">
          <cell r="B19486" t="str">
            <v>1901613</v>
          </cell>
          <cell r="C19486" t="str">
            <v>Dragagem de material de 1ª categoria com escavadeira hidráulica sobre pontão flutuante - capacidade da caçamba de 1,56 m³ - transporte com batelão sem propulsão com capacidade de 100 t - DMT 1.800 a 2.100 m</v>
          </cell>
          <cell r="D19486" t="str">
            <v>m³</v>
          </cell>
          <cell r="E19486">
            <v>22.35</v>
          </cell>
        </row>
        <row r="19487">
          <cell r="B19487" t="str">
            <v>1901614</v>
          </cell>
          <cell r="C19487" t="str">
            <v>Dragagem de material de 1ª categoria com escavadeira hidráulica sobre pontão flutuante - capacidade da caçamba de 1,56 m³ - transporte com batelão sem propulsão com capacidade de 100 t - DMT 2.100 a 2.400 m</v>
          </cell>
          <cell r="D19487" t="str">
            <v>m³</v>
          </cell>
          <cell r="E19487">
            <v>22.75</v>
          </cell>
        </row>
        <row r="19488">
          <cell r="B19488" t="str">
            <v>1901615</v>
          </cell>
          <cell r="C19488" t="str">
            <v>Dragagem de material de 1ª categoria com escavadeira hidráulica sobre pontão flutuante - capacidade da caçamba de 1,56 m³ - transporte com batelão sem propulsão com capacidade de 100 t - DMT 2.400 a 2.700 m</v>
          </cell>
          <cell r="D19488" t="str">
            <v>m³</v>
          </cell>
          <cell r="E19488">
            <v>23.27</v>
          </cell>
        </row>
        <row r="19489">
          <cell r="B19489" t="str">
            <v>1901616</v>
          </cell>
          <cell r="C19489" t="str">
            <v>Dragagem de material de 1ª categoria com escavadeira hidráulica sobre pontão flutuante - capacidade da caçamba de 1,56 m³ - transporte com batelão sem propulsão com capacidade de 100 t - DMT 2.700 a 3.000 m</v>
          </cell>
          <cell r="D19489" t="str">
            <v>m³</v>
          </cell>
          <cell r="E19489">
            <v>23.67</v>
          </cell>
        </row>
        <row r="19490">
          <cell r="B19490" t="str">
            <v>1901608</v>
          </cell>
          <cell r="C19490" t="str">
            <v>Dragagem de material de 1ª categoria com escavadeira hidráulica sobre pontão flutuante - capacidade da caçamba de 1,56 m³ - transporte com batelão sem propulsão com capacidade de 100 t - DMT 300 a 600 m</v>
          </cell>
          <cell r="D19490" t="str">
            <v>m³</v>
          </cell>
          <cell r="E19490">
            <v>17.760000000000002</v>
          </cell>
        </row>
        <row r="19491">
          <cell r="B19491" t="str">
            <v>1901609</v>
          </cell>
          <cell r="C19491" t="str">
            <v>Dragagem de material de 1ª categoria com escavadeira hidráulica sobre pontão flutuante - capacidade da caçamba de 1,56 m³ - transporte com batelão sem propulsão com capacidade de 100 t - DMT 600 a 900 m</v>
          </cell>
          <cell r="D19491" t="str">
            <v>m³</v>
          </cell>
          <cell r="E19491">
            <v>18.29</v>
          </cell>
        </row>
        <row r="19492">
          <cell r="B19492" t="str">
            <v>1901610</v>
          </cell>
          <cell r="C19492" t="str">
            <v>Dragagem de material de 1ª categoria com escavadeira hidráulica sobre pontão flutuante - capacidade da caçamba de 1,56 m³ - transporte com batelão sem propulsão com capacidade de 100 t - DMT 900 a 1.200 m</v>
          </cell>
          <cell r="D19492" t="str">
            <v>m³</v>
          </cell>
          <cell r="E19492">
            <v>21.04</v>
          </cell>
        </row>
        <row r="19493">
          <cell r="B19493" t="str">
            <v>1901617</v>
          </cell>
          <cell r="C19493" t="str">
            <v>Dragagem de material de 1ª categoria com escavadeira hidráulica sobre pontão flutuante - capacidade da caçamba de 1,56 m³ - transporte com batelão sem propulsão com capacidade de 100 t - DMT de 3.000 m</v>
          </cell>
          <cell r="D19493" t="str">
            <v>m³</v>
          </cell>
          <cell r="E19493">
            <v>23.93</v>
          </cell>
        </row>
        <row r="19494">
          <cell r="B19494" t="str">
            <v>1917037</v>
          </cell>
          <cell r="C19494" t="str">
            <v>Dragagem de silte com draga hopper - capacidade da cisterna de 1.000 m³ - DMT de 1.500 a 1.800 m</v>
          </cell>
          <cell r="D19494" t="str">
            <v>m³</v>
          </cell>
          <cell r="E19494">
            <v>41.87</v>
          </cell>
        </row>
        <row r="19495">
          <cell r="B19495" t="str">
            <v>1917038</v>
          </cell>
          <cell r="C19495" t="str">
            <v>Dragagem de silte com draga hopper - capacidade da cisterna de 1.000 m³ - DMT de 1.800 a 2.100 m</v>
          </cell>
          <cell r="D19495" t="str">
            <v>m³</v>
          </cell>
          <cell r="E19495">
            <v>43.29</v>
          </cell>
        </row>
        <row r="19496">
          <cell r="B19496" t="str">
            <v>1917039</v>
          </cell>
          <cell r="C19496" t="str">
            <v>Dragagem de silte com draga hopper - capacidade da cisterna de 1.000 m³ - DMT de 2.100 a 2.400 m</v>
          </cell>
          <cell r="D19496" t="str">
            <v>m³</v>
          </cell>
          <cell r="E19496">
            <v>44.73</v>
          </cell>
        </row>
        <row r="19497">
          <cell r="B19497" t="str">
            <v>1917040</v>
          </cell>
          <cell r="C19497" t="str">
            <v>Dragagem de silte com draga hopper - capacidade da cisterna de 1.000 m³ - DMT de 2.400 a 2.700 m</v>
          </cell>
          <cell r="D19497" t="str">
            <v>m³</v>
          </cell>
          <cell r="E19497">
            <v>46.25</v>
          </cell>
        </row>
        <row r="19498">
          <cell r="B19498" t="str">
            <v>1917041</v>
          </cell>
          <cell r="C19498" t="str">
            <v>Dragagem de silte com draga hopper - capacidade da cisterna de 1.000 m³ - DMT de 2.700 a 3.000 m</v>
          </cell>
          <cell r="D19498" t="str">
            <v>m³</v>
          </cell>
          <cell r="E19498">
            <v>47.86</v>
          </cell>
        </row>
        <row r="19499">
          <cell r="B19499" t="str">
            <v>1917042</v>
          </cell>
          <cell r="C19499" t="str">
            <v>Dragagem de silte com draga hopper - capacidade da cisterna de 1.000 m³ - DMT de 3.000 m</v>
          </cell>
          <cell r="D19499" t="str">
            <v>m³</v>
          </cell>
          <cell r="E19499">
            <v>48.71</v>
          </cell>
        </row>
        <row r="19500">
          <cell r="B19500" t="str">
            <v>1901619</v>
          </cell>
          <cell r="C19500" t="str">
            <v>Dragagem de silte com draga hopper - capacidade da cisterna de 10.000 m³ - DMT de 1.500 a 1.800 m</v>
          </cell>
          <cell r="D19500" t="str">
            <v>m³</v>
          </cell>
          <cell r="E19500">
            <v>19.23</v>
          </cell>
        </row>
        <row r="19501">
          <cell r="B19501" t="str">
            <v>1901620</v>
          </cell>
          <cell r="C19501" t="str">
            <v>Dragagem de silte com draga hopper - capacidade da cisterna de 10.000 m³ - DMT de 1.800 a 2.100 m</v>
          </cell>
          <cell r="D19501" t="str">
            <v>m³</v>
          </cell>
          <cell r="E19501">
            <v>19.57</v>
          </cell>
        </row>
        <row r="19502">
          <cell r="B19502" t="str">
            <v>1901621</v>
          </cell>
          <cell r="C19502" t="str">
            <v>Dragagem de silte com draga hopper - capacidade da cisterna de 10.000 m³ - DMT de 2.100 a 2.400 m</v>
          </cell>
          <cell r="D19502" t="str">
            <v>m³</v>
          </cell>
          <cell r="E19502">
            <v>19.93</v>
          </cell>
        </row>
        <row r="19503">
          <cell r="B19503" t="str">
            <v>1901622</v>
          </cell>
          <cell r="C19503" t="str">
            <v>Dragagem de silte com draga hopper - capacidade da cisterna de 10.000 m³ - DMT de 2.400 a 2.700 m</v>
          </cell>
          <cell r="D19503" t="str">
            <v>m³</v>
          </cell>
          <cell r="E19503">
            <v>20.309999999999999</v>
          </cell>
        </row>
        <row r="19504">
          <cell r="B19504" t="str">
            <v>1901623</v>
          </cell>
          <cell r="C19504" t="str">
            <v>Dragagem de silte com draga hopper - capacidade da cisterna de 10.000 m³ - DMT de 2.700 a 3.000 m</v>
          </cell>
          <cell r="D19504" t="str">
            <v>m³</v>
          </cell>
          <cell r="E19504">
            <v>20.71</v>
          </cell>
        </row>
        <row r="19505">
          <cell r="B19505" t="str">
            <v>1901618</v>
          </cell>
          <cell r="C19505" t="str">
            <v>Dragagem de silte com draga hopper - capacidade da cisterna de 10.000 m³ - DMT de 3.000 m</v>
          </cell>
          <cell r="D19505" t="str">
            <v>m³</v>
          </cell>
          <cell r="E19505">
            <v>20.92</v>
          </cell>
        </row>
        <row r="19506">
          <cell r="B19506" t="str">
            <v>1901625</v>
          </cell>
          <cell r="C19506" t="str">
            <v>Dragagem de silte com draga hopper - capacidade da cisterna de 15.000 m³ - DMT de 1.500 a 1.800 m</v>
          </cell>
          <cell r="D19506" t="str">
            <v>m³</v>
          </cell>
          <cell r="E19506">
            <v>22.82</v>
          </cell>
        </row>
        <row r="19507">
          <cell r="B19507" t="str">
            <v>1901626</v>
          </cell>
          <cell r="C19507" t="str">
            <v>Dragagem de silte com draga hopper - capacidade da cisterna de 15.000 m³ - DMT de 1.800 a 2.100 m</v>
          </cell>
          <cell r="D19507" t="str">
            <v>m³</v>
          </cell>
          <cell r="E19507">
            <v>23.14</v>
          </cell>
        </row>
        <row r="19508">
          <cell r="B19508" t="str">
            <v>1901627</v>
          </cell>
          <cell r="C19508" t="str">
            <v>Dragagem de silte com draga hopper - capacidade da cisterna de 15.000 m³ - DMT de 2.100 a 2.400 m</v>
          </cell>
          <cell r="D19508" t="str">
            <v>m³</v>
          </cell>
          <cell r="E19508">
            <v>23.48</v>
          </cell>
        </row>
        <row r="19509">
          <cell r="B19509" t="str">
            <v>1901628</v>
          </cell>
          <cell r="C19509" t="str">
            <v>Dragagem de silte com draga hopper - capacidade da cisterna de 15.000 m³ - DMT de 2.400 a 2.700 m</v>
          </cell>
          <cell r="D19509" t="str">
            <v>m³</v>
          </cell>
          <cell r="E19509">
            <v>23.83</v>
          </cell>
        </row>
        <row r="19510">
          <cell r="B19510" t="str">
            <v>1901629</v>
          </cell>
          <cell r="C19510" t="str">
            <v>Dragagem de silte com draga hopper - capacidade da cisterna de 15.000 m³ - DMT de 2.700 a 3.000 m</v>
          </cell>
          <cell r="D19510" t="str">
            <v>m³</v>
          </cell>
          <cell r="E19510">
            <v>24.2</v>
          </cell>
        </row>
        <row r="19511">
          <cell r="B19511" t="str">
            <v>1901624</v>
          </cell>
          <cell r="C19511" t="str">
            <v>Dragagem de silte com draga hopper - capacidade da cisterna de 15.000 m³ - DMT de 3.000 m</v>
          </cell>
          <cell r="D19511" t="str">
            <v>m³</v>
          </cell>
          <cell r="E19511">
            <v>24.4</v>
          </cell>
        </row>
        <row r="19512">
          <cell r="B19512" t="str">
            <v>1917073</v>
          </cell>
          <cell r="C19512" t="str">
            <v>Dragagem de silte com draga hopper - capacidade da cisterna de 2.000 m³ - DMT de 1.500 a 1.800 m</v>
          </cell>
          <cell r="D19512" t="str">
            <v>m³</v>
          </cell>
          <cell r="E19512">
            <v>27.18</v>
          </cell>
        </row>
        <row r="19513">
          <cell r="B19513" t="str">
            <v>1917074</v>
          </cell>
          <cell r="C19513" t="str">
            <v>Dragagem de silte com draga hopper - capacidade da cisterna de 2.000 m³ - DMT de 1.800 a 2.100 m</v>
          </cell>
          <cell r="D19513" t="str">
            <v>m³</v>
          </cell>
          <cell r="E19513">
            <v>28.01</v>
          </cell>
        </row>
        <row r="19514">
          <cell r="B19514" t="str">
            <v>1917075</v>
          </cell>
          <cell r="C19514" t="str">
            <v>Dragagem de silte com draga hopper - capacidade da cisterna de 2.000 m³ - DMT de 2.100 a 2.400 m</v>
          </cell>
          <cell r="D19514" t="str">
            <v>m³</v>
          </cell>
          <cell r="E19514">
            <v>28.86</v>
          </cell>
        </row>
        <row r="19515">
          <cell r="B19515" t="str">
            <v>1917076</v>
          </cell>
          <cell r="C19515" t="str">
            <v>Dragagem de silte com draga hopper - capacidade da cisterna de 2.000 m³ - DMT de 2.400 a 2.700 m</v>
          </cell>
          <cell r="D19515" t="str">
            <v>m³</v>
          </cell>
          <cell r="E19515">
            <v>29.74</v>
          </cell>
        </row>
        <row r="19516">
          <cell r="B19516" t="str">
            <v>1917077</v>
          </cell>
          <cell r="C19516" t="str">
            <v>Dragagem de silte com draga hopper - capacidade da cisterna de 2.000 m³ - DMT de 2.700 a 3.000 m</v>
          </cell>
          <cell r="D19516" t="str">
            <v>m³</v>
          </cell>
          <cell r="E19516">
            <v>30.68</v>
          </cell>
        </row>
        <row r="19517">
          <cell r="B19517" t="str">
            <v>1917078</v>
          </cell>
          <cell r="C19517" t="str">
            <v>Dragagem de silte com draga hopper - capacidade da cisterna de 2.000 m³ - DMT de 3.000 m</v>
          </cell>
          <cell r="D19517" t="str">
            <v>m³</v>
          </cell>
          <cell r="E19517">
            <v>31.18</v>
          </cell>
        </row>
        <row r="19518">
          <cell r="B19518" t="str">
            <v>1901631</v>
          </cell>
          <cell r="C19518" t="str">
            <v>Dragagem de silte com draga hopper - capacidade da cisterna de 20.000 m³ - DMT de 1.500 a 1.800 m</v>
          </cell>
          <cell r="D19518" t="str">
            <v>m³</v>
          </cell>
          <cell r="E19518">
            <v>26.72</v>
          </cell>
        </row>
        <row r="19519">
          <cell r="B19519" t="str">
            <v>1901632</v>
          </cell>
          <cell r="C19519" t="str">
            <v>Dragagem de silte com draga hopper - capacidade da cisterna de 20.000 m³ - DMT de 1.800 a 2.100 m</v>
          </cell>
          <cell r="D19519" t="str">
            <v>m³</v>
          </cell>
          <cell r="E19519">
            <v>27.03</v>
          </cell>
        </row>
        <row r="19520">
          <cell r="B19520" t="str">
            <v>1901633</v>
          </cell>
          <cell r="C19520" t="str">
            <v>Dragagem de silte com draga hopper - capacidade da cisterna de 20.000 m³ - DMT de 2.100 a 2.400 m</v>
          </cell>
          <cell r="D19520" t="str">
            <v>m³</v>
          </cell>
          <cell r="E19520">
            <v>27.36</v>
          </cell>
        </row>
        <row r="19521">
          <cell r="B19521" t="str">
            <v>1901634</v>
          </cell>
          <cell r="C19521" t="str">
            <v>Dragagem de silte com draga hopper - capacidade da cisterna de 20.000 m³ - DMT de 2.400 a 2.700 m</v>
          </cell>
          <cell r="D19521" t="str">
            <v>m³</v>
          </cell>
          <cell r="E19521">
            <v>27.7</v>
          </cell>
        </row>
        <row r="19522">
          <cell r="B19522" t="str">
            <v>1901635</v>
          </cell>
          <cell r="C19522" t="str">
            <v>Dragagem de silte com draga hopper - capacidade da cisterna de 20.000 m³ - DMT de 2.700 a 3.000 m</v>
          </cell>
          <cell r="D19522" t="str">
            <v>m³</v>
          </cell>
          <cell r="E19522">
            <v>28.06</v>
          </cell>
        </row>
        <row r="19523">
          <cell r="B19523" t="str">
            <v>1901630</v>
          </cell>
          <cell r="C19523" t="str">
            <v>Dragagem de silte com draga hopper - capacidade da cisterna de 20.000 m³ - DMT de 3.000 m</v>
          </cell>
          <cell r="D19523" t="str">
            <v>m³</v>
          </cell>
          <cell r="E19523">
            <v>28.25</v>
          </cell>
        </row>
        <row r="19524">
          <cell r="B19524" t="str">
            <v>1917109</v>
          </cell>
          <cell r="C19524" t="str">
            <v>Dragagem de silte com draga hopper - capacidade da cisterna de 3.000 m³ - DMT de 1.500 a 1.800 m</v>
          </cell>
          <cell r="D19524" t="str">
            <v>m³</v>
          </cell>
          <cell r="E19524">
            <v>23.72</v>
          </cell>
        </row>
        <row r="19525">
          <cell r="B19525" t="str">
            <v>1917110</v>
          </cell>
          <cell r="C19525" t="str">
            <v>Dragagem de silte com draga hopper - capacidade da cisterna de 3.000 m³ - DMT de 1.800 a 2.100 m</v>
          </cell>
          <cell r="D19525" t="str">
            <v>m³</v>
          </cell>
          <cell r="E19525">
            <v>24.36</v>
          </cell>
        </row>
        <row r="19526">
          <cell r="B19526" t="str">
            <v>1917111</v>
          </cell>
          <cell r="C19526" t="str">
            <v>Dragagem de silte com draga hopper - capacidade da cisterna de 3.000 m³ - DMT de 2.100 a 2.400 m</v>
          </cell>
          <cell r="D19526" t="str">
            <v>m³</v>
          </cell>
          <cell r="E19526">
            <v>25.02</v>
          </cell>
        </row>
        <row r="19527">
          <cell r="B19527" t="str">
            <v>1917112</v>
          </cell>
          <cell r="C19527" t="str">
            <v>Dragagem de silte com draga hopper - capacidade da cisterna de 3.000 m³ - DMT de 2.400 a 2.700 m</v>
          </cell>
          <cell r="D19527" t="str">
            <v>m³</v>
          </cell>
          <cell r="E19527">
            <v>25.71</v>
          </cell>
        </row>
        <row r="19528">
          <cell r="B19528" t="str">
            <v>1917113</v>
          </cell>
          <cell r="C19528" t="str">
            <v>Dragagem de silte com draga hopper - capacidade da cisterna de 3.000 m³ - DMT de 2.700 a 3.000 m</v>
          </cell>
          <cell r="D19528" t="str">
            <v>m³</v>
          </cell>
          <cell r="E19528">
            <v>26.44</v>
          </cell>
        </row>
        <row r="19529">
          <cell r="B19529" t="str">
            <v>1917114</v>
          </cell>
          <cell r="C19529" t="str">
            <v>Dragagem de silte com draga hopper - capacidade da cisterna de 3.000 m³ - DMT de 3.000 m</v>
          </cell>
          <cell r="D19529" t="str">
            <v>m³</v>
          </cell>
          <cell r="E19529">
            <v>26.83</v>
          </cell>
        </row>
        <row r="19530">
          <cell r="B19530" t="str">
            <v>1917145</v>
          </cell>
          <cell r="C19530" t="str">
            <v>Dragagem de silte com draga hopper - capacidade da cisterna de 4.000 m³ - DMT de 1.500 a 1.800 m</v>
          </cell>
          <cell r="D19530" t="str">
            <v>m³</v>
          </cell>
          <cell r="E19530">
            <v>21.64</v>
          </cell>
        </row>
        <row r="19531">
          <cell r="B19531" t="str">
            <v>1917146</v>
          </cell>
          <cell r="C19531" t="str">
            <v>Dragagem de silte com draga hopper - capacidade da cisterna de 4.000 m³ - DMT de 1.800 a 2.100 m</v>
          </cell>
          <cell r="D19531" t="str">
            <v>m³</v>
          </cell>
          <cell r="E19531">
            <v>22.19</v>
          </cell>
        </row>
        <row r="19532">
          <cell r="B19532" t="str">
            <v>1917147</v>
          </cell>
          <cell r="C19532" t="str">
            <v>Dragagem de silte com draga hopper - capacidade da cisterna de 4.000 m³ - DMT de 2.100 a 2.400 m</v>
          </cell>
          <cell r="D19532" t="str">
            <v>m³</v>
          </cell>
          <cell r="E19532">
            <v>22.76</v>
          </cell>
        </row>
        <row r="19533">
          <cell r="B19533" t="str">
            <v>1917148</v>
          </cell>
          <cell r="C19533" t="str">
            <v>Dragagem de silte com draga hopper - capacidade da cisterna de 4.000 m³ - DMT de 2.400 a 2.700 m</v>
          </cell>
          <cell r="D19533" t="str">
            <v>m³</v>
          </cell>
          <cell r="E19533">
            <v>23.35</v>
          </cell>
        </row>
        <row r="19534">
          <cell r="B19534" t="str">
            <v>1917149</v>
          </cell>
          <cell r="C19534" t="str">
            <v>Dragagem de silte com draga hopper - capacidade da cisterna de 4.000 m³ - DMT de 2.700 a 3.000 m</v>
          </cell>
          <cell r="D19534" t="str">
            <v>m³</v>
          </cell>
          <cell r="E19534">
            <v>23.98</v>
          </cell>
        </row>
        <row r="19535">
          <cell r="B19535" t="str">
            <v>1917150</v>
          </cell>
          <cell r="C19535" t="str">
            <v>Dragagem de silte com draga hopper - capacidade da cisterna de 4.000 m³ - DMT de 3.000 m</v>
          </cell>
          <cell r="D19535" t="str">
            <v>m³</v>
          </cell>
          <cell r="E19535">
            <v>24.32</v>
          </cell>
        </row>
        <row r="19536">
          <cell r="B19536" t="str">
            <v>1917181</v>
          </cell>
          <cell r="C19536" t="str">
            <v>Dragagem de silte com draga hopper - capacidade da cisterna de 5.000 m³ - DMT de 1.500 a 1.800 m</v>
          </cell>
          <cell r="D19536" t="str">
            <v>m³</v>
          </cell>
          <cell r="E19536">
            <v>22.1</v>
          </cell>
        </row>
        <row r="19537">
          <cell r="B19537" t="str">
            <v>1917182</v>
          </cell>
          <cell r="C19537" t="str">
            <v>Dragagem de silte com draga hopper - capacidade da cisterna de 5.000 m³ - DMT de 1.800 a 2.100 m</v>
          </cell>
          <cell r="D19537" t="str">
            <v>m³</v>
          </cell>
          <cell r="E19537">
            <v>22.58</v>
          </cell>
        </row>
        <row r="19538">
          <cell r="B19538" t="str">
            <v>1917183</v>
          </cell>
          <cell r="C19538" t="str">
            <v>Dragagem de silte com draga hopper - capacidade da cisterna de 5.000 m³ - DMT de 2.100 a 2.400 m</v>
          </cell>
          <cell r="D19538" t="str">
            <v>m³</v>
          </cell>
          <cell r="E19538">
            <v>23.08</v>
          </cell>
        </row>
        <row r="19539">
          <cell r="B19539" t="str">
            <v>1917184</v>
          </cell>
          <cell r="C19539" t="str">
            <v>Dragagem de silte com draga hopper - capacidade da cisterna de 5.000 m³ - DMT de 2.400 a 2.700 m</v>
          </cell>
          <cell r="D19539" t="str">
            <v>m³</v>
          </cell>
          <cell r="E19539">
            <v>23.6</v>
          </cell>
        </row>
        <row r="19540">
          <cell r="B19540" t="str">
            <v>1917185</v>
          </cell>
          <cell r="C19540" t="str">
            <v>Dragagem de silte com draga hopper - capacidade da cisterna de 5.000 m³ - DMT de 2.700 a 3.000 m</v>
          </cell>
          <cell r="D19540" t="str">
            <v>m³</v>
          </cell>
          <cell r="E19540">
            <v>24.15</v>
          </cell>
        </row>
        <row r="19541">
          <cell r="B19541" t="str">
            <v>1917186</v>
          </cell>
          <cell r="C19541" t="str">
            <v>Dragagem de silte com draga hopper - capacidade da cisterna de 5.000 m³ - DMT de 3.000 m</v>
          </cell>
          <cell r="D19541" t="str">
            <v>m³</v>
          </cell>
          <cell r="E19541">
            <v>24.45</v>
          </cell>
        </row>
        <row r="19542">
          <cell r="B19542" t="str">
            <v>1917001</v>
          </cell>
          <cell r="C19542" t="str">
            <v>Dragagem de silte com draga hopper - capacidade da cisterna de 750 m³ - DMT de 1.500 a 1.800 m</v>
          </cell>
          <cell r="D19542" t="str">
            <v>m³</v>
          </cell>
          <cell r="E19542">
            <v>56.85</v>
          </cell>
        </row>
        <row r="19543">
          <cell r="B19543" t="str">
            <v>1917002</v>
          </cell>
          <cell r="C19543" t="str">
            <v>Dragagem de silte com draga hopper - capacidade da cisterna de 750 m³ - DMT de 1.800 a 2.100 m</v>
          </cell>
          <cell r="D19543" t="str">
            <v>m³</v>
          </cell>
          <cell r="E19543">
            <v>58.93</v>
          </cell>
        </row>
        <row r="19544">
          <cell r="B19544" t="str">
            <v>1917003</v>
          </cell>
          <cell r="C19544" t="str">
            <v>Dragagem de silte com draga hopper - capacidade da cisterna de 750 m³ - DMT de 2.100 a 2.400 m</v>
          </cell>
          <cell r="D19544" t="str">
            <v>m³</v>
          </cell>
          <cell r="E19544">
            <v>61.04</v>
          </cell>
        </row>
        <row r="19545">
          <cell r="B19545" t="str">
            <v>1917004</v>
          </cell>
          <cell r="C19545" t="str">
            <v>Dragagem de silte com draga hopper - capacidade da cisterna de 750 m³ - DMT de 2.400 a 2.700 m</v>
          </cell>
          <cell r="D19545" t="str">
            <v>m³</v>
          </cell>
          <cell r="E19545">
            <v>63.27</v>
          </cell>
        </row>
        <row r="19546">
          <cell r="B19546" t="str">
            <v>1917005</v>
          </cell>
          <cell r="C19546" t="str">
            <v>Dragagem de silte com draga hopper - capacidade da cisterna de 750 m³ - DMT de 2.700 a 3.000 m</v>
          </cell>
          <cell r="D19546" t="str">
            <v>m³</v>
          </cell>
          <cell r="E19546">
            <v>65.62</v>
          </cell>
        </row>
        <row r="19547">
          <cell r="B19547" t="str">
            <v>1917006</v>
          </cell>
          <cell r="C19547" t="str">
            <v>Dragagem de silte com draga hopper - capacidade da cisterna de 750 m³ - DMT de 3.000 m</v>
          </cell>
          <cell r="D19547" t="str">
            <v>m³</v>
          </cell>
          <cell r="E19547">
            <v>66.87</v>
          </cell>
        </row>
        <row r="19548">
          <cell r="B19548" t="str">
            <v>2009619</v>
          </cell>
          <cell r="C19548" t="str">
            <v>Alvenaria de blocos de concreto 19 x 19 x 39 cm com espessura de 20 cm - areia comercial</v>
          </cell>
          <cell r="D19548" t="str">
            <v>m²</v>
          </cell>
          <cell r="E19548">
            <v>132.25</v>
          </cell>
        </row>
        <row r="19549">
          <cell r="B19549" t="str">
            <v>2009618</v>
          </cell>
          <cell r="C19549" t="str">
            <v>Alvenaria de blocos de concreto 19 x 19 x 39 cm com espessura de 20 cm - areia extraída</v>
          </cell>
          <cell r="D19549" t="str">
            <v>m²</v>
          </cell>
          <cell r="E19549">
            <v>130.13</v>
          </cell>
        </row>
        <row r="19550">
          <cell r="B19550" t="str">
            <v>2003866</v>
          </cell>
          <cell r="C19550" t="str">
            <v>Aplicação de geotêxtil não-tecido agulhado com resistência à tração longitudinal de 14 kN/m</v>
          </cell>
          <cell r="D19550" t="str">
            <v>m²</v>
          </cell>
          <cell r="E19550">
            <v>7.61</v>
          </cell>
        </row>
        <row r="19551">
          <cell r="B19551" t="str">
            <v>2003867</v>
          </cell>
          <cell r="C19551" t="str">
            <v>Aplicação de geotêxtil não-tecido agulhado com resistência à tração longitudinal de 31 kN/m</v>
          </cell>
          <cell r="D19551" t="str">
            <v>m²</v>
          </cell>
          <cell r="E19551">
            <v>16.899999999999999</v>
          </cell>
        </row>
        <row r="19552">
          <cell r="B19552" t="str">
            <v>2003622</v>
          </cell>
          <cell r="C19552" t="str">
            <v>Boca de lobo combinada - chapéu e grelha simples - BLC 01 - areia e brita comerciais</v>
          </cell>
          <cell r="D19552" t="str">
            <v>un</v>
          </cell>
          <cell r="E19552">
            <v>2419.0500000000002</v>
          </cell>
        </row>
        <row r="19553">
          <cell r="B19553" t="str">
            <v>2003621</v>
          </cell>
          <cell r="C19553" t="str">
            <v>Boca de lobo combinada - chapéu e grelha simples - BLC 01 - areia extraída e brita produzida</v>
          </cell>
          <cell r="D19553" t="str">
            <v>un</v>
          </cell>
          <cell r="E19553">
            <v>2298.36</v>
          </cell>
        </row>
        <row r="19554">
          <cell r="B19554" t="str">
            <v>2003624</v>
          </cell>
          <cell r="C19554" t="str">
            <v>Boca de lobo combinada - chapéu e grelha simples - BLC 02 - areia e brita comerciais</v>
          </cell>
          <cell r="D19554" t="str">
            <v>un</v>
          </cell>
          <cell r="E19554">
            <v>2849.33</v>
          </cell>
        </row>
        <row r="19555">
          <cell r="B19555" t="str">
            <v>2003623</v>
          </cell>
          <cell r="C19555" t="str">
            <v>Boca de lobo combinada - chapéu e grelha simples - BLC 02 - areia extraída e brita produzida</v>
          </cell>
          <cell r="D19555" t="str">
            <v>un</v>
          </cell>
          <cell r="E19555">
            <v>2715.33</v>
          </cell>
        </row>
        <row r="19556">
          <cell r="B19556" t="str">
            <v>2003634</v>
          </cell>
          <cell r="C19556" t="str">
            <v>Boca de lobo dupla - grelha de concreto - BLDG 01 - areia e brita comerciais</v>
          </cell>
          <cell r="D19556" t="str">
            <v>un</v>
          </cell>
          <cell r="E19556">
            <v>1883.54</v>
          </cell>
        </row>
        <row r="19557">
          <cell r="B19557" t="str">
            <v>2003633</v>
          </cell>
          <cell r="C19557" t="str">
            <v>Boca de lobo dupla - grelha de concreto - BLDG 01 - areia extraída e brita produzida</v>
          </cell>
          <cell r="D19557" t="str">
            <v>un</v>
          </cell>
          <cell r="E19557">
            <v>1762.85</v>
          </cell>
        </row>
        <row r="19558">
          <cell r="B19558" t="str">
            <v>2003636</v>
          </cell>
          <cell r="C19558" t="str">
            <v>Boca de lobo dupla - grelha de concreto - BLDG 02 - areia e brita comerciais</v>
          </cell>
          <cell r="D19558" t="str">
            <v>un</v>
          </cell>
          <cell r="E19558">
            <v>2313.81</v>
          </cell>
        </row>
        <row r="19559">
          <cell r="B19559" t="str">
            <v>2003635</v>
          </cell>
          <cell r="C19559" t="str">
            <v>Boca de lobo dupla - grelha de concreto - BLDG 02 - areia extraída e brita produzida</v>
          </cell>
          <cell r="D19559" t="str">
            <v>un</v>
          </cell>
          <cell r="E19559">
            <v>2179.81</v>
          </cell>
        </row>
        <row r="19560">
          <cell r="B19560" t="str">
            <v>2003638</v>
          </cell>
          <cell r="C19560" t="str">
            <v>Boca de lobo dupla - grelha de concreto - BLDG 03 - areia e brita comerciais</v>
          </cell>
          <cell r="D19560" t="str">
            <v>un</v>
          </cell>
          <cell r="E19560">
            <v>2749.2</v>
          </cell>
        </row>
        <row r="19561">
          <cell r="B19561" t="str">
            <v>2003637</v>
          </cell>
          <cell r="C19561" t="str">
            <v>Boca de lobo dupla - grelha de concreto - BLDG 03 - areia extraída e brita produzida</v>
          </cell>
          <cell r="D19561" t="str">
            <v>un</v>
          </cell>
          <cell r="E19561">
            <v>2600.5300000000002</v>
          </cell>
        </row>
        <row r="19562">
          <cell r="B19562" t="str">
            <v>2003640</v>
          </cell>
          <cell r="C19562" t="str">
            <v>Boca de lobo dupla - grelha de concreto - BLDG 04 - areia e brita comerciais</v>
          </cell>
          <cell r="D19562" t="str">
            <v>un</v>
          </cell>
          <cell r="E19562">
            <v>3179.47</v>
          </cell>
        </row>
        <row r="19563">
          <cell r="B19563" t="str">
            <v>2003639</v>
          </cell>
          <cell r="C19563" t="str">
            <v>Boca de lobo dupla - grelha de concreto - BLDG 04 - areia extraída e brita produzida</v>
          </cell>
          <cell r="D19563" t="str">
            <v>un</v>
          </cell>
          <cell r="E19563">
            <v>3017.5</v>
          </cell>
        </row>
        <row r="19564">
          <cell r="B19564" t="str">
            <v>2003618</v>
          </cell>
          <cell r="C19564" t="str">
            <v>Boca de lobo simples - BLS 01 - areia e brita comerciais</v>
          </cell>
          <cell r="D19564" t="str">
            <v>un</v>
          </cell>
          <cell r="E19564">
            <v>1048.73</v>
          </cell>
        </row>
        <row r="19565">
          <cell r="B19565" t="str">
            <v>2003617</v>
          </cell>
          <cell r="C19565" t="str">
            <v>Boca de lobo simples - BLS 01 - areia extraída e brita produzida</v>
          </cell>
          <cell r="D19565" t="str">
            <v>un</v>
          </cell>
          <cell r="E19565">
            <v>982.34</v>
          </cell>
        </row>
        <row r="19566">
          <cell r="B19566" t="str">
            <v>2003620</v>
          </cell>
          <cell r="C19566" t="str">
            <v>Boca de lobo simples - BLS 02 - areia e brita comerciais</v>
          </cell>
          <cell r="D19566" t="str">
            <v>un</v>
          </cell>
          <cell r="E19566">
            <v>1311.39</v>
          </cell>
        </row>
        <row r="19567">
          <cell r="B19567" t="str">
            <v>2003619</v>
          </cell>
          <cell r="C19567" t="str">
            <v>Boca de lobo simples - BLS 02 - areia extraída e brita produzida</v>
          </cell>
          <cell r="D19567" t="str">
            <v>un</v>
          </cell>
          <cell r="E19567">
            <v>1236.94</v>
          </cell>
        </row>
        <row r="19568">
          <cell r="B19568" t="str">
            <v>2003626</v>
          </cell>
          <cell r="C19568" t="str">
            <v>Boca de lobo simples - grelha de concreto - BLSG 01 - areia e brita comerciais</v>
          </cell>
          <cell r="D19568" t="str">
            <v>un</v>
          </cell>
          <cell r="E19568">
            <v>982.61</v>
          </cell>
        </row>
        <row r="19569">
          <cell r="B19569" t="str">
            <v>2003625</v>
          </cell>
          <cell r="C19569" t="str">
            <v>Boca de lobo simples - grelha de concreto - BLSG 01 - areia extraída e brita produzida</v>
          </cell>
          <cell r="D19569" t="str">
            <v>un</v>
          </cell>
          <cell r="E19569">
            <v>916.21</v>
          </cell>
        </row>
        <row r="19570">
          <cell r="B19570" t="str">
            <v>2003628</v>
          </cell>
          <cell r="C19570" t="str">
            <v>Boca de lobo simples - grelha de concreto - BLSG 02 - areia e brita comerciais</v>
          </cell>
          <cell r="D19570" t="str">
            <v>un</v>
          </cell>
          <cell r="E19570">
            <v>1245.27</v>
          </cell>
        </row>
        <row r="19571">
          <cell r="B19571" t="str">
            <v>2003627</v>
          </cell>
          <cell r="C19571" t="str">
            <v>Boca de lobo simples - grelha de concreto - BLSG 02 - areia extraída e brita produzida</v>
          </cell>
          <cell r="D19571" t="str">
            <v>un</v>
          </cell>
          <cell r="E19571">
            <v>1170.82</v>
          </cell>
        </row>
        <row r="19572">
          <cell r="B19572" t="str">
            <v>2003630</v>
          </cell>
          <cell r="C19572" t="str">
            <v>Boca de lobo simples - grelha de concreto - BLSG 03 - areia e brita comerciais</v>
          </cell>
          <cell r="D19572" t="str">
            <v>un</v>
          </cell>
          <cell r="E19572">
            <v>1507.93</v>
          </cell>
        </row>
        <row r="19573">
          <cell r="B19573" t="str">
            <v>2003629</v>
          </cell>
          <cell r="C19573" t="str">
            <v>Boca de lobo simples - grelha de concreto - BLSG 03 - areia extraída e brita produzida</v>
          </cell>
          <cell r="D19573" t="str">
            <v>un</v>
          </cell>
          <cell r="E19573">
            <v>1425.42</v>
          </cell>
        </row>
        <row r="19574">
          <cell r="B19574" t="str">
            <v>2003632</v>
          </cell>
          <cell r="C19574" t="str">
            <v>Boca de lobo simples - grelha de concreto - BLSG 04 - areia e brita comerciais</v>
          </cell>
          <cell r="D19574" t="str">
            <v>un</v>
          </cell>
          <cell r="E19574">
            <v>1770.59</v>
          </cell>
        </row>
        <row r="19575">
          <cell r="B19575" t="str">
            <v>2003631</v>
          </cell>
          <cell r="C19575" t="str">
            <v>Boca de lobo simples - grelha de concreto - BLSG 04 - areia extraída e brita produzida</v>
          </cell>
          <cell r="D19575" t="str">
            <v>un</v>
          </cell>
          <cell r="E19575">
            <v>1680.03</v>
          </cell>
        </row>
        <row r="19576">
          <cell r="B19576" t="str">
            <v>2003599</v>
          </cell>
          <cell r="C19576" t="str">
            <v>Boca de saída para dreno longitudinal profundo - BSD 01 - tubo de concreto perfurado - areia e brita comerciais</v>
          </cell>
          <cell r="D19576" t="str">
            <v>un</v>
          </cell>
          <cell r="E19576">
            <v>215</v>
          </cell>
        </row>
        <row r="19577">
          <cell r="B19577" t="str">
            <v>2003598</v>
          </cell>
          <cell r="C19577" t="str">
            <v>Boca de saída para dreno longitudinal profundo - BSD 01 - tubo de concreto perfurado - areia extraída e brita produzida</v>
          </cell>
          <cell r="D19577" t="str">
            <v>un</v>
          </cell>
          <cell r="E19577">
            <v>189.69</v>
          </cell>
        </row>
        <row r="19578">
          <cell r="B19578" t="str">
            <v>2003919</v>
          </cell>
          <cell r="C19578" t="str">
            <v>Boca de saída para dreno longitudinal profundo - BSD 01 - tubo de PEAD - areia e brita comerciais</v>
          </cell>
          <cell r="D19578" t="str">
            <v>un</v>
          </cell>
          <cell r="E19578">
            <v>215</v>
          </cell>
        </row>
        <row r="19579">
          <cell r="B19579" t="str">
            <v>2003918</v>
          </cell>
          <cell r="C19579" t="str">
            <v>Boca de saída para dreno longitudinal profundo - BSD 01 - tubo de PEAD - areia extraída e brita produzida</v>
          </cell>
          <cell r="D19579" t="str">
            <v>un</v>
          </cell>
          <cell r="E19579">
            <v>189.69</v>
          </cell>
        </row>
        <row r="19580">
          <cell r="B19580" t="str">
            <v>2003601</v>
          </cell>
          <cell r="C19580" t="str">
            <v>Boca de saída para dreno longitudinal profundo - BSD 02 - tubo de concreto perfurado - areia e brita comerciais</v>
          </cell>
          <cell r="D19580" t="str">
            <v>un</v>
          </cell>
          <cell r="E19580">
            <v>269.99</v>
          </cell>
        </row>
        <row r="19581">
          <cell r="B19581" t="str">
            <v>2003600</v>
          </cell>
          <cell r="C19581" t="str">
            <v>Boca de saída para dreno longitudinal profundo - BSD 02 - tubo de concreto perfurado - areia extraída e brita produzida</v>
          </cell>
          <cell r="D19581" t="str">
            <v>un</v>
          </cell>
          <cell r="E19581">
            <v>236.9</v>
          </cell>
        </row>
        <row r="19582">
          <cell r="B19582" t="str">
            <v>2003921</v>
          </cell>
          <cell r="C19582" t="str">
            <v>Boca de saída para dreno longitudinal profundo - BSD 02 - tubo de PEAD - areia e brita comerciais</v>
          </cell>
          <cell r="D19582" t="str">
            <v>un</v>
          </cell>
          <cell r="E19582">
            <v>269.99</v>
          </cell>
        </row>
        <row r="19583">
          <cell r="B19583" t="str">
            <v>2003920</v>
          </cell>
          <cell r="C19583" t="str">
            <v>Boca de saída para dreno longitudinal profundo - BSD 02 - tubo de PEAD - areia extraída e brita produzida</v>
          </cell>
          <cell r="D19583" t="str">
            <v>un</v>
          </cell>
          <cell r="E19583">
            <v>236.9</v>
          </cell>
        </row>
        <row r="19584">
          <cell r="B19584" t="str">
            <v>2003616</v>
          </cell>
          <cell r="C19584" t="str">
            <v>Boca de saída para dreno sub-horizontal em material de 1ª categoria - BSD 04 - areia e brita comerciais</v>
          </cell>
          <cell r="D19584" t="str">
            <v>un</v>
          </cell>
          <cell r="E19584">
            <v>23.33</v>
          </cell>
        </row>
        <row r="19585">
          <cell r="B19585" t="str">
            <v>2003615</v>
          </cell>
          <cell r="C19585" t="str">
            <v>Boca de saída para dreno sub-horizontal em material de 1ª categoria - BSD 04 - areia extraída e brita produzida</v>
          </cell>
          <cell r="D19585" t="str">
            <v>un</v>
          </cell>
          <cell r="E19585">
            <v>19.760000000000002</v>
          </cell>
        </row>
        <row r="19586">
          <cell r="B19586" t="str">
            <v>2003927</v>
          </cell>
          <cell r="C19586" t="str">
            <v>Boca de saída para dreno sub-horizontal em material de 2ª categoria - BSD 04 - areia e brita comerciais</v>
          </cell>
          <cell r="D19586" t="str">
            <v>un</v>
          </cell>
          <cell r="E19586">
            <v>24.3</v>
          </cell>
        </row>
        <row r="19587">
          <cell r="B19587" t="str">
            <v>2003926</v>
          </cell>
          <cell r="C19587" t="str">
            <v>Boca de saída para dreno sub-horizontal em material de 2ª categoria - BSD 04 - areia extraída e brita produzida</v>
          </cell>
          <cell r="D19587" t="str">
            <v>un</v>
          </cell>
          <cell r="E19587">
            <v>20.74</v>
          </cell>
        </row>
        <row r="19588">
          <cell r="B19588" t="str">
            <v>2003613</v>
          </cell>
          <cell r="C19588" t="str">
            <v>Boca de saída para dreno subsuperficial - BSD 03 - areia e brita comerciais</v>
          </cell>
          <cell r="D19588" t="str">
            <v>un</v>
          </cell>
          <cell r="E19588">
            <v>153.35</v>
          </cell>
        </row>
        <row r="19589">
          <cell r="B19589" t="str">
            <v>2003612</v>
          </cell>
          <cell r="C19589" t="str">
            <v>Boca de saída para dreno subsuperficial - BSD 03 - areia extraída e brita produzida</v>
          </cell>
          <cell r="D19589" t="str">
            <v>un</v>
          </cell>
          <cell r="E19589">
            <v>137.78</v>
          </cell>
        </row>
        <row r="19590">
          <cell r="B19590" t="str">
            <v>2003477</v>
          </cell>
          <cell r="C19590" t="str">
            <v>Caixa coletora de sarjeta - CCS 200-60 A - com grelha de concreto - areia e brita comerciais</v>
          </cell>
          <cell r="D19590" t="str">
            <v>un</v>
          </cell>
          <cell r="E19590">
            <v>4702.67</v>
          </cell>
        </row>
        <row r="19591">
          <cell r="B19591" t="str">
            <v>2003476</v>
          </cell>
          <cell r="C19591" t="str">
            <v>Caixa coletora de sarjeta - CCS 200-60 A - com grelha de concreto - areia extraída e brita produzida</v>
          </cell>
          <cell r="D19591" t="str">
            <v>un</v>
          </cell>
          <cell r="E19591">
            <v>4276.6899999999996</v>
          </cell>
        </row>
        <row r="19592">
          <cell r="B19592" t="str">
            <v>2003517</v>
          </cell>
          <cell r="C19592" t="str">
            <v>Caixa coletora de sarjeta - CCS 200-60 B - com grelha de aço - areia e brita comerciais</v>
          </cell>
          <cell r="D19592" t="str">
            <v>un</v>
          </cell>
          <cell r="E19592">
            <v>4925.34</v>
          </cell>
        </row>
        <row r="19593">
          <cell r="B19593" t="str">
            <v>2003516</v>
          </cell>
          <cell r="C19593" t="str">
            <v>Caixa coletora de sarjeta - CCS 200-60 B - com grelha de aço - areia extraída e brita produzida</v>
          </cell>
          <cell r="D19593" t="str">
            <v>un</v>
          </cell>
          <cell r="E19593">
            <v>4511.28</v>
          </cell>
        </row>
        <row r="19594">
          <cell r="B19594" t="str">
            <v>2003479</v>
          </cell>
          <cell r="C19594" t="str">
            <v>Caixa coletora de sarjeta - CCS 200-80 A - com grelha de concreto - areia e brita comerciais</v>
          </cell>
          <cell r="D19594" t="str">
            <v>un</v>
          </cell>
          <cell r="E19594">
            <v>4670.6000000000004</v>
          </cell>
        </row>
        <row r="19595">
          <cell r="B19595" t="str">
            <v>2003478</v>
          </cell>
          <cell r="C19595" t="str">
            <v>Caixa coletora de sarjeta - CCS 200-80 A - com grelha de concreto - areia extraída e brita produzida</v>
          </cell>
          <cell r="D19595" t="str">
            <v>un</v>
          </cell>
          <cell r="E19595">
            <v>4251.76</v>
          </cell>
        </row>
        <row r="19596">
          <cell r="B19596" t="str">
            <v>2003519</v>
          </cell>
          <cell r="C19596" t="str">
            <v>Caixa coletora de sarjeta - CCS 200-80 B - com grelha de aço - areia e brita comerciais</v>
          </cell>
          <cell r="D19596" t="str">
            <v>un</v>
          </cell>
          <cell r="E19596">
            <v>4893.28</v>
          </cell>
        </row>
        <row r="19597">
          <cell r="B19597" t="str">
            <v>2003518</v>
          </cell>
          <cell r="C19597" t="str">
            <v>Caixa coletora de sarjeta - CCS 200-80 B - com grelha de aço - areia extraída e brita produzida</v>
          </cell>
          <cell r="D19597" t="str">
            <v>un</v>
          </cell>
          <cell r="E19597">
            <v>4486.3500000000004</v>
          </cell>
        </row>
        <row r="19598">
          <cell r="B19598" t="str">
            <v>2003489</v>
          </cell>
          <cell r="C19598" t="str">
            <v>Caixa coletora de sarjeta - CCS 250-100 A - com grelha de concreto - areia e brita comerciais</v>
          </cell>
          <cell r="D19598" t="str">
            <v>un</v>
          </cell>
          <cell r="E19598">
            <v>5706.23</v>
          </cell>
        </row>
        <row r="19599">
          <cell r="B19599" t="str">
            <v>2003488</v>
          </cell>
          <cell r="C19599" t="str">
            <v>Caixa coletora de sarjeta - CCS 250-100 A - com grelha de concreto - areia extraída e brita produzida</v>
          </cell>
          <cell r="D19599" t="str">
            <v>un</v>
          </cell>
          <cell r="E19599">
            <v>5191.0600000000004</v>
          </cell>
        </row>
        <row r="19600">
          <cell r="B19600" t="str">
            <v>2003529</v>
          </cell>
          <cell r="C19600" t="str">
            <v>Caixa coletora de sarjeta - CCS 250-100 B - com grelha de aço - areia e brita comerciais</v>
          </cell>
          <cell r="D19600" t="str">
            <v>un</v>
          </cell>
          <cell r="E19600">
            <v>5928.91</v>
          </cell>
        </row>
        <row r="19601">
          <cell r="B19601" t="str">
            <v>2003528</v>
          </cell>
          <cell r="C19601" t="str">
            <v>Caixa coletora de sarjeta - CCS 250-100 B - com grelha de aço - areia extraída e brita produzida</v>
          </cell>
          <cell r="D19601" t="str">
            <v>un</v>
          </cell>
          <cell r="E19601">
            <v>5425.65</v>
          </cell>
        </row>
        <row r="19602">
          <cell r="B19602" t="str">
            <v>2003491</v>
          </cell>
          <cell r="C19602" t="str">
            <v>Caixa coletora de sarjeta - CCS 250-120 A - com grelha de concreto - areia e brita comerciais</v>
          </cell>
          <cell r="D19602" t="str">
            <v>un</v>
          </cell>
          <cell r="E19602">
            <v>6487.26</v>
          </cell>
        </row>
        <row r="19603">
          <cell r="B19603" t="str">
            <v>2003490</v>
          </cell>
          <cell r="C19603" t="str">
            <v>Caixa coletora de sarjeta - CCS 250-120 A - com grelha de concreto - areia extraída e brita produzida</v>
          </cell>
          <cell r="D19603" t="str">
            <v>un</v>
          </cell>
          <cell r="E19603">
            <v>5897.59</v>
          </cell>
        </row>
        <row r="19604">
          <cell r="B19604" t="str">
            <v>2003531</v>
          </cell>
          <cell r="C19604" t="str">
            <v>Caixa coletora de sarjeta - CCS 250-120 B - com grelha de aço - areia e brita comerciais</v>
          </cell>
          <cell r="D19604" t="str">
            <v>un</v>
          </cell>
          <cell r="E19604">
            <v>6745.14</v>
          </cell>
        </row>
        <row r="19605">
          <cell r="B19605" t="str">
            <v>2003530</v>
          </cell>
          <cell r="C19605" t="str">
            <v>Caixa coletora de sarjeta - CCS 250-120 B - com grelha de aço - areia extraída e brita produzida</v>
          </cell>
          <cell r="D19605" t="str">
            <v>un</v>
          </cell>
          <cell r="E19605">
            <v>6170.28</v>
          </cell>
        </row>
        <row r="19606">
          <cell r="B19606" t="str">
            <v>2003485</v>
          </cell>
          <cell r="C19606" t="str">
            <v>Caixa coletora de sarjeta - CCS 250-60 A - com grelha de concreto - areia e brita comerciais</v>
          </cell>
          <cell r="D19606" t="str">
            <v>un</v>
          </cell>
          <cell r="E19606">
            <v>5779.53</v>
          </cell>
        </row>
        <row r="19607">
          <cell r="B19607" t="str">
            <v>2003484</v>
          </cell>
          <cell r="C19607" t="str">
            <v>Caixa coletora de sarjeta - CCS 250-60 A - com grelha de concreto - areia extraída e brita produzida</v>
          </cell>
          <cell r="D19607" t="str">
            <v>un</v>
          </cell>
          <cell r="E19607">
            <v>5248.03</v>
          </cell>
        </row>
        <row r="19608">
          <cell r="B19608" t="str">
            <v>2003525</v>
          </cell>
          <cell r="C19608" t="str">
            <v>Caixa coletora de sarjeta - CCS 250-60 B - com grelha de aço - areia e brita comerciais</v>
          </cell>
          <cell r="D19608" t="str">
            <v>un</v>
          </cell>
          <cell r="E19608">
            <v>6002.21</v>
          </cell>
        </row>
        <row r="19609">
          <cell r="B19609" t="str">
            <v>2003524</v>
          </cell>
          <cell r="C19609" t="str">
            <v>Caixa coletora de sarjeta - CCS 250-60 B - com grelha de aço - areia extraída e brita produzida</v>
          </cell>
          <cell r="D19609" t="str">
            <v>un</v>
          </cell>
          <cell r="E19609">
            <v>5482.62</v>
          </cell>
        </row>
        <row r="19610">
          <cell r="B19610" t="str">
            <v>2003487</v>
          </cell>
          <cell r="C19610" t="str">
            <v>Caixa coletora de sarjeta - CCS 250-80 A - com grelha de concreto - areia e brita comerciais</v>
          </cell>
          <cell r="D19610" t="str">
            <v>un</v>
          </cell>
          <cell r="E19610">
            <v>5747.47</v>
          </cell>
        </row>
        <row r="19611">
          <cell r="B19611" t="str">
            <v>2003486</v>
          </cell>
          <cell r="C19611" t="str">
            <v>Caixa coletora de sarjeta - CCS 250-80 A - com grelha de concreto - areia extraída e brita produzida</v>
          </cell>
          <cell r="D19611" t="str">
            <v>un</v>
          </cell>
          <cell r="E19611">
            <v>5223.1099999999997</v>
          </cell>
        </row>
        <row r="19612">
          <cell r="B19612" t="str">
            <v>2003527</v>
          </cell>
          <cell r="C19612" t="str">
            <v>Caixa coletora de sarjeta - CCS 250-80 B - com grelha de aço - areia e brita comerciais</v>
          </cell>
          <cell r="D19612" t="str">
            <v>un</v>
          </cell>
          <cell r="E19612">
            <v>5970.14</v>
          </cell>
        </row>
        <row r="19613">
          <cell r="B19613" t="str">
            <v>2003526</v>
          </cell>
          <cell r="C19613" t="str">
            <v>Caixa coletora de sarjeta - CCS 250-80 B - com grelha de aço - areia extraída e brita produzida</v>
          </cell>
          <cell r="D19613" t="str">
            <v>un</v>
          </cell>
          <cell r="E19613">
            <v>5457.7</v>
          </cell>
        </row>
        <row r="19614">
          <cell r="B19614" t="str">
            <v>2003497</v>
          </cell>
          <cell r="C19614" t="str">
            <v>Caixa coletora de sarjeta - CCS 300-100 A - com grelha de concreto - areia e brita comerciais</v>
          </cell>
          <cell r="D19614" t="str">
            <v>un</v>
          </cell>
          <cell r="E19614">
            <v>6736.2</v>
          </cell>
        </row>
        <row r="19615">
          <cell r="B19615" t="str">
            <v>2003496</v>
          </cell>
          <cell r="C19615" t="str">
            <v>Caixa coletora de sarjeta - CCS 300-100 A - com grelha de concreto - areia extraída e brita produzida</v>
          </cell>
          <cell r="D19615" t="str">
            <v>un</v>
          </cell>
          <cell r="E19615">
            <v>6135.04</v>
          </cell>
        </row>
        <row r="19616">
          <cell r="B19616" t="str">
            <v>2003537</v>
          </cell>
          <cell r="C19616" t="str">
            <v>Caixa coletora de sarjeta - CCS 300-100 B - com grelha de aço - areia e brita comerciais</v>
          </cell>
          <cell r="D19616" t="str">
            <v>un</v>
          </cell>
          <cell r="E19616">
            <v>6958.87</v>
          </cell>
        </row>
        <row r="19617">
          <cell r="B19617" t="str">
            <v>2003536</v>
          </cell>
          <cell r="C19617" t="str">
            <v>Caixa coletora de sarjeta - CCS 300-100 B - com grelha de aço - areia extraída e brita produzida</v>
          </cell>
          <cell r="D19617" t="str">
            <v>un</v>
          </cell>
          <cell r="E19617">
            <v>6369.63</v>
          </cell>
        </row>
        <row r="19618">
          <cell r="B19618" t="str">
            <v>2003499</v>
          </cell>
          <cell r="C19618" t="str">
            <v>Caixa coletora de sarjeta - CCS 300-120 A - com grelha de concreto - areia e brita comerciais</v>
          </cell>
          <cell r="D19618" t="str">
            <v>un</v>
          </cell>
          <cell r="E19618">
            <v>7644.58</v>
          </cell>
        </row>
        <row r="19619">
          <cell r="B19619" t="str">
            <v>2003498</v>
          </cell>
          <cell r="C19619" t="str">
            <v>Caixa coletora de sarjeta - CCS 300-120 A - com grelha de concreto - areia extraída e brita produzida</v>
          </cell>
          <cell r="D19619" t="str">
            <v>un</v>
          </cell>
          <cell r="E19619">
            <v>6957.57</v>
          </cell>
        </row>
        <row r="19620">
          <cell r="B19620" t="str">
            <v>2003539</v>
          </cell>
          <cell r="C19620" t="str">
            <v>Caixa coletora de sarjeta - CCS 300-120 B - com grelha de aço - areia e brita comerciais</v>
          </cell>
          <cell r="D19620" t="str">
            <v>un</v>
          </cell>
          <cell r="E19620">
            <v>7902.46</v>
          </cell>
        </row>
        <row r="19621">
          <cell r="B19621" t="str">
            <v>2003538</v>
          </cell>
          <cell r="C19621" t="str">
            <v>Caixa coletora de sarjeta - CCS 300-120 B - com grelha de aço - areia extraída e brita produzida</v>
          </cell>
          <cell r="D19621" t="str">
            <v>un</v>
          </cell>
          <cell r="E19621">
            <v>7230.27</v>
          </cell>
        </row>
        <row r="19622">
          <cell r="B19622" t="str">
            <v>2003493</v>
          </cell>
          <cell r="C19622" t="str">
            <v>Caixa coletora de sarjeta - CCS 300-60 A - com grelha de concreto - areia e brita comerciais</v>
          </cell>
          <cell r="D19622" t="str">
            <v>un</v>
          </cell>
          <cell r="E19622">
            <v>6809.5</v>
          </cell>
        </row>
        <row r="19623">
          <cell r="B19623" t="str">
            <v>2003492</v>
          </cell>
          <cell r="C19623" t="str">
            <v>Caixa coletora de sarjeta - CCS 300-60 A - com grelha de concreto - areia extraída e brita produzida</v>
          </cell>
          <cell r="D19623" t="str">
            <v>un</v>
          </cell>
          <cell r="E19623">
            <v>6192.02</v>
          </cell>
        </row>
        <row r="19624">
          <cell r="B19624" t="str">
            <v>2003533</v>
          </cell>
          <cell r="C19624" t="str">
            <v>Caixa coletora de sarjeta - CCS 300-60 B - com grelha de aço - areia e brita comerciais</v>
          </cell>
          <cell r="D19624" t="str">
            <v>un</v>
          </cell>
          <cell r="E19624">
            <v>7032.17</v>
          </cell>
        </row>
        <row r="19625">
          <cell r="B19625" t="str">
            <v>2003532</v>
          </cell>
          <cell r="C19625" t="str">
            <v>Caixa coletora de sarjeta - CCS 300-60 B - com grelha de aço - areia extraída e brita produzida</v>
          </cell>
          <cell r="D19625" t="str">
            <v>un</v>
          </cell>
          <cell r="E19625">
            <v>6426.61</v>
          </cell>
        </row>
        <row r="19626">
          <cell r="B19626" t="str">
            <v>2003495</v>
          </cell>
          <cell r="C19626" t="str">
            <v>Caixa coletora de sarjeta - CCS 300-80 A - com grelha de concreto - areia e brita comerciais</v>
          </cell>
          <cell r="D19626" t="str">
            <v>un</v>
          </cell>
          <cell r="E19626">
            <v>6777.43</v>
          </cell>
        </row>
        <row r="19627">
          <cell r="B19627" t="str">
            <v>2003494</v>
          </cell>
          <cell r="C19627" t="str">
            <v>Caixa coletora de sarjeta - CCS 300-80 A - com grelha de concreto - areia extraída e brita produzida</v>
          </cell>
          <cell r="D19627" t="str">
            <v>un</v>
          </cell>
          <cell r="E19627">
            <v>6167.09</v>
          </cell>
        </row>
        <row r="19628">
          <cell r="B19628" t="str">
            <v>2003535</v>
          </cell>
          <cell r="C19628" t="str">
            <v>Caixa coletora de sarjeta - CCS 300-80 B - com grelha de aço - areia e brita comerciais</v>
          </cell>
          <cell r="D19628" t="str">
            <v>un</v>
          </cell>
          <cell r="E19628">
            <v>7000.11</v>
          </cell>
        </row>
        <row r="19629">
          <cell r="B19629" t="str">
            <v>2003534</v>
          </cell>
          <cell r="C19629" t="str">
            <v>Caixa coletora de sarjeta - CCS 300-80 B - com grelha de aço - areia extraída e brita produzida</v>
          </cell>
          <cell r="D19629" t="str">
            <v>un</v>
          </cell>
          <cell r="E19629">
            <v>6401.68</v>
          </cell>
        </row>
        <row r="19630">
          <cell r="B19630" t="str">
            <v>2003505</v>
          </cell>
          <cell r="C19630" t="str">
            <v>Caixa coletora de sarjeta - CCS 350-100 A - com grelha de concreto - areia e brita comerciais</v>
          </cell>
          <cell r="D19630" t="str">
            <v>un</v>
          </cell>
          <cell r="E19630">
            <v>7706.88</v>
          </cell>
        </row>
        <row r="19631">
          <cell r="B19631" t="str">
            <v>2003504</v>
          </cell>
          <cell r="C19631" t="str">
            <v>Caixa coletora de sarjeta - CCS 350-100 A - com grelha de concreto - areia extraída e brita produzida</v>
          </cell>
          <cell r="D19631" t="str">
            <v>un</v>
          </cell>
          <cell r="E19631">
            <v>7019.75</v>
          </cell>
        </row>
        <row r="19632">
          <cell r="B19632" t="str">
            <v>2003545</v>
          </cell>
          <cell r="C19632" t="str">
            <v>Caixa coletora de sarjeta - CCS 350-100 B - com grelha de aço - areia e brita comerciais</v>
          </cell>
          <cell r="D19632" t="str">
            <v>un</v>
          </cell>
          <cell r="E19632">
            <v>7929.55</v>
          </cell>
        </row>
        <row r="19633">
          <cell r="B19633" t="str">
            <v>2003544</v>
          </cell>
          <cell r="C19633" t="str">
            <v>Caixa coletora de sarjeta - CCS 350-100 B - com grelha de aço - areia extraída e brita produzida</v>
          </cell>
          <cell r="D19633" t="str">
            <v>un</v>
          </cell>
          <cell r="E19633">
            <v>7254.34</v>
          </cell>
        </row>
        <row r="19634">
          <cell r="B19634" t="str">
            <v>2003507</v>
          </cell>
          <cell r="C19634" t="str">
            <v>Caixa coletora de sarjeta - CCS 350-120 A - com grelha de concreto - areia e brita comerciais</v>
          </cell>
          <cell r="D19634" t="str">
            <v>un</v>
          </cell>
          <cell r="E19634">
            <v>8738.42</v>
          </cell>
        </row>
        <row r="19635">
          <cell r="B19635" t="str">
            <v>2003506</v>
          </cell>
          <cell r="C19635" t="str">
            <v>Caixa coletora de sarjeta - CCS 350-120 A - com grelha de concreto - areia extraída e brita produzida</v>
          </cell>
          <cell r="D19635" t="str">
            <v>un</v>
          </cell>
          <cell r="E19635">
            <v>7954.09</v>
          </cell>
        </row>
        <row r="19636">
          <cell r="B19636" t="str">
            <v>2003547</v>
          </cell>
          <cell r="C19636" t="str">
            <v>Caixa coletora de sarjeta - CCS 350-120 B - com grelha de aço - areia e brita comerciais</v>
          </cell>
          <cell r="D19636" t="str">
            <v>un</v>
          </cell>
          <cell r="E19636">
            <v>8996.2999999999993</v>
          </cell>
        </row>
        <row r="19637">
          <cell r="B19637" t="str">
            <v>2003546</v>
          </cell>
          <cell r="C19637" t="str">
            <v>Caixa coletora de sarjeta - CCS 350-120 B - com grelha de aço - areia extraída e brita produzida</v>
          </cell>
          <cell r="D19637" t="str">
            <v>un</v>
          </cell>
          <cell r="E19637">
            <v>8226.7800000000007</v>
          </cell>
        </row>
        <row r="19638">
          <cell r="B19638" t="str">
            <v>2003501</v>
          </cell>
          <cell r="C19638" t="str">
            <v>Caixa coletora de sarjeta - CCS 350-60 A - com grelha de concreto - areia e brita comerciais</v>
          </cell>
          <cell r="D19638" t="str">
            <v>un</v>
          </cell>
          <cell r="E19638">
            <v>7780.17</v>
          </cell>
        </row>
        <row r="19639">
          <cell r="B19639" t="str">
            <v>2003500</v>
          </cell>
          <cell r="C19639" t="str">
            <v>Caixa coletora de sarjeta - CCS 350-60 A - com grelha de concreto - areia extraída e brita produzida</v>
          </cell>
          <cell r="D19639" t="str">
            <v>un</v>
          </cell>
          <cell r="E19639">
            <v>7076.72</v>
          </cell>
        </row>
        <row r="19640">
          <cell r="B19640" t="str">
            <v>2003541</v>
          </cell>
          <cell r="C19640" t="str">
            <v>Caixa coletora de sarjeta - CCS 350-60 B - com grelha de aço - areia e brita comerciais</v>
          </cell>
          <cell r="D19640" t="str">
            <v>un</v>
          </cell>
          <cell r="E19640">
            <v>8002.85</v>
          </cell>
        </row>
        <row r="19641">
          <cell r="B19641" t="str">
            <v>2003540</v>
          </cell>
          <cell r="C19641" t="str">
            <v>Caixa coletora de sarjeta - CCS 350-60 B - com grelha de aço - areia extraída e brita produzida</v>
          </cell>
          <cell r="D19641" t="str">
            <v>un</v>
          </cell>
          <cell r="E19641">
            <v>7311.31</v>
          </cell>
        </row>
        <row r="19642">
          <cell r="B19642" t="str">
            <v>2003503</v>
          </cell>
          <cell r="C19642" t="str">
            <v>Caixa coletora de sarjeta - CCS 350-80 A - com grelha de concreto - areia e brita comerciais</v>
          </cell>
          <cell r="D19642" t="str">
            <v>un</v>
          </cell>
          <cell r="E19642">
            <v>7748.11</v>
          </cell>
        </row>
        <row r="19643">
          <cell r="B19643" t="str">
            <v>2003502</v>
          </cell>
          <cell r="C19643" t="str">
            <v>Caixa coletora de sarjeta - CCS 350-80 A - com grelha de concreto - areia extraída e brita produzida</v>
          </cell>
          <cell r="D19643" t="str">
            <v>un</v>
          </cell>
          <cell r="E19643">
            <v>7051.8</v>
          </cell>
        </row>
        <row r="19644">
          <cell r="B19644" t="str">
            <v>2003543</v>
          </cell>
          <cell r="C19644" t="str">
            <v>Caixa coletora de sarjeta - CCS 350-80 B - com grelha de aço - areia e brita comerciais</v>
          </cell>
          <cell r="D19644" t="str">
            <v>un</v>
          </cell>
          <cell r="E19644">
            <v>7970.78</v>
          </cell>
        </row>
        <row r="19645">
          <cell r="B19645" t="str">
            <v>2003542</v>
          </cell>
          <cell r="C19645" t="str">
            <v>Caixa coletora de sarjeta - CCS 350-80 B - com grelha de aço - areia extraída e brita produzida</v>
          </cell>
          <cell r="D19645" t="str">
            <v>un</v>
          </cell>
          <cell r="E19645">
            <v>7286.39</v>
          </cell>
        </row>
        <row r="19646">
          <cell r="B19646" t="str">
            <v>2003513</v>
          </cell>
          <cell r="C19646" t="str">
            <v>Caixa coletora de sarjeta - CCS 400-100 A - com grelha de concreto - areia e brita comerciais</v>
          </cell>
          <cell r="D19646" t="str">
            <v>un</v>
          </cell>
          <cell r="E19646">
            <v>8736.84</v>
          </cell>
        </row>
        <row r="19647">
          <cell r="B19647" t="str">
            <v>2003512</v>
          </cell>
          <cell r="C19647" t="str">
            <v>Caixa coletora de sarjeta - CCS 400-100 A - com grelha de concreto - areia extraída e brita produzida</v>
          </cell>
          <cell r="D19647" t="str">
            <v>un</v>
          </cell>
          <cell r="E19647">
            <v>7963.73</v>
          </cell>
        </row>
        <row r="19648">
          <cell r="B19648" t="str">
            <v>2003553</v>
          </cell>
          <cell r="C19648" t="str">
            <v>Caixa coletora de sarjeta - CCS 400-100 B - com grelha de aço - areia e brita comerciais</v>
          </cell>
          <cell r="D19648" t="str">
            <v>un</v>
          </cell>
          <cell r="E19648">
            <v>8959.52</v>
          </cell>
        </row>
        <row r="19649">
          <cell r="B19649" t="str">
            <v>2003552</v>
          </cell>
          <cell r="C19649" t="str">
            <v>Caixa coletora de sarjeta - CCS 400-100 B - com grelha de aço - areia extraída e brita produzida</v>
          </cell>
          <cell r="D19649" t="str">
            <v>un</v>
          </cell>
          <cell r="E19649">
            <v>8198.32</v>
          </cell>
        </row>
        <row r="19650">
          <cell r="B19650" t="str">
            <v>2003515</v>
          </cell>
          <cell r="C19650" t="str">
            <v>Caixa coletora de sarjeta - CCS 400-120 A - com grelha de concreto - areia e brita comerciais</v>
          </cell>
          <cell r="D19650" t="str">
            <v>un</v>
          </cell>
          <cell r="E19650">
            <v>9895.74</v>
          </cell>
        </row>
        <row r="19651">
          <cell r="B19651" t="str">
            <v>2003514</v>
          </cell>
          <cell r="C19651" t="str">
            <v>Caixa coletora de sarjeta - CCS 400-120 A - com grelha de concreto - areia extraída e brita produzida</v>
          </cell>
          <cell r="D19651" t="str">
            <v>un</v>
          </cell>
          <cell r="E19651">
            <v>9014.07</v>
          </cell>
        </row>
        <row r="19652">
          <cell r="B19652" t="str">
            <v>2003555</v>
          </cell>
          <cell r="C19652" t="str">
            <v>Caixa coletora de sarjeta - CCS 400-120 B - com grelha de aço - areia e brita comerciais</v>
          </cell>
          <cell r="D19652" t="str">
            <v>un</v>
          </cell>
          <cell r="E19652">
            <v>10153.620000000001</v>
          </cell>
        </row>
        <row r="19653">
          <cell r="B19653" t="str">
            <v>2003554</v>
          </cell>
          <cell r="C19653" t="str">
            <v>Caixa coletora de sarjeta - CCS 400-120 B - com grelha de aço - areia extraída e brita produzida</v>
          </cell>
          <cell r="D19653" t="str">
            <v>un</v>
          </cell>
          <cell r="E19653">
            <v>9286.76</v>
          </cell>
        </row>
        <row r="19654">
          <cell r="B19654" t="str">
            <v>2003509</v>
          </cell>
          <cell r="C19654" t="str">
            <v>Caixa coletora de sarjeta - CCS 400-60 A - com grelha de concreto - areia e brita comerciais</v>
          </cell>
          <cell r="D19654" t="str">
            <v>un</v>
          </cell>
          <cell r="E19654">
            <v>8810.14</v>
          </cell>
        </row>
        <row r="19655">
          <cell r="B19655" t="str">
            <v>2003508</v>
          </cell>
          <cell r="C19655" t="str">
            <v>Caixa coletora de sarjeta - CCS 400-60 A - com grelha de concreto - areia extraída e brita produzida</v>
          </cell>
          <cell r="D19655" t="str">
            <v>un</v>
          </cell>
          <cell r="E19655">
            <v>8020.71</v>
          </cell>
        </row>
        <row r="19656">
          <cell r="B19656" t="str">
            <v>2003549</v>
          </cell>
          <cell r="C19656" t="str">
            <v>Caixa coletora de sarjeta - CCS 400-60 B - com grelha de aço - areia e brita comerciais</v>
          </cell>
          <cell r="D19656" t="str">
            <v>un</v>
          </cell>
          <cell r="E19656">
            <v>9032.81</v>
          </cell>
        </row>
        <row r="19657">
          <cell r="B19657" t="str">
            <v>2003548</v>
          </cell>
          <cell r="C19657" t="str">
            <v>Caixa coletora de sarjeta - CCS 400-60 B - com grelha de aço - areia extraída e brita produzida</v>
          </cell>
          <cell r="D19657" t="str">
            <v>un</v>
          </cell>
          <cell r="E19657">
            <v>8255.2999999999993</v>
          </cell>
        </row>
        <row r="19658">
          <cell r="B19658" t="str">
            <v>2003511</v>
          </cell>
          <cell r="C19658" t="str">
            <v>Caixa coletora de sarjeta - CCS 400-80 A - com grelha de concreto - areia e brita comerciais</v>
          </cell>
          <cell r="D19658" t="str">
            <v>un</v>
          </cell>
          <cell r="E19658">
            <v>8778.07</v>
          </cell>
        </row>
        <row r="19659">
          <cell r="B19659" t="str">
            <v>2003510</v>
          </cell>
          <cell r="C19659" t="str">
            <v>Caixa coletora de sarjeta - CCS 400-80 A - com grelha de concreto - areia extraída e brita produzida</v>
          </cell>
          <cell r="D19659" t="str">
            <v>un</v>
          </cell>
          <cell r="E19659">
            <v>7995.78</v>
          </cell>
        </row>
        <row r="19660">
          <cell r="B19660" t="str">
            <v>2003551</v>
          </cell>
          <cell r="C19660" t="str">
            <v>Caixa coletora de sarjeta - CCS 400-80 B - com grelha de aço - areia e brita comerciais</v>
          </cell>
          <cell r="D19660" t="str">
            <v>un</v>
          </cell>
          <cell r="E19660">
            <v>9000.75</v>
          </cell>
        </row>
        <row r="19661">
          <cell r="B19661" t="str">
            <v>2003550</v>
          </cell>
          <cell r="C19661" t="str">
            <v>Caixa coletora de sarjeta - CCS 400-80 B - com grelha de aço - areia extraída e brita produzida</v>
          </cell>
          <cell r="D19661" t="str">
            <v>un</v>
          </cell>
          <cell r="E19661">
            <v>8230.3700000000008</v>
          </cell>
        </row>
        <row r="19662">
          <cell r="B19662" t="str">
            <v>2003740</v>
          </cell>
          <cell r="C19662" t="str">
            <v>Caixa coletora de talvegue - CCT 250-100 A - com grelha de concreto - areia e brita comerciais</v>
          </cell>
          <cell r="D19662" t="str">
            <v>un</v>
          </cell>
          <cell r="E19662">
            <v>5622.6</v>
          </cell>
        </row>
        <row r="19663">
          <cell r="B19663" t="str">
            <v>2003739</v>
          </cell>
          <cell r="C19663" t="str">
            <v>Caixa coletora de talvegue - CCT 250-100 A - com grelha de concreto - areia extraída e brita produzida</v>
          </cell>
          <cell r="D19663" t="str">
            <v>un</v>
          </cell>
          <cell r="E19663">
            <v>5132.74</v>
          </cell>
        </row>
        <row r="19664">
          <cell r="B19664" t="str">
            <v>2019739</v>
          </cell>
          <cell r="C19664" t="str">
            <v>Caixa coletora de talvegue - CCT 250-100 B - com grelha de aço - areia e brita comerciais</v>
          </cell>
          <cell r="D19664" t="str">
            <v>un</v>
          </cell>
          <cell r="E19664">
            <v>5874.24</v>
          </cell>
        </row>
        <row r="19665">
          <cell r="B19665" t="str">
            <v>2019740</v>
          </cell>
          <cell r="C19665" t="str">
            <v>Caixa coletora de talvegue - CCT 250-100 B - com grelha de aço - areia extraída e brita produzida</v>
          </cell>
          <cell r="D19665" t="str">
            <v>un</v>
          </cell>
          <cell r="E19665">
            <v>5399.37</v>
          </cell>
        </row>
        <row r="19666">
          <cell r="B19666" t="str">
            <v>2003742</v>
          </cell>
          <cell r="C19666" t="str">
            <v>Caixa coletora de talvegue - CCT 250-120 A - com grelha de concreto - areia e brita comerciais</v>
          </cell>
          <cell r="D19666" t="str">
            <v>un</v>
          </cell>
          <cell r="E19666">
            <v>6368.32</v>
          </cell>
        </row>
        <row r="19667">
          <cell r="B19667" t="str">
            <v>2003741</v>
          </cell>
          <cell r="C19667" t="str">
            <v>Caixa coletora de talvegue - CCT 250-120 A - com grelha de concreto - areia extraída e brita produzida</v>
          </cell>
          <cell r="D19667" t="str">
            <v>un</v>
          </cell>
          <cell r="E19667">
            <v>5805.61</v>
          </cell>
        </row>
        <row r="19668">
          <cell r="B19668" t="str">
            <v>2019741</v>
          </cell>
          <cell r="C19668" t="str">
            <v>Caixa coletora de talvegue - CCT 250-120 B - com grelha de aço - areia e brita comerciais</v>
          </cell>
          <cell r="D19668" t="str">
            <v>un</v>
          </cell>
          <cell r="E19668">
            <v>6588.47</v>
          </cell>
        </row>
        <row r="19669">
          <cell r="B19669" t="str">
            <v>2019742</v>
          </cell>
          <cell r="C19669" t="str">
            <v>Caixa coletora de talvegue - CCT 250-120 B - com grelha de aço - areia extraída e brita produzida</v>
          </cell>
          <cell r="D19669" t="str">
            <v>un</v>
          </cell>
          <cell r="E19669">
            <v>6044.5</v>
          </cell>
        </row>
        <row r="19670">
          <cell r="B19670" t="str">
            <v>2003748</v>
          </cell>
          <cell r="C19670" t="str">
            <v>Caixa coletora de talvegue - CCT 300-100 A - com grelha de concreto - areia e brita comerciais</v>
          </cell>
          <cell r="D19670" t="str">
            <v>un</v>
          </cell>
          <cell r="E19670">
            <v>6623.82</v>
          </cell>
        </row>
        <row r="19671">
          <cell r="B19671" t="str">
            <v>2003747</v>
          </cell>
          <cell r="C19671" t="str">
            <v>Caixa coletora de talvegue - CCT 300-100 A - com grelha de concreto - areia extraída e brita produzida</v>
          </cell>
          <cell r="D19671" t="str">
            <v>un</v>
          </cell>
          <cell r="E19671">
            <v>6047.98</v>
          </cell>
        </row>
        <row r="19672">
          <cell r="B19672" t="str">
            <v>2019743</v>
          </cell>
          <cell r="C19672" t="str">
            <v>Caixa coletora de talvegue - CCT 300-100 B - com grelha de aço - areia e brita comerciais</v>
          </cell>
          <cell r="D19672" t="str">
            <v>un</v>
          </cell>
          <cell r="E19672">
            <v>6875.46</v>
          </cell>
        </row>
        <row r="19673">
          <cell r="B19673" t="str">
            <v>2019744</v>
          </cell>
          <cell r="C19673" t="str">
            <v>Caixa coletora de talvegue - CCT 300-100 B - com grelha de aço - areia extraída e brita produzida</v>
          </cell>
          <cell r="D19673" t="str">
            <v>un</v>
          </cell>
          <cell r="E19673">
            <v>6314.6</v>
          </cell>
        </row>
        <row r="19674">
          <cell r="B19674" t="str">
            <v>2003750</v>
          </cell>
          <cell r="C19674" t="str">
            <v>Caixa coletora de talvegue - CCT 300-120 A - com grelha de concreto - areia e brita comerciais</v>
          </cell>
          <cell r="D19674" t="str">
            <v>un</v>
          </cell>
          <cell r="E19674">
            <v>7493.36</v>
          </cell>
        </row>
        <row r="19675">
          <cell r="B19675" t="str">
            <v>2003749</v>
          </cell>
          <cell r="C19675" t="str">
            <v>Caixa coletora de talvegue - CCT 300-120 A - com grelha de concreto - areia extraída e brita produzida</v>
          </cell>
          <cell r="D19675" t="str">
            <v>un</v>
          </cell>
          <cell r="E19675">
            <v>6833.31</v>
          </cell>
        </row>
        <row r="19676">
          <cell r="B19676" t="str">
            <v>2019745</v>
          </cell>
          <cell r="C19676" t="str">
            <v>Caixa coletora de talvegue - CCT 300-120 B - com grelha de aço - areia e brita comerciais</v>
          </cell>
          <cell r="D19676" t="str">
            <v>un</v>
          </cell>
          <cell r="E19676">
            <v>7713.51</v>
          </cell>
        </row>
        <row r="19677">
          <cell r="B19677" t="str">
            <v>2019746</v>
          </cell>
          <cell r="C19677" t="str">
            <v>Caixa coletora de talvegue - CCT 300-120 B - com grelha de aço - areia extraída e brita produzida</v>
          </cell>
          <cell r="D19677" t="str">
            <v>un</v>
          </cell>
          <cell r="E19677">
            <v>7072.2</v>
          </cell>
        </row>
        <row r="19678">
          <cell r="B19678" t="str">
            <v>2003756</v>
          </cell>
          <cell r="C19678" t="str">
            <v>Caixa coletora de talvegue - CCT 350-100 A - com grelha de concreto - areia e brita comerciais</v>
          </cell>
          <cell r="D19678" t="str">
            <v>un</v>
          </cell>
          <cell r="E19678">
            <v>7578.31</v>
          </cell>
        </row>
        <row r="19679">
          <cell r="B19679" t="str">
            <v>2003755</v>
          </cell>
          <cell r="C19679" t="str">
            <v>Caixa coletora de talvegue - CCT 350-100 A - com grelha de concreto - areia extraída e brita produzida</v>
          </cell>
          <cell r="D19679" t="str">
            <v>un</v>
          </cell>
          <cell r="E19679">
            <v>6916.49</v>
          </cell>
        </row>
        <row r="19680">
          <cell r="B19680" t="str">
            <v>2019747</v>
          </cell>
          <cell r="C19680" t="str">
            <v>Caixa coletora de talvegue - CCT 350-100 B - com grelha de aço - areia e brita comerciais</v>
          </cell>
          <cell r="D19680" t="str">
            <v>un</v>
          </cell>
          <cell r="E19680">
            <v>7829.95</v>
          </cell>
        </row>
        <row r="19681">
          <cell r="B19681" t="str">
            <v>2019748</v>
          </cell>
          <cell r="C19681" t="str">
            <v>Caixa coletora de talvegue - CCT 350-100 B - com grelha de aço - areia extraída e brita produzida</v>
          </cell>
          <cell r="D19681" t="str">
            <v>un</v>
          </cell>
          <cell r="E19681">
            <v>7183.12</v>
          </cell>
        </row>
        <row r="19682">
          <cell r="B19682" t="str">
            <v>2003758</v>
          </cell>
          <cell r="C19682" t="str">
            <v>Caixa coletora de talvegue - CCT 350-120 A - com grelha de concreto - areia e brita comerciais</v>
          </cell>
          <cell r="D19682" t="str">
            <v>un</v>
          </cell>
          <cell r="E19682">
            <v>8567.48</v>
          </cell>
        </row>
        <row r="19683">
          <cell r="B19683" t="str">
            <v>2003757</v>
          </cell>
          <cell r="C19683" t="str">
            <v>Caixa coletora de talvegue - CCT 350-120 A - com grelha de concreto - areia extraída e brita produzida</v>
          </cell>
          <cell r="D19683" t="str">
            <v>un</v>
          </cell>
          <cell r="E19683">
            <v>7810.11</v>
          </cell>
        </row>
        <row r="19684">
          <cell r="B19684" t="str">
            <v>2019749</v>
          </cell>
          <cell r="C19684" t="str">
            <v>Caixa coletora de talvegue - CCT 350-120 B - com grelha de aço - areia e brita comerciais</v>
          </cell>
          <cell r="D19684" t="str">
            <v>un</v>
          </cell>
          <cell r="E19684">
            <v>8787.6299999999992</v>
          </cell>
        </row>
        <row r="19685">
          <cell r="B19685" t="str">
            <v>2019750</v>
          </cell>
          <cell r="C19685" t="str">
            <v>Caixa coletora de talvegue - CCT 350-120 B - com grelha de aço - areia extraída e brita produzida</v>
          </cell>
          <cell r="D19685" t="str">
            <v>un</v>
          </cell>
          <cell r="E19685">
            <v>8048.99</v>
          </cell>
        </row>
        <row r="19686">
          <cell r="B19686" t="str">
            <v>2003764</v>
          </cell>
          <cell r="C19686" t="str">
            <v>Caixa coletora de talvegue - CCT 400-100 A - com grelha de concreto - areia e brita comerciais</v>
          </cell>
          <cell r="D19686" t="str">
            <v>un</v>
          </cell>
          <cell r="E19686">
            <v>8566.9599999999991</v>
          </cell>
        </row>
        <row r="19687">
          <cell r="B19687" t="str">
            <v>2003763</v>
          </cell>
          <cell r="C19687" t="str">
            <v>Caixa coletora de talvegue - CCT 400-100 A - com grelha de concreto - areia extraída e brita produzida</v>
          </cell>
          <cell r="D19687" t="str">
            <v>un</v>
          </cell>
          <cell r="E19687">
            <v>7819.16</v>
          </cell>
        </row>
        <row r="19688">
          <cell r="B19688" t="str">
            <v>2019751</v>
          </cell>
          <cell r="C19688" t="str">
            <v>Caixa coletora de talvegue - CCT 400-100 B - com grelha de aço - areia e brita comerciais</v>
          </cell>
          <cell r="D19688" t="str">
            <v>un</v>
          </cell>
          <cell r="E19688">
            <v>8818.6</v>
          </cell>
        </row>
        <row r="19689">
          <cell r="B19689" t="str">
            <v>2019752</v>
          </cell>
          <cell r="C19689" t="str">
            <v>Caixa coletora de talvegue - CCT 400-100 B - com grelha de aço - areia extraída e brita produzida</v>
          </cell>
          <cell r="D19689" t="str">
            <v>un</v>
          </cell>
          <cell r="E19689">
            <v>8085.79</v>
          </cell>
        </row>
        <row r="19690">
          <cell r="B19690" t="str">
            <v>2003766</v>
          </cell>
          <cell r="C19690" t="str">
            <v>Caixa coletora de talvegue - CCT 400-120 A - com grelha de concreto - areia e brita comerciais</v>
          </cell>
          <cell r="D19690" t="str">
            <v>un</v>
          </cell>
          <cell r="E19690">
            <v>9679.9500000000007</v>
          </cell>
        </row>
        <row r="19691">
          <cell r="B19691" t="str">
            <v>2003765</v>
          </cell>
          <cell r="C19691" t="str">
            <v>Caixa coletora de talvegue - CCT 400-120 A - com grelha de concreto - areia extraída e brita produzida</v>
          </cell>
          <cell r="D19691" t="str">
            <v>un</v>
          </cell>
          <cell r="E19691">
            <v>8825.25</v>
          </cell>
        </row>
        <row r="19692">
          <cell r="B19692" t="str">
            <v>2019753</v>
          </cell>
          <cell r="C19692" t="str">
            <v>Caixa coletora de talvegue - CCT 400-120 B - com grelha de aço - areia e brita comerciais</v>
          </cell>
          <cell r="D19692" t="str">
            <v>un</v>
          </cell>
          <cell r="E19692">
            <v>9900.11</v>
          </cell>
        </row>
        <row r="19693">
          <cell r="B19693" t="str">
            <v>2019754</v>
          </cell>
          <cell r="C19693" t="str">
            <v>Caixa coletora de talvegue - CCT 400-120 B - com grelha de aço - areia extraída e brita produzida</v>
          </cell>
          <cell r="D19693" t="str">
            <v>un</v>
          </cell>
          <cell r="E19693">
            <v>9064.1299999999992</v>
          </cell>
        </row>
        <row r="19694">
          <cell r="B19694" t="str">
            <v>2003642</v>
          </cell>
          <cell r="C19694" t="str">
            <v>Caixa de ligação e passagem - CLP 01 - areia e brita comerciais</v>
          </cell>
          <cell r="D19694" t="str">
            <v>un</v>
          </cell>
          <cell r="E19694">
            <v>1683.96</v>
          </cell>
        </row>
        <row r="19695">
          <cell r="B19695" t="str">
            <v>2003641</v>
          </cell>
          <cell r="C19695" t="str">
            <v>Caixa de ligação e passagem - CLP 01 - areia extraída e brita produzida</v>
          </cell>
          <cell r="D19695" t="str">
            <v>un</v>
          </cell>
          <cell r="E19695">
            <v>1455.23</v>
          </cell>
        </row>
        <row r="19696">
          <cell r="B19696" t="str">
            <v>2003644</v>
          </cell>
          <cell r="C19696" t="str">
            <v>Caixa de ligação e passagem - CLP 02 - areia e brita comerciais</v>
          </cell>
          <cell r="D19696" t="str">
            <v>un</v>
          </cell>
          <cell r="E19696">
            <v>1654.64</v>
          </cell>
        </row>
        <row r="19697">
          <cell r="B19697" t="str">
            <v>2003643</v>
          </cell>
          <cell r="C19697" t="str">
            <v>Caixa de ligação e passagem - CLP 02 - areia extraída e brita produzida</v>
          </cell>
          <cell r="D19697" t="str">
            <v>un</v>
          </cell>
          <cell r="E19697">
            <v>1435.65</v>
          </cell>
        </row>
        <row r="19698">
          <cell r="B19698" t="str">
            <v>2003646</v>
          </cell>
          <cell r="C19698" t="str">
            <v>Caixa de ligação e passagem - CLP 03 - areia e brita comerciais</v>
          </cell>
          <cell r="D19698" t="str">
            <v>un</v>
          </cell>
          <cell r="E19698">
            <v>2266.16</v>
          </cell>
        </row>
        <row r="19699">
          <cell r="B19699" t="str">
            <v>2003645</v>
          </cell>
          <cell r="C19699" t="str">
            <v>Caixa de ligação e passagem - CLP 03 - areia extraída e brita produzida</v>
          </cell>
          <cell r="D19699" t="str">
            <v>un</v>
          </cell>
          <cell r="E19699">
            <v>1951.45</v>
          </cell>
        </row>
        <row r="19700">
          <cell r="B19700" t="str">
            <v>2003648</v>
          </cell>
          <cell r="C19700" t="str">
            <v>Caixa de ligação e passagem - CLP 04 - areia e brita comerciais</v>
          </cell>
          <cell r="D19700" t="str">
            <v>un</v>
          </cell>
          <cell r="E19700">
            <v>2920.18</v>
          </cell>
        </row>
        <row r="19701">
          <cell r="B19701" t="str">
            <v>2003647</v>
          </cell>
          <cell r="C19701" t="str">
            <v>Caixa de ligação e passagem - CLP 04 - areia extraída e brita produzida</v>
          </cell>
          <cell r="D19701" t="str">
            <v>un</v>
          </cell>
          <cell r="E19701">
            <v>2524.37</v>
          </cell>
        </row>
        <row r="19702">
          <cell r="B19702" t="str">
            <v>2003650</v>
          </cell>
          <cell r="C19702" t="str">
            <v>Caixa de ligação e passagem - CLP 05 - areia e brita comerciais</v>
          </cell>
          <cell r="D19702" t="str">
            <v>un</v>
          </cell>
          <cell r="E19702">
            <v>3475.29</v>
          </cell>
        </row>
        <row r="19703">
          <cell r="B19703" t="str">
            <v>2003649</v>
          </cell>
          <cell r="C19703" t="str">
            <v>Caixa de ligação e passagem - CLP 05 - areia extraída e brita produzida</v>
          </cell>
          <cell r="D19703" t="str">
            <v>un</v>
          </cell>
          <cell r="E19703">
            <v>3017.83</v>
          </cell>
        </row>
        <row r="19704">
          <cell r="B19704" t="str">
            <v>2003652</v>
          </cell>
          <cell r="C19704" t="str">
            <v>Caixa de ligação e passagem - CLP 06 - areia e brita comerciais</v>
          </cell>
          <cell r="D19704" t="str">
            <v>un</v>
          </cell>
          <cell r="E19704">
            <v>4459.3</v>
          </cell>
        </row>
        <row r="19705">
          <cell r="B19705" t="str">
            <v>2003651</v>
          </cell>
          <cell r="C19705" t="str">
            <v>Caixa de ligação e passagem - CLP 06 - areia extraída e brita produzida</v>
          </cell>
          <cell r="D19705" t="str">
            <v>un</v>
          </cell>
          <cell r="E19705">
            <v>3906.13</v>
          </cell>
        </row>
        <row r="19706">
          <cell r="B19706" t="str">
            <v>2003654</v>
          </cell>
          <cell r="C19706" t="str">
            <v>Caixa de ligação e passagem - CLP 07 - areia e brita comerciais</v>
          </cell>
          <cell r="D19706" t="str">
            <v>un</v>
          </cell>
          <cell r="E19706">
            <v>2013</v>
          </cell>
        </row>
        <row r="19707">
          <cell r="B19707" t="str">
            <v>2003653</v>
          </cell>
          <cell r="C19707" t="str">
            <v>Caixa de ligação e passagem - CLP 07 - areia extraída e brita produzida</v>
          </cell>
          <cell r="D19707" t="str">
            <v>un</v>
          </cell>
          <cell r="E19707">
            <v>1740.47</v>
          </cell>
        </row>
        <row r="19708">
          <cell r="B19708" t="str">
            <v>2003656</v>
          </cell>
          <cell r="C19708" t="str">
            <v>Caixa de ligação e passagem - CLP 08 - areia e brita comerciais</v>
          </cell>
          <cell r="D19708" t="str">
            <v>un</v>
          </cell>
          <cell r="E19708">
            <v>1978.8</v>
          </cell>
        </row>
        <row r="19709">
          <cell r="B19709" t="str">
            <v>2003655</v>
          </cell>
          <cell r="C19709" t="str">
            <v>Caixa de ligação e passagem - CLP 08 - areia extraída e brita produzida</v>
          </cell>
          <cell r="D19709" t="str">
            <v>un</v>
          </cell>
          <cell r="E19709">
            <v>1717.63</v>
          </cell>
        </row>
        <row r="19710">
          <cell r="B19710" t="str">
            <v>2003658</v>
          </cell>
          <cell r="C19710" t="str">
            <v>Caixa de ligação e passagem - CLP 09 - areia e brita comerciais</v>
          </cell>
          <cell r="D19710" t="str">
            <v>un</v>
          </cell>
          <cell r="E19710">
            <v>2644.23</v>
          </cell>
        </row>
        <row r="19711">
          <cell r="B19711" t="str">
            <v>2003657</v>
          </cell>
          <cell r="C19711" t="str">
            <v>Caixa de ligação e passagem - CLP 09 - areia extraída e brita produzida</v>
          </cell>
          <cell r="D19711" t="str">
            <v>un</v>
          </cell>
          <cell r="E19711">
            <v>2275.9899999999998</v>
          </cell>
        </row>
        <row r="19712">
          <cell r="B19712" t="str">
            <v>2003660</v>
          </cell>
          <cell r="C19712" t="str">
            <v>Caixa de ligação e passagem - CLP 10 - areia e brita comerciais</v>
          </cell>
          <cell r="D19712" t="str">
            <v>un</v>
          </cell>
          <cell r="E19712">
            <v>3323.8</v>
          </cell>
        </row>
        <row r="19713">
          <cell r="B19713" t="str">
            <v>2003659</v>
          </cell>
          <cell r="C19713" t="str">
            <v>Caixa de ligação e passagem - CLP 10 - areia extraída e brita produzida</v>
          </cell>
          <cell r="D19713" t="str">
            <v>un</v>
          </cell>
          <cell r="E19713">
            <v>2871.2</v>
          </cell>
        </row>
        <row r="19714">
          <cell r="B19714" t="str">
            <v>2003662</v>
          </cell>
          <cell r="C19714" t="str">
            <v>Caixa de ligação e passagem - CLP 11 - areia e brita comerciais</v>
          </cell>
          <cell r="D19714" t="str">
            <v>un</v>
          </cell>
          <cell r="E19714">
            <v>3909.33</v>
          </cell>
        </row>
        <row r="19715">
          <cell r="B19715" t="str">
            <v>2003661</v>
          </cell>
          <cell r="C19715" t="str">
            <v>Caixa de ligação e passagem - CLP 11 - areia extraída e brita produzida</v>
          </cell>
          <cell r="D19715" t="str">
            <v>un</v>
          </cell>
          <cell r="E19715">
            <v>3390.23</v>
          </cell>
        </row>
        <row r="19716">
          <cell r="B19716" t="str">
            <v>2003664</v>
          </cell>
          <cell r="C19716" t="str">
            <v>Caixa de ligação e passagem - CLP 12 - areia e brita comerciais</v>
          </cell>
          <cell r="D19716" t="str">
            <v>un</v>
          </cell>
          <cell r="E19716">
            <v>4826.78</v>
          </cell>
        </row>
        <row r="19717">
          <cell r="B19717" t="str">
            <v>2003663</v>
          </cell>
          <cell r="C19717" t="str">
            <v>Caixa de ligação e passagem - CLP 12 - areia extraída e brita produzida</v>
          </cell>
          <cell r="D19717" t="str">
            <v>un</v>
          </cell>
          <cell r="E19717">
            <v>4207.1000000000004</v>
          </cell>
        </row>
        <row r="19718">
          <cell r="B19718" t="str">
            <v>2003666</v>
          </cell>
          <cell r="C19718" t="str">
            <v>Caixa de ligação e passagem - CLP 13 - areia e brita comerciais</v>
          </cell>
          <cell r="D19718" t="str">
            <v>un</v>
          </cell>
          <cell r="E19718">
            <v>2346.9299999999998</v>
          </cell>
        </row>
        <row r="19719">
          <cell r="B19719" t="str">
            <v>2003665</v>
          </cell>
          <cell r="C19719" t="str">
            <v>Caixa de ligação e passagem - CLP 13 - areia extraída e brita produzida</v>
          </cell>
          <cell r="D19719" t="str">
            <v>un</v>
          </cell>
          <cell r="E19719">
            <v>2028.98</v>
          </cell>
        </row>
        <row r="19720">
          <cell r="B19720" t="str">
            <v>2003668</v>
          </cell>
          <cell r="C19720" t="str">
            <v>Caixa de ligação e passagem - CLP 14 - areia e brita comerciais</v>
          </cell>
          <cell r="D19720" t="str">
            <v>un</v>
          </cell>
          <cell r="E19720">
            <v>2317.62</v>
          </cell>
        </row>
        <row r="19721">
          <cell r="B19721" t="str">
            <v>2003667</v>
          </cell>
          <cell r="C19721" t="str">
            <v>Caixa de ligação e passagem - CLP 14 - areia extraída e brita produzida</v>
          </cell>
          <cell r="D19721" t="str">
            <v>un</v>
          </cell>
          <cell r="E19721">
            <v>2009.4</v>
          </cell>
        </row>
        <row r="19722">
          <cell r="B19722" t="str">
            <v>2003670</v>
          </cell>
          <cell r="C19722" t="str">
            <v>Caixa de ligação e passagem - CLP 15 - areia e brita comerciais</v>
          </cell>
          <cell r="D19722" t="str">
            <v>un</v>
          </cell>
          <cell r="E19722">
            <v>3036.96</v>
          </cell>
        </row>
        <row r="19723">
          <cell r="B19723" t="str">
            <v>2003669</v>
          </cell>
          <cell r="C19723" t="str">
            <v>Caixa de ligação e passagem - CLP 15 - areia extraída e brita produzida</v>
          </cell>
          <cell r="D19723" t="str">
            <v>un</v>
          </cell>
          <cell r="E19723">
            <v>2610.3200000000002</v>
          </cell>
        </row>
        <row r="19724">
          <cell r="B19724" t="str">
            <v>2003672</v>
          </cell>
          <cell r="C19724" t="str">
            <v>Caixa de ligação e passagem - CLP 16 - areia e brita comerciais</v>
          </cell>
          <cell r="D19724" t="str">
            <v>un</v>
          </cell>
          <cell r="E19724">
            <v>3751.84</v>
          </cell>
        </row>
        <row r="19725">
          <cell r="B19725" t="str">
            <v>2003671</v>
          </cell>
          <cell r="C19725" t="str">
            <v>Caixa de ligação e passagem - CLP 16 - areia extraída e brita produzida</v>
          </cell>
          <cell r="D19725" t="str">
            <v>un</v>
          </cell>
          <cell r="E19725">
            <v>3234.36</v>
          </cell>
        </row>
        <row r="19726">
          <cell r="B19726" t="str">
            <v>2003674</v>
          </cell>
          <cell r="C19726" t="str">
            <v>Caixa de ligação e passagem - CLP 17 - areia e brita comerciais</v>
          </cell>
          <cell r="D19726" t="str">
            <v>un</v>
          </cell>
          <cell r="E19726">
            <v>4362.92</v>
          </cell>
        </row>
        <row r="19727">
          <cell r="B19727" t="str">
            <v>2003673</v>
          </cell>
          <cell r="C19727" t="str">
            <v>Caixa de ligação e passagem - CLP 17 - areia extraída e brita produzida</v>
          </cell>
          <cell r="D19727" t="str">
            <v>un</v>
          </cell>
          <cell r="E19727">
            <v>3775.68</v>
          </cell>
        </row>
        <row r="19728">
          <cell r="B19728" t="str">
            <v>2003676</v>
          </cell>
          <cell r="C19728" t="str">
            <v>Caixa de ligação e passagem - CLP 18 - areia e brita comerciais</v>
          </cell>
          <cell r="D19728" t="str">
            <v>un</v>
          </cell>
          <cell r="E19728">
            <v>5328.45</v>
          </cell>
        </row>
        <row r="19729">
          <cell r="B19729" t="str">
            <v>2003675</v>
          </cell>
          <cell r="C19729" t="str">
            <v>Caixa de ligação e passagem - CLP 18 - areia extraída e brita produzida</v>
          </cell>
          <cell r="D19729" t="str">
            <v>un</v>
          </cell>
          <cell r="E19729">
            <v>4632.53</v>
          </cell>
        </row>
        <row r="19730">
          <cell r="B19730" t="str">
            <v>2003854</v>
          </cell>
          <cell r="C19730" t="str">
            <v>Camada drenante para proteção de muros de contenção - areia comercial</v>
          </cell>
          <cell r="D19730" t="str">
            <v>m³</v>
          </cell>
          <cell r="E19730">
            <v>162.41</v>
          </cell>
        </row>
        <row r="19731">
          <cell r="B19731" t="str">
            <v>2003855</v>
          </cell>
          <cell r="C19731" t="str">
            <v>Camada drenante para proteção de muros de contenção - areia extraída</v>
          </cell>
          <cell r="D19731" t="str">
            <v>m³</v>
          </cell>
          <cell r="E19731">
            <v>19.850000000000001</v>
          </cell>
        </row>
        <row r="19732">
          <cell r="B19732" t="str">
            <v>2003856</v>
          </cell>
          <cell r="C19732" t="str">
            <v>Camada drenante para proteção de muros de contenção - brita comercial</v>
          </cell>
          <cell r="D19732" t="str">
            <v>m³</v>
          </cell>
          <cell r="E19732">
            <v>200.72</v>
          </cell>
        </row>
        <row r="19733">
          <cell r="B19733" t="str">
            <v>2003857</v>
          </cell>
          <cell r="C19733" t="str">
            <v>Camada drenante para proteção de muros de contenção - brita produzida</v>
          </cell>
          <cell r="D19733" t="str">
            <v>m³</v>
          </cell>
          <cell r="E19733">
            <v>84.7</v>
          </cell>
        </row>
        <row r="19734">
          <cell r="B19734" t="str">
            <v>2019782</v>
          </cell>
          <cell r="C19734" t="str">
            <v>Canal em polietileno e polipropileno com efeito autolimpante e abertura de captação em ferro fundido dúctil - carga de controle de 900 kN - 100,0 x 21,0 x 57,9 cm - fornecimento e instalação em pavimento de asfalto</v>
          </cell>
          <cell r="D19734" t="str">
            <v>m</v>
          </cell>
          <cell r="E19734">
            <v>1208.73</v>
          </cell>
        </row>
        <row r="19735">
          <cell r="B19735" t="str">
            <v>2019783</v>
          </cell>
          <cell r="C19735" t="str">
            <v>Canal em polietileno e polipropileno com efeito autolimpante e abertura de captação em ferro fundido dúctil - carga de controle de 900 kN - 100,0 x 25,2 x 66,5 cm - fornecimento e instalação em pavimento de asfalto</v>
          </cell>
          <cell r="D19735" t="str">
            <v>m</v>
          </cell>
          <cell r="E19735">
            <v>1888.45</v>
          </cell>
        </row>
        <row r="19736">
          <cell r="B19736" t="str">
            <v>2019784</v>
          </cell>
          <cell r="C19736" t="str">
            <v>Canal em polietileno e polipropileno com efeito autolimpante e abertura de captação em ferro fundido dúctil - carga de controle de 900 kN - 100,0 x 42,0 x 95,0 cm - fornecimento e instalação em pavimento de asfalto</v>
          </cell>
          <cell r="D19736" t="str">
            <v>m</v>
          </cell>
          <cell r="E19736">
            <v>2433.59</v>
          </cell>
        </row>
        <row r="19737">
          <cell r="B19737" t="str">
            <v>2019785</v>
          </cell>
          <cell r="C19737" t="str">
            <v>Canal em polietileno e polipropileno com efeito autolimpante e abertura de captação em ferro fundido dúctil - carga de controle de 900 kN - 114,2 x 78,0 x 106,0 cm - fornecimento e instalação em pavimento de asfalto</v>
          </cell>
          <cell r="D19737" t="str">
            <v>m</v>
          </cell>
          <cell r="E19737">
            <v>3234.88</v>
          </cell>
        </row>
        <row r="19738">
          <cell r="B19738" t="str">
            <v>2019776</v>
          </cell>
          <cell r="C19738" t="str">
            <v>Canal em polietileno e polipropileno com efeito autolimpante e grelha de encaixe em ferro fundido dúctil - carga de controle de 400 kN - 100,0 x 14,7 x 18,6 cm - fornecimento e instalação em pavimento de asfalto</v>
          </cell>
          <cell r="D19738" t="str">
            <v>m</v>
          </cell>
          <cell r="E19738">
            <v>547.07000000000005</v>
          </cell>
        </row>
        <row r="19739">
          <cell r="B19739" t="str">
            <v>2019777</v>
          </cell>
          <cell r="C19739" t="str">
            <v>Canal em polietileno e polipropileno com efeito autolimpante e grelha de encaixe em ferro fundido dúctil - carga de controle de 400 kN - 100,0 x 24,7 x 23,6 cm - fornecimento e instalação em pavimento de asfalto</v>
          </cell>
          <cell r="D19739" t="str">
            <v>m</v>
          </cell>
          <cell r="E19739">
            <v>1409.97</v>
          </cell>
        </row>
        <row r="19740">
          <cell r="B19740" t="str">
            <v>2019778</v>
          </cell>
          <cell r="C19740" t="str">
            <v>Canal em polietileno e polipropileno com efeito autolimpante e grelha de encaixe em ferro fundido dúctil - carga de controle de 400 kN - 100,0 x 34,9 x 29,4 cm - fornecimento e instalação em pavimento de asfalto</v>
          </cell>
          <cell r="D19740" t="str">
            <v>m</v>
          </cell>
          <cell r="E19740">
            <v>2366.14</v>
          </cell>
        </row>
        <row r="19741">
          <cell r="B19741" t="str">
            <v>2019779</v>
          </cell>
          <cell r="C19741" t="str">
            <v>Canal em polietileno e polipropileno com efeito autolimpante e grelha de encaixe em ferro fundido dúctil - carga de controle de 600 kN - 100,0 x 16,0 x 15,0 cm - fornecimento e instalação em pavimento de asfalto</v>
          </cell>
          <cell r="D19741" t="str">
            <v>m</v>
          </cell>
          <cell r="E19741">
            <v>836.5</v>
          </cell>
        </row>
        <row r="19742">
          <cell r="B19742" t="str">
            <v>2019780</v>
          </cell>
          <cell r="C19742" t="str">
            <v>Canal em polietileno e polipropileno com efeito autolimpante e grelha de encaixe em ferro fundido dúctil - carga de controle de 600 kN - 100,0 x 21,2 x 21,0 cm - fornecimento e instalação em pavimento de asfalto</v>
          </cell>
          <cell r="D19742" t="str">
            <v>m</v>
          </cell>
          <cell r="E19742">
            <v>1020.61</v>
          </cell>
        </row>
        <row r="19743">
          <cell r="B19743" t="str">
            <v>2019781</v>
          </cell>
          <cell r="C19743" t="str">
            <v>Canal em polietileno e polipropileno com efeito autolimpante e grelha de encaixe em ferro fundido dúctil - carga de controle de 600 kN - 100,0 x 26,2 x 20,0 cm - fornecimento e instalação em pavimento de asfalto</v>
          </cell>
          <cell r="D19743" t="str">
            <v>m</v>
          </cell>
          <cell r="E19743">
            <v>1284.51</v>
          </cell>
        </row>
        <row r="19744">
          <cell r="B19744" t="str">
            <v>2019773</v>
          </cell>
          <cell r="C19744" t="str">
            <v>Canal em polietileno e polipropileno com efeito autolimpante e grelha de encaixe em poliamida reforçada - carga de controle de 250 kN - 100,0 x 16,0 x 15,0 cm - fornecimento e instalação em pavimento de asfalto</v>
          </cell>
          <cell r="D19744" t="str">
            <v>m</v>
          </cell>
          <cell r="E19744">
            <v>367.02</v>
          </cell>
        </row>
        <row r="19745">
          <cell r="B19745" t="str">
            <v>2019774</v>
          </cell>
          <cell r="C19745" t="str">
            <v>Canal em polietileno e polipropileno com efeito autolimpante e grelha de encaixe em poliamida reforçada - carga de controle de 250 kN - 100,0 x 16,0 x 20,0 cm - fornecimento e instalação em pavimento de asfalto</v>
          </cell>
          <cell r="D19745" t="str">
            <v>m</v>
          </cell>
          <cell r="E19745">
            <v>392.91</v>
          </cell>
        </row>
        <row r="19746">
          <cell r="B19746" t="str">
            <v>2019775</v>
          </cell>
          <cell r="C19746" t="str">
            <v>Canal em polietileno e polipropileno com efeito autolimpante e grelha de encaixe em poliamida reforçada - carga de controle de 250 kN - 100,0 x 16,0 x 7,5 cm - fornecimento e instalação em pavimento de asfalto</v>
          </cell>
          <cell r="D19746" t="str">
            <v>m</v>
          </cell>
          <cell r="E19746">
            <v>340.42</v>
          </cell>
        </row>
        <row r="19747">
          <cell r="B19747" t="str">
            <v>2019755</v>
          </cell>
          <cell r="C19747" t="str">
            <v>Canal monobloco com corpo e grelha em concreto polímero com efeito autolimpante - carga de controle de 400 kN - 100,0 x 15,0 x 23,0 cm - fornecimento e instalação em pavimento de asfalto</v>
          </cell>
          <cell r="D19747" t="str">
            <v>m</v>
          </cell>
          <cell r="E19747">
            <v>432.54</v>
          </cell>
        </row>
        <row r="19748">
          <cell r="B19748" t="str">
            <v>2019764</v>
          </cell>
          <cell r="C19748" t="str">
            <v>Canal monobloco com corpo e grelha em concreto polímero com efeito autolimpante - carga de controle de 400 kN - 100,0 x 15,0 x 23,0 cm - fornecimento e instalação em pavimento de concreto</v>
          </cell>
          <cell r="D19748" t="str">
            <v>m</v>
          </cell>
          <cell r="E19748">
            <v>459.73</v>
          </cell>
        </row>
        <row r="19749">
          <cell r="B19749" t="str">
            <v>2019756</v>
          </cell>
          <cell r="C19749" t="str">
            <v>Canal monobloco com corpo e grelha em concreto polímero com efeito autolimpante - carga de controle de 400 kN - 100,0 x 25,0 x 32,0 cm - fornecimento e instalação em pavimento de asfalto</v>
          </cell>
          <cell r="D19749" t="str">
            <v>m</v>
          </cell>
          <cell r="E19749">
            <v>772.51</v>
          </cell>
        </row>
        <row r="19750">
          <cell r="B19750" t="str">
            <v>2019765</v>
          </cell>
          <cell r="C19750" t="str">
            <v>Canal monobloco com corpo e grelha em concreto polímero com efeito autolimpante - carga de controle de 400 kN - 100,0 x 25,0 x 32,0 cm - fornecimento e instalação em pavimento de concreto</v>
          </cell>
          <cell r="D19750" t="str">
            <v>m</v>
          </cell>
          <cell r="E19750">
            <v>799.7</v>
          </cell>
        </row>
        <row r="19751">
          <cell r="B19751" t="str">
            <v>2019757</v>
          </cell>
          <cell r="C19751" t="str">
            <v>Canal monobloco com corpo e grelha em concreto polímero com efeito autolimpante - carga de controle de 900 kN - 100,0 x 16,0 x 26,5 cm - fornecimento e instalação em pavimento de asfalto</v>
          </cell>
          <cell r="D19751" t="str">
            <v>m</v>
          </cell>
          <cell r="E19751">
            <v>816.17</v>
          </cell>
        </row>
        <row r="19752">
          <cell r="B19752" t="str">
            <v>2019766</v>
          </cell>
          <cell r="C19752" t="str">
            <v>Canal monobloco com corpo e grelha em concreto polímero com efeito autolimpante - carga de controle de 900 kN - 100,0 x 16,0 x 26,5 cm - fornecimento e instalação em pavimento de concreto</v>
          </cell>
          <cell r="D19752" t="str">
            <v>m</v>
          </cell>
          <cell r="E19752">
            <v>880.78</v>
          </cell>
        </row>
        <row r="19753">
          <cell r="B19753" t="str">
            <v>2019758</v>
          </cell>
          <cell r="C19753" t="str">
            <v>Canal monobloco com corpo e grelha em concreto polímero com efeito autolimpante - carga de controle de 900 kN - 100,0 x 21,0 x 28,0 cm - fornecimento e instalação em pavimento de asfalto</v>
          </cell>
          <cell r="D19753" t="str">
            <v>m</v>
          </cell>
          <cell r="E19753">
            <v>857.88</v>
          </cell>
        </row>
        <row r="19754">
          <cell r="B19754" t="str">
            <v>2019767</v>
          </cell>
          <cell r="C19754" t="str">
            <v>Canal monobloco com corpo e grelha em concreto polímero com efeito autolimpante - carga de controle de 900 kN - 100,0 x 21,0 x 28,0 cm - fornecimento e instalação em pavimento de concreto</v>
          </cell>
          <cell r="D19754" t="str">
            <v>m</v>
          </cell>
          <cell r="E19754">
            <v>922.99</v>
          </cell>
        </row>
        <row r="19755">
          <cell r="B19755" t="str">
            <v>2019759</v>
          </cell>
          <cell r="C19755" t="str">
            <v>Canal monobloco com corpo e grelha em concreto polímero com efeito autolimpante - carga de controle de 900 kN - 100,0 x 21,0 x 38,0 cm - fornecimento e instalação em pavimento de asfalto</v>
          </cell>
          <cell r="D19755" t="str">
            <v>m</v>
          </cell>
          <cell r="E19755">
            <v>961.45</v>
          </cell>
        </row>
        <row r="19756">
          <cell r="B19756" t="str">
            <v>2019768</v>
          </cell>
          <cell r="C19756" t="str">
            <v>Canal monobloco com corpo e grelha em concreto polímero com efeito autolimpante - carga de controle de 900 kN - 100,0 x 21,0 x 38,0 cm - fornecimento e instalação em pavimento de concreto</v>
          </cell>
          <cell r="D19756" t="str">
            <v>m</v>
          </cell>
          <cell r="E19756">
            <v>1036.73</v>
          </cell>
        </row>
        <row r="19757">
          <cell r="B19757" t="str">
            <v>2019760</v>
          </cell>
          <cell r="C19757" t="str">
            <v>Canal monobloco com corpo e grelha em concreto polímero com efeito autolimpante - carga de controle de 900 kN - 100,0 x 21,0 x 48,0 cm - fornecimento e instalação em pavimento de asfalto</v>
          </cell>
          <cell r="D19757" t="str">
            <v>m</v>
          </cell>
          <cell r="E19757">
            <v>1181.72</v>
          </cell>
        </row>
        <row r="19758">
          <cell r="B19758" t="str">
            <v>2019769</v>
          </cell>
          <cell r="C19758" t="str">
            <v>Canal monobloco com corpo e grelha em concreto polímero com efeito autolimpante - carga de controle de 900 kN - 100,0 x 21,0 x 48,0 cm - fornecimento e instalação em pavimento de concreto</v>
          </cell>
          <cell r="D19758" t="str">
            <v>m</v>
          </cell>
          <cell r="E19758">
            <v>1267.1600000000001</v>
          </cell>
        </row>
        <row r="19759">
          <cell r="B19759" t="str">
            <v>2019761</v>
          </cell>
          <cell r="C19759" t="str">
            <v>Canal monobloco com corpo e grelha em concreto polímero com efeito autolimpante - carga de controle de 900 kN - 100,0 x 26,0 x 33,0 cm - fornecimento e instalação em pavimento de asfalto</v>
          </cell>
          <cell r="D19759" t="str">
            <v>m</v>
          </cell>
          <cell r="E19759">
            <v>1198.25</v>
          </cell>
        </row>
        <row r="19760">
          <cell r="B19760" t="str">
            <v>2019770</v>
          </cell>
          <cell r="C19760" t="str">
            <v>Canal monobloco com corpo e grelha em concreto polímero com efeito autolimpante - carga de controle de 900 kN - 100,0 x 26,0 x 33,0 cm - fornecimento e instalação em pavimento de concreto</v>
          </cell>
          <cell r="D19760" t="str">
            <v>m</v>
          </cell>
          <cell r="E19760">
            <v>1268.44</v>
          </cell>
        </row>
        <row r="19761">
          <cell r="B19761" t="str">
            <v>2019762</v>
          </cell>
          <cell r="C19761" t="str">
            <v>Canal monobloco com corpo e grelha em concreto polímero com efeito autolimpante - carga de controle de 900 kN - 100,0 x 26,0 x 53,0 cm - fornecimento e instalação em pavimento de asfalto</v>
          </cell>
          <cell r="D19761" t="str">
            <v>m</v>
          </cell>
          <cell r="E19761">
            <v>1340.93</v>
          </cell>
        </row>
        <row r="19762">
          <cell r="B19762" t="str">
            <v>2019771</v>
          </cell>
          <cell r="C19762" t="str">
            <v>Canal monobloco com corpo e grelha em concreto polímero com efeito autolimpante - carga de controle de 900 kN - 100,0 x 26,0 x 53,0 cm - fornecimento e instalação em pavimento de concreto</v>
          </cell>
          <cell r="D19762" t="str">
            <v>m</v>
          </cell>
          <cell r="E19762">
            <v>1431.45</v>
          </cell>
        </row>
        <row r="19763">
          <cell r="B19763" t="str">
            <v>2019763</v>
          </cell>
          <cell r="C19763" t="str">
            <v>Canal monobloco com corpo e grelha em concreto polímero com efeito autolimpante - carga de controle de 900 kN - 200,0 x 40,0 x 59,5 cm - fornecimento e instalação em pavimento de asfalto</v>
          </cell>
          <cell r="D19763" t="str">
            <v>m</v>
          </cell>
          <cell r="E19763">
            <v>4538.07</v>
          </cell>
        </row>
        <row r="19764">
          <cell r="B19764" t="str">
            <v>2019772</v>
          </cell>
          <cell r="C19764" t="str">
            <v>Canal monobloco com corpo e grelha em concreto polímero com efeito autolimpante - carga de controle de 900 kN - 200,0 x 40,0 x 59,5 cm - fornecimento e instalação em pavimento de concreto</v>
          </cell>
          <cell r="D19764" t="str">
            <v>m</v>
          </cell>
          <cell r="E19764">
            <v>4627.07</v>
          </cell>
        </row>
        <row r="19765">
          <cell r="B19765" t="str">
            <v>2003811</v>
          </cell>
          <cell r="C19765" t="str">
            <v>Canaleta de concreto - CAU 01 - seção de 20 x 20 cm - espessura de 10 cm - apoiada em toda a extensão</v>
          </cell>
          <cell r="D19765" t="str">
            <v>m</v>
          </cell>
          <cell r="E19765">
            <v>141.44</v>
          </cell>
        </row>
        <row r="19766">
          <cell r="B19766" t="str">
            <v>2003812</v>
          </cell>
          <cell r="C19766" t="str">
            <v>Canaleta de concreto - CAU 02 - seção de 25 x 25 cm - espessura de 10 cm - apoiada em toda a extensão</v>
          </cell>
          <cell r="D19766" t="str">
            <v>m</v>
          </cell>
          <cell r="E19766">
            <v>167.54</v>
          </cell>
        </row>
        <row r="19767">
          <cell r="B19767" t="str">
            <v>2003813</v>
          </cell>
          <cell r="C19767" t="str">
            <v>Canaleta de concreto - CAU 03 - seção de 30 x 30 cm - espessura de 10 cm - apoiada em toda a extensão</v>
          </cell>
          <cell r="D19767" t="str">
            <v>m</v>
          </cell>
          <cell r="E19767">
            <v>199.77</v>
          </cell>
        </row>
        <row r="19768">
          <cell r="B19768" t="str">
            <v>2003814</v>
          </cell>
          <cell r="C19768" t="str">
            <v>Canaleta de concreto - CAU 04 - seção de 35 x 35 cm - espessura de 10 cm - apoiada em toda a extensão</v>
          </cell>
          <cell r="D19768" t="str">
            <v>m</v>
          </cell>
          <cell r="E19768">
            <v>227.91</v>
          </cell>
        </row>
        <row r="19769">
          <cell r="B19769" t="str">
            <v>2003815</v>
          </cell>
          <cell r="C19769" t="str">
            <v>Canaleta de concreto - CAU 05 - seção de 40 x 40 cm - espessura de 10 cm - apoiada em toda a extensão</v>
          </cell>
          <cell r="D19769" t="str">
            <v>m</v>
          </cell>
          <cell r="E19769">
            <v>256.05</v>
          </cell>
        </row>
        <row r="19770">
          <cell r="B19770" t="str">
            <v>2003816</v>
          </cell>
          <cell r="C19770" t="str">
            <v>Canaleta de concreto - CAU 06 - seção de 50 x 50 cm - espessura de 10 cm - apoiada em toda a extensão</v>
          </cell>
          <cell r="D19770" t="str">
            <v>m</v>
          </cell>
          <cell r="E19770">
            <v>316.42</v>
          </cell>
        </row>
        <row r="19771">
          <cell r="B19771" t="str">
            <v>2003817</v>
          </cell>
          <cell r="C19771" t="str">
            <v>Canaleta de concreto - CAU 07 - seção de 60 x 60 cm - espessura de 10 cm - apoiada em toda a extensão</v>
          </cell>
          <cell r="D19771" t="str">
            <v>m</v>
          </cell>
          <cell r="E19771">
            <v>370.67</v>
          </cell>
        </row>
        <row r="19772">
          <cell r="B19772" t="str">
            <v>2003799</v>
          </cell>
          <cell r="C19772" t="str">
            <v>Canaleta meia cana D = 0,30 m assente sobre lastro de areia - areia e brita comerciais - fornecimento e instalação</v>
          </cell>
          <cell r="D19772" t="str">
            <v>m</v>
          </cell>
          <cell r="E19772">
            <v>64.569999999999993</v>
          </cell>
        </row>
        <row r="19773">
          <cell r="B19773" t="str">
            <v>2003798</v>
          </cell>
          <cell r="C19773" t="str">
            <v>Canaleta meia cana D = 0,30 m assente sobre lastro de areia - areia extraída e brita produzida - fornecimento e instalação</v>
          </cell>
          <cell r="D19773" t="str">
            <v>m</v>
          </cell>
          <cell r="E19773">
            <v>54.53</v>
          </cell>
        </row>
        <row r="19774">
          <cell r="B19774" t="str">
            <v>2003801</v>
          </cell>
          <cell r="C19774" t="str">
            <v>Canaleta meia cana D = 0,40 m assente sobre lastro de areia - areia e brita comerciais - fornecimento e instalação</v>
          </cell>
          <cell r="D19774" t="str">
            <v>m</v>
          </cell>
          <cell r="E19774">
            <v>81.709999999999994</v>
          </cell>
        </row>
        <row r="19775">
          <cell r="B19775" t="str">
            <v>2003800</v>
          </cell>
          <cell r="C19775" t="str">
            <v>Canaleta meia cana D = 0,40 m assente sobre lastro de areia - areia extraída e brita produzida - fornecimento e instalação</v>
          </cell>
          <cell r="D19775" t="str">
            <v>m</v>
          </cell>
          <cell r="E19775">
            <v>67.56</v>
          </cell>
        </row>
        <row r="19776">
          <cell r="B19776" t="str">
            <v>2003714</v>
          </cell>
          <cell r="C19776" t="str">
            <v>Chaminé dos poços de visita - CPV 01 - areia e brita comerciais</v>
          </cell>
          <cell r="D19776" t="str">
            <v>un</v>
          </cell>
          <cell r="E19776">
            <v>1570.42</v>
          </cell>
        </row>
        <row r="19777">
          <cell r="B19777" t="str">
            <v>2003713</v>
          </cell>
          <cell r="C19777" t="str">
            <v>Chaminé dos poços de visita - CPV 01 - areia extraída e brita produzida</v>
          </cell>
          <cell r="D19777" t="str">
            <v>un</v>
          </cell>
          <cell r="E19777">
            <v>1523.09</v>
          </cell>
        </row>
        <row r="19778">
          <cell r="B19778" t="str">
            <v>2003716</v>
          </cell>
          <cell r="C19778" t="str">
            <v>Chaminé dos poços de visita - CPV 02 - areia e brita comerciais</v>
          </cell>
          <cell r="D19778" t="str">
            <v>un</v>
          </cell>
          <cell r="E19778">
            <v>1848.75</v>
          </cell>
        </row>
        <row r="19779">
          <cell r="B19779" t="str">
            <v>2003715</v>
          </cell>
          <cell r="C19779" t="str">
            <v>Chaminé dos poços de visita - CPV 02 - areia extraída e brita produzida</v>
          </cell>
          <cell r="D19779" t="str">
            <v>un</v>
          </cell>
          <cell r="E19779">
            <v>1793.84</v>
          </cell>
        </row>
        <row r="19780">
          <cell r="B19780" t="str">
            <v>2003718</v>
          </cell>
          <cell r="C19780" t="str">
            <v>Chaminé dos poços de visita - CPV 03 - areia e brita comerciais</v>
          </cell>
          <cell r="D19780" t="str">
            <v>un</v>
          </cell>
          <cell r="E19780">
            <v>2120.63</v>
          </cell>
        </row>
        <row r="19781">
          <cell r="B19781" t="str">
            <v>2003717</v>
          </cell>
          <cell r="C19781" t="str">
            <v>Chaminé dos poços de visita - CPV 03 - areia extraída e brita produzida</v>
          </cell>
          <cell r="D19781" t="str">
            <v>un</v>
          </cell>
          <cell r="E19781">
            <v>2059.54</v>
          </cell>
        </row>
        <row r="19782">
          <cell r="B19782" t="str">
            <v>2003720</v>
          </cell>
          <cell r="C19782" t="str">
            <v>Chaminé dos poços de visita - CPV 04 - areia e brita comerciais</v>
          </cell>
          <cell r="D19782" t="str">
            <v>un</v>
          </cell>
          <cell r="E19782">
            <v>2398.91</v>
          </cell>
        </row>
        <row r="19783">
          <cell r="B19783" t="str">
            <v>2003719</v>
          </cell>
          <cell r="C19783" t="str">
            <v>Chaminé dos poços de visita - CPV 04 - areia extraída e brita produzida</v>
          </cell>
          <cell r="D19783" t="str">
            <v>un</v>
          </cell>
          <cell r="E19783">
            <v>2330.2600000000002</v>
          </cell>
        </row>
        <row r="19784">
          <cell r="B19784" t="str">
            <v>2003722</v>
          </cell>
          <cell r="C19784" t="str">
            <v>Chaminé dos poços de visita - CPV 05 - areia e brita comerciais</v>
          </cell>
          <cell r="D19784" t="str">
            <v>un</v>
          </cell>
          <cell r="E19784">
            <v>2670.79</v>
          </cell>
        </row>
        <row r="19785">
          <cell r="B19785" t="str">
            <v>2003721</v>
          </cell>
          <cell r="C19785" t="str">
            <v>Chaminé dos poços de visita - CPV 05 - areia extraída e brita produzida</v>
          </cell>
          <cell r="D19785" t="str">
            <v>un</v>
          </cell>
          <cell r="E19785">
            <v>2595.9499999999998</v>
          </cell>
        </row>
        <row r="19786">
          <cell r="B19786" t="str">
            <v>2003724</v>
          </cell>
          <cell r="C19786" t="str">
            <v>Chaminé dos poços de visita - CPV 06 - areia e brita comerciais</v>
          </cell>
          <cell r="D19786" t="str">
            <v>un</v>
          </cell>
          <cell r="E19786">
            <v>2949.11</v>
          </cell>
        </row>
        <row r="19787">
          <cell r="B19787" t="str">
            <v>2003723</v>
          </cell>
          <cell r="C19787" t="str">
            <v>Chaminé dos poços de visita - CPV 06 - areia extraída e brita produzida</v>
          </cell>
          <cell r="D19787" t="str">
            <v>un</v>
          </cell>
          <cell r="E19787">
            <v>2866.71</v>
          </cell>
        </row>
        <row r="19788">
          <cell r="B19788" t="str">
            <v>2003726</v>
          </cell>
          <cell r="C19788" t="str">
            <v>Chaminé dos poços de visita - CPV 07 - areia e brita comerciais</v>
          </cell>
          <cell r="D19788" t="str">
            <v>un</v>
          </cell>
          <cell r="E19788">
            <v>3220.99</v>
          </cell>
        </row>
        <row r="19789">
          <cell r="B19789" t="str">
            <v>2003725</v>
          </cell>
          <cell r="C19789" t="str">
            <v>Chaminé dos poços de visita - CPV 07 - areia extraída e brita produzida</v>
          </cell>
          <cell r="D19789" t="str">
            <v>un</v>
          </cell>
          <cell r="E19789">
            <v>3132.4</v>
          </cell>
        </row>
        <row r="19790">
          <cell r="B19790" t="str">
            <v>2003859</v>
          </cell>
          <cell r="C19790" t="str">
            <v>Colchão drenante com espalhamento e compactação mecânicos - brita produzida</v>
          </cell>
          <cell r="D19790" t="str">
            <v>m³</v>
          </cell>
          <cell r="E19790">
            <v>80.790000000000006</v>
          </cell>
        </row>
        <row r="19791">
          <cell r="B19791" t="str">
            <v>2003861</v>
          </cell>
          <cell r="C19791" t="str">
            <v>Coluna drenante D = 20 cm - areia comercial</v>
          </cell>
          <cell r="D19791" t="str">
            <v>m</v>
          </cell>
          <cell r="E19791">
            <v>27.87</v>
          </cell>
        </row>
        <row r="19792">
          <cell r="B19792" t="str">
            <v>2003862</v>
          </cell>
          <cell r="C19792" t="str">
            <v>Coluna drenante D = 20 cm - areia extraída</v>
          </cell>
          <cell r="D19792" t="str">
            <v>m</v>
          </cell>
          <cell r="E19792">
            <v>23.8</v>
          </cell>
        </row>
        <row r="19793">
          <cell r="B19793" t="str">
            <v>2003411</v>
          </cell>
          <cell r="C19793" t="str">
            <v>Descida d'água de aterros em degraus - DAD 110-26 - areia e brita comerciais</v>
          </cell>
          <cell r="D19793" t="str">
            <v>m</v>
          </cell>
          <cell r="E19793">
            <v>772.88</v>
          </cell>
        </row>
        <row r="19794">
          <cell r="B19794" t="str">
            <v>2003410</v>
          </cell>
          <cell r="C19794" t="str">
            <v>Descida d'água de aterros em degraus - DAD 110-26 - areia extraída e brita produzida</v>
          </cell>
          <cell r="D19794" t="str">
            <v>m</v>
          </cell>
          <cell r="E19794">
            <v>704.58</v>
          </cell>
        </row>
        <row r="19795">
          <cell r="B19795" t="str">
            <v>2003415</v>
          </cell>
          <cell r="C19795" t="str">
            <v>Descida d'água de aterros em degraus - DAD 125-30 - areia e brita comerciais</v>
          </cell>
          <cell r="D19795" t="str">
            <v>m</v>
          </cell>
          <cell r="E19795">
            <v>849.96</v>
          </cell>
        </row>
        <row r="19796">
          <cell r="B19796" t="str">
            <v>2003414</v>
          </cell>
          <cell r="C19796" t="str">
            <v>Descida d'água de aterros em degraus - DAD 125-30 - areia extraída e brita produzida</v>
          </cell>
          <cell r="D19796" t="str">
            <v>m</v>
          </cell>
          <cell r="E19796">
            <v>774.32</v>
          </cell>
        </row>
        <row r="19797">
          <cell r="B19797" t="str">
            <v>2003419</v>
          </cell>
          <cell r="C19797" t="str">
            <v>Descida d'água de aterros em degraus - DAD 170-35 - areia e brita comerciais</v>
          </cell>
          <cell r="D19797" t="str">
            <v>m</v>
          </cell>
          <cell r="E19797">
            <v>1031.01</v>
          </cell>
        </row>
        <row r="19798">
          <cell r="B19798" t="str">
            <v>2003418</v>
          </cell>
          <cell r="C19798" t="str">
            <v>Descida d'água de aterros em degraus - DAD 170-35 - areia extraída e brita produzida</v>
          </cell>
          <cell r="D19798" t="str">
            <v>m</v>
          </cell>
          <cell r="E19798">
            <v>936.02</v>
          </cell>
        </row>
        <row r="19799">
          <cell r="B19799" t="str">
            <v>2003423</v>
          </cell>
          <cell r="C19799" t="str">
            <v>Descida d'água de aterros em degraus - DAD 200-40 - areia e brita comerciais</v>
          </cell>
          <cell r="D19799" t="str">
            <v>m</v>
          </cell>
          <cell r="E19799">
            <v>1183.02</v>
          </cell>
        </row>
        <row r="19800">
          <cell r="B19800" t="str">
            <v>2003422</v>
          </cell>
          <cell r="C19800" t="str">
            <v>Descida d'água de aterros em degraus - DAD 200-40 - areia extraída e brita produzida</v>
          </cell>
          <cell r="D19800" t="str">
            <v>m</v>
          </cell>
          <cell r="E19800">
            <v>1074.48</v>
          </cell>
        </row>
        <row r="19801">
          <cell r="B19801" t="str">
            <v>2003427</v>
          </cell>
          <cell r="C19801" t="str">
            <v>Descida d'água de aterros em degraus - DAD 240-54 - areia e brita comerciais</v>
          </cell>
          <cell r="D19801" t="str">
            <v>m</v>
          </cell>
          <cell r="E19801">
            <v>1409.26</v>
          </cell>
        </row>
        <row r="19802">
          <cell r="B19802" t="str">
            <v>2003426</v>
          </cell>
          <cell r="C19802" t="str">
            <v>Descida d'água de aterros em degraus - DAD 240-54 - areia extraída e brita produzida</v>
          </cell>
          <cell r="D19802" t="str">
            <v>m</v>
          </cell>
          <cell r="E19802">
            <v>1279.79</v>
          </cell>
        </row>
        <row r="19803">
          <cell r="B19803" t="str">
            <v>2003431</v>
          </cell>
          <cell r="C19803" t="str">
            <v>Descida d'água de aterros em degraus - DAD 320-35 - areia e brita comerciais</v>
          </cell>
          <cell r="D19803" t="str">
            <v>m</v>
          </cell>
          <cell r="E19803">
            <v>1557.88</v>
          </cell>
        </row>
        <row r="19804">
          <cell r="B19804" t="str">
            <v>2003430</v>
          </cell>
          <cell r="C19804" t="str">
            <v>Descida d'água de aterros em degraus - DAD 320-35 - areia extraída e brita produzida</v>
          </cell>
          <cell r="D19804" t="str">
            <v>m</v>
          </cell>
          <cell r="E19804">
            <v>1404.88</v>
          </cell>
        </row>
        <row r="19805">
          <cell r="B19805" t="str">
            <v>2003435</v>
          </cell>
          <cell r="C19805" t="str">
            <v>Descida d'água de aterros em degraus - DAD 370-45 - areia e brita comerciais</v>
          </cell>
          <cell r="D19805" t="str">
            <v>m</v>
          </cell>
          <cell r="E19805">
            <v>1804.11</v>
          </cell>
        </row>
        <row r="19806">
          <cell r="B19806" t="str">
            <v>2003434</v>
          </cell>
          <cell r="C19806" t="str">
            <v>Descida d'água de aterros em degraus - DAD 370-45 - areia extraída e brita produzida</v>
          </cell>
          <cell r="D19806" t="str">
            <v>m</v>
          </cell>
          <cell r="E19806">
            <v>1627.88</v>
          </cell>
        </row>
        <row r="19807">
          <cell r="B19807" t="str">
            <v>2003439</v>
          </cell>
          <cell r="C19807" t="str">
            <v>Descida d'água de aterros em degraus - DAD 435-55 - areia e brita comerciais</v>
          </cell>
          <cell r="D19807" t="str">
            <v>m</v>
          </cell>
          <cell r="E19807">
            <v>2113.21</v>
          </cell>
        </row>
        <row r="19808">
          <cell r="B19808" t="str">
            <v>2003438</v>
          </cell>
          <cell r="C19808" t="str">
            <v>Descida d'água de aterros em degraus - DAD 435-55 - areia extraída e brita produzida</v>
          </cell>
          <cell r="D19808" t="str">
            <v>m</v>
          </cell>
          <cell r="E19808">
            <v>1907.95</v>
          </cell>
        </row>
        <row r="19809">
          <cell r="B19809" t="str">
            <v>2003167</v>
          </cell>
          <cell r="C19809" t="str">
            <v>Descida d'água de aterros em degraus - DAD 470-35 - areia e brita comerciais</v>
          </cell>
          <cell r="D19809" t="str">
            <v>m</v>
          </cell>
          <cell r="E19809">
            <v>2071.67</v>
          </cell>
        </row>
        <row r="19810">
          <cell r="B19810" t="str">
            <v>2003168</v>
          </cell>
          <cell r="C19810" t="str">
            <v>Descida d'água de aterros em degraus - DAD 470-35 - areia extraída e brita produzida</v>
          </cell>
          <cell r="D19810" t="str">
            <v>m</v>
          </cell>
          <cell r="E19810">
            <v>1860.67</v>
          </cell>
        </row>
        <row r="19811">
          <cell r="B19811" t="str">
            <v>2003407</v>
          </cell>
          <cell r="C19811" t="str">
            <v>Descida d'água de aterros em degraus - DAD 60-36 - areia e brita comerciais</v>
          </cell>
          <cell r="D19811" t="str">
            <v>m</v>
          </cell>
          <cell r="E19811">
            <v>661.38</v>
          </cell>
        </row>
        <row r="19812">
          <cell r="B19812" t="str">
            <v>2003406</v>
          </cell>
          <cell r="C19812" t="str">
            <v>Descida d'água de aterros em degraus - DAD 60-36 - areia extraída e brita produzida</v>
          </cell>
          <cell r="D19812" t="str">
            <v>m</v>
          </cell>
          <cell r="E19812">
            <v>608.53</v>
          </cell>
        </row>
        <row r="19813">
          <cell r="B19813" t="str">
            <v>2003169</v>
          </cell>
          <cell r="C19813" t="str">
            <v>Descida d'água de aterros em degraus - DAD 608-50 - areia e brita comerciais</v>
          </cell>
          <cell r="D19813" t="str">
            <v>m</v>
          </cell>
          <cell r="E19813">
            <v>2681.55</v>
          </cell>
        </row>
        <row r="19814">
          <cell r="B19814" t="str">
            <v>2003170</v>
          </cell>
          <cell r="C19814" t="str">
            <v>Descida d'água de aterros em degraus - DAD 608-50 - areia extraída e brita produzida</v>
          </cell>
          <cell r="D19814" t="str">
            <v>m</v>
          </cell>
          <cell r="E19814">
            <v>2411.34</v>
          </cell>
        </row>
        <row r="19815">
          <cell r="B19815" t="str">
            <v>2003389</v>
          </cell>
          <cell r="C19815" t="str">
            <v>Descida d'água de aterros tipo rápido - DAR 40-20 - areia e brita comerciais</v>
          </cell>
          <cell r="D19815" t="str">
            <v>m</v>
          </cell>
          <cell r="E19815">
            <v>238.46</v>
          </cell>
        </row>
        <row r="19816">
          <cell r="B19816" t="str">
            <v>2003388</v>
          </cell>
          <cell r="C19816" t="str">
            <v>Descida d'água de aterros tipo rápido - DAR 40-20 - areia extraída e brita produzida</v>
          </cell>
          <cell r="D19816" t="str">
            <v>m</v>
          </cell>
          <cell r="E19816">
            <v>215.87</v>
          </cell>
        </row>
        <row r="19817">
          <cell r="B19817" t="str">
            <v>2003393</v>
          </cell>
          <cell r="C19817" t="str">
            <v>Descida d'água de aterros tipo rápido - DAR 60-30 - areia e brita comerciais</v>
          </cell>
          <cell r="D19817" t="str">
            <v>m</v>
          </cell>
          <cell r="E19817">
            <v>358.08</v>
          </cell>
        </row>
        <row r="19818">
          <cell r="B19818" t="str">
            <v>2003392</v>
          </cell>
          <cell r="C19818" t="str">
            <v>Descida d'água de aterros tipo rápido - DAR 60-30 - areia extraída e brita produzida</v>
          </cell>
          <cell r="D19818" t="str">
            <v>m</v>
          </cell>
          <cell r="E19818">
            <v>327.24</v>
          </cell>
        </row>
        <row r="19819">
          <cell r="B19819" t="str">
            <v>2003173</v>
          </cell>
          <cell r="C19819" t="str">
            <v>Descida d'água de cortes em degraus - DCD 100-50 - areia e brita comerciais</v>
          </cell>
          <cell r="D19819" t="str">
            <v>m</v>
          </cell>
          <cell r="E19819">
            <v>861.12</v>
          </cell>
        </row>
        <row r="19820">
          <cell r="B19820" t="str">
            <v>2003174</v>
          </cell>
          <cell r="C19820" t="str">
            <v>Descida d'água de cortes em degraus - DCD 100-50 - areia extraída e brita produzida</v>
          </cell>
          <cell r="D19820" t="str">
            <v>m</v>
          </cell>
          <cell r="E19820">
            <v>790.75</v>
          </cell>
        </row>
        <row r="19821">
          <cell r="B19821" t="str">
            <v>2003171</v>
          </cell>
          <cell r="C19821" t="str">
            <v>Descida d'água de cortes em degraus - DCD 40-40 - areia e brita comerciais</v>
          </cell>
          <cell r="D19821" t="str">
            <v>m</v>
          </cell>
          <cell r="E19821">
            <v>595.1</v>
          </cell>
        </row>
        <row r="19822">
          <cell r="B19822" t="str">
            <v>2003172</v>
          </cell>
          <cell r="C19822" t="str">
            <v>Descida d'água de cortes em degraus - DCD 40-40 - areia extraída e brita produzida</v>
          </cell>
          <cell r="D19822" t="str">
            <v>m</v>
          </cell>
          <cell r="E19822">
            <v>551.04</v>
          </cell>
        </row>
        <row r="19823">
          <cell r="B19823" t="str">
            <v>2003399</v>
          </cell>
          <cell r="C19823" t="str">
            <v>Descida d'água de cortes em degraus - DCD 60-30 - areia e brita comerciais</v>
          </cell>
          <cell r="D19823" t="str">
            <v>m</v>
          </cell>
          <cell r="E19823">
            <v>603.12</v>
          </cell>
        </row>
        <row r="19824">
          <cell r="B19824" t="str">
            <v>2003398</v>
          </cell>
          <cell r="C19824" t="str">
            <v>Descida d'água de cortes em degraus - DCD 60-30 - areia extraída e brita produzida</v>
          </cell>
          <cell r="D19824" t="str">
            <v>m</v>
          </cell>
          <cell r="E19824">
            <v>555.26</v>
          </cell>
        </row>
        <row r="19825">
          <cell r="B19825" t="str">
            <v>2003403</v>
          </cell>
          <cell r="C19825" t="str">
            <v>Descida d'água de cortes em degraus - DCD 80-40 - areia e brita comerciais</v>
          </cell>
          <cell r="D19825" t="str">
            <v>m</v>
          </cell>
          <cell r="E19825">
            <v>736.79</v>
          </cell>
        </row>
        <row r="19826">
          <cell r="B19826" t="str">
            <v>2003402</v>
          </cell>
          <cell r="C19826" t="str">
            <v>Descida d'água de cortes em degraus - DCD 80-40 - areia extraída e brita produzida</v>
          </cell>
          <cell r="D19826" t="str">
            <v>m</v>
          </cell>
          <cell r="E19826">
            <v>677.66</v>
          </cell>
        </row>
        <row r="19827">
          <cell r="B19827" t="str">
            <v>2003452</v>
          </cell>
          <cell r="C19827" t="str">
            <v>Dissipador de energia - DEB 180-263 - areia extraída e brita e pedra de mão produzidas</v>
          </cell>
          <cell r="D19827" t="str">
            <v>un</v>
          </cell>
          <cell r="E19827">
            <v>793.6</v>
          </cell>
        </row>
        <row r="19828">
          <cell r="B19828" t="str">
            <v>2003453</v>
          </cell>
          <cell r="C19828" t="str">
            <v>Dissipador de energia - DEB 180-263 - areia, brita e pedra de mão comerciais</v>
          </cell>
          <cell r="D19828" t="str">
            <v>un</v>
          </cell>
          <cell r="E19828">
            <v>995.45</v>
          </cell>
        </row>
        <row r="19829">
          <cell r="B19829" t="str">
            <v>2003454</v>
          </cell>
          <cell r="C19829" t="str">
            <v>Dissipador de energia - DEB 240-316 - areia extraída e brita e pedra de mão produzidas</v>
          </cell>
          <cell r="D19829" t="str">
            <v>un</v>
          </cell>
          <cell r="E19829">
            <v>1114.02</v>
          </cell>
        </row>
        <row r="19830">
          <cell r="B19830" t="str">
            <v>2003455</v>
          </cell>
          <cell r="C19830" t="str">
            <v>Dissipador de energia - DEB 240-316 - areia, brita e pedra de mão comerciais</v>
          </cell>
          <cell r="D19830" t="str">
            <v>un</v>
          </cell>
          <cell r="E19830">
            <v>1423.06</v>
          </cell>
        </row>
        <row r="19831">
          <cell r="B19831" t="str">
            <v>2003456</v>
          </cell>
          <cell r="C19831" t="str">
            <v>Dissipador de energia - DEB 300-366 - areia extraída e brita e pedra de mão produzidas</v>
          </cell>
          <cell r="D19831" t="str">
            <v>un</v>
          </cell>
          <cell r="E19831">
            <v>1474</v>
          </cell>
        </row>
        <row r="19832">
          <cell r="B19832" t="str">
            <v>2003457</v>
          </cell>
          <cell r="C19832" t="str">
            <v>Dissipador de energia - DEB 300-366 - areia, brita e pedra de mão comerciais</v>
          </cell>
          <cell r="D19832" t="str">
            <v>un</v>
          </cell>
          <cell r="E19832">
            <v>1909.16</v>
          </cell>
        </row>
        <row r="19833">
          <cell r="B19833" t="str">
            <v>2003462</v>
          </cell>
          <cell r="C19833" t="str">
            <v>Dissipador de energia - DEB 300-511 - areia extraída e brita e pedra de mão produzidas</v>
          </cell>
          <cell r="D19833" t="str">
            <v>un</v>
          </cell>
          <cell r="E19833">
            <v>1890.25</v>
          </cell>
        </row>
        <row r="19834">
          <cell r="B19834" t="str">
            <v>2003463</v>
          </cell>
          <cell r="C19834" t="str">
            <v>Dissipador de energia - DEB 300-511 - areia, brita e pedra de mão comerciais</v>
          </cell>
          <cell r="D19834" t="str">
            <v>un</v>
          </cell>
          <cell r="E19834">
            <v>2482.69</v>
          </cell>
        </row>
        <row r="19835">
          <cell r="B19835" t="str">
            <v>2003468</v>
          </cell>
          <cell r="C19835" t="str">
            <v>Dissipador de energia - DEB 300-666 - areia extraída e brita e pedra de mão produzidas</v>
          </cell>
          <cell r="D19835" t="str">
            <v>un</v>
          </cell>
          <cell r="E19835">
            <v>2335.0300000000002</v>
          </cell>
        </row>
        <row r="19836">
          <cell r="B19836" t="str">
            <v>2003469</v>
          </cell>
          <cell r="C19836" t="str">
            <v>Dissipador de energia - DEB 300-666 - areia, brita e pedra de mão comerciais</v>
          </cell>
          <cell r="D19836" t="str">
            <v>un</v>
          </cell>
          <cell r="E19836">
            <v>3095.47</v>
          </cell>
        </row>
        <row r="19837">
          <cell r="B19837" t="str">
            <v>2003458</v>
          </cell>
          <cell r="C19837" t="str">
            <v>Dissipador de energia - DEB 360-414 - areia extraída e brita e pedra de mão produzidas</v>
          </cell>
          <cell r="D19837" t="str">
            <v>un</v>
          </cell>
          <cell r="E19837">
            <v>1871.1</v>
          </cell>
        </row>
        <row r="19838">
          <cell r="B19838" t="str">
            <v>2003459</v>
          </cell>
          <cell r="C19838" t="str">
            <v>Dissipador de energia - DEB 360-414 - areia, brita e pedra de mão comerciais</v>
          </cell>
          <cell r="D19838" t="str">
            <v>un</v>
          </cell>
          <cell r="E19838">
            <v>2449.79</v>
          </cell>
        </row>
        <row r="19839">
          <cell r="B19839" t="str">
            <v>2003464</v>
          </cell>
          <cell r="C19839" t="str">
            <v>Dissipador de energia - DEB 360-584 - areia extraída e brita e pedra de mão produzidas</v>
          </cell>
          <cell r="D19839" t="str">
            <v>un</v>
          </cell>
          <cell r="E19839">
            <v>2435.39</v>
          </cell>
        </row>
        <row r="19840">
          <cell r="B19840" t="str">
            <v>2003465</v>
          </cell>
          <cell r="C19840" t="str">
            <v>Dissipador de energia - DEB 360-584 - areia, brita e pedra de mão comerciais</v>
          </cell>
          <cell r="D19840" t="str">
            <v>un</v>
          </cell>
          <cell r="E19840">
            <v>3232.82</v>
          </cell>
        </row>
        <row r="19841">
          <cell r="B19841" t="str">
            <v>2003470</v>
          </cell>
          <cell r="C19841" t="str">
            <v>Dissipador de energia - DEB 360-754 - areia extraída e brita e pedra de mão produzidas</v>
          </cell>
          <cell r="D19841" t="str">
            <v>un</v>
          </cell>
          <cell r="E19841">
            <v>3001.56</v>
          </cell>
        </row>
        <row r="19842">
          <cell r="B19842" t="str">
            <v>2003471</v>
          </cell>
          <cell r="C19842" t="str">
            <v>Dissipador de energia - DEB 360-754 - areia, brita e pedra de mão comerciais</v>
          </cell>
          <cell r="D19842" t="str">
            <v>un</v>
          </cell>
          <cell r="E19842">
            <v>4018.56</v>
          </cell>
        </row>
        <row r="19843">
          <cell r="B19843" t="str">
            <v>2003460</v>
          </cell>
          <cell r="C19843" t="str">
            <v>Dissipador de energia - DEB 450-551 - areia extraída e brita e pedra de mão produzidas</v>
          </cell>
          <cell r="D19843" t="str">
            <v>un</v>
          </cell>
          <cell r="E19843">
            <v>2810.06</v>
          </cell>
        </row>
        <row r="19844">
          <cell r="B19844" t="str">
            <v>2003461</v>
          </cell>
          <cell r="C19844" t="str">
            <v>Dissipador de energia - DEB 450-551 - areia, brita e pedra de mão comerciais</v>
          </cell>
          <cell r="D19844" t="str">
            <v>un</v>
          </cell>
          <cell r="E19844">
            <v>3745.59</v>
          </cell>
        </row>
        <row r="19845">
          <cell r="B19845" t="str">
            <v>2003466</v>
          </cell>
          <cell r="C19845" t="str">
            <v>Dissipador de energia - DEB 450-746 - areia extraída e brita e pedra de mão produzidas</v>
          </cell>
          <cell r="D19845" t="str">
            <v>un</v>
          </cell>
          <cell r="E19845">
            <v>3591.85</v>
          </cell>
        </row>
        <row r="19846">
          <cell r="B19846" t="str">
            <v>2003467</v>
          </cell>
          <cell r="C19846" t="str">
            <v>Dissipador de energia - DEB 450-746 - areia, brita e pedra de mão comerciais</v>
          </cell>
          <cell r="D19846" t="str">
            <v>un</v>
          </cell>
          <cell r="E19846">
            <v>4838.5600000000004</v>
          </cell>
        </row>
        <row r="19847">
          <cell r="B19847" t="str">
            <v>2003472</v>
          </cell>
          <cell r="C19847" t="str">
            <v>Dissipador de energia - DEB 450-956 - areia extraída e brita e pedra de mão produzidas</v>
          </cell>
          <cell r="D19847" t="str">
            <v>un</v>
          </cell>
          <cell r="E19847">
            <v>4433.09</v>
          </cell>
        </row>
        <row r="19848">
          <cell r="B19848" t="str">
            <v>2003473</v>
          </cell>
          <cell r="C19848" t="str">
            <v>Dissipador de energia - DEB 450-956 - areia, brita e pedra de mão comerciais</v>
          </cell>
          <cell r="D19848" t="str">
            <v>un</v>
          </cell>
          <cell r="E19848">
            <v>6015.35</v>
          </cell>
        </row>
        <row r="19849">
          <cell r="B19849" t="str">
            <v>2003176</v>
          </cell>
          <cell r="C19849" t="str">
            <v>Dissipador de energia - DED 01 A - areia extraída e brita e pedra de mão produzidas</v>
          </cell>
          <cell r="D19849" t="str">
            <v>un</v>
          </cell>
          <cell r="E19849">
            <v>580.37</v>
          </cell>
        </row>
        <row r="19850">
          <cell r="B19850" t="str">
            <v>2003175</v>
          </cell>
          <cell r="C19850" t="str">
            <v>Dissipador de energia - DED 01 A - areia, brita e pedra de mão comerciais</v>
          </cell>
          <cell r="D19850" t="str">
            <v>un</v>
          </cell>
          <cell r="E19850">
            <v>702.98</v>
          </cell>
        </row>
        <row r="19851">
          <cell r="B19851" t="str">
            <v>2003201</v>
          </cell>
          <cell r="C19851" t="str">
            <v>Dissipador de energia - DED 01 B - areia e brita comerciais</v>
          </cell>
          <cell r="D19851" t="str">
            <v>un</v>
          </cell>
          <cell r="E19851">
            <v>666.77</v>
          </cell>
        </row>
        <row r="19852">
          <cell r="B19852" t="str">
            <v>2003202</v>
          </cell>
          <cell r="C19852" t="str">
            <v>Dissipador de energia - DED 01 B - areia extraída e brita produzida</v>
          </cell>
          <cell r="D19852" t="str">
            <v>un</v>
          </cell>
          <cell r="E19852">
            <v>589.28</v>
          </cell>
        </row>
        <row r="19853">
          <cell r="B19853" t="str">
            <v>2003178</v>
          </cell>
          <cell r="C19853" t="str">
            <v>Dissipador de energia - DED 02 A - areia extraída e brita e pedra de mão produzidas</v>
          </cell>
          <cell r="D19853" t="str">
            <v>un</v>
          </cell>
          <cell r="E19853">
            <v>366.37</v>
          </cell>
        </row>
        <row r="19854">
          <cell r="B19854" t="str">
            <v>2003177</v>
          </cell>
          <cell r="C19854" t="str">
            <v>Dissipador de energia - DED 02 A - areia, brita e pedra de mão comerciais</v>
          </cell>
          <cell r="D19854" t="str">
            <v>un</v>
          </cell>
          <cell r="E19854">
            <v>432.29</v>
          </cell>
        </row>
        <row r="19855">
          <cell r="B19855" t="str">
            <v>2003203</v>
          </cell>
          <cell r="C19855" t="str">
            <v>Dissipador de energia - DED 02 B - areia e brita comerciais</v>
          </cell>
          <cell r="D19855" t="str">
            <v>un</v>
          </cell>
          <cell r="E19855">
            <v>478.09</v>
          </cell>
        </row>
        <row r="19856">
          <cell r="B19856" t="str">
            <v>2003204</v>
          </cell>
          <cell r="C19856" t="str">
            <v>Dissipador de energia - DED 02 B - areia extraída e brita produzida</v>
          </cell>
          <cell r="D19856" t="str">
            <v>un</v>
          </cell>
          <cell r="E19856">
            <v>423.41</v>
          </cell>
        </row>
        <row r="19857">
          <cell r="B19857" t="str">
            <v>2003180</v>
          </cell>
          <cell r="C19857" t="str">
            <v>Dissipador de energia - DED 03 A - areia extraída e brita e pedra de mão produzidas</v>
          </cell>
          <cell r="D19857" t="str">
            <v>un</v>
          </cell>
          <cell r="E19857">
            <v>579.20000000000005</v>
          </cell>
        </row>
        <row r="19858">
          <cell r="B19858" t="str">
            <v>2003179</v>
          </cell>
          <cell r="C19858" t="str">
            <v>Dissipador de energia - DED 03 A - areia, brita e pedra de mão comerciais</v>
          </cell>
          <cell r="D19858" t="str">
            <v>un</v>
          </cell>
          <cell r="E19858">
            <v>701.29</v>
          </cell>
        </row>
        <row r="19859">
          <cell r="B19859" t="str">
            <v>2003205</v>
          </cell>
          <cell r="C19859" t="str">
            <v>Dissipador de energia - DED 03 B - areia e brita comerciais</v>
          </cell>
          <cell r="D19859" t="str">
            <v>un</v>
          </cell>
          <cell r="E19859">
            <v>1556.13</v>
          </cell>
        </row>
        <row r="19860">
          <cell r="B19860" t="str">
            <v>2003206</v>
          </cell>
          <cell r="C19860" t="str">
            <v>Dissipador de energia - DED 03 B - areia extraída e brita produzida</v>
          </cell>
          <cell r="D19860" t="str">
            <v>un</v>
          </cell>
          <cell r="E19860">
            <v>1417.4</v>
          </cell>
        </row>
        <row r="19861">
          <cell r="B19861" t="str">
            <v>2003182</v>
          </cell>
          <cell r="C19861" t="str">
            <v>Dissipador de energia - DED 04 A - areia extraída e brita e pedra de mão produzidas</v>
          </cell>
          <cell r="D19861" t="str">
            <v>un</v>
          </cell>
          <cell r="E19861">
            <v>717.89</v>
          </cell>
        </row>
        <row r="19862">
          <cell r="B19862" t="str">
            <v>2003181</v>
          </cell>
          <cell r="C19862" t="str">
            <v>Dissipador de energia - DED 04 A - areia, brita e pedra de mão comerciais</v>
          </cell>
          <cell r="D19862" t="str">
            <v>un</v>
          </cell>
          <cell r="E19862">
            <v>886.75</v>
          </cell>
        </row>
        <row r="19863">
          <cell r="B19863" t="str">
            <v>2003207</v>
          </cell>
          <cell r="C19863" t="str">
            <v>Dissipador de energia - DED 04 B - areia e brita comerciais</v>
          </cell>
          <cell r="D19863" t="str">
            <v>un</v>
          </cell>
          <cell r="E19863">
            <v>1782.27</v>
          </cell>
        </row>
        <row r="19864">
          <cell r="B19864" t="str">
            <v>2003208</v>
          </cell>
          <cell r="C19864" t="str">
            <v>Dissipador de energia - DED 04 B - areia extraída e brita produzida</v>
          </cell>
          <cell r="D19864" t="str">
            <v>un</v>
          </cell>
          <cell r="E19864">
            <v>1620.91</v>
          </cell>
        </row>
        <row r="19865">
          <cell r="B19865" t="str">
            <v>2003184</v>
          </cell>
          <cell r="C19865" t="str">
            <v>Dissipador de energia - DED 05 A - areia extraída e brita e pedra de mão produzidas</v>
          </cell>
          <cell r="D19865" t="str">
            <v>un</v>
          </cell>
          <cell r="E19865">
            <v>933.63</v>
          </cell>
        </row>
        <row r="19866">
          <cell r="B19866" t="str">
            <v>2003183</v>
          </cell>
          <cell r="C19866" t="str">
            <v>Dissipador de energia - DED 05 A - areia, brita e pedra de mão comerciais</v>
          </cell>
          <cell r="D19866" t="str">
            <v>un</v>
          </cell>
          <cell r="E19866">
            <v>1167.96</v>
          </cell>
        </row>
        <row r="19867">
          <cell r="B19867" t="str">
            <v>2003209</v>
          </cell>
          <cell r="C19867" t="str">
            <v>Dissipador de energia - DED 05 B - areia e brita comerciais</v>
          </cell>
          <cell r="D19867" t="str">
            <v>un</v>
          </cell>
          <cell r="E19867">
            <v>2760.99</v>
          </cell>
        </row>
        <row r="19868">
          <cell r="B19868" t="str">
            <v>2003210</v>
          </cell>
          <cell r="C19868" t="str">
            <v>Dissipador de energia - DED 05 B - areia extraída e brita produzida</v>
          </cell>
          <cell r="D19868" t="str">
            <v>un</v>
          </cell>
          <cell r="E19868">
            <v>2502.04</v>
          </cell>
        </row>
        <row r="19869">
          <cell r="B19869" t="str">
            <v>2003186</v>
          </cell>
          <cell r="C19869" t="str">
            <v>Dissipador de energia - DED 06 A - areia extraída e brita e pedra de mão produzidas</v>
          </cell>
          <cell r="D19869" t="str">
            <v>un</v>
          </cell>
          <cell r="E19869">
            <v>1201.79</v>
          </cell>
        </row>
        <row r="19870">
          <cell r="B19870" t="str">
            <v>2003185</v>
          </cell>
          <cell r="C19870" t="str">
            <v>Dissipador de energia - DED 06 A - areia, brita e pedra de mão comerciais</v>
          </cell>
          <cell r="D19870" t="str">
            <v>un</v>
          </cell>
          <cell r="E19870">
            <v>1526.9</v>
          </cell>
        </row>
        <row r="19871">
          <cell r="B19871" t="str">
            <v>2003211</v>
          </cell>
          <cell r="C19871" t="str">
            <v>Dissipador de energia - DED 06 B - areia e brita comerciais</v>
          </cell>
          <cell r="D19871" t="str">
            <v>un</v>
          </cell>
          <cell r="E19871">
            <v>3494.68</v>
          </cell>
        </row>
        <row r="19872">
          <cell r="B19872" t="str">
            <v>2003212</v>
          </cell>
          <cell r="C19872" t="str">
            <v>Dissipador de energia - DED 06 B - areia extraída e brita produzida</v>
          </cell>
          <cell r="D19872" t="str">
            <v>un</v>
          </cell>
          <cell r="E19872">
            <v>3154.72</v>
          </cell>
        </row>
        <row r="19873">
          <cell r="B19873" t="str">
            <v>2003188</v>
          </cell>
          <cell r="C19873" t="str">
            <v>Dissipador de energia - DED 07 A - areia extraída e brita e pedra de mão produzidas</v>
          </cell>
          <cell r="D19873" t="str">
            <v>un</v>
          </cell>
          <cell r="E19873">
            <v>1484.74</v>
          </cell>
        </row>
        <row r="19874">
          <cell r="B19874" t="str">
            <v>2003187</v>
          </cell>
          <cell r="C19874" t="str">
            <v>Dissipador de energia - DED 07 A - areia, brita e pedra de mão comerciais</v>
          </cell>
          <cell r="D19874" t="str">
            <v>un</v>
          </cell>
          <cell r="E19874">
            <v>1906.15</v>
          </cell>
        </row>
        <row r="19875">
          <cell r="B19875" t="str">
            <v>2003213</v>
          </cell>
          <cell r="C19875" t="str">
            <v>Dissipador de energia - DED 07 B - areia e brita comerciais</v>
          </cell>
          <cell r="D19875" t="str">
            <v>un</v>
          </cell>
          <cell r="E19875">
            <v>5058.74</v>
          </cell>
        </row>
        <row r="19876">
          <cell r="B19876" t="str">
            <v>2003214</v>
          </cell>
          <cell r="C19876" t="str">
            <v>Dissipador de energia - DED 07 B - areia extraída e brita produzida</v>
          </cell>
          <cell r="D19876" t="str">
            <v>un</v>
          </cell>
          <cell r="E19876">
            <v>4544.4399999999996</v>
          </cell>
        </row>
        <row r="19877">
          <cell r="B19877" t="str">
            <v>2003190</v>
          </cell>
          <cell r="C19877" t="str">
            <v>Dissipador de energia - DED 08 A - areia extraída e brita e pedra de mão produzidas</v>
          </cell>
          <cell r="D19877" t="str">
            <v>un</v>
          </cell>
          <cell r="E19877">
            <v>1851.83</v>
          </cell>
        </row>
        <row r="19878">
          <cell r="B19878" t="str">
            <v>2003189</v>
          </cell>
          <cell r="C19878" t="str">
            <v>Dissipador de energia - DED 08 A - areia, brita e pedra de mão comerciais</v>
          </cell>
          <cell r="D19878" t="str">
            <v>un</v>
          </cell>
          <cell r="E19878">
            <v>2402.98</v>
          </cell>
        </row>
        <row r="19879">
          <cell r="B19879" t="str">
            <v>2003215</v>
          </cell>
          <cell r="C19879" t="str">
            <v>Dissipador de energia - DED 08 B - areia e brita comerciais</v>
          </cell>
          <cell r="D19879" t="str">
            <v>un</v>
          </cell>
          <cell r="E19879">
            <v>8363.43</v>
          </cell>
        </row>
        <row r="19880">
          <cell r="B19880" t="str">
            <v>2003216</v>
          </cell>
          <cell r="C19880" t="str">
            <v>Dissipador de energia - DED 08 B - areia extraída e brita produzida</v>
          </cell>
          <cell r="D19880" t="str">
            <v>un</v>
          </cell>
          <cell r="E19880">
            <v>7478.03</v>
          </cell>
        </row>
        <row r="19881">
          <cell r="B19881" t="str">
            <v>2003192</v>
          </cell>
          <cell r="C19881" t="str">
            <v>Dissipador de energia - DED 09 A - areia extraída e brita e pedra de mão produzidas</v>
          </cell>
          <cell r="D19881" t="str">
            <v>un</v>
          </cell>
          <cell r="E19881">
            <v>2004.18</v>
          </cell>
        </row>
        <row r="19882">
          <cell r="B19882" t="str">
            <v>2003191</v>
          </cell>
          <cell r="C19882" t="str">
            <v>Dissipador de energia - DED 09 A - areia, brita e pedra de mão comerciais</v>
          </cell>
          <cell r="D19882" t="str">
            <v>un</v>
          </cell>
          <cell r="E19882">
            <v>2607.8200000000002</v>
          </cell>
        </row>
        <row r="19883">
          <cell r="B19883" t="str">
            <v>2003217</v>
          </cell>
          <cell r="C19883" t="str">
            <v>Dissipador de energia - DED 09 B - areia e brita comerciais</v>
          </cell>
          <cell r="D19883" t="str">
            <v>un</v>
          </cell>
          <cell r="E19883">
            <v>5799.71</v>
          </cell>
        </row>
        <row r="19884">
          <cell r="B19884" t="str">
            <v>2003218</v>
          </cell>
          <cell r="C19884" t="str">
            <v>Dissipador de energia - DED 09 B - areia extraída e brita produzida</v>
          </cell>
          <cell r="D19884" t="str">
            <v>un</v>
          </cell>
          <cell r="E19884">
            <v>5183.8999999999996</v>
          </cell>
        </row>
        <row r="19885">
          <cell r="B19885" t="str">
            <v>2003194</v>
          </cell>
          <cell r="C19885" t="str">
            <v>Dissipador de energia - DED 10 A - areia extraída e brita e pedra de mão produzidas</v>
          </cell>
          <cell r="D19885" t="str">
            <v>un</v>
          </cell>
          <cell r="E19885">
            <v>2443.89</v>
          </cell>
        </row>
        <row r="19886">
          <cell r="B19886" t="str">
            <v>2003193</v>
          </cell>
          <cell r="C19886" t="str">
            <v>Dissipador de energia - DED 10 A - areia, brita e pedra de mão comerciais</v>
          </cell>
          <cell r="D19886" t="str">
            <v>un</v>
          </cell>
          <cell r="E19886">
            <v>3206.52</v>
          </cell>
        </row>
        <row r="19887">
          <cell r="B19887" t="str">
            <v>2003219</v>
          </cell>
          <cell r="C19887" t="str">
            <v>Dissipador de energia - DED 10 B - areia e brita comerciais</v>
          </cell>
          <cell r="D19887" t="str">
            <v>un</v>
          </cell>
          <cell r="E19887">
            <v>7860.3</v>
          </cell>
        </row>
        <row r="19888">
          <cell r="B19888" t="str">
            <v>2003220</v>
          </cell>
          <cell r="C19888" t="str">
            <v>Dissipador de energia - DED 10 B - areia extraída e brita produzida</v>
          </cell>
          <cell r="D19888" t="str">
            <v>un</v>
          </cell>
          <cell r="E19888">
            <v>6994.31</v>
          </cell>
        </row>
        <row r="19889">
          <cell r="B19889" t="str">
            <v>2003196</v>
          </cell>
          <cell r="C19889" t="str">
            <v>Dissipador de energia - DED 11 A - areia extraída e brita e pedra de mão produzidas</v>
          </cell>
          <cell r="D19889" t="str">
            <v>un</v>
          </cell>
          <cell r="E19889">
            <v>3012.04</v>
          </cell>
        </row>
        <row r="19890">
          <cell r="B19890" t="str">
            <v>2003195</v>
          </cell>
          <cell r="C19890" t="str">
            <v>Dissipador de energia - DED 11 A - areia, brita e pedra de mão comerciais</v>
          </cell>
          <cell r="D19890" t="str">
            <v>un</v>
          </cell>
          <cell r="E19890">
            <v>3983.25</v>
          </cell>
        </row>
        <row r="19891">
          <cell r="B19891" t="str">
            <v>2003221</v>
          </cell>
          <cell r="C19891" t="str">
            <v>Dissipador de energia - DED 11 B - areia e brita comerciais</v>
          </cell>
          <cell r="D19891" t="str">
            <v>un</v>
          </cell>
          <cell r="E19891">
            <v>11871.81</v>
          </cell>
        </row>
        <row r="19892">
          <cell r="B19892" t="str">
            <v>2003222</v>
          </cell>
          <cell r="C19892" t="str">
            <v>Dissipador de energia - DED 11 B - areia extraída e brita produzida</v>
          </cell>
          <cell r="D19892" t="str">
            <v>un</v>
          </cell>
          <cell r="E19892">
            <v>10510.69</v>
          </cell>
        </row>
        <row r="19893">
          <cell r="B19893" t="str">
            <v>2003198</v>
          </cell>
          <cell r="C19893" t="str">
            <v>Dissipador de energia - DED 12 A - areia extraída e brita e pedra de mão produzidas</v>
          </cell>
          <cell r="D19893" t="str">
            <v>un</v>
          </cell>
          <cell r="E19893">
            <v>2807.59</v>
          </cell>
        </row>
        <row r="19894">
          <cell r="B19894" t="str">
            <v>2003197</v>
          </cell>
          <cell r="C19894" t="str">
            <v>Dissipador de energia - DED 12 A - areia, brita e pedra de mão comerciais</v>
          </cell>
          <cell r="D19894" t="str">
            <v>un</v>
          </cell>
          <cell r="E19894">
            <v>3689.02</v>
          </cell>
        </row>
        <row r="19895">
          <cell r="B19895" t="str">
            <v>2003223</v>
          </cell>
          <cell r="C19895" t="str">
            <v>Dissipador de energia - DED 12 B - areia e brita comerciais</v>
          </cell>
          <cell r="D19895" t="str">
            <v>un</v>
          </cell>
          <cell r="E19895">
            <v>8062.77</v>
          </cell>
        </row>
        <row r="19896">
          <cell r="B19896" t="str">
            <v>2003224</v>
          </cell>
          <cell r="C19896" t="str">
            <v>Dissipador de energia - DED 12 B - areia extraída e brita produzida</v>
          </cell>
          <cell r="D19896" t="str">
            <v>un</v>
          </cell>
          <cell r="E19896">
            <v>7189.35</v>
          </cell>
        </row>
        <row r="19897">
          <cell r="B19897" t="str">
            <v>2003200</v>
          </cell>
          <cell r="C19897" t="str">
            <v>Dissipador de energia - DED 13 A - areia extraída e brita e pedra de mão produzidas</v>
          </cell>
          <cell r="D19897" t="str">
            <v>un</v>
          </cell>
          <cell r="E19897">
            <v>3271.7</v>
          </cell>
        </row>
        <row r="19898">
          <cell r="B19898" t="str">
            <v>2003199</v>
          </cell>
          <cell r="C19898" t="str">
            <v>Dissipador de energia - DED 13 A - areia, brita e pedra de mão comerciais</v>
          </cell>
          <cell r="D19898" t="str">
            <v>un</v>
          </cell>
          <cell r="E19898">
            <v>4362.0200000000004</v>
          </cell>
        </row>
        <row r="19899">
          <cell r="B19899" t="str">
            <v>2003225</v>
          </cell>
          <cell r="C19899" t="str">
            <v>Dissipador de energia - DED 13 B - areia e brita comerciais</v>
          </cell>
          <cell r="D19899" t="str">
            <v>un</v>
          </cell>
          <cell r="E19899">
            <v>11553.89</v>
          </cell>
        </row>
        <row r="19900">
          <cell r="B19900" t="str">
            <v>2003226</v>
          </cell>
          <cell r="C19900" t="str">
            <v>Dissipador de energia - DED 13 B - areia extraída e brita produzida</v>
          </cell>
          <cell r="D19900" t="str">
            <v>un</v>
          </cell>
          <cell r="E19900">
            <v>10239.76</v>
          </cell>
        </row>
        <row r="19901">
          <cell r="B19901" t="str">
            <v>2003238</v>
          </cell>
          <cell r="C19901" t="str">
            <v>Dissipador de energia - DES 100-300 - areia extraída e brita e pedra de mão produzidas</v>
          </cell>
          <cell r="D19901" t="str">
            <v>un</v>
          </cell>
          <cell r="E19901">
            <v>681.49</v>
          </cell>
        </row>
        <row r="19902">
          <cell r="B19902" t="str">
            <v>2003237</v>
          </cell>
          <cell r="C19902" t="str">
            <v>Dissipador de energia - DES 100-300 - areia, brita e pedra de mão comerciais</v>
          </cell>
          <cell r="D19902" t="str">
            <v>un</v>
          </cell>
          <cell r="E19902">
            <v>829.62</v>
          </cell>
        </row>
        <row r="19903">
          <cell r="B19903" t="str">
            <v>2003236</v>
          </cell>
          <cell r="C19903" t="str">
            <v>Dissipador de energia - DES 108-324 - areia extraída e brita e pedra de mão produzidas</v>
          </cell>
          <cell r="D19903" t="str">
            <v>un</v>
          </cell>
          <cell r="E19903">
            <v>757.61</v>
          </cell>
        </row>
        <row r="19904">
          <cell r="B19904" t="str">
            <v>2003235</v>
          </cell>
          <cell r="C19904" t="str">
            <v>Dissipador de energia - DES 108-324 - areia, brita e pedra de mão comerciais</v>
          </cell>
          <cell r="D19904" t="str">
            <v>un</v>
          </cell>
          <cell r="E19904">
            <v>927.78</v>
          </cell>
        </row>
        <row r="19905">
          <cell r="B19905" t="str">
            <v>2003234</v>
          </cell>
          <cell r="C19905" t="str">
            <v>Dissipador de energia - DES 120-360 - areia extraída e brita e pedra de mão produzidas</v>
          </cell>
          <cell r="D19905" t="str">
            <v>un</v>
          </cell>
          <cell r="E19905">
            <v>884.96</v>
          </cell>
        </row>
        <row r="19906">
          <cell r="B19906" t="str">
            <v>2003233</v>
          </cell>
          <cell r="C19906" t="str">
            <v>Dissipador de energia - DES 120-360 - areia, brita e pedra de mão comerciais</v>
          </cell>
          <cell r="D19906" t="str">
            <v>un</v>
          </cell>
          <cell r="E19906">
            <v>1094.96</v>
          </cell>
        </row>
        <row r="19907">
          <cell r="B19907" t="str">
            <v>2003232</v>
          </cell>
          <cell r="C19907" t="str">
            <v>Dissipador de energia - DES 125-375 - areia extraída e brita e pedra de mão produzidas</v>
          </cell>
          <cell r="D19907" t="str">
            <v>un</v>
          </cell>
          <cell r="E19907">
            <v>930.75</v>
          </cell>
        </row>
        <row r="19908">
          <cell r="B19908" t="str">
            <v>2003231</v>
          </cell>
          <cell r="C19908" t="str">
            <v>Dissipador de energia - DES 125-375 - areia, brita e pedra de mão comerciais</v>
          </cell>
          <cell r="D19908" t="str">
            <v>un</v>
          </cell>
          <cell r="E19908">
            <v>1152.78</v>
          </cell>
        </row>
        <row r="19909">
          <cell r="B19909" t="str">
            <v>2003230</v>
          </cell>
          <cell r="C19909" t="str">
            <v>Dissipador de energia - DES 150-450 - areia extraída e brita e pedra de mão produzidas</v>
          </cell>
          <cell r="D19909" t="str">
            <v>un</v>
          </cell>
          <cell r="E19909">
            <v>1213.3699999999999</v>
          </cell>
        </row>
        <row r="19910">
          <cell r="B19910" t="str">
            <v>2003229</v>
          </cell>
          <cell r="C19910" t="str">
            <v>Dissipador de energia - DES 150-450 - areia, brita e pedra de mão comerciais</v>
          </cell>
          <cell r="D19910" t="str">
            <v>un</v>
          </cell>
          <cell r="E19910">
            <v>1523.7</v>
          </cell>
        </row>
        <row r="19911">
          <cell r="B19911" t="str">
            <v>2003228</v>
          </cell>
          <cell r="C19911" t="str">
            <v>Dissipador de energia - DES 160-480 - areia extraída e brita e pedra de mão produzidas</v>
          </cell>
          <cell r="D19911" t="str">
            <v>un</v>
          </cell>
          <cell r="E19911">
            <v>1343.96</v>
          </cell>
        </row>
        <row r="19912">
          <cell r="B19912" t="str">
            <v>2003227</v>
          </cell>
          <cell r="C19912" t="str">
            <v>Dissipador de energia - DES 160-480 - areia, brita e pedra de mão comerciais</v>
          </cell>
          <cell r="D19912" t="str">
            <v>un</v>
          </cell>
          <cell r="E19912">
            <v>1698.92</v>
          </cell>
        </row>
        <row r="19913">
          <cell r="B19913" t="str">
            <v>2003248</v>
          </cell>
          <cell r="C19913" t="str">
            <v>Dissipador de energia - DES 60-180 - areia extraída e brita e pedra de mão produzidas</v>
          </cell>
          <cell r="D19913" t="str">
            <v>un</v>
          </cell>
          <cell r="E19913">
            <v>352.64</v>
          </cell>
        </row>
        <row r="19914">
          <cell r="B19914" t="str">
            <v>2003247</v>
          </cell>
          <cell r="C19914" t="str">
            <v>Dissipador de energia - DES 60-180 - areia, brita e pedra de mão comerciais</v>
          </cell>
          <cell r="D19914" t="str">
            <v>un</v>
          </cell>
          <cell r="E19914">
            <v>416.19</v>
          </cell>
        </row>
        <row r="19915">
          <cell r="B19915" t="str">
            <v>2003246</v>
          </cell>
          <cell r="C19915" t="str">
            <v>Dissipador de energia - DES 73-219 - areia extraída e brita e pedra de mão produzidas</v>
          </cell>
          <cell r="D19915" t="str">
            <v>un</v>
          </cell>
          <cell r="E19915">
            <v>448.4</v>
          </cell>
        </row>
        <row r="19916">
          <cell r="B19916" t="str">
            <v>2003245</v>
          </cell>
          <cell r="C19916" t="str">
            <v>Dissipador de energia - DES 73-219 - areia, brita e pedra de mão comerciais</v>
          </cell>
          <cell r="D19916" t="str">
            <v>un</v>
          </cell>
          <cell r="E19916">
            <v>533.73</v>
          </cell>
        </row>
        <row r="19917">
          <cell r="B19917" t="str">
            <v>2003244</v>
          </cell>
          <cell r="C19917" t="str">
            <v>Dissipador de energia - DES 80-240 - areia extraída e brita e pedra de mão produzidas</v>
          </cell>
          <cell r="D19917" t="str">
            <v>un</v>
          </cell>
          <cell r="E19917">
            <v>506.06</v>
          </cell>
        </row>
        <row r="19918">
          <cell r="B19918" t="str">
            <v>2003243</v>
          </cell>
          <cell r="C19918" t="str">
            <v>Dissipador de energia - DES 80-240 - areia, brita e pedra de mão comerciais</v>
          </cell>
          <cell r="D19918" t="str">
            <v>un</v>
          </cell>
          <cell r="E19918">
            <v>605.75</v>
          </cell>
        </row>
        <row r="19919">
          <cell r="B19919" t="str">
            <v>2003242</v>
          </cell>
          <cell r="C19919" t="str">
            <v>Dissipador de energia - DES 88-264 - areia extraída e brita e pedra de mão produzidas</v>
          </cell>
          <cell r="D19919" t="str">
            <v>un</v>
          </cell>
          <cell r="E19919">
            <v>573</v>
          </cell>
        </row>
        <row r="19920">
          <cell r="B19920" t="str">
            <v>2003241</v>
          </cell>
          <cell r="C19920" t="str">
            <v>Dissipador de energia - DES 88-264 - areia, brita e pedra de mão comerciais</v>
          </cell>
          <cell r="D19920" t="str">
            <v>un</v>
          </cell>
          <cell r="E19920">
            <v>691.23</v>
          </cell>
        </row>
        <row r="19921">
          <cell r="B19921" t="str">
            <v>2003240</v>
          </cell>
          <cell r="C19921" t="str">
            <v>Dissipador de energia - DES 90-270 - areia extraída e brita e pedra de mão produzidas</v>
          </cell>
          <cell r="D19921" t="str">
            <v>un</v>
          </cell>
          <cell r="E19921">
            <v>595.86</v>
          </cell>
        </row>
        <row r="19922">
          <cell r="B19922" t="str">
            <v>2003239</v>
          </cell>
          <cell r="C19922" t="str">
            <v>Dissipador de energia - DES 90-270 - areia, brita e pedra de mão comerciais</v>
          </cell>
          <cell r="D19922" t="str">
            <v>un</v>
          </cell>
          <cell r="E19922">
            <v>723.02</v>
          </cell>
        </row>
        <row r="19923">
          <cell r="B19923" t="str">
            <v>2004516</v>
          </cell>
          <cell r="C19923" t="str">
            <v>Dreno de pavimento em microvala com geocomposto drenante H = 0,40 m - inclusive corte, enchimento com areia e selo asfáltico</v>
          </cell>
          <cell r="D19923" t="str">
            <v>m</v>
          </cell>
          <cell r="E19923">
            <v>37.909999999999997</v>
          </cell>
        </row>
        <row r="19924">
          <cell r="B19924" t="str">
            <v>2004517</v>
          </cell>
          <cell r="C19924" t="str">
            <v>Dreno de pavimento em microvala com geocomposto drenante H = 0,60 m - inclusive corte, enchimento com areia e selo asfáltico</v>
          </cell>
          <cell r="D19924" t="str">
            <v>m</v>
          </cell>
          <cell r="E19924">
            <v>73.28</v>
          </cell>
        </row>
        <row r="19925">
          <cell r="B19925" t="str">
            <v>2007971</v>
          </cell>
          <cell r="C19925" t="str">
            <v>Dreno de PVC D = 100 mm para OAE - fornecimento e instalação</v>
          </cell>
          <cell r="D19925" t="str">
            <v>m</v>
          </cell>
          <cell r="E19925">
            <v>91.03</v>
          </cell>
        </row>
        <row r="19926">
          <cell r="B19926" t="str">
            <v>2008091</v>
          </cell>
          <cell r="C19926" t="str">
            <v>Dreno de PVC D = 150 mm para OAE - fornecimento e instalação</v>
          </cell>
          <cell r="D19926" t="str">
            <v>m</v>
          </cell>
          <cell r="E19926">
            <v>105.62</v>
          </cell>
        </row>
        <row r="19927">
          <cell r="B19927" t="str">
            <v>2006408</v>
          </cell>
          <cell r="C19927" t="str">
            <v>Dreno de PVC D = 75 mm para OAE - fornecimento e instalação</v>
          </cell>
          <cell r="D19927" t="str">
            <v>m</v>
          </cell>
          <cell r="E19927">
            <v>82.63</v>
          </cell>
        </row>
        <row r="19928">
          <cell r="B19928" t="str">
            <v>2015642</v>
          </cell>
          <cell r="C19928" t="str">
            <v>Dreno em tubo de aço galvanizado D = 100 mm em OAE - fornecimento e instalação</v>
          </cell>
          <cell r="D19928" t="str">
            <v>m</v>
          </cell>
          <cell r="E19928">
            <v>153.91999999999999</v>
          </cell>
        </row>
        <row r="19929">
          <cell r="B19929" t="str">
            <v>2015641</v>
          </cell>
          <cell r="C19929" t="str">
            <v>Dreno em tubo de aço galvanizado D = 80 mm em OAE - fornecimento e instalação</v>
          </cell>
          <cell r="D19929" t="str">
            <v>m</v>
          </cell>
          <cell r="E19929">
            <v>138.56</v>
          </cell>
        </row>
        <row r="19930">
          <cell r="B19930" t="str">
            <v>2004509</v>
          </cell>
          <cell r="C19930" t="str">
            <v>Dreno longitudinal de pavimento H = 0,40 m - com geocomposto drenante</v>
          </cell>
          <cell r="D19930" t="str">
            <v>m</v>
          </cell>
          <cell r="E19930">
            <v>37.700000000000003</v>
          </cell>
        </row>
        <row r="19931">
          <cell r="B19931" t="str">
            <v>2004510</v>
          </cell>
          <cell r="C19931" t="str">
            <v>Dreno longitudinal de pavimento H = 0,60 m - com geocomposto drenante</v>
          </cell>
          <cell r="D19931" t="str">
            <v>m</v>
          </cell>
          <cell r="E19931">
            <v>46.26</v>
          </cell>
        </row>
        <row r="19932">
          <cell r="B19932" t="str">
            <v>2004511</v>
          </cell>
          <cell r="C19932" t="str">
            <v>Dreno longitudinal de pavimento H = 1,00 m - com geocomposto drenante</v>
          </cell>
          <cell r="D19932" t="str">
            <v>m</v>
          </cell>
          <cell r="E19932">
            <v>63.36</v>
          </cell>
        </row>
        <row r="19933">
          <cell r="B19933" t="str">
            <v>2004512</v>
          </cell>
          <cell r="C19933" t="str">
            <v>Dreno longitudinal de pavimento H = 1,50 m - com geocomposto drenante</v>
          </cell>
          <cell r="D19933" t="str">
            <v>m</v>
          </cell>
          <cell r="E19933">
            <v>84.72</v>
          </cell>
        </row>
        <row r="19934">
          <cell r="B19934" t="str">
            <v>2003843</v>
          </cell>
          <cell r="C19934" t="str">
            <v>Dreno longitudinal profundo em tubo de concreto D = 0,40 m em vala de H = 1,10 m e L = 1,00 m com brita envolta em geotêxtil</v>
          </cell>
          <cell r="D19934" t="str">
            <v>m</v>
          </cell>
          <cell r="E19934">
            <v>386.93</v>
          </cell>
        </row>
        <row r="19935">
          <cell r="B19935" t="str">
            <v>2003915</v>
          </cell>
          <cell r="C19935" t="str">
            <v>Dreno longitudinal profundo para corte em rocha - DPR 01 - tubo de concreto perfurado e brita comercial</v>
          </cell>
          <cell r="D19935" t="str">
            <v>m</v>
          </cell>
          <cell r="E19935">
            <v>123.65</v>
          </cell>
        </row>
        <row r="19936">
          <cell r="B19936" t="str">
            <v>2003914</v>
          </cell>
          <cell r="C19936" t="str">
            <v>Dreno longitudinal profundo para corte em rocha - DPR 01 - tubo de concreto perfurado e brita produzida</v>
          </cell>
          <cell r="D19936" t="str">
            <v>m</v>
          </cell>
          <cell r="E19936">
            <v>105.44</v>
          </cell>
        </row>
        <row r="19937">
          <cell r="B19937" t="str">
            <v>2003589</v>
          </cell>
          <cell r="C19937" t="str">
            <v>Dreno longitudinal profundo para corte em rocha - DPR 01 - tubo PEAD e brita comercial</v>
          </cell>
          <cell r="D19937" t="str">
            <v>m</v>
          </cell>
          <cell r="E19937">
            <v>127.13</v>
          </cell>
        </row>
        <row r="19938">
          <cell r="B19938" t="str">
            <v>2003588</v>
          </cell>
          <cell r="C19938" t="str">
            <v>Dreno longitudinal profundo para corte em rocha - DPR 01 - tubo PEAD e brita produzida</v>
          </cell>
          <cell r="D19938" t="str">
            <v>m</v>
          </cell>
          <cell r="E19938">
            <v>112.61</v>
          </cell>
        </row>
        <row r="19939">
          <cell r="B19939" t="str">
            <v>2003917</v>
          </cell>
          <cell r="C19939" t="str">
            <v>Dreno longitudinal profundo para corte em rocha - DPR 02 - tubo de concreto perfurado e brita comercial</v>
          </cell>
          <cell r="D19939" t="str">
            <v>m</v>
          </cell>
          <cell r="E19939">
            <v>137.38999999999999</v>
          </cell>
        </row>
        <row r="19940">
          <cell r="B19940" t="str">
            <v>2003916</v>
          </cell>
          <cell r="C19940" t="str">
            <v>Dreno longitudinal profundo para corte em rocha - DPR 02 - tubo de concreto perfurado e brita produzida</v>
          </cell>
          <cell r="D19940" t="str">
            <v>m</v>
          </cell>
          <cell r="E19940">
            <v>119.19</v>
          </cell>
        </row>
        <row r="19941">
          <cell r="B19941" t="str">
            <v>2003591</v>
          </cell>
          <cell r="C19941" t="str">
            <v>Dreno longitudinal profundo para corte em rocha - DPR 02 - tubo PEAD e brita comercial</v>
          </cell>
          <cell r="D19941" t="str">
            <v>m</v>
          </cell>
          <cell r="E19941">
            <v>140.88</v>
          </cell>
        </row>
        <row r="19942">
          <cell r="B19942" t="str">
            <v>2003590</v>
          </cell>
          <cell r="C19942" t="str">
            <v>Dreno longitudinal profundo para corte em rocha - DPR 02 - tubo PEAD e brita produzida</v>
          </cell>
          <cell r="D19942" t="str">
            <v>m</v>
          </cell>
          <cell r="E19942">
            <v>126.36</v>
          </cell>
        </row>
        <row r="19943">
          <cell r="B19943" t="str">
            <v>2003593</v>
          </cell>
          <cell r="C19943" t="str">
            <v>Dreno longitudinal profundo para corte em rocha - DPR 03 - brita comercial</v>
          </cell>
          <cell r="D19943" t="str">
            <v>m</v>
          </cell>
          <cell r="E19943">
            <v>94.59</v>
          </cell>
        </row>
        <row r="19944">
          <cell r="B19944" t="str">
            <v>2003592</v>
          </cell>
          <cell r="C19944" t="str">
            <v>Dreno longitudinal profundo para corte em rocha - DPR 03 - brita produzida</v>
          </cell>
          <cell r="D19944" t="str">
            <v>m</v>
          </cell>
          <cell r="E19944">
            <v>73.849999999999994</v>
          </cell>
        </row>
        <row r="19945">
          <cell r="B19945" t="str">
            <v>2003595</v>
          </cell>
          <cell r="C19945" t="str">
            <v>Dreno longitudinal profundo para corte em rocha - DPR 04 - brita comercial</v>
          </cell>
          <cell r="D19945" t="str">
            <v>m</v>
          </cell>
          <cell r="E19945">
            <v>80.84</v>
          </cell>
        </row>
        <row r="19946">
          <cell r="B19946" t="str">
            <v>2003594</v>
          </cell>
          <cell r="C19946" t="str">
            <v>Dreno longitudinal profundo para corte em rocha - DPR 04 - brita produzida</v>
          </cell>
          <cell r="D19946" t="str">
            <v>m</v>
          </cell>
          <cell r="E19946">
            <v>60.1</v>
          </cell>
        </row>
        <row r="19947">
          <cell r="B19947" t="str">
            <v>2003597</v>
          </cell>
          <cell r="C19947" t="str">
            <v>Dreno longitudinal profundo para corte em rocha - DPR 05 - tubo de concreto poroso e areia comercial</v>
          </cell>
          <cell r="D19947" t="str">
            <v>m</v>
          </cell>
          <cell r="E19947">
            <v>119.13</v>
          </cell>
        </row>
        <row r="19948">
          <cell r="B19948" t="str">
            <v>2003596</v>
          </cell>
          <cell r="C19948" t="str">
            <v>Dreno longitudinal profundo para corte em rocha - DPR 05 - tubo de concreto poroso e areia extraída</v>
          </cell>
          <cell r="D19948" t="str">
            <v>m</v>
          </cell>
          <cell r="E19948">
            <v>97.35</v>
          </cell>
        </row>
        <row r="19949">
          <cell r="B19949" t="str">
            <v>2003572</v>
          </cell>
          <cell r="C19949" t="str">
            <v>Dreno longitudinal profundo para corte em solo - DPS 01 - tubo PEAD e areia comercial</v>
          </cell>
          <cell r="D19949" t="str">
            <v>m</v>
          </cell>
          <cell r="E19949">
            <v>150.5</v>
          </cell>
        </row>
        <row r="19950">
          <cell r="B19950" t="str">
            <v>2003580</v>
          </cell>
          <cell r="C19950" t="str">
            <v>Dreno longitudinal profundo para corte em solo - DPS 01 - tubo PEAD e areia extraída</v>
          </cell>
          <cell r="D19950" t="str">
            <v>m</v>
          </cell>
          <cell r="E19950">
            <v>69.97</v>
          </cell>
        </row>
        <row r="19951">
          <cell r="B19951" t="str">
            <v>2003573</v>
          </cell>
          <cell r="C19951" t="str">
            <v>Dreno longitudinal profundo para corte em solo - DPS 02 - tubo PEAD e areia comercial</v>
          </cell>
          <cell r="D19951" t="str">
            <v>m</v>
          </cell>
          <cell r="E19951">
            <v>161.49</v>
          </cell>
        </row>
        <row r="19952">
          <cell r="B19952" t="str">
            <v>2003581</v>
          </cell>
          <cell r="C19952" t="str">
            <v>Dreno longitudinal profundo para corte em solo - DPS 02 - tubo PEAD e areia extraída</v>
          </cell>
          <cell r="D19952" t="str">
            <v>m</v>
          </cell>
          <cell r="E19952">
            <v>67.31</v>
          </cell>
        </row>
        <row r="19953">
          <cell r="B19953" t="str">
            <v>2003561</v>
          </cell>
          <cell r="C19953" t="str">
            <v>Dreno longitudinal profundo para corte em solo - DPS 03 - tubo de concreto perfurado, areia e brita comerciais - madeira com utilização de 5 vezes</v>
          </cell>
          <cell r="D19953" t="str">
            <v>m</v>
          </cell>
          <cell r="E19953">
            <v>223.83</v>
          </cell>
        </row>
        <row r="19954">
          <cell r="B19954" t="str">
            <v>2003560</v>
          </cell>
          <cell r="C19954" t="str">
            <v>Dreno longitudinal profundo para corte em solo - DPS 03 - tubo de concreto perfurado, areia extraída e brita produzida - madeira com utilização de 5 vezes</v>
          </cell>
          <cell r="D19954" t="str">
            <v>m</v>
          </cell>
          <cell r="E19954">
            <v>125.9</v>
          </cell>
        </row>
        <row r="19955">
          <cell r="B19955" t="str">
            <v>2003574</v>
          </cell>
          <cell r="C19955" t="str">
            <v>Dreno longitudinal profundo para corte em solo - DPS 03 - tubo PEAD, areia e brita comerciais - madeira com utilização de 5 vezes</v>
          </cell>
          <cell r="D19955" t="str">
            <v>m</v>
          </cell>
          <cell r="E19955">
            <v>227.31</v>
          </cell>
        </row>
        <row r="19956">
          <cell r="B19956" t="str">
            <v>2003582</v>
          </cell>
          <cell r="C19956" t="str">
            <v>Dreno longitudinal profundo para corte em solo - DPS 03 - tubo PEAD, areia extraída e brita produzida - madeira com utilização de 5 vezes</v>
          </cell>
          <cell r="D19956" t="str">
            <v>m</v>
          </cell>
          <cell r="E19956">
            <v>133.07</v>
          </cell>
        </row>
        <row r="19957">
          <cell r="B19957" t="str">
            <v>2003563</v>
          </cell>
          <cell r="C19957" t="str">
            <v>Dreno longitudinal profundo para corte em solo - DPS 04 - tubo de concreto perfurado, areia e brita comerciais - madeira com utilização de 5 vezes</v>
          </cell>
          <cell r="D19957" t="str">
            <v>m</v>
          </cell>
          <cell r="E19957">
            <v>237.02</v>
          </cell>
        </row>
        <row r="19958">
          <cell r="B19958" t="str">
            <v>2003562</v>
          </cell>
          <cell r="C19958" t="str">
            <v>Dreno longitudinal profundo para corte em solo - DPS 04 - tubo de concreto perfurado, areia extraída e brita produzida - madeira com utilização de 5 vezes</v>
          </cell>
          <cell r="D19958" t="str">
            <v>m</v>
          </cell>
          <cell r="E19958">
            <v>122.71</v>
          </cell>
        </row>
        <row r="19959">
          <cell r="B19959" t="str">
            <v>2003575</v>
          </cell>
          <cell r="C19959" t="str">
            <v>Dreno longitudinal profundo para corte em solo - DPS 04 - tubo PEAD, areia e brita comerciais - madeira com utilização de 5 vezes</v>
          </cell>
          <cell r="D19959" t="str">
            <v>m</v>
          </cell>
          <cell r="E19959">
            <v>240.5</v>
          </cell>
        </row>
        <row r="19960">
          <cell r="B19960" t="str">
            <v>2003583</v>
          </cell>
          <cell r="C19960" t="str">
            <v>Dreno longitudinal profundo para corte em solo - DPS 04 - tubo PEAD, areia extraída e brita produzida - madeira com utilização de 5 vezes</v>
          </cell>
          <cell r="D19960" t="str">
            <v>m</v>
          </cell>
          <cell r="E19960">
            <v>129.88999999999999</v>
          </cell>
        </row>
        <row r="19961">
          <cell r="B19961" t="str">
            <v>2003565</v>
          </cell>
          <cell r="C19961" t="str">
            <v>Dreno longitudinal profundo para corte em solo - DPS 05 - dreno cego - brita comercial</v>
          </cell>
          <cell r="D19961" t="str">
            <v>m</v>
          </cell>
          <cell r="E19961">
            <v>157.66</v>
          </cell>
        </row>
        <row r="19962">
          <cell r="B19962" t="str">
            <v>2003564</v>
          </cell>
          <cell r="C19962" t="str">
            <v>Dreno longitudinal profundo para corte em solo - DPS 05 - dreno cego - brita produzida</v>
          </cell>
          <cell r="D19962" t="str">
            <v>m</v>
          </cell>
          <cell r="E19962">
            <v>93.37</v>
          </cell>
        </row>
        <row r="19963">
          <cell r="B19963" t="str">
            <v>2003567</v>
          </cell>
          <cell r="C19963" t="str">
            <v>Dreno longitudinal profundo para corte em solo - DPS 06 - dreno cego - brita comercial</v>
          </cell>
          <cell r="D19963" t="str">
            <v>m</v>
          </cell>
          <cell r="E19963">
            <v>179.61</v>
          </cell>
        </row>
        <row r="19964">
          <cell r="B19964" t="str">
            <v>2003566</v>
          </cell>
          <cell r="C19964" t="str">
            <v>Dreno longitudinal profundo para corte em solo - DPS 06 - dreno cego - brita produzida</v>
          </cell>
          <cell r="D19964" t="str">
            <v>m</v>
          </cell>
          <cell r="E19964">
            <v>101.83</v>
          </cell>
        </row>
        <row r="19965">
          <cell r="B19965" t="str">
            <v>2003569</v>
          </cell>
          <cell r="C19965" t="str">
            <v>Dreno longitudinal profundo para corte em solo - DPS 07 - tubo de concreto perfurado e brita comercial</v>
          </cell>
          <cell r="D19965" t="str">
            <v>m</v>
          </cell>
          <cell r="E19965">
            <v>200.37</v>
          </cell>
        </row>
        <row r="19966">
          <cell r="B19966" t="str">
            <v>2003568</v>
          </cell>
          <cell r="C19966" t="str">
            <v>Dreno longitudinal profundo para corte em solo - DPS 07 - tubo de concreto perfurado e brita produzida</v>
          </cell>
          <cell r="D19966" t="str">
            <v>m</v>
          </cell>
          <cell r="E19966">
            <v>138.61000000000001</v>
          </cell>
        </row>
        <row r="19967">
          <cell r="B19967" t="str">
            <v>2003578</v>
          </cell>
          <cell r="C19967" t="str">
            <v>Dreno longitudinal profundo para corte em solo - DPS 07 - tubo PEAD e brita comercial</v>
          </cell>
          <cell r="D19967" t="str">
            <v>m</v>
          </cell>
          <cell r="E19967">
            <v>203.85</v>
          </cell>
        </row>
        <row r="19968">
          <cell r="B19968" t="str">
            <v>2003586</v>
          </cell>
          <cell r="C19968" t="str">
            <v>Dreno longitudinal profundo para corte em solo - DPS 07 - tubo PEAD e brita produzida</v>
          </cell>
          <cell r="D19968" t="str">
            <v>m</v>
          </cell>
          <cell r="E19968">
            <v>145.78</v>
          </cell>
        </row>
        <row r="19969">
          <cell r="B19969" t="str">
            <v>2003571</v>
          </cell>
          <cell r="C19969" t="str">
            <v>Dreno longitudinal profundo para corte em solo - DPS 08 - tubo de concreto perfurado e brita comercial</v>
          </cell>
          <cell r="D19969" t="str">
            <v>m</v>
          </cell>
          <cell r="E19969">
            <v>222.31</v>
          </cell>
        </row>
        <row r="19970">
          <cell r="B19970" t="str">
            <v>2003570</v>
          </cell>
          <cell r="C19970" t="str">
            <v>Dreno longitudinal profundo para corte em solo - DPS 08 - tubo de concreto perfurado e brita produzida</v>
          </cell>
          <cell r="D19970" t="str">
            <v>m</v>
          </cell>
          <cell r="E19970">
            <v>147.07</v>
          </cell>
        </row>
        <row r="19971">
          <cell r="B19971" t="str">
            <v>2003579</v>
          </cell>
          <cell r="C19971" t="str">
            <v>Dreno longitudinal profundo para corte em solo - DPS 08 - tubo PEAD e brita comercial</v>
          </cell>
          <cell r="D19971" t="str">
            <v>m</v>
          </cell>
          <cell r="E19971">
            <v>225.8</v>
          </cell>
        </row>
        <row r="19972">
          <cell r="B19972" t="str">
            <v>2003587</v>
          </cell>
          <cell r="C19972" t="str">
            <v>Dreno longitudinal profundo para corte em solo - DPS 08 - tubo PEAD e brita produzida</v>
          </cell>
          <cell r="D19972" t="str">
            <v>m</v>
          </cell>
          <cell r="E19972">
            <v>154.25</v>
          </cell>
        </row>
        <row r="19973">
          <cell r="B19973" t="str">
            <v>2004506</v>
          </cell>
          <cell r="C19973" t="str">
            <v>Dreno profundo H = 1,0 m - com geocomposto drenante - inclusive escavação e reaterro</v>
          </cell>
          <cell r="D19973" t="str">
            <v>m</v>
          </cell>
          <cell r="E19973">
            <v>71.42</v>
          </cell>
        </row>
        <row r="19974">
          <cell r="B19974" t="str">
            <v>2004507</v>
          </cell>
          <cell r="C19974" t="str">
            <v>Dreno profundo H = 1,5 m - com geocomposto drenante - inclusive escavação e reaterro</v>
          </cell>
          <cell r="D19974" t="str">
            <v>m</v>
          </cell>
          <cell r="E19974">
            <v>96.9</v>
          </cell>
        </row>
        <row r="19975">
          <cell r="B19975" t="str">
            <v>2003614</v>
          </cell>
          <cell r="C19975" t="str">
            <v>Dreno sub-horizontal - DSH 01 - material de 1ª categoria</v>
          </cell>
          <cell r="D19975" t="str">
            <v>m</v>
          </cell>
          <cell r="E19975">
            <v>154.41</v>
          </cell>
        </row>
        <row r="19976">
          <cell r="B19976" t="str">
            <v>2003865</v>
          </cell>
          <cell r="C19976" t="str">
            <v>Dreno sub-horizontal - DSH 01 - material de 2ª categoria</v>
          </cell>
          <cell r="D19976" t="str">
            <v>m</v>
          </cell>
          <cell r="E19976">
            <v>174.63</v>
          </cell>
        </row>
        <row r="19977">
          <cell r="B19977" t="str">
            <v>2003923</v>
          </cell>
          <cell r="C19977" t="str">
            <v>Dreno subsuperficial - DSS 01 - tubo de concreto perfurado e areia comercial</v>
          </cell>
          <cell r="D19977" t="str">
            <v>m</v>
          </cell>
          <cell r="E19977">
            <v>63.23</v>
          </cell>
        </row>
        <row r="19978">
          <cell r="B19978" t="str">
            <v>2003922</v>
          </cell>
          <cell r="C19978" t="str">
            <v>Dreno subsuperficial - DSS 01 - tubo de concreto perfurado e areia extraída</v>
          </cell>
          <cell r="D19978" t="str">
            <v>m</v>
          </cell>
          <cell r="E19978">
            <v>37.700000000000003</v>
          </cell>
        </row>
        <row r="19979">
          <cell r="B19979" t="str">
            <v>2003605</v>
          </cell>
          <cell r="C19979" t="str">
            <v>Dreno subsuperficial - DSS 01 - tubo PEAD e areia comercial</v>
          </cell>
          <cell r="D19979" t="str">
            <v>m</v>
          </cell>
          <cell r="E19979">
            <v>48.04</v>
          </cell>
        </row>
        <row r="19980">
          <cell r="B19980" t="str">
            <v>2003604</v>
          </cell>
          <cell r="C19980" t="str">
            <v>Dreno subsuperficial - DSS 01 - tubo PEAD e areia extraída</v>
          </cell>
          <cell r="D19980" t="str">
            <v>m</v>
          </cell>
          <cell r="E19980">
            <v>26.2</v>
          </cell>
        </row>
        <row r="19981">
          <cell r="B19981" t="str">
            <v>2003607</v>
          </cell>
          <cell r="C19981" t="str">
            <v>Dreno subsuperficial - DSS 02 - brita comercial</v>
          </cell>
          <cell r="D19981" t="str">
            <v>m</v>
          </cell>
          <cell r="E19981">
            <v>46.76</v>
          </cell>
        </row>
        <row r="19982">
          <cell r="B19982" t="str">
            <v>2003606</v>
          </cell>
          <cell r="C19982" t="str">
            <v>Dreno subsuperficial - DSS 02 - brita produzida</v>
          </cell>
          <cell r="D19982" t="str">
            <v>m</v>
          </cell>
          <cell r="E19982">
            <v>30.17</v>
          </cell>
        </row>
        <row r="19983">
          <cell r="B19983" t="str">
            <v>2003609</v>
          </cell>
          <cell r="C19983" t="str">
            <v>Dreno subsuperficial - DSS 03 - brita comercial</v>
          </cell>
          <cell r="D19983" t="str">
            <v>m</v>
          </cell>
          <cell r="E19983">
            <v>31.98</v>
          </cell>
        </row>
        <row r="19984">
          <cell r="B19984" t="str">
            <v>2003608</v>
          </cell>
          <cell r="C19984" t="str">
            <v>Dreno subsuperficial - DSS 03 - brita produzida</v>
          </cell>
          <cell r="D19984" t="str">
            <v>m</v>
          </cell>
          <cell r="E19984">
            <v>15.39</v>
          </cell>
        </row>
        <row r="19985">
          <cell r="B19985" t="str">
            <v>2003925</v>
          </cell>
          <cell r="C19985" t="str">
            <v>Dreno subsuperficial - DSS 04 - tubo de concreto perfurado e brita comercial</v>
          </cell>
          <cell r="D19985" t="str">
            <v>m</v>
          </cell>
          <cell r="E19985">
            <v>84.53</v>
          </cell>
        </row>
        <row r="19986">
          <cell r="B19986" t="str">
            <v>2003924</v>
          </cell>
          <cell r="C19986" t="str">
            <v>Dreno subsuperficial - DSS 04 - tubo de concreto perfurado e brita produzida</v>
          </cell>
          <cell r="D19986" t="str">
            <v>m</v>
          </cell>
          <cell r="E19986">
            <v>64.25</v>
          </cell>
        </row>
        <row r="19987">
          <cell r="B19987" t="str">
            <v>2003611</v>
          </cell>
          <cell r="C19987" t="str">
            <v>Dreno subsuperficial - DSS 04 - tubo PEAD e brita comercial</v>
          </cell>
          <cell r="D19987" t="str">
            <v>m</v>
          </cell>
          <cell r="E19987">
            <v>69.34</v>
          </cell>
        </row>
        <row r="19988">
          <cell r="B19988" t="str">
            <v>2003610</v>
          </cell>
          <cell r="C19988" t="str">
            <v>Dreno subsuperficial - DSS 04 - tubo PEAD e brita produzida</v>
          </cell>
          <cell r="D19988" t="str">
            <v>m</v>
          </cell>
          <cell r="E19988">
            <v>52.75</v>
          </cell>
        </row>
        <row r="19989">
          <cell r="B19989" t="str">
            <v>2003820</v>
          </cell>
          <cell r="C19989" t="str">
            <v>Dreno tipo barbacã - DRB 01 - D = 75 mm em estrutura de contenção de encosta - excluso o tubo de drenagem</v>
          </cell>
          <cell r="D19989" t="str">
            <v>un</v>
          </cell>
          <cell r="E19989">
            <v>21.38</v>
          </cell>
        </row>
        <row r="19990">
          <cell r="B19990" t="str">
            <v>2003821</v>
          </cell>
          <cell r="C19990" t="str">
            <v>Dreno tipo barbacã - DRB 02 - D = 50 mm em estrutura de contenção de encosta - excluso o tubo de drenagem</v>
          </cell>
          <cell r="D19990" t="str">
            <v>un</v>
          </cell>
          <cell r="E19990">
            <v>18.690000000000001</v>
          </cell>
        </row>
        <row r="19991">
          <cell r="B19991" t="str">
            <v>2003842</v>
          </cell>
          <cell r="C19991" t="str">
            <v>Enchimento de junta de concreto com argamassa asfáltica de densidade 1.700 kg/m³ - espessura de 1 cm</v>
          </cell>
          <cell r="D19991" t="str">
            <v>kg</v>
          </cell>
          <cell r="E19991">
            <v>75.489999999999995</v>
          </cell>
        </row>
        <row r="19992">
          <cell r="B19992" t="str">
            <v>2003103</v>
          </cell>
          <cell r="C19992" t="str">
            <v>Entrada para descida d'água - EDA 01 A - areia e brita comerciais</v>
          </cell>
          <cell r="D19992" t="str">
            <v>un</v>
          </cell>
          <cell r="E19992">
            <v>200.93</v>
          </cell>
        </row>
        <row r="19993">
          <cell r="B19993" t="str">
            <v>2003104</v>
          </cell>
          <cell r="C19993" t="str">
            <v>Entrada para descida d'água - EDA 01 A - areia extraída e brita produzida</v>
          </cell>
          <cell r="D19993" t="str">
            <v>un</v>
          </cell>
          <cell r="E19993">
            <v>171.88</v>
          </cell>
        </row>
        <row r="19994">
          <cell r="B19994" t="str">
            <v>2003115</v>
          </cell>
          <cell r="C19994" t="str">
            <v>Entrada para descida d'água - EDA 01 B - areia e brita comerciais</v>
          </cell>
          <cell r="D19994" t="str">
            <v>un</v>
          </cell>
          <cell r="E19994">
            <v>296.68</v>
          </cell>
        </row>
        <row r="19995">
          <cell r="B19995" t="str">
            <v>2003116</v>
          </cell>
          <cell r="C19995" t="str">
            <v>Entrada para descida d'água - EDA 01 B - areia extraída e brita produzida</v>
          </cell>
          <cell r="D19995" t="str">
            <v>un</v>
          </cell>
          <cell r="E19995">
            <v>252.13</v>
          </cell>
        </row>
        <row r="19996">
          <cell r="B19996" t="str">
            <v>2003105</v>
          </cell>
          <cell r="C19996" t="str">
            <v>Entrada para descida d'água - EDA 02 A - areia e brita comerciais</v>
          </cell>
          <cell r="D19996" t="str">
            <v>un</v>
          </cell>
          <cell r="E19996">
            <v>213.24</v>
          </cell>
        </row>
        <row r="19997">
          <cell r="B19997" t="str">
            <v>2003106</v>
          </cell>
          <cell r="C19997" t="str">
            <v>Entrada para descida d'água - EDA 02 A - areia extraída e brita produzida</v>
          </cell>
          <cell r="D19997" t="str">
            <v>un</v>
          </cell>
          <cell r="E19997">
            <v>182.95</v>
          </cell>
        </row>
        <row r="19998">
          <cell r="B19998" t="str">
            <v>2003117</v>
          </cell>
          <cell r="C19998" t="str">
            <v>Entrada para descida d'água - EDA 02 B - areia e brita comerciais</v>
          </cell>
          <cell r="D19998" t="str">
            <v>un</v>
          </cell>
          <cell r="E19998">
            <v>314.05</v>
          </cell>
        </row>
        <row r="19999">
          <cell r="B19999" t="str">
            <v>2003118</v>
          </cell>
          <cell r="C19999" t="str">
            <v>Entrada para descida d'água - EDA 02 B - areia extraída e brita produzida</v>
          </cell>
          <cell r="D19999" t="str">
            <v>un</v>
          </cell>
          <cell r="E19999">
            <v>267.77</v>
          </cell>
        </row>
        <row r="20000">
          <cell r="B20000" t="str">
            <v>2003107</v>
          </cell>
          <cell r="C20000" t="str">
            <v>Entrada para descida d'água - EDA 03 A - areia e brita comerciais</v>
          </cell>
          <cell r="D20000" t="str">
            <v>un</v>
          </cell>
          <cell r="E20000">
            <v>187.87</v>
          </cell>
        </row>
        <row r="20001">
          <cell r="B20001" t="str">
            <v>2003108</v>
          </cell>
          <cell r="C20001" t="str">
            <v>Entrada para descida d'água - EDA 03 A - areia extraída e brita produzida</v>
          </cell>
          <cell r="D20001" t="str">
            <v>un</v>
          </cell>
          <cell r="E20001">
            <v>162.03</v>
          </cell>
        </row>
        <row r="20002">
          <cell r="B20002" t="str">
            <v>2003119</v>
          </cell>
          <cell r="C20002" t="str">
            <v>Entrada para descida d'água - EDA 03 B - areia e brita comerciais</v>
          </cell>
          <cell r="D20002" t="str">
            <v>un</v>
          </cell>
          <cell r="E20002">
            <v>272.69</v>
          </cell>
        </row>
        <row r="20003">
          <cell r="B20003" t="str">
            <v>2003120</v>
          </cell>
          <cell r="C20003" t="str">
            <v>Entrada para descida d'água - EDA 03 B - areia extraída e brita produzida</v>
          </cell>
          <cell r="D20003" t="str">
            <v>un</v>
          </cell>
          <cell r="E20003">
            <v>234.5</v>
          </cell>
        </row>
        <row r="20004">
          <cell r="B20004" t="str">
            <v>2003109</v>
          </cell>
          <cell r="C20004" t="str">
            <v>Entrada para descida d'água - EDA 04 A - areia e brita comerciais</v>
          </cell>
          <cell r="D20004" t="str">
            <v>un</v>
          </cell>
          <cell r="E20004">
            <v>198.07</v>
          </cell>
        </row>
        <row r="20005">
          <cell r="B20005" t="str">
            <v>2003110</v>
          </cell>
          <cell r="C20005" t="str">
            <v>Entrada para descida d'água - EDA 04 A - areia extraída e brita produzida</v>
          </cell>
          <cell r="D20005" t="str">
            <v>un</v>
          </cell>
          <cell r="E20005">
            <v>171.3</v>
          </cell>
        </row>
        <row r="20006">
          <cell r="B20006" t="str">
            <v>2003121</v>
          </cell>
          <cell r="C20006" t="str">
            <v>Entrada para descida d'água - EDA 04 B - areia e brita comerciais</v>
          </cell>
          <cell r="D20006" t="str">
            <v>un</v>
          </cell>
          <cell r="E20006">
            <v>287.16000000000003</v>
          </cell>
        </row>
        <row r="20007">
          <cell r="B20007" t="str">
            <v>2003122</v>
          </cell>
          <cell r="C20007" t="str">
            <v>Entrada para descida d'água - EDA 04 B - areia extraída e brita produzida</v>
          </cell>
          <cell r="D20007" t="str">
            <v>un</v>
          </cell>
          <cell r="E20007">
            <v>247.68</v>
          </cell>
        </row>
        <row r="20008">
          <cell r="B20008" t="str">
            <v>2003111</v>
          </cell>
          <cell r="C20008" t="str">
            <v>Entrada para descida d'água - EDA 05 A - areia e brita comerciais</v>
          </cell>
          <cell r="D20008" t="str">
            <v>un</v>
          </cell>
          <cell r="E20008">
            <v>210.23</v>
          </cell>
        </row>
        <row r="20009">
          <cell r="B20009" t="str">
            <v>2003112</v>
          </cell>
          <cell r="C20009" t="str">
            <v>Entrada para descida d'água - EDA 05 A - areia extraída e brita produzida</v>
          </cell>
          <cell r="D20009" t="str">
            <v>un</v>
          </cell>
          <cell r="E20009">
            <v>182.38</v>
          </cell>
        </row>
        <row r="20010">
          <cell r="B20010" t="str">
            <v>2003123</v>
          </cell>
          <cell r="C20010" t="str">
            <v>Entrada para descida d'água - EDA 05 B - areia e brita comerciais</v>
          </cell>
          <cell r="D20010" t="str">
            <v>un</v>
          </cell>
          <cell r="E20010">
            <v>304.58</v>
          </cell>
        </row>
        <row r="20011">
          <cell r="B20011" t="str">
            <v>2003124</v>
          </cell>
          <cell r="C20011" t="str">
            <v>Entrada para descida d'água - EDA 05 B - areia extraída e brita produzida</v>
          </cell>
          <cell r="D20011" t="str">
            <v>un</v>
          </cell>
          <cell r="E20011">
            <v>263.52</v>
          </cell>
        </row>
        <row r="20012">
          <cell r="B20012" t="str">
            <v>2003113</v>
          </cell>
          <cell r="C20012" t="str">
            <v>Entrada para descida d'água - EDA 06 A - areia e brita comerciais</v>
          </cell>
          <cell r="D20012" t="str">
            <v>un</v>
          </cell>
          <cell r="E20012">
            <v>220.43</v>
          </cell>
        </row>
        <row r="20013">
          <cell r="B20013" t="str">
            <v>2003114</v>
          </cell>
          <cell r="C20013" t="str">
            <v>Entrada para descida d'água - EDA 06 A - areia extraída e brita produzida</v>
          </cell>
          <cell r="D20013" t="str">
            <v>un</v>
          </cell>
          <cell r="E20013">
            <v>191.65</v>
          </cell>
        </row>
        <row r="20014">
          <cell r="B20014" t="str">
            <v>2003125</v>
          </cell>
          <cell r="C20014" t="str">
            <v>Entrada para descida d'água - EDA 06 B - areia e brita comerciais</v>
          </cell>
          <cell r="D20014" t="str">
            <v>un</v>
          </cell>
          <cell r="E20014">
            <v>319.05</v>
          </cell>
        </row>
        <row r="20015">
          <cell r="B20015" t="str">
            <v>2003126</v>
          </cell>
          <cell r="C20015" t="str">
            <v>Entrada para descida d'água - EDA 06 B - areia extraída e brita produzida</v>
          </cell>
          <cell r="D20015" t="str">
            <v>un</v>
          </cell>
          <cell r="E20015">
            <v>276.7</v>
          </cell>
        </row>
        <row r="20016">
          <cell r="B20016" t="str">
            <v>2003127</v>
          </cell>
          <cell r="C20016" t="str">
            <v>Entrada para descida d'água - EDA 07 A - areia e brita comerciais</v>
          </cell>
          <cell r="D20016" t="str">
            <v>un</v>
          </cell>
          <cell r="E20016">
            <v>846.76</v>
          </cell>
        </row>
        <row r="20017">
          <cell r="B20017" t="str">
            <v>2003128</v>
          </cell>
          <cell r="C20017" t="str">
            <v>Entrada para descida d'água - EDA 07 A - areia extraída e brita produzida</v>
          </cell>
          <cell r="D20017" t="str">
            <v>un</v>
          </cell>
          <cell r="E20017">
            <v>703.65</v>
          </cell>
        </row>
        <row r="20018">
          <cell r="B20018" t="str">
            <v>2003147</v>
          </cell>
          <cell r="C20018" t="str">
            <v>Entrada para descida d'água - EDA 07 B - areia e brita comerciais</v>
          </cell>
          <cell r="D20018" t="str">
            <v>un</v>
          </cell>
          <cell r="E20018">
            <v>1162.47</v>
          </cell>
        </row>
        <row r="20019">
          <cell r="B20019" t="str">
            <v>2003148</v>
          </cell>
          <cell r="C20019" t="str">
            <v>Entrada para descida d'água - EDA 07 B - areia extraída e brita produzida</v>
          </cell>
          <cell r="D20019" t="str">
            <v>un</v>
          </cell>
          <cell r="E20019">
            <v>957.02</v>
          </cell>
        </row>
        <row r="20020">
          <cell r="B20020" t="str">
            <v>2003129</v>
          </cell>
          <cell r="C20020" t="str">
            <v>Entrada para descida d'água - EDA 08 A - areia e brita comerciais</v>
          </cell>
          <cell r="D20020" t="str">
            <v>un</v>
          </cell>
          <cell r="E20020">
            <v>852.22</v>
          </cell>
        </row>
        <row r="20021">
          <cell r="B20021" t="str">
            <v>2003130</v>
          </cell>
          <cell r="C20021" t="str">
            <v>Entrada para descida d'água - EDA 08 A - areia extraída e brita produzida</v>
          </cell>
          <cell r="D20021" t="str">
            <v>un</v>
          </cell>
          <cell r="E20021">
            <v>707.64</v>
          </cell>
        </row>
        <row r="20022">
          <cell r="B20022" t="str">
            <v>2003149</v>
          </cell>
          <cell r="C20022" t="str">
            <v>Entrada para descida d'água - EDA 08 B - areia e brita comerciais</v>
          </cell>
          <cell r="D20022" t="str">
            <v>un</v>
          </cell>
          <cell r="E20022">
            <v>1172.02</v>
          </cell>
        </row>
        <row r="20023">
          <cell r="B20023" t="str">
            <v>2003150</v>
          </cell>
          <cell r="C20023" t="str">
            <v>Entrada para descida d'água - EDA 08 B - areia extraída e brita produzida</v>
          </cell>
          <cell r="D20023" t="str">
            <v>un</v>
          </cell>
          <cell r="E20023">
            <v>963.99</v>
          </cell>
        </row>
        <row r="20024">
          <cell r="B20024" t="str">
            <v>2003131</v>
          </cell>
          <cell r="C20024" t="str">
            <v>Entrada para descida d'água - EDA 09 A - areia e brita comerciais</v>
          </cell>
          <cell r="D20024" t="str">
            <v>un</v>
          </cell>
          <cell r="E20024">
            <v>868.87</v>
          </cell>
        </row>
        <row r="20025">
          <cell r="B20025" t="str">
            <v>2003132</v>
          </cell>
          <cell r="C20025" t="str">
            <v>Entrada para descida d'água - EDA 09 A - areia extraída e brita produzida</v>
          </cell>
          <cell r="D20025" t="str">
            <v>un</v>
          </cell>
          <cell r="E20025">
            <v>719.79</v>
          </cell>
        </row>
        <row r="20026">
          <cell r="B20026" t="str">
            <v>2003151</v>
          </cell>
          <cell r="C20026" t="str">
            <v>Entrada para descida d'água - EDA 09 B - areia e brita comerciais</v>
          </cell>
          <cell r="D20026" t="str">
            <v>un</v>
          </cell>
          <cell r="E20026">
            <v>1201.0999999999999</v>
          </cell>
        </row>
        <row r="20027">
          <cell r="B20027" t="str">
            <v>2003152</v>
          </cell>
          <cell r="C20027" t="str">
            <v>Entrada para descida d'água - EDA 09 B - areia extraída e brita produzida</v>
          </cell>
          <cell r="D20027" t="str">
            <v>un</v>
          </cell>
          <cell r="E20027">
            <v>985.22</v>
          </cell>
        </row>
        <row r="20028">
          <cell r="B20028" t="str">
            <v>2003133</v>
          </cell>
          <cell r="C20028" t="str">
            <v>Entrada para descida d'água - EDA 10 A - areia e brita comerciais</v>
          </cell>
          <cell r="D20028" t="str">
            <v>un</v>
          </cell>
          <cell r="E20028">
            <v>872.23</v>
          </cell>
        </row>
        <row r="20029">
          <cell r="B20029" t="str">
            <v>2003134</v>
          </cell>
          <cell r="C20029" t="str">
            <v>Entrada para descida d'água - EDA 10 A - areia extraída e brita produzida</v>
          </cell>
          <cell r="D20029" t="str">
            <v>un</v>
          </cell>
          <cell r="E20029">
            <v>722.24</v>
          </cell>
        </row>
        <row r="20030">
          <cell r="B20030" t="str">
            <v>2003153</v>
          </cell>
          <cell r="C20030" t="str">
            <v>Entrada para descida d'água - EDA 10 B - areia e brita comerciais</v>
          </cell>
          <cell r="D20030" t="str">
            <v>un</v>
          </cell>
          <cell r="E20030">
            <v>1206.93</v>
          </cell>
        </row>
        <row r="20031">
          <cell r="B20031" t="str">
            <v>2003154</v>
          </cell>
          <cell r="C20031" t="str">
            <v>Entrada para descida d'água - EDA 10 B - areia extraída e brita produzida</v>
          </cell>
          <cell r="D20031" t="str">
            <v>un</v>
          </cell>
          <cell r="E20031">
            <v>989.48</v>
          </cell>
        </row>
        <row r="20032">
          <cell r="B20032" t="str">
            <v>2003135</v>
          </cell>
          <cell r="C20032" t="str">
            <v>Entrada para descida d'água - EDA 11 A - areia e brita comerciais</v>
          </cell>
          <cell r="D20032" t="str">
            <v>un</v>
          </cell>
          <cell r="E20032">
            <v>879.74</v>
          </cell>
        </row>
        <row r="20033">
          <cell r="B20033" t="str">
            <v>2003136</v>
          </cell>
          <cell r="C20033" t="str">
            <v>Entrada para descida d'água - EDA 11 A - areia extraída e brita produzida</v>
          </cell>
          <cell r="D20033" t="str">
            <v>un</v>
          </cell>
          <cell r="E20033">
            <v>727.73</v>
          </cell>
        </row>
        <row r="20034">
          <cell r="B20034" t="str">
            <v>2003155</v>
          </cell>
          <cell r="C20034" t="str">
            <v>Entrada para descida d'água - EDA 11 B - areia e brita comerciais</v>
          </cell>
          <cell r="D20034" t="str">
            <v>un</v>
          </cell>
          <cell r="E20034">
            <v>1220.0899999999999</v>
          </cell>
        </row>
        <row r="20035">
          <cell r="B20035" t="str">
            <v>2003156</v>
          </cell>
          <cell r="C20035" t="str">
            <v>Entrada para descida d'água - EDA 11 B - areia extraída e brita produzida</v>
          </cell>
          <cell r="D20035" t="str">
            <v>un</v>
          </cell>
          <cell r="E20035">
            <v>999.08</v>
          </cell>
        </row>
        <row r="20036">
          <cell r="B20036" t="str">
            <v>2003137</v>
          </cell>
          <cell r="C20036" t="str">
            <v>Entrada para descida d'água - EDA 12 A - areia e brita comerciais</v>
          </cell>
          <cell r="D20036" t="str">
            <v>un</v>
          </cell>
          <cell r="E20036">
            <v>1132.48</v>
          </cell>
        </row>
        <row r="20037">
          <cell r="B20037" t="str">
            <v>2003138</v>
          </cell>
          <cell r="C20037" t="str">
            <v>Entrada para descida d'água - EDA 12 A - areia extraída e brita produzida</v>
          </cell>
          <cell r="D20037" t="str">
            <v>un</v>
          </cell>
          <cell r="E20037">
            <v>966.26</v>
          </cell>
        </row>
        <row r="20038">
          <cell r="B20038" t="str">
            <v>2003157</v>
          </cell>
          <cell r="C20038" t="str">
            <v>Entrada para descida d'água - EDA 12 B - areia e brita comerciais</v>
          </cell>
          <cell r="D20038" t="str">
            <v>un</v>
          </cell>
          <cell r="E20038">
            <v>1530.57</v>
          </cell>
        </row>
        <row r="20039">
          <cell r="B20039" t="str">
            <v>2003158</v>
          </cell>
          <cell r="C20039" t="str">
            <v>Entrada para descida d'água - EDA 12 B - areia extraída e brita produzida</v>
          </cell>
          <cell r="D20039" t="str">
            <v>un</v>
          </cell>
          <cell r="E20039">
            <v>1295.3399999999999</v>
          </cell>
        </row>
        <row r="20040">
          <cell r="B20040" t="str">
            <v>2003139</v>
          </cell>
          <cell r="C20040" t="str">
            <v>Entrada para descida d'água - EDA 13 A - areia e brita comerciais</v>
          </cell>
          <cell r="D20040" t="str">
            <v>un</v>
          </cell>
          <cell r="E20040">
            <v>1137.95</v>
          </cell>
        </row>
        <row r="20041">
          <cell r="B20041" t="str">
            <v>2003140</v>
          </cell>
          <cell r="C20041" t="str">
            <v>Entrada para descida d'água - EDA 13 A - areia extraída e brita produzida</v>
          </cell>
          <cell r="D20041" t="str">
            <v>un</v>
          </cell>
          <cell r="E20041">
            <v>970.25</v>
          </cell>
        </row>
        <row r="20042">
          <cell r="B20042" t="str">
            <v>2003159</v>
          </cell>
          <cell r="C20042" t="str">
            <v>Entrada para descida d'água - EDA 13 B - areia e brita comerciais</v>
          </cell>
          <cell r="D20042" t="str">
            <v>un</v>
          </cell>
          <cell r="E20042">
            <v>1540.12</v>
          </cell>
        </row>
        <row r="20043">
          <cell r="B20043" t="str">
            <v>2003160</v>
          </cell>
          <cell r="C20043" t="str">
            <v>Entrada para descida d'água - EDA 13 B - areia extraída e brita produzida</v>
          </cell>
          <cell r="D20043" t="str">
            <v>un</v>
          </cell>
          <cell r="E20043">
            <v>1302.31</v>
          </cell>
        </row>
        <row r="20044">
          <cell r="B20044" t="str">
            <v>2003141</v>
          </cell>
          <cell r="C20044" t="str">
            <v>Entrada para descida d'água - EDA 14 A - areia e brita comerciais</v>
          </cell>
          <cell r="D20044" t="str">
            <v>un</v>
          </cell>
          <cell r="E20044">
            <v>1154.5999999999999</v>
          </cell>
        </row>
        <row r="20045">
          <cell r="B20045" t="str">
            <v>2003142</v>
          </cell>
          <cell r="C20045" t="str">
            <v>Entrada para descida d'água - EDA 14 A - areia extraída e brita produzida</v>
          </cell>
          <cell r="D20045" t="str">
            <v>un</v>
          </cell>
          <cell r="E20045">
            <v>982.4</v>
          </cell>
        </row>
        <row r="20046">
          <cell r="B20046" t="str">
            <v>2003161</v>
          </cell>
          <cell r="C20046" t="str">
            <v>Entrada para descida d'água - EDA 14 B - areia e brita comerciais</v>
          </cell>
          <cell r="D20046" t="str">
            <v>un</v>
          </cell>
          <cell r="E20046">
            <v>1569.21</v>
          </cell>
        </row>
        <row r="20047">
          <cell r="B20047" t="str">
            <v>2003162</v>
          </cell>
          <cell r="C20047" t="str">
            <v>Entrada para descida d'água - EDA 14 B - areia extraída e brita produzida</v>
          </cell>
          <cell r="D20047" t="str">
            <v>un</v>
          </cell>
          <cell r="E20047">
            <v>1323.54</v>
          </cell>
        </row>
        <row r="20048">
          <cell r="B20048" t="str">
            <v>2003143</v>
          </cell>
          <cell r="C20048" t="str">
            <v>Entrada para descida d'água - EDA 15 A - areia e brita comerciais</v>
          </cell>
          <cell r="D20048" t="str">
            <v>un</v>
          </cell>
          <cell r="E20048">
            <v>1157.96</v>
          </cell>
        </row>
        <row r="20049">
          <cell r="B20049" t="str">
            <v>2003144</v>
          </cell>
          <cell r="C20049" t="str">
            <v>Entrada para descida d'água - EDA 15 A - areia extraída e brita produzida</v>
          </cell>
          <cell r="D20049" t="str">
            <v>un</v>
          </cell>
          <cell r="E20049">
            <v>984.85</v>
          </cell>
        </row>
        <row r="20050">
          <cell r="B20050" t="str">
            <v>2003163</v>
          </cell>
          <cell r="C20050" t="str">
            <v>Entrada para descida d'água - EDA 15 B - areia e brita comerciais</v>
          </cell>
          <cell r="D20050" t="str">
            <v>un</v>
          </cell>
          <cell r="E20050">
            <v>1575.03</v>
          </cell>
        </row>
        <row r="20051">
          <cell r="B20051" t="str">
            <v>2003164</v>
          </cell>
          <cell r="C20051" t="str">
            <v>Entrada para descida d'água - EDA 15 B - areia extraída e brita produzida</v>
          </cell>
          <cell r="D20051" t="str">
            <v>un</v>
          </cell>
          <cell r="E20051">
            <v>1327.79</v>
          </cell>
        </row>
        <row r="20052">
          <cell r="B20052" t="str">
            <v>2003145</v>
          </cell>
          <cell r="C20052" t="str">
            <v>Entrada para descida d'água - EDA 16 A - areia e brita comerciais</v>
          </cell>
          <cell r="D20052" t="str">
            <v>un</v>
          </cell>
          <cell r="E20052">
            <v>1165.47</v>
          </cell>
        </row>
        <row r="20053">
          <cell r="B20053" t="str">
            <v>2003146</v>
          </cell>
          <cell r="C20053" t="str">
            <v>Entrada para descida d'água - EDA 16 A - areia extraída e brita produzida</v>
          </cell>
          <cell r="D20053" t="str">
            <v>un</v>
          </cell>
          <cell r="E20053">
            <v>990.34</v>
          </cell>
        </row>
        <row r="20054">
          <cell r="B20054" t="str">
            <v>2003165</v>
          </cell>
          <cell r="C20054" t="str">
            <v>Entrada para descida d'água - EDA 16 B - areia e brita comerciais</v>
          </cell>
          <cell r="D20054" t="str">
            <v>un</v>
          </cell>
          <cell r="E20054">
            <v>1588.19</v>
          </cell>
        </row>
        <row r="20055">
          <cell r="B20055" t="str">
            <v>2003166</v>
          </cell>
          <cell r="C20055" t="str">
            <v>Entrada para descida d'água - EDA 16 B - areia extraída e brita produzida</v>
          </cell>
          <cell r="D20055" t="str">
            <v>un</v>
          </cell>
          <cell r="E20055">
            <v>1337.4</v>
          </cell>
        </row>
        <row r="20056">
          <cell r="B20056" t="str">
            <v>2003819</v>
          </cell>
          <cell r="C20056" t="str">
            <v>Envelope de brita para tubos com diâmetro externo de 75 a 110 mm - L = 15 cm e H = 15 cm</v>
          </cell>
          <cell r="D20056" t="str">
            <v>m</v>
          </cell>
          <cell r="E20056">
            <v>7.99</v>
          </cell>
        </row>
        <row r="20057">
          <cell r="B20057" t="str">
            <v>2004504</v>
          </cell>
          <cell r="C20057" t="str">
            <v>Escavação mecânica de vala para drenagem com valetadeira em material de 1ª categoria</v>
          </cell>
          <cell r="D20057" t="str">
            <v>m³</v>
          </cell>
          <cell r="E20057">
            <v>21.47</v>
          </cell>
        </row>
        <row r="20058">
          <cell r="B20058" t="str">
            <v>2004519</v>
          </cell>
          <cell r="C20058" t="str">
            <v>Escavação mecânica de vala trapezoidal ou triangular em material de 1ª categoria para drenagem superficial com retroescavadeira - 0,10 m² ≤ seção &lt; 0,15 m²</v>
          </cell>
          <cell r="D20058" t="str">
            <v>m³</v>
          </cell>
          <cell r="E20058">
            <v>30.7</v>
          </cell>
        </row>
        <row r="20059">
          <cell r="B20059" t="str">
            <v>2004520</v>
          </cell>
          <cell r="C20059" t="str">
            <v>Escavação mecânica de vala trapezoidal ou triangular em material de 1ª categoria para drenagem superficial com retroescavadeira - 0,15 m² ≤ seção &lt; 0,20 m²</v>
          </cell>
          <cell r="D20059" t="str">
            <v>m³</v>
          </cell>
          <cell r="E20059">
            <v>25.33</v>
          </cell>
        </row>
        <row r="20060">
          <cell r="B20060" t="str">
            <v>2004521</v>
          </cell>
          <cell r="C20060" t="str">
            <v>Escavação mecânica de vala trapezoidal ou triangular em material de 1ª categoria para drenagem superficial com retroescavadeira - 0,20 m² ≤ seção &lt; 0,30 m²</v>
          </cell>
          <cell r="D20060" t="str">
            <v>m³</v>
          </cell>
          <cell r="E20060">
            <v>17.32</v>
          </cell>
        </row>
        <row r="20061">
          <cell r="B20061" t="str">
            <v>2004522</v>
          </cell>
          <cell r="C20061" t="str">
            <v>Escavação mecânica de vala trapezoidal ou triangular em material de 1ª categoria para drenagem superficial com retroescavadeira - 0,30 m² ≤ seção &lt; 0,50 m²</v>
          </cell>
          <cell r="D20061" t="str">
            <v>m³</v>
          </cell>
          <cell r="E20061">
            <v>12.66</v>
          </cell>
        </row>
        <row r="20062">
          <cell r="B20062" t="str">
            <v>2004518</v>
          </cell>
          <cell r="C20062" t="str">
            <v>Escavação mecânica de vala trapezoidal ou triangular em material de 1ª categoria para drenagem superficial com retroescavadeira - seção &lt; 0,10 m²</v>
          </cell>
          <cell r="D20062" t="str">
            <v>m³</v>
          </cell>
          <cell r="E20062">
            <v>53.32</v>
          </cell>
        </row>
        <row r="20063">
          <cell r="B20063" t="str">
            <v>2003864</v>
          </cell>
          <cell r="C20063" t="str">
            <v>Esgotamento de água com bomba submersa</v>
          </cell>
          <cell r="D20063" t="str">
            <v>h</v>
          </cell>
          <cell r="E20063">
            <v>15.2</v>
          </cell>
        </row>
        <row r="20064">
          <cell r="B20064" t="str">
            <v>2003863</v>
          </cell>
          <cell r="C20064" t="str">
            <v>Esgotamento de dreno horizontal profundo a vácuo</v>
          </cell>
          <cell r="D20064" t="str">
            <v>h</v>
          </cell>
          <cell r="E20064">
            <v>27.87</v>
          </cell>
        </row>
        <row r="20065">
          <cell r="B20065" t="str">
            <v>2004508</v>
          </cell>
          <cell r="C20065" t="str">
            <v>Geodreno vertical para tratamento de solos moles</v>
          </cell>
          <cell r="D20065" t="str">
            <v>m</v>
          </cell>
          <cell r="E20065">
            <v>12.82</v>
          </cell>
        </row>
        <row r="20066">
          <cell r="B20066" t="str">
            <v>2003316</v>
          </cell>
          <cell r="C20066" t="str">
            <v>Grelha de concreto 54 x 100 cm para boca-de-lobo - areia e brita comerciais - sobrecarga do trem tipo TB 45</v>
          </cell>
          <cell r="D20066" t="str">
            <v>un</v>
          </cell>
          <cell r="E20066">
            <v>105.09</v>
          </cell>
        </row>
        <row r="20067">
          <cell r="B20067" t="str">
            <v>2003317</v>
          </cell>
          <cell r="C20067" t="str">
            <v>Grelha de concreto 54 x 100 cm para boca-de-lobo - areia extraída e brita produzida - sobrecarga do trem tipo TB 45</v>
          </cell>
          <cell r="D20067" t="str">
            <v>un</v>
          </cell>
          <cell r="E20067">
            <v>99.15</v>
          </cell>
        </row>
        <row r="20068">
          <cell r="B20068" t="str">
            <v>2003767</v>
          </cell>
          <cell r="C20068" t="str">
            <v>Lastro de areia comercial - espalhamento manual</v>
          </cell>
          <cell r="D20068" t="str">
            <v>m³</v>
          </cell>
          <cell r="E20068">
            <v>146.51</v>
          </cell>
        </row>
        <row r="20069">
          <cell r="B20069" t="str">
            <v>2003844</v>
          </cell>
          <cell r="C20069" t="str">
            <v>Lastro de areia comercial - espalhamento mecânico</v>
          </cell>
          <cell r="D20069" t="str">
            <v>m³</v>
          </cell>
          <cell r="E20069">
            <v>143.5</v>
          </cell>
        </row>
        <row r="20070">
          <cell r="B20070" t="str">
            <v>2003576</v>
          </cell>
          <cell r="C20070" t="str">
            <v>Lastro de areia extraída - espalhamento manual</v>
          </cell>
          <cell r="D20070" t="str">
            <v>m³</v>
          </cell>
          <cell r="E20070">
            <v>16.920000000000002</v>
          </cell>
        </row>
        <row r="20071">
          <cell r="B20071" t="str">
            <v>2003858</v>
          </cell>
          <cell r="C20071" t="str">
            <v>Lastro de areia extraída - espalhamento mecânico</v>
          </cell>
          <cell r="D20071" t="str">
            <v>m³</v>
          </cell>
          <cell r="E20071">
            <v>13.91</v>
          </cell>
        </row>
        <row r="20072">
          <cell r="B20072" t="str">
            <v>2019737</v>
          </cell>
          <cell r="C20072" t="str">
            <v>Lastro de brita comercial - espalhamento manual</v>
          </cell>
          <cell r="D20072" t="str">
            <v>m³</v>
          </cell>
          <cell r="E20072">
            <v>181.34</v>
          </cell>
        </row>
        <row r="20073">
          <cell r="B20073" t="str">
            <v>2003850</v>
          </cell>
          <cell r="C20073" t="str">
            <v>Lastro de brita comercial compactado com soquete vibratório - espalhamento manual</v>
          </cell>
          <cell r="D20073" t="str">
            <v>m³</v>
          </cell>
          <cell r="E20073">
            <v>196.25</v>
          </cell>
        </row>
        <row r="20074">
          <cell r="B20074" t="str">
            <v>2019738</v>
          </cell>
          <cell r="C20074" t="str">
            <v>Lastro de brita produzida - espalhamento manual</v>
          </cell>
          <cell r="D20074" t="str">
            <v>m³</v>
          </cell>
          <cell r="E20074">
            <v>75.87</v>
          </cell>
        </row>
        <row r="20075">
          <cell r="B20075" t="str">
            <v>2003849</v>
          </cell>
          <cell r="C20075" t="str">
            <v>Lastro de brita produzida compactado com soquete vibratório - espalhamento manual</v>
          </cell>
          <cell r="D20075" t="str">
            <v>m³</v>
          </cell>
          <cell r="E20075">
            <v>89.24</v>
          </cell>
        </row>
        <row r="20076">
          <cell r="B20076" t="str">
            <v>2003868</v>
          </cell>
          <cell r="C20076" t="str">
            <v>Lastro de pedra de mão ou rachão - espalhamento manual</v>
          </cell>
          <cell r="D20076" t="str">
            <v>m³</v>
          </cell>
          <cell r="E20076">
            <v>178.32</v>
          </cell>
        </row>
        <row r="20077">
          <cell r="B20077" t="str">
            <v>2003369</v>
          </cell>
          <cell r="C20077" t="str">
            <v>Meio-fio de concreto - MFC 01 - areia e brita comerciais - fôrma de madeira</v>
          </cell>
          <cell r="D20077" t="str">
            <v>m</v>
          </cell>
          <cell r="E20077">
            <v>112.68</v>
          </cell>
        </row>
        <row r="20078">
          <cell r="B20078" t="str">
            <v>2003368</v>
          </cell>
          <cell r="C20078" t="str">
            <v>Meio-fio de concreto - MFC 01 - areia extraída e brita produzida - fôrma de madeira</v>
          </cell>
          <cell r="D20078" t="str">
            <v>m</v>
          </cell>
          <cell r="E20078">
            <v>96.04</v>
          </cell>
        </row>
        <row r="20079">
          <cell r="B20079" t="str">
            <v>2003939</v>
          </cell>
          <cell r="C20079" t="str">
            <v>Meio-fio de concreto - MFC 01 moldado no local com extrusora e concreto usinado - areia e brita comerciais</v>
          </cell>
          <cell r="D20079" t="str">
            <v>m</v>
          </cell>
          <cell r="E20079">
            <v>74.41</v>
          </cell>
        </row>
        <row r="20080">
          <cell r="B20080" t="str">
            <v>2003940</v>
          </cell>
          <cell r="C20080" t="str">
            <v>Meio-fio de concreto - MFC 01 moldado no local com extrusora e concreto usinado - areia extraída e brita produzida</v>
          </cell>
          <cell r="D20080" t="str">
            <v>m</v>
          </cell>
          <cell r="E20080">
            <v>57.72</v>
          </cell>
        </row>
        <row r="20081">
          <cell r="B20081" t="str">
            <v>2003371</v>
          </cell>
          <cell r="C20081" t="str">
            <v>Meio-fio de concreto - MFC 02 - areia e brita comerciais - fôrma de madeira</v>
          </cell>
          <cell r="D20081" t="str">
            <v>m</v>
          </cell>
          <cell r="E20081">
            <v>82.5</v>
          </cell>
        </row>
        <row r="20082">
          <cell r="B20082" t="str">
            <v>2003370</v>
          </cell>
          <cell r="C20082" t="str">
            <v>Meio-fio de concreto - MFC 02 - areia extraída e brita produzida - fôrma de madeira</v>
          </cell>
          <cell r="D20082" t="str">
            <v>m</v>
          </cell>
          <cell r="E20082">
            <v>68.430000000000007</v>
          </cell>
        </row>
        <row r="20083">
          <cell r="B20083" t="str">
            <v>2003941</v>
          </cell>
          <cell r="C20083" t="str">
            <v>Meio-fio de concreto - MFC 02 moldado no local com extrusora e concreto usinado - areia e brita comerciais</v>
          </cell>
          <cell r="D20083" t="str">
            <v>m</v>
          </cell>
          <cell r="E20083">
            <v>63.57</v>
          </cell>
        </row>
        <row r="20084">
          <cell r="B20084" t="str">
            <v>2003942</v>
          </cell>
          <cell r="C20084" t="str">
            <v>Meio-fio de concreto - MFC 02 moldado no local com extrusora e concreto usinado - areia extraída e brita produzida</v>
          </cell>
          <cell r="D20084" t="str">
            <v>m</v>
          </cell>
          <cell r="E20084">
            <v>49.47</v>
          </cell>
        </row>
        <row r="20085">
          <cell r="B20085" t="str">
            <v>2003373</v>
          </cell>
          <cell r="C20085" t="str">
            <v>Meio-fio de concreto - MFC 03 - areia e brita comerciais - fôrma de madeira</v>
          </cell>
          <cell r="D20085" t="str">
            <v>m</v>
          </cell>
          <cell r="E20085">
            <v>66.25</v>
          </cell>
        </row>
        <row r="20086">
          <cell r="B20086" t="str">
            <v>2003372</v>
          </cell>
          <cell r="C20086" t="str">
            <v>Meio-fio de concreto - MFC 03 - areia extraída e brita produzida - fôrma de madeira</v>
          </cell>
          <cell r="D20086" t="str">
            <v>m</v>
          </cell>
          <cell r="E20086">
            <v>59.42</v>
          </cell>
        </row>
        <row r="20087">
          <cell r="B20087" t="str">
            <v>2003943</v>
          </cell>
          <cell r="C20087" t="str">
            <v>Meio-fio de concreto - MFC 03 moldado no local com extrusora e concreto usinado - areia e brita comerciais</v>
          </cell>
          <cell r="D20087" t="str">
            <v>m</v>
          </cell>
          <cell r="E20087">
            <v>30.03</v>
          </cell>
        </row>
        <row r="20088">
          <cell r="B20088" t="str">
            <v>2003944</v>
          </cell>
          <cell r="C20088" t="str">
            <v>Meio-fio de concreto - MFC 03 moldado no local com extrusora e concreto usinado - areia extraída e brita produzida</v>
          </cell>
          <cell r="D20088" t="str">
            <v>m</v>
          </cell>
          <cell r="E20088">
            <v>23.19</v>
          </cell>
        </row>
        <row r="20089">
          <cell r="B20089" t="str">
            <v>2003375</v>
          </cell>
          <cell r="C20089" t="str">
            <v>Meio-fio de concreto - MFC 04 - areia e brita comerciais - fôrma de madeira</v>
          </cell>
          <cell r="D20089" t="str">
            <v>m</v>
          </cell>
          <cell r="E20089">
            <v>42.51</v>
          </cell>
        </row>
        <row r="20090">
          <cell r="B20090" t="str">
            <v>2003374</v>
          </cell>
          <cell r="C20090" t="str">
            <v>Meio-fio de concreto - MFC 04 - areia extraída e brita produzida - fôrma de madeira</v>
          </cell>
          <cell r="D20090" t="str">
            <v>m</v>
          </cell>
          <cell r="E20090">
            <v>37.479999999999997</v>
          </cell>
        </row>
        <row r="20091">
          <cell r="B20091" t="str">
            <v>2003945</v>
          </cell>
          <cell r="C20091" t="str">
            <v>Meio-fio de concreto - MFC 04 moldado no local com extrusora e concreto usinado - areia e brita comerciais</v>
          </cell>
          <cell r="D20091" t="str">
            <v>m</v>
          </cell>
          <cell r="E20091">
            <v>22.46</v>
          </cell>
        </row>
        <row r="20092">
          <cell r="B20092" t="str">
            <v>2003946</v>
          </cell>
          <cell r="C20092" t="str">
            <v>Meio-fio de concreto - MFC 04 moldado no local com extrusora e concreto usinado - areia extraída e brita produzida</v>
          </cell>
          <cell r="D20092" t="str">
            <v>m</v>
          </cell>
          <cell r="E20092">
            <v>17.43</v>
          </cell>
        </row>
        <row r="20093">
          <cell r="B20093" t="str">
            <v>2003377</v>
          </cell>
          <cell r="C20093" t="str">
            <v>Meio-fio de concreto - MFC 05 - areia e brita comerciais - fôrma de madeira</v>
          </cell>
          <cell r="D20093" t="str">
            <v>m</v>
          </cell>
          <cell r="E20093">
            <v>57.75</v>
          </cell>
        </row>
        <row r="20094">
          <cell r="B20094" t="str">
            <v>2003376</v>
          </cell>
          <cell r="C20094" t="str">
            <v>Meio-fio de concreto - MFC 05 - areia extraída e brita produzida - fôrma de madeira</v>
          </cell>
          <cell r="D20094" t="str">
            <v>m</v>
          </cell>
          <cell r="E20094">
            <v>52.31</v>
          </cell>
        </row>
        <row r="20095">
          <cell r="B20095" t="str">
            <v>2003947</v>
          </cell>
          <cell r="C20095" t="str">
            <v>Meio-fio de concreto - MFC 05 moldado no local com extrusora e concreto usinado - areia e brita comerciais</v>
          </cell>
          <cell r="D20095" t="str">
            <v>m</v>
          </cell>
          <cell r="E20095">
            <v>23.6</v>
          </cell>
        </row>
        <row r="20096">
          <cell r="B20096" t="str">
            <v>2003948</v>
          </cell>
          <cell r="C20096" t="str">
            <v>Meio-fio de concreto - MFC 05 moldado no local com extrusora e concreto usinado - areia extraída e brita produzida</v>
          </cell>
          <cell r="D20096" t="str">
            <v>m</v>
          </cell>
          <cell r="E20096">
            <v>18.170000000000002</v>
          </cell>
        </row>
        <row r="20097">
          <cell r="B20097" t="str">
            <v>2003379</v>
          </cell>
          <cell r="C20097" t="str">
            <v>Meio-fio de concreto - MFC 06 - areia e brita comerciais - fôrma de madeira</v>
          </cell>
          <cell r="D20097" t="str">
            <v>m</v>
          </cell>
          <cell r="E20097">
            <v>33.18</v>
          </cell>
        </row>
        <row r="20098">
          <cell r="B20098" t="str">
            <v>2003378</v>
          </cell>
          <cell r="C20098" t="str">
            <v>Meio-fio de concreto - MFC 06 - areia extraída e brita produzida - fôrma de madeira</v>
          </cell>
          <cell r="D20098" t="str">
            <v>m</v>
          </cell>
          <cell r="E20098">
            <v>29.52</v>
          </cell>
        </row>
        <row r="20099">
          <cell r="B20099" t="str">
            <v>2003949</v>
          </cell>
          <cell r="C20099" t="str">
            <v>Meio-fio de concreto - MFC 06 moldado no local com extrusora e concreto usinado - areia e brita comerciais</v>
          </cell>
          <cell r="D20099" t="str">
            <v>m</v>
          </cell>
          <cell r="E20099">
            <v>16.18</v>
          </cell>
        </row>
        <row r="20100">
          <cell r="B20100" t="str">
            <v>2003950</v>
          </cell>
          <cell r="C20100" t="str">
            <v>Meio-fio de concreto - MFC 06 moldado no local com extrusora e concreto usinado - areia extraída e brita produzida</v>
          </cell>
          <cell r="D20100" t="str">
            <v>m</v>
          </cell>
          <cell r="E20100">
            <v>12.51</v>
          </cell>
        </row>
        <row r="20101">
          <cell r="B20101" t="str">
            <v>2003381</v>
          </cell>
          <cell r="C20101" t="str">
            <v>Meio-fio de concreto - MFC 07 - areia e brita comerciais - fôrma de madeira</v>
          </cell>
          <cell r="D20101" t="str">
            <v>m</v>
          </cell>
          <cell r="E20101">
            <v>55.61</v>
          </cell>
        </row>
        <row r="20102">
          <cell r="B20102" t="str">
            <v>2003380</v>
          </cell>
          <cell r="C20102" t="str">
            <v>Meio-fio de concreto - MFC 07 - areia extraída e brita produzida - fôrma de madeira</v>
          </cell>
          <cell r="D20102" t="str">
            <v>m</v>
          </cell>
          <cell r="E20102">
            <v>49.34</v>
          </cell>
        </row>
        <row r="20103">
          <cell r="B20103" t="str">
            <v>2003951</v>
          </cell>
          <cell r="C20103" t="str">
            <v>Meio-fio de concreto - MFC 07 moldado no local com extrusora e concreto usinado - areia e brita comerciais</v>
          </cell>
          <cell r="D20103" t="str">
            <v>m</v>
          </cell>
          <cell r="E20103">
            <v>27.54</v>
          </cell>
        </row>
        <row r="20104">
          <cell r="B20104" t="str">
            <v>2003952</v>
          </cell>
          <cell r="C20104" t="str">
            <v>Meio-fio de concreto - MFC 07 moldado no local com extrusora e concreto usinado - areia extraída e brita produzida</v>
          </cell>
          <cell r="D20104" t="str">
            <v>m</v>
          </cell>
          <cell r="E20104">
            <v>21.25</v>
          </cell>
        </row>
        <row r="20105">
          <cell r="B20105" t="str">
            <v>2003383</v>
          </cell>
          <cell r="C20105" t="str">
            <v>Meio-fio de concreto - MFC 08 - areia e brita comerciais - fôrma de madeira</v>
          </cell>
          <cell r="D20105" t="str">
            <v>m</v>
          </cell>
          <cell r="E20105">
            <v>93.42</v>
          </cell>
        </row>
        <row r="20106">
          <cell r="B20106" t="str">
            <v>2003382</v>
          </cell>
          <cell r="C20106" t="str">
            <v>Meio-fio de concreto - MFC 08 - areia extraída e brita produzida - fôrma de madeira</v>
          </cell>
          <cell r="D20106" t="str">
            <v>m</v>
          </cell>
          <cell r="E20106">
            <v>81.709999999999994</v>
          </cell>
        </row>
        <row r="20107">
          <cell r="B20107" t="str">
            <v>2003953</v>
          </cell>
          <cell r="C20107" t="str">
            <v>Meio-fio de concreto - MFC 08 moldado no local com extrusora e concreto usinado - areia e brita comerciais</v>
          </cell>
          <cell r="D20107" t="str">
            <v>m</v>
          </cell>
          <cell r="E20107">
            <v>50.12</v>
          </cell>
        </row>
        <row r="20108">
          <cell r="B20108" t="str">
            <v>2003954</v>
          </cell>
          <cell r="C20108" t="str">
            <v>Meio-fio de concreto - MFC 08 moldado no local com extrusora e concreto usinado - areia extraída e brita produzida</v>
          </cell>
          <cell r="D20108" t="str">
            <v>m</v>
          </cell>
          <cell r="E20108">
            <v>38.380000000000003</v>
          </cell>
        </row>
        <row r="20109">
          <cell r="B20109" t="str">
            <v>2004514</v>
          </cell>
          <cell r="C20109" t="str">
            <v>Microvala para dreno de pavimento com geocomposto drenante H = 0,4 m</v>
          </cell>
          <cell r="D20109" t="str">
            <v>m</v>
          </cell>
          <cell r="E20109">
            <v>17.920000000000002</v>
          </cell>
        </row>
        <row r="20110">
          <cell r="B20110" t="str">
            <v>2004515</v>
          </cell>
          <cell r="C20110" t="str">
            <v>Microvala para dreno de pavimento com geocomposto drenante H = 0,6 m</v>
          </cell>
          <cell r="D20110" t="str">
            <v>m</v>
          </cell>
          <cell r="E20110">
            <v>42.44</v>
          </cell>
        </row>
        <row r="20111">
          <cell r="B20111" t="str">
            <v>2005759</v>
          </cell>
          <cell r="C20111" t="str">
            <v>Perfuração para dreno sub-horizontal em material de 1ª categoria com D = 75 mm (linha NW)</v>
          </cell>
          <cell r="D20111" t="str">
            <v>m</v>
          </cell>
          <cell r="E20111">
            <v>68.84</v>
          </cell>
        </row>
        <row r="20112">
          <cell r="B20112" t="str">
            <v>2005764</v>
          </cell>
          <cell r="C20112" t="str">
            <v>Perfuração para dreno sub-horizontal em material de 2ª categoria com D = 75 mm (linha NW)</v>
          </cell>
          <cell r="D20112" t="str">
            <v>m</v>
          </cell>
          <cell r="E20112">
            <v>89.06</v>
          </cell>
        </row>
        <row r="20113">
          <cell r="B20113" t="str">
            <v>2003678</v>
          </cell>
          <cell r="C20113" t="str">
            <v>Poço de visita - PVI 01 - areia e brita comerciais</v>
          </cell>
          <cell r="D20113" t="str">
            <v>un</v>
          </cell>
          <cell r="E20113">
            <v>2262.2600000000002</v>
          </cell>
        </row>
        <row r="20114">
          <cell r="B20114" t="str">
            <v>2003677</v>
          </cell>
          <cell r="C20114" t="str">
            <v>Poço de visita - PVI 01 - areia extraída e brita produzida</v>
          </cell>
          <cell r="D20114" t="str">
            <v>un</v>
          </cell>
          <cell r="E20114">
            <v>1980</v>
          </cell>
        </row>
        <row r="20115">
          <cell r="B20115" t="str">
            <v>2003680</v>
          </cell>
          <cell r="C20115" t="str">
            <v>Poço de visita - PVI 02 - areia e brita comerciais</v>
          </cell>
          <cell r="D20115" t="str">
            <v>un</v>
          </cell>
          <cell r="E20115">
            <v>2228.06</v>
          </cell>
        </row>
        <row r="20116">
          <cell r="B20116" t="str">
            <v>2003679</v>
          </cell>
          <cell r="C20116" t="str">
            <v>Poço de visita - PVI 02 - areia extraída e brita produzida</v>
          </cell>
          <cell r="D20116" t="str">
            <v>un</v>
          </cell>
          <cell r="E20116">
            <v>1957.15</v>
          </cell>
        </row>
        <row r="20117">
          <cell r="B20117" t="str">
            <v>2003682</v>
          </cell>
          <cell r="C20117" t="str">
            <v>Poço de visita - PVI 03 - areia e brita comerciais</v>
          </cell>
          <cell r="D20117" t="str">
            <v>un</v>
          </cell>
          <cell r="E20117">
            <v>2559.59</v>
          </cell>
        </row>
        <row r="20118">
          <cell r="B20118" t="str">
            <v>2003681</v>
          </cell>
          <cell r="C20118" t="str">
            <v>Poço de visita - PVI 03 - areia extraída e brita produzida</v>
          </cell>
          <cell r="D20118" t="str">
            <v>un</v>
          </cell>
          <cell r="E20118">
            <v>2222.1799999999998</v>
          </cell>
        </row>
        <row r="20119">
          <cell r="B20119" t="str">
            <v>2003684</v>
          </cell>
          <cell r="C20119" t="str">
            <v>Poço de visita - PVI 04 - areia e brita comerciais</v>
          </cell>
          <cell r="D20119" t="str">
            <v>un</v>
          </cell>
          <cell r="E20119">
            <v>3063.97</v>
          </cell>
        </row>
        <row r="20120">
          <cell r="B20120" t="str">
            <v>2003683</v>
          </cell>
          <cell r="C20120" t="str">
            <v>Poço de visita - PVI 04 - areia extraída e brita produzida</v>
          </cell>
          <cell r="D20120" t="str">
            <v>un</v>
          </cell>
          <cell r="E20120">
            <v>2661.67</v>
          </cell>
        </row>
        <row r="20121">
          <cell r="B20121" t="str">
            <v>2003686</v>
          </cell>
          <cell r="C20121" t="str">
            <v>Poço de visita - PVI 05 - areia e brita comerciais</v>
          </cell>
          <cell r="D20121" t="str">
            <v>un</v>
          </cell>
          <cell r="E20121">
            <v>3615.24</v>
          </cell>
        </row>
        <row r="20122">
          <cell r="B20122" t="str">
            <v>2003685</v>
          </cell>
          <cell r="C20122" t="str">
            <v>Poço de visita - PVI 05 - areia extraída e brita produzida</v>
          </cell>
          <cell r="D20122" t="str">
            <v>un</v>
          </cell>
          <cell r="E20122">
            <v>3146.43</v>
          </cell>
        </row>
        <row r="20123">
          <cell r="B20123" t="str">
            <v>2003688</v>
          </cell>
          <cell r="C20123" t="str">
            <v>Poço de visita - PVI 06 - areia e brita comerciais</v>
          </cell>
          <cell r="D20123" t="str">
            <v>un</v>
          </cell>
          <cell r="E20123">
            <v>4509.5600000000004</v>
          </cell>
        </row>
        <row r="20124">
          <cell r="B20124" t="str">
            <v>2003687</v>
          </cell>
          <cell r="C20124" t="str">
            <v>Poço de visita - PVI 06 - areia extraída e brita produzida</v>
          </cell>
          <cell r="D20124" t="str">
            <v>un</v>
          </cell>
          <cell r="E20124">
            <v>3941.79</v>
          </cell>
        </row>
        <row r="20125">
          <cell r="B20125" t="str">
            <v>2003690</v>
          </cell>
          <cell r="C20125" t="str">
            <v>Poço de visita - PVI 07 - areia e brita comerciais</v>
          </cell>
          <cell r="D20125" t="str">
            <v>un</v>
          </cell>
          <cell r="E20125">
            <v>2624.73</v>
          </cell>
        </row>
        <row r="20126">
          <cell r="B20126" t="str">
            <v>2003689</v>
          </cell>
          <cell r="C20126" t="str">
            <v>Poço de visita - PVI 07 - areia extraída e brita produzida</v>
          </cell>
          <cell r="D20126" t="str">
            <v>un</v>
          </cell>
          <cell r="E20126">
            <v>2295.42</v>
          </cell>
        </row>
        <row r="20127">
          <cell r="B20127" t="str">
            <v>2003692</v>
          </cell>
          <cell r="C20127" t="str">
            <v>Poço de visita - PVI 08 - areia e brita comerciais</v>
          </cell>
          <cell r="D20127" t="str">
            <v>un</v>
          </cell>
          <cell r="E20127">
            <v>2595.41</v>
          </cell>
        </row>
        <row r="20128">
          <cell r="B20128" t="str">
            <v>2003691</v>
          </cell>
          <cell r="C20128" t="str">
            <v>Poço de visita - PVI 08 - areia extraída e brita produzida</v>
          </cell>
          <cell r="D20128" t="str">
            <v>un</v>
          </cell>
          <cell r="E20128">
            <v>2275.84</v>
          </cell>
        </row>
        <row r="20129">
          <cell r="B20129" t="str">
            <v>2003694</v>
          </cell>
          <cell r="C20129" t="str">
            <v>Poço de visita - PVI 09 - areia e brita comerciais</v>
          </cell>
          <cell r="D20129" t="str">
            <v>un</v>
          </cell>
          <cell r="E20129">
            <v>2950.44</v>
          </cell>
        </row>
        <row r="20130">
          <cell r="B20130" t="str">
            <v>2003693</v>
          </cell>
          <cell r="C20130" t="str">
            <v>Poço de visita - PVI 09 - areia extraída e brita produzida</v>
          </cell>
          <cell r="D20130" t="str">
            <v>un</v>
          </cell>
          <cell r="E20130">
            <v>2557.86</v>
          </cell>
        </row>
        <row r="20131">
          <cell r="B20131" t="str">
            <v>2003696</v>
          </cell>
          <cell r="C20131" t="str">
            <v>Poço de visita - PVI 10 - areia e brita comerciais</v>
          </cell>
          <cell r="D20131" t="str">
            <v>un</v>
          </cell>
          <cell r="E20131">
            <v>3313.19</v>
          </cell>
        </row>
        <row r="20132">
          <cell r="B20132" t="str">
            <v>2003695</v>
          </cell>
          <cell r="C20132" t="str">
            <v>Poço de visita - PVI 10 - areia extraída e brita produzida</v>
          </cell>
          <cell r="D20132" t="str">
            <v>un</v>
          </cell>
          <cell r="E20132">
            <v>2852.49</v>
          </cell>
        </row>
        <row r="20133">
          <cell r="B20133" t="str">
            <v>2003698</v>
          </cell>
          <cell r="C20133" t="str">
            <v>Poço de visita - PVI 11 - areia e brita comerciais</v>
          </cell>
          <cell r="D20133" t="str">
            <v>un</v>
          </cell>
          <cell r="E20133">
            <v>4049.29</v>
          </cell>
        </row>
        <row r="20134">
          <cell r="B20134" t="str">
            <v>2003697</v>
          </cell>
          <cell r="C20134" t="str">
            <v>Poço de visita - PVI 11 - areia extraída e brita produzida</v>
          </cell>
          <cell r="D20134" t="str">
            <v>un</v>
          </cell>
          <cell r="E20134">
            <v>3518.83</v>
          </cell>
        </row>
        <row r="20135">
          <cell r="B20135" t="str">
            <v>2003700</v>
          </cell>
          <cell r="C20135" t="str">
            <v>Poço de visita - PVI 12 - areia e brita comerciais</v>
          </cell>
          <cell r="D20135" t="str">
            <v>un</v>
          </cell>
          <cell r="E20135">
            <v>4986.8</v>
          </cell>
        </row>
        <row r="20136">
          <cell r="B20136" t="str">
            <v>2003699</v>
          </cell>
          <cell r="C20136" t="str">
            <v>Poço de visita - PVI 12 - areia extraída e brita produzida</v>
          </cell>
          <cell r="D20136" t="str">
            <v>un</v>
          </cell>
          <cell r="E20136">
            <v>4350.8999999999996</v>
          </cell>
        </row>
        <row r="20137">
          <cell r="B20137" t="str">
            <v>2003702</v>
          </cell>
          <cell r="C20137" t="str">
            <v>Poço de visita - PVI 13 - areia e brita comerciais</v>
          </cell>
          <cell r="D20137" t="str">
            <v>un</v>
          </cell>
          <cell r="E20137">
            <v>3006.74</v>
          </cell>
        </row>
        <row r="20138">
          <cell r="B20138" t="str">
            <v>2003701</v>
          </cell>
          <cell r="C20138" t="str">
            <v>Poço de visita - PVI 13 - areia extraída e brita produzida</v>
          </cell>
          <cell r="D20138" t="str">
            <v>un</v>
          </cell>
          <cell r="E20138">
            <v>2623.91</v>
          </cell>
        </row>
        <row r="20139">
          <cell r="B20139" t="str">
            <v>2003704</v>
          </cell>
          <cell r="C20139" t="str">
            <v>Poço de visita - PVI 14 - areia e brita comerciais</v>
          </cell>
          <cell r="D20139" t="str">
            <v>un</v>
          </cell>
          <cell r="E20139">
            <v>2977.43</v>
          </cell>
        </row>
        <row r="20140">
          <cell r="B20140" t="str">
            <v>2003703</v>
          </cell>
          <cell r="C20140" t="str">
            <v>Poço de visita - PVI 14 - areia extraída e brita produzida</v>
          </cell>
          <cell r="D20140" t="str">
            <v>un</v>
          </cell>
          <cell r="E20140">
            <v>2604.3200000000002</v>
          </cell>
        </row>
        <row r="20141">
          <cell r="B20141" t="str">
            <v>2003706</v>
          </cell>
          <cell r="C20141" t="str">
            <v>Poço de visita - PVI 15 - areia e brita comerciais</v>
          </cell>
          <cell r="D20141" t="str">
            <v>un</v>
          </cell>
          <cell r="E20141">
            <v>3360.82</v>
          </cell>
        </row>
        <row r="20142">
          <cell r="B20142" t="str">
            <v>2003705</v>
          </cell>
          <cell r="C20142" t="str">
            <v>Poço de visita - PVI 15 - areia extraída e brita produzida</v>
          </cell>
          <cell r="D20142" t="str">
            <v>un</v>
          </cell>
          <cell r="E20142">
            <v>2906.61</v>
          </cell>
        </row>
        <row r="20143">
          <cell r="B20143" t="str">
            <v>2003708</v>
          </cell>
          <cell r="C20143" t="str">
            <v>Poço de visita - PVI 16 - areia e brita comerciais</v>
          </cell>
          <cell r="D20143" t="str">
            <v>un</v>
          </cell>
          <cell r="E20143">
            <v>3900.51</v>
          </cell>
        </row>
        <row r="20144">
          <cell r="B20144" t="str">
            <v>2003707</v>
          </cell>
          <cell r="C20144" t="str">
            <v>Poço de visita - PVI 16 - areia extraída e brita produzida</v>
          </cell>
          <cell r="D20144" t="str">
            <v>un</v>
          </cell>
          <cell r="E20144">
            <v>3374.92</v>
          </cell>
        </row>
        <row r="20145">
          <cell r="B20145" t="str">
            <v>2003710</v>
          </cell>
          <cell r="C20145" t="str">
            <v>Poço de visita - PVI 17 - areia e brita comerciais</v>
          </cell>
          <cell r="D20145" t="str">
            <v>un</v>
          </cell>
          <cell r="E20145">
            <v>4502.87</v>
          </cell>
        </row>
        <row r="20146">
          <cell r="B20146" t="str">
            <v>2003709</v>
          </cell>
          <cell r="C20146" t="str">
            <v>Poço de visita - PVI 17 - areia extraída e brita produzida</v>
          </cell>
          <cell r="D20146" t="str">
            <v>un</v>
          </cell>
          <cell r="E20146">
            <v>3904.28</v>
          </cell>
        </row>
        <row r="20147">
          <cell r="B20147" t="str">
            <v>2003712</v>
          </cell>
          <cell r="C20147" t="str">
            <v>Poço de visita - PVI 18 - areia e brita comerciais</v>
          </cell>
          <cell r="D20147" t="str">
            <v>un</v>
          </cell>
          <cell r="E20147">
            <v>5483.59</v>
          </cell>
        </row>
        <row r="20148">
          <cell r="B20148" t="str">
            <v>2003711</v>
          </cell>
          <cell r="C20148" t="str">
            <v>Poço de visita - PVI 18 - areia extraída e brita produzida</v>
          </cell>
          <cell r="D20148" t="str">
            <v>un</v>
          </cell>
          <cell r="E20148">
            <v>4773.0600000000004</v>
          </cell>
        </row>
        <row r="20149">
          <cell r="B20149" t="str">
            <v>2004505</v>
          </cell>
          <cell r="C20149" t="str">
            <v>Reaterro e compactação em vala de dreno com geocomposto</v>
          </cell>
          <cell r="D20149" t="str">
            <v>m³</v>
          </cell>
          <cell r="E20149">
            <v>20.83</v>
          </cell>
        </row>
        <row r="20150">
          <cell r="B20150" t="str">
            <v>2003353</v>
          </cell>
          <cell r="C20150" t="str">
            <v>Sarjeta trapezoidal de canteiro central de concreto - SZCC 100-25 - areia e brita comerciais</v>
          </cell>
          <cell r="D20150" t="str">
            <v>m</v>
          </cell>
          <cell r="E20150">
            <v>71.73</v>
          </cell>
        </row>
        <row r="20151">
          <cell r="B20151" t="str">
            <v>2003352</v>
          </cell>
          <cell r="C20151" t="str">
            <v>Sarjeta trapezoidal de canteiro central de concreto - SZCC 100-25 - areia extraída e brita produzida</v>
          </cell>
          <cell r="D20151" t="str">
            <v>m</v>
          </cell>
          <cell r="E20151">
            <v>49.17</v>
          </cell>
        </row>
        <row r="20152">
          <cell r="B20152" t="str">
            <v>2003979</v>
          </cell>
          <cell r="C20152" t="str">
            <v>Sarjeta trapezoidal de canteiro central de concreto - SZCC 100-25 moldada no local com extrusora e concreto usinado - areia e brita comerciais</v>
          </cell>
          <cell r="D20152" t="str">
            <v>m</v>
          </cell>
          <cell r="E20152">
            <v>91.7</v>
          </cell>
        </row>
        <row r="20153">
          <cell r="B20153" t="str">
            <v>2003980</v>
          </cell>
          <cell r="C20153" t="str">
            <v>Sarjeta trapezoidal de canteiro central de concreto - SZCC 100-25 moldada no local com extrusora e concreto usinado - areia extraída e brita produzida</v>
          </cell>
          <cell r="D20153" t="str">
            <v>m</v>
          </cell>
          <cell r="E20153">
            <v>69.069999999999993</v>
          </cell>
        </row>
        <row r="20154">
          <cell r="B20154" t="str">
            <v>2003355</v>
          </cell>
          <cell r="C20154" t="str">
            <v>Sarjeta trapezoidal de canteiro central de concreto - SZCC 140-35 - areia e brita comerciais</v>
          </cell>
          <cell r="D20154" t="str">
            <v>m</v>
          </cell>
          <cell r="E20154">
            <v>96.54</v>
          </cell>
        </row>
        <row r="20155">
          <cell r="B20155" t="str">
            <v>2003354</v>
          </cell>
          <cell r="C20155" t="str">
            <v>Sarjeta trapezoidal de canteiro central de concreto - SZCC 140-35 - areia extraída e brita produzida</v>
          </cell>
          <cell r="D20155" t="str">
            <v>m</v>
          </cell>
          <cell r="E20155">
            <v>66.13</v>
          </cell>
        </row>
        <row r="20156">
          <cell r="B20156" t="str">
            <v>2003981</v>
          </cell>
          <cell r="C20156" t="str">
            <v>Sarjeta trapezoidal de canteiro central de concreto - SZCC 140-35 moldada no local com extrusora e concreto usinado - areia e brita comerciais</v>
          </cell>
          <cell r="D20156" t="str">
            <v>m</v>
          </cell>
          <cell r="E20156">
            <v>123.56</v>
          </cell>
        </row>
        <row r="20157">
          <cell r="B20157" t="str">
            <v>2003982</v>
          </cell>
          <cell r="C20157" t="str">
            <v>Sarjeta trapezoidal de canteiro central de concreto - SZCC 140-35 moldada no local com extrusora e concreto usinado - areia extraída e brita produzida</v>
          </cell>
          <cell r="D20157" t="str">
            <v>m</v>
          </cell>
          <cell r="E20157">
            <v>93.07</v>
          </cell>
        </row>
        <row r="20158">
          <cell r="B20158" t="str">
            <v>2003345</v>
          </cell>
          <cell r="C20158" t="str">
            <v>Sarjeta trapezoidal de concreto - SZC 60-20 - escavação mecânica - areia e brita comerciais</v>
          </cell>
          <cell r="D20158" t="str">
            <v>m</v>
          </cell>
          <cell r="E20158">
            <v>59.19</v>
          </cell>
        </row>
        <row r="20159">
          <cell r="B20159" t="str">
            <v>2003344</v>
          </cell>
          <cell r="C20159" t="str">
            <v>Sarjeta trapezoidal de concreto - SZC 60-20 - escavação mecânica - areia extraída e brita produzida</v>
          </cell>
          <cell r="D20159" t="str">
            <v>m</v>
          </cell>
          <cell r="E20159">
            <v>43.78</v>
          </cell>
        </row>
        <row r="20160">
          <cell r="B20160" t="str">
            <v>2003973</v>
          </cell>
          <cell r="C20160" t="str">
            <v>Sarjeta trapezoidal de concreto - SZC 60-20 moldada no local com extrusora e concreto usinado - escavação mecânica - areia e brita comerciais</v>
          </cell>
          <cell r="D20160" t="str">
            <v>m</v>
          </cell>
          <cell r="E20160">
            <v>72.98</v>
          </cell>
        </row>
        <row r="20161">
          <cell r="B20161" t="str">
            <v>2003974</v>
          </cell>
          <cell r="C20161" t="str">
            <v>Sarjeta trapezoidal de concreto - SZC 60-20 moldada no local com extrusora e concreto usinado - escavação mecânica - areia extraída e brita produzida</v>
          </cell>
          <cell r="D20161" t="str">
            <v>m</v>
          </cell>
          <cell r="E20161">
            <v>57.53</v>
          </cell>
        </row>
        <row r="20162">
          <cell r="B20162" t="str">
            <v>2003343</v>
          </cell>
          <cell r="C20162" t="str">
            <v>Sarjeta trapezoidal de concreto - SZC 90-30 - escavação mecânica - areia e brita comerciais</v>
          </cell>
          <cell r="D20162" t="str">
            <v>m</v>
          </cell>
          <cell r="E20162">
            <v>80.209999999999994</v>
          </cell>
        </row>
        <row r="20163">
          <cell r="B20163" t="str">
            <v>2003342</v>
          </cell>
          <cell r="C20163" t="str">
            <v>Sarjeta trapezoidal de concreto - SZC 90-30 - escavação mecânica - areia extraída e brita produzida</v>
          </cell>
          <cell r="D20163" t="str">
            <v>m</v>
          </cell>
          <cell r="E20163">
            <v>58.61</v>
          </cell>
        </row>
        <row r="20164">
          <cell r="B20164" t="str">
            <v>2003971</v>
          </cell>
          <cell r="C20164" t="str">
            <v>Sarjeta trapezoidal de concreto - SZC 90-30 moldada no local com extrusora e concreto usinado - escavação mecânica - areia e brita comerciais</v>
          </cell>
          <cell r="D20164" t="str">
            <v>m</v>
          </cell>
          <cell r="E20164">
            <v>99.72</v>
          </cell>
        </row>
        <row r="20165">
          <cell r="B20165" t="str">
            <v>2003972</v>
          </cell>
          <cell r="C20165" t="str">
            <v>Sarjeta trapezoidal de concreto - SZC 90-30 moldada no local com extrusora e concreto usinado - escavação mecânica - areia extraída e brita produzida</v>
          </cell>
          <cell r="D20165" t="str">
            <v>m</v>
          </cell>
          <cell r="E20165">
            <v>78.05</v>
          </cell>
        </row>
        <row r="20166">
          <cell r="B20166" t="str">
            <v>2003347</v>
          </cell>
          <cell r="C20166" t="str">
            <v>Sarjeta trapezoidal de grama - SZG 60-20 - escavação mecânica</v>
          </cell>
          <cell r="D20166" t="str">
            <v>m</v>
          </cell>
          <cell r="E20166">
            <v>16.25</v>
          </cell>
        </row>
        <row r="20167">
          <cell r="B20167" t="str">
            <v>2003346</v>
          </cell>
          <cell r="C20167" t="str">
            <v>Sarjeta trapezoidal de grama - SZG 90-30 - escavação mecânica</v>
          </cell>
          <cell r="D20167" t="str">
            <v>m</v>
          </cell>
          <cell r="E20167">
            <v>22.53</v>
          </cell>
        </row>
        <row r="20168">
          <cell r="B20168" t="str">
            <v>2003933</v>
          </cell>
          <cell r="C20168" t="str">
            <v>Sarjeta trapezoidal sem revestimento - SZT 60-20 - escavação mecânica</v>
          </cell>
          <cell r="D20168" t="str">
            <v>m</v>
          </cell>
          <cell r="E20168">
            <v>8.2899999999999991</v>
          </cell>
        </row>
        <row r="20169">
          <cell r="B20169" t="str">
            <v>2003932</v>
          </cell>
          <cell r="C20169" t="str">
            <v>Sarjeta trapezoidal sem revestimento - SZT 90-30 - escavação mecânica</v>
          </cell>
          <cell r="D20169" t="str">
            <v>m</v>
          </cell>
          <cell r="E20169">
            <v>10.59</v>
          </cell>
        </row>
        <row r="20170">
          <cell r="B20170" t="str">
            <v>2003349</v>
          </cell>
          <cell r="C20170" t="str">
            <v>Sarjeta triangular de canteiro central de concreto - STCC 100-25 - areia e brita comerciais</v>
          </cell>
          <cell r="D20170" t="str">
            <v>m</v>
          </cell>
          <cell r="E20170">
            <v>55.18</v>
          </cell>
        </row>
        <row r="20171">
          <cell r="B20171" t="str">
            <v>2003348</v>
          </cell>
          <cell r="C20171" t="str">
            <v>Sarjeta triangular de canteiro central de concreto - STCC 100-25 - areia extraída e brita produzida</v>
          </cell>
          <cell r="D20171" t="str">
            <v>m</v>
          </cell>
          <cell r="E20171">
            <v>38.07</v>
          </cell>
        </row>
        <row r="20172">
          <cell r="B20172" t="str">
            <v>2003975</v>
          </cell>
          <cell r="C20172" t="str">
            <v>Sarjeta triangular de canteiro central de concreto - STCC 100-25 moldada no local com extrusora e concreto usinado - areia e brita comerciais</v>
          </cell>
          <cell r="D20172" t="str">
            <v>m</v>
          </cell>
          <cell r="E20172">
            <v>69.53</v>
          </cell>
        </row>
        <row r="20173">
          <cell r="B20173" t="str">
            <v>2003976</v>
          </cell>
          <cell r="C20173" t="str">
            <v>Sarjeta triangular de canteiro central de concreto - STCC 100-25 moldada no local com extrusora e concreto usinado - areia extraída e brita produzida</v>
          </cell>
          <cell r="D20173" t="str">
            <v>m</v>
          </cell>
          <cell r="E20173">
            <v>52.37</v>
          </cell>
        </row>
        <row r="20174">
          <cell r="B20174" t="str">
            <v>2003351</v>
          </cell>
          <cell r="C20174" t="str">
            <v>Sarjeta triangular de canteiro central de concreto - STCC 140-35 - areia e brita comerciais</v>
          </cell>
          <cell r="D20174" t="str">
            <v>m</v>
          </cell>
          <cell r="E20174">
            <v>73.75</v>
          </cell>
        </row>
        <row r="20175">
          <cell r="B20175" t="str">
            <v>2003350</v>
          </cell>
          <cell r="C20175" t="str">
            <v>Sarjeta triangular de canteiro central de concreto - STCC 140-35 - areia extraída e brita produzida</v>
          </cell>
          <cell r="D20175" t="str">
            <v>m</v>
          </cell>
          <cell r="E20175">
            <v>50.83</v>
          </cell>
        </row>
        <row r="20176">
          <cell r="B20176" t="str">
            <v>2003977</v>
          </cell>
          <cell r="C20176" t="str">
            <v>Sarjeta triangular de canteiro central de concreto - STCC 140-35 moldada no local com extrusora e concreto usinado - areia e brita comerciais</v>
          </cell>
          <cell r="D20176" t="str">
            <v>m</v>
          </cell>
          <cell r="E20176">
            <v>93.15</v>
          </cell>
        </row>
        <row r="20177">
          <cell r="B20177" t="str">
            <v>2003978</v>
          </cell>
          <cell r="C20177" t="str">
            <v>Sarjeta triangular de canteiro central de concreto - STCC 140-35 moldada no local com extrusora e concreto usinado - areia extraída e brita produzida</v>
          </cell>
          <cell r="D20177" t="str">
            <v>m</v>
          </cell>
          <cell r="E20177">
            <v>70.16</v>
          </cell>
        </row>
        <row r="20178">
          <cell r="B20178" t="str">
            <v>2003291</v>
          </cell>
          <cell r="C20178" t="str">
            <v>Sarjeta triangular de canteiro central de grama - STCG 100-25 - escavação mecânica</v>
          </cell>
          <cell r="D20178" t="str">
            <v>m</v>
          </cell>
          <cell r="E20178">
            <v>11.63</v>
          </cell>
        </row>
        <row r="20179">
          <cell r="B20179" t="str">
            <v>2003292</v>
          </cell>
          <cell r="C20179" t="str">
            <v>Sarjeta triangular de canteiro central de grama - STCG 140-35 - escavação mecânica</v>
          </cell>
          <cell r="D20179" t="str">
            <v>m</v>
          </cell>
          <cell r="E20179">
            <v>16.28</v>
          </cell>
        </row>
        <row r="20180">
          <cell r="B20180" t="str">
            <v>2003293</v>
          </cell>
          <cell r="C20180" t="str">
            <v>Sarjeta triangular de canteiro central de grama - STCG 200-25 - escavação mecânica</v>
          </cell>
          <cell r="D20180" t="str">
            <v>m</v>
          </cell>
          <cell r="E20180">
            <v>21.44</v>
          </cell>
        </row>
        <row r="20181">
          <cell r="B20181" t="str">
            <v>2003294</v>
          </cell>
          <cell r="C20181" t="str">
            <v>Sarjeta triangular de canteiro central de grama - STCG 300-37,5 - escavação mecânica</v>
          </cell>
          <cell r="D20181" t="str">
            <v>m</v>
          </cell>
          <cell r="E20181">
            <v>32.159999999999997</v>
          </cell>
        </row>
        <row r="20182">
          <cell r="B20182" t="str">
            <v>2003257</v>
          </cell>
          <cell r="C20182" t="str">
            <v>Sarjeta triangular de concreto - STC 100-20 - escavação mecânica - areia e brita comerciais</v>
          </cell>
          <cell r="D20182" t="str">
            <v>m</v>
          </cell>
          <cell r="E20182">
            <v>60.82</v>
          </cell>
        </row>
        <row r="20183">
          <cell r="B20183" t="str">
            <v>2003258</v>
          </cell>
          <cell r="C20183" t="str">
            <v>Sarjeta triangular de concreto - STC 100-20 - escavação mecânica - areia extraída e brita produzida</v>
          </cell>
          <cell r="D20183" t="str">
            <v>m</v>
          </cell>
          <cell r="E20183">
            <v>45.46</v>
          </cell>
        </row>
        <row r="20184">
          <cell r="B20184" t="str">
            <v>2003259</v>
          </cell>
          <cell r="C20184" t="str">
            <v>Sarjeta triangular de concreto - STC 100-20 moldada no local com extrusora e concreto usinado - escavação mecânica - areia e brita comerciais</v>
          </cell>
          <cell r="D20184" t="str">
            <v>m</v>
          </cell>
          <cell r="E20184">
            <v>73.94</v>
          </cell>
        </row>
        <row r="20185">
          <cell r="B20185" t="str">
            <v>2003260</v>
          </cell>
          <cell r="C20185" t="str">
            <v>Sarjeta triangular de concreto - STC 100-20 moldada no local com extrusora e concreto usinado - escavação mecânica - areia extraída e brita produzida</v>
          </cell>
          <cell r="D20185" t="str">
            <v>m</v>
          </cell>
          <cell r="E20185">
            <v>58.54</v>
          </cell>
        </row>
        <row r="20186">
          <cell r="B20186" t="str">
            <v>2003281</v>
          </cell>
          <cell r="C20186" t="str">
            <v>Sarjeta triangular de concreto - STC 100-21 - escavação mecânica - areia e brita comerciais</v>
          </cell>
          <cell r="D20186" t="str">
            <v>m</v>
          </cell>
          <cell r="E20186">
            <v>60.66</v>
          </cell>
        </row>
        <row r="20187">
          <cell r="B20187" t="str">
            <v>2003282</v>
          </cell>
          <cell r="C20187" t="str">
            <v>Sarjeta triangular de concreto - STC 100-21 - escavação mecânica - areia extraída e brita produzida</v>
          </cell>
          <cell r="D20187" t="str">
            <v>m</v>
          </cell>
          <cell r="E20187">
            <v>44.94</v>
          </cell>
        </row>
        <row r="20188">
          <cell r="B20188" t="str">
            <v>2003283</v>
          </cell>
          <cell r="C20188" t="str">
            <v>Sarjeta triangular de concreto - STC 100-21 moldada no local com extrusora e concreto usinado - escavação mecânica - areia e brita comerciais</v>
          </cell>
          <cell r="D20188" t="str">
            <v>m</v>
          </cell>
          <cell r="E20188">
            <v>74.09</v>
          </cell>
        </row>
        <row r="20189">
          <cell r="B20189" t="str">
            <v>2003284</v>
          </cell>
          <cell r="C20189" t="str">
            <v>Sarjeta triangular de concreto - STC 100-21 moldada no local com extrusora e concreto usinado - escavação mecânica - areia extraída e brita produzida</v>
          </cell>
          <cell r="D20189" t="str">
            <v>m</v>
          </cell>
          <cell r="E20189">
            <v>58.33</v>
          </cell>
        </row>
        <row r="20190">
          <cell r="B20190" t="str">
            <v>2003327</v>
          </cell>
          <cell r="C20190" t="str">
            <v>Sarjeta triangular de concreto - STC 108-25 - escavação mecânica - areia e brita comerciais</v>
          </cell>
          <cell r="D20190" t="str">
            <v>m</v>
          </cell>
          <cell r="E20190">
            <v>68.959999999999994</v>
          </cell>
        </row>
        <row r="20191">
          <cell r="B20191" t="str">
            <v>2003326</v>
          </cell>
          <cell r="C20191" t="str">
            <v>Sarjeta triangular de concreto - STC 108-25 - escavação mecânica - areia extraída e brita produzida</v>
          </cell>
          <cell r="D20191" t="str">
            <v>m</v>
          </cell>
          <cell r="E20191">
            <v>51.15</v>
          </cell>
        </row>
        <row r="20192">
          <cell r="B20192" t="str">
            <v>2003963</v>
          </cell>
          <cell r="C20192" t="str">
            <v>Sarjeta triangular de concreto - STC 108-25 moldada no local com extrusora e concreto usinado - escavação mecânica - areia e brita comerciais</v>
          </cell>
          <cell r="D20192" t="str">
            <v>m</v>
          </cell>
          <cell r="E20192">
            <v>84.21</v>
          </cell>
        </row>
        <row r="20193">
          <cell r="B20193" t="str">
            <v>2003964</v>
          </cell>
          <cell r="C20193" t="str">
            <v>Sarjeta triangular de concreto - STC 108-25 moldada no local com extrusora e concreto usinado - escavação mecânica - areia extraída e brita produzida</v>
          </cell>
          <cell r="D20193" t="str">
            <v>m</v>
          </cell>
          <cell r="E20193">
            <v>66.349999999999994</v>
          </cell>
        </row>
        <row r="20194">
          <cell r="B20194" t="str">
            <v>2003319</v>
          </cell>
          <cell r="C20194" t="str">
            <v>Sarjeta triangular de concreto - STC 125-25 - escavação mecânica - areia e brita comerciais</v>
          </cell>
          <cell r="D20194" t="str">
            <v>m</v>
          </cell>
          <cell r="E20194">
            <v>73.58</v>
          </cell>
        </row>
        <row r="20195">
          <cell r="B20195" t="str">
            <v>2003318</v>
          </cell>
          <cell r="C20195" t="str">
            <v>Sarjeta triangular de concreto - STC 125-25 - escavação mecânica - areia extraída e brita produzida</v>
          </cell>
          <cell r="D20195" t="str">
            <v>m</v>
          </cell>
          <cell r="E20195">
            <v>54.62</v>
          </cell>
        </row>
        <row r="20196">
          <cell r="B20196" t="str">
            <v>2003955</v>
          </cell>
          <cell r="C20196" t="str">
            <v>Sarjeta triangular de concreto - STC 125-25 moldada no local com extrusora e concreto usinado - escavação mecânica - areia e brita comerciais</v>
          </cell>
          <cell r="D20196" t="str">
            <v>m</v>
          </cell>
          <cell r="E20196">
            <v>89.84</v>
          </cell>
        </row>
        <row r="20197">
          <cell r="B20197" t="str">
            <v>2003956</v>
          </cell>
          <cell r="C20197" t="str">
            <v>Sarjeta triangular de concreto - STC 125-25 moldada no local com extrusora e concreto usinado - escavação mecânica - areia extraída e brita produzida</v>
          </cell>
          <cell r="D20197" t="str">
            <v>m</v>
          </cell>
          <cell r="E20197">
            <v>70.819999999999993</v>
          </cell>
        </row>
        <row r="20198">
          <cell r="B20198" t="str">
            <v>2003277</v>
          </cell>
          <cell r="C20198" t="str">
            <v>Sarjeta triangular de concreto - STC 125-27 - escavação mecânica - areia e brita comerciais</v>
          </cell>
          <cell r="D20198" t="str">
            <v>m</v>
          </cell>
          <cell r="E20198">
            <v>75.77</v>
          </cell>
        </row>
        <row r="20199">
          <cell r="B20199" t="str">
            <v>2003278</v>
          </cell>
          <cell r="C20199" t="str">
            <v>Sarjeta triangular de concreto - STC 125-27 - escavação mecânica - areia extraída e brita produzida</v>
          </cell>
          <cell r="D20199" t="str">
            <v>m</v>
          </cell>
          <cell r="E20199">
            <v>56.27</v>
          </cell>
        </row>
        <row r="20200">
          <cell r="B20200" t="str">
            <v>2003279</v>
          </cell>
          <cell r="C20200" t="str">
            <v>Sarjeta triangular de concreto - STC 125-27 moldada no local com extrusora e concreto usinado - escavação mecânica - areia e brita comerciais</v>
          </cell>
          <cell r="D20200" t="str">
            <v>m</v>
          </cell>
          <cell r="E20200">
            <v>92.5</v>
          </cell>
        </row>
        <row r="20201">
          <cell r="B20201" t="str">
            <v>2003280</v>
          </cell>
          <cell r="C20201" t="str">
            <v>Sarjeta triangular de concreto - STC 125-27 moldada no local com extrusora e concreto usinado - escavação mecânica - areia extraída e brita produzida</v>
          </cell>
          <cell r="D20201" t="str">
            <v>m</v>
          </cell>
          <cell r="E20201">
            <v>72.94</v>
          </cell>
        </row>
        <row r="20202">
          <cell r="B20202" t="str">
            <v>2003253</v>
          </cell>
          <cell r="C20202" t="str">
            <v>Sarjeta triangular de concreto - STC 150-30 - escavação mecânica - areia e brita comerciais</v>
          </cell>
          <cell r="D20202" t="str">
            <v>m</v>
          </cell>
          <cell r="E20202">
            <v>86.37</v>
          </cell>
        </row>
        <row r="20203">
          <cell r="B20203" t="str">
            <v>2003254</v>
          </cell>
          <cell r="C20203" t="str">
            <v>Sarjeta triangular de concreto - STC 150-30 - escavação mecânica - areia extraída e brita produzida</v>
          </cell>
          <cell r="D20203" t="str">
            <v>m</v>
          </cell>
          <cell r="E20203">
            <v>63.83</v>
          </cell>
        </row>
        <row r="20204">
          <cell r="B20204" t="str">
            <v>2003255</v>
          </cell>
          <cell r="C20204" t="str">
            <v>Sarjeta triangular de concreto - STC 150-30 moldada no local com extrusora e concreto usinado - escavação mecânica - areia e brita comerciais</v>
          </cell>
          <cell r="D20204" t="str">
            <v>m</v>
          </cell>
          <cell r="E20204">
            <v>105.75</v>
          </cell>
        </row>
        <row r="20205">
          <cell r="B20205" t="str">
            <v>2003256</v>
          </cell>
          <cell r="C20205" t="str">
            <v>Sarjeta triangular de concreto - STC 150-30 moldada no local com extrusora e concreto usinado - escavação mecânica - areia extraída e brita produzida</v>
          </cell>
          <cell r="D20205" t="str">
            <v>m</v>
          </cell>
          <cell r="E20205">
            <v>83.14</v>
          </cell>
        </row>
        <row r="20206">
          <cell r="B20206" t="str">
            <v>2003273</v>
          </cell>
          <cell r="C20206" t="str">
            <v>Sarjeta triangular de concreto - STC 150-32 - escavação mecânica - areia e brita comerciais</v>
          </cell>
          <cell r="D20206" t="str">
            <v>m</v>
          </cell>
          <cell r="E20206">
            <v>88.69</v>
          </cell>
        </row>
        <row r="20207">
          <cell r="B20207" t="str">
            <v>2003274</v>
          </cell>
          <cell r="C20207" t="str">
            <v>Sarjeta triangular de concreto - STC 150-32 - escavação mecânica - areia extraída e brita produzida</v>
          </cell>
          <cell r="D20207" t="str">
            <v>m</v>
          </cell>
          <cell r="E20207">
            <v>65.56</v>
          </cell>
        </row>
        <row r="20208">
          <cell r="B20208" t="str">
            <v>2003275</v>
          </cell>
          <cell r="C20208" t="str">
            <v>Sarjeta triangular de concreto - STC 150-32 moldada no local com extrusora e concreto usinado - escavação mecânica - areia e brita comerciais</v>
          </cell>
          <cell r="D20208" t="str">
            <v>m</v>
          </cell>
          <cell r="E20208">
            <v>108.58</v>
          </cell>
        </row>
        <row r="20209">
          <cell r="B20209" t="str">
            <v>2003276</v>
          </cell>
          <cell r="C20209" t="str">
            <v>Sarjeta triangular de concreto - STC 150-32 moldada no local com extrusora e concreto usinado - escavação mecânica - areia extraída e brita produzida</v>
          </cell>
          <cell r="D20209" t="str">
            <v>m</v>
          </cell>
          <cell r="E20209">
            <v>85.38</v>
          </cell>
        </row>
        <row r="20210">
          <cell r="B20210" t="str">
            <v>2003269</v>
          </cell>
          <cell r="C20210" t="str">
            <v>Sarjeta triangular de concreto - STC 73-15 - escavação mecânica - areia e brita comerciais</v>
          </cell>
          <cell r="D20210" t="str">
            <v>m</v>
          </cell>
          <cell r="E20210">
            <v>47.06</v>
          </cell>
        </row>
        <row r="20211">
          <cell r="B20211" t="str">
            <v>2003270</v>
          </cell>
          <cell r="C20211" t="str">
            <v>Sarjeta triangular de concreto - STC 73-15 - escavação mecânica - areia extraída e brita produzida</v>
          </cell>
          <cell r="D20211" t="str">
            <v>m</v>
          </cell>
          <cell r="E20211">
            <v>35.24</v>
          </cell>
        </row>
        <row r="20212">
          <cell r="B20212" t="str">
            <v>2003271</v>
          </cell>
          <cell r="C20212" t="str">
            <v>Sarjeta triangular de concreto - STC 73-15 moldada no local com extrusora e concreto usinado - escavação mecânica - areia e brita comerciais</v>
          </cell>
          <cell r="D20212" t="str">
            <v>m</v>
          </cell>
          <cell r="E20212">
            <v>57.11</v>
          </cell>
        </row>
        <row r="20213">
          <cell r="B20213" t="str">
            <v>2003272</v>
          </cell>
          <cell r="C20213" t="str">
            <v>Sarjeta triangular de concreto - STC 73-15 moldada no local com extrusora e concreto usinado - escavação mecânica - areia extraída e brita produzida</v>
          </cell>
          <cell r="D20213" t="str">
            <v>m</v>
          </cell>
          <cell r="E20213">
            <v>45.26</v>
          </cell>
        </row>
        <row r="20214">
          <cell r="B20214" t="str">
            <v>2003261</v>
          </cell>
          <cell r="C20214" t="str">
            <v>Sarjeta triangular de concreto - STC 80-15 - escavação mecânica - areia e brita comerciais</v>
          </cell>
          <cell r="D20214" t="str">
            <v>m</v>
          </cell>
          <cell r="E20214">
            <v>49.39</v>
          </cell>
        </row>
        <row r="20215">
          <cell r="B20215" t="str">
            <v>2003262</v>
          </cell>
          <cell r="C20215" t="str">
            <v>Sarjeta triangular de concreto - STC 80-15 - escavação mecânica - areia extraída e brita produzida</v>
          </cell>
          <cell r="D20215" t="str">
            <v>m</v>
          </cell>
          <cell r="E20215">
            <v>37</v>
          </cell>
        </row>
        <row r="20216">
          <cell r="B20216" t="str">
            <v>2003263</v>
          </cell>
          <cell r="C20216" t="str">
            <v>Sarjeta triangular de concreto - STC 80-15 moldada no local com extrusora e concreto usinado - escavação mecânica - areia e brita comerciais</v>
          </cell>
          <cell r="D20216" t="str">
            <v>m</v>
          </cell>
          <cell r="E20216">
            <v>59.93</v>
          </cell>
        </row>
        <row r="20217">
          <cell r="B20217" t="str">
            <v>2003264</v>
          </cell>
          <cell r="C20217" t="str">
            <v>Sarjeta triangular de concreto - STC 80-15 moldada no local com extrusora e concreto usinado - escavação mecânica - areia extraída e brita produzida</v>
          </cell>
          <cell r="D20217" t="str">
            <v>m</v>
          </cell>
          <cell r="E20217">
            <v>47.51</v>
          </cell>
        </row>
        <row r="20218">
          <cell r="B20218" t="str">
            <v>2003285</v>
          </cell>
          <cell r="C20218" t="str">
            <v>Sarjeta triangular de concreto - STC 80-17 - escavação mecânica - areia e brita comerciais</v>
          </cell>
          <cell r="D20218" t="str">
            <v>m</v>
          </cell>
          <cell r="E20218">
            <v>51.02</v>
          </cell>
        </row>
        <row r="20219">
          <cell r="B20219" t="str">
            <v>2003286</v>
          </cell>
          <cell r="C20219" t="str">
            <v>Sarjeta triangular de concreto - STC 80-17 - escavação mecânica - areia extraída e brita produzida</v>
          </cell>
          <cell r="D20219" t="str">
            <v>m</v>
          </cell>
          <cell r="E20219">
            <v>38.26</v>
          </cell>
        </row>
        <row r="20220">
          <cell r="B20220" t="str">
            <v>2003287</v>
          </cell>
          <cell r="C20220" t="str">
            <v>Sarjeta triangular de concreto - STC 80-17 moldada no local com extrusora e concreto usinado - escavação mecânica - areia e brita comerciais</v>
          </cell>
          <cell r="D20220" t="str">
            <v>m</v>
          </cell>
          <cell r="E20220">
            <v>61.89</v>
          </cell>
        </row>
        <row r="20221">
          <cell r="B20221" t="str">
            <v>2003288</v>
          </cell>
          <cell r="C20221" t="str">
            <v>Sarjeta triangular de concreto - STC 80-17 moldada no local com extrusora e concreto usinado - escavação mecânica - areia extraída e brita produzida</v>
          </cell>
          <cell r="D20221" t="str">
            <v>m</v>
          </cell>
          <cell r="E20221">
            <v>49.1</v>
          </cell>
        </row>
        <row r="20222">
          <cell r="B20222" t="str">
            <v>2003265</v>
          </cell>
          <cell r="C20222" t="str">
            <v>Sarjeta triangular de concreto - STC 88-20 - escavação mecânica - areia e brita comerciais</v>
          </cell>
          <cell r="D20222" t="str">
            <v>m</v>
          </cell>
          <cell r="E20222">
            <v>57.28</v>
          </cell>
        </row>
        <row r="20223">
          <cell r="B20223" t="str">
            <v>2003266</v>
          </cell>
          <cell r="C20223" t="str">
            <v>Sarjeta triangular de concreto - STC 88-20 - escavação mecânica - areia extraída e brita produzida</v>
          </cell>
          <cell r="D20223" t="str">
            <v>m</v>
          </cell>
          <cell r="E20223">
            <v>42.78</v>
          </cell>
        </row>
        <row r="20224">
          <cell r="B20224" t="str">
            <v>2003267</v>
          </cell>
          <cell r="C20224" t="str">
            <v>Sarjeta triangular de concreto - STC 88-20 moldada no local com extrusora e concreto usinado - escavação mecânica - areia e brita comerciais</v>
          </cell>
          <cell r="D20224" t="str">
            <v>m</v>
          </cell>
          <cell r="E20224">
            <v>69.66</v>
          </cell>
        </row>
        <row r="20225">
          <cell r="B20225" t="str">
            <v>2003268</v>
          </cell>
          <cell r="C20225" t="str">
            <v>Sarjeta triangular de concreto - STC 88-20 moldada no local com extrusora e concreto usinado - escavação mecânica - areia extraída e brita produzida</v>
          </cell>
          <cell r="D20225" t="str">
            <v>m</v>
          </cell>
          <cell r="E20225">
            <v>55.12</v>
          </cell>
        </row>
        <row r="20226">
          <cell r="B20226" t="str">
            <v>2003289</v>
          </cell>
          <cell r="C20226" t="str">
            <v>Sarjeta triangular de grama - STG 100-20 - escavação mecânica</v>
          </cell>
          <cell r="D20226" t="str">
            <v>m</v>
          </cell>
          <cell r="E20226">
            <v>20.399999999999999</v>
          </cell>
        </row>
        <row r="20227">
          <cell r="B20227" t="str">
            <v>2003338</v>
          </cell>
          <cell r="C20227" t="str">
            <v>Sarjeta triangular de grama - STG 125-25 - escavação mecânica</v>
          </cell>
          <cell r="D20227" t="str">
            <v>m</v>
          </cell>
          <cell r="E20227">
            <v>25.62</v>
          </cell>
        </row>
        <row r="20228">
          <cell r="B20228" t="str">
            <v>2003290</v>
          </cell>
          <cell r="C20228" t="str">
            <v>Sarjeta triangular de grama - STG 80-15 - escavação mecânica</v>
          </cell>
          <cell r="D20228" t="str">
            <v>m</v>
          </cell>
          <cell r="E20228">
            <v>16.96</v>
          </cell>
        </row>
        <row r="20229">
          <cell r="B20229" t="str">
            <v>2003300</v>
          </cell>
          <cell r="C20229" t="str">
            <v>Sarjeta triangular sem revestimento - STT 100-20 - escavação mecânica</v>
          </cell>
          <cell r="D20229" t="str">
            <v>m</v>
          </cell>
          <cell r="E20229">
            <v>8.8800000000000008</v>
          </cell>
        </row>
        <row r="20230">
          <cell r="B20230" t="str">
            <v>2003299</v>
          </cell>
          <cell r="C20230" t="str">
            <v>Sarjeta triangular sem revestimento - STT 125-25 - escavação mecânica</v>
          </cell>
          <cell r="D20230" t="str">
            <v>m</v>
          </cell>
          <cell r="E20230">
            <v>11.23</v>
          </cell>
        </row>
        <row r="20231">
          <cell r="B20231" t="str">
            <v>2003301</v>
          </cell>
          <cell r="C20231" t="str">
            <v>Sarjeta triangular sem revestimento - STT 80-15 - escavação mecânica</v>
          </cell>
          <cell r="D20231" t="str">
            <v>m</v>
          </cell>
          <cell r="E20231">
            <v>7.82</v>
          </cell>
        </row>
        <row r="20232">
          <cell r="B20232" t="str">
            <v>2004513</v>
          </cell>
          <cell r="C20232" t="str">
            <v>Selo asfáltico de microvala para dreno de pavimento com geocomposto</v>
          </cell>
          <cell r="D20232" t="str">
            <v>m</v>
          </cell>
          <cell r="E20232">
            <v>0.17</v>
          </cell>
        </row>
        <row r="20233">
          <cell r="B20233" t="str">
            <v>2003365</v>
          </cell>
          <cell r="C20233" t="str">
            <v>Transposição de segmentos de sarjeta - TSS 120 - areia e brita comerciais</v>
          </cell>
          <cell r="D20233" t="str">
            <v>m</v>
          </cell>
          <cell r="E20233">
            <v>1062.21</v>
          </cell>
        </row>
        <row r="20234">
          <cell r="B20234" t="str">
            <v>2003364</v>
          </cell>
          <cell r="C20234" t="str">
            <v>Transposição de segmentos de sarjeta - TSS 120 - areia extraída e brita produzida</v>
          </cell>
          <cell r="D20234" t="str">
            <v>m</v>
          </cell>
          <cell r="E20234">
            <v>899.02</v>
          </cell>
        </row>
        <row r="20235">
          <cell r="B20235" t="str">
            <v>2003097</v>
          </cell>
          <cell r="C20235" t="str">
            <v>Transposição de segmentos de sarjeta - TSS 130 - areia e brita comerciais</v>
          </cell>
          <cell r="D20235" t="str">
            <v>m</v>
          </cell>
          <cell r="E20235">
            <v>1112.44</v>
          </cell>
        </row>
        <row r="20236">
          <cell r="B20236" t="str">
            <v>2003098</v>
          </cell>
          <cell r="C20236" t="str">
            <v>Transposição de segmentos de sarjeta - TSS 130 - areia extraída e brita produzida</v>
          </cell>
          <cell r="D20236" t="str">
            <v>m</v>
          </cell>
          <cell r="E20236">
            <v>944.77</v>
          </cell>
        </row>
        <row r="20237">
          <cell r="B20237" t="str">
            <v>2003363</v>
          </cell>
          <cell r="C20237" t="str">
            <v>Transposição de segmentos de sarjeta - TSS 140 - areia e brita comerciais</v>
          </cell>
          <cell r="D20237" t="str">
            <v>m</v>
          </cell>
          <cell r="E20237">
            <v>1150.32</v>
          </cell>
        </row>
        <row r="20238">
          <cell r="B20238" t="str">
            <v>2003362</v>
          </cell>
          <cell r="C20238" t="str">
            <v>Transposição de segmentos de sarjeta - TSS 140 - areia extraída e brita produzida</v>
          </cell>
          <cell r="D20238" t="str">
            <v>m</v>
          </cell>
          <cell r="E20238">
            <v>981.97</v>
          </cell>
        </row>
        <row r="20239">
          <cell r="B20239" t="str">
            <v>2003099</v>
          </cell>
          <cell r="C20239" t="str">
            <v>Transposição de segmentos de sarjeta - TSS 150 - areia e brita comerciais</v>
          </cell>
          <cell r="D20239" t="str">
            <v>m</v>
          </cell>
          <cell r="E20239">
            <v>1204.95</v>
          </cell>
        </row>
        <row r="20240">
          <cell r="B20240" t="str">
            <v>2003100</v>
          </cell>
          <cell r="C20240" t="str">
            <v>Transposição de segmentos de sarjeta - TSS 150 - areia extraída e brita produzida</v>
          </cell>
          <cell r="D20240" t="str">
            <v>m</v>
          </cell>
          <cell r="E20240">
            <v>1030.77</v>
          </cell>
        </row>
        <row r="20241">
          <cell r="B20241" t="str">
            <v>2003361</v>
          </cell>
          <cell r="C20241" t="str">
            <v>Transposição de segmentos de sarjeta - TSS 170 - areia e brita comerciais</v>
          </cell>
          <cell r="D20241" t="str">
            <v>m</v>
          </cell>
          <cell r="E20241">
            <v>1366.97</v>
          </cell>
        </row>
        <row r="20242">
          <cell r="B20242" t="str">
            <v>2003360</v>
          </cell>
          <cell r="C20242" t="str">
            <v>Transposição de segmentos de sarjeta - TSS 170 - areia extraída e brita produzida</v>
          </cell>
          <cell r="D20242" t="str">
            <v>m</v>
          </cell>
          <cell r="E20242">
            <v>1186.08</v>
          </cell>
        </row>
        <row r="20243">
          <cell r="B20243" t="str">
            <v>2003101</v>
          </cell>
          <cell r="C20243" t="str">
            <v>Transposição de segmentos de sarjeta - TSS 200 - areia e brita comerciais</v>
          </cell>
          <cell r="D20243" t="str">
            <v>m</v>
          </cell>
          <cell r="E20243">
            <v>1525.99</v>
          </cell>
        </row>
        <row r="20244">
          <cell r="B20244" t="str">
            <v>2003102</v>
          </cell>
          <cell r="C20244" t="str">
            <v>Transposição de segmentos de sarjeta - TSS 200 - areia extraída e brita produzida</v>
          </cell>
          <cell r="D20244" t="str">
            <v>m</v>
          </cell>
          <cell r="E20244">
            <v>1332.56</v>
          </cell>
        </row>
        <row r="20245">
          <cell r="B20245" t="str">
            <v>2003869</v>
          </cell>
          <cell r="C20245" t="str">
            <v>Tubo de concreto PA1 comercial para drenagem - D = 0,50 m - fornecimento e instalação</v>
          </cell>
          <cell r="D20245" t="str">
            <v>m</v>
          </cell>
          <cell r="E20245">
            <v>229.31</v>
          </cell>
        </row>
        <row r="20246">
          <cell r="B20246" t="str">
            <v>2003822</v>
          </cell>
          <cell r="C20246" t="str">
            <v>Tubo de concreto PA1 comercial para drenagem - D = 0,60 m - fornecimento e instalação</v>
          </cell>
          <cell r="D20246" t="str">
            <v>m</v>
          </cell>
          <cell r="E20246">
            <v>286.37</v>
          </cell>
        </row>
        <row r="20247">
          <cell r="B20247" t="str">
            <v>2003826</v>
          </cell>
          <cell r="C20247" t="str">
            <v>Tubo de concreto PA1 comercial para drenagem - D = 0,80 m - fornecimento e instalação</v>
          </cell>
          <cell r="D20247" t="str">
            <v>m</v>
          </cell>
          <cell r="E20247">
            <v>468.53</v>
          </cell>
        </row>
        <row r="20248">
          <cell r="B20248" t="str">
            <v>2003830</v>
          </cell>
          <cell r="C20248" t="str">
            <v>Tubo de concreto PA1 comercial para drenagem - D = 1,00 m - fornecimento e instalação</v>
          </cell>
          <cell r="D20248" t="str">
            <v>m</v>
          </cell>
          <cell r="E20248">
            <v>633.74</v>
          </cell>
        </row>
        <row r="20249">
          <cell r="B20249" t="str">
            <v>2003834</v>
          </cell>
          <cell r="C20249" t="str">
            <v>Tubo de concreto PA1 comercial para drenagem - D = 1,20 m - fornecimento e instalação</v>
          </cell>
          <cell r="D20249" t="str">
            <v>m</v>
          </cell>
          <cell r="E20249">
            <v>859.44</v>
          </cell>
        </row>
        <row r="20250">
          <cell r="B20250" t="str">
            <v>2003838</v>
          </cell>
          <cell r="C20250" t="str">
            <v>Tubo de concreto PA1 comercial para drenagem - D = 1,50 m - fornecimento e instalação</v>
          </cell>
          <cell r="D20250" t="str">
            <v>m</v>
          </cell>
          <cell r="E20250">
            <v>1450.4</v>
          </cell>
        </row>
        <row r="20251">
          <cell r="B20251" t="str">
            <v>2003870</v>
          </cell>
          <cell r="C20251" t="str">
            <v>Tubo de concreto PA2 comercial para drenagem - D = 0,50 m - fornecimento e instalação</v>
          </cell>
          <cell r="D20251" t="str">
            <v>m</v>
          </cell>
          <cell r="E20251">
            <v>241.96</v>
          </cell>
        </row>
        <row r="20252">
          <cell r="B20252" t="str">
            <v>2003823</v>
          </cell>
          <cell r="C20252" t="str">
            <v>Tubo de concreto PA2 comercial para drenagem - D = 0,60 m - fornecimento e instalação</v>
          </cell>
          <cell r="D20252" t="str">
            <v>m</v>
          </cell>
          <cell r="E20252">
            <v>337.46</v>
          </cell>
        </row>
        <row r="20253">
          <cell r="B20253" t="str">
            <v>2003827</v>
          </cell>
          <cell r="C20253" t="str">
            <v>Tubo de concreto PA2 comercial para drenagem - D = 0,80 m - fornecimento e instalação</v>
          </cell>
          <cell r="D20253" t="str">
            <v>m</v>
          </cell>
          <cell r="E20253">
            <v>502.09</v>
          </cell>
        </row>
        <row r="20254">
          <cell r="B20254" t="str">
            <v>2003831</v>
          </cell>
          <cell r="C20254" t="str">
            <v>Tubo de concreto PA2 comercial para drenagem - D = 1,00 m - fornecimento e instalação</v>
          </cell>
          <cell r="D20254" t="str">
            <v>m</v>
          </cell>
          <cell r="E20254">
            <v>705.23</v>
          </cell>
        </row>
        <row r="20255">
          <cell r="B20255" t="str">
            <v>2003835</v>
          </cell>
          <cell r="C20255" t="str">
            <v>Tubo de concreto PA2 comercial para drenagem - D = 1,20 m - fornecimento e instalação</v>
          </cell>
          <cell r="D20255" t="str">
            <v>m</v>
          </cell>
          <cell r="E20255">
            <v>969.55</v>
          </cell>
        </row>
        <row r="20256">
          <cell r="B20256" t="str">
            <v>2003839</v>
          </cell>
          <cell r="C20256" t="str">
            <v>Tubo de concreto PA2 comercial para drenagem - D = 1,50 m - fornecimento e instalação</v>
          </cell>
          <cell r="D20256" t="str">
            <v>m</v>
          </cell>
          <cell r="E20256">
            <v>1473.01</v>
          </cell>
        </row>
        <row r="20257">
          <cell r="B20257" t="str">
            <v>2003871</v>
          </cell>
          <cell r="C20257" t="str">
            <v>Tubo de concreto PA3 comercial para drenagem - D = 0,50 m - fornecimento e instalação</v>
          </cell>
          <cell r="D20257" t="str">
            <v>m</v>
          </cell>
          <cell r="E20257">
            <v>285.51</v>
          </cell>
        </row>
        <row r="20258">
          <cell r="B20258" t="str">
            <v>2003824</v>
          </cell>
          <cell r="C20258" t="str">
            <v>Tubo de concreto PA3 comercial para drenagem - D = 0,60 m - fornecimento e instalação</v>
          </cell>
          <cell r="D20258" t="str">
            <v>m</v>
          </cell>
          <cell r="E20258">
            <v>417.5</v>
          </cell>
        </row>
        <row r="20259">
          <cell r="B20259" t="str">
            <v>2003828</v>
          </cell>
          <cell r="C20259" t="str">
            <v>Tubo de concreto PA3 comercial para drenagem - D = 0,80 m - fornecimento e instalação</v>
          </cell>
          <cell r="D20259" t="str">
            <v>m</v>
          </cell>
          <cell r="E20259">
            <v>560.91</v>
          </cell>
        </row>
        <row r="20260">
          <cell r="B20260" t="str">
            <v>2003832</v>
          </cell>
          <cell r="C20260" t="str">
            <v>Tubo de concreto PA3 comercial para drenagem - D = 1,00 m - fornecimento e instalação</v>
          </cell>
          <cell r="D20260" t="str">
            <v>m</v>
          </cell>
          <cell r="E20260">
            <v>718.29</v>
          </cell>
        </row>
        <row r="20261">
          <cell r="B20261" t="str">
            <v>2003836</v>
          </cell>
          <cell r="C20261" t="str">
            <v>Tubo de concreto PA3 comercial para drenagem - D = 1,20 m - fornecimento e instalação</v>
          </cell>
          <cell r="D20261" t="str">
            <v>m</v>
          </cell>
          <cell r="E20261">
            <v>1121.71</v>
          </cell>
        </row>
        <row r="20262">
          <cell r="B20262" t="str">
            <v>2003840</v>
          </cell>
          <cell r="C20262" t="str">
            <v>Tubo de concreto PA3 comercial para drenagem - D = 1,50 m - fornecimento e instalação</v>
          </cell>
          <cell r="D20262" t="str">
            <v>m</v>
          </cell>
          <cell r="E20262">
            <v>1480.02</v>
          </cell>
        </row>
        <row r="20263">
          <cell r="B20263" t="str">
            <v>2003872</v>
          </cell>
          <cell r="C20263" t="str">
            <v>Tubo de concreto PA4 comercial para drenagem - D = 0,50 m - fornecimento e instalação</v>
          </cell>
          <cell r="D20263" t="str">
            <v>m</v>
          </cell>
          <cell r="E20263">
            <v>319.81</v>
          </cell>
        </row>
        <row r="20264">
          <cell r="B20264" t="str">
            <v>2003825</v>
          </cell>
          <cell r="C20264" t="str">
            <v>Tubo de concreto PA4 comercial para drenagem - D = 0,60 m - fornecimento e instalação</v>
          </cell>
          <cell r="D20264" t="str">
            <v>m</v>
          </cell>
          <cell r="E20264">
            <v>505.25</v>
          </cell>
        </row>
        <row r="20265">
          <cell r="B20265" t="str">
            <v>2003829</v>
          </cell>
          <cell r="C20265" t="str">
            <v>Tubo de concreto PA4 comercial para drenagem - D = 0,80 m - fornecimento e instalação</v>
          </cell>
          <cell r="D20265" t="str">
            <v>m</v>
          </cell>
          <cell r="E20265">
            <v>564.22</v>
          </cell>
        </row>
        <row r="20266">
          <cell r="B20266" t="str">
            <v>2003833</v>
          </cell>
          <cell r="C20266" t="str">
            <v>Tubo de concreto PA4 comercial para drenagem - D = 1,00 m - fornecimento e instalação</v>
          </cell>
          <cell r="D20266" t="str">
            <v>m</v>
          </cell>
          <cell r="E20266">
            <v>736.65</v>
          </cell>
        </row>
        <row r="20267">
          <cell r="B20267" t="str">
            <v>2003837</v>
          </cell>
          <cell r="C20267" t="str">
            <v>Tubo de concreto PA4 comercial para drenagem - D = 1,20 m - fornecimento e instalação</v>
          </cell>
          <cell r="D20267" t="str">
            <v>m</v>
          </cell>
          <cell r="E20267">
            <v>1153.3399999999999</v>
          </cell>
        </row>
        <row r="20268">
          <cell r="B20268" t="str">
            <v>2003841</v>
          </cell>
          <cell r="C20268" t="str">
            <v>Tubo de concreto PA4 comercial para drenagem - D = 1,50 m - fornecimento e instalação</v>
          </cell>
          <cell r="D20268" t="str">
            <v>m</v>
          </cell>
          <cell r="E20268">
            <v>1558.2</v>
          </cell>
        </row>
        <row r="20269">
          <cell r="B20269" t="str">
            <v>2003851</v>
          </cell>
          <cell r="C20269" t="str">
            <v>Tubo de concreto perfurado para drenagem - D = 0,40 m - fornecimento e instalação</v>
          </cell>
          <cell r="D20269" t="str">
            <v>m</v>
          </cell>
          <cell r="E20269">
            <v>132.63999999999999</v>
          </cell>
        </row>
        <row r="20270">
          <cell r="B20270" t="str">
            <v>2003935</v>
          </cell>
          <cell r="C20270" t="str">
            <v>Tubo de PVC para dreno tipo barbacã - D = 50 mm - fornecimento e instalação</v>
          </cell>
          <cell r="D20270" t="str">
            <v>m</v>
          </cell>
          <cell r="E20270">
            <v>10.93</v>
          </cell>
        </row>
        <row r="20271">
          <cell r="B20271" t="str">
            <v>2003934</v>
          </cell>
          <cell r="C20271" t="str">
            <v>Tubo de PVC para dreno tipo barbacã - D = 75 mm - fornecimento e instalação</v>
          </cell>
          <cell r="D20271" t="str">
            <v>m</v>
          </cell>
          <cell r="E20271">
            <v>15.86</v>
          </cell>
        </row>
        <row r="20272">
          <cell r="B20272" t="str">
            <v>2004002</v>
          </cell>
          <cell r="C20272" t="str">
            <v>Tubo estruturado helicoidal de PVC e aço para drenagem - D = 1.000 mm - fornecimento e instalação mecanizada</v>
          </cell>
          <cell r="D20272" t="str">
            <v>m</v>
          </cell>
          <cell r="E20272">
            <v>680.88</v>
          </cell>
        </row>
        <row r="20273">
          <cell r="B20273" t="str">
            <v>2004003</v>
          </cell>
          <cell r="C20273" t="str">
            <v>Tubo estruturado helicoidal de PVC e aço para drenagem - D = 1.200 mm - fornecimento e instalação mecanizada</v>
          </cell>
          <cell r="D20273" t="str">
            <v>m</v>
          </cell>
          <cell r="E20273">
            <v>874.05</v>
          </cell>
        </row>
        <row r="20274">
          <cell r="B20274" t="str">
            <v>2004004</v>
          </cell>
          <cell r="C20274" t="str">
            <v>Tubo estruturado helicoidal de PVC e aço para drenagem - D = 1.500 mm - fornecimento e instalação mecanizada</v>
          </cell>
          <cell r="D20274" t="str">
            <v>m</v>
          </cell>
          <cell r="E20274">
            <v>1244.8800000000001</v>
          </cell>
        </row>
        <row r="20275">
          <cell r="B20275" t="str">
            <v>2004001</v>
          </cell>
          <cell r="C20275" t="str">
            <v>Tubo estruturado helicoidal de PVC e aço para drenagem - D = 800 mm - fornecimento e instalação manual</v>
          </cell>
          <cell r="D20275" t="str">
            <v>m</v>
          </cell>
          <cell r="E20275">
            <v>417.14</v>
          </cell>
        </row>
        <row r="20276">
          <cell r="B20276" t="str">
            <v>2003998</v>
          </cell>
          <cell r="C20276" t="str">
            <v>Tubo estruturado helicoidal de PVC para drenagem - D = 400 mm - fornecimento e instalação manual</v>
          </cell>
          <cell r="D20276" t="str">
            <v>m</v>
          </cell>
          <cell r="E20276">
            <v>149.47999999999999</v>
          </cell>
        </row>
        <row r="20277">
          <cell r="B20277" t="str">
            <v>2003999</v>
          </cell>
          <cell r="C20277" t="str">
            <v>Tubo estruturado helicoidal de PVC para drenagem - D = 500 mm - fornecimento e instalação manual</v>
          </cell>
          <cell r="D20277" t="str">
            <v>m</v>
          </cell>
          <cell r="E20277">
            <v>209.74</v>
          </cell>
        </row>
        <row r="20278">
          <cell r="B20278" t="str">
            <v>2004000</v>
          </cell>
          <cell r="C20278" t="str">
            <v>Tubo estruturado helicoidal de PVC para drenagem - D = 600 mm - fornecimento e instalação manual</v>
          </cell>
          <cell r="D20278" t="str">
            <v>m</v>
          </cell>
          <cell r="E20278">
            <v>250.76</v>
          </cell>
        </row>
        <row r="20279">
          <cell r="B20279" t="str">
            <v>2003990</v>
          </cell>
          <cell r="C20279" t="str">
            <v>Tubo PEAD para drenagem - D = 1.000 mm - fornecimento e instalação</v>
          </cell>
          <cell r="D20279" t="str">
            <v>m</v>
          </cell>
          <cell r="E20279">
            <v>1437.84</v>
          </cell>
        </row>
        <row r="20280">
          <cell r="B20280" t="str">
            <v>2003991</v>
          </cell>
          <cell r="C20280" t="str">
            <v>Tubo PEAD para drenagem - D = 1.050 mm - fornecimento e instalação</v>
          </cell>
          <cell r="D20280" t="str">
            <v>m</v>
          </cell>
          <cell r="E20280">
            <v>1477.73</v>
          </cell>
        </row>
        <row r="20281">
          <cell r="B20281" t="str">
            <v>2003992</v>
          </cell>
          <cell r="C20281" t="str">
            <v>Tubo PEAD para drenagem - D = 1.200 mm - fornecimento e instalação</v>
          </cell>
          <cell r="D20281" t="str">
            <v>m</v>
          </cell>
          <cell r="E20281">
            <v>1944.73</v>
          </cell>
        </row>
        <row r="20282">
          <cell r="B20282" t="str">
            <v>2003993</v>
          </cell>
          <cell r="C20282" t="str">
            <v>Tubo PEAD para drenagem - D = 1.500 mm - fornecimento e instalação</v>
          </cell>
          <cell r="D20282" t="str">
            <v>m</v>
          </cell>
          <cell r="E20282">
            <v>3693.64</v>
          </cell>
        </row>
        <row r="20283">
          <cell r="B20283" t="str">
            <v>2003983</v>
          </cell>
          <cell r="C20283" t="str">
            <v>Tubo PEAD para drenagem - D = 400 mm - fornecimento e instalação</v>
          </cell>
          <cell r="D20283" t="str">
            <v>m</v>
          </cell>
          <cell r="E20283">
            <v>210.47</v>
          </cell>
        </row>
        <row r="20284">
          <cell r="B20284" t="str">
            <v>2003984</v>
          </cell>
          <cell r="C20284" t="str">
            <v>Tubo PEAD para drenagem - D = 450 mm - fornecimento e instalação</v>
          </cell>
          <cell r="D20284" t="str">
            <v>m</v>
          </cell>
          <cell r="E20284">
            <v>287.88</v>
          </cell>
        </row>
        <row r="20285">
          <cell r="B20285" t="str">
            <v>2003985</v>
          </cell>
          <cell r="C20285" t="str">
            <v>Tubo PEAD para drenagem - D = 500 mm - fornecimento e instalação</v>
          </cell>
          <cell r="D20285" t="str">
            <v>m</v>
          </cell>
          <cell r="E20285">
            <v>377.26</v>
          </cell>
        </row>
        <row r="20286">
          <cell r="B20286" t="str">
            <v>2003986</v>
          </cell>
          <cell r="C20286" t="str">
            <v>Tubo PEAD para drenagem - D = 600 mm - fornecimento e instalação</v>
          </cell>
          <cell r="D20286" t="str">
            <v>m</v>
          </cell>
          <cell r="E20286">
            <v>521.70000000000005</v>
          </cell>
        </row>
        <row r="20287">
          <cell r="B20287" t="str">
            <v>2003987</v>
          </cell>
          <cell r="C20287" t="str">
            <v>Tubo PEAD para drenagem - D = 750 mm - fornecimento e instalação</v>
          </cell>
          <cell r="D20287" t="str">
            <v>m</v>
          </cell>
          <cell r="E20287">
            <v>769.57</v>
          </cell>
        </row>
        <row r="20288">
          <cell r="B20288" t="str">
            <v>2003988</v>
          </cell>
          <cell r="C20288" t="str">
            <v>Tubo PEAD para drenagem - D = 800 mm - fornecimento e instalação</v>
          </cell>
          <cell r="D20288" t="str">
            <v>m</v>
          </cell>
          <cell r="E20288">
            <v>811.75</v>
          </cell>
        </row>
        <row r="20289">
          <cell r="B20289" t="str">
            <v>2003989</v>
          </cell>
          <cell r="C20289" t="str">
            <v>Tubo PEAD para drenagem - D = 900 mm - fornecimento e instalação</v>
          </cell>
          <cell r="D20289" t="str">
            <v>m</v>
          </cell>
          <cell r="E20289">
            <v>1407.62</v>
          </cell>
        </row>
        <row r="20290">
          <cell r="B20290" t="str">
            <v>2003298</v>
          </cell>
          <cell r="C20290" t="str">
            <v>Valeta de proteção de aterro sem revestimento - VPAT 120-30 - escavação mecânica</v>
          </cell>
          <cell r="D20290" t="str">
            <v>m</v>
          </cell>
          <cell r="E20290">
            <v>14.4</v>
          </cell>
        </row>
        <row r="20291">
          <cell r="B20291" t="str">
            <v>2003297</v>
          </cell>
          <cell r="C20291" t="str">
            <v>Valeta de proteção de aterro sem revestimento - VPAT 160-30 - escavação mecânica</v>
          </cell>
          <cell r="D20291" t="str">
            <v>m</v>
          </cell>
          <cell r="E20291">
            <v>17.7</v>
          </cell>
        </row>
        <row r="20292">
          <cell r="B20292" t="str">
            <v>2003315</v>
          </cell>
          <cell r="C20292" t="str">
            <v>Valeta de proteção de aterros com revestimento de concreto - VPAC 120-30 - escavação mecânica - areia e brita comerciais</v>
          </cell>
          <cell r="D20292" t="str">
            <v>m</v>
          </cell>
          <cell r="E20292">
            <v>101.96</v>
          </cell>
        </row>
        <row r="20293">
          <cell r="B20293" t="str">
            <v>2003314</v>
          </cell>
          <cell r="C20293" t="str">
            <v>Valeta de proteção de aterros com revestimento de concreto - VPAC 120-30 - escavação mecânica - areia extraída e brita produzida</v>
          </cell>
          <cell r="D20293" t="str">
            <v>m</v>
          </cell>
          <cell r="E20293">
            <v>81.25</v>
          </cell>
        </row>
        <row r="20294">
          <cell r="B20294" t="str">
            <v>2003313</v>
          </cell>
          <cell r="C20294" t="str">
            <v>Valeta de proteção de aterros com revestimento de concreto - VPAC 160-30 - escavação mecânica - areia e brita comerciais</v>
          </cell>
          <cell r="D20294" t="str">
            <v>m</v>
          </cell>
          <cell r="E20294">
            <v>127.93</v>
          </cell>
        </row>
        <row r="20295">
          <cell r="B20295" t="str">
            <v>2003312</v>
          </cell>
          <cell r="C20295" t="str">
            <v>Valeta de proteção de aterros com revestimento de concreto - VPAC 160-30 - escavação mecânica - areia extraída e brita produzida</v>
          </cell>
          <cell r="D20295" t="str">
            <v>m</v>
          </cell>
          <cell r="E20295">
            <v>102.03</v>
          </cell>
        </row>
        <row r="20296">
          <cell r="B20296" t="str">
            <v>2003311</v>
          </cell>
          <cell r="C20296" t="str">
            <v>Valeta de proteção de aterros com revestimento vegetal - VPAG 120-30 - escavação mecânica</v>
          </cell>
          <cell r="D20296" t="str">
            <v>m</v>
          </cell>
          <cell r="E20296">
            <v>44.53</v>
          </cell>
        </row>
        <row r="20297">
          <cell r="B20297" t="str">
            <v>2003310</v>
          </cell>
          <cell r="C20297" t="str">
            <v>Valeta de proteção de aterros com revestimento vegetal - VPAG 160-30 - escavação mecânica</v>
          </cell>
          <cell r="D20297" t="str">
            <v>m</v>
          </cell>
          <cell r="E20297">
            <v>56.15</v>
          </cell>
        </row>
        <row r="20298">
          <cell r="B20298" t="str">
            <v>2003296</v>
          </cell>
          <cell r="C20298" t="str">
            <v>Valeta de proteção de corte sem revestimento - VPCT 120-30 - escavação mecânica</v>
          </cell>
          <cell r="D20298" t="str">
            <v>m</v>
          </cell>
          <cell r="E20298">
            <v>14.4</v>
          </cell>
        </row>
        <row r="20299">
          <cell r="B20299" t="str">
            <v>2003295</v>
          </cell>
          <cell r="C20299" t="str">
            <v>Valeta de proteção de corte sem revestimento - VPCT 160-30 - escavação mecânica</v>
          </cell>
          <cell r="D20299" t="str">
            <v>m</v>
          </cell>
          <cell r="E20299">
            <v>17.7</v>
          </cell>
        </row>
        <row r="20300">
          <cell r="B20300" t="str">
            <v>2003309</v>
          </cell>
          <cell r="C20300" t="str">
            <v>Valeta de proteção de cortes com revestimento de concreto - VPCC 120-30 - escavação mecânica - areia e brita comerciais</v>
          </cell>
          <cell r="D20300" t="str">
            <v>m</v>
          </cell>
          <cell r="E20300">
            <v>101.96</v>
          </cell>
        </row>
        <row r="20301">
          <cell r="B20301" t="str">
            <v>2003308</v>
          </cell>
          <cell r="C20301" t="str">
            <v>Valeta de proteção de cortes com revestimento de concreto - VPCC 120-30 - escavação mecânica - areia extraída e brita produzida</v>
          </cell>
          <cell r="D20301" t="str">
            <v>m</v>
          </cell>
          <cell r="E20301">
            <v>81.25</v>
          </cell>
        </row>
        <row r="20302">
          <cell r="B20302" t="str">
            <v>2003307</v>
          </cell>
          <cell r="C20302" t="str">
            <v>Valeta de proteção de cortes com revestimento de concreto - VPCC 160-30 - escavação mecânica - areia e brita comerciais</v>
          </cell>
          <cell r="D20302" t="str">
            <v>m</v>
          </cell>
          <cell r="E20302">
            <v>127.93</v>
          </cell>
        </row>
        <row r="20303">
          <cell r="B20303" t="str">
            <v>2003306</v>
          </cell>
          <cell r="C20303" t="str">
            <v>Valeta de proteção de cortes com revestimento de concreto - VPCC 160-30 - escavação mecânica - areia extraída e brita produzida</v>
          </cell>
          <cell r="D20303" t="str">
            <v>m</v>
          </cell>
          <cell r="E20303">
            <v>102.03</v>
          </cell>
        </row>
        <row r="20304">
          <cell r="B20304" t="str">
            <v>2003305</v>
          </cell>
          <cell r="C20304" t="str">
            <v>Valeta de proteção de cortes com revestimento vegetal - VPCG 120-30 - escavação mecânica</v>
          </cell>
          <cell r="D20304" t="str">
            <v>m</v>
          </cell>
          <cell r="E20304">
            <v>44.53</v>
          </cell>
        </row>
        <row r="20305">
          <cell r="B20305" t="str">
            <v>2003304</v>
          </cell>
          <cell r="C20305" t="str">
            <v>Valeta de proteção de cortes com revestimento vegetal - VPCG 160-30 - escavação mecânica</v>
          </cell>
          <cell r="D20305" t="str">
            <v>m</v>
          </cell>
          <cell r="E20305">
            <v>56.15</v>
          </cell>
        </row>
        <row r="20306">
          <cell r="B20306" t="str">
            <v>2105846</v>
          </cell>
          <cell r="C20306" t="str">
            <v>Escoramento com estacas de perfis metálicos W 250 x 38,5 kg/m, espaçadas em 1,5 m, intercaladas com prancha de madeira com espessura de 5 cm e ficha de 0 a 0,2 H - sem reaproveitamento - fornecimento e instalação</v>
          </cell>
          <cell r="D20306" t="str">
            <v>m²</v>
          </cell>
          <cell r="E20306">
            <v>557.73</v>
          </cell>
        </row>
        <row r="20307">
          <cell r="B20307" t="str">
            <v>2105929</v>
          </cell>
          <cell r="C20307" t="str">
            <v>Escoramento com estacas de perfis metálicos W 250 x 38,5 kg/m, espaçadas em 1,5 m, intercaladas com prancha de madeira com espessura de 5 cm e ficha de 0,20 a 0,4 H - sem reaproveitamento - fornecimento e instalação</v>
          </cell>
          <cell r="D20307" t="str">
            <v>m²</v>
          </cell>
          <cell r="E20307">
            <v>621.08000000000004</v>
          </cell>
        </row>
        <row r="20308">
          <cell r="B20308" t="str">
            <v>2105933</v>
          </cell>
          <cell r="C20308" t="str">
            <v>Escoramento com estacas de perfis metálicos W 250 x 38,5 kg/m, espaçadas em 1,5 m, intercaladas com prancha de madeira com espessura de 5 cm e ficha de 0,40 a 0,6 H - sem reaproveitamento - fornecimento e instalação</v>
          </cell>
          <cell r="D20308" t="str">
            <v>m²</v>
          </cell>
          <cell r="E20308">
            <v>684.43</v>
          </cell>
        </row>
        <row r="20309">
          <cell r="B20309" t="str">
            <v>2106293</v>
          </cell>
          <cell r="C20309" t="str">
            <v>Escoramento com perfis metálicos W 150 x 18,0 kg/m a cada metro e chapas de aço - estroncas a cada 2 m não incluídas - profundidade de até 10 m - aço com utilização de 20 vezes - fornecimento, instalação e retirada</v>
          </cell>
          <cell r="D20309" t="str">
            <v>m²</v>
          </cell>
          <cell r="E20309">
            <v>234.59</v>
          </cell>
        </row>
        <row r="20310">
          <cell r="B20310" t="str">
            <v>2108165</v>
          </cell>
          <cell r="C20310" t="str">
            <v>Escoramento com pontaletes D = 10 cm - utilização de 1 vez - confecção, instalação e retirada</v>
          </cell>
          <cell r="D20310" t="str">
            <v>m³</v>
          </cell>
          <cell r="E20310">
            <v>37.24</v>
          </cell>
        </row>
        <row r="20311">
          <cell r="B20311" t="str">
            <v>2108166</v>
          </cell>
          <cell r="C20311" t="str">
            <v>Escoramento com pontaletes D = 10 cm - utilização de 2 vezes - confecção, instalação e retirada</v>
          </cell>
          <cell r="D20311" t="str">
            <v>m³</v>
          </cell>
          <cell r="E20311">
            <v>26.13</v>
          </cell>
        </row>
        <row r="20312">
          <cell r="B20312" t="str">
            <v>2108167</v>
          </cell>
          <cell r="C20312" t="str">
            <v>Escoramento com pontaletes D = 10 cm - utilização de 3 vezes - confecção, instalação e retirada</v>
          </cell>
          <cell r="D20312" t="str">
            <v>m³</v>
          </cell>
          <cell r="E20312">
            <v>23.34</v>
          </cell>
        </row>
        <row r="20313">
          <cell r="B20313" t="str">
            <v>2108168</v>
          </cell>
          <cell r="C20313" t="str">
            <v>Escoramento com pontaletes D = 10 cm - utilização de 5 vezes - confecção, instalação e retirada</v>
          </cell>
          <cell r="D20313" t="str">
            <v>m³</v>
          </cell>
          <cell r="E20313">
            <v>22.72</v>
          </cell>
        </row>
        <row r="20314">
          <cell r="B20314" t="str">
            <v>2108169</v>
          </cell>
          <cell r="C20314" t="str">
            <v>Escoramento com pontaletes D = 15 cm - utilização de 1 vez - confecção e instalação</v>
          </cell>
          <cell r="D20314" t="str">
            <v>m³</v>
          </cell>
          <cell r="E20314">
            <v>52.26</v>
          </cell>
        </row>
        <row r="20315">
          <cell r="B20315" t="str">
            <v>2108170</v>
          </cell>
          <cell r="C20315" t="str">
            <v>Escoramento com pontaletes D = 15 cm - utilização de 2 vezes - confecção, instalação e retirada</v>
          </cell>
          <cell r="D20315" t="str">
            <v>m³</v>
          </cell>
          <cell r="E20315">
            <v>38.19</v>
          </cell>
        </row>
        <row r="20316">
          <cell r="B20316" t="str">
            <v>2108171</v>
          </cell>
          <cell r="C20316" t="str">
            <v>Escoramento com pontaletes D = 15 cm - utilização de 3 vezes - confecção, instalação e retirada</v>
          </cell>
          <cell r="D20316" t="str">
            <v>m³</v>
          </cell>
          <cell r="E20316">
            <v>35.369999999999997</v>
          </cell>
        </row>
        <row r="20317">
          <cell r="B20317" t="str">
            <v>2108172</v>
          </cell>
          <cell r="C20317" t="str">
            <v>Escoramento com pontaletes D = 15 cm - utilização de 5 vezes - confecção, instalação e retirada</v>
          </cell>
          <cell r="D20317" t="str">
            <v>m³</v>
          </cell>
          <cell r="E20317">
            <v>36.26</v>
          </cell>
        </row>
        <row r="20318">
          <cell r="B20318" t="str">
            <v>2106292</v>
          </cell>
          <cell r="C20318" t="str">
            <v>Escoramento contínuo de valas com tábuas de 2,5 x 30 cm e longarinas de 6 x 16 cm - estroncas a cada metro não incluídas - profundidade de até 4 m - madeira com utilização de 3 vezes - confecção, instalação e retirada</v>
          </cell>
          <cell r="D20318" t="str">
            <v>m²</v>
          </cell>
          <cell r="E20318">
            <v>163.13</v>
          </cell>
        </row>
        <row r="20319">
          <cell r="B20319" t="str">
            <v>2106291</v>
          </cell>
          <cell r="C20319" t="str">
            <v>Escoramento contínuo de valas com tábuas de 2,5 x 30 cm e longarinas de 6 x 16 cm - estroncas a cada metro não incluídas - profundidade de até 4 m - madeira sem reaproveitamento - confecção e instalação</v>
          </cell>
          <cell r="D20319" t="str">
            <v>m²</v>
          </cell>
          <cell r="E20319">
            <v>235.31</v>
          </cell>
        </row>
        <row r="20320">
          <cell r="B20320" t="str">
            <v>2106235</v>
          </cell>
          <cell r="C20320" t="str">
            <v>Escoramento metálico com quadro tubular contraventado - capacidade de carga até 3,8 t/m² - quadro de 1,0 x 1,0 x 1,25 m - utilização de 50 vezes - fornecimento, instalação e retirada</v>
          </cell>
          <cell r="D20320" t="str">
            <v>m³</v>
          </cell>
          <cell r="E20320">
            <v>3.35</v>
          </cell>
        </row>
        <row r="20321">
          <cell r="B20321" t="str">
            <v>2106232</v>
          </cell>
          <cell r="C20321" t="str">
            <v>Escoramento metálico tubular galvanizado para formas com capacidade de 2.100 a 750 kg por unidade - regulável de 3,0 a 4,5 m - utilização de 20 vezes - fornecimento, instalação e retirada</v>
          </cell>
          <cell r="D20321" t="str">
            <v>un</v>
          </cell>
          <cell r="E20321">
            <v>17.98</v>
          </cell>
        </row>
        <row r="20322">
          <cell r="B20322" t="str">
            <v>2106233</v>
          </cell>
          <cell r="C20322" t="str">
            <v>Escoramento metálico tubular galvanizado para formas com capacidade de 3.200 a 1.600 kg por unidade - regulável de 1,8 a 3,0 m - utilização de 20 vezes - fornecimento, instalação e retirada</v>
          </cell>
          <cell r="D20322" t="str">
            <v>un</v>
          </cell>
          <cell r="E20322">
            <v>17.07</v>
          </cell>
        </row>
        <row r="20323">
          <cell r="B20323" t="str">
            <v>2105605</v>
          </cell>
          <cell r="C20323" t="str">
            <v>Escoramento para corpo de bueiros celulares - utilização de 3 vezes - confecção, instalação e retirada</v>
          </cell>
          <cell r="D20323" t="str">
            <v>m³</v>
          </cell>
          <cell r="E20323">
            <v>55.96</v>
          </cell>
        </row>
        <row r="20324">
          <cell r="B20324" t="str">
            <v>2106298</v>
          </cell>
          <cell r="C20324" t="str">
            <v>Estroncas em perfil metálico W 150 x 18,0 kg/m - utilização de 20 vezes</v>
          </cell>
          <cell r="D20324" t="str">
            <v>m</v>
          </cell>
          <cell r="E20324">
            <v>37.700000000000003</v>
          </cell>
        </row>
        <row r="20325">
          <cell r="B20325" t="str">
            <v>2106295</v>
          </cell>
          <cell r="C20325" t="str">
            <v>Estroncas para valas com D = 15 cm - madeira com utilização de 3 vezes</v>
          </cell>
          <cell r="D20325" t="str">
            <v>m</v>
          </cell>
          <cell r="E20325">
            <v>19.02</v>
          </cell>
        </row>
        <row r="20326">
          <cell r="B20326" t="str">
            <v>2106294</v>
          </cell>
          <cell r="C20326" t="str">
            <v>Estroncas para valas com D = 15 cm - madeira sem reaproveitamento</v>
          </cell>
          <cell r="D20326" t="str">
            <v>m</v>
          </cell>
          <cell r="E20326">
            <v>23.56</v>
          </cell>
        </row>
        <row r="20327">
          <cell r="B20327" t="str">
            <v>2106297</v>
          </cell>
          <cell r="C20327" t="str">
            <v>Estroncas para valas com D = 20 cm - madeira com utilização de 3 vezes</v>
          </cell>
          <cell r="D20327" t="str">
            <v>m</v>
          </cell>
          <cell r="E20327">
            <v>31.05</v>
          </cell>
        </row>
        <row r="20328">
          <cell r="B20328" t="str">
            <v>2106296</v>
          </cell>
          <cell r="C20328" t="str">
            <v>Estroncas para valas com D = 20 cm - madeira sem reaproveitamento</v>
          </cell>
          <cell r="D20328" t="str">
            <v>m</v>
          </cell>
          <cell r="E20328">
            <v>49.25</v>
          </cell>
        </row>
        <row r="20329">
          <cell r="B20329" t="str">
            <v>2306076</v>
          </cell>
          <cell r="C20329" t="str">
            <v>Armação de estaca escavada ou estaca barrete em aço CA-50 com apoio de guindaste - fornecimento, preparo e colocação</v>
          </cell>
          <cell r="D20329" t="str">
            <v>kg</v>
          </cell>
          <cell r="E20329">
            <v>11.57</v>
          </cell>
        </row>
        <row r="20330">
          <cell r="B20330" t="str">
            <v>2306247</v>
          </cell>
          <cell r="C20330" t="str">
            <v>Arrasamento de estacas de concreto com seção de até 900 cm²</v>
          </cell>
          <cell r="D20330" t="str">
            <v>m³</v>
          </cell>
          <cell r="E20330">
            <v>275.69</v>
          </cell>
        </row>
        <row r="20331">
          <cell r="B20331" t="str">
            <v>2306248</v>
          </cell>
          <cell r="C20331" t="str">
            <v>Arrasamento de estacas de concreto com seção superior à 900 cm²</v>
          </cell>
          <cell r="D20331" t="str">
            <v>m³</v>
          </cell>
          <cell r="E20331">
            <v>639.54999999999995</v>
          </cell>
        </row>
        <row r="20332">
          <cell r="B20332" t="str">
            <v>2306279</v>
          </cell>
          <cell r="C20332" t="str">
            <v>Berço para pré-moldagem de estacas protendidas com capacidade de 19 m³, inclusive formas metálicas - utilização de 100 vezes</v>
          </cell>
          <cell r="D20332" t="str">
            <v>m³</v>
          </cell>
          <cell r="E20332">
            <v>92.61</v>
          </cell>
        </row>
        <row r="20333">
          <cell r="B20333" t="str">
            <v>2306651</v>
          </cell>
          <cell r="C20333" t="str">
            <v>Camisa metálica com espessura de 12,5 mm D = 1.400 mm - cravada com martelo vibratório - sem escavação - cravação</v>
          </cell>
          <cell r="D20333" t="str">
            <v>m</v>
          </cell>
          <cell r="E20333">
            <v>8141.68</v>
          </cell>
        </row>
        <row r="20334">
          <cell r="B20334" t="str">
            <v>2306678</v>
          </cell>
          <cell r="C20334" t="str">
            <v>Camisa metálica com espessura de 12,5 mm D = 1.400 mm - para passagem de lâmina d'água - posicionamento</v>
          </cell>
          <cell r="D20334" t="str">
            <v>m</v>
          </cell>
          <cell r="E20334">
            <v>7732.67</v>
          </cell>
        </row>
        <row r="20335">
          <cell r="B20335" t="str">
            <v>2306652</v>
          </cell>
          <cell r="C20335" t="str">
            <v>Camisa metálica com espessura de 12,5 mm D = 1.500 mm - cravada com martelo vibratório - sem escavação - cravação</v>
          </cell>
          <cell r="D20335" t="str">
            <v>m</v>
          </cell>
          <cell r="E20335">
            <v>8213.26</v>
          </cell>
        </row>
        <row r="20336">
          <cell r="B20336" t="str">
            <v>2306679</v>
          </cell>
          <cell r="C20336" t="str">
            <v>Camisa metálica com espessura de 12,5 mm D = 1.500 mm - para passagem de lâmina d'água - posicionamento</v>
          </cell>
          <cell r="D20336" t="str">
            <v>m</v>
          </cell>
          <cell r="E20336">
            <v>7789.1</v>
          </cell>
        </row>
        <row r="20337">
          <cell r="B20337" t="str">
            <v>2306653</v>
          </cell>
          <cell r="C20337" t="str">
            <v>Camisa metálica com espessura de 12,5 mm D = 1.600 mm - cravada com martelo vibratório - sem escavação - cravação</v>
          </cell>
          <cell r="D20337" t="str">
            <v>m</v>
          </cell>
          <cell r="E20337">
            <v>8287.9</v>
          </cell>
        </row>
        <row r="20338">
          <cell r="B20338" t="str">
            <v>2306680</v>
          </cell>
          <cell r="C20338" t="str">
            <v>Camisa metálica com espessura de 12,5 mm D = 1.600 mm - para passagem de lâmina d'água - posicionamento</v>
          </cell>
          <cell r="D20338" t="str">
            <v>m</v>
          </cell>
          <cell r="E20338">
            <v>7847.42</v>
          </cell>
        </row>
        <row r="20339">
          <cell r="B20339" t="str">
            <v>2306654</v>
          </cell>
          <cell r="C20339" t="str">
            <v>Camisa metálica com espessura de 12,5 mm D = 1.700 mm - cravada com martelo vibratório - sem escavação - cravação</v>
          </cell>
          <cell r="D20339" t="str">
            <v>m</v>
          </cell>
          <cell r="E20339">
            <v>8362.1299999999992</v>
          </cell>
        </row>
        <row r="20340">
          <cell r="B20340" t="str">
            <v>2306681</v>
          </cell>
          <cell r="C20340" t="str">
            <v>Camisa metálica com espessura de 12,5 mm D = 1.700 mm - para passagem de lâmina d'água - posicionamento</v>
          </cell>
          <cell r="D20340" t="str">
            <v>m</v>
          </cell>
          <cell r="E20340">
            <v>7904.03</v>
          </cell>
        </row>
        <row r="20341">
          <cell r="B20341" t="str">
            <v>2306655</v>
          </cell>
          <cell r="C20341" t="str">
            <v>Camisa metálica com espessura de 12,5 mm D = 1.800 mm - cravada com martelo vibratório - sem escavação - cravação</v>
          </cell>
          <cell r="D20341" t="str">
            <v>m</v>
          </cell>
          <cell r="E20341">
            <v>8437.98</v>
          </cell>
        </row>
        <row r="20342">
          <cell r="B20342" t="str">
            <v>2306682</v>
          </cell>
          <cell r="C20342" t="str">
            <v>Camisa metálica com espessura de 12,5 mm D = 1.800 mm - para passagem de lâmina d'água - posicionamento</v>
          </cell>
          <cell r="D20342" t="str">
            <v>m</v>
          </cell>
          <cell r="E20342">
            <v>7960.8</v>
          </cell>
        </row>
        <row r="20343">
          <cell r="B20343" t="str">
            <v>2306656</v>
          </cell>
          <cell r="C20343" t="str">
            <v>Camisa metálica com espessura de 16 mm D = 1.500 mm - cravada com martelo vibratório - sem escavação - cravação</v>
          </cell>
          <cell r="D20343" t="str">
            <v>m</v>
          </cell>
          <cell r="E20343">
            <v>11453.82</v>
          </cell>
        </row>
        <row r="20344">
          <cell r="B20344" t="str">
            <v>2306683</v>
          </cell>
          <cell r="C20344" t="str">
            <v>Camisa metálica com espessura de 16 mm D = 1.500 mm - para passagem de lâmina d'água - posicionamento</v>
          </cell>
          <cell r="D20344" t="str">
            <v>m</v>
          </cell>
          <cell r="E20344">
            <v>11029.66</v>
          </cell>
        </row>
        <row r="20345">
          <cell r="B20345" t="str">
            <v>2306657</v>
          </cell>
          <cell r="C20345" t="str">
            <v>Camisa metálica com espessura de 16 mm D = 1.600 mm - cravada com martelo vibratório - sem escavação - cravação</v>
          </cell>
          <cell r="D20345" t="str">
            <v>m</v>
          </cell>
          <cell r="E20345">
            <v>11596.15</v>
          </cell>
        </row>
        <row r="20346">
          <cell r="B20346" t="str">
            <v>2306684</v>
          </cell>
          <cell r="C20346" t="str">
            <v>Camisa metálica com espessura de 16 mm D = 1.600 mm - para passagem de lâmina d'água - posicionamento</v>
          </cell>
          <cell r="D20346" t="str">
            <v>m</v>
          </cell>
          <cell r="E20346">
            <v>11155.67</v>
          </cell>
        </row>
        <row r="20347">
          <cell r="B20347" t="str">
            <v>2306658</v>
          </cell>
          <cell r="C20347" t="str">
            <v>Camisa metálica com espessura de 16 mm D = 1.700 mm - cravada com martelo vibratório - sem escavação - cravação</v>
          </cell>
          <cell r="D20347" t="str">
            <v>m</v>
          </cell>
          <cell r="E20347">
            <v>11735.94</v>
          </cell>
        </row>
        <row r="20348">
          <cell r="B20348" t="str">
            <v>2306685</v>
          </cell>
          <cell r="C20348" t="str">
            <v>Camisa metálica com espessura de 16 mm D = 1.700 mm - para passagem de lâmina d'água - posicionamento</v>
          </cell>
          <cell r="D20348" t="str">
            <v>m</v>
          </cell>
          <cell r="E20348">
            <v>11277.85</v>
          </cell>
        </row>
        <row r="20349">
          <cell r="B20349" t="str">
            <v>2306659</v>
          </cell>
          <cell r="C20349" t="str">
            <v>Camisa metálica com espessura de 16 mm D = 1.800 mm - cravada com martelo vibratório - sem escavação - cravação</v>
          </cell>
          <cell r="D20349" t="str">
            <v>m</v>
          </cell>
          <cell r="E20349">
            <v>11881.22</v>
          </cell>
        </row>
        <row r="20350">
          <cell r="B20350" t="str">
            <v>2306686</v>
          </cell>
          <cell r="C20350" t="str">
            <v>Camisa metálica com espessura de 16 mm D = 1.800 mm - para passagem de lâmina d'água - posicionamento</v>
          </cell>
          <cell r="D20350" t="str">
            <v>m</v>
          </cell>
          <cell r="E20350">
            <v>11404.03</v>
          </cell>
        </row>
        <row r="20351">
          <cell r="B20351" t="str">
            <v>2306637</v>
          </cell>
          <cell r="C20351" t="str">
            <v>Camisa metálica com espessura de 6,3 mm D = 1.000 mm - cravada com martelo vibratório - sem escavação - cravação</v>
          </cell>
          <cell r="D20351" t="str">
            <v>m</v>
          </cell>
          <cell r="E20351">
            <v>2830.94</v>
          </cell>
        </row>
        <row r="20352">
          <cell r="B20352" t="str">
            <v>2306664</v>
          </cell>
          <cell r="C20352" t="str">
            <v>Camisa metálica com espessura de 6,3 mm D = 1.000 mm - para passagem de lâmina d'água - posicionamento</v>
          </cell>
          <cell r="D20352" t="str">
            <v>m</v>
          </cell>
          <cell r="E20352">
            <v>2473.0500000000002</v>
          </cell>
        </row>
        <row r="20353">
          <cell r="B20353" t="str">
            <v>2306732</v>
          </cell>
          <cell r="C20353" t="str">
            <v>Camisa metálica com espessura de 6,3 mm D = 400 mm - cravada com martelo vibratório - sem escavação - cravação</v>
          </cell>
          <cell r="D20353" t="str">
            <v>m</v>
          </cell>
          <cell r="E20353">
            <v>1211.8699999999999</v>
          </cell>
        </row>
        <row r="20354">
          <cell r="B20354" t="str">
            <v>2306733</v>
          </cell>
          <cell r="C20354" t="str">
            <v>Camisa metálica com espessura de 6,3 mm D = 400 mm - para passagem de lâmina d'água - posicionamento</v>
          </cell>
          <cell r="D20354" t="str">
            <v>m</v>
          </cell>
          <cell r="E20354">
            <v>910.49</v>
          </cell>
        </row>
        <row r="20355">
          <cell r="B20355" t="str">
            <v>2306734</v>
          </cell>
          <cell r="C20355" t="str">
            <v>Camisa metálica com espessura de 6,3 mm D = 500 mm - cravada com martelo vibratório - sem escavação - cravação</v>
          </cell>
          <cell r="D20355" t="str">
            <v>m</v>
          </cell>
          <cell r="E20355">
            <v>1445.16</v>
          </cell>
        </row>
        <row r="20356">
          <cell r="B20356" t="str">
            <v>2306735</v>
          </cell>
          <cell r="C20356" t="str">
            <v>Camisa metálica com espessura de 6,3 mm D = 500 mm - para passagem de lâmina d'água - posicionamento</v>
          </cell>
          <cell r="D20356" t="str">
            <v>m</v>
          </cell>
          <cell r="E20356">
            <v>1135.6400000000001</v>
          </cell>
        </row>
        <row r="20357">
          <cell r="B20357" t="str">
            <v>2306633</v>
          </cell>
          <cell r="C20357" t="str">
            <v>Camisa metálica com espessura de 6,3 mm D = 600 mm - cravada com martelo vibratório - sem escavação - cravação</v>
          </cell>
          <cell r="D20357" t="str">
            <v>m</v>
          </cell>
          <cell r="E20357">
            <v>1626.31</v>
          </cell>
        </row>
        <row r="20358">
          <cell r="B20358" t="str">
            <v>2306660</v>
          </cell>
          <cell r="C20358" t="str">
            <v>Camisa metálica com espessura de 6,3 mm D = 600 mm - para passagem de lâmina d'água - posicionamento</v>
          </cell>
          <cell r="D20358" t="str">
            <v>m</v>
          </cell>
          <cell r="E20358">
            <v>1308.18</v>
          </cell>
        </row>
        <row r="20359">
          <cell r="B20359" t="str">
            <v>2306634</v>
          </cell>
          <cell r="C20359" t="str">
            <v>Camisa metálica com espessura de 6,3 mm D = 700 mm - cravada com martelo vibratório - sem escavação - cravação</v>
          </cell>
          <cell r="D20359" t="str">
            <v>m</v>
          </cell>
          <cell r="E20359">
            <v>1871.57</v>
          </cell>
        </row>
        <row r="20360">
          <cell r="B20360" t="str">
            <v>2306661</v>
          </cell>
          <cell r="C20360" t="str">
            <v>Camisa metálica com espessura de 6,3 mm D = 700 mm - para passagem de lâmina d'água - posicionamento</v>
          </cell>
          <cell r="D20360" t="str">
            <v>m</v>
          </cell>
          <cell r="E20360">
            <v>1544.36</v>
          </cell>
        </row>
        <row r="20361">
          <cell r="B20361" t="str">
            <v>2306635</v>
          </cell>
          <cell r="C20361" t="str">
            <v>Camisa metálica com espessura de 6,3 mm D = 800 mm - cravada com martelo vibratório - sem escavação - cravação</v>
          </cell>
          <cell r="D20361" t="str">
            <v>m</v>
          </cell>
          <cell r="E20361">
            <v>2227.38</v>
          </cell>
        </row>
        <row r="20362">
          <cell r="B20362" t="str">
            <v>2306662</v>
          </cell>
          <cell r="C20362" t="str">
            <v>Camisa metálica com espessura de 6,3 mm D = 800 mm - para passagem de lâmina d'água - posicionamento</v>
          </cell>
          <cell r="D20362" t="str">
            <v>m</v>
          </cell>
          <cell r="E20362">
            <v>1890.54</v>
          </cell>
        </row>
        <row r="20363">
          <cell r="B20363" t="str">
            <v>2306636</v>
          </cell>
          <cell r="C20363" t="str">
            <v>Camisa metálica com espessura de 6,3 mm D = 900 mm - cravada com martelo vibratório - sem escavação - cravação</v>
          </cell>
          <cell r="D20363" t="str">
            <v>m</v>
          </cell>
          <cell r="E20363">
            <v>2252.96</v>
          </cell>
        </row>
        <row r="20364">
          <cell r="B20364" t="str">
            <v>2306663</v>
          </cell>
          <cell r="C20364" t="str">
            <v>Camisa metálica com espessura de 6,3 mm D = 900 mm - para passagem de lâmina d'água - posicionamento</v>
          </cell>
          <cell r="D20364" t="str">
            <v>m</v>
          </cell>
          <cell r="E20364">
            <v>1905.91</v>
          </cell>
        </row>
        <row r="20365">
          <cell r="B20365" t="str">
            <v>2306641</v>
          </cell>
          <cell r="C20365" t="str">
            <v>Camisa metálica com espessura de 8 mm D = 1.000 mm - cravada com martelo vibratório - sem escavação - cravação</v>
          </cell>
          <cell r="D20365" t="str">
            <v>m</v>
          </cell>
          <cell r="E20365">
            <v>3544.59</v>
          </cell>
        </row>
        <row r="20366">
          <cell r="B20366" t="str">
            <v>2306668</v>
          </cell>
          <cell r="C20366" t="str">
            <v>Camisa metálica com espessura de 8 mm D = 1.000 mm - para passagem de lâmina d'água - posicionamento</v>
          </cell>
          <cell r="D20366" t="str">
            <v>m</v>
          </cell>
          <cell r="E20366">
            <v>3186.7</v>
          </cell>
        </row>
        <row r="20367">
          <cell r="B20367" t="str">
            <v>2306642</v>
          </cell>
          <cell r="C20367" t="str">
            <v>Camisa metálica com espessura de 8 mm D = 1.100 mm - cravada com martelo vibratório - sem escavação - cravação</v>
          </cell>
          <cell r="D20367" t="str">
            <v>m</v>
          </cell>
          <cell r="E20367">
            <v>3579.03</v>
          </cell>
        </row>
        <row r="20368">
          <cell r="B20368" t="str">
            <v>2306669</v>
          </cell>
          <cell r="C20368" t="str">
            <v>Camisa metálica com espessura de 8 mm D = 1.100 mm - para passagem de lâmina d'água - posicionamento</v>
          </cell>
          <cell r="D20368" t="str">
            <v>m</v>
          </cell>
          <cell r="E20368">
            <v>3209.6</v>
          </cell>
        </row>
        <row r="20369">
          <cell r="B20369" t="str">
            <v>2306643</v>
          </cell>
          <cell r="C20369" t="str">
            <v>Camisa metálica com espessura de 8 mm D = 1.200 mm - cravada com martelo vibratório - sem escavação - cravação</v>
          </cell>
          <cell r="D20369" t="str">
            <v>m</v>
          </cell>
          <cell r="E20369">
            <v>3613.86</v>
          </cell>
        </row>
        <row r="20370">
          <cell r="B20370" t="str">
            <v>2306670</v>
          </cell>
          <cell r="C20370" t="str">
            <v>Camisa metálica com espessura de 8 mm D = 1.200 mm - para passagem de lâmina d'água - posicionamento</v>
          </cell>
          <cell r="D20370" t="str">
            <v>m</v>
          </cell>
          <cell r="E20370">
            <v>3232.11</v>
          </cell>
        </row>
        <row r="20371">
          <cell r="B20371" t="str">
            <v>2306638</v>
          </cell>
          <cell r="C20371" t="str">
            <v>Camisa metálica com espessura de 8 mm D = 700 mm - cravada com martelo vibratório - sem escavação - cravação</v>
          </cell>
          <cell r="D20371" t="str">
            <v>m</v>
          </cell>
          <cell r="E20371">
            <v>2324.52</v>
          </cell>
        </row>
        <row r="20372">
          <cell r="B20372" t="str">
            <v>2306665</v>
          </cell>
          <cell r="C20372" t="str">
            <v>Camisa metálica com espessura de 8 mm D = 700 mm - para passagem de lâmina d'água - posicionamento</v>
          </cell>
          <cell r="D20372" t="str">
            <v>m</v>
          </cell>
          <cell r="E20372">
            <v>1997.31</v>
          </cell>
        </row>
        <row r="20373">
          <cell r="B20373" t="str">
            <v>2306639</v>
          </cell>
          <cell r="C20373" t="str">
            <v>Camisa metálica com espessura de 8 mm D = 800 mm - cravada com martelo vibratório - sem escavação - cravação</v>
          </cell>
          <cell r="D20373" t="str">
            <v>m</v>
          </cell>
          <cell r="E20373">
            <v>2777.17</v>
          </cell>
        </row>
        <row r="20374">
          <cell r="B20374" t="str">
            <v>2306666</v>
          </cell>
          <cell r="C20374" t="str">
            <v>Camisa metálica com espessura de 8 mm D = 800 mm - para passagem de lâmina d'água - posicionamento</v>
          </cell>
          <cell r="D20374" t="str">
            <v>m</v>
          </cell>
          <cell r="E20374">
            <v>2440.33</v>
          </cell>
        </row>
        <row r="20375">
          <cell r="B20375" t="str">
            <v>2306640</v>
          </cell>
          <cell r="C20375" t="str">
            <v>Camisa metálica com espessura de 8 mm D = 900 mm - cravada com martelo vibratório - sem escavação - cravação</v>
          </cell>
          <cell r="D20375" t="str">
            <v>m</v>
          </cell>
          <cell r="E20375">
            <v>2810.18</v>
          </cell>
        </row>
        <row r="20376">
          <cell r="B20376" t="str">
            <v>2306667</v>
          </cell>
          <cell r="C20376" t="str">
            <v>Camisa metálica com espessura de 8 mm D = 900 mm - para passagem de lâmina d'água - posicionamento</v>
          </cell>
          <cell r="D20376" t="str">
            <v>m</v>
          </cell>
          <cell r="E20376">
            <v>2463.13</v>
          </cell>
        </row>
        <row r="20377">
          <cell r="B20377" t="str">
            <v>2306645</v>
          </cell>
          <cell r="C20377" t="str">
            <v>Camisa metálica com espessura de 9,5 mm D = 1.000 mm - cravada com martelo vibratório - sem escavação - cravação</v>
          </cell>
          <cell r="D20377" t="str">
            <v>m</v>
          </cell>
          <cell r="E20377">
            <v>4219.5600000000004</v>
          </cell>
        </row>
        <row r="20378">
          <cell r="B20378" t="str">
            <v>2306672</v>
          </cell>
          <cell r="C20378" t="str">
            <v>Camisa metálica com espessura de 9,5 mm D = 1.000 mm - para passagem de lâmina d'água - posicionamento</v>
          </cell>
          <cell r="D20378" t="str">
            <v>m</v>
          </cell>
          <cell r="E20378">
            <v>3861.68</v>
          </cell>
        </row>
        <row r="20379">
          <cell r="B20379" t="str">
            <v>2306646</v>
          </cell>
          <cell r="C20379" t="str">
            <v>Camisa metálica com espessura de 9,5 mm D = 1.100 mm - cravada com martelo vibratório - sem escavação - cravação</v>
          </cell>
          <cell r="D20379" t="str">
            <v>m</v>
          </cell>
          <cell r="E20379">
            <v>4263.62</v>
          </cell>
        </row>
        <row r="20380">
          <cell r="B20380" t="str">
            <v>2306673</v>
          </cell>
          <cell r="C20380" t="str">
            <v>Camisa metálica com espessura de 9,5 mm D = 1.100 mm - para passagem de lâmina d'água - posicionamento</v>
          </cell>
          <cell r="D20380" t="str">
            <v>m</v>
          </cell>
          <cell r="E20380">
            <v>3894.18</v>
          </cell>
        </row>
        <row r="20381">
          <cell r="B20381" t="str">
            <v>2306647</v>
          </cell>
          <cell r="C20381" t="str">
            <v>Camisa metálica com espessura de 9,5 mm D = 1.200 mm - cravada com martelo vibratório - sem escavação - cravação</v>
          </cell>
          <cell r="D20381" t="str">
            <v>m</v>
          </cell>
          <cell r="E20381">
            <v>4307.62</v>
          </cell>
        </row>
        <row r="20382">
          <cell r="B20382" t="str">
            <v>2306674</v>
          </cell>
          <cell r="C20382" t="str">
            <v>Camisa metálica com espessura de 9,5 mm D = 1.200 mm - para passagem de lâmina d'água - posicionamento</v>
          </cell>
          <cell r="D20382" t="str">
            <v>m</v>
          </cell>
          <cell r="E20382">
            <v>3925.88</v>
          </cell>
        </row>
        <row r="20383">
          <cell r="B20383" t="str">
            <v>2306648</v>
          </cell>
          <cell r="C20383" t="str">
            <v>Camisa metálica com espessura de 9,5 mm D = 1.300 mm - cravada com martelo vibratório - sem escavação - cravação</v>
          </cell>
          <cell r="D20383" t="str">
            <v>m</v>
          </cell>
          <cell r="E20383">
            <v>6017.78</v>
          </cell>
        </row>
        <row r="20384">
          <cell r="B20384" t="str">
            <v>2306675</v>
          </cell>
          <cell r="C20384" t="str">
            <v>Camisa metálica com espessura de 9,5 mm D = 1.300 mm - para passagem de lâmina d'água - posicionamento</v>
          </cell>
          <cell r="D20384" t="str">
            <v>m</v>
          </cell>
          <cell r="E20384">
            <v>5622.87</v>
          </cell>
        </row>
        <row r="20385">
          <cell r="B20385" t="str">
            <v>2306649</v>
          </cell>
          <cell r="C20385" t="str">
            <v>Camisa metálica com espessura de 9,5 mm D = 1.400 mm - cravada com martelo vibratório - sem escavação - cravação</v>
          </cell>
          <cell r="D20385" t="str">
            <v>m</v>
          </cell>
          <cell r="E20385">
            <v>6064.63</v>
          </cell>
        </row>
        <row r="20386">
          <cell r="B20386" t="str">
            <v>2306676</v>
          </cell>
          <cell r="C20386" t="str">
            <v>Camisa metálica com espessura de 9,5 mm D = 1.400 mm - para passagem de lâmina d'água - posicionamento</v>
          </cell>
          <cell r="D20386" t="str">
            <v>m</v>
          </cell>
          <cell r="E20386">
            <v>5655.62</v>
          </cell>
        </row>
        <row r="20387">
          <cell r="B20387" t="str">
            <v>2306650</v>
          </cell>
          <cell r="C20387" t="str">
            <v>Camisa metálica com espessura de 9,5 mm D = 1.500 mm - cravada com martelo vibratório - sem escavação - cravação</v>
          </cell>
          <cell r="D20387" t="str">
            <v>m</v>
          </cell>
          <cell r="E20387">
            <v>6111.58</v>
          </cell>
        </row>
        <row r="20388">
          <cell r="B20388" t="str">
            <v>2306677</v>
          </cell>
          <cell r="C20388" t="str">
            <v>Camisa metálica com espessura de 9,5 mm D = 1.500 mm - para passagem de lâmina d'água - posicionamento</v>
          </cell>
          <cell r="D20388" t="str">
            <v>m</v>
          </cell>
          <cell r="E20388">
            <v>5687.42</v>
          </cell>
        </row>
        <row r="20389">
          <cell r="B20389" t="str">
            <v>2306644</v>
          </cell>
          <cell r="C20389" t="str">
            <v>Camisa metálica com espessura de 9,5 mm D = 900 mm - cravada com martelo vibratório - sem escavação - cravação</v>
          </cell>
          <cell r="D20389" t="str">
            <v>m</v>
          </cell>
          <cell r="E20389">
            <v>3344.47</v>
          </cell>
        </row>
        <row r="20390">
          <cell r="B20390" t="str">
            <v>2306671</v>
          </cell>
          <cell r="C20390" t="str">
            <v>Camisa metálica com espessura de 9,5 mm D = 900 mm - para passagem de lâmina d'água - posicionamento</v>
          </cell>
          <cell r="D20390" t="str">
            <v>m</v>
          </cell>
          <cell r="E20390">
            <v>2997.42</v>
          </cell>
        </row>
        <row r="20391">
          <cell r="B20391" t="str">
            <v>2306141</v>
          </cell>
          <cell r="C20391" t="str">
            <v>Coluna de brita D = 50 cm executada com perfuratriz tipo bottom feed - brita comercial - confecção e cravação</v>
          </cell>
          <cell r="D20391" t="str">
            <v>m</v>
          </cell>
          <cell r="E20391">
            <v>103.29</v>
          </cell>
        </row>
        <row r="20392">
          <cell r="B20392" t="str">
            <v>2306145</v>
          </cell>
          <cell r="C20392" t="str">
            <v>Coluna de brita D = 50 cm executada com perfuratriz tipo bottom feed - brita produzida - confecção e cravação</v>
          </cell>
          <cell r="D20392" t="str">
            <v>m</v>
          </cell>
          <cell r="E20392">
            <v>81.28</v>
          </cell>
        </row>
        <row r="20393">
          <cell r="B20393" t="str">
            <v>2306142</v>
          </cell>
          <cell r="C20393" t="str">
            <v>Coluna de brita D = 60 cm executada com perfuratriz tipo bottom feed - brita comercial - confecção e cravação</v>
          </cell>
          <cell r="D20393" t="str">
            <v>m</v>
          </cell>
          <cell r="E20393">
            <v>125.51</v>
          </cell>
        </row>
        <row r="20394">
          <cell r="B20394" t="str">
            <v>2306146</v>
          </cell>
          <cell r="C20394" t="str">
            <v>Coluna de brita D = 60 cm executada com perfuratriz tipo bottom feed - brita produzida - confecção e cravação</v>
          </cell>
          <cell r="D20394" t="str">
            <v>m</v>
          </cell>
          <cell r="E20394">
            <v>93.82</v>
          </cell>
        </row>
        <row r="20395">
          <cell r="B20395" t="str">
            <v>2306143</v>
          </cell>
          <cell r="C20395" t="str">
            <v>Coluna de brita D = 70 cm executada com perfuratriz tipo bottom feed - brita comercial - confecção e cravação</v>
          </cell>
          <cell r="D20395" t="str">
            <v>m</v>
          </cell>
          <cell r="E20395">
            <v>151.27000000000001</v>
          </cell>
        </row>
        <row r="20396">
          <cell r="B20396" t="str">
            <v>2306147</v>
          </cell>
          <cell r="C20396" t="str">
            <v>Coluna de brita D = 70 cm executada com perfuratriz tipo bottom feed - brita produzida - confecção e cravação</v>
          </cell>
          <cell r="D20396" t="str">
            <v>m</v>
          </cell>
          <cell r="E20396">
            <v>108.12</v>
          </cell>
        </row>
        <row r="20397">
          <cell r="B20397" t="str">
            <v>2306144</v>
          </cell>
          <cell r="C20397" t="str">
            <v>Coluna de brita D = 80 cm executada com perfuratriz tipo bottom feed - brita comercial - confecção e cravação</v>
          </cell>
          <cell r="D20397" t="str">
            <v>m</v>
          </cell>
          <cell r="E20397">
            <v>182</v>
          </cell>
        </row>
        <row r="20398">
          <cell r="B20398" t="str">
            <v>2306148</v>
          </cell>
          <cell r="C20398" t="str">
            <v>Coluna de brita D = 80 cm executada com perfuratriz tipo bottom feed - brita produzida - confecção e cravação</v>
          </cell>
          <cell r="D20398" t="str">
            <v>m</v>
          </cell>
          <cell r="E20398">
            <v>125.65</v>
          </cell>
        </row>
        <row r="20399">
          <cell r="B20399" t="str">
            <v>2306624</v>
          </cell>
          <cell r="C20399" t="str">
            <v>Confecção de camisa metálica em aço ASTM A36 com espessura de 12,5 mm - D = 1.400 mm</v>
          </cell>
          <cell r="D20399" t="str">
            <v>m</v>
          </cell>
          <cell r="E20399">
            <v>7687.13</v>
          </cell>
        </row>
        <row r="20400">
          <cell r="B20400" t="str">
            <v>2306625</v>
          </cell>
          <cell r="C20400" t="str">
            <v>Confecção de camisa metálica em aço ASTM A36 com espessura de 12,5 mm - D = 1.500 mm</v>
          </cell>
          <cell r="D20400" t="str">
            <v>m</v>
          </cell>
          <cell r="E20400">
            <v>7741.28</v>
          </cell>
        </row>
        <row r="20401">
          <cell r="B20401" t="str">
            <v>2306626</v>
          </cell>
          <cell r="C20401" t="str">
            <v>Confecção de camisa metálica em aço ASTM A36 com espessura de 12,5 mm - D = 1.600 mm</v>
          </cell>
          <cell r="D20401" t="str">
            <v>m</v>
          </cell>
          <cell r="E20401">
            <v>7797.2</v>
          </cell>
        </row>
        <row r="20402">
          <cell r="B20402" t="str">
            <v>2306627</v>
          </cell>
          <cell r="C20402" t="str">
            <v>Confecção de camisa metálica em aço ASTM A36 com espessura de 12,5 mm - D = 1.700 mm</v>
          </cell>
          <cell r="D20402" t="str">
            <v>m</v>
          </cell>
          <cell r="E20402">
            <v>7851.36</v>
          </cell>
        </row>
        <row r="20403">
          <cell r="B20403" t="str">
            <v>2306628</v>
          </cell>
          <cell r="C20403" t="str">
            <v>Confecção de camisa metálica em aço ASTM A36 com espessura de 12,5 mm - D = 1.800 mm</v>
          </cell>
          <cell r="D20403" t="str">
            <v>m</v>
          </cell>
          <cell r="E20403">
            <v>7905.58</v>
          </cell>
        </row>
        <row r="20404">
          <cell r="B20404" t="str">
            <v>2306629</v>
          </cell>
          <cell r="C20404" t="str">
            <v>Confecção de camisa metálica em aço ASTM A36 com espessura de 16 mm - D = 1.500 mm</v>
          </cell>
          <cell r="D20404" t="str">
            <v>m</v>
          </cell>
          <cell r="E20404">
            <v>10973.01</v>
          </cell>
        </row>
        <row r="20405">
          <cell r="B20405" t="str">
            <v>2306630</v>
          </cell>
          <cell r="C20405" t="str">
            <v>Confecção de camisa metálica em aço ASTM A36 com espessura de 16 mm - D = 1.600 mm</v>
          </cell>
          <cell r="D20405" t="str">
            <v>m</v>
          </cell>
          <cell r="E20405">
            <v>11096.04</v>
          </cell>
        </row>
        <row r="20406">
          <cell r="B20406" t="str">
            <v>2306631</v>
          </cell>
          <cell r="C20406" t="str">
            <v>Confecção de camisa metálica em aço ASTM A36 com espessura de 16 mm - D = 1.700 mm</v>
          </cell>
          <cell r="D20406" t="str">
            <v>m</v>
          </cell>
          <cell r="E20406">
            <v>11215.2</v>
          </cell>
        </row>
        <row r="20407">
          <cell r="B20407" t="str">
            <v>2306632</v>
          </cell>
          <cell r="C20407" t="str">
            <v>Confecção de camisa metálica em aço ASTM A36 com espessura de 16 mm - D = 1.800 mm</v>
          </cell>
          <cell r="D20407" t="str">
            <v>m</v>
          </cell>
          <cell r="E20407">
            <v>11338.22</v>
          </cell>
        </row>
        <row r="20408">
          <cell r="B20408" t="str">
            <v>2306610</v>
          </cell>
          <cell r="C20408" t="str">
            <v>Confecção de camisa metálica em aço ASTM A36 com espessura de 6,3 mm - D = 1.000 mm</v>
          </cell>
          <cell r="D20408" t="str">
            <v>m</v>
          </cell>
          <cell r="E20408">
            <v>2444.4499999999998</v>
          </cell>
        </row>
        <row r="20409">
          <cell r="B20409" t="str">
            <v>2306604</v>
          </cell>
          <cell r="C20409" t="str">
            <v>Confecção de camisa metálica em aço ASTM A36 com espessura de 6,3 mm - D = 400 mm</v>
          </cell>
          <cell r="D20409" t="str">
            <v>m</v>
          </cell>
          <cell r="E20409">
            <v>888.59</v>
          </cell>
        </row>
        <row r="20410">
          <cell r="B20410" t="str">
            <v>2306605</v>
          </cell>
          <cell r="C20410" t="str">
            <v>Confecção de camisa metálica em aço ASTM A36 com espessura de 6,3 mm - D = 500 mm</v>
          </cell>
          <cell r="D20410" t="str">
            <v>m</v>
          </cell>
          <cell r="E20410">
            <v>1112.71</v>
          </cell>
        </row>
        <row r="20411">
          <cell r="B20411" t="str">
            <v>2306606</v>
          </cell>
          <cell r="C20411" t="str">
            <v>Confecção de camisa metálica em aço ASTM A36 com espessura de 6,3 mm - D = 600 mm</v>
          </cell>
          <cell r="D20411" t="str">
            <v>m</v>
          </cell>
          <cell r="E20411">
            <v>1284.2</v>
          </cell>
        </row>
        <row r="20412">
          <cell r="B20412" t="str">
            <v>2306607</v>
          </cell>
          <cell r="C20412" t="str">
            <v>Confecção de camisa metálica em aço ASTM A36 com espessura de 6,3 mm - D = 700 mm</v>
          </cell>
          <cell r="D20412" t="str">
            <v>m</v>
          </cell>
          <cell r="E20412">
            <v>1519.27</v>
          </cell>
        </row>
        <row r="20413">
          <cell r="B20413" t="str">
            <v>2306608</v>
          </cell>
          <cell r="C20413" t="str">
            <v>Confecção de camisa metálica em aço ASTM A36 com espessura de 6,3 mm - D = 800 mm</v>
          </cell>
          <cell r="D20413" t="str">
            <v>m</v>
          </cell>
          <cell r="E20413">
            <v>1864.33</v>
          </cell>
        </row>
        <row r="20414">
          <cell r="B20414" t="str">
            <v>2306609</v>
          </cell>
          <cell r="C20414" t="str">
            <v>Confecção de camisa metálica em aço ASTM A36 com espessura de 6,3 mm - D = 900 mm</v>
          </cell>
          <cell r="D20414" t="str">
            <v>m</v>
          </cell>
          <cell r="E20414">
            <v>1878.52</v>
          </cell>
        </row>
        <row r="20415">
          <cell r="B20415" t="str">
            <v>2306614</v>
          </cell>
          <cell r="C20415" t="str">
            <v>Confecção de camisa metálica em aço ASTM A36 com espessura de 8 mm - D = 1.000 mm</v>
          </cell>
          <cell r="D20415" t="str">
            <v>m</v>
          </cell>
          <cell r="E20415">
            <v>3156.1</v>
          </cell>
        </row>
        <row r="20416">
          <cell r="B20416" t="str">
            <v>2306615</v>
          </cell>
          <cell r="C20416" t="str">
            <v>Confecção de camisa metálica em aço ASTM A36 com espessura de 8 mm - D = 1.100 mm</v>
          </cell>
          <cell r="D20416" t="str">
            <v>m</v>
          </cell>
          <cell r="E20416">
            <v>3177.53</v>
          </cell>
        </row>
        <row r="20417">
          <cell r="B20417" t="str">
            <v>2306616</v>
          </cell>
          <cell r="C20417" t="str">
            <v>Confecção de camisa metálica em aço ASTM A36 com espessura de 8 mm - D = 1.200 mm</v>
          </cell>
          <cell r="D20417" t="str">
            <v>m</v>
          </cell>
          <cell r="E20417">
            <v>3198.55</v>
          </cell>
        </row>
        <row r="20418">
          <cell r="B20418" t="str">
            <v>2306611</v>
          </cell>
          <cell r="C20418" t="str">
            <v>Confecção de camisa metálica em aço ASTM A36 com espessura de 8 mm - D = 700 mm</v>
          </cell>
          <cell r="D20418" t="str">
            <v>m</v>
          </cell>
          <cell r="E20418">
            <v>1970.8</v>
          </cell>
        </row>
        <row r="20419">
          <cell r="B20419" t="str">
            <v>2306612</v>
          </cell>
          <cell r="C20419" t="str">
            <v>Confecção de camisa metálica em aço ASTM A36 com espessura de 8 mm - D = 800 mm</v>
          </cell>
          <cell r="D20419" t="str">
            <v>m</v>
          </cell>
          <cell r="E20419">
            <v>2412.5100000000002</v>
          </cell>
        </row>
        <row r="20420">
          <cell r="B20420" t="str">
            <v>2306613</v>
          </cell>
          <cell r="C20420" t="str">
            <v>Confecção de camisa metálica em aço ASTM A36 com espessura de 8 mm - D = 900 mm</v>
          </cell>
          <cell r="D20420" t="str">
            <v>m</v>
          </cell>
          <cell r="E20420">
            <v>2433.9299999999998</v>
          </cell>
        </row>
        <row r="20421">
          <cell r="B20421" t="str">
            <v>2306618</v>
          </cell>
          <cell r="C20421" t="str">
            <v>Confecção de camisa metálica em aço ASTM A36 com espessura de 9,5 mm - D = 1.000 mm</v>
          </cell>
          <cell r="D20421" t="str">
            <v>m</v>
          </cell>
          <cell r="E20421">
            <v>3829.14</v>
          </cell>
        </row>
        <row r="20422">
          <cell r="B20422" t="str">
            <v>2306619</v>
          </cell>
          <cell r="C20422" t="str">
            <v>Confecção de camisa metálica em aço ASTM A36 com espessura de 9,5 mm - D = 1.100 mm</v>
          </cell>
          <cell r="D20422" t="str">
            <v>m</v>
          </cell>
          <cell r="E20422">
            <v>3859.99</v>
          </cell>
        </row>
        <row r="20423">
          <cell r="B20423" t="str">
            <v>2306620</v>
          </cell>
          <cell r="C20423" t="str">
            <v>Confecção de camisa metálica em aço ASTM A36 com espessura de 9,5 mm - D = 1.200 mm</v>
          </cell>
          <cell r="D20423" t="str">
            <v>m</v>
          </cell>
          <cell r="E20423">
            <v>3890</v>
          </cell>
        </row>
        <row r="20424">
          <cell r="B20424" t="str">
            <v>2306621</v>
          </cell>
          <cell r="C20424" t="str">
            <v>Confecção de camisa metálica em aço ASTM A36 com espessura de 9,5 mm - D = 1.300 mm</v>
          </cell>
          <cell r="D20424" t="str">
            <v>m</v>
          </cell>
          <cell r="E20424">
            <v>5585.26</v>
          </cell>
        </row>
        <row r="20425">
          <cell r="B20425" t="str">
            <v>2306622</v>
          </cell>
          <cell r="C20425" t="str">
            <v>Confecção de camisa metálica em aço ASTM A36 com espessura de 9,5 mm - D = 1.400 mm</v>
          </cell>
          <cell r="D20425" t="str">
            <v>m</v>
          </cell>
          <cell r="E20425">
            <v>5616.18</v>
          </cell>
        </row>
        <row r="20426">
          <cell r="B20426" t="str">
            <v>2306623</v>
          </cell>
          <cell r="C20426" t="str">
            <v>Confecção de camisa metálica em aço ASTM A36 com espessura de 9,5 mm - D = 1.500 mm</v>
          </cell>
          <cell r="D20426" t="str">
            <v>m</v>
          </cell>
          <cell r="E20426">
            <v>5646.11</v>
          </cell>
        </row>
        <row r="20427">
          <cell r="B20427" t="str">
            <v>2306617</v>
          </cell>
          <cell r="C20427" t="str">
            <v>Confecção de camisa metálica em aço ASTM A36 com espessura de 9,5 mm - D = 900 mm</v>
          </cell>
          <cell r="D20427" t="str">
            <v>m</v>
          </cell>
          <cell r="E20427">
            <v>2966.47</v>
          </cell>
        </row>
        <row r="20428">
          <cell r="B20428" t="str">
            <v>2306014</v>
          </cell>
          <cell r="C20428" t="str">
            <v>Contraventamento de grupo de estacas submersas em aço ASTM A36 - confecção e instalação</v>
          </cell>
          <cell r="D20428" t="str">
            <v>kg</v>
          </cell>
          <cell r="E20428">
            <v>14.73</v>
          </cell>
        </row>
        <row r="20429">
          <cell r="B20429" t="str">
            <v>2306700</v>
          </cell>
          <cell r="C20429" t="str">
            <v>Escavação com perfuratriz tipo Wirth em rocha com média dureza e média abrasão - resistência à compressão menor que 80 MPa - D = 1.000 mm</v>
          </cell>
          <cell r="D20429" t="str">
            <v>m</v>
          </cell>
          <cell r="E20429">
            <v>2492.4499999999998</v>
          </cell>
        </row>
        <row r="20430">
          <cell r="B20430" t="str">
            <v>2306703</v>
          </cell>
          <cell r="C20430" t="str">
            <v>Escavação com perfuratriz tipo Wirth em rocha com média dureza e média abrasão - resistência à compressão menor que 80 MPa - D = 1.100 mm</v>
          </cell>
          <cell r="D20430" t="str">
            <v>m</v>
          </cell>
          <cell r="E20430">
            <v>2580.5500000000002</v>
          </cell>
        </row>
        <row r="20431">
          <cell r="B20431" t="str">
            <v>2306706</v>
          </cell>
          <cell r="C20431" t="str">
            <v>Escavação com perfuratriz tipo Wirth em rocha com média dureza e média abrasão - resistência à compressão menor que 80 MPa - D = 1.200 mm</v>
          </cell>
          <cell r="D20431" t="str">
            <v>m</v>
          </cell>
          <cell r="E20431">
            <v>2717.33</v>
          </cell>
        </row>
        <row r="20432">
          <cell r="B20432" t="str">
            <v>2306709</v>
          </cell>
          <cell r="C20432" t="str">
            <v>Escavação com perfuratriz tipo Wirth em rocha com média dureza e média abrasão - resistência à compressão menor que 80 MPa - D = 1.300 mm</v>
          </cell>
          <cell r="D20432" t="str">
            <v>m</v>
          </cell>
          <cell r="E20432">
            <v>2924.29</v>
          </cell>
        </row>
        <row r="20433">
          <cell r="B20433" t="str">
            <v>2306712</v>
          </cell>
          <cell r="C20433" t="str">
            <v>Escavação com perfuratriz tipo Wirth em rocha com média dureza e média abrasão - resistência à compressão menor que 80 MPa - D = 1.400 mm</v>
          </cell>
          <cell r="D20433" t="str">
            <v>m</v>
          </cell>
          <cell r="E20433">
            <v>3025.84</v>
          </cell>
        </row>
        <row r="20434">
          <cell r="B20434" t="str">
            <v>2306715</v>
          </cell>
          <cell r="C20434" t="str">
            <v>Escavação com perfuratriz tipo Wirth em rocha com média dureza e média abrasão - resistência à compressão menor que 80 MPa - D = 1.500 mm</v>
          </cell>
          <cell r="D20434" t="str">
            <v>m</v>
          </cell>
          <cell r="E20434">
            <v>3158.33</v>
          </cell>
        </row>
        <row r="20435">
          <cell r="B20435" t="str">
            <v>2306718</v>
          </cell>
          <cell r="C20435" t="str">
            <v>Escavação com perfuratriz tipo Wirth em rocha com média dureza e média abrasão - resistência à compressão menor que 80 MPa - D = 1.600 mm</v>
          </cell>
          <cell r="D20435" t="str">
            <v>m</v>
          </cell>
          <cell r="E20435">
            <v>3360.52</v>
          </cell>
        </row>
        <row r="20436">
          <cell r="B20436" t="str">
            <v>2306721</v>
          </cell>
          <cell r="C20436" t="str">
            <v>Escavação com perfuratriz tipo Wirth em rocha com média dureza e média abrasão - resistência à compressão menor que 80 MPa - D = 1.700 mm</v>
          </cell>
          <cell r="D20436" t="str">
            <v>m</v>
          </cell>
          <cell r="E20436">
            <v>3456.22</v>
          </cell>
        </row>
        <row r="20437">
          <cell r="B20437" t="str">
            <v>2306724</v>
          </cell>
          <cell r="C20437" t="str">
            <v>Escavação com perfuratriz tipo Wirth em rocha com média dureza e média abrasão - resistência à compressão menor que 80 MPa - D = 1.800 mm</v>
          </cell>
          <cell r="D20437" t="str">
            <v>m</v>
          </cell>
          <cell r="E20437">
            <v>3638.94</v>
          </cell>
        </row>
        <row r="20438">
          <cell r="B20438" t="str">
            <v>2306688</v>
          </cell>
          <cell r="C20438" t="str">
            <v>Escavação com perfuratriz tipo Wirth em rocha com média dureza e média abrasão - resistência à compressão menor que 80 MPa - D = 600 mm</v>
          </cell>
          <cell r="D20438" t="str">
            <v>m</v>
          </cell>
          <cell r="E20438">
            <v>1981.99</v>
          </cell>
        </row>
        <row r="20439">
          <cell r="B20439" t="str">
            <v>2306691</v>
          </cell>
          <cell r="C20439" t="str">
            <v>Escavação com perfuratriz tipo Wirth em rocha com média dureza e média abrasão - resistência à compressão menor que 80 MPa - D = 700 mm</v>
          </cell>
          <cell r="D20439" t="str">
            <v>m</v>
          </cell>
          <cell r="E20439">
            <v>2090.4299999999998</v>
          </cell>
        </row>
        <row r="20440">
          <cell r="B20440" t="str">
            <v>2306694</v>
          </cell>
          <cell r="C20440" t="str">
            <v>Escavação com perfuratriz tipo Wirth em rocha com média dureza e média abrasão - resistência à compressão menor que 80 MPa - D = 800 mm</v>
          </cell>
          <cell r="D20440" t="str">
            <v>m</v>
          </cell>
          <cell r="E20440">
            <v>2239.38</v>
          </cell>
        </row>
        <row r="20441">
          <cell r="B20441" t="str">
            <v>2306697</v>
          </cell>
          <cell r="C20441" t="str">
            <v>Escavação com perfuratriz tipo Wirth em rocha com média dureza e média abrasão - resistência à compressão menor que 80 MPa - D = 900 mm</v>
          </cell>
          <cell r="D20441" t="str">
            <v>m</v>
          </cell>
          <cell r="E20441">
            <v>2342.34</v>
          </cell>
        </row>
        <row r="20442">
          <cell r="B20442" t="str">
            <v>2306701</v>
          </cell>
          <cell r="C20442" t="str">
            <v>Escavação com perfuratriz tipo Wirth em rocha de alta dureza e alta abrasão - resistência à compressão acima de 80 MPa - D = 1.000 mm</v>
          </cell>
          <cell r="D20442" t="str">
            <v>m</v>
          </cell>
          <cell r="E20442">
            <v>4705.24</v>
          </cell>
        </row>
        <row r="20443">
          <cell r="B20443" t="str">
            <v>2306704</v>
          </cell>
          <cell r="C20443" t="str">
            <v>Escavação com perfuratriz tipo Wirth em rocha de alta dureza e alta abrasão - resistência à compressão acima de 80 MPa - D = 1.100 mm</v>
          </cell>
          <cell r="D20443" t="str">
            <v>m</v>
          </cell>
          <cell r="E20443">
            <v>4990.92</v>
          </cell>
        </row>
        <row r="20444">
          <cell r="B20444" t="str">
            <v>2306707</v>
          </cell>
          <cell r="C20444" t="str">
            <v>Escavação com perfuratriz tipo Wirth em rocha de alta dureza e alta abrasão - resistência à compressão acima de 80 MPa - D = 1.200 mm</v>
          </cell>
          <cell r="D20444" t="str">
            <v>m</v>
          </cell>
          <cell r="E20444">
            <v>5188.46</v>
          </cell>
        </row>
        <row r="20445">
          <cell r="B20445" t="str">
            <v>2306710</v>
          </cell>
          <cell r="C20445" t="str">
            <v>Escavação com perfuratriz tipo Wirth em rocha de alta dureza e alta abrasão - resistência à compressão acima de 80 MPa - D = 1.300 mm</v>
          </cell>
          <cell r="D20445" t="str">
            <v>m</v>
          </cell>
          <cell r="E20445">
            <v>5446.47</v>
          </cell>
        </row>
        <row r="20446">
          <cell r="B20446" t="str">
            <v>2306713</v>
          </cell>
          <cell r="C20446" t="str">
            <v>Escavação com perfuratriz tipo Wirth em rocha de alta dureza e alta abrasão - resistência à compressão acima de 80 MPa - D = 1.400 mm</v>
          </cell>
          <cell r="D20446" t="str">
            <v>m</v>
          </cell>
          <cell r="E20446">
            <v>5591.18</v>
          </cell>
        </row>
        <row r="20447">
          <cell r="B20447" t="str">
            <v>2306716</v>
          </cell>
          <cell r="C20447" t="str">
            <v>Escavação com perfuratriz tipo Wirth em rocha de alta dureza e alta abrasão - resistência à compressão acima de 80 MPa - D = 1.500 mm</v>
          </cell>
          <cell r="D20447" t="str">
            <v>m</v>
          </cell>
          <cell r="E20447">
            <v>5912.37</v>
          </cell>
        </row>
        <row r="20448">
          <cell r="B20448" t="str">
            <v>2306719</v>
          </cell>
          <cell r="C20448" t="str">
            <v>Escavação com perfuratriz tipo Wirth em rocha de alta dureza e alta abrasão - resistência à compressão acima de 80 MPa - D = 1.600 mm</v>
          </cell>
          <cell r="D20448" t="str">
            <v>m</v>
          </cell>
          <cell r="E20448">
            <v>6421.34</v>
          </cell>
        </row>
        <row r="20449">
          <cell r="B20449" t="str">
            <v>2306722</v>
          </cell>
          <cell r="C20449" t="str">
            <v>Escavação com perfuratriz tipo Wirth em rocha de alta dureza e alta abrasão - resistência à compressão acima de 80 MPa - D = 1.700 mm</v>
          </cell>
          <cell r="D20449" t="str">
            <v>m</v>
          </cell>
          <cell r="E20449">
            <v>6706.24</v>
          </cell>
        </row>
        <row r="20450">
          <cell r="B20450" t="str">
            <v>2306725</v>
          </cell>
          <cell r="C20450" t="str">
            <v>Escavação com perfuratriz tipo Wirth em rocha de alta dureza e alta abrasão - resistência à compressão acima de 80 MPa - D = 1.800 mm</v>
          </cell>
          <cell r="D20450" t="str">
            <v>m</v>
          </cell>
          <cell r="E20450">
            <v>7022.32</v>
          </cell>
        </row>
        <row r="20451">
          <cell r="B20451" t="str">
            <v>2306689</v>
          </cell>
          <cell r="C20451" t="str">
            <v>Escavação com perfuratriz tipo Wirth em rocha de alta dureza e alta abrasão - resistência à compressão acima de 80 MPa - D = 600 mm</v>
          </cell>
          <cell r="D20451" t="str">
            <v>m</v>
          </cell>
          <cell r="E20451">
            <v>3729.19</v>
          </cell>
        </row>
        <row r="20452">
          <cell r="B20452" t="str">
            <v>2306692</v>
          </cell>
          <cell r="C20452" t="str">
            <v>Escavação com perfuratriz tipo Wirth em rocha de alta dureza e alta abrasão - resistência à compressão acima de 80 MPa - D = 700 mm</v>
          </cell>
          <cell r="D20452" t="str">
            <v>m</v>
          </cell>
          <cell r="E20452">
            <v>3924.6</v>
          </cell>
        </row>
        <row r="20453">
          <cell r="B20453" t="str">
            <v>2306695</v>
          </cell>
          <cell r="C20453" t="str">
            <v>Escavação com perfuratriz tipo Wirth em rocha de alta dureza e alta abrasão - resistência à compressão acima de 80 MPa - D = 800 mm</v>
          </cell>
          <cell r="D20453" t="str">
            <v>m</v>
          </cell>
          <cell r="E20453">
            <v>4125.8</v>
          </cell>
        </row>
        <row r="20454">
          <cell r="B20454" t="str">
            <v>2306698</v>
          </cell>
          <cell r="C20454" t="str">
            <v>Escavação com perfuratriz tipo Wirth em rocha de alta dureza e alta abrasão - resistência à compressão acima de 80 MPa - D = 900 mm</v>
          </cell>
          <cell r="D20454" t="str">
            <v>m</v>
          </cell>
          <cell r="E20454">
            <v>4365.22</v>
          </cell>
        </row>
        <row r="20455">
          <cell r="B20455" t="str">
            <v>2306699</v>
          </cell>
          <cell r="C20455" t="str">
            <v>Escavação com perfuratriz tipo Wirth em solo - D = 1.000 mm</v>
          </cell>
          <cell r="D20455" t="str">
            <v>m</v>
          </cell>
          <cell r="E20455">
            <v>387.34</v>
          </cell>
        </row>
        <row r="20456">
          <cell r="B20456" t="str">
            <v>2306702</v>
          </cell>
          <cell r="C20456" t="str">
            <v>Escavação com perfuratriz tipo Wirth em solo - D = 1.100 mm</v>
          </cell>
          <cell r="D20456" t="str">
            <v>m</v>
          </cell>
          <cell r="E20456">
            <v>400.36</v>
          </cell>
        </row>
        <row r="20457">
          <cell r="B20457" t="str">
            <v>2306705</v>
          </cell>
          <cell r="C20457" t="str">
            <v>Escavação com perfuratriz tipo Wirth em solo - D = 1.200 mm</v>
          </cell>
          <cell r="D20457" t="str">
            <v>m</v>
          </cell>
          <cell r="E20457">
            <v>421.62</v>
          </cell>
        </row>
        <row r="20458">
          <cell r="B20458" t="str">
            <v>2306708</v>
          </cell>
          <cell r="C20458" t="str">
            <v>Escavação com perfuratriz tipo Wirth em solo - D = 1.300 mm</v>
          </cell>
          <cell r="D20458" t="str">
            <v>m</v>
          </cell>
          <cell r="E20458">
            <v>437.09</v>
          </cell>
        </row>
        <row r="20459">
          <cell r="B20459" t="str">
            <v>2306711</v>
          </cell>
          <cell r="C20459" t="str">
            <v>Escavação com perfuratriz tipo Wirth em solo - D = 1.400 mm</v>
          </cell>
          <cell r="D20459" t="str">
            <v>m</v>
          </cell>
          <cell r="E20459">
            <v>453.74</v>
          </cell>
        </row>
        <row r="20460">
          <cell r="B20460" t="str">
            <v>2306714</v>
          </cell>
          <cell r="C20460" t="str">
            <v>Escavação com perfuratriz tipo Wirth em solo - D = 1.500 mm</v>
          </cell>
          <cell r="D20460" t="str">
            <v>m</v>
          </cell>
          <cell r="E20460">
            <v>471.71</v>
          </cell>
        </row>
        <row r="20461">
          <cell r="B20461" t="str">
            <v>2306717</v>
          </cell>
          <cell r="C20461" t="str">
            <v>Escavação com perfuratriz tipo Wirth em solo - D = 1.600 mm</v>
          </cell>
          <cell r="D20461" t="str">
            <v>m</v>
          </cell>
          <cell r="E20461">
            <v>492.43</v>
          </cell>
        </row>
        <row r="20462">
          <cell r="B20462" t="str">
            <v>2306720</v>
          </cell>
          <cell r="C20462" t="str">
            <v>Escavação com perfuratriz tipo Wirth em solo - D = 1.700 mm</v>
          </cell>
          <cell r="D20462" t="str">
            <v>m</v>
          </cell>
          <cell r="E20462">
            <v>513.66999999999996</v>
          </cell>
        </row>
        <row r="20463">
          <cell r="B20463" t="str">
            <v>2306723</v>
          </cell>
          <cell r="C20463" t="str">
            <v>Escavação com perfuratriz tipo Wirth em solo - D = 1.800 mm</v>
          </cell>
          <cell r="D20463" t="str">
            <v>m</v>
          </cell>
          <cell r="E20463">
            <v>524.99</v>
          </cell>
        </row>
        <row r="20464">
          <cell r="B20464" t="str">
            <v>2306687</v>
          </cell>
          <cell r="C20464" t="str">
            <v>Escavação com perfuratriz tipo Wirth em solo - D = 600 mm</v>
          </cell>
          <cell r="D20464" t="str">
            <v>m</v>
          </cell>
          <cell r="E20464">
            <v>322.45999999999998</v>
          </cell>
        </row>
        <row r="20465">
          <cell r="B20465" t="str">
            <v>2306690</v>
          </cell>
          <cell r="C20465" t="str">
            <v>Escavação com perfuratriz tipo Wirth em solo - D = 700 mm</v>
          </cell>
          <cell r="D20465" t="str">
            <v>m</v>
          </cell>
          <cell r="E20465">
            <v>337.3</v>
          </cell>
        </row>
        <row r="20466">
          <cell r="B20466" t="str">
            <v>2306693</v>
          </cell>
          <cell r="C20466" t="str">
            <v>Escavação com perfuratriz tipo Wirth em solo - D = 800 mm</v>
          </cell>
          <cell r="D20466" t="str">
            <v>m</v>
          </cell>
          <cell r="E20466">
            <v>352.26</v>
          </cell>
        </row>
        <row r="20467">
          <cell r="B20467" t="str">
            <v>2306696</v>
          </cell>
          <cell r="C20467" t="str">
            <v>Escavação com perfuratriz tipo Wirth em solo - D = 900 mm</v>
          </cell>
          <cell r="D20467" t="str">
            <v>m</v>
          </cell>
          <cell r="E20467">
            <v>368.61</v>
          </cell>
        </row>
        <row r="20468">
          <cell r="B20468" t="str">
            <v>2306239</v>
          </cell>
          <cell r="C20468" t="str">
            <v>Estaca barrete escavada com uso de fluido estabilizante - confecção</v>
          </cell>
          <cell r="D20468" t="str">
            <v>m³</v>
          </cell>
          <cell r="E20468">
            <v>346.19</v>
          </cell>
        </row>
        <row r="20469">
          <cell r="B20469" t="str">
            <v>2306090</v>
          </cell>
          <cell r="C20469" t="str">
            <v>Estaca broca manual D = 25 cm - confecção</v>
          </cell>
          <cell r="D20469" t="str">
            <v>m</v>
          </cell>
          <cell r="E20469">
            <v>49.64</v>
          </cell>
        </row>
        <row r="20470">
          <cell r="B20470" t="str">
            <v>2306091</v>
          </cell>
          <cell r="C20470" t="str">
            <v>Estaca broca manual D = 30 cm - confecção</v>
          </cell>
          <cell r="D20470" t="str">
            <v>m</v>
          </cell>
          <cell r="E20470">
            <v>66.180000000000007</v>
          </cell>
        </row>
        <row r="20471">
          <cell r="B20471" t="str">
            <v>2306072</v>
          </cell>
          <cell r="C20471" t="str">
            <v>Estaca circular tipo estacão escavada com uso de fluido estabilizante - confecção</v>
          </cell>
          <cell r="D20471" t="str">
            <v>m³</v>
          </cell>
          <cell r="E20471">
            <v>1220.42</v>
          </cell>
        </row>
        <row r="20472">
          <cell r="B20472" t="str">
            <v>2306133</v>
          </cell>
          <cell r="C20472" t="str">
            <v>Estaca duplo perfil metálico W 250 x 17,9 - com emenda - fornecimento e cravação</v>
          </cell>
          <cell r="D20472" t="str">
            <v>m</v>
          </cell>
          <cell r="E20472">
            <v>494.06</v>
          </cell>
        </row>
        <row r="20473">
          <cell r="B20473" t="str">
            <v>2306114</v>
          </cell>
          <cell r="C20473" t="str">
            <v>Estaca duplo trilho TR 25 - com emenda - fornecimento e cravação</v>
          </cell>
          <cell r="D20473" t="str">
            <v>m</v>
          </cell>
          <cell r="E20473">
            <v>307.81</v>
          </cell>
        </row>
        <row r="20474">
          <cell r="B20474" t="str">
            <v>2306115</v>
          </cell>
          <cell r="C20474" t="str">
            <v>Estaca duplo trilho TR 37 - com emenda - fornecimento e cravação</v>
          </cell>
          <cell r="D20474" t="str">
            <v>m</v>
          </cell>
          <cell r="E20474">
            <v>439.48</v>
          </cell>
        </row>
        <row r="20475">
          <cell r="B20475" t="str">
            <v>2306116</v>
          </cell>
          <cell r="C20475" t="str">
            <v>Estaca duplo trilho TR 45 - com emenda - fornecimento e cravação</v>
          </cell>
          <cell r="D20475" t="str">
            <v>m</v>
          </cell>
          <cell r="E20475">
            <v>520.24</v>
          </cell>
        </row>
        <row r="20476">
          <cell r="B20476" t="str">
            <v>2306118</v>
          </cell>
          <cell r="C20476" t="str">
            <v>Estaca duplo trilho TR 57 - com emenda - fornecimento e cravação</v>
          </cell>
          <cell r="D20476" t="str">
            <v>m</v>
          </cell>
          <cell r="E20476">
            <v>648.86</v>
          </cell>
        </row>
        <row r="20477">
          <cell r="B20477" t="str">
            <v>2306122</v>
          </cell>
          <cell r="C20477" t="str">
            <v>Estaca duplo trilho TR 68 - com emenda - fornecimento e cravação</v>
          </cell>
          <cell r="D20477" t="str">
            <v>m</v>
          </cell>
          <cell r="E20477">
            <v>772.94</v>
          </cell>
        </row>
        <row r="20478">
          <cell r="B20478" t="str">
            <v>2306078</v>
          </cell>
          <cell r="C20478" t="str">
            <v>Estaca Franki com fuste apiloado D = 35 cm - confecção</v>
          </cell>
          <cell r="D20478" t="str">
            <v>m</v>
          </cell>
          <cell r="E20478">
            <v>226.56</v>
          </cell>
        </row>
        <row r="20479">
          <cell r="B20479" t="str">
            <v>2306080</v>
          </cell>
          <cell r="C20479" t="str">
            <v>Estaca Franki com fuste apiloado D = 40 cm - confecção</v>
          </cell>
          <cell r="D20479" t="str">
            <v>m</v>
          </cell>
          <cell r="E20479">
            <v>247.15</v>
          </cell>
        </row>
        <row r="20480">
          <cell r="B20480" t="str">
            <v>2306082</v>
          </cell>
          <cell r="C20480" t="str">
            <v>Estaca Franki com fuste apiloado D = 45 cm - confecção</v>
          </cell>
          <cell r="D20480" t="str">
            <v>m</v>
          </cell>
          <cell r="E20480">
            <v>271.87</v>
          </cell>
        </row>
        <row r="20481">
          <cell r="B20481" t="str">
            <v>2306084</v>
          </cell>
          <cell r="C20481" t="str">
            <v>Estaca Franki com fuste apiloado D = 52 cm - confecção</v>
          </cell>
          <cell r="D20481" t="str">
            <v>m</v>
          </cell>
          <cell r="E20481">
            <v>316.12</v>
          </cell>
        </row>
        <row r="20482">
          <cell r="B20482" t="str">
            <v>2306086</v>
          </cell>
          <cell r="C20482" t="str">
            <v>Estaca Franki com fuste apiloado D = 60 cm - confecção</v>
          </cell>
          <cell r="D20482" t="str">
            <v>m</v>
          </cell>
          <cell r="E20482">
            <v>388.38</v>
          </cell>
        </row>
        <row r="20483">
          <cell r="B20483" t="str">
            <v>2309088</v>
          </cell>
          <cell r="C20483" t="str">
            <v>Estaca Franki com fuste apiloado D = 70 cm - confecção</v>
          </cell>
          <cell r="D20483" t="str">
            <v>m</v>
          </cell>
          <cell r="E20483">
            <v>543.73</v>
          </cell>
        </row>
        <row r="20484">
          <cell r="B20484" t="str">
            <v>2306074</v>
          </cell>
          <cell r="C20484" t="str">
            <v>Estaca hélice contínua - confecção</v>
          </cell>
          <cell r="D20484" t="str">
            <v>m³</v>
          </cell>
          <cell r="E20484">
            <v>335.41</v>
          </cell>
        </row>
        <row r="20485">
          <cell r="B20485" t="str">
            <v>2306095</v>
          </cell>
          <cell r="C20485" t="str">
            <v>Estaca hélice de deslocamento - confecção</v>
          </cell>
          <cell r="D20485" t="str">
            <v>m³</v>
          </cell>
          <cell r="E20485">
            <v>402.16</v>
          </cell>
        </row>
        <row r="20486">
          <cell r="B20486" t="str">
            <v>2306132</v>
          </cell>
          <cell r="C20486" t="str">
            <v>Estaca perfil metálico W 150 x 22,5 (H) - fornecimento e cravação</v>
          </cell>
          <cell r="D20486" t="str">
            <v>m</v>
          </cell>
          <cell r="E20486">
            <v>323.25</v>
          </cell>
        </row>
        <row r="20487">
          <cell r="B20487" t="str">
            <v>2306015</v>
          </cell>
          <cell r="C20487" t="str">
            <v>Estaca prancha metálica - fornecimento e cravação até 12 metros</v>
          </cell>
          <cell r="D20487" t="str">
            <v>kg</v>
          </cell>
          <cell r="E20487">
            <v>17.18</v>
          </cell>
        </row>
        <row r="20488">
          <cell r="B20488" t="str">
            <v>2306019</v>
          </cell>
          <cell r="C20488" t="str">
            <v>Estaca prancha metálica com apoio de flutuante - fornecimento e cravação de 12 metros</v>
          </cell>
          <cell r="D20488" t="str">
            <v>kg</v>
          </cell>
          <cell r="E20488">
            <v>17.89</v>
          </cell>
        </row>
        <row r="20489">
          <cell r="B20489" t="str">
            <v>2306018</v>
          </cell>
          <cell r="C20489" t="str">
            <v>Estaca prancha metálica com apoio de flutuante e utilização de 10 vezes - fornecimento, cravação até 12 metros</v>
          </cell>
          <cell r="D20489" t="str">
            <v>kg</v>
          </cell>
          <cell r="E20489">
            <v>3.26</v>
          </cell>
        </row>
        <row r="20490">
          <cell r="B20490" t="str">
            <v>2306016</v>
          </cell>
          <cell r="C20490" t="str">
            <v>Estaca prancha metálica com utilização de 10 vezes - fornecimento, cravação até 12 metros</v>
          </cell>
          <cell r="D20490" t="str">
            <v>kg</v>
          </cell>
          <cell r="E20490">
            <v>2.2000000000000002</v>
          </cell>
        </row>
        <row r="20491">
          <cell r="B20491" t="str">
            <v>2305999</v>
          </cell>
          <cell r="C20491" t="str">
            <v>Estaca pré-moldada de concreto armado centrifugado com compressão admissível de 100 t - sem emenda - fornecimento e cravação</v>
          </cell>
          <cell r="D20491" t="str">
            <v>m</v>
          </cell>
          <cell r="E20491">
            <v>350.55</v>
          </cell>
        </row>
        <row r="20492">
          <cell r="B20492" t="str">
            <v>2306000</v>
          </cell>
          <cell r="C20492" t="str">
            <v>Estaca pré-moldada de concreto armado centrifugado com compressão admissível de 125 t - sem emenda - fornecimento e cravação</v>
          </cell>
          <cell r="D20492" t="str">
            <v>m</v>
          </cell>
          <cell r="E20492">
            <v>433.79</v>
          </cell>
        </row>
        <row r="20493">
          <cell r="B20493" t="str">
            <v>2306001</v>
          </cell>
          <cell r="C20493" t="str">
            <v>Estaca pré-moldada de concreto armado centrifugado com compressão admissível de 170 t - sem emenda - fornecimento e cravação</v>
          </cell>
          <cell r="D20493" t="str">
            <v>m</v>
          </cell>
          <cell r="E20493">
            <v>676.91</v>
          </cell>
        </row>
        <row r="20494">
          <cell r="B20494" t="str">
            <v>2306002</v>
          </cell>
          <cell r="C20494" t="str">
            <v>Estaca pré-moldada de concreto armado centrifugado com compressão admissível de 230 t - sem emenda - fornecimento e cravação</v>
          </cell>
          <cell r="D20494" t="str">
            <v>m</v>
          </cell>
          <cell r="E20494">
            <v>810.56</v>
          </cell>
        </row>
        <row r="20495">
          <cell r="B20495" t="str">
            <v>2306003</v>
          </cell>
          <cell r="C20495" t="str">
            <v>Estaca pré-moldada de concreto armado centrifugado com compressão admissível de 300 t - sem emenda - fornecimento e cravação</v>
          </cell>
          <cell r="D20495" t="str">
            <v>m</v>
          </cell>
          <cell r="E20495">
            <v>1089.56</v>
          </cell>
        </row>
        <row r="20496">
          <cell r="B20496" t="str">
            <v>2305997</v>
          </cell>
          <cell r="C20496" t="str">
            <v>Estaca pré-moldada de concreto armado centrifugado com compressão admissível de 55 t - sem emenda - fornecimento e cravação</v>
          </cell>
          <cell r="D20496" t="str">
            <v>m</v>
          </cell>
          <cell r="E20496">
            <v>259.11</v>
          </cell>
        </row>
        <row r="20497">
          <cell r="B20497" t="str">
            <v>2305998</v>
          </cell>
          <cell r="C20497" t="str">
            <v>Estaca pré-moldada de concreto armado centrifugado com compressão admissível de 80 t - sem emenda - fornecimento e cravação</v>
          </cell>
          <cell r="D20497" t="str">
            <v>m</v>
          </cell>
          <cell r="E20497">
            <v>314.68</v>
          </cell>
        </row>
        <row r="20498">
          <cell r="B20498" t="str">
            <v>2306101</v>
          </cell>
          <cell r="C20498" t="str">
            <v>Estaca pré-moldada de concreto protendido 15 x 15 cm - produzida - sem emenda - cravação</v>
          </cell>
          <cell r="D20498" t="str">
            <v>m</v>
          </cell>
          <cell r="E20498">
            <v>91.29</v>
          </cell>
        </row>
        <row r="20499">
          <cell r="B20499" t="str">
            <v>2306102</v>
          </cell>
          <cell r="C20499" t="str">
            <v>Estaca pré-moldada de concreto protendido 17 x 17 cm - produzida - sem emenda - cravação</v>
          </cell>
          <cell r="D20499" t="str">
            <v>m</v>
          </cell>
          <cell r="E20499">
            <v>96.92</v>
          </cell>
        </row>
        <row r="20500">
          <cell r="B20500" t="str">
            <v>2306103</v>
          </cell>
          <cell r="C20500" t="str">
            <v>Estaca pré-moldada de concreto protendido 20 x 20 cm - produzida - sem emenda - cravação</v>
          </cell>
          <cell r="D20500" t="str">
            <v>m</v>
          </cell>
          <cell r="E20500">
            <v>107.23</v>
          </cell>
        </row>
        <row r="20501">
          <cell r="B20501" t="str">
            <v>2306104</v>
          </cell>
          <cell r="C20501" t="str">
            <v>Estaca pré-moldada de concreto protendido 21 x 21 cm - produzida - sem emenda - cravação</v>
          </cell>
          <cell r="D20501" t="str">
            <v>m</v>
          </cell>
          <cell r="E20501">
            <v>113.69</v>
          </cell>
        </row>
        <row r="20502">
          <cell r="B20502" t="str">
            <v>2306105</v>
          </cell>
          <cell r="C20502" t="str">
            <v>Estaca pré-moldada de concreto protendido 23 x 23 cm - produzida - sem emenda - cravação</v>
          </cell>
          <cell r="D20502" t="str">
            <v>m</v>
          </cell>
          <cell r="E20502">
            <v>120.57</v>
          </cell>
        </row>
        <row r="20503">
          <cell r="B20503" t="str">
            <v>2306106</v>
          </cell>
          <cell r="C20503" t="str">
            <v>Estaca pré-moldada de concreto protendido 25 x 25 cm - produzida - sem emenda - cravação</v>
          </cell>
          <cell r="D20503" t="str">
            <v>m</v>
          </cell>
          <cell r="E20503">
            <v>130</v>
          </cell>
        </row>
        <row r="20504">
          <cell r="B20504" t="str">
            <v>2306107</v>
          </cell>
          <cell r="C20504" t="str">
            <v>Estaca pré-moldada de concreto protendido 26 x 26 cm - produzida - sem emenda - cravação</v>
          </cell>
          <cell r="D20504" t="str">
            <v>m</v>
          </cell>
          <cell r="E20504">
            <v>133.86000000000001</v>
          </cell>
        </row>
        <row r="20505">
          <cell r="B20505" t="str">
            <v>2306269</v>
          </cell>
          <cell r="C20505" t="str">
            <v>Estaca pré-moldada de concreto protendido 30 x 30 cm - produzida - sem emenda - cravação</v>
          </cell>
          <cell r="D20505" t="str">
            <v>m</v>
          </cell>
          <cell r="E20505">
            <v>149.27000000000001</v>
          </cell>
        </row>
        <row r="20506">
          <cell r="B20506" t="str">
            <v>2306270</v>
          </cell>
          <cell r="C20506" t="str">
            <v>Estaca pré-moldada de concreto protendido 33 x 33 cm - produzida - sem emenda - cravação</v>
          </cell>
          <cell r="D20506" t="str">
            <v>m</v>
          </cell>
          <cell r="E20506">
            <v>167.01</v>
          </cell>
        </row>
        <row r="20507">
          <cell r="B20507" t="str">
            <v>2306271</v>
          </cell>
          <cell r="C20507" t="str">
            <v>Estaca pré-moldada de concreto protendido 35 x 35 cm - produzida - sem emenda - cravação</v>
          </cell>
          <cell r="D20507" t="str">
            <v>m</v>
          </cell>
          <cell r="E20507">
            <v>181.94</v>
          </cell>
        </row>
        <row r="20508">
          <cell r="B20508" t="str">
            <v>2306272</v>
          </cell>
          <cell r="C20508" t="str">
            <v>Estaca pré-moldada de concreto protendido 38 x 38 cm - produzida - sem emenda - cravação</v>
          </cell>
          <cell r="D20508" t="str">
            <v>m</v>
          </cell>
          <cell r="E20508">
            <v>192.17</v>
          </cell>
        </row>
        <row r="20509">
          <cell r="B20509" t="str">
            <v>2306273</v>
          </cell>
          <cell r="C20509" t="str">
            <v>Estaca pré-moldada de concreto protendido 40 x 40 cm - produzida - sem emenda - cravação</v>
          </cell>
          <cell r="D20509" t="str">
            <v>m</v>
          </cell>
          <cell r="E20509">
            <v>213.6</v>
          </cell>
        </row>
        <row r="20510">
          <cell r="B20510" t="str">
            <v>2306274</v>
          </cell>
          <cell r="C20510" t="str">
            <v>Estaca pré-moldada de concreto protendido 42 x 42 cm - produzida - sem emenda - cravação</v>
          </cell>
          <cell r="D20510" t="str">
            <v>m</v>
          </cell>
          <cell r="E20510">
            <v>228.9</v>
          </cell>
        </row>
        <row r="20511">
          <cell r="B20511" t="str">
            <v>2306275</v>
          </cell>
          <cell r="C20511" t="str">
            <v>Estaca pré-moldada de concreto protendido 45 x 45 cm - produzida - sem emenda - cravação</v>
          </cell>
          <cell r="D20511" t="str">
            <v>m</v>
          </cell>
          <cell r="E20511">
            <v>260.73</v>
          </cell>
        </row>
        <row r="20512">
          <cell r="B20512" t="str">
            <v>2306100</v>
          </cell>
          <cell r="C20512" t="str">
            <v>Estaca pré-moldada de concreto protendido com compressão admissível de 100 t - comercial - sem emenda - fornecimento e cravação</v>
          </cell>
          <cell r="D20512" t="str">
            <v>m</v>
          </cell>
          <cell r="E20512">
            <v>418.7</v>
          </cell>
        </row>
        <row r="20513">
          <cell r="B20513" t="str">
            <v>2306004</v>
          </cell>
          <cell r="C20513" t="str">
            <v>Estaca pré-moldada de concreto protendido com compressão admissível de 25 t - comercial - sem emenda - fornecimento e cravação</v>
          </cell>
          <cell r="D20513" t="str">
            <v>m</v>
          </cell>
          <cell r="E20513">
            <v>152.54</v>
          </cell>
        </row>
        <row r="20514">
          <cell r="B20514" t="str">
            <v>2306097</v>
          </cell>
          <cell r="C20514" t="str">
            <v>Estaca pré-moldada de concreto protendido com compressão admissível de 35 t - comercial - sem emenda - fornecimento e cravação</v>
          </cell>
          <cell r="D20514" t="str">
            <v>m</v>
          </cell>
          <cell r="E20514">
            <v>189.36</v>
          </cell>
        </row>
        <row r="20515">
          <cell r="B20515" t="str">
            <v>2306098</v>
          </cell>
          <cell r="C20515" t="str">
            <v>Estaca pré-moldada de concreto protendido com compressão admissível de 60 t - comercial - sem emenda - fornecimento e cravação</v>
          </cell>
          <cell r="D20515" t="str">
            <v>m</v>
          </cell>
          <cell r="E20515">
            <v>199.49</v>
          </cell>
        </row>
        <row r="20516">
          <cell r="B20516" t="str">
            <v>2306007</v>
          </cell>
          <cell r="C20516" t="str">
            <v>Estaca pré-moldada de concreto protendido com compressão admissível de 75 t - comercial - sem emenda - fornecimento e cravação</v>
          </cell>
          <cell r="D20516" t="str">
            <v>m</v>
          </cell>
          <cell r="E20516">
            <v>296.17</v>
          </cell>
        </row>
        <row r="20517">
          <cell r="B20517" t="str">
            <v>2306067</v>
          </cell>
          <cell r="C20517" t="str">
            <v>Estaca raiz perfurada na rocha com D = 16 cm - confecção</v>
          </cell>
          <cell r="D20517" t="str">
            <v>m</v>
          </cell>
          <cell r="E20517">
            <v>631.6</v>
          </cell>
        </row>
        <row r="20518">
          <cell r="B20518" t="str">
            <v>2306068</v>
          </cell>
          <cell r="C20518" t="str">
            <v>Estaca raiz perfurada na rocha com D = 20 cm - confecção</v>
          </cell>
          <cell r="D20518" t="str">
            <v>m</v>
          </cell>
          <cell r="E20518">
            <v>794.28</v>
          </cell>
        </row>
        <row r="20519">
          <cell r="B20519" t="str">
            <v>2306069</v>
          </cell>
          <cell r="C20519" t="str">
            <v>Estaca raiz perfurada na rocha com D = 25 cm - confecção</v>
          </cell>
          <cell r="D20519" t="str">
            <v>m</v>
          </cell>
          <cell r="E20519">
            <v>1072.42</v>
          </cell>
        </row>
        <row r="20520">
          <cell r="B20520" t="str">
            <v>2306070</v>
          </cell>
          <cell r="C20520" t="str">
            <v>Estaca raiz perfurada na rocha com D = 31 cm - confecção</v>
          </cell>
          <cell r="D20520" t="str">
            <v>m</v>
          </cell>
          <cell r="E20520">
            <v>1656.76</v>
          </cell>
        </row>
        <row r="20521">
          <cell r="B20521" t="str">
            <v>2306071</v>
          </cell>
          <cell r="C20521" t="str">
            <v>Estaca raiz perfurada na rocha com D = 40 cm - confecção</v>
          </cell>
          <cell r="D20521" t="str">
            <v>m</v>
          </cell>
          <cell r="E20521">
            <v>2492.73</v>
          </cell>
        </row>
        <row r="20522">
          <cell r="B20522" t="str">
            <v>2306181</v>
          </cell>
          <cell r="C20522" t="str">
            <v>Estaca raiz perfurada na rocha com D = 45 cm - confecção</v>
          </cell>
          <cell r="D20522" t="str">
            <v>m</v>
          </cell>
          <cell r="E20522">
            <v>2514.41</v>
          </cell>
        </row>
        <row r="20523">
          <cell r="B20523" t="str">
            <v>2306062</v>
          </cell>
          <cell r="C20523" t="str">
            <v>Estaca raiz perfurada no solo com D = 16 cm - confecção</v>
          </cell>
          <cell r="D20523" t="str">
            <v>m</v>
          </cell>
          <cell r="E20523">
            <v>111.06</v>
          </cell>
        </row>
        <row r="20524">
          <cell r="B20524" t="str">
            <v>2306063</v>
          </cell>
          <cell r="C20524" t="str">
            <v>Estaca raiz perfurada no solo com D = 20 cm - confecção</v>
          </cell>
          <cell r="D20524" t="str">
            <v>m</v>
          </cell>
          <cell r="E20524">
            <v>132.28</v>
          </cell>
        </row>
        <row r="20525">
          <cell r="B20525" t="str">
            <v>2306064</v>
          </cell>
          <cell r="C20525" t="str">
            <v>Estaca raiz perfurada no solo com D = 25 cm - confecção</v>
          </cell>
          <cell r="D20525" t="str">
            <v>m</v>
          </cell>
          <cell r="E20525">
            <v>161.03</v>
          </cell>
        </row>
        <row r="20526">
          <cell r="B20526" t="str">
            <v>2306065</v>
          </cell>
          <cell r="C20526" t="str">
            <v>Estaca raiz perfurada no solo com D = 31 cm - confecção</v>
          </cell>
          <cell r="D20526" t="str">
            <v>m</v>
          </cell>
          <cell r="E20526">
            <v>206.73</v>
          </cell>
        </row>
        <row r="20527">
          <cell r="B20527" t="str">
            <v>2306066</v>
          </cell>
          <cell r="C20527" t="str">
            <v>Estaca raiz perfurada no solo com D = 40 cm - confecção</v>
          </cell>
          <cell r="D20527" t="str">
            <v>m</v>
          </cell>
          <cell r="E20527">
            <v>287.83999999999997</v>
          </cell>
        </row>
        <row r="20528">
          <cell r="B20528" t="str">
            <v>2306180</v>
          </cell>
          <cell r="C20528" t="str">
            <v>Estaca raiz perfurada no solo com D = 45 cm - confecção</v>
          </cell>
          <cell r="D20528" t="str">
            <v>m</v>
          </cell>
          <cell r="E20528">
            <v>322.13</v>
          </cell>
        </row>
        <row r="20529">
          <cell r="B20529" t="str">
            <v>2306009</v>
          </cell>
          <cell r="C20529" t="str">
            <v>Estaca Strauss D = 25 cm - confecção</v>
          </cell>
          <cell r="D20529" t="str">
            <v>m</v>
          </cell>
          <cell r="E20529">
            <v>22.42</v>
          </cell>
        </row>
        <row r="20530">
          <cell r="B20530" t="str">
            <v>2306010</v>
          </cell>
          <cell r="C20530" t="str">
            <v>Estaca Strauss D = 32 cm - confecção</v>
          </cell>
          <cell r="D20530" t="str">
            <v>m</v>
          </cell>
          <cell r="E20530">
            <v>27.94</v>
          </cell>
        </row>
        <row r="20531">
          <cell r="B20531" t="str">
            <v>2306011</v>
          </cell>
          <cell r="C20531" t="str">
            <v>Estaca Strauss D = 38 cm - confecção</v>
          </cell>
          <cell r="D20531" t="str">
            <v>m</v>
          </cell>
          <cell r="E20531">
            <v>31.82</v>
          </cell>
        </row>
        <row r="20532">
          <cell r="B20532" t="str">
            <v>2306012</v>
          </cell>
          <cell r="C20532" t="str">
            <v>Estaca Strauss D = 45 cm - confecção</v>
          </cell>
          <cell r="D20532" t="str">
            <v>m</v>
          </cell>
          <cell r="E20532">
            <v>37.25</v>
          </cell>
        </row>
        <row r="20533">
          <cell r="B20533" t="str">
            <v>2306108</v>
          </cell>
          <cell r="C20533" t="str">
            <v>Estaca trilho TR 25 - fornecimento e cravação</v>
          </cell>
          <cell r="D20533" t="str">
            <v>m</v>
          </cell>
          <cell r="E20533">
            <v>171.74</v>
          </cell>
        </row>
        <row r="20534">
          <cell r="B20534" t="str">
            <v>2306110</v>
          </cell>
          <cell r="C20534" t="str">
            <v>Estaca trilho TR 37 - fornecimento e cravação</v>
          </cell>
          <cell r="D20534" t="str">
            <v>m</v>
          </cell>
          <cell r="E20534">
            <v>238.16</v>
          </cell>
        </row>
        <row r="20535">
          <cell r="B20535" t="str">
            <v>2306111</v>
          </cell>
          <cell r="C20535" t="str">
            <v>Estaca trilho TR 45 - fornecimento e cravação</v>
          </cell>
          <cell r="D20535" t="str">
            <v>m</v>
          </cell>
          <cell r="E20535">
            <v>278.35000000000002</v>
          </cell>
        </row>
        <row r="20536">
          <cell r="B20536" t="str">
            <v>2306112</v>
          </cell>
          <cell r="C20536" t="str">
            <v>Estaca trilho TR 57 - fornecimento e cravação</v>
          </cell>
          <cell r="D20536" t="str">
            <v>m</v>
          </cell>
          <cell r="E20536">
            <v>342.74</v>
          </cell>
        </row>
        <row r="20537">
          <cell r="B20537" t="str">
            <v>2306113</v>
          </cell>
          <cell r="C20537" t="str">
            <v>Estaca trilho TR 68 - fornecimento e cravação</v>
          </cell>
          <cell r="D20537" t="str">
            <v>m</v>
          </cell>
          <cell r="E20537">
            <v>404.97</v>
          </cell>
        </row>
        <row r="20538">
          <cell r="B20538" t="str">
            <v>2306123</v>
          </cell>
          <cell r="C20538" t="str">
            <v>Estaca triplo trilho TR 25 - com emenda - fornecimento e cravação</v>
          </cell>
          <cell r="D20538" t="str">
            <v>m</v>
          </cell>
          <cell r="E20538">
            <v>442.71</v>
          </cell>
        </row>
        <row r="20539">
          <cell r="B20539" t="str">
            <v>2306124</v>
          </cell>
          <cell r="C20539" t="str">
            <v>Estaca triplo trilho TR 37 - com emenda - fornecimento e cravação</v>
          </cell>
          <cell r="D20539" t="str">
            <v>m</v>
          </cell>
          <cell r="E20539">
            <v>639.22</v>
          </cell>
        </row>
        <row r="20540">
          <cell r="B20540" t="str">
            <v>2306125</v>
          </cell>
          <cell r="C20540" t="str">
            <v>Estaca triplo trilho TR 45 - com emenda - fornecimento e cravação</v>
          </cell>
          <cell r="D20540" t="str">
            <v>m</v>
          </cell>
          <cell r="E20540">
            <v>759.64</v>
          </cell>
        </row>
        <row r="20541">
          <cell r="B20541" t="str">
            <v>2306126</v>
          </cell>
          <cell r="C20541" t="str">
            <v>Estaca triplo trilho TR 57 - com emenda - fornecimento e cravação</v>
          </cell>
          <cell r="D20541" t="str">
            <v>m</v>
          </cell>
          <cell r="E20541">
            <v>951.58</v>
          </cell>
        </row>
        <row r="20542">
          <cell r="B20542" t="str">
            <v>2306127</v>
          </cell>
          <cell r="C20542" t="str">
            <v>Estaca triplo trilho TR 68 - com emenda - fornecimento e cravação</v>
          </cell>
          <cell r="D20542" t="str">
            <v>m</v>
          </cell>
          <cell r="E20542">
            <v>1136.6199999999999</v>
          </cell>
        </row>
        <row r="20543">
          <cell r="B20543" t="str">
            <v>2306300</v>
          </cell>
          <cell r="C20543" t="str">
            <v>Fabricação de estaca pré-moldada de concreto protendida seção 15 x 15 cm</v>
          </cell>
          <cell r="D20543" t="str">
            <v>m</v>
          </cell>
          <cell r="E20543">
            <v>34.299999999999997</v>
          </cell>
        </row>
        <row r="20544">
          <cell r="B20544" t="str">
            <v>2306301</v>
          </cell>
          <cell r="C20544" t="str">
            <v>Fabricação de estaca pré-moldada de concreto protendida seção 17 x 17 cm</v>
          </cell>
          <cell r="D20544" t="str">
            <v>m</v>
          </cell>
          <cell r="E20544">
            <v>37.19</v>
          </cell>
        </row>
        <row r="20545">
          <cell r="B20545" t="str">
            <v>2306302</v>
          </cell>
          <cell r="C20545" t="str">
            <v>Fabricação de estaca pré-moldada de concreto protendida seção 20 x 20 cm</v>
          </cell>
          <cell r="D20545" t="str">
            <v>m</v>
          </cell>
          <cell r="E20545">
            <v>44.6</v>
          </cell>
        </row>
        <row r="20546">
          <cell r="B20546" t="str">
            <v>2306303</v>
          </cell>
          <cell r="C20546" t="str">
            <v>Fabricação de estaca pré-moldada de concreto protendida seção 21 x 21 cm</v>
          </cell>
          <cell r="D20546" t="str">
            <v>m</v>
          </cell>
          <cell r="E20546">
            <v>48.84</v>
          </cell>
        </row>
        <row r="20547">
          <cell r="B20547" t="str">
            <v>2306304</v>
          </cell>
          <cell r="C20547" t="str">
            <v>Fabricação de estaca pré-moldada de concreto protendida seção 23 x 23 cm</v>
          </cell>
          <cell r="D20547" t="str">
            <v>m</v>
          </cell>
          <cell r="E20547">
            <v>52.35</v>
          </cell>
        </row>
        <row r="20548">
          <cell r="B20548" t="str">
            <v>2306305</v>
          </cell>
          <cell r="C20548" t="str">
            <v>Fabricação de estaca pré-moldada de concreto protendida seção 25 x 25 cm</v>
          </cell>
          <cell r="D20548" t="str">
            <v>m</v>
          </cell>
          <cell r="E20548">
            <v>58.77</v>
          </cell>
        </row>
        <row r="20549">
          <cell r="B20549" t="str">
            <v>2306306</v>
          </cell>
          <cell r="C20549" t="str">
            <v>Fabricação de estaca pré-moldada de concreto protendida seção 26 x 26 cm</v>
          </cell>
          <cell r="D20549" t="str">
            <v>m</v>
          </cell>
          <cell r="E20549">
            <v>60.29</v>
          </cell>
        </row>
        <row r="20550">
          <cell r="B20550" t="str">
            <v>2306307</v>
          </cell>
          <cell r="C20550" t="str">
            <v>Fabricação de estaca pré-moldada de concreto protendida seção 30 x 30 cm</v>
          </cell>
          <cell r="D20550" t="str">
            <v>m</v>
          </cell>
          <cell r="E20550">
            <v>70.239999999999995</v>
          </cell>
        </row>
        <row r="20551">
          <cell r="B20551" t="str">
            <v>2306308</v>
          </cell>
          <cell r="C20551" t="str">
            <v>Fabricação de estaca pré-moldada de concreto protendida seção 33 x 33 cm</v>
          </cell>
          <cell r="D20551" t="str">
            <v>m</v>
          </cell>
          <cell r="E20551">
            <v>80.069999999999993</v>
          </cell>
        </row>
        <row r="20552">
          <cell r="B20552" t="str">
            <v>2306309</v>
          </cell>
          <cell r="C20552" t="str">
            <v>Fabricação de estaca pré-moldada de concreto protendida seção 35 x 35 cm</v>
          </cell>
          <cell r="D20552" t="str">
            <v>m</v>
          </cell>
          <cell r="E20552">
            <v>90.5</v>
          </cell>
        </row>
        <row r="20553">
          <cell r="B20553" t="str">
            <v>2306310</v>
          </cell>
          <cell r="C20553" t="str">
            <v>Fabricação de estaca pré-moldada de concreto protendida seção 38 x 38 cm</v>
          </cell>
          <cell r="D20553" t="str">
            <v>m</v>
          </cell>
          <cell r="E20553">
            <v>96</v>
          </cell>
        </row>
        <row r="20554">
          <cell r="B20554" t="str">
            <v>2306311</v>
          </cell>
          <cell r="C20554" t="str">
            <v>Fabricação de estaca pré-moldada de concreto protendida seção 40 x 40 cm</v>
          </cell>
          <cell r="D20554" t="str">
            <v>m</v>
          </cell>
          <cell r="E20554">
            <v>110.44</v>
          </cell>
        </row>
        <row r="20555">
          <cell r="B20555" t="str">
            <v>2306312</v>
          </cell>
          <cell r="C20555" t="str">
            <v>Fabricação de estaca pré-moldada de concreto protendida seção 42 x 42 cm</v>
          </cell>
          <cell r="D20555" t="str">
            <v>m</v>
          </cell>
          <cell r="E20555">
            <v>120.35</v>
          </cell>
        </row>
        <row r="20556">
          <cell r="B20556" t="str">
            <v>2306313</v>
          </cell>
          <cell r="C20556" t="str">
            <v>Fabricação de estaca pré-moldada de concreto protendida seção 45 x 45 cm</v>
          </cell>
          <cell r="D20556" t="str">
            <v>m</v>
          </cell>
          <cell r="E20556">
            <v>144.44999999999999</v>
          </cell>
        </row>
        <row r="20557">
          <cell r="B20557" t="str">
            <v>2306013</v>
          </cell>
          <cell r="C20557" t="str">
            <v>Gabarito de cravação de estacas submersas em aço ASTM A36 - confecção e instalação</v>
          </cell>
          <cell r="D20557" t="str">
            <v>kg</v>
          </cell>
          <cell r="E20557">
            <v>14.4</v>
          </cell>
        </row>
        <row r="20558">
          <cell r="B20558" t="str">
            <v>2306243</v>
          </cell>
          <cell r="C20558" t="str">
            <v>Muro guia para estaca barrete com duas cortinas de 10 x 110 cm</v>
          </cell>
          <cell r="D20558" t="str">
            <v>m</v>
          </cell>
          <cell r="E20558">
            <v>572.91999999999996</v>
          </cell>
        </row>
        <row r="20559">
          <cell r="B20559" t="str">
            <v>2408149</v>
          </cell>
          <cell r="C20559" t="str">
            <v>Estrutura em perfil de aço ASTM A36 corte, solda e montagem - fornecimento e instalação</v>
          </cell>
          <cell r="D20559" t="str">
            <v>kg</v>
          </cell>
          <cell r="E20559">
            <v>18.559999999999999</v>
          </cell>
        </row>
        <row r="20560">
          <cell r="B20560" t="str">
            <v>2407972</v>
          </cell>
          <cell r="C20560" t="str">
            <v>Fornecimento e aplicação de adesivo estrutural à base de resina epóxi</v>
          </cell>
          <cell r="D20560" t="str">
            <v>kg</v>
          </cell>
          <cell r="E20560">
            <v>66.48</v>
          </cell>
        </row>
        <row r="20561">
          <cell r="B20561" t="str">
            <v>2407973</v>
          </cell>
          <cell r="C20561" t="str">
            <v>Hidrojateamento em superfície de aço grau WJ-2</v>
          </cell>
          <cell r="D20561" t="str">
            <v>m²</v>
          </cell>
          <cell r="E20561">
            <v>60.29</v>
          </cell>
        </row>
        <row r="20562">
          <cell r="B20562" t="str">
            <v>2408075</v>
          </cell>
          <cell r="C20562" t="str">
            <v>Jateamento abrasivo em chapa de aço por esteira contínua</v>
          </cell>
          <cell r="D20562" t="str">
            <v>m²</v>
          </cell>
          <cell r="E20562">
            <v>8.48</v>
          </cell>
        </row>
        <row r="20563">
          <cell r="B20563" t="str">
            <v>2408069</v>
          </cell>
          <cell r="C20563" t="str">
            <v>Jateamento de chapa de aço com o uso de granalhas de aço grau Sa 2</v>
          </cell>
          <cell r="D20563" t="str">
            <v>m²</v>
          </cell>
          <cell r="E20563">
            <v>6.12</v>
          </cell>
        </row>
        <row r="20564">
          <cell r="B20564" t="str">
            <v>2419790</v>
          </cell>
          <cell r="C20564" t="str">
            <v>Jateamento de chapa de aço com o uso de granalhas de aço grau Sa 2 1/2</v>
          </cell>
          <cell r="D20564" t="str">
            <v>m²</v>
          </cell>
          <cell r="E20564">
            <v>11.05</v>
          </cell>
        </row>
        <row r="20565">
          <cell r="B20565" t="str">
            <v>2407976</v>
          </cell>
          <cell r="C20565" t="str">
            <v>Jateamento de chapa de aço com o uso de granalhas de aço grau Sa 2 1/2 - em espaço confinado</v>
          </cell>
          <cell r="D20565" t="str">
            <v>m²</v>
          </cell>
          <cell r="E20565">
            <v>12.84</v>
          </cell>
        </row>
        <row r="20566">
          <cell r="B20566" t="str">
            <v>2408068</v>
          </cell>
          <cell r="C20566" t="str">
            <v>Jateamento de chapa de aço com o uso de granalhas de aço grau Sa 3</v>
          </cell>
          <cell r="D20566" t="str">
            <v>m²</v>
          </cell>
          <cell r="E20566">
            <v>17.22</v>
          </cell>
        </row>
        <row r="20567">
          <cell r="B20567" t="str">
            <v>2419705</v>
          </cell>
          <cell r="C20567" t="str">
            <v>Pintura com epóxi de dois componentes com pistola a ar comprimido, uma demão, espessura de 120 µm</v>
          </cell>
          <cell r="D20567" t="str">
            <v>m²</v>
          </cell>
          <cell r="E20567">
            <v>9.57</v>
          </cell>
        </row>
        <row r="20568">
          <cell r="B20568" t="str">
            <v>2419704</v>
          </cell>
          <cell r="C20568" t="str">
            <v>Pintura com primer epóxi de dois componentes com pistola a ar comprimido, uma demão, espessura de 70 µm</v>
          </cell>
          <cell r="D20568" t="str">
            <v>m²</v>
          </cell>
          <cell r="E20568">
            <v>32.43</v>
          </cell>
        </row>
        <row r="20569">
          <cell r="B20569" t="str">
            <v>2407981</v>
          </cell>
          <cell r="C20569" t="str">
            <v>Pintura com selante epóxi vinílico com pistola airless, uma demão, espessura de 80 µm</v>
          </cell>
          <cell r="D20569" t="str">
            <v>m²</v>
          </cell>
          <cell r="E20569">
            <v>16.45</v>
          </cell>
        </row>
        <row r="20570">
          <cell r="B20570" t="str">
            <v>2407982</v>
          </cell>
          <cell r="C20570" t="str">
            <v>Pintura com tinta anti-incrustante com pistola airless, uma demão, espessura de 125 µm</v>
          </cell>
          <cell r="D20570" t="str">
            <v>m²</v>
          </cell>
          <cell r="E20570">
            <v>37.159999999999997</v>
          </cell>
        </row>
        <row r="20571">
          <cell r="B20571" t="str">
            <v>2419703</v>
          </cell>
          <cell r="C20571" t="str">
            <v>Pintura com tinta anticorrosiva à base de epóxi poliamida de dois componentes com pistola a ar comprimido, uma demão, espessura de 150 µm</v>
          </cell>
          <cell r="D20571" t="str">
            <v>m²</v>
          </cell>
          <cell r="E20571">
            <v>15.7</v>
          </cell>
        </row>
        <row r="20572">
          <cell r="B20572" t="str">
            <v>2408080</v>
          </cell>
          <cell r="C20572" t="str">
            <v>Pintura de acabamento com esmalte epóxi com pistola a ar comprimido, uma demão, espessura de 40 µm</v>
          </cell>
          <cell r="D20572" t="str">
            <v>m²</v>
          </cell>
          <cell r="E20572">
            <v>8.14</v>
          </cell>
        </row>
        <row r="20573">
          <cell r="B20573" t="str">
            <v>2408078</v>
          </cell>
          <cell r="C20573" t="str">
            <v>Pintura de acabamento com esmalte sintético com pistola a ar comprimido, uma demão, espessura de 30 µm</v>
          </cell>
          <cell r="D20573" t="str">
            <v>m²</v>
          </cell>
          <cell r="E20573">
            <v>3.49</v>
          </cell>
        </row>
        <row r="20574">
          <cell r="B20574" t="str">
            <v>2407979</v>
          </cell>
          <cell r="C20574" t="str">
            <v>Pintura de acabamento com tinta de poliuretano acrílico de dois componentes com pistola airless, uma demão, espessura de 70 µm</v>
          </cell>
          <cell r="D20574" t="str">
            <v>m²</v>
          </cell>
          <cell r="E20574">
            <v>13.94</v>
          </cell>
        </row>
        <row r="20575">
          <cell r="B20575" t="str">
            <v>2407980</v>
          </cell>
          <cell r="C20575" t="str">
            <v>Pintura de acabamento com tinta de poliuretano acrílico de dois componentes com pistola airless, uma demão, espessura de 70 µm - em espaço confinado</v>
          </cell>
          <cell r="D20575" t="str">
            <v>m²</v>
          </cell>
          <cell r="E20575">
            <v>13.97</v>
          </cell>
        </row>
        <row r="20576">
          <cell r="B20576" t="str">
            <v>2408077</v>
          </cell>
          <cell r="C20576" t="str">
            <v>Pintura de fundo com tinta alquídica com pistola a ar comprimido, uma demão, espessura de 30 µm</v>
          </cell>
          <cell r="D20576" t="str">
            <v>m²</v>
          </cell>
          <cell r="E20576">
            <v>6.19</v>
          </cell>
        </row>
        <row r="20577">
          <cell r="B20577" t="str">
            <v>2407983</v>
          </cell>
          <cell r="C20577" t="str">
            <v>Pintura de fundo com tinta anticorrosiva à base de epóxi poliamida de dois componentes com pistola airless, uma demão, espessura de 100 µm - em espaço confinado</v>
          </cell>
          <cell r="D20577" t="str">
            <v>m²</v>
          </cell>
          <cell r="E20577">
            <v>8.42</v>
          </cell>
        </row>
        <row r="20578">
          <cell r="B20578" t="str">
            <v>2407977</v>
          </cell>
          <cell r="C20578" t="str">
            <v>Pintura de fundo com tinta anticorrosiva à base de epóxi poliamida de dois componentes com pistola airless, uma demão, espessura de 160 µm</v>
          </cell>
          <cell r="D20578" t="str">
            <v>m²</v>
          </cell>
          <cell r="E20578">
            <v>16.34</v>
          </cell>
        </row>
        <row r="20579">
          <cell r="B20579" t="str">
            <v>2407978</v>
          </cell>
          <cell r="C20579" t="str">
            <v>Pintura de fundo com tinta anticorrosiva à base de epóxi poliamida de dois componentes com pistola airless, uma demão, espessura de 160 µm - em espaço confinado</v>
          </cell>
          <cell r="D20579" t="str">
            <v>m²</v>
          </cell>
          <cell r="E20579">
            <v>16.37</v>
          </cell>
        </row>
        <row r="20580">
          <cell r="B20580" t="str">
            <v>2408079</v>
          </cell>
          <cell r="C20580" t="str">
            <v>Pintura de fundo com tinta epóxi com pistola a ar comprimido, uma demão, espessura de 120 µm</v>
          </cell>
          <cell r="D20580" t="str">
            <v>m²</v>
          </cell>
          <cell r="E20580">
            <v>49.15</v>
          </cell>
        </row>
        <row r="20581">
          <cell r="B20581" t="str">
            <v>2408076</v>
          </cell>
          <cell r="C20581" t="str">
            <v>Pintura shop primer em chapa de aço por esteira contínua</v>
          </cell>
          <cell r="D20581" t="str">
            <v>m²</v>
          </cell>
          <cell r="E20581">
            <v>20.77</v>
          </cell>
        </row>
        <row r="20582">
          <cell r="B20582" t="str">
            <v>2408057</v>
          </cell>
          <cell r="C20582" t="str">
            <v>Solda elétrica de perfis metálicos e chapas de aço com eletrodo E60XX</v>
          </cell>
          <cell r="D20582" t="str">
            <v>kg</v>
          </cell>
          <cell r="E20582">
            <v>109.55</v>
          </cell>
        </row>
        <row r="20583">
          <cell r="B20583" t="str">
            <v>2408058</v>
          </cell>
          <cell r="C20583" t="str">
            <v>Solda elétrica de perfis metálicos e chapas de aço com eletrodo E70XX</v>
          </cell>
          <cell r="D20583" t="str">
            <v>kg</v>
          </cell>
          <cell r="E20583">
            <v>73.22</v>
          </cell>
        </row>
        <row r="20584">
          <cell r="B20584" t="str">
            <v>2407988</v>
          </cell>
          <cell r="C20584" t="str">
            <v>Solda elétrica de perfis metálicos e chapas de aço com eletrodo E80XX</v>
          </cell>
          <cell r="D20584" t="str">
            <v>kg</v>
          </cell>
          <cell r="E20584">
            <v>144.94999999999999</v>
          </cell>
        </row>
        <row r="20585">
          <cell r="B20585" t="str">
            <v>2407974</v>
          </cell>
          <cell r="C20585" t="str">
            <v>Tratamento de superfície de aço com ferramenta mecânica grau SP-11</v>
          </cell>
          <cell r="D20585" t="str">
            <v>m²</v>
          </cell>
          <cell r="E20585">
            <v>385.05</v>
          </cell>
        </row>
        <row r="20586">
          <cell r="B20586" t="str">
            <v>2407975</v>
          </cell>
          <cell r="C20586" t="str">
            <v>Tratamento de superfície de aço com ferramenta mecânica grau SP-11 - em espaço confinado</v>
          </cell>
          <cell r="D20586" t="str">
            <v>m²</v>
          </cell>
          <cell r="E20586">
            <v>391.5</v>
          </cell>
        </row>
        <row r="20587">
          <cell r="B20587" t="str">
            <v>2419789</v>
          </cell>
          <cell r="C20587" t="str">
            <v>Tratamento em chapa de aço por esteira contínua</v>
          </cell>
          <cell r="D20587" t="str">
            <v>m²</v>
          </cell>
          <cell r="E20587">
            <v>40.450000000000003</v>
          </cell>
        </row>
        <row r="20588">
          <cell r="B20588" t="str">
            <v>2607183</v>
          </cell>
          <cell r="C20588" t="str">
            <v>Alinhamento manual da grade do AMV para qualquer abertura e qualquer bitola</v>
          </cell>
          <cell r="D20588" t="str">
            <v>un</v>
          </cell>
          <cell r="E20588">
            <v>348.93</v>
          </cell>
        </row>
        <row r="20589">
          <cell r="B20589" t="str">
            <v>2607226</v>
          </cell>
          <cell r="C20589" t="str">
            <v>Assentamento dos materiais metálicos do AMV 1:10, TR 45, bitola larga</v>
          </cell>
          <cell r="D20589" t="str">
            <v>un</v>
          </cell>
          <cell r="E20589">
            <v>593188.53</v>
          </cell>
        </row>
        <row r="20590">
          <cell r="B20590" t="str">
            <v>2607209</v>
          </cell>
          <cell r="C20590" t="str">
            <v>Assentamento dos materiais metálicos do AMV 1:10, TR 45, bitola métrica</v>
          </cell>
          <cell r="D20590" t="str">
            <v>un</v>
          </cell>
          <cell r="E20590">
            <v>516089.85</v>
          </cell>
        </row>
        <row r="20591">
          <cell r="B20591" t="str">
            <v>2607161</v>
          </cell>
          <cell r="C20591" t="str">
            <v>Assentamento dos materiais metálicos do AMV 1:10, TR 45, bitola mista</v>
          </cell>
          <cell r="D20591" t="str">
            <v>un</v>
          </cell>
          <cell r="E20591">
            <v>713073.27</v>
          </cell>
        </row>
        <row r="20592">
          <cell r="B20592" t="str">
            <v>2607148</v>
          </cell>
          <cell r="C20592" t="str">
            <v>Assentamento dos materiais metálicos do AMV 1:10, TR 57, bitola larga</v>
          </cell>
          <cell r="D20592" t="str">
            <v>un</v>
          </cell>
          <cell r="E20592">
            <v>752142.16</v>
          </cell>
        </row>
        <row r="20593">
          <cell r="B20593" t="str">
            <v>2607213</v>
          </cell>
          <cell r="C20593" t="str">
            <v>Assentamento dos materiais metálicos do AMV 1:10, TR 57, bitola métrica</v>
          </cell>
          <cell r="D20593" t="str">
            <v>un</v>
          </cell>
          <cell r="E20593">
            <v>653255.1</v>
          </cell>
        </row>
        <row r="20594">
          <cell r="B20594" t="str">
            <v>2607165</v>
          </cell>
          <cell r="C20594" t="str">
            <v>Assentamento dos materiais metálicos do AMV 1:10, TR 57, bitola mista</v>
          </cell>
          <cell r="D20594" t="str">
            <v>un</v>
          </cell>
          <cell r="E20594">
            <v>904379.99</v>
          </cell>
        </row>
        <row r="20595">
          <cell r="B20595" t="str">
            <v>2607152</v>
          </cell>
          <cell r="C20595" t="str">
            <v>Assentamento dos materiais metálicos do AMV 1:10, TR 68, bitola larga</v>
          </cell>
          <cell r="D20595" t="str">
            <v>un</v>
          </cell>
          <cell r="E20595">
            <v>895688.37</v>
          </cell>
        </row>
        <row r="20596">
          <cell r="B20596" t="str">
            <v>2607217</v>
          </cell>
          <cell r="C20596" t="str">
            <v>Assentamento dos materiais metálicos do AMV 1:10, TR 68, bitola métrica</v>
          </cell>
          <cell r="D20596" t="str">
            <v>un</v>
          </cell>
          <cell r="E20596">
            <v>778523.25</v>
          </cell>
        </row>
        <row r="20597">
          <cell r="B20597" t="str">
            <v>2607169</v>
          </cell>
          <cell r="C20597" t="str">
            <v>Assentamento dos materiais metálicos do AMV 1:10, TR 68, bitola mista</v>
          </cell>
          <cell r="D20597" t="str">
            <v>un</v>
          </cell>
          <cell r="E20597">
            <v>1075605.6000000001</v>
          </cell>
        </row>
        <row r="20598">
          <cell r="B20598" t="str">
            <v>2607156</v>
          </cell>
          <cell r="C20598" t="str">
            <v>Assentamento dos materiais metálicos do AMV 1:10, UIC 60, bitola larga</v>
          </cell>
          <cell r="D20598" t="str">
            <v>un</v>
          </cell>
          <cell r="E20598">
            <v>790306.95</v>
          </cell>
        </row>
        <row r="20599">
          <cell r="B20599" t="str">
            <v>2607221</v>
          </cell>
          <cell r="C20599" t="str">
            <v>Assentamento dos materiais metálicos do AMV 1:10, UIC 60, bitola métrica</v>
          </cell>
          <cell r="D20599" t="str">
            <v>un</v>
          </cell>
          <cell r="E20599">
            <v>687312.23</v>
          </cell>
        </row>
        <row r="20600">
          <cell r="B20600" t="str">
            <v>2607173</v>
          </cell>
          <cell r="C20600" t="str">
            <v>Assentamento dos materiais metálicos do AMV 1:10, UIC 60, bitola mista</v>
          </cell>
          <cell r="D20600" t="str">
            <v>un</v>
          </cell>
          <cell r="E20600">
            <v>949680.83</v>
          </cell>
        </row>
        <row r="20601">
          <cell r="B20601" t="str">
            <v>2607227</v>
          </cell>
          <cell r="C20601" t="str">
            <v>Assentamento dos materiais metálicos do AMV 1:12, TR 45, bitola larga</v>
          </cell>
          <cell r="D20601" t="str">
            <v>un</v>
          </cell>
          <cell r="E20601">
            <v>652442.55000000005</v>
          </cell>
        </row>
        <row r="20602">
          <cell r="B20602" t="str">
            <v>2607210</v>
          </cell>
          <cell r="C20602" t="str">
            <v>Assentamento dos materiais metálicos do AMV 1:12, TR 45, bitola métrica</v>
          </cell>
          <cell r="D20602" t="str">
            <v>un</v>
          </cell>
          <cell r="E20602">
            <v>568963.09</v>
          </cell>
        </row>
        <row r="20603">
          <cell r="B20603" t="str">
            <v>2607162</v>
          </cell>
          <cell r="C20603" t="str">
            <v>Assentamento dos materiais metálicos do AMV 1:12, TR 45, bitola mista</v>
          </cell>
          <cell r="D20603" t="str">
            <v>un</v>
          </cell>
          <cell r="E20603">
            <v>784272.1</v>
          </cell>
        </row>
        <row r="20604">
          <cell r="B20604" t="str">
            <v>2607149</v>
          </cell>
          <cell r="C20604" t="str">
            <v>Assentamento dos materiais metálicos do AMV 1:12, TR 57, bitola larga</v>
          </cell>
          <cell r="D20604" t="str">
            <v>un</v>
          </cell>
          <cell r="E20604">
            <v>827194.58</v>
          </cell>
        </row>
        <row r="20605">
          <cell r="B20605" t="str">
            <v>2607214</v>
          </cell>
          <cell r="C20605" t="str">
            <v>Assentamento dos materiais metálicos do AMV 1:12, TR 57, bitola métrica</v>
          </cell>
          <cell r="D20605" t="str">
            <v>un</v>
          </cell>
          <cell r="E20605">
            <v>718482.71</v>
          </cell>
        </row>
        <row r="20606">
          <cell r="B20606" t="str">
            <v>2607166</v>
          </cell>
          <cell r="C20606" t="str">
            <v>Assentamento dos materiais metálicos do AMV 1:12, TR 57, bitola mista</v>
          </cell>
          <cell r="D20606" t="str">
            <v>un</v>
          </cell>
          <cell r="E20606">
            <v>992547.99</v>
          </cell>
        </row>
        <row r="20607">
          <cell r="B20607" t="str">
            <v>2607153</v>
          </cell>
          <cell r="C20607" t="str">
            <v>Assentamento dos materiais metálicos do AMV 1:12, TR 68, bitola larga</v>
          </cell>
          <cell r="D20607" t="str">
            <v>un</v>
          </cell>
          <cell r="E20607">
            <v>987143.3</v>
          </cell>
        </row>
        <row r="20608">
          <cell r="B20608" t="str">
            <v>2607218</v>
          </cell>
          <cell r="C20608" t="str">
            <v>Assentamento dos materiais metálicos do AMV 1:12, TR 68, bitola métrica</v>
          </cell>
          <cell r="D20608" t="str">
            <v>un</v>
          </cell>
          <cell r="E20608">
            <v>857396.36</v>
          </cell>
        </row>
        <row r="20609">
          <cell r="B20609" t="str">
            <v>2607170</v>
          </cell>
          <cell r="C20609" t="str">
            <v>Assentamento dos materiais metálicos do AMV 1:12, TR 68, bitola mista</v>
          </cell>
          <cell r="D20609" t="str">
            <v>un</v>
          </cell>
          <cell r="E20609">
            <v>1183185.8899999999</v>
          </cell>
        </row>
        <row r="20610">
          <cell r="B20610" t="str">
            <v>2607157</v>
          </cell>
          <cell r="C20610" t="str">
            <v>Assentamento dos materiais metálicos do AMV 1:12, UIC 60, bitola larga</v>
          </cell>
          <cell r="D20610" t="str">
            <v>un</v>
          </cell>
          <cell r="E20610">
            <v>870410.22</v>
          </cell>
        </row>
        <row r="20611">
          <cell r="B20611" t="str">
            <v>2607222</v>
          </cell>
          <cell r="C20611" t="str">
            <v>Assentamento dos materiais metálicos do AMV 1:12, UIC 60, bitola métrica</v>
          </cell>
          <cell r="D20611" t="str">
            <v>un</v>
          </cell>
          <cell r="E20611">
            <v>755978.14</v>
          </cell>
        </row>
        <row r="20612">
          <cell r="B20612" t="str">
            <v>2607174</v>
          </cell>
          <cell r="C20612" t="str">
            <v>Assentamento dos materiais metálicos do AMV 1:12, UIC 60, bitola mista</v>
          </cell>
          <cell r="D20612" t="str">
            <v>un</v>
          </cell>
          <cell r="E20612">
            <v>1044650.31</v>
          </cell>
        </row>
        <row r="20613">
          <cell r="B20613" t="str">
            <v>2607228</v>
          </cell>
          <cell r="C20613" t="str">
            <v>Assentamento dos materiais metálicos do AMV 1:14, TR 45, bitola larga</v>
          </cell>
          <cell r="D20613" t="str">
            <v>un</v>
          </cell>
          <cell r="E20613">
            <v>718958.41</v>
          </cell>
        </row>
        <row r="20614">
          <cell r="B20614" t="str">
            <v>2607211</v>
          </cell>
          <cell r="C20614" t="str">
            <v>Assentamento dos materiais metálicos do AMV 1:14, TR 45, bitola métrica</v>
          </cell>
          <cell r="D20614" t="str">
            <v>un</v>
          </cell>
          <cell r="E20614">
            <v>625596.92000000004</v>
          </cell>
        </row>
        <row r="20615">
          <cell r="B20615" t="str">
            <v>2607163</v>
          </cell>
          <cell r="C20615" t="str">
            <v>Assentamento dos materiais metálicos do AMV 1:14, TR 45, bitola mista</v>
          </cell>
          <cell r="D20615" t="str">
            <v>un</v>
          </cell>
          <cell r="E20615">
            <v>864302.23</v>
          </cell>
        </row>
        <row r="20616">
          <cell r="B20616" t="str">
            <v>2607150</v>
          </cell>
          <cell r="C20616" t="str">
            <v>Assentamento dos materiais metálicos do AMV 1:14, TR 57, bitola larga</v>
          </cell>
          <cell r="D20616" t="str">
            <v>un</v>
          </cell>
          <cell r="E20616">
            <v>911547.93</v>
          </cell>
        </row>
        <row r="20617">
          <cell r="B20617" t="str">
            <v>2607215</v>
          </cell>
          <cell r="C20617" t="str">
            <v>Assentamento dos materiais metálicos do AMV 1:14, TR 57, bitola métrica</v>
          </cell>
          <cell r="D20617" t="str">
            <v>un</v>
          </cell>
          <cell r="E20617">
            <v>791322.75</v>
          </cell>
        </row>
        <row r="20618">
          <cell r="B20618" t="str">
            <v>2607167</v>
          </cell>
          <cell r="C20618" t="str">
            <v>Assentamento dos materiais metálicos do AMV 1:14, TR 57, bitola mista</v>
          </cell>
          <cell r="D20618" t="str">
            <v>un</v>
          </cell>
          <cell r="E20618">
            <v>1093776.74</v>
          </cell>
        </row>
        <row r="20619">
          <cell r="B20619" t="str">
            <v>2607154</v>
          </cell>
          <cell r="C20619" t="str">
            <v>Assentamento dos materiais metálicos do AMV 1:14, TR 68, bitola larga</v>
          </cell>
          <cell r="D20619" t="str">
            <v>un</v>
          </cell>
          <cell r="E20619">
            <v>1083406.02</v>
          </cell>
        </row>
        <row r="20620">
          <cell r="B20620" t="str">
            <v>2607219</v>
          </cell>
          <cell r="C20620" t="str">
            <v>Assentamento dos materiais metálicos do AMV 1:14, TR 68, bitola métrica</v>
          </cell>
          <cell r="D20620" t="str">
            <v>un</v>
          </cell>
          <cell r="E20620">
            <v>942939.74</v>
          </cell>
        </row>
        <row r="20621">
          <cell r="B20621" t="str">
            <v>2607171</v>
          </cell>
          <cell r="C20621" t="str">
            <v>Assentamento dos materiais metálicos do AMV 1:14, TR 68, bitola mista</v>
          </cell>
          <cell r="D20621" t="str">
            <v>un</v>
          </cell>
          <cell r="E20621">
            <v>1304686.81</v>
          </cell>
        </row>
        <row r="20622">
          <cell r="B20622" t="str">
            <v>2607158</v>
          </cell>
          <cell r="C20622" t="str">
            <v>Assentamento dos materiais metálicos do AMV 1:14, UIC 60, bitola larga</v>
          </cell>
          <cell r="D20622" t="str">
            <v>un</v>
          </cell>
          <cell r="E20622">
            <v>957297.13</v>
          </cell>
        </row>
        <row r="20623">
          <cell r="B20623" t="str">
            <v>2607223</v>
          </cell>
          <cell r="C20623" t="str">
            <v>Assentamento dos materiais metálicos do AMV 1:14, UIC 60, bitola métrica</v>
          </cell>
          <cell r="D20623" t="str">
            <v>un</v>
          </cell>
          <cell r="E20623">
            <v>831480.67</v>
          </cell>
        </row>
        <row r="20624">
          <cell r="B20624" t="str">
            <v>2607175</v>
          </cell>
          <cell r="C20624" t="str">
            <v>Assentamento dos materiais metálicos do AMV 1:14, UIC 60, bitola mista</v>
          </cell>
          <cell r="D20624" t="str">
            <v>un</v>
          </cell>
          <cell r="E20624">
            <v>1149052.0900000001</v>
          </cell>
        </row>
        <row r="20625">
          <cell r="B20625" t="str">
            <v>2607151</v>
          </cell>
          <cell r="C20625" t="str">
            <v>Assentamento dos materiais metálicos do AMV 1:20, TR 57, bitola larga</v>
          </cell>
          <cell r="D20625" t="str">
            <v>un</v>
          </cell>
          <cell r="E20625">
            <v>1093322.3600000001</v>
          </cell>
        </row>
        <row r="20626">
          <cell r="B20626" t="str">
            <v>2607216</v>
          </cell>
          <cell r="C20626" t="str">
            <v>Assentamento dos materiais metálicos do AMV 1:20, TR 57, bitola métrica</v>
          </cell>
          <cell r="D20626" t="str">
            <v>un</v>
          </cell>
          <cell r="E20626">
            <v>949048.51</v>
          </cell>
        </row>
        <row r="20627">
          <cell r="B20627" t="str">
            <v>2607168</v>
          </cell>
          <cell r="C20627" t="str">
            <v>Assentamento dos materiais metálicos do AMV 1:20, TR 57, bitola mista</v>
          </cell>
          <cell r="D20627" t="str">
            <v>un</v>
          </cell>
          <cell r="E20627">
            <v>1317744.3500000001</v>
          </cell>
        </row>
        <row r="20628">
          <cell r="B20628" t="str">
            <v>2607155</v>
          </cell>
          <cell r="C20628" t="str">
            <v>Assentamento dos materiais metálicos do AMV 1:20, TR 68, bitola larga</v>
          </cell>
          <cell r="D20628" t="str">
            <v>un</v>
          </cell>
          <cell r="E20628">
            <v>1307280.94</v>
          </cell>
        </row>
        <row r="20629">
          <cell r="B20629" t="str">
            <v>2607220</v>
          </cell>
          <cell r="C20629" t="str">
            <v>Assentamento dos materiais metálicos do AMV 1:20, TR 68, bitola métrica</v>
          </cell>
          <cell r="D20629" t="str">
            <v>un</v>
          </cell>
          <cell r="E20629">
            <v>1131389.6000000001</v>
          </cell>
        </row>
        <row r="20630">
          <cell r="B20630" t="str">
            <v>2607172</v>
          </cell>
          <cell r="C20630" t="str">
            <v>Assentamento dos materiais metálicos do AMV 1:20, TR 68, bitola mista</v>
          </cell>
          <cell r="D20630" t="str">
            <v>un</v>
          </cell>
          <cell r="E20630">
            <v>1565429.06</v>
          </cell>
        </row>
        <row r="20631">
          <cell r="B20631" t="str">
            <v>2607159</v>
          </cell>
          <cell r="C20631" t="str">
            <v>Assentamento dos materiais metálicos do AMV 1:20, UIC 60, bitola larga</v>
          </cell>
          <cell r="D20631" t="str">
            <v>un</v>
          </cell>
          <cell r="E20631">
            <v>1148785.52</v>
          </cell>
        </row>
        <row r="20632">
          <cell r="B20632" t="str">
            <v>2607224</v>
          </cell>
          <cell r="C20632" t="str">
            <v>Assentamento dos materiais metálicos do AMV 1:20, UIC 60, bitola métrica</v>
          </cell>
          <cell r="D20632" t="str">
            <v>un</v>
          </cell>
          <cell r="E20632">
            <v>998903.84</v>
          </cell>
        </row>
        <row r="20633">
          <cell r="B20633" t="str">
            <v>2607176</v>
          </cell>
          <cell r="C20633" t="str">
            <v>Assentamento dos materiais metálicos do AMV 1:20, UIC 60, bitola mista</v>
          </cell>
          <cell r="D20633" t="str">
            <v>un</v>
          </cell>
          <cell r="E20633">
            <v>1382486</v>
          </cell>
        </row>
        <row r="20634">
          <cell r="B20634" t="str">
            <v>2607225</v>
          </cell>
          <cell r="C20634" t="str">
            <v>Assentamento dos materiais metálicos do AMV 1:8, TR 45, bitola larga</v>
          </cell>
          <cell r="D20634" t="str">
            <v>un</v>
          </cell>
          <cell r="E20634">
            <v>539294.31000000006</v>
          </cell>
        </row>
        <row r="20635">
          <cell r="B20635" t="str">
            <v>2607208</v>
          </cell>
          <cell r="C20635" t="str">
            <v>Assentamento dos materiais metálicos do AMV 1:8, TR 45, bitola métrica</v>
          </cell>
          <cell r="D20635" t="str">
            <v>un</v>
          </cell>
          <cell r="E20635">
            <v>469246.11</v>
          </cell>
        </row>
        <row r="20636">
          <cell r="B20636" t="str">
            <v>2607160</v>
          </cell>
          <cell r="C20636" t="str">
            <v>Assentamento dos materiais metálicos do AMV 1:8, TR 45, bitola mista</v>
          </cell>
          <cell r="D20636" t="str">
            <v>un</v>
          </cell>
          <cell r="E20636">
            <v>648302.93000000005</v>
          </cell>
        </row>
        <row r="20637">
          <cell r="B20637" t="str">
            <v>2607229</v>
          </cell>
          <cell r="C20637" t="str">
            <v>Assentamento dos materiais metálicos do AMV 1:8, TR 57, bitola larga</v>
          </cell>
          <cell r="D20637" t="str">
            <v>un</v>
          </cell>
          <cell r="E20637">
            <v>683829.68</v>
          </cell>
        </row>
        <row r="20638">
          <cell r="B20638" t="str">
            <v>2607212</v>
          </cell>
          <cell r="C20638" t="str">
            <v>Assentamento dos materiais metálicos do AMV 1:8, TR 57, bitola métrica</v>
          </cell>
          <cell r="D20638" t="str">
            <v>un</v>
          </cell>
          <cell r="E20638">
            <v>595049.96</v>
          </cell>
        </row>
        <row r="20639">
          <cell r="B20639" t="str">
            <v>2607164</v>
          </cell>
          <cell r="C20639" t="str">
            <v>Assentamento dos materiais metálicos do AMV 1:8, TR 57, bitola mista</v>
          </cell>
          <cell r="D20639" t="str">
            <v>un</v>
          </cell>
          <cell r="E20639">
            <v>820547.07</v>
          </cell>
        </row>
        <row r="20640">
          <cell r="B20640" t="str">
            <v>2607207</v>
          </cell>
          <cell r="C20640" t="str">
            <v>Lançamento manual de lastro em AMV com descarga da brita por caminhão</v>
          </cell>
          <cell r="D20640" t="str">
            <v>m³</v>
          </cell>
          <cell r="E20640">
            <v>205.63</v>
          </cell>
        </row>
        <row r="20641">
          <cell r="B20641" t="str">
            <v>2607206</v>
          </cell>
          <cell r="C20641" t="str">
            <v>Lançamento mecânico de lastro em AMV com descarga da brita por caminhão e espalhamento com carregadeira de pneus</v>
          </cell>
          <cell r="D20641" t="str">
            <v>m³</v>
          </cell>
          <cell r="E20641">
            <v>201.14</v>
          </cell>
        </row>
        <row r="20642">
          <cell r="B20642" t="str">
            <v>2607344</v>
          </cell>
          <cell r="C20642" t="str">
            <v>Nivelamento de AMV com socaria com grupo vibrador e levante de até 10 cm, abertura 1:10, bitola larga, dormente de madeira ou concreto</v>
          </cell>
          <cell r="D20642" t="str">
            <v>un</v>
          </cell>
          <cell r="E20642">
            <v>286.33999999999997</v>
          </cell>
        </row>
        <row r="20643">
          <cell r="B20643" t="str">
            <v>2607339</v>
          </cell>
          <cell r="C20643" t="str">
            <v>Nivelamento de AMV com socaria com grupo vibrador e levante de até 10 cm, abertura 1:10, bitola métrica, dormente de madeira ou concreto</v>
          </cell>
          <cell r="D20643" t="str">
            <v>un</v>
          </cell>
          <cell r="E20643">
            <v>196.72</v>
          </cell>
        </row>
        <row r="20644">
          <cell r="B20644" t="str">
            <v>2607349</v>
          </cell>
          <cell r="C20644" t="str">
            <v>Nivelamento de AMV com socaria com grupo vibrador e levante de até 10 cm, abertura 1:10, bitola mista, dormente de madeira ou concreto</v>
          </cell>
          <cell r="D20644" t="str">
            <v>un</v>
          </cell>
          <cell r="E20644">
            <v>436.86</v>
          </cell>
        </row>
        <row r="20645">
          <cell r="B20645" t="str">
            <v>2607345</v>
          </cell>
          <cell r="C20645" t="str">
            <v>Nivelamento de AMV com socaria com grupo vibrador e levante de até 10 cm, abertura 1:12, bitola larga, dormente de madeira ou concreto</v>
          </cell>
          <cell r="D20645" t="str">
            <v>un</v>
          </cell>
          <cell r="E20645">
            <v>326.74</v>
          </cell>
        </row>
        <row r="20646">
          <cell r="B20646" t="str">
            <v>2607340</v>
          </cell>
          <cell r="C20646" t="str">
            <v>Nivelamento de AMV com socaria com grupo vibrador e levante de até 10 cm, abertura 1:12, bitola métrica, dormente de madeira ou concreto</v>
          </cell>
          <cell r="D20646" t="str">
            <v>un</v>
          </cell>
          <cell r="E20646">
            <v>224.52</v>
          </cell>
        </row>
        <row r="20647">
          <cell r="B20647" t="str">
            <v>2607350</v>
          </cell>
          <cell r="C20647" t="str">
            <v>Nivelamento de AMV com socaria com grupo vibrador e levante de até 10 cm, abertura 1:12, bitola mista, dormente de madeira ou concreto</v>
          </cell>
          <cell r="D20647" t="str">
            <v>un</v>
          </cell>
          <cell r="E20647">
            <v>499.01</v>
          </cell>
        </row>
        <row r="20648">
          <cell r="B20648" t="str">
            <v>2607346</v>
          </cell>
          <cell r="C20648" t="str">
            <v>Nivelamento de AMV com socaria com grupo vibrador e levante de até 10 cm, abertura 1:14, bitola larga, dormente de madeira ou concreto</v>
          </cell>
          <cell r="D20648" t="str">
            <v>un</v>
          </cell>
          <cell r="E20648">
            <v>379.5</v>
          </cell>
        </row>
        <row r="20649">
          <cell r="B20649" t="str">
            <v>2607341</v>
          </cell>
          <cell r="C20649" t="str">
            <v>Nivelamento de AMV com socaria com grupo vibrador e levante de até 10 cm, abertura 1:14, bitola métrica, dormente de madeira ou concreto</v>
          </cell>
          <cell r="D20649" t="str">
            <v>un</v>
          </cell>
          <cell r="E20649">
            <v>264.87</v>
          </cell>
        </row>
        <row r="20650">
          <cell r="B20650" t="str">
            <v>2607351</v>
          </cell>
          <cell r="C20650" t="str">
            <v>Nivelamento de AMV com socaria com grupo vibrador e levante de até 10 cm, abertura 1:14, bitola mista, dormente de madeira ou concreto</v>
          </cell>
          <cell r="D20650" t="str">
            <v>un</v>
          </cell>
          <cell r="E20650">
            <v>579.65</v>
          </cell>
        </row>
        <row r="20651">
          <cell r="B20651" t="str">
            <v>2607347</v>
          </cell>
          <cell r="C20651" t="str">
            <v>Nivelamento de AMV com socaria com grupo vibrador e levante de até 10 cm, abertura 1:20, bitola larga, dormente de madeira ou concreto</v>
          </cell>
          <cell r="D20651" t="str">
            <v>un</v>
          </cell>
          <cell r="E20651">
            <v>500.71</v>
          </cell>
        </row>
        <row r="20652">
          <cell r="B20652" t="str">
            <v>2607342</v>
          </cell>
          <cell r="C20652" t="str">
            <v>Nivelamento de AMV com socaria com grupo vibrador e levante de até 10 cm, abertura 1:20, bitola métrica, dormente de madeira ou concreto</v>
          </cell>
          <cell r="D20652" t="str">
            <v>un</v>
          </cell>
          <cell r="E20652">
            <v>326.74</v>
          </cell>
        </row>
        <row r="20653">
          <cell r="B20653" t="str">
            <v>2607352</v>
          </cell>
          <cell r="C20653" t="str">
            <v>Nivelamento de AMV com socaria com grupo vibrador e levante de até 10 cm, abertura 1:20, bitola mista, dormente de madeira ou concreto</v>
          </cell>
          <cell r="D20653" t="str">
            <v>un</v>
          </cell>
          <cell r="E20653">
            <v>762.67</v>
          </cell>
        </row>
        <row r="20654">
          <cell r="B20654" t="str">
            <v>2607343</v>
          </cell>
          <cell r="C20654" t="str">
            <v>Nivelamento de AMV com socaria com grupo vibrador e levante de até 10 cm, abertura 1:8, bitola larga, dormente de madeira</v>
          </cell>
          <cell r="D20654" t="str">
            <v>un</v>
          </cell>
          <cell r="E20654">
            <v>229.81</v>
          </cell>
        </row>
        <row r="20655">
          <cell r="B20655" t="str">
            <v>2607338</v>
          </cell>
          <cell r="C20655" t="str">
            <v>Nivelamento de AMV com socaria com grupo vibrador e levante de até 10 cm, abertura 1:8, bitola métrica, dormente de madeira</v>
          </cell>
          <cell r="D20655" t="str">
            <v>un</v>
          </cell>
          <cell r="E20655">
            <v>168.09</v>
          </cell>
        </row>
        <row r="20656">
          <cell r="B20656" t="str">
            <v>2607348</v>
          </cell>
          <cell r="C20656" t="str">
            <v>Nivelamento de AMV com socaria com grupo vibrador e levante de até 10 cm, abertura 1:8, bitola mista, dormente de madeira</v>
          </cell>
          <cell r="D20656" t="str">
            <v>un</v>
          </cell>
          <cell r="E20656">
            <v>350.97</v>
          </cell>
        </row>
        <row r="20657">
          <cell r="B20657" t="str">
            <v>2607329</v>
          </cell>
          <cell r="C20657" t="str">
            <v>Nivelamento de AMV com socaria manual e levante de até 10 cm, abertura 1:10, bitola larga, dormente de madeira ou concreto</v>
          </cell>
          <cell r="D20657" t="str">
            <v>un</v>
          </cell>
          <cell r="E20657">
            <v>580.15</v>
          </cell>
        </row>
        <row r="20658">
          <cell r="B20658" t="str">
            <v>2607324</v>
          </cell>
          <cell r="C20658" t="str">
            <v>Nivelamento de AMV com socaria manual e levante de até 10 cm, abertura 1:10, bitola métrica, dormente de madeira ou concreto</v>
          </cell>
          <cell r="D20658" t="str">
            <v>un</v>
          </cell>
          <cell r="E20658">
            <v>396.09</v>
          </cell>
        </row>
        <row r="20659">
          <cell r="B20659" t="str">
            <v>2607334</v>
          </cell>
          <cell r="C20659" t="str">
            <v>Nivelamento de AMV com socaria manual e levante de até 10 cm, abertura 1:10, bitola mista, dormente de madeira ou concreto</v>
          </cell>
          <cell r="D20659" t="str">
            <v>un</v>
          </cell>
          <cell r="E20659">
            <v>841.14</v>
          </cell>
        </row>
        <row r="20660">
          <cell r="B20660" t="str">
            <v>2607330</v>
          </cell>
          <cell r="C20660" t="str">
            <v>Nivelamento de AMV com socaria manual e levante de até 10 cm, abertura 1:12, bitola larga, dormente de madeira ou concreto</v>
          </cell>
          <cell r="D20660" t="str">
            <v>un</v>
          </cell>
          <cell r="E20660">
            <v>663.39</v>
          </cell>
        </row>
        <row r="20661">
          <cell r="B20661" t="str">
            <v>2607325</v>
          </cell>
          <cell r="C20661" t="str">
            <v>Nivelamento de AMV com socaria manual e levante de até 10 cm, abertura 1:12, bitola métrica, dormente de madeira ou concreto</v>
          </cell>
          <cell r="D20661" t="str">
            <v>un</v>
          </cell>
          <cell r="E20661">
            <v>454.87</v>
          </cell>
        </row>
        <row r="20662">
          <cell r="B20662" t="str">
            <v>2607335</v>
          </cell>
          <cell r="C20662" t="str">
            <v>Nivelamento de AMV com socaria manual e levante de até 10 cm, abertura 1:12, bitola mista, dormente de madeira ou concreto</v>
          </cell>
          <cell r="D20662" t="str">
            <v>un</v>
          </cell>
          <cell r="E20662">
            <v>961.16</v>
          </cell>
        </row>
        <row r="20663">
          <cell r="B20663" t="str">
            <v>2607331</v>
          </cell>
          <cell r="C20663" t="str">
            <v>Nivelamento de AMV com socaria manual e levante de até 10 cm, abertura 1:14, bitola larga, dormente de madeira ou concreto</v>
          </cell>
          <cell r="D20663" t="str">
            <v>un</v>
          </cell>
          <cell r="E20663">
            <v>771.22</v>
          </cell>
        </row>
        <row r="20664">
          <cell r="B20664" t="str">
            <v>2607326</v>
          </cell>
          <cell r="C20664" t="str">
            <v>Nivelamento de AMV com socaria manual e levante de até 10 cm, abertura 1:14, bitola métrica, dormente de madeira ou concreto</v>
          </cell>
          <cell r="D20664" t="str">
            <v>un</v>
          </cell>
          <cell r="E20664">
            <v>538.11</v>
          </cell>
        </row>
        <row r="20665">
          <cell r="B20665" t="str">
            <v>2607336</v>
          </cell>
          <cell r="C20665" t="str">
            <v>Nivelamento de AMV com socaria manual e levante de até 10 cm, abertura 1:14, bitola mista, dormente de madeira ou concreto</v>
          </cell>
          <cell r="D20665" t="str">
            <v>un</v>
          </cell>
          <cell r="E20665">
            <v>1118.05</v>
          </cell>
        </row>
        <row r="20666">
          <cell r="B20666" t="str">
            <v>2607332</v>
          </cell>
          <cell r="C20666" t="str">
            <v>Nivelamento de AMV com socaria manual e levante de até 10 cm, abertura 1:20, bitola larga, dormente de madeira ou concreto</v>
          </cell>
          <cell r="D20666" t="str">
            <v>un</v>
          </cell>
          <cell r="E20666">
            <v>1021.01</v>
          </cell>
        </row>
        <row r="20667">
          <cell r="B20667" t="str">
            <v>2607327</v>
          </cell>
          <cell r="C20667" t="str">
            <v>Nivelamento de AMV com socaria manual e levante de até 10 cm, abertura 1:20, bitola métrica, dormente de madeira ou concreto</v>
          </cell>
          <cell r="D20667" t="str">
            <v>un</v>
          </cell>
          <cell r="E20667">
            <v>663.39</v>
          </cell>
        </row>
        <row r="20668">
          <cell r="B20668" t="str">
            <v>2607337</v>
          </cell>
          <cell r="C20668" t="str">
            <v>Nivelamento de AMV com socaria manual e levante de até 10 cm, abertura 1:20, bitola mista, dormente de madeira ou concreto</v>
          </cell>
          <cell r="D20668" t="str">
            <v>un</v>
          </cell>
          <cell r="E20668">
            <v>1478.21</v>
          </cell>
        </row>
        <row r="20669">
          <cell r="B20669" t="str">
            <v>2607328</v>
          </cell>
          <cell r="C20669" t="str">
            <v>Nivelamento de AMV com socaria manual e levante de até 10 cm, abertura 1:8, bitola larga, dormente de madeira</v>
          </cell>
          <cell r="D20669" t="str">
            <v>un</v>
          </cell>
          <cell r="E20669">
            <v>465.38</v>
          </cell>
        </row>
        <row r="20670">
          <cell r="B20670" t="str">
            <v>2607323</v>
          </cell>
          <cell r="C20670" t="str">
            <v>Nivelamento de AMV com socaria manual e levante de até 10 cm, abertura 1:8, bitola métrica, dormente de madeira</v>
          </cell>
          <cell r="D20670" t="str">
            <v>un</v>
          </cell>
          <cell r="E20670">
            <v>340.03</v>
          </cell>
        </row>
        <row r="20671">
          <cell r="B20671" t="str">
            <v>2607333</v>
          </cell>
          <cell r="C20671" t="str">
            <v>Nivelamento de AMV com socaria manual e levante de até 10 cm, abertura 1:8, bitola mista, dormente de madeira</v>
          </cell>
          <cell r="D20671" t="str">
            <v>un</v>
          </cell>
          <cell r="E20671">
            <v>673.83</v>
          </cell>
        </row>
        <row r="20672">
          <cell r="B20672" t="str">
            <v>2607106</v>
          </cell>
          <cell r="C20672" t="str">
            <v>Posicionamento de jogo de dormentes de concreto para AMV 1:10, bitola larga</v>
          </cell>
          <cell r="D20672" t="str">
            <v>jg</v>
          </cell>
          <cell r="E20672">
            <v>66359.28</v>
          </cell>
        </row>
        <row r="20673">
          <cell r="B20673" t="str">
            <v>2607102</v>
          </cell>
          <cell r="C20673" t="str">
            <v>Posicionamento de jogo de dormentes de concreto para AMV 1:10, bitola métrica</v>
          </cell>
          <cell r="D20673" t="str">
            <v>jg</v>
          </cell>
          <cell r="E20673">
            <v>34062.81</v>
          </cell>
        </row>
        <row r="20674">
          <cell r="B20674" t="str">
            <v>2607261</v>
          </cell>
          <cell r="C20674" t="str">
            <v>Posicionamento de jogo de dormentes de concreto para AMV 1:10, bitola mista</v>
          </cell>
          <cell r="D20674" t="str">
            <v>jg</v>
          </cell>
          <cell r="E20674">
            <v>87241.56</v>
          </cell>
        </row>
        <row r="20675">
          <cell r="B20675" t="str">
            <v>2607107</v>
          </cell>
          <cell r="C20675" t="str">
            <v>Posicionamento de jogo de dormentes de concreto para AMV 1:12, bitola larga</v>
          </cell>
          <cell r="D20675" t="str">
            <v>jg</v>
          </cell>
          <cell r="E20675">
            <v>74806.240000000005</v>
          </cell>
        </row>
        <row r="20676">
          <cell r="B20676" t="str">
            <v>2607103</v>
          </cell>
          <cell r="C20676" t="str">
            <v>Posicionamento de jogo de dormentes de concreto para AMV 1:12, bitola métrica</v>
          </cell>
          <cell r="D20676" t="str">
            <v>jg</v>
          </cell>
          <cell r="E20676">
            <v>39010.57</v>
          </cell>
        </row>
        <row r="20677">
          <cell r="B20677" t="str">
            <v>2607262</v>
          </cell>
          <cell r="C20677" t="str">
            <v>Posicionamento de jogo de dormentes de concreto para AMV 1:12, bitola mista</v>
          </cell>
          <cell r="D20677" t="str">
            <v>jg</v>
          </cell>
          <cell r="E20677">
            <v>98339.83</v>
          </cell>
        </row>
        <row r="20678">
          <cell r="B20678" t="str">
            <v>2607108</v>
          </cell>
          <cell r="C20678" t="str">
            <v>Posicionamento de jogo de dormentes de concreto para AMV 1:14, bitola larga</v>
          </cell>
          <cell r="D20678" t="str">
            <v>jg</v>
          </cell>
          <cell r="E20678">
            <v>87876.49</v>
          </cell>
        </row>
        <row r="20679">
          <cell r="B20679" t="str">
            <v>2607104</v>
          </cell>
          <cell r="C20679" t="str">
            <v>Posicionamento de jogo de dormentes de concreto para AMV 1:14, bitola métrica</v>
          </cell>
          <cell r="D20679" t="str">
            <v>jg</v>
          </cell>
          <cell r="E20679">
            <v>47511.26</v>
          </cell>
        </row>
        <row r="20680">
          <cell r="B20680" t="str">
            <v>2607263</v>
          </cell>
          <cell r="C20680" t="str">
            <v>Posicionamento de jogo de dormentes de concreto para AMV 1:14, bitola mista</v>
          </cell>
          <cell r="D20680" t="str">
            <v>jg</v>
          </cell>
          <cell r="E20680">
            <v>115525.94</v>
          </cell>
        </row>
        <row r="20681">
          <cell r="B20681" t="str">
            <v>2607109</v>
          </cell>
          <cell r="C20681" t="str">
            <v>Posicionamento de jogo de dormentes de concreto para AMV 1:20, bitola larga</v>
          </cell>
          <cell r="D20681" t="str">
            <v>jg</v>
          </cell>
          <cell r="E20681">
            <v>115836.23</v>
          </cell>
        </row>
        <row r="20682">
          <cell r="B20682" t="str">
            <v>2607105</v>
          </cell>
          <cell r="C20682" t="str">
            <v>Posicionamento de jogo de dormentes de concreto para AMV 1:20, bitola métrica</v>
          </cell>
          <cell r="D20682" t="str">
            <v>jg</v>
          </cell>
          <cell r="E20682">
            <v>59703.17</v>
          </cell>
        </row>
        <row r="20683">
          <cell r="B20683" t="str">
            <v>2607264</v>
          </cell>
          <cell r="C20683" t="str">
            <v>Posicionamento de jogo de dormentes de concreto para AMV 1:20, bitola mista</v>
          </cell>
          <cell r="D20683" t="str">
            <v>jg</v>
          </cell>
          <cell r="E20683">
            <v>152285.51</v>
          </cell>
        </row>
        <row r="20684">
          <cell r="B20684" t="str">
            <v>2607093</v>
          </cell>
          <cell r="C20684" t="str">
            <v>Posicionamento de jogo de dormentes de madeira para AMV 1:10, bitola larga</v>
          </cell>
          <cell r="D20684" t="str">
            <v>jg</v>
          </cell>
          <cell r="E20684">
            <v>41442.400000000001</v>
          </cell>
        </row>
        <row r="20685">
          <cell r="B20685" t="str">
            <v>2607088</v>
          </cell>
          <cell r="C20685" t="str">
            <v>Posicionamento de jogo de dormentes de madeira para AMV 1:10, bitola métrica</v>
          </cell>
          <cell r="D20685" t="str">
            <v>jg</v>
          </cell>
          <cell r="E20685">
            <v>17165.46</v>
          </cell>
        </row>
        <row r="20686">
          <cell r="B20686" t="str">
            <v>2607098</v>
          </cell>
          <cell r="C20686" t="str">
            <v>Posicionamento de jogo de dormentes de madeira para AMV 1:10, bitola mista</v>
          </cell>
          <cell r="D20686" t="str">
            <v>jg</v>
          </cell>
          <cell r="E20686">
            <v>41802.089999999997</v>
          </cell>
        </row>
        <row r="20687">
          <cell r="B20687" t="str">
            <v>2607094</v>
          </cell>
          <cell r="C20687" t="str">
            <v>Posicionamento de jogo de dormentes de madeira para AMV 1:12, bitola larga</v>
          </cell>
          <cell r="D20687" t="str">
            <v>jg</v>
          </cell>
          <cell r="E20687">
            <v>46713.59</v>
          </cell>
        </row>
        <row r="20688">
          <cell r="B20688" t="str">
            <v>2607089</v>
          </cell>
          <cell r="C20688" t="str">
            <v>Posicionamento de jogo de dormentes de madeira para AMV 1:12, bitola métrica</v>
          </cell>
          <cell r="D20688" t="str">
            <v>jg</v>
          </cell>
          <cell r="E20688">
            <v>19651.759999999998</v>
          </cell>
        </row>
        <row r="20689">
          <cell r="B20689" t="str">
            <v>2607099</v>
          </cell>
          <cell r="C20689" t="str">
            <v>Posicionamento de jogo de dormentes de madeira para AMV 1:12, bitola mista</v>
          </cell>
          <cell r="D20689" t="str">
            <v>jg</v>
          </cell>
          <cell r="E20689">
            <v>47123.360000000001</v>
          </cell>
        </row>
        <row r="20690">
          <cell r="B20690" t="str">
            <v>2607095</v>
          </cell>
          <cell r="C20690" t="str">
            <v>Posicionamento de jogo de dormentes de madeira para AMV 1:14, bitola larga</v>
          </cell>
          <cell r="D20690" t="str">
            <v>jg</v>
          </cell>
          <cell r="E20690">
            <v>54872.37</v>
          </cell>
        </row>
        <row r="20691">
          <cell r="B20691" t="str">
            <v>2607090</v>
          </cell>
          <cell r="C20691" t="str">
            <v>Posicionamento de jogo de dormentes de madeira para AMV 1:14, bitola métrica</v>
          </cell>
          <cell r="D20691" t="str">
            <v>jg</v>
          </cell>
          <cell r="E20691">
            <v>23926.09</v>
          </cell>
        </row>
        <row r="20692">
          <cell r="B20692" t="str">
            <v>2607260</v>
          </cell>
          <cell r="C20692" t="str">
            <v>Posicionamento de jogo de dormentes de madeira para AMV 1:14, bitola mista</v>
          </cell>
          <cell r="D20692" t="str">
            <v>jg</v>
          </cell>
          <cell r="E20692">
            <v>55348.28</v>
          </cell>
        </row>
        <row r="20693">
          <cell r="B20693" t="str">
            <v>2607096</v>
          </cell>
          <cell r="C20693" t="str">
            <v>Posicionamento de jogo de dormentes de madeira para AMV 1:20, bitola larga</v>
          </cell>
          <cell r="D20693" t="str">
            <v>jg</v>
          </cell>
          <cell r="E20693">
            <v>72336.28</v>
          </cell>
        </row>
        <row r="20694">
          <cell r="B20694" t="str">
            <v>2607091</v>
          </cell>
          <cell r="C20694" t="str">
            <v>Posicionamento de jogo de dormentes de madeira para AMV 1:20, bitola métrica</v>
          </cell>
          <cell r="D20694" t="str">
            <v>jg</v>
          </cell>
          <cell r="E20694">
            <v>30057.85</v>
          </cell>
        </row>
        <row r="20695">
          <cell r="B20695" t="str">
            <v>2607101</v>
          </cell>
          <cell r="C20695" t="str">
            <v>Posicionamento de jogo de dormentes de madeira para AMV 1:20, bitola mista</v>
          </cell>
          <cell r="D20695" t="str">
            <v>jg</v>
          </cell>
          <cell r="E20695">
            <v>72963.53</v>
          </cell>
        </row>
        <row r="20696">
          <cell r="B20696" t="str">
            <v>2607092</v>
          </cell>
          <cell r="C20696" t="str">
            <v>Posicionamento de jogo de dormentes de madeira para AMV 1:8, bitola larga</v>
          </cell>
          <cell r="D20696" t="str">
            <v>jg</v>
          </cell>
          <cell r="E20696">
            <v>32977.65</v>
          </cell>
        </row>
        <row r="20697">
          <cell r="B20697" t="str">
            <v>2607087</v>
          </cell>
          <cell r="C20697" t="str">
            <v>Posicionamento de jogo de dormentes de madeira para AMV 1:8, bitola métrica</v>
          </cell>
          <cell r="D20697" t="str">
            <v>jg</v>
          </cell>
          <cell r="E20697">
            <v>14328.71</v>
          </cell>
        </row>
        <row r="20698">
          <cell r="B20698" t="str">
            <v>2607097</v>
          </cell>
          <cell r="C20698" t="str">
            <v>Posicionamento de jogo de dormentes de madeira para AMV 1:8, bitola mista</v>
          </cell>
          <cell r="D20698" t="str">
            <v>jg</v>
          </cell>
          <cell r="E20698">
            <v>33265.620000000003</v>
          </cell>
        </row>
        <row r="20699">
          <cell r="B20699" t="str">
            <v>2607198</v>
          </cell>
          <cell r="C20699" t="str">
            <v>Regularização manual do lastro do AMV para qualquer abertura e qualquer bitola</v>
          </cell>
          <cell r="D20699" t="str">
            <v>un</v>
          </cell>
          <cell r="E20699">
            <v>348.93</v>
          </cell>
        </row>
        <row r="20700">
          <cell r="B20700" t="str">
            <v>2809170</v>
          </cell>
          <cell r="C20700" t="str">
            <v>Demolição de AMV 1:10 TR 37, em bitola métrica, dormente de madeira, com separação e empilhamento</v>
          </cell>
          <cell r="D20700" t="str">
            <v>un</v>
          </cell>
          <cell r="E20700">
            <v>2197.66</v>
          </cell>
        </row>
        <row r="20701">
          <cell r="B20701" t="str">
            <v>2809183</v>
          </cell>
          <cell r="C20701" t="str">
            <v>Demolição de AMV 1:10 TR 45, em bitola larga, dormente de madeira, com separação e empilhamento</v>
          </cell>
          <cell r="D20701" t="str">
            <v>un</v>
          </cell>
          <cell r="E20701">
            <v>3194.38</v>
          </cell>
        </row>
        <row r="20702">
          <cell r="B20702" t="str">
            <v>2809174</v>
          </cell>
          <cell r="C20702" t="str">
            <v>Demolição de AMV 1:10 TR 45, em bitola métrica, dormente de madeira, com separação e empilhamento</v>
          </cell>
          <cell r="D20702" t="str">
            <v>un</v>
          </cell>
          <cell r="E20702">
            <v>2311.65</v>
          </cell>
        </row>
        <row r="20703">
          <cell r="B20703" t="str">
            <v>2809196</v>
          </cell>
          <cell r="C20703" t="str">
            <v>Demolição de AMV 1:10 TR 45, em bitola mista, dormente de madeira, com separação e empilhamento</v>
          </cell>
          <cell r="D20703" t="str">
            <v>un</v>
          </cell>
          <cell r="E20703">
            <v>3354.53</v>
          </cell>
        </row>
        <row r="20704">
          <cell r="B20704" t="str">
            <v>2809187</v>
          </cell>
          <cell r="C20704" t="str">
            <v>Demolição de AMV 1:10 TR 57, em bitola larga, dormente de madeira, com separação e empilhamento</v>
          </cell>
          <cell r="D20704" t="str">
            <v>un</v>
          </cell>
          <cell r="E20704">
            <v>3367.17</v>
          </cell>
        </row>
        <row r="20705">
          <cell r="B20705" t="str">
            <v>2809178</v>
          </cell>
          <cell r="C20705" t="str">
            <v>Demolição de AMV 1:10 TR 57, em bitola métrica, dormente de madeira, com separação e empilhamento</v>
          </cell>
          <cell r="D20705" t="str">
            <v>un</v>
          </cell>
          <cell r="E20705">
            <v>2482.4699999999998</v>
          </cell>
        </row>
        <row r="20706">
          <cell r="B20706" t="str">
            <v>2809200</v>
          </cell>
          <cell r="C20706" t="str">
            <v>Demolição de AMV 1:10 TR 57, em bitola mista, dormente de madeira, com separação e empilhamento</v>
          </cell>
          <cell r="D20706" t="str">
            <v>un</v>
          </cell>
          <cell r="E20706">
            <v>3534.5</v>
          </cell>
        </row>
        <row r="20707">
          <cell r="B20707" t="str">
            <v>2809191</v>
          </cell>
          <cell r="C20707" t="str">
            <v>Demolição de AMV 1:10 TR 68, em bitola larga, dormente de madeira, com separação e empilhamento</v>
          </cell>
          <cell r="D20707" t="str">
            <v>un</v>
          </cell>
          <cell r="E20707">
            <v>3525.63</v>
          </cell>
        </row>
        <row r="20708">
          <cell r="B20708" t="str">
            <v>2809204</v>
          </cell>
          <cell r="C20708" t="str">
            <v>Demolição de AMV 1:10 TR 68, em bitola mista, dormente de madeira, com separação e empilhamento</v>
          </cell>
          <cell r="D20708" t="str">
            <v>un</v>
          </cell>
          <cell r="E20708">
            <v>3699.26</v>
          </cell>
        </row>
        <row r="20709">
          <cell r="B20709" t="str">
            <v>2809171</v>
          </cell>
          <cell r="C20709" t="str">
            <v>Demolição de AMV 1:12 TR 37, em bitola métrica, dormente de madeira, com separação e empilhamento</v>
          </cell>
          <cell r="D20709" t="str">
            <v>un</v>
          </cell>
          <cell r="E20709">
            <v>2479.8200000000002</v>
          </cell>
        </row>
        <row r="20710">
          <cell r="B20710" t="str">
            <v>2809184</v>
          </cell>
          <cell r="C20710" t="str">
            <v>Demolição de AMV 1:12 TR 45, em bitola larga, dormente de madeira, com separação e empilhamento</v>
          </cell>
          <cell r="D20710" t="str">
            <v>un</v>
          </cell>
          <cell r="E20710">
            <v>3601.57</v>
          </cell>
        </row>
        <row r="20711">
          <cell r="B20711" t="str">
            <v>2809175</v>
          </cell>
          <cell r="C20711" t="str">
            <v>Demolição de AMV 1:12 TR 45, em bitola métrica, dormente de madeira, com separação e empilhamento</v>
          </cell>
          <cell r="D20711" t="str">
            <v>un</v>
          </cell>
          <cell r="E20711">
            <v>2605.21</v>
          </cell>
        </row>
        <row r="20712">
          <cell r="B20712" t="str">
            <v>2809197</v>
          </cell>
          <cell r="C20712" t="str">
            <v>Demolição de AMV 1:12 TR 45, em bitola mista, dormente de madeira, com separação e empilhamento</v>
          </cell>
          <cell r="D20712" t="str">
            <v>un</v>
          </cell>
          <cell r="E20712">
            <v>3778.14</v>
          </cell>
        </row>
        <row r="20713">
          <cell r="B20713" t="str">
            <v>2809188</v>
          </cell>
          <cell r="C20713" t="str">
            <v>Demolição de AMV 1:12 TR 57, em bitola larga, dormente de madeira, com separação e empilhamento</v>
          </cell>
          <cell r="D20713" t="str">
            <v>un</v>
          </cell>
          <cell r="E20713">
            <v>3791.64</v>
          </cell>
        </row>
        <row r="20714">
          <cell r="B20714" t="str">
            <v>2809179</v>
          </cell>
          <cell r="C20714" t="str">
            <v>Demolição de AMV 1:12 TR 57, em bitola métrica, dormente de madeira, com separação e empilhamento</v>
          </cell>
          <cell r="D20714" t="str">
            <v>un</v>
          </cell>
          <cell r="E20714">
            <v>2793.1</v>
          </cell>
        </row>
        <row r="20715">
          <cell r="B20715" t="str">
            <v>2809201</v>
          </cell>
          <cell r="C20715" t="str">
            <v>Demolição de AMV 1:12 TR 57, em bitola mista, dormente de madeira, com separação e empilhamento</v>
          </cell>
          <cell r="D20715" t="str">
            <v>un</v>
          </cell>
          <cell r="E20715">
            <v>3976.1</v>
          </cell>
        </row>
        <row r="20716">
          <cell r="B20716" t="str">
            <v>2809192</v>
          </cell>
          <cell r="C20716" t="str">
            <v>Demolição de AMV 1:12 TR 68, em bitola larga, dormente de madeira, com separação e empilhamento</v>
          </cell>
          <cell r="D20716" t="str">
            <v>un</v>
          </cell>
          <cell r="E20716">
            <v>3965.94</v>
          </cell>
        </row>
        <row r="20717">
          <cell r="B20717" t="str">
            <v>2809205</v>
          </cell>
          <cell r="C20717" t="str">
            <v>Demolição de AMV 1:12 TR 68, em bitola mista, dormente de madeira, com separação e empilhamento</v>
          </cell>
          <cell r="D20717" t="str">
            <v>un</v>
          </cell>
          <cell r="E20717">
            <v>4157.34</v>
          </cell>
        </row>
        <row r="20718">
          <cell r="B20718" t="str">
            <v>2809172</v>
          </cell>
          <cell r="C20718" t="str">
            <v>Demolição de AMV 1:14 TR 37, em bitola métrica, dormente de madeira, com separação e empilhamento</v>
          </cell>
          <cell r="D20718" t="str">
            <v>un</v>
          </cell>
          <cell r="E20718">
            <v>2897.44</v>
          </cell>
        </row>
        <row r="20719">
          <cell r="B20719" t="str">
            <v>2809185</v>
          </cell>
          <cell r="C20719" t="str">
            <v>Demolição de AMV 1:14 TR 45, em bitola larga, dormente de madeira, com separação e empilhamento</v>
          </cell>
          <cell r="D20719" t="str">
            <v>un</v>
          </cell>
          <cell r="E20719">
            <v>4144.3999999999996</v>
          </cell>
        </row>
        <row r="20720">
          <cell r="B20720" t="str">
            <v>2809176</v>
          </cell>
          <cell r="C20720" t="str">
            <v>Demolição de AMV 1:14 TR 45, em bitola métrica, dormente de madeira, com separação e empilhamento</v>
          </cell>
          <cell r="D20720" t="str">
            <v>un</v>
          </cell>
          <cell r="E20720">
            <v>3035.37</v>
          </cell>
        </row>
        <row r="20721">
          <cell r="B20721" t="str">
            <v>2809198</v>
          </cell>
          <cell r="C20721" t="str">
            <v>Demolição de AMV 1:14 TR 45, em bitola mista, dormente de madeira, com separação e empilhamento</v>
          </cell>
          <cell r="D20721" t="str">
            <v>un</v>
          </cell>
          <cell r="E20721">
            <v>4341.83</v>
          </cell>
        </row>
        <row r="20722">
          <cell r="B20722" t="str">
            <v>2809189</v>
          </cell>
          <cell r="C20722" t="str">
            <v>Demolição de AMV 1:14 TR 57, em bitola larga, dormente de madeira, com separação e empilhamento</v>
          </cell>
          <cell r="D20722" t="str">
            <v>un</v>
          </cell>
          <cell r="E20722">
            <v>4353.47</v>
          </cell>
        </row>
        <row r="20723">
          <cell r="B20723" t="str">
            <v>2809180</v>
          </cell>
          <cell r="C20723" t="str">
            <v>Demolição de AMV 1:14 TR 57, em bitola métrica, dormente de madeira, com separação e empilhamento</v>
          </cell>
          <cell r="D20723" t="str">
            <v>un</v>
          </cell>
          <cell r="E20723">
            <v>3242.05</v>
          </cell>
        </row>
        <row r="20724">
          <cell r="B20724" t="str">
            <v>2809202</v>
          </cell>
          <cell r="C20724" t="str">
            <v>Demolição de AMV 1:14 TR 57, em bitola mista, dormente de madeira, com separação e empilhamento</v>
          </cell>
          <cell r="D20724" t="str">
            <v>un</v>
          </cell>
          <cell r="E20724">
            <v>4559.59</v>
          </cell>
        </row>
        <row r="20725">
          <cell r="B20725" t="str">
            <v>2809193</v>
          </cell>
          <cell r="C20725" t="str">
            <v>Demolição de AMV 1:14 TR 68, em bitola larga, dormente de madeira, com separação e empilhamento</v>
          </cell>
          <cell r="D20725" t="str">
            <v>un</v>
          </cell>
          <cell r="E20725">
            <v>4545.21</v>
          </cell>
        </row>
        <row r="20726">
          <cell r="B20726" t="str">
            <v>2809206</v>
          </cell>
          <cell r="C20726" t="str">
            <v>Demolição de AMV 1:14 TR 68, em bitola mista, dormente de madeira, com separação e empilhamento</v>
          </cell>
          <cell r="D20726" t="str">
            <v>un</v>
          </cell>
          <cell r="E20726">
            <v>4758.95</v>
          </cell>
        </row>
        <row r="20727">
          <cell r="B20727" t="str">
            <v>2809190</v>
          </cell>
          <cell r="C20727" t="str">
            <v>Demolição de AMV 1:20 TR 57, em bitola larga, dormente de madeira, com separação e empilhamento</v>
          </cell>
          <cell r="D20727" t="str">
            <v>un</v>
          </cell>
          <cell r="E20727">
            <v>5631.61</v>
          </cell>
        </row>
        <row r="20728">
          <cell r="B20728" t="str">
            <v>2809181</v>
          </cell>
          <cell r="C20728" t="str">
            <v>Demolição de AMV 1:20 TR 57, em bitola métrica, dormente de madeira, com separação e empilhamento</v>
          </cell>
          <cell r="D20728" t="str">
            <v>un</v>
          </cell>
          <cell r="E20728">
            <v>3983.74</v>
          </cell>
        </row>
        <row r="20729">
          <cell r="B20729" t="str">
            <v>2809203</v>
          </cell>
          <cell r="C20729" t="str">
            <v>Demolição de AMV 1:20 TR 57, em bitola mista, dormente de madeira, com separação e empilhamento</v>
          </cell>
          <cell r="D20729" t="str">
            <v>un</v>
          </cell>
          <cell r="E20729">
            <v>5880.72</v>
          </cell>
        </row>
        <row r="20730">
          <cell r="B20730" t="str">
            <v>2809194</v>
          </cell>
          <cell r="C20730" t="str">
            <v>Demolição de AMV 1:20 TR 68, em bitola larga, dormente de madeira, com separação e empilhamento</v>
          </cell>
          <cell r="D20730" t="str">
            <v>un</v>
          </cell>
          <cell r="E20730">
            <v>5861.69</v>
          </cell>
        </row>
        <row r="20731">
          <cell r="B20731" t="str">
            <v>2809207</v>
          </cell>
          <cell r="C20731" t="str">
            <v>Demolição de AMV 1:20 TR 68, em bitola mista, dormente de madeira, com separação e empilhamento</v>
          </cell>
          <cell r="D20731" t="str">
            <v>un</v>
          </cell>
          <cell r="E20731">
            <v>6119.95</v>
          </cell>
        </row>
        <row r="20732">
          <cell r="B20732" t="str">
            <v>2809169</v>
          </cell>
          <cell r="C20732" t="str">
            <v>Demolição de AMV 1:8 TR 37, em bitola métrica, dormente de madeira, com separação e empilhamento</v>
          </cell>
          <cell r="D20732" t="str">
            <v>un</v>
          </cell>
          <cell r="E20732">
            <v>1891.32</v>
          </cell>
        </row>
        <row r="20733">
          <cell r="B20733" t="str">
            <v>2809182</v>
          </cell>
          <cell r="C20733" t="str">
            <v>Demolição de AMV 1:8 TR 45, em bitola larga, dormente de madeira, com separação e empilhamento</v>
          </cell>
          <cell r="D20733" t="str">
            <v>un</v>
          </cell>
          <cell r="E20733">
            <v>2634.52</v>
          </cell>
        </row>
        <row r="20734">
          <cell r="B20734" t="str">
            <v>2809173</v>
          </cell>
          <cell r="C20734" t="str">
            <v>Demolição de AMV 1:8 TR 45, em bitola métrica, dormente de madeira, com separação e empilhamento</v>
          </cell>
          <cell r="D20734" t="str">
            <v>un</v>
          </cell>
          <cell r="E20734">
            <v>1994.94</v>
          </cell>
        </row>
        <row r="20735">
          <cell r="B20735" t="str">
            <v>2809195</v>
          </cell>
          <cell r="C20735" t="str">
            <v>Demolição de AMV 1:8 TR 45, em bitola mista, dormente de madeira, com separação e empilhamento</v>
          </cell>
          <cell r="D20735" t="str">
            <v>un</v>
          </cell>
          <cell r="E20735">
            <v>2754.57</v>
          </cell>
        </row>
        <row r="20736">
          <cell r="B20736" t="str">
            <v>2809186</v>
          </cell>
          <cell r="C20736" t="str">
            <v>Demolição de AMV 1:8 TR 57, em bitola larga, dormente de madeira, com separação e empilhamento</v>
          </cell>
          <cell r="D20736" t="str">
            <v>un</v>
          </cell>
          <cell r="E20736">
            <v>2791.6</v>
          </cell>
        </row>
        <row r="20737">
          <cell r="B20737" t="str">
            <v>2809177</v>
          </cell>
          <cell r="C20737" t="str">
            <v>Demolição de AMV 1:8 TR 57, em bitola métrica, dormente de madeira, com separação e empilhamento</v>
          </cell>
          <cell r="D20737" t="str">
            <v>un</v>
          </cell>
          <cell r="E20737">
            <v>2150.23</v>
          </cell>
        </row>
        <row r="20738">
          <cell r="B20738" t="str">
            <v>2809199</v>
          </cell>
          <cell r="C20738" t="str">
            <v>Demolição de AMV 1:8 TR 57, em bitola mista, dormente de madeira, com separação e empilhamento</v>
          </cell>
          <cell r="D20738" t="str">
            <v>un</v>
          </cell>
          <cell r="E20738">
            <v>2918.17</v>
          </cell>
        </row>
        <row r="20739">
          <cell r="B20739" t="str">
            <v>2809219</v>
          </cell>
          <cell r="C20739" t="str">
            <v>Demolição de via, bitola larga, 1.667 dormentes de madeira/km, trilho TR 45, barra com 12 m de comprimento, com separação e empilhamento</v>
          </cell>
          <cell r="D20739" t="str">
            <v>km</v>
          </cell>
          <cell r="E20739">
            <v>26120.01</v>
          </cell>
        </row>
        <row r="20740">
          <cell r="B20740" t="str">
            <v>2809220</v>
          </cell>
          <cell r="C20740" t="str">
            <v>Demolição de via, bitola larga, 1.667 dormentes de madeira/km, trilho TR 57, barra com 12 m de comprimento, com separação e empilhamento</v>
          </cell>
          <cell r="D20740" t="str">
            <v>km</v>
          </cell>
          <cell r="E20740">
            <v>27846.69</v>
          </cell>
        </row>
        <row r="20741">
          <cell r="B20741" t="str">
            <v>2809221</v>
          </cell>
          <cell r="C20741" t="str">
            <v>Demolição de via, bitola larga, 1.667 dormentes de madeira/km, trilho TR 68, barra com 12 m de comprimento, com separação e empilhamento</v>
          </cell>
          <cell r="D20741" t="str">
            <v>km</v>
          </cell>
          <cell r="E20741">
            <v>28717.97</v>
          </cell>
        </row>
        <row r="20742">
          <cell r="B20742" t="str">
            <v>2809163</v>
          </cell>
          <cell r="C20742" t="str">
            <v>Demolição de via, bitola larga, 1.750 dormentes de madeira/km, trilho TR 45, barra com 12 m de comprimento, com separação e empilhamento</v>
          </cell>
          <cell r="D20742" t="str">
            <v>km</v>
          </cell>
          <cell r="E20742">
            <v>27268.400000000001</v>
          </cell>
        </row>
        <row r="20743">
          <cell r="B20743" t="str">
            <v>2809164</v>
          </cell>
          <cell r="C20743" t="str">
            <v>Demolição de via, bitola larga, 1.750 dormentes de madeira/km, trilho TR 57, barra com 12 m de comprimento, com separação e empilhamento</v>
          </cell>
          <cell r="D20743" t="str">
            <v>km</v>
          </cell>
          <cell r="E20743">
            <v>29057.85</v>
          </cell>
        </row>
        <row r="20744">
          <cell r="B20744" t="str">
            <v>2809165</v>
          </cell>
          <cell r="C20744" t="str">
            <v>Demolição de via, bitola larga, 1.750 dormentes de madeira/km, trilho TR 68, barra com 12 m de comprimento, com separação e empilhamento</v>
          </cell>
          <cell r="D20744" t="str">
            <v>km</v>
          </cell>
          <cell r="E20744">
            <v>29953.72</v>
          </cell>
        </row>
        <row r="20745">
          <cell r="B20745" t="str">
            <v>2809216</v>
          </cell>
          <cell r="C20745" t="str">
            <v>Demolição de via, bitola métrica, 1.667 dormentes de madeira/km, trilho TR 37, barra com 12 m de comprimento, com separação e empilhamento</v>
          </cell>
          <cell r="D20745" t="str">
            <v>km</v>
          </cell>
          <cell r="E20745">
            <v>24093.82</v>
          </cell>
        </row>
        <row r="20746">
          <cell r="B20746" t="str">
            <v>2809217</v>
          </cell>
          <cell r="C20746" t="str">
            <v>Demolição de via, bitola métrica, 1.667 dormentes de madeira/km, trilho TR 45, barra com 12 m de comprimento, com separação e empilhamento</v>
          </cell>
          <cell r="D20746" t="str">
            <v>km</v>
          </cell>
          <cell r="E20746">
            <v>24547.22</v>
          </cell>
        </row>
        <row r="20747">
          <cell r="B20747" t="str">
            <v>2809218</v>
          </cell>
          <cell r="C20747" t="str">
            <v>Demolição de via, bitola métrica, 1.667 dormentes de madeira/km, trilho TR 57, barra com 12 m de comprimento, com separação e empilhamento</v>
          </cell>
          <cell r="D20747" t="str">
            <v>km</v>
          </cell>
          <cell r="E20747">
            <v>26249.98</v>
          </cell>
        </row>
        <row r="20748">
          <cell r="B20748" t="str">
            <v>2809160</v>
          </cell>
          <cell r="C20748" t="str">
            <v>Demolição de via, bitola métrica, 1.750 dormentes de madeira/km, trilho TR 37, barra com 12 m de comprimento, com separação e empilhamento</v>
          </cell>
          <cell r="D20748" t="str">
            <v>km</v>
          </cell>
          <cell r="E20748">
            <v>25163.31</v>
          </cell>
        </row>
        <row r="20749">
          <cell r="B20749" t="str">
            <v>2809161</v>
          </cell>
          <cell r="C20749" t="str">
            <v>Demolição de via, bitola métrica, 1.750 dormentes de madeira/km, trilho TR 45, barra com 12 m de comprimento, com separação e empilhamento</v>
          </cell>
          <cell r="D20749" t="str">
            <v>km</v>
          </cell>
          <cell r="E20749">
            <v>25620</v>
          </cell>
        </row>
        <row r="20750">
          <cell r="B20750" t="str">
            <v>2809162</v>
          </cell>
          <cell r="C20750" t="str">
            <v>Demolição de via, bitola métrica, 1.750 dormentes de madeira/km, trilho TR 57, barra com 12 m de comprimento, com separação e empilhamento</v>
          </cell>
          <cell r="D20750" t="str">
            <v>km</v>
          </cell>
          <cell r="E20750">
            <v>27385.06</v>
          </cell>
        </row>
        <row r="20751">
          <cell r="B20751" t="str">
            <v>2809222</v>
          </cell>
          <cell r="C20751" t="str">
            <v>Demolição de via, bitola mista, 1.667 dormentes de madeira/km, trilho TR 45, barra com 12 m de comprimento, com separação e empilhamento</v>
          </cell>
          <cell r="D20751" t="str">
            <v>km</v>
          </cell>
          <cell r="E20751">
            <v>23969.040000000001</v>
          </cell>
        </row>
        <row r="20752">
          <cell r="B20752" t="str">
            <v>2809223</v>
          </cell>
          <cell r="C20752" t="str">
            <v>Demolição de via, bitola mista, 1.667 dormentes de madeira/km, trilho TR 57, barra com 12 m de comprimento, com separação e empilhamento</v>
          </cell>
          <cell r="D20752" t="str">
            <v>km</v>
          </cell>
          <cell r="E20752">
            <v>30626.05</v>
          </cell>
        </row>
        <row r="20753">
          <cell r="B20753" t="str">
            <v>2809224</v>
          </cell>
          <cell r="C20753" t="str">
            <v>Demolição de via, bitola mista, 1.667 dormentes de madeira/km, trilho TR 68, barra com 12 m de comprimento, com separação e empilhamento</v>
          </cell>
          <cell r="D20753" t="str">
            <v>km</v>
          </cell>
          <cell r="E20753">
            <v>31932.98</v>
          </cell>
        </row>
        <row r="20754">
          <cell r="B20754" t="str">
            <v>2809166</v>
          </cell>
          <cell r="C20754" t="str">
            <v>Demolição de via, bitola mista, 1.750 dormentes de madeira/km, trilho TR 45, barra com 12 m de comprimento, com separação e empilhamento</v>
          </cell>
          <cell r="D20754" t="str">
            <v>km</v>
          </cell>
          <cell r="E20754">
            <v>24937.03</v>
          </cell>
        </row>
        <row r="20755">
          <cell r="B20755" t="str">
            <v>2809167</v>
          </cell>
          <cell r="C20755" t="str">
            <v>Demolição de via, bitola mista, 1.750 dormentes de madeira/km, trilho TR 57, barra com 12 m de comprimento, com separação e empilhamento</v>
          </cell>
          <cell r="D20755" t="str">
            <v>km</v>
          </cell>
          <cell r="E20755">
            <v>31918.22</v>
          </cell>
        </row>
        <row r="20756">
          <cell r="B20756" t="str">
            <v>2809168</v>
          </cell>
          <cell r="C20756" t="str">
            <v>Demolição de via, bitola mista, 1.750 dormentes de madeira/km, trilho TR 68, barra com 12 m de comprimento, com separação e empilhamento</v>
          </cell>
          <cell r="D20756" t="str">
            <v>km</v>
          </cell>
          <cell r="E20756">
            <v>33262.019999999997</v>
          </cell>
        </row>
        <row r="20757">
          <cell r="B20757" t="str">
            <v>2809158</v>
          </cell>
          <cell r="C20757" t="str">
            <v>Retirada manual de dormente de madeira, bitola larga ou mista, com separação e empilhamento</v>
          </cell>
          <cell r="D20757" t="str">
            <v>un</v>
          </cell>
          <cell r="E20757">
            <v>11.57</v>
          </cell>
        </row>
        <row r="20758">
          <cell r="B20758" t="str">
            <v>2809159</v>
          </cell>
          <cell r="C20758" t="str">
            <v>Retirada manual de dormente de madeira, bitola métrica, com separação e empilhamento</v>
          </cell>
          <cell r="D20758" t="str">
            <v>un</v>
          </cell>
          <cell r="E20758">
            <v>8.74</v>
          </cell>
        </row>
        <row r="20759">
          <cell r="B20759" t="str">
            <v>2909152</v>
          </cell>
          <cell r="C20759" t="str">
            <v>Aferição da geometria da via com carro controle</v>
          </cell>
          <cell r="D20759" t="str">
            <v>km</v>
          </cell>
          <cell r="E20759">
            <v>131.16</v>
          </cell>
        </row>
        <row r="20760">
          <cell r="B20760" t="str">
            <v>2909153</v>
          </cell>
          <cell r="C20760" t="str">
            <v>Capina química da plataforma ferroviária</v>
          </cell>
          <cell r="D20760" t="str">
            <v>km</v>
          </cell>
          <cell r="E20760">
            <v>198.71</v>
          </cell>
        </row>
        <row r="20761">
          <cell r="B20761" t="str">
            <v>2909151</v>
          </cell>
          <cell r="C20761" t="str">
            <v>Estabilização dinâmica da via</v>
          </cell>
          <cell r="D20761" t="str">
            <v>km</v>
          </cell>
          <cell r="E20761">
            <v>77.739999999999995</v>
          </cell>
        </row>
        <row r="20762">
          <cell r="B20762" t="str">
            <v>2909145</v>
          </cell>
          <cell r="C20762" t="str">
            <v>Nivelamento de junta com socaria manual da via</v>
          </cell>
          <cell r="D20762" t="str">
            <v>un</v>
          </cell>
          <cell r="E20762">
            <v>11.63</v>
          </cell>
        </row>
        <row r="20763">
          <cell r="B20763" t="str">
            <v>2909379</v>
          </cell>
          <cell r="C20763" t="str">
            <v>Nivelamento de via com grupo gerador/vibrador e levante de até 10 cm - bitola métrica ou larga com dormente de madeira ou concreto e taxa de dormentação de 1.667 un/km</v>
          </cell>
          <cell r="D20763" t="str">
            <v>km</v>
          </cell>
          <cell r="E20763">
            <v>6852.84</v>
          </cell>
        </row>
        <row r="20764">
          <cell r="B20764" t="str">
            <v>2909381</v>
          </cell>
          <cell r="C20764" t="str">
            <v>Nivelamento de via com grupo gerador/vibrador e levante de até 10 cm - bitola métrica ou larga com dormente de madeira ou concreto e taxa de dormentação de 1.750 un/km</v>
          </cell>
          <cell r="D20764" t="str">
            <v>km</v>
          </cell>
          <cell r="E20764">
            <v>7170.88</v>
          </cell>
        </row>
        <row r="20765">
          <cell r="B20765" t="str">
            <v>2909388</v>
          </cell>
          <cell r="C20765" t="str">
            <v>Nivelamento de via com grupo gerador/vibrador e levante de até 10 cm - bitola métrica ou larga com dormente de madeira ou concreto e taxa de dormentação de 1.850 un/km</v>
          </cell>
          <cell r="D20765" t="str">
            <v>km</v>
          </cell>
          <cell r="E20765">
            <v>7556.52</v>
          </cell>
        </row>
        <row r="20766">
          <cell r="B20766" t="str">
            <v>2909380</v>
          </cell>
          <cell r="C20766" t="str">
            <v>Nivelamento de via com grupo gerador/vibrador e levante de até 10 cm - bitola mista com dormente de madeira ou concreto e taxa de dormentação de 1.667 un/km</v>
          </cell>
          <cell r="D20766" t="str">
            <v>km</v>
          </cell>
          <cell r="E20766">
            <v>10048.33</v>
          </cell>
        </row>
        <row r="20767">
          <cell r="B20767" t="str">
            <v>2909382</v>
          </cell>
          <cell r="C20767" t="str">
            <v>Nivelamento de via com grupo gerador/vibrador e levante de até 10 cm - bitola mista com dormente de madeira ou concreto e taxa de dormentação de 1.750 un/km</v>
          </cell>
          <cell r="D20767" t="str">
            <v>km</v>
          </cell>
          <cell r="E20767">
            <v>10524.49</v>
          </cell>
        </row>
        <row r="20768">
          <cell r="B20768" t="str">
            <v>2909387</v>
          </cell>
          <cell r="C20768" t="str">
            <v>Nivelamento de via com grupo gerador/vibrador e levante de até 10 cm - bitola mista com dormente de madeira ou concreto e taxa de dormentação de 1.850 un/km</v>
          </cell>
          <cell r="D20768" t="str">
            <v>km</v>
          </cell>
          <cell r="E20768">
            <v>11105.59</v>
          </cell>
        </row>
        <row r="20769">
          <cell r="B20769" t="str">
            <v>2909375</v>
          </cell>
          <cell r="C20769" t="str">
            <v>Nivelamento de via com socaria manual e levante de até 10 cm - bitola métrica ou larga com dormente de madeira ou concreto e taxa de dormentação de 1.667 un/km</v>
          </cell>
          <cell r="D20769" t="str">
            <v>km</v>
          </cell>
          <cell r="E20769">
            <v>10378.68</v>
          </cell>
        </row>
        <row r="20770">
          <cell r="B20770" t="str">
            <v>2909377</v>
          </cell>
          <cell r="C20770" t="str">
            <v>Nivelamento de via com socaria manual e levante de até 10 cm - bitola métrica ou larga com dormente de madeira ou concreto e taxa de dormentação de 1.750 un/km</v>
          </cell>
          <cell r="D20770" t="str">
            <v>km</v>
          </cell>
          <cell r="E20770">
            <v>10863.36</v>
          </cell>
        </row>
        <row r="20771">
          <cell r="B20771" t="str">
            <v>2909386</v>
          </cell>
          <cell r="C20771" t="str">
            <v>Nivelamento de via com socaria manual e levante de até 10 cm - bitola métrica ou larga com dormente de madeira ou concreto e taxa de dormentação de 1.850 un/km</v>
          </cell>
          <cell r="D20771" t="str">
            <v>km</v>
          </cell>
          <cell r="E20771">
            <v>11447.87</v>
          </cell>
        </row>
        <row r="20772">
          <cell r="B20772" t="str">
            <v>2909376</v>
          </cell>
          <cell r="C20772" t="str">
            <v>Nivelamento de via com socaria manual e levante de até 10 cm - bitola mista com dormente de madeira ou concreto e taxa de dormentação de 1.667 un/km</v>
          </cell>
          <cell r="D20772" t="str">
            <v>km</v>
          </cell>
          <cell r="E20772">
            <v>15243.83</v>
          </cell>
        </row>
        <row r="20773">
          <cell r="B20773" t="str">
            <v>2909378</v>
          </cell>
          <cell r="C20773" t="str">
            <v>Nivelamento de via com socaria manual e levante de até 10 cm - bitola mista com dormente de madeira ou concreto e taxa de dormentação de 1.750 un/km</v>
          </cell>
          <cell r="D20773" t="str">
            <v>km</v>
          </cell>
          <cell r="E20773">
            <v>15976.7</v>
          </cell>
        </row>
        <row r="20774">
          <cell r="B20774" t="str">
            <v>2909385</v>
          </cell>
          <cell r="C20774" t="str">
            <v>Nivelamento de via com socaria manual e levante de até 10 cm - bitola mista com dormente de madeira ou concreto e taxa de dormentação de 1.850 un/km</v>
          </cell>
          <cell r="D20774" t="str">
            <v>km</v>
          </cell>
          <cell r="E20774">
            <v>16848.439999999999</v>
          </cell>
        </row>
        <row r="20775">
          <cell r="B20775" t="str">
            <v>2909383</v>
          </cell>
          <cell r="C20775" t="str">
            <v>Nivelamento e alinhamento de via com socadora automática e levante de até 10 cm - qualquer bitola ou dormente e taxa de dormentação de 1.667 un/km</v>
          </cell>
          <cell r="D20775" t="str">
            <v>km</v>
          </cell>
          <cell r="E20775">
            <v>6641.74</v>
          </cell>
        </row>
        <row r="20776">
          <cell r="B20776" t="str">
            <v>2909384</v>
          </cell>
          <cell r="C20776" t="str">
            <v>Nivelamento e alinhamento de via com socadora automática e levante de até 10 cm - qualquer bitola ou dormente e taxa de dormentação de 1.750 un/km</v>
          </cell>
          <cell r="D20776" t="str">
            <v>km</v>
          </cell>
          <cell r="E20776">
            <v>6972.46</v>
          </cell>
        </row>
        <row r="20777">
          <cell r="B20777" t="str">
            <v>2909148</v>
          </cell>
          <cell r="C20777" t="str">
            <v>Regularização do lastro com reguladora de lastro</v>
          </cell>
          <cell r="D20777" t="str">
            <v>km</v>
          </cell>
          <cell r="E20777">
            <v>474.54</v>
          </cell>
        </row>
        <row r="20778">
          <cell r="B20778" t="str">
            <v>2909389</v>
          </cell>
          <cell r="C20778" t="str">
            <v>Regularização manual do lastro em via corrida, bitola larga, com qualquer tipo de dormente</v>
          </cell>
          <cell r="D20778" t="str">
            <v>km</v>
          </cell>
          <cell r="E20778">
            <v>3775.09</v>
          </cell>
        </row>
        <row r="20779">
          <cell r="B20779" t="str">
            <v>2909390</v>
          </cell>
          <cell r="C20779" t="str">
            <v>Regularização manual do lastro em via corrida, bitola métrica, com qualquer tipo de dormente</v>
          </cell>
          <cell r="D20779" t="str">
            <v>km</v>
          </cell>
          <cell r="E20779">
            <v>2658.52</v>
          </cell>
        </row>
        <row r="20780">
          <cell r="B20780" t="str">
            <v>2909391</v>
          </cell>
          <cell r="C20780" t="str">
            <v>Regularização manual do lastro em via corrida, bitola mista, com qualquer tipo de dormente</v>
          </cell>
          <cell r="D20780" t="str">
            <v>km</v>
          </cell>
          <cell r="E20780">
            <v>4530.3999999999996</v>
          </cell>
        </row>
        <row r="20781">
          <cell r="B20781" t="str">
            <v>3009336</v>
          </cell>
          <cell r="C20781" t="str">
            <v>Alívio de tensão, com martelo de bronze, em TLS com 120 de comprimento de TR45, taxa de dormentação de 1.667 un/km, para qualquer bitola e fixação elástica</v>
          </cell>
          <cell r="D20781" t="str">
            <v>un</v>
          </cell>
          <cell r="E20781">
            <v>105.37</v>
          </cell>
        </row>
        <row r="20782">
          <cell r="B20782" t="str">
            <v>3009337</v>
          </cell>
          <cell r="C20782" t="str">
            <v>Alívio de tensão, com martelo de bronze, em TLS com 120 de comprimento de TR45, taxa de dormentação de 1.750 un/km, para qualquer bitola e fixação elástica</v>
          </cell>
          <cell r="D20782" t="str">
            <v>un</v>
          </cell>
          <cell r="E20782">
            <v>108.17</v>
          </cell>
        </row>
        <row r="20783">
          <cell r="B20783" t="str">
            <v>3009340</v>
          </cell>
          <cell r="C20783" t="str">
            <v>Alívio de tensão, com martelo de bronze, em TLS com 120 de comprimento de TR57, taxa de dormentação de 1.667 un/km, para qualquer bitola e fixação elástica</v>
          </cell>
          <cell r="D20783" t="str">
            <v>un</v>
          </cell>
          <cell r="E20783">
            <v>201.42</v>
          </cell>
        </row>
        <row r="20784">
          <cell r="B20784" t="str">
            <v>3009341</v>
          </cell>
          <cell r="C20784" t="str">
            <v>Alívio de tensão, com martelo de bronze, em TLS com 120 de comprimento de TR57, taxa de dormentação de 1.750 un/km, para qualquer bitola e fixação elástica</v>
          </cell>
          <cell r="D20784" t="str">
            <v>un</v>
          </cell>
          <cell r="E20784">
            <v>207.01</v>
          </cell>
        </row>
        <row r="20785">
          <cell r="B20785" t="str">
            <v>3009344</v>
          </cell>
          <cell r="C20785" t="str">
            <v>Alívio de tensão, com martelo de bronze, em TLS com 120 de comprimento de TR68, taxa de dormentação de 1.667 un/km, para qualquer bitola e fixação elástica</v>
          </cell>
          <cell r="D20785" t="str">
            <v>un</v>
          </cell>
          <cell r="E20785">
            <v>105.86</v>
          </cell>
        </row>
        <row r="20786">
          <cell r="B20786" t="str">
            <v>3009345</v>
          </cell>
          <cell r="C20786" t="str">
            <v>Alívio de tensão, com martelo de bronze, em TLS com 120 de comprimento de TR68, taxa de dormentação de 1.750 un/km, para qualquer bitola e fixação elástica</v>
          </cell>
          <cell r="D20786" t="str">
            <v>un</v>
          </cell>
          <cell r="E20786">
            <v>108.66</v>
          </cell>
        </row>
        <row r="20787">
          <cell r="B20787" t="str">
            <v>3009348</v>
          </cell>
          <cell r="C20787" t="str">
            <v>Alívio de tensão, com martelo de bronze, em TLS com 120 de comprimento de UIC60, taxa de dormentação de 1.667 un/km, para qualquer bitola e fixação elástica</v>
          </cell>
          <cell r="D20787" t="str">
            <v>un</v>
          </cell>
          <cell r="E20787">
            <v>201.48</v>
          </cell>
        </row>
        <row r="20788">
          <cell r="B20788" t="str">
            <v>3009349</v>
          </cell>
          <cell r="C20788" t="str">
            <v>Alívio de tensão, com martelo de bronze, em TLS com 120 de comprimento de UIC60, taxa de dormentação de 1.750 un/km, para qualquer bitola e fixação elástica</v>
          </cell>
          <cell r="D20788" t="str">
            <v>un</v>
          </cell>
          <cell r="E20788">
            <v>207.07</v>
          </cell>
        </row>
        <row r="20789">
          <cell r="B20789" t="str">
            <v>3009338</v>
          </cell>
          <cell r="C20789" t="str">
            <v>Alívio de tensão, com martelo de bronze, em TLS com 240 de comprimento de TR45, taxa de dormentação de 1.667 un/km, para qualquer bitola e fixação elástica</v>
          </cell>
          <cell r="D20789" t="str">
            <v>un</v>
          </cell>
          <cell r="E20789">
            <v>105.37</v>
          </cell>
        </row>
        <row r="20790">
          <cell r="B20790" t="str">
            <v>3009339</v>
          </cell>
          <cell r="C20790" t="str">
            <v>Alívio de tensão, com martelo de bronze, em TLS com 240 de comprimento de TR45, taxa de dormentação de 1.750 un/km, para qualquer bitola e fixação elástica</v>
          </cell>
          <cell r="D20790" t="str">
            <v>un</v>
          </cell>
          <cell r="E20790">
            <v>108.17</v>
          </cell>
        </row>
        <row r="20791">
          <cell r="B20791" t="str">
            <v>3009342</v>
          </cell>
          <cell r="C20791" t="str">
            <v>Alívio de tensão, com martelo de bronze, em TLS com 240 de comprimento de TR57, taxa de dormentação de 1.667 un/km, para qualquer bitola e fixação elástica</v>
          </cell>
          <cell r="D20791" t="str">
            <v>un</v>
          </cell>
          <cell r="E20791">
            <v>201.42</v>
          </cell>
        </row>
        <row r="20792">
          <cell r="B20792" t="str">
            <v>3009343</v>
          </cell>
          <cell r="C20792" t="str">
            <v>Alívio de tensão, com martelo de bronze, em TLS com 240 de comprimento de TR57, taxa de dormentação de 1.750 un/km, para qualquer bitola e fixação elástica</v>
          </cell>
          <cell r="D20792" t="str">
            <v>un</v>
          </cell>
          <cell r="E20792">
            <v>207.01</v>
          </cell>
        </row>
        <row r="20793">
          <cell r="B20793" t="str">
            <v>3009346</v>
          </cell>
          <cell r="C20793" t="str">
            <v>Alívio de tensão, com martelo de bronze, em TLS com 240 de comprimento de TR68, taxa de dormentação de 1.667 un/km, para qualquer bitola e fixação elástica</v>
          </cell>
          <cell r="D20793" t="str">
            <v>un</v>
          </cell>
          <cell r="E20793">
            <v>105.86</v>
          </cell>
        </row>
        <row r="20794">
          <cell r="B20794" t="str">
            <v>3009347</v>
          </cell>
          <cell r="C20794" t="str">
            <v>Alívio de tensão, com martelo de bronze, em TLS com 240 de comprimento de TR68, taxa de dormentação de 1.750 un/km, para qualquer bitola e fixação elástica</v>
          </cell>
          <cell r="D20794" t="str">
            <v>un</v>
          </cell>
          <cell r="E20794">
            <v>108.66</v>
          </cell>
        </row>
        <row r="20795">
          <cell r="B20795" t="str">
            <v>3009350</v>
          </cell>
          <cell r="C20795" t="str">
            <v>Alívio de tensão, com martelo de bronze, em TLS com 240 de comprimento de UIC60, taxa de dormentação de 1.667 un/km, para qualquer bitola e fixação elástica</v>
          </cell>
          <cell r="D20795" t="str">
            <v>un</v>
          </cell>
          <cell r="E20795">
            <v>201.48</v>
          </cell>
        </row>
        <row r="20796">
          <cell r="B20796" t="str">
            <v>3009351</v>
          </cell>
          <cell r="C20796" t="str">
            <v>Alívio de tensão, com martelo de bronze, em TLS com 240 de comprimento de UIC60, taxa de dormentação de 1.750 un/km, para qualquer bitola e fixação elástica</v>
          </cell>
          <cell r="D20796" t="str">
            <v>un</v>
          </cell>
          <cell r="E20796">
            <v>207.07</v>
          </cell>
        </row>
        <row r="20797">
          <cell r="B20797" t="str">
            <v>3009080</v>
          </cell>
          <cell r="C20797" t="str">
            <v>Colocação manual de grampo elástico Pandrol</v>
          </cell>
          <cell r="D20797" t="str">
            <v>un</v>
          </cell>
          <cell r="E20797">
            <v>0.16</v>
          </cell>
        </row>
        <row r="20798">
          <cell r="B20798" t="str">
            <v>3009075</v>
          </cell>
          <cell r="C20798" t="str">
            <v>Colocação manual de retensor para trilho TR45</v>
          </cell>
          <cell r="D20798" t="str">
            <v>un</v>
          </cell>
          <cell r="E20798">
            <v>54.98</v>
          </cell>
        </row>
        <row r="20799">
          <cell r="B20799" t="str">
            <v>3009076</v>
          </cell>
          <cell r="C20799" t="str">
            <v>Colocação manual de retensor para trilho TR57</v>
          </cell>
          <cell r="D20799" t="str">
            <v>un</v>
          </cell>
          <cell r="E20799">
            <v>56.79</v>
          </cell>
        </row>
        <row r="20800">
          <cell r="B20800" t="str">
            <v>3009077</v>
          </cell>
          <cell r="C20800" t="str">
            <v>Colocação manual de retensor para trilho TR68</v>
          </cell>
          <cell r="D20800" t="str">
            <v>un</v>
          </cell>
          <cell r="E20800">
            <v>59.95</v>
          </cell>
        </row>
        <row r="20801">
          <cell r="B20801" t="str">
            <v>3009078</v>
          </cell>
          <cell r="C20801" t="str">
            <v>Colocação manual de retensor para trilho UIC60</v>
          </cell>
          <cell r="D20801" t="str">
            <v>un</v>
          </cell>
          <cell r="E20801">
            <v>62.4</v>
          </cell>
        </row>
        <row r="20802">
          <cell r="B20802" t="str">
            <v>3009087</v>
          </cell>
          <cell r="C20802" t="str">
            <v>Colocação mecanizada de grampo elástico Pandrol</v>
          </cell>
          <cell r="D20802" t="str">
            <v>un</v>
          </cell>
          <cell r="E20802">
            <v>0.11</v>
          </cell>
        </row>
        <row r="20803">
          <cell r="B20803" t="str">
            <v>3009085</v>
          </cell>
          <cell r="C20803" t="str">
            <v>Contratrilho TR45, comprimento de 12 m, sobre dormente de madeira, taxa de dormentação de 1.750 un/km, tala de junção de 6 furos e fixação rígida - posicionamento e assentamento manual</v>
          </cell>
          <cell r="D20803" t="str">
            <v>m</v>
          </cell>
          <cell r="E20803">
            <v>1021.62</v>
          </cell>
        </row>
        <row r="20804">
          <cell r="B20804" t="str">
            <v>3009086</v>
          </cell>
          <cell r="C20804" t="str">
            <v>Contratrilho TR57, comprimento de 12 m, sobre dormente de madeira, taxa de dormentação de 1.750 un/km, tala de junção de 6 furos e fixação rígida - posicionamento e assentamento manual</v>
          </cell>
          <cell r="D20804" t="str">
            <v>m</v>
          </cell>
          <cell r="E20804">
            <v>1375.28</v>
          </cell>
        </row>
        <row r="20805">
          <cell r="B20805" t="str">
            <v>3009089</v>
          </cell>
          <cell r="C20805" t="str">
            <v>Contratrilho TR68, comprimento de 12 m, sobre dormente de madeira, taxa de dormentação de 1.750 un/km, tala de junção de 6 furos e fixação rígida - posicionamento e assentamento manual</v>
          </cell>
          <cell r="D20805" t="str">
            <v>m</v>
          </cell>
          <cell r="E20805">
            <v>1677.29</v>
          </cell>
        </row>
        <row r="20806">
          <cell r="B20806" t="str">
            <v>3009090</v>
          </cell>
          <cell r="C20806" t="str">
            <v>Contratrilho UIC60, comprimento de 12 m, sobre dormente de madeira, taxa de dormentação de 1.750 un/km, tala de junção de 6 furos e fixação rígida - posicionamento e assentamento manual</v>
          </cell>
          <cell r="D20806" t="str">
            <v>m</v>
          </cell>
          <cell r="E20806">
            <v>1498.77</v>
          </cell>
        </row>
        <row r="20807">
          <cell r="B20807" t="str">
            <v>3009004</v>
          </cell>
          <cell r="C20807" t="str">
            <v>Dormente de concreto monobloco protendido bitola larga - confecção</v>
          </cell>
          <cell r="D20807" t="str">
            <v>un</v>
          </cell>
          <cell r="E20807">
            <v>375.23</v>
          </cell>
        </row>
        <row r="20808">
          <cell r="B20808" t="str">
            <v>3009002</v>
          </cell>
          <cell r="C20808" t="str">
            <v>Dormente de concreto monobloco protendido bitola métrica - confecção</v>
          </cell>
          <cell r="D20808" t="str">
            <v>un</v>
          </cell>
          <cell r="E20808">
            <v>286.88</v>
          </cell>
        </row>
        <row r="20809">
          <cell r="B20809" t="str">
            <v>3009006</v>
          </cell>
          <cell r="C20809" t="str">
            <v>Dormente de concreto monobloco protendido bitola mista - confecção</v>
          </cell>
          <cell r="D20809" t="str">
            <v>un</v>
          </cell>
          <cell r="E20809">
            <v>492.46</v>
          </cell>
        </row>
        <row r="20810">
          <cell r="B20810" t="str">
            <v>3009280</v>
          </cell>
          <cell r="C20810" t="str">
            <v>Dormente de concreto monobloco, bitola larga, taxa de dormentação de 1.667 un/km, fixação elástica Pandrol - posicionamento mecanizado com carregadeira</v>
          </cell>
          <cell r="D20810" t="str">
            <v>km</v>
          </cell>
          <cell r="E20810">
            <v>652919.6</v>
          </cell>
        </row>
        <row r="20811">
          <cell r="B20811" t="str">
            <v>3009281</v>
          </cell>
          <cell r="C20811" t="str">
            <v>Dormente de concreto monobloco, bitola larga, taxa de dormentação de 1.667 un/km, fixação elástica Pandrol - posicionamento mecanizado com pórtico</v>
          </cell>
          <cell r="D20811" t="str">
            <v>km</v>
          </cell>
          <cell r="E20811">
            <v>646163.29</v>
          </cell>
        </row>
        <row r="20812">
          <cell r="B20812" t="str">
            <v>3009061</v>
          </cell>
          <cell r="C20812" t="str">
            <v>Dormente de concreto monobloco, bitola larga, taxa de dormentação de 1.750 un/km, fixação elástica Pandrol - posicionamento mecanizado com carregadeira</v>
          </cell>
          <cell r="D20812" t="str">
            <v>km</v>
          </cell>
          <cell r="E20812">
            <v>685429.73</v>
          </cell>
        </row>
        <row r="20813">
          <cell r="B20813" t="str">
            <v>3009062</v>
          </cell>
          <cell r="C20813" t="str">
            <v>Dormente de concreto monobloco, bitola larga, taxa de dormentação de 1.750 un/km, fixação elástica Pandrol - posicionamento mecanizado com pórtico</v>
          </cell>
          <cell r="D20813" t="str">
            <v>km</v>
          </cell>
          <cell r="E20813">
            <v>678335.7</v>
          </cell>
        </row>
        <row r="20814">
          <cell r="B20814" t="str">
            <v>3009278</v>
          </cell>
          <cell r="C20814" t="str">
            <v>Dormente de concreto monobloco, bitola métrica, taxa de dormentação de 1.667 un/km, fixação elástica Pandrol - posicionamento mecanizado com carregadeira</v>
          </cell>
          <cell r="D20814" t="str">
            <v>km</v>
          </cell>
          <cell r="E20814">
            <v>499779.31</v>
          </cell>
        </row>
        <row r="20815">
          <cell r="B20815" t="str">
            <v>3009279</v>
          </cell>
          <cell r="C20815" t="str">
            <v>Dormente de concreto monobloco, bitola métrica, taxa de dormentação de 1.667 un/km, fixação elástica Pandrol - posicionamento mecanizado com pórtico</v>
          </cell>
          <cell r="D20815" t="str">
            <v>km</v>
          </cell>
          <cell r="E20815">
            <v>495463.15</v>
          </cell>
        </row>
        <row r="20816">
          <cell r="B20816" t="str">
            <v>3009059</v>
          </cell>
          <cell r="C20816" t="str">
            <v>Dormente de concreto monobloco, bitola métrica, taxa de dormentação de 1.750 un/km, fixação elástica Pandrol - posicionamento mecanizado com carregadeira</v>
          </cell>
          <cell r="D20816" t="str">
            <v>km</v>
          </cell>
          <cell r="E20816">
            <v>524664.57999999996</v>
          </cell>
        </row>
        <row r="20817">
          <cell r="B20817" t="str">
            <v>3009060</v>
          </cell>
          <cell r="C20817" t="str">
            <v>Dormente de concreto monobloco, bitola métrica, taxa de dormentação de 1.750 un/km, fixação elástica Pandrol - posicionamento mecanizado com pórtico</v>
          </cell>
          <cell r="D20817" t="str">
            <v>km</v>
          </cell>
          <cell r="E20817">
            <v>520132.2</v>
          </cell>
        </row>
        <row r="20818">
          <cell r="B20818" t="str">
            <v>3009282</v>
          </cell>
          <cell r="C20818" t="str">
            <v>Dormente de concreto monobloco, bitola mista, taxa de dormentação de 1.667 un/km, fixação elástica Pandrol - posicionamento mecanizado com carregadeira</v>
          </cell>
          <cell r="D20818" t="str">
            <v>km</v>
          </cell>
          <cell r="E20818">
            <v>848345.34</v>
          </cell>
        </row>
        <row r="20819">
          <cell r="B20819" t="str">
            <v>3009283</v>
          </cell>
          <cell r="C20819" t="str">
            <v>Dormente de concreto monobloco, bitola mista, taxa de dormentação de 1.667 un/km, fixação elástica Pandrol - posicionamento mecanizado com pórtico</v>
          </cell>
          <cell r="D20819" t="str">
            <v>km</v>
          </cell>
          <cell r="E20819">
            <v>841587.87</v>
          </cell>
        </row>
        <row r="20820">
          <cell r="B20820" t="str">
            <v>3009063</v>
          </cell>
          <cell r="C20820" t="str">
            <v>Dormente de concreto monobloco, bitola mista, taxa de dormentação de 1.750 un/km, fixação elástica Pandrol - posicionamento mecanizado com carregadeira</v>
          </cell>
          <cell r="D20820" t="str">
            <v>km</v>
          </cell>
          <cell r="E20820">
            <v>890585.73</v>
          </cell>
        </row>
        <row r="20821">
          <cell r="B20821" t="str">
            <v>3009064</v>
          </cell>
          <cell r="C20821" t="str">
            <v>Dormente de concreto monobloco, bitola mista, taxa de dormentação de 1.750 un/km, fixação elástica Pandrol - posicionamento mecanizado com pórtico</v>
          </cell>
          <cell r="D20821" t="str">
            <v>km</v>
          </cell>
          <cell r="E20821">
            <v>883490.48</v>
          </cell>
        </row>
        <row r="20822">
          <cell r="B20822" t="str">
            <v>3009081</v>
          </cell>
          <cell r="C20822" t="str">
            <v>Dormente de madeira para ponte, bitola métrica ou larga, para TR45, fixação rígida - posicionamento e assentamento mecanizado</v>
          </cell>
          <cell r="D20822" t="str">
            <v>un</v>
          </cell>
          <cell r="E20822">
            <v>686.7</v>
          </cell>
        </row>
        <row r="20823">
          <cell r="B20823" t="str">
            <v>3009082</v>
          </cell>
          <cell r="C20823" t="str">
            <v>Dormente de madeira para ponte, bitola métrica ou larga, para TR57, fixação rígida - posicionamento e assentamento mecanizado</v>
          </cell>
          <cell r="D20823" t="str">
            <v>un</v>
          </cell>
          <cell r="E20823">
            <v>741.62</v>
          </cell>
        </row>
        <row r="20824">
          <cell r="B20824" t="str">
            <v>3009083</v>
          </cell>
          <cell r="C20824" t="str">
            <v>Dormente de madeira para ponte, bitola métrica ou larga, para TR68, fixação rígida - posicionamento e assentamento mecanizado</v>
          </cell>
          <cell r="D20824" t="str">
            <v>un</v>
          </cell>
          <cell r="E20824">
            <v>791.52</v>
          </cell>
        </row>
        <row r="20825">
          <cell r="B20825" t="str">
            <v>3009084</v>
          </cell>
          <cell r="C20825" t="str">
            <v>Dormente de madeira para ponte, bitola métrica ou larga, para UIC60, fixação rígida - posicionamento e assentamento mecanizado</v>
          </cell>
          <cell r="D20825" t="str">
            <v>un</v>
          </cell>
          <cell r="E20825">
            <v>781.6</v>
          </cell>
        </row>
        <row r="20826">
          <cell r="B20826" t="str">
            <v>3009070</v>
          </cell>
          <cell r="C20826" t="str">
            <v>Dormente de madeira, bitola larga ou mista - posicionamento manual</v>
          </cell>
          <cell r="D20826" t="str">
            <v>un</v>
          </cell>
          <cell r="E20826">
            <v>360.31</v>
          </cell>
        </row>
        <row r="20827">
          <cell r="B20827" t="str">
            <v>3009285</v>
          </cell>
          <cell r="C20827" t="str">
            <v>Dormente de madeira, bitola larga ou mista, taxa de dormentação de 1.667 un/km - posicionamento mecanizado com carregadeira</v>
          </cell>
          <cell r="D20827" t="str">
            <v>km</v>
          </cell>
          <cell r="E20827">
            <v>580507.06000000006</v>
          </cell>
        </row>
        <row r="20828">
          <cell r="B20828" t="str">
            <v>3009072</v>
          </cell>
          <cell r="C20828" t="str">
            <v>Dormente de madeira, bitola larga ou mista, taxa de dormentação de 1.750 un/km - posicionamento mecanizado com carregadeira</v>
          </cell>
          <cell r="D20828" t="str">
            <v>km</v>
          </cell>
          <cell r="E20828">
            <v>609411.76</v>
          </cell>
        </row>
        <row r="20829">
          <cell r="B20829" t="str">
            <v>3009069</v>
          </cell>
          <cell r="C20829" t="str">
            <v>Dormente de madeira, bitola métrica - posicionamento manual</v>
          </cell>
          <cell r="D20829" t="str">
            <v>un</v>
          </cell>
          <cell r="E20829">
            <v>226.45</v>
          </cell>
        </row>
        <row r="20830">
          <cell r="B20830" t="str">
            <v>3009284</v>
          </cell>
          <cell r="C20830" t="str">
            <v>Dormente de madeira, bitola métrica, taxa de dormentação de 1.667 un/km - posicionamento mecanizado com carregadeira</v>
          </cell>
          <cell r="D20830" t="str">
            <v>km</v>
          </cell>
          <cell r="E20830">
            <v>362516.92</v>
          </cell>
        </row>
        <row r="20831">
          <cell r="B20831" t="str">
            <v>3009071</v>
          </cell>
          <cell r="C20831" t="str">
            <v>Dormente de madeira, bitola métrica, taxa de dormentação de 1.750 un/km - posicionamento mecanizado com carregadeira</v>
          </cell>
          <cell r="D20831" t="str">
            <v>km</v>
          </cell>
          <cell r="E20831">
            <v>380567.88</v>
          </cell>
        </row>
        <row r="20832">
          <cell r="B20832" t="str">
            <v>3009091</v>
          </cell>
          <cell r="C20832" t="str">
            <v>Lançamento de lastro, 10 cm de altura, primeiro levante, descarga de pedra britada de caminhões</v>
          </cell>
          <cell r="D20832" t="str">
            <v>m³</v>
          </cell>
          <cell r="E20832">
            <v>218.32</v>
          </cell>
        </row>
        <row r="20833">
          <cell r="B20833" t="str">
            <v>3009058</v>
          </cell>
          <cell r="C20833" t="str">
            <v>Lubrificador de trilhos e de flanges de rodas</v>
          </cell>
          <cell r="D20833" t="str">
            <v>un</v>
          </cell>
          <cell r="E20833">
            <v>91816.82</v>
          </cell>
        </row>
        <row r="20834">
          <cell r="B20834" t="str">
            <v>3009229</v>
          </cell>
          <cell r="C20834" t="str">
            <v>Posicionamento mecanizado de trilhos</v>
          </cell>
          <cell r="D20834" t="str">
            <v>km</v>
          </cell>
          <cell r="E20834">
            <v>252.81</v>
          </cell>
        </row>
        <row r="20835">
          <cell r="B20835" t="str">
            <v>3009132</v>
          </cell>
          <cell r="C20835" t="str">
            <v>Pré-alinhamento manual da grade com dormente de madeira</v>
          </cell>
          <cell r="D20835" t="str">
            <v>km</v>
          </cell>
          <cell r="E20835">
            <v>1394</v>
          </cell>
        </row>
        <row r="20836">
          <cell r="B20836" t="str">
            <v>3009133</v>
          </cell>
          <cell r="C20836" t="str">
            <v>Pré-alinhamento mecanizado da grade</v>
          </cell>
          <cell r="D20836" t="str">
            <v>km</v>
          </cell>
          <cell r="E20836">
            <v>2144.0300000000002</v>
          </cell>
        </row>
        <row r="20837">
          <cell r="B20837" t="str">
            <v>3009321</v>
          </cell>
          <cell r="C20837" t="str">
            <v>Solda aluminotérmica para TR45 com cadinho descartável, executada no campo, para formação de trilho longo soldado (TLS)</v>
          </cell>
          <cell r="D20837" t="str">
            <v>un</v>
          </cell>
          <cell r="E20837">
            <v>1600.47</v>
          </cell>
        </row>
        <row r="20838">
          <cell r="B20838" t="str">
            <v>3009322</v>
          </cell>
          <cell r="C20838" t="str">
            <v>Solda aluminotérmica para TR57 com cadinho descartável, executada no campo, para formação de trilho longo soldado (TLS)</v>
          </cell>
          <cell r="D20838" t="str">
            <v>un</v>
          </cell>
          <cell r="E20838">
            <v>1610.45</v>
          </cell>
        </row>
        <row r="20839">
          <cell r="B20839" t="str">
            <v>3009323</v>
          </cell>
          <cell r="C20839" t="str">
            <v>Solda aluminotérmica para TR68 com cadinho descartável, executada no campo, para formação de trilho longo soldado (TLS)</v>
          </cell>
          <cell r="D20839" t="str">
            <v>un</v>
          </cell>
          <cell r="E20839">
            <v>1680.54</v>
          </cell>
        </row>
        <row r="20840">
          <cell r="B20840" t="str">
            <v>3009324</v>
          </cell>
          <cell r="C20840" t="str">
            <v>Solda aluminotérmica para UIC60 com cadinho descartável, executada no campo, para formação de trilho longo soldado (TLS)</v>
          </cell>
          <cell r="D20840" t="str">
            <v>un</v>
          </cell>
          <cell r="E20840">
            <v>1628.01</v>
          </cell>
        </row>
        <row r="20841">
          <cell r="B20841" t="str">
            <v>3009096</v>
          </cell>
          <cell r="C20841" t="str">
            <v>Solda elétrica por caldeamento para qualquer perfil de trilho, comprimento de 12 m, em estaleiro para formação de trilho longo soldado</v>
          </cell>
          <cell r="D20841" t="str">
            <v>un</v>
          </cell>
          <cell r="E20841">
            <v>289.3</v>
          </cell>
        </row>
        <row r="20842">
          <cell r="B20842" t="str">
            <v>3009330</v>
          </cell>
          <cell r="C20842" t="str">
            <v>Solda elétrica por caldeamento para trilho TR45, comprimento de até 24 m, em via com dormente de concreto para formação de barra ou trilho longo soldado</v>
          </cell>
          <cell r="D20842" t="str">
            <v>un</v>
          </cell>
          <cell r="E20842">
            <v>240.07</v>
          </cell>
        </row>
        <row r="20843">
          <cell r="B20843" t="str">
            <v>3009326</v>
          </cell>
          <cell r="C20843" t="str">
            <v>Solda elétrica por caldeamento para trilho TR45, comprimento de até 24 m, em via com dormente de madeira para formação de barra ou trilho longo soldado</v>
          </cell>
          <cell r="D20843" t="str">
            <v>un</v>
          </cell>
          <cell r="E20843">
            <v>246.41</v>
          </cell>
        </row>
        <row r="20844">
          <cell r="B20844" t="str">
            <v>3009234</v>
          </cell>
          <cell r="C20844" t="str">
            <v>Trilho TR45, comprimento de 12 m, sobre dormente de concreto, bitola métrica ou larga, taxa de dormentação de 1.667 un/km, tala de junção de 6 furos e fixação elástica Pandrol - posicionamento e assentamento manual</v>
          </cell>
          <cell r="D20844" t="str">
            <v>km</v>
          </cell>
          <cell r="E20844">
            <v>1072412.8799999999</v>
          </cell>
        </row>
        <row r="20845">
          <cell r="B20845" t="str">
            <v>3009022</v>
          </cell>
          <cell r="C20845" t="str">
            <v>Trilho TR45, comprimento de 12 m, sobre dormente de concreto, bitola métrica ou larga, taxa de dormentação de 1.750 un/km, tala de junção de 6 furos e fixação elástica Pandrol - posicionamento e assentamento manual</v>
          </cell>
          <cell r="D20845" t="str">
            <v>km</v>
          </cell>
          <cell r="E20845">
            <v>1078679.1399999999</v>
          </cell>
        </row>
        <row r="20846">
          <cell r="B20846" t="str">
            <v>3009230</v>
          </cell>
          <cell r="C20846" t="str">
            <v>Trilho TR45, comprimento de 12 m, sobre dormente de concreto, bitola mista, taxa de dormentação de 1.667 un/km, tala de junção de 6 furos e fixação elástica Pandrol - posicionamento e assentamento manual</v>
          </cell>
          <cell r="D20846" t="str">
            <v>km</v>
          </cell>
          <cell r="E20846">
            <v>1608793.92</v>
          </cell>
        </row>
        <row r="20847">
          <cell r="B20847" t="str">
            <v>3009018</v>
          </cell>
          <cell r="C20847" t="str">
            <v>Trilho TR45, comprimento de 12 m, sobre dormente de concreto, bitola mista, taxa de dormentação de 1.750 un/km, tala de junção de 6 furos e fixação elástica Pandrol - posicionamento e assentamento manual</v>
          </cell>
          <cell r="D20847" t="str">
            <v>km</v>
          </cell>
          <cell r="E20847">
            <v>1618193.32</v>
          </cell>
        </row>
        <row r="20848">
          <cell r="B20848" t="str">
            <v>3009288</v>
          </cell>
          <cell r="C20848" t="str">
            <v>Trilho TR45, comprimento de 12 m, sobre dormente de madeira, bitola métrica ou larga, taxa de dormentação de 1.667 un/km, tala de junção de 6 furos e fixação rígida - posicionamento e assentamento manual</v>
          </cell>
          <cell r="D20848" t="str">
            <v>km</v>
          </cell>
          <cell r="E20848">
            <v>1321382.27</v>
          </cell>
        </row>
        <row r="20849">
          <cell r="B20849" t="str">
            <v>3009013</v>
          </cell>
          <cell r="C20849" t="str">
            <v>Trilho TR45, comprimento de 12 m, sobre dormente de madeira, bitola métrica ou larga, taxa de dormentação de 1.750 un/km, tala de junção de 6 furos e fixação rígida - posicionamento e assentamento manual</v>
          </cell>
          <cell r="D20849" t="str">
            <v>km</v>
          </cell>
          <cell r="E20849">
            <v>1339813.73</v>
          </cell>
        </row>
        <row r="20850">
          <cell r="B20850" t="str">
            <v>3009292</v>
          </cell>
          <cell r="C20850" t="str">
            <v>Trilho TR45, comprimento de 12 m, sobre dormente de madeira, bitola mista, taxa de dormentação de 1.667 un/km, tala de junção de 6 furos e fixação rígida - posicionamento e assentamento manual</v>
          </cell>
          <cell r="D20850" t="str">
            <v>km</v>
          </cell>
          <cell r="E20850">
            <v>1982076.23</v>
          </cell>
        </row>
        <row r="20851">
          <cell r="B20851" t="str">
            <v>3009225</v>
          </cell>
          <cell r="C20851" t="str">
            <v>Trilho TR45, comprimento de 12 m, sobre dormente de madeira, bitola mista, taxa de dormentação de 1.750 un/km, tala de junção de 6 furos e fixação rígida - posicionamento e assentamento manual</v>
          </cell>
          <cell r="D20851" t="str">
            <v>km</v>
          </cell>
          <cell r="E20851">
            <v>2009723.59</v>
          </cell>
        </row>
        <row r="20852">
          <cell r="B20852" t="str">
            <v>3009100</v>
          </cell>
          <cell r="C20852" t="str">
            <v>Trilho TR45, comprimento de 120 m (TLS), formado por trilhos curtos de 12 m soldados por caldeamento - confecção em estaleiro</v>
          </cell>
          <cell r="D20852" t="str">
            <v>un</v>
          </cell>
          <cell r="E20852">
            <v>48773.97</v>
          </cell>
        </row>
        <row r="20853">
          <cell r="B20853" t="str">
            <v>3009238</v>
          </cell>
          <cell r="C20853" t="str">
            <v>Trilho TR45, comprimento de 120 m (TLS), sobre dormente de concreto, bitola métrica ou larga, taxa de dormentação de 1.667 un/km, tala de junção de 6 furos e fixação elástica Pandrol - posicionamento e assentamento mecanizado</v>
          </cell>
          <cell r="D20853" t="str">
            <v>km</v>
          </cell>
          <cell r="E20853">
            <v>960251.53</v>
          </cell>
        </row>
        <row r="20854">
          <cell r="B20854" t="str">
            <v>3009304</v>
          </cell>
          <cell r="C20854" t="str">
            <v>Trilho TR45, comprimento de 120 m (TLS), sobre dormente de concreto, bitola mista, taxa de dormentação de 1.667 un/km, tala de junção de 6 furos e fixação elástica Pandrol - posicionamento e assentamento mecanizado</v>
          </cell>
          <cell r="D20854" t="str">
            <v>km</v>
          </cell>
          <cell r="E20854">
            <v>1440250.73</v>
          </cell>
        </row>
        <row r="20855">
          <cell r="B20855" t="str">
            <v>3009030</v>
          </cell>
          <cell r="C20855" t="str">
            <v>Trilho TR45, comprimento de 120 m (TLS), sobre dormente de concreto, bitola mista, taxa de dormentação de 1.750 un/km, tala de junção de 6 furos e fixação elástica Pandrol - posicionamento e assentamento mecanizado</v>
          </cell>
          <cell r="D20855" t="str">
            <v>km</v>
          </cell>
          <cell r="E20855">
            <v>1449641.59</v>
          </cell>
        </row>
        <row r="20856">
          <cell r="B20856" t="str">
            <v>3009254</v>
          </cell>
          <cell r="C20856" t="str">
            <v>Trilho TR45, comprimento de 120 m (TLS), sobre dormente de madeira, bitola métrica ou larga, taxa de dormentação de 1.667 un/km, tala de junção de 6 furos e fixação elástica Pandrol - posicionamento e assentamento mecanizado</v>
          </cell>
          <cell r="D20856" t="str">
            <v>km</v>
          </cell>
          <cell r="E20856">
            <v>1417827.51</v>
          </cell>
        </row>
        <row r="20857">
          <cell r="B20857" t="str">
            <v>3009262</v>
          </cell>
          <cell r="C20857" t="str">
            <v>Trilho TR45, comprimento de 120 m (TLS), sobre dormente de madeira, bitola métrica ou larga, taxa de dormentação de 1.667 un/km, tala de junção de 6 furos e fixação rígida - posicionamento e assentamento mecanizado</v>
          </cell>
          <cell r="D20857" t="str">
            <v>km</v>
          </cell>
          <cell r="E20857">
            <v>1207624.26</v>
          </cell>
        </row>
        <row r="20858">
          <cell r="B20858" t="str">
            <v>3009034</v>
          </cell>
          <cell r="C20858" t="str">
            <v>Trilho TR45, comprimento de 120 m (TLS), sobre dormente de madeira, bitola métrica ou larga, taxa de dormentação de 1.750 un/km, tala de junção de 6 furos e fixação elástica Pandrol - posicionamento e assentamento mecanizado</v>
          </cell>
          <cell r="D20858" t="str">
            <v>km</v>
          </cell>
          <cell r="E20858">
            <v>1447173.36</v>
          </cell>
        </row>
        <row r="20859">
          <cell r="B20859" t="str">
            <v>3009042</v>
          </cell>
          <cell r="C20859" t="str">
            <v>Trilho TR45, comprimento de 120 m (TLS), sobre dormente de madeira, bitola métrica ou larga, taxa de dormentação de 1.750 un/km, tala de junção de 6 furos e fixação rígida - posicionamento e assentamento mecanizado</v>
          </cell>
          <cell r="D20859" t="str">
            <v>km</v>
          </cell>
          <cell r="E20859">
            <v>1226503.92</v>
          </cell>
        </row>
        <row r="20860">
          <cell r="B20860" t="str">
            <v>3009270</v>
          </cell>
          <cell r="C20860" t="str">
            <v>Trilho TR45, comprimento de 120 m (TLS), sobre dormente de madeira, bitola mista, taxa de dormentação de 1.667 un/km, tala de junção de 6 furos e fixação elástica Pandrol - posicionamento e assentamento mecanizado</v>
          </cell>
          <cell r="D20860" t="str">
            <v>km</v>
          </cell>
          <cell r="E20860">
            <v>2127457.62</v>
          </cell>
        </row>
        <row r="20861">
          <cell r="B20861" t="str">
            <v>3009050</v>
          </cell>
          <cell r="C20861" t="str">
            <v>Trilho TR45, comprimento de 120 m (TLS), sobre dormente de madeira, bitola mista, taxa de dormentação de 1.750 un/km, tala de junção de 6 furos e fixação elástica Pandrol - posicionamento e assentamento mecanizado</v>
          </cell>
          <cell r="D20861" t="str">
            <v>km</v>
          </cell>
          <cell r="E20861">
            <v>2171518.87</v>
          </cell>
        </row>
        <row r="20862">
          <cell r="B20862" t="str">
            <v>3009101</v>
          </cell>
          <cell r="C20862" t="str">
            <v>Trilho TR45, comprimento de 240 m (TLS), formado por trilhos curtos de 12 m soldados por caldeamento - confecção em estaleiro</v>
          </cell>
          <cell r="D20862" t="str">
            <v>un</v>
          </cell>
          <cell r="E20862">
            <v>97837.24</v>
          </cell>
        </row>
        <row r="20863">
          <cell r="B20863" t="str">
            <v>3009246</v>
          </cell>
          <cell r="C20863" t="str">
            <v>Trilho TR45, comprimento de 240 m (TLS), sobre dormente de concreto, bitola métrica ou larga, taxa de dormentação de 1.667 un/km, tala de junção de 6 furos e fixação elástica Pandrol - posicionamento e assentamento mecanizado</v>
          </cell>
          <cell r="D20863" t="str">
            <v>km</v>
          </cell>
          <cell r="E20863">
            <v>954463.3</v>
          </cell>
        </row>
        <row r="20864">
          <cell r="B20864" t="str">
            <v>3009208</v>
          </cell>
          <cell r="C20864" t="str">
            <v>Trilho TR45, comprimento de 240 m (TLS), sobre dormente de concreto, bitola métrica ou larga, taxa de dormentação de 1.750 un/km, tala de junção de 6 furos e fixação elástica Pandrol - posicionamento e assentamento mecanizado</v>
          </cell>
          <cell r="D20864" t="str">
            <v>km</v>
          </cell>
          <cell r="E20864">
            <v>960724.1</v>
          </cell>
        </row>
        <row r="20865">
          <cell r="B20865" t="str">
            <v>3009308</v>
          </cell>
          <cell r="C20865" t="str">
            <v>Trilho TR45, comprimento de 240 m (TLS), sobre dormente de concreto, bitola mista, taxa de dormentação de 1.667 un/km, tala de junção de 6 furos e fixação elástica Pandrol - posicionamento e assentamento mecanizado</v>
          </cell>
          <cell r="D20865" t="str">
            <v>km</v>
          </cell>
          <cell r="E20865">
            <v>1431569.04</v>
          </cell>
        </row>
        <row r="20866">
          <cell r="B20866" t="str">
            <v>3009212</v>
          </cell>
          <cell r="C20866" t="str">
            <v>Trilho TR45, comprimento de 240 m (TLS), sobre dormente de concreto, bitola mista, taxa de dormentação de 1.750 un/km, tala de junção de 6 furos e fixação elástica Pandrol - posicionamento e assentamento mecanizado</v>
          </cell>
          <cell r="D20866" t="str">
            <v>km</v>
          </cell>
          <cell r="E20866">
            <v>1440960.23</v>
          </cell>
        </row>
        <row r="20867">
          <cell r="B20867" t="str">
            <v>3009258</v>
          </cell>
          <cell r="C20867" t="str">
            <v>Trilho TR45, comprimento de 240 m (TLS), sobre dormente de madeira, bitola métrica ou larga, taxa de dormentação de 1.667 un/km, tala de junção de 6 furos e fixação elástica Pandrol - posicionamento e assentamento mecanizado</v>
          </cell>
          <cell r="D20867" t="str">
            <v>km</v>
          </cell>
          <cell r="E20867">
            <v>1412103.28</v>
          </cell>
        </row>
        <row r="20868">
          <cell r="B20868" t="str">
            <v>3009266</v>
          </cell>
          <cell r="C20868" t="str">
            <v>Trilho TR45, comprimento de 240 m (TLS), sobre dormente de madeira, bitola métrica ou larga, taxa de dormentação de 1.667 un/km, tala de junção de 6 furos e fixação rígida - posicionamento e assentamento mecanizado</v>
          </cell>
          <cell r="D20868" t="str">
            <v>km</v>
          </cell>
          <cell r="E20868">
            <v>1201900.04</v>
          </cell>
        </row>
        <row r="20869">
          <cell r="B20869" t="str">
            <v>3009038</v>
          </cell>
          <cell r="C20869" t="str">
            <v>Trilho TR45, comprimento de 240 m (TLS), sobre dormente de madeira, bitola métrica ou larga, taxa de dormentação de 1.750 un/km, tala de junção de 6 furos e fixação elástica Pandrol - posicionamento e assentamento mecanizado</v>
          </cell>
          <cell r="D20869" t="str">
            <v>km</v>
          </cell>
          <cell r="E20869">
            <v>1441449.14</v>
          </cell>
        </row>
        <row r="20870">
          <cell r="B20870" t="str">
            <v>3009046</v>
          </cell>
          <cell r="C20870" t="str">
            <v>Trilho TR45, comprimento de 240 m (TLS), sobre dormente de madeira, bitola métrica ou larga, taxa de dormentação de 1.750 un/km, tala de junção de 6 furos e fixação rígida - posicionamento e assentamento mecanizado</v>
          </cell>
          <cell r="D20870" t="str">
            <v>km</v>
          </cell>
          <cell r="E20870">
            <v>1220779.7</v>
          </cell>
        </row>
        <row r="20871">
          <cell r="B20871" t="str">
            <v>3009274</v>
          </cell>
          <cell r="C20871" t="str">
            <v>Trilho TR45, comprimento de 240 m (TLS), sobre dormente de madeira, bitola mista, taxa de dormentação de 1.667 un/km, tala de junção de 6 furos e fixação elástica Pandrol - posicionamento e assentamento mecanizado</v>
          </cell>
          <cell r="D20871" t="str">
            <v>km</v>
          </cell>
          <cell r="E20871">
            <v>2118872.02</v>
          </cell>
        </row>
        <row r="20872">
          <cell r="B20872" t="str">
            <v>3009054</v>
          </cell>
          <cell r="C20872" t="str">
            <v>Trilho TR45, comprimento de 240 m (TLS), sobre dormente de madeira, bitola mista, taxa de dormentação de 1.750 un/km, tala de junção de 6 furos e fixação elástica Pandrol - posicionamento e assentamento mecanizado</v>
          </cell>
          <cell r="D20872" t="str">
            <v>km</v>
          </cell>
          <cell r="E20872">
            <v>2162933.27</v>
          </cell>
        </row>
        <row r="20873">
          <cell r="B20873" t="str">
            <v>3009235</v>
          </cell>
          <cell r="C20873" t="str">
            <v>Trilho TR57, comprimento de 12 m, sobre dormente de concreto, bitola métrica ou larga, taxa de dormentação de 1.667 un/km, tala de junção de 6 furos e fixação elástica Pandrol - posicionamento e assentamento manual</v>
          </cell>
          <cell r="D20873" t="str">
            <v>km</v>
          </cell>
          <cell r="E20873">
            <v>1426540.17</v>
          </cell>
        </row>
        <row r="20874">
          <cell r="B20874" t="str">
            <v>3009023</v>
          </cell>
          <cell r="C20874" t="str">
            <v>Trilho TR57, comprimento de 12 m, sobre dormente de concreto, bitola métrica ou larga, taxa de dormentação de 1.750 un/km, tala de junção de 6 furos e fixação elástica Pandrol - posicionamento e assentamento manual</v>
          </cell>
          <cell r="D20874" t="str">
            <v>km</v>
          </cell>
          <cell r="E20874">
            <v>1432573.81</v>
          </cell>
        </row>
        <row r="20875">
          <cell r="B20875" t="str">
            <v>3009231</v>
          </cell>
          <cell r="C20875" t="str">
            <v>Trilho TR57, comprimento de 12 m, sobre dormente de concreto, bitola mista, taxa de dormentação de 1.667 un/km, tala de junção de 6 furos e fixação elástica Pandrol - posicionamento e assentamento manual</v>
          </cell>
          <cell r="D20875" t="str">
            <v>km</v>
          </cell>
          <cell r="E20875">
            <v>2137856.4500000002</v>
          </cell>
        </row>
        <row r="20876">
          <cell r="B20876" t="str">
            <v>3009019</v>
          </cell>
          <cell r="C20876" t="str">
            <v>Trilho TR57, comprimento de 12 m, sobre dormente de concreto, bitola mista, taxa de dormentação de 1.750 un/km, tala de junção de 6 furos e fixação elástica Pandrol - posicionamento e assentamento manual</v>
          </cell>
          <cell r="D20876" t="str">
            <v>km</v>
          </cell>
          <cell r="E20876">
            <v>2149558.75</v>
          </cell>
        </row>
        <row r="20877">
          <cell r="B20877" t="str">
            <v>3009289</v>
          </cell>
          <cell r="C20877" t="str">
            <v>Trilho TR57, comprimento de 12 m, sobre dormente de madeira, bitola métrica ou larga, taxa de dormentação de 1.667 un/km, tala de junção de 6 furos e fixação rígida - posicionamento e assentamento manual</v>
          </cell>
          <cell r="D20877" t="str">
            <v>km</v>
          </cell>
          <cell r="E20877">
            <v>1766748.04</v>
          </cell>
        </row>
        <row r="20878">
          <cell r="B20878" t="str">
            <v>3009014</v>
          </cell>
          <cell r="C20878" t="str">
            <v>Trilho TR57, comprimento de 12 m, sobre dormente de madeira, bitola métrica ou larga, taxa de dormentação de 1.750 un/km, tala de junção de 6 furos e fixação rígida - posicionamento e assentamento manual</v>
          </cell>
          <cell r="D20878" t="str">
            <v>km</v>
          </cell>
          <cell r="E20878">
            <v>1790045.62</v>
          </cell>
        </row>
        <row r="20879">
          <cell r="B20879" t="str">
            <v>3009293</v>
          </cell>
          <cell r="C20879" t="str">
            <v>Trilho TR57, comprimento de 12 m, sobre dormente de madeira, bitola mista, taxa de dormentação de 1.667 un/km, tala de junção de 6 furos e fixação rígida - posicionamento e assentamento manual</v>
          </cell>
          <cell r="D20879" t="str">
            <v>km</v>
          </cell>
          <cell r="E20879">
            <v>2650124.98</v>
          </cell>
        </row>
        <row r="20880">
          <cell r="B20880" t="str">
            <v>3009226</v>
          </cell>
          <cell r="C20880" t="str">
            <v>Trilho TR57, comprimento de 12 m, sobre dormente de madeira, bitola mista, taxa de dormentação de 1.750 un/km, tala de junção de 6 furos e fixação rígida - posicionamento e assentamento manual</v>
          </cell>
          <cell r="D20880" t="str">
            <v>km</v>
          </cell>
          <cell r="E20880">
            <v>2685071.65</v>
          </cell>
        </row>
        <row r="20881">
          <cell r="B20881" t="str">
            <v>3009102</v>
          </cell>
          <cell r="C20881" t="str">
            <v>Trilho TR57, comprimento de 120 m (TLS), formado por trilhos curtos de 12 m soldados por caldeamento - confecção em estaleiro</v>
          </cell>
          <cell r="D20881" t="str">
            <v>un</v>
          </cell>
          <cell r="E20881">
            <v>68302.73</v>
          </cell>
        </row>
        <row r="20882">
          <cell r="B20882" t="str">
            <v>3009297</v>
          </cell>
          <cell r="C20882" t="str">
            <v>Trilho TR57, comprimento de 120 m (TLS), sobre dormente de concreto, bitola métrica ou larga, taxa de dormentação de 1.667 un/km, tala de junção de 6 furos e fixação elástica Pandrol - posicionamento e assentamento mecanizado</v>
          </cell>
          <cell r="D20882" t="str">
            <v>km</v>
          </cell>
          <cell r="E20882">
            <v>1288437.44</v>
          </cell>
        </row>
        <row r="20883">
          <cell r="B20883" t="str">
            <v>3009027</v>
          </cell>
          <cell r="C20883" t="str">
            <v>Trilho TR57, comprimento de 120 m (TLS), sobre dormente de concreto, bitola métrica ou larga, taxa de dormentação de 1.750 un/km, tala de junção de 6 furos e fixação elástica Pandrol - posicionamento e assentamento mecanizado</v>
          </cell>
          <cell r="D20883" t="str">
            <v>km</v>
          </cell>
          <cell r="E20883">
            <v>1294698.1399999999</v>
          </cell>
        </row>
        <row r="20884">
          <cell r="B20884" t="str">
            <v>3009305</v>
          </cell>
          <cell r="C20884" t="str">
            <v>Trilho TR57, comprimento de 120 m (TLS), sobre dormente de concreto, bitola mista, taxa de dormentação de 1.667 un/km, tala de junção de 6 furos e fixação elástica Pandrol - posicionamento e assentamento mecanizado</v>
          </cell>
          <cell r="D20884" t="str">
            <v>km</v>
          </cell>
          <cell r="E20884">
            <v>1932529.5</v>
          </cell>
        </row>
        <row r="20885">
          <cell r="B20885" t="str">
            <v>3009031</v>
          </cell>
          <cell r="C20885" t="str">
            <v>Trilho TR57, comprimento de 120 m (TLS), sobre dormente de concreto, bitola mista, taxa de dormentação de 1.750 un/km, tala de junção de 6 furos e fixação elástica Pandrol - posicionamento e assentamento mecanizado</v>
          </cell>
          <cell r="D20885" t="str">
            <v>km</v>
          </cell>
          <cell r="E20885">
            <v>1941920.36</v>
          </cell>
        </row>
        <row r="20886">
          <cell r="B20886" t="str">
            <v>3009255</v>
          </cell>
          <cell r="C20886" t="str">
            <v>Trilho TR57, comprimento de 120 m (TLS), sobre dormente de madeira, bitola métrica ou larga, taxa de dormentação de 1.667 un/km, tala de junção de 6 furos e fixação elástica Pandrol - posicionamento e assentamento mecanizado</v>
          </cell>
          <cell r="D20886" t="str">
            <v>km</v>
          </cell>
          <cell r="E20886">
            <v>1798282.92</v>
          </cell>
        </row>
        <row r="20887">
          <cell r="B20887" t="str">
            <v>3009263</v>
          </cell>
          <cell r="C20887" t="str">
            <v>Trilho TR57, comprimento de 120 m (TLS), sobre dormente de madeira, bitola métrica ou larga, taxa de dormentação de 1.667 un/km, tala de junção de 6 furos e fixação rígida - posicionamento e assentamento mecanizado</v>
          </cell>
          <cell r="D20887" t="str">
            <v>km</v>
          </cell>
          <cell r="E20887">
            <v>1627349.94</v>
          </cell>
        </row>
        <row r="20888">
          <cell r="B20888" t="str">
            <v>3009035</v>
          </cell>
          <cell r="C20888" t="str">
            <v>Trilho TR57, comprimento de 120 m (TLS), sobre dormente de madeira, bitola métrica ou larga, taxa de dormentação de 1.750 un/km, tala de junção de 6 furos e fixação elástica Pandrol - posicionamento e assentamento mecanizado</v>
          </cell>
          <cell r="D20888" t="str">
            <v>km</v>
          </cell>
          <cell r="E20888">
            <v>1830231.27</v>
          </cell>
        </row>
        <row r="20889">
          <cell r="B20889" t="str">
            <v>3009043</v>
          </cell>
          <cell r="C20889" t="str">
            <v>Trilho TR57, comprimento de 120 m (TLS), sobre dormente de madeira, bitola métrica ou larga, taxa de dormentação de 1.750 un/km, tala de junção de 6 furos e fixação rígida - posicionamento e assentamento mecanizado</v>
          </cell>
          <cell r="D20889" t="str">
            <v>km</v>
          </cell>
          <cell r="E20889">
            <v>1650787.36</v>
          </cell>
        </row>
        <row r="20890">
          <cell r="B20890" t="str">
            <v>3009271</v>
          </cell>
          <cell r="C20890" t="str">
            <v>Trilho TR57, comprimento de 120 m (TLS), sobre dormente de madeira, bitola mista, taxa de dormentação de 1.667 un/km, tala de junção de 6 furos e fixação elástica Pandrol - posicionamento e assentamento mecanizado</v>
          </cell>
          <cell r="D20890" t="str">
            <v>km</v>
          </cell>
          <cell r="E20890">
            <v>2698140.64</v>
          </cell>
        </row>
        <row r="20891">
          <cell r="B20891" t="str">
            <v>3009051</v>
          </cell>
          <cell r="C20891" t="str">
            <v>Trilho TR57, comprimento de 120 m (TLS), sobre dormente de madeira, bitola mista, taxa de dormentação de 1.750 un/km, tala de junção de 6 furos e fixação elástica Pandrol - posicionamento e assentamento mecanizado</v>
          </cell>
          <cell r="D20891" t="str">
            <v>km</v>
          </cell>
          <cell r="E20891">
            <v>2746105.64</v>
          </cell>
        </row>
        <row r="20892">
          <cell r="B20892" t="str">
            <v>3009103</v>
          </cell>
          <cell r="C20892" t="str">
            <v>Trilho TR57, comprimento de 240 m (TLS), formado por trilhos curtos de 12 m soldados por caldeamento - confecção em estaleiro</v>
          </cell>
          <cell r="D20892" t="str">
            <v>un</v>
          </cell>
          <cell r="E20892">
            <v>136894.76</v>
          </cell>
        </row>
        <row r="20893">
          <cell r="B20893" t="str">
            <v>3009247</v>
          </cell>
          <cell r="C20893" t="str">
            <v>Trilho TR57, comprimento de 240 m (TLS), sobre dormente de concreto, bitola métrica ou larga, taxa de dormentação de 1.667 un/km, tala de junção de 6 furos e fixação elástica Pandrol - posicionamento e assentamento mecanizado</v>
          </cell>
          <cell r="D20893" t="str">
            <v>km</v>
          </cell>
          <cell r="E20893">
            <v>1281296.28</v>
          </cell>
        </row>
        <row r="20894">
          <cell r="B20894" t="str">
            <v>3009209</v>
          </cell>
          <cell r="C20894" t="str">
            <v>Trilho TR57, comprimento de 240 m (TLS), sobre dormente de concreto, bitola métrica ou larga, taxa de dormentação de 1.750 un/km, tala de junção de 6 furos e fixação elástica Pandrol - posicionamento e assentamento mecanizado</v>
          </cell>
          <cell r="D20894" t="str">
            <v>km</v>
          </cell>
          <cell r="E20894">
            <v>1287557.07</v>
          </cell>
        </row>
        <row r="20895">
          <cell r="B20895" t="str">
            <v>3009309</v>
          </cell>
          <cell r="C20895" t="str">
            <v>Trilho TR57, comprimento de 240 m (TLS), sobre dormente de concreto, bitola mista, taxa de dormentação de 1.667 un/km, tala de junção de 6 furos e fixação elástica Pandrol - posicionamento e assentamento mecanizado</v>
          </cell>
          <cell r="D20895" t="str">
            <v>km</v>
          </cell>
          <cell r="E20895">
            <v>1921818.7</v>
          </cell>
        </row>
        <row r="20896">
          <cell r="B20896" t="str">
            <v>3009213</v>
          </cell>
          <cell r="C20896" t="str">
            <v>Trilho TR57, comprimento de 240 m (TLS), sobre dormente de concreto, bitola mista, taxa de dormentação de 1.750 un/km, tala de junção de 6 furos e fixação elástica Pandrol - posicionamento e assentamento mecanizado</v>
          </cell>
          <cell r="D20896" t="str">
            <v>km</v>
          </cell>
          <cell r="E20896">
            <v>1931209.89</v>
          </cell>
        </row>
        <row r="20897">
          <cell r="B20897" t="str">
            <v>3009259</v>
          </cell>
          <cell r="C20897" t="str">
            <v>Trilho TR57, comprimento de 240 m (TLS), sobre dormente de madeira, bitola métrica ou larga, taxa de dormentação de 1.667 un/km, tala de junção de 6 furos e fixação elástica Pandrol - posicionamento e assentamento mecanizado</v>
          </cell>
          <cell r="D20897" t="str">
            <v>km</v>
          </cell>
          <cell r="E20897">
            <v>1791205.76</v>
          </cell>
        </row>
        <row r="20898">
          <cell r="B20898" t="str">
            <v>3009267</v>
          </cell>
          <cell r="C20898" t="str">
            <v>Trilho TR57, comprimento de 240 m (TLS), sobre dormente de madeira, bitola métrica ou larga, taxa de dormentação de 1.667 un/km, tala de junção de 6 furos e fixação rígida - posicionamento e assentamento mecanizado</v>
          </cell>
          <cell r="D20898" t="str">
            <v>km</v>
          </cell>
          <cell r="E20898">
            <v>1620272.79</v>
          </cell>
        </row>
        <row r="20899">
          <cell r="B20899" t="str">
            <v>3009039</v>
          </cell>
          <cell r="C20899" t="str">
            <v>Trilho TR57, comprimento de 240 m (TLS), sobre dormente de madeira, bitola métrica ou larga, taxa de dormentação de 1.750 un/km, tala de junção de 6 furos e fixação elástica Pandrol - posicionamento e assentamento mecanizado</v>
          </cell>
          <cell r="D20899" t="str">
            <v>km</v>
          </cell>
          <cell r="E20899">
            <v>1823154.12</v>
          </cell>
        </row>
        <row r="20900">
          <cell r="B20900" t="str">
            <v>3009047</v>
          </cell>
          <cell r="C20900" t="str">
            <v>Trilho TR57, comprimento de 240 m (TLS), sobre dormente de madeira, bitola métrica ou larga, taxa de dormentação de 1.750 un/km, tala de junção de 6 furos e fixação rígida - posicionamento e assentamento mecanizado</v>
          </cell>
          <cell r="D20900" t="str">
            <v>km</v>
          </cell>
          <cell r="E20900">
            <v>1643710.21</v>
          </cell>
        </row>
        <row r="20901">
          <cell r="B20901" t="str">
            <v>3009275</v>
          </cell>
          <cell r="C20901" t="str">
            <v>Trilho TR57, comprimento de 240 m (TLS), sobre dormente de madeira, bitola mista, taxa de dormentação de 1.667 un/km, tala de junção de 6 furos e fixação elástica Pandrol - posicionamento e assentamento mecanizado</v>
          </cell>
          <cell r="D20901" t="str">
            <v>km</v>
          </cell>
          <cell r="E20901">
            <v>2687525.93</v>
          </cell>
        </row>
        <row r="20902">
          <cell r="B20902" t="str">
            <v>3009055</v>
          </cell>
          <cell r="C20902" t="str">
            <v>Trilho TR57, comprimento de 240 m (TLS), sobre dormente de madeira, bitola mista, taxa de dormentação de 1.750 un/km, tala de junção de 6 furos e fixação elástica Pandrol - posicionamento e assentamento mecanizado</v>
          </cell>
          <cell r="D20902" t="str">
            <v>km</v>
          </cell>
          <cell r="E20902">
            <v>2735490.93</v>
          </cell>
        </row>
        <row r="20903">
          <cell r="B20903" t="str">
            <v>3009236</v>
          </cell>
          <cell r="C20903" t="str">
            <v>Trilho TR68, comprimento de 12 m, sobre dormente de concreto, bitola métrica ou larga, taxa de dormentação de 1.667 un/km, tala de junção de 6 furos e fixação elástica Pandrol - posicionamento e assentamento manual</v>
          </cell>
          <cell r="D20903" t="str">
            <v>km</v>
          </cell>
          <cell r="E20903">
            <v>1730151.2</v>
          </cell>
        </row>
        <row r="20904">
          <cell r="B20904" t="str">
            <v>3009024</v>
          </cell>
          <cell r="C20904" t="str">
            <v>Trilho TR68, comprimento de 12 m, sobre dormente de concreto, bitola métrica ou larga, taxa de dormentação de 1.750 un/km, tala de junção de 6 furos e fixação elástica Pandrol - posicionamento e assentamento manual</v>
          </cell>
          <cell r="D20904" t="str">
            <v>km</v>
          </cell>
          <cell r="E20904">
            <v>1734463.52</v>
          </cell>
        </row>
        <row r="20905">
          <cell r="B20905" t="str">
            <v>3009232</v>
          </cell>
          <cell r="C20905" t="str">
            <v>Trilho TR68, comprimento de 12 m, sobre dormente de concreto, bitola mista, taxa de dormentação de 1.667 un/km, tala de junção de 6 furos e fixação elástica Pandrol - posicionamento e assentamento manual</v>
          </cell>
          <cell r="D20905" t="str">
            <v>km</v>
          </cell>
          <cell r="E20905">
            <v>2590923.63</v>
          </cell>
        </row>
        <row r="20906">
          <cell r="B20906" t="str">
            <v>3009020</v>
          </cell>
          <cell r="C20906" t="str">
            <v>Trilho TR68, comprimento de 12 m, sobre dormente de concreto, bitola mista, taxa de dormentação de 1.750 un/km, tala de junção de 6 furos e fixação elástica Pandrol - posicionamento e assentamento manual</v>
          </cell>
          <cell r="D20906" t="str">
            <v>km</v>
          </cell>
          <cell r="E20906">
            <v>2599915.94</v>
          </cell>
        </row>
        <row r="20907">
          <cell r="B20907" t="str">
            <v>3009290</v>
          </cell>
          <cell r="C20907" t="str">
            <v>Trilho TR68, comprimento de 12 m, sobre dormente de madeira, bitola métrica ou larga, taxa de dormentação de 1.667 un/km, tala de junção de 6 furos e fixação rígida - posicionamento e assentamento manual</v>
          </cell>
          <cell r="D20907" t="str">
            <v>km</v>
          </cell>
          <cell r="E20907">
            <v>2151835.38</v>
          </cell>
        </row>
        <row r="20908">
          <cell r="B20908" t="str">
            <v>3009015</v>
          </cell>
          <cell r="C20908" t="str">
            <v>Trilho TR68, comprimento de 12 m, sobre dormente de madeira, bitola métrica ou larga, taxa de dormentação de 1.750 un/km, tala de junção de 6 furos e fixação rígida - posicionamento e assentamento manual</v>
          </cell>
          <cell r="D20908" t="str">
            <v>km</v>
          </cell>
          <cell r="E20908">
            <v>2179275.37</v>
          </cell>
        </row>
        <row r="20909">
          <cell r="B20909" t="str">
            <v>3009294</v>
          </cell>
          <cell r="C20909" t="str">
            <v>Trilho TR68, comprimento de 12 m, sobre dormente de madeira, bitola mista, taxa de dormentação de 1.667 un/km, tala de junção de 6 furos e fixação rígida - posicionamento e assentamento manual</v>
          </cell>
          <cell r="D20909" t="str">
            <v>km</v>
          </cell>
          <cell r="E20909">
            <v>3227756</v>
          </cell>
        </row>
        <row r="20910">
          <cell r="B20910" t="str">
            <v>3009227</v>
          </cell>
          <cell r="C20910" t="str">
            <v>Trilho TR68, comprimento de 12 m, sobre dormente de madeira, bitola mista, taxa de dormentação de 1.750 un/km, tala de junção de 6 furos e fixação rígida - posicionamento e assentamento manual</v>
          </cell>
          <cell r="D20910" t="str">
            <v>km</v>
          </cell>
          <cell r="E20910">
            <v>3268916.28</v>
          </cell>
        </row>
        <row r="20911">
          <cell r="B20911" t="str">
            <v>3009104</v>
          </cell>
          <cell r="C20911" t="str">
            <v>Trilho TR68, comprimento de 120 m (TLS), formado por trilhos curtos de 12 m soldados por caldeamento - confecção em estaleiro</v>
          </cell>
          <cell r="D20911" t="str">
            <v>un</v>
          </cell>
          <cell r="E20911">
            <v>84676.96</v>
          </cell>
        </row>
        <row r="20912">
          <cell r="B20912" t="str">
            <v>3009240</v>
          </cell>
          <cell r="C20912" t="str">
            <v>Trilho TR68, comprimento de 120 m (TLS), sobre dormente de concreto, bitola métrica ou larga, taxa de dormentação de 1.667 un/km, tala de junção de 6 furos e fixação elástica Pandrol - posicionamento e assentamento mecanizado</v>
          </cell>
          <cell r="D20912" t="str">
            <v>km</v>
          </cell>
          <cell r="E20912">
            <v>1564144.27</v>
          </cell>
        </row>
        <row r="20913">
          <cell r="B20913" t="str">
            <v>3009028</v>
          </cell>
          <cell r="C20913" t="str">
            <v>Trilho TR68, comprimento de 120 m (TLS), sobre dormente de concreto, bitola métrica ou larga, taxa de dormentação de 1.750 un/km, tala de junção de 6 furos e fixação elástica Pandrol - posicionamento e assentamento mecanizado</v>
          </cell>
          <cell r="D20913" t="str">
            <v>km</v>
          </cell>
          <cell r="E20913">
            <v>1570404.97</v>
          </cell>
        </row>
        <row r="20914">
          <cell r="B20914" t="str">
            <v>3009306</v>
          </cell>
          <cell r="C20914" t="str">
            <v>Trilho TR68, comprimento de 120 m (TLS), sobre dormente de concreto, bitola mista, taxa de dormentação de 1.667 un/km, tala de junção de 6 furos e fixação elástica Pandrol - posicionamento e assentamento mecanizado</v>
          </cell>
          <cell r="D20914" t="str">
            <v>km</v>
          </cell>
          <cell r="E20914">
            <v>2346089.66</v>
          </cell>
        </row>
        <row r="20915">
          <cell r="B20915" t="str">
            <v>3009032</v>
          </cell>
          <cell r="C20915" t="str">
            <v>Trilho TR68, comprimento de 120 m (TLS), sobre dormente de concreto, bitola mista, taxa de dormentação de 1.750 un/km, tala de junção de 6 furos e fixação elástica Pandrol - posicionamento e assentamento mecanizado</v>
          </cell>
          <cell r="D20915" t="str">
            <v>km</v>
          </cell>
          <cell r="E20915">
            <v>2355480.52</v>
          </cell>
        </row>
        <row r="20916">
          <cell r="B20916" t="str">
            <v>3009256</v>
          </cell>
          <cell r="C20916" t="str">
            <v>Trilho TR68, comprimento de 120 m (TLS), sobre dormente de madeira, bitola métrica ou larga, taxa de dormentação de 1.667 un/km, tala de junção de 6 furos e fixação elástica Pandrol - posicionamento e assentamento mecanizado</v>
          </cell>
          <cell r="D20916" t="str">
            <v>km</v>
          </cell>
          <cell r="E20916">
            <v>2089619</v>
          </cell>
        </row>
        <row r="20917">
          <cell r="B20917" t="str">
            <v>3009264</v>
          </cell>
          <cell r="C20917" t="str">
            <v>Trilho TR68, comprimento de 120 m (TLS), sobre dormente de madeira, bitola métrica ou larga, taxa de dormentação de 1.667 un/km, tala de junção de 6 furos e fixação rígida - posicionamento e assentamento mecanizado</v>
          </cell>
          <cell r="D20917" t="str">
            <v>km</v>
          </cell>
          <cell r="E20917">
            <v>1986254.41</v>
          </cell>
        </row>
        <row r="20918">
          <cell r="B20918" t="str">
            <v>3009036</v>
          </cell>
          <cell r="C20918" t="str">
            <v>Trilho TR68, comprimento de 120 m (TLS), sobre dormente de madeira, bitola métrica ou larga, taxa de dormentação de 1.750 un/km, tala de junção de 6 furos e fixação elástica Pandrol - posicionamento e assentamento mecanizado</v>
          </cell>
          <cell r="D20918" t="str">
            <v>km</v>
          </cell>
          <cell r="E20918">
            <v>2122345.54</v>
          </cell>
        </row>
        <row r="20919">
          <cell r="B20919" t="str">
            <v>3009044</v>
          </cell>
          <cell r="C20919" t="str">
            <v>Trilho TR68, comprimento de 120 m (TLS), sobre dormente de madeira, bitola métrica ou larga, taxa de dormentação de 1.750 un/km, tala de junção de 6 furos e fixação rígida - posicionamento e assentamento mecanizado</v>
          </cell>
          <cell r="D20919" t="str">
            <v>km</v>
          </cell>
          <cell r="E20919">
            <v>2013834.24</v>
          </cell>
        </row>
        <row r="20920">
          <cell r="B20920" t="str">
            <v>3009272</v>
          </cell>
          <cell r="C20920" t="str">
            <v>Trilho TR68, comprimento de 120 m (TLS), sobre dormente de madeira, bitola mista, taxa de dormentação de 1.667 un/km, tala de junção de 6 furos e fixação elástica Pandrol - posicionamento e assentamento mecanizado</v>
          </cell>
          <cell r="D20920" t="str">
            <v>km</v>
          </cell>
          <cell r="E20920">
            <v>3135144.68</v>
          </cell>
        </row>
        <row r="20921">
          <cell r="B20921" t="str">
            <v>3009052</v>
          </cell>
          <cell r="C20921" t="str">
            <v>Trilho TR68, comprimento de 120 m (TLS), sobre dormente de madeira, bitola mista, taxa de dormentação de 1.750 un/km, tala de junção de 6 furos e fixação elástica Pandrol - posicionamento e assentamento mecanizado</v>
          </cell>
          <cell r="D20921" t="str">
            <v>km</v>
          </cell>
          <cell r="E20921">
            <v>3184276.95</v>
          </cell>
        </row>
        <row r="20922">
          <cell r="B20922" t="str">
            <v>3009105</v>
          </cell>
          <cell r="C20922" t="str">
            <v>Trilho TR68, comprimento de 240 m (TLS), formado por trilhos curtos de 12 m soldados por caldeamento - confecção em estaleiro</v>
          </cell>
          <cell r="D20922" t="str">
            <v>un</v>
          </cell>
          <cell r="E20922">
            <v>169643.22</v>
          </cell>
        </row>
        <row r="20923">
          <cell r="B20923" t="str">
            <v>3009248</v>
          </cell>
          <cell r="C20923" t="str">
            <v>Trilho TR68, comprimento de 240 m (TLS), sobre dormente de concreto, bitola métrica ou larga, taxa de dormentação de 1.667 un/km, tala de junção de 6 furos e fixação elástica Pandrol - posicionamento e assentamento mecanizado</v>
          </cell>
          <cell r="D20923" t="str">
            <v>km</v>
          </cell>
          <cell r="E20923">
            <v>1555607.41</v>
          </cell>
        </row>
        <row r="20924">
          <cell r="B20924" t="str">
            <v>3009210</v>
          </cell>
          <cell r="C20924" t="str">
            <v>Trilho TR68, comprimento de 240 m (TLS), sobre dormente de concreto, bitola métrica ou larga, taxa de dormentação de 1.750 un/km, tala de junção de 6 furos e fixação elástica Pandrol - posicionamento e assentamento mecanizado</v>
          </cell>
          <cell r="D20924" t="str">
            <v>km</v>
          </cell>
          <cell r="E20924">
            <v>1561868.21</v>
          </cell>
        </row>
        <row r="20925">
          <cell r="B20925" t="str">
            <v>3009310</v>
          </cell>
          <cell r="C20925" t="str">
            <v>Trilho TR68, comprimento de 240 m (TLS), sobre dormente de concreto, bitola mista, taxa de dormentação de 1.667 un/km, tala de junção de 6 furos e fixação elástica Pandrol - posicionamento e assentamento mecanizado</v>
          </cell>
          <cell r="D20925" t="str">
            <v>km</v>
          </cell>
          <cell r="E20925">
            <v>2333285.5699999998</v>
          </cell>
        </row>
        <row r="20926">
          <cell r="B20926" t="str">
            <v>3009214</v>
          </cell>
          <cell r="C20926" t="str">
            <v>Trilho TR68, comprimento de 240 m (TLS), sobre dormente de concreto, bitola mista, taxa de dormentação de 1.750 un/km, tala de junção de 6 furos e fixação elástica Pandrol - posicionamento e assentamento mecanizado</v>
          </cell>
          <cell r="D20926" t="str">
            <v>km</v>
          </cell>
          <cell r="E20926">
            <v>2342676.7599999998</v>
          </cell>
        </row>
        <row r="20927">
          <cell r="B20927" t="str">
            <v>3009260</v>
          </cell>
          <cell r="C20927" t="str">
            <v>Trilho TR68, comprimento de 240 m (TLS), sobre dormente de madeira, bitola métrica ou larga, taxa de dormentação de 1.667 un/km, tala de junção de 6 furos e fixação elástica Pandrol - posicionamento e assentamento mecanizado</v>
          </cell>
          <cell r="D20927" t="str">
            <v>km</v>
          </cell>
          <cell r="E20927">
            <v>2081146.15</v>
          </cell>
        </row>
        <row r="20928">
          <cell r="B20928" t="str">
            <v>3009268</v>
          </cell>
          <cell r="C20928" t="str">
            <v>Trilho TR68, comprimento de 240 m (TLS), sobre dormente de madeira, bitola métrica ou larga, taxa de dormentação de 1.667 un/km, tala de junção de 6 furos e fixação rígida - posicionamento e assentamento mecanizado</v>
          </cell>
          <cell r="D20928" t="str">
            <v>km</v>
          </cell>
          <cell r="E20928">
            <v>1977781.55</v>
          </cell>
        </row>
        <row r="20929">
          <cell r="B20929" t="str">
            <v>3009040</v>
          </cell>
          <cell r="C20929" t="str">
            <v>Trilho TR68, comprimento de 240 m (TLS), sobre dormente de madeira, bitola métrica ou larga, taxa de dormentação de 1.750 un/km, tala de junção de 6 furos e fixação elástica Pandrol - posicionamento e assentamento mecanizado</v>
          </cell>
          <cell r="D20929" t="str">
            <v>km</v>
          </cell>
          <cell r="E20929">
            <v>2113872.6800000002</v>
          </cell>
        </row>
        <row r="20930">
          <cell r="B20930" t="str">
            <v>3009048</v>
          </cell>
          <cell r="C20930" t="str">
            <v>Trilho TR68, comprimento de 240 m (TLS), sobre dormente de madeira, bitola métrica ou larga, taxa de dormentação de 1.750 un/km, tala de junção de 6 furos e fixação rígida - posicionamento e assentamento mecanizado</v>
          </cell>
          <cell r="D20930" t="str">
            <v>km</v>
          </cell>
          <cell r="E20930">
            <v>2005361.39</v>
          </cell>
        </row>
        <row r="20931">
          <cell r="B20931" t="str">
            <v>3009276</v>
          </cell>
          <cell r="C20931" t="str">
            <v>Trilho TR68, comprimento de 240 m (TLS), sobre dormente de madeira, bitola mista, taxa de dormentação de 1.667 un/km, tala de junção de 6 furos e fixação elástica Pandrol - posicionamento e assentamento mecanizado</v>
          </cell>
          <cell r="D20931" t="str">
            <v>km</v>
          </cell>
          <cell r="E20931">
            <v>3122436.67</v>
          </cell>
        </row>
        <row r="20932">
          <cell r="B20932" t="str">
            <v>3009056</v>
          </cell>
          <cell r="C20932" t="str">
            <v>Trilho TR68, comprimento de 240 m (TLS), sobre dormente de madeira, bitola mista, taxa de dormentação de 1.750 un/km, tala de junção de 6 furos e fixação elástica Pandrol - posicionamento e assentamento mecanizado</v>
          </cell>
          <cell r="D20932" t="str">
            <v>km</v>
          </cell>
          <cell r="E20932">
            <v>3171568.94</v>
          </cell>
        </row>
        <row r="20933">
          <cell r="B20933" t="str">
            <v>3009237</v>
          </cell>
          <cell r="C20933" t="str">
            <v>Trilho UIC60, comprimento de 12 m, sobre dormente de concreto, bitola métrica ou larga, taxa de dormentação de 1.667 un/km, tala de junção de 6 furos e fixação elástica Pandrol - posicionamento e assentamento manual</v>
          </cell>
          <cell r="D20933" t="str">
            <v>km</v>
          </cell>
          <cell r="E20933">
            <v>1551767.49</v>
          </cell>
        </row>
        <row r="20934">
          <cell r="B20934" t="str">
            <v>3009025</v>
          </cell>
          <cell r="C20934" t="str">
            <v>Trilho UIC60, comprimento de 12 m, sobre dormente de concreto, bitola métrica ou larga, taxa de dormentação de 1.750 un/km, tala de junção de 6 furos e fixação elástica Pandrol - posicionamento e assentamento manual</v>
          </cell>
          <cell r="D20934" t="str">
            <v>km</v>
          </cell>
          <cell r="E20934">
            <v>1556196.12</v>
          </cell>
        </row>
        <row r="20935">
          <cell r="B20935" t="str">
            <v>3009319</v>
          </cell>
          <cell r="C20935" t="str">
            <v>Trilho UIC60, comprimento de 12 m, sobre dormente de concreto, bitola mista, taxa de dormentação de 1.667 un/km, tala de junção de 6 furos e fixação elástica Pandrol - posicionamento e assentamento manual</v>
          </cell>
          <cell r="D20935" t="str">
            <v>km</v>
          </cell>
          <cell r="E20935">
            <v>2325592.81</v>
          </cell>
        </row>
        <row r="20936">
          <cell r="B20936" t="str">
            <v>3009021</v>
          </cell>
          <cell r="C20936" t="str">
            <v>Trilho UIC60, comprimento de 12 m, sobre dormente de concreto, bitola mista, taxa de dormentação de 1.750 un/km, tala de junção de 6 furos e fixação elástica Pandrol - posicionamento e assentamento manual</v>
          </cell>
          <cell r="D20936" t="str">
            <v>km</v>
          </cell>
          <cell r="E20936">
            <v>2332572.9900000002</v>
          </cell>
        </row>
        <row r="20937">
          <cell r="B20937" t="str">
            <v>3009291</v>
          </cell>
          <cell r="C20937" t="str">
            <v>Trilho UIC60, comprimento de 12 m, sobre dormente de madeira, bitola métrica ou larga, taxa de dormentação de 1.667 un/km, tala de junção de 6 furos e fixação rígida - posicionamento e assentamento manual</v>
          </cell>
          <cell r="D20937" t="str">
            <v>km</v>
          </cell>
          <cell r="E20937">
            <v>1956902.23</v>
          </cell>
        </row>
        <row r="20938">
          <cell r="B20938" t="str">
            <v>3009016</v>
          </cell>
          <cell r="C20938" t="str">
            <v>Trilho UIC60, comprimento de 12 m, sobre dormente de madeira, bitola métrica ou larga, taxa de dormentação de 1.750 un/km, tala de junção de 6 furos e fixação rígida - posicionamento e assentamento manual</v>
          </cell>
          <cell r="D20938" t="str">
            <v>km</v>
          </cell>
          <cell r="E20938">
            <v>1983518.22</v>
          </cell>
        </row>
        <row r="20939">
          <cell r="B20939" t="str">
            <v>3009295</v>
          </cell>
          <cell r="C20939" t="str">
            <v>Trilho UIC60, comprimento de 12 m, sobre dormente de madeira, bitola mista, taxa de dormentação de 1.667 un/km, tala de junção de 6 furos e fixação rígida - posicionamento e assentamento manual</v>
          </cell>
          <cell r="D20939" t="str">
            <v>km</v>
          </cell>
          <cell r="E20939">
            <v>2935356.26</v>
          </cell>
        </row>
        <row r="20940">
          <cell r="B20940" t="str">
            <v>3009228</v>
          </cell>
          <cell r="C20940" t="str">
            <v>Trilho UIC60, comprimento de 12 m, sobre dormente de madeira, bitola mista, taxa de dormentação de 1.750 un/km, tala de junção de 6 furos e fixação rígida - posicionamento e assentamento manual</v>
          </cell>
          <cell r="D20940" t="str">
            <v>km</v>
          </cell>
          <cell r="E20940">
            <v>2975280.54</v>
          </cell>
        </row>
        <row r="20941">
          <cell r="B20941" t="str">
            <v>3009106</v>
          </cell>
          <cell r="C20941" t="str">
            <v>Trilho UIC60, comprimento de 120 m (TLS), formado por trilhos curtos de 12 m soldados por caldeamento - confecção em estaleiro</v>
          </cell>
          <cell r="D20941" t="str">
            <v>un</v>
          </cell>
          <cell r="E20941">
            <v>75905.960000000006</v>
          </cell>
        </row>
        <row r="20942">
          <cell r="B20942" t="str">
            <v>3009299</v>
          </cell>
          <cell r="C20942" t="str">
            <v>Trilho UIC60, comprimento de 120 m (TLS), sobre dormente de concreto, bitola métrica ou larga, taxa de dormentação de 1.667 un/km, tala de junção de 6 furos e fixação elástica Pandrol - posicionamento e assentamento mecanizado</v>
          </cell>
          <cell r="D20942" t="str">
            <v>km</v>
          </cell>
          <cell r="E20942">
            <v>1414857.23</v>
          </cell>
        </row>
        <row r="20943">
          <cell r="B20943" t="str">
            <v>3009029</v>
          </cell>
          <cell r="C20943" t="str">
            <v>Trilho UIC60, comprimento de 120 m (TLS), sobre dormente de concreto, bitola métrica ou larga, taxa de dormentação de 1.750 un/km, tala de junção de 6 furos e fixação elástica Pandrol - posicionamento e assentamento mecanizado</v>
          </cell>
          <cell r="D20943" t="str">
            <v>km</v>
          </cell>
          <cell r="E20943">
            <v>1421117.93</v>
          </cell>
        </row>
        <row r="20944">
          <cell r="B20944" t="str">
            <v>3009245</v>
          </cell>
          <cell r="C20944" t="str">
            <v>Trilho UIC60, comprimento de 120 m (TLS), sobre dormente de concreto, bitola mista, taxa de dormentação de 1.667 un/km, tala de junção de 6 furos e fixação elástica Pandrol - posicionamento e assentamento mecanizado</v>
          </cell>
          <cell r="D20944" t="str">
            <v>km</v>
          </cell>
          <cell r="E20944">
            <v>2122159.15</v>
          </cell>
        </row>
        <row r="20945">
          <cell r="B20945" t="str">
            <v>3009033</v>
          </cell>
          <cell r="C20945" t="str">
            <v>Trilho UIC60, comprimento de 120 m (TLS), sobre dormente de concreto, bitola mista, taxa de dormentação de 1.750 un/km, tala de junção de 6 furos e fixação elástica Pandrol - posicionamento e assentamento mecanizado</v>
          </cell>
          <cell r="D20945" t="str">
            <v>km</v>
          </cell>
          <cell r="E20945">
            <v>2131550.0099999998</v>
          </cell>
        </row>
        <row r="20946">
          <cell r="B20946" t="str">
            <v>3009257</v>
          </cell>
          <cell r="C20946" t="str">
            <v>Trilho UIC60, comprimento de 120 m (TLS), sobre dormente de madeira, bitola métrica ou larga, taxa de dormentação de 1.667 un/km, tala de junção de 6 furos e fixação elástica Pandrol - posicionamento e assentamento mecanizado</v>
          </cell>
          <cell r="D20946" t="str">
            <v>km</v>
          </cell>
          <cell r="E20946">
            <v>1932670.59</v>
          </cell>
        </row>
        <row r="20947">
          <cell r="B20947" t="str">
            <v>3009265</v>
          </cell>
          <cell r="C20947" t="str">
            <v>Trilho UIC60, comprimento de 120 m (TLS), sobre dormente de madeira, bitola métrica ou larga, taxa de dormentação de 1.667 un/km, tala de junção de 6 furos e fixação rígida - posicionamento e assentamento mecanizado</v>
          </cell>
          <cell r="D20947" t="str">
            <v>km</v>
          </cell>
          <cell r="E20947">
            <v>1820417.92</v>
          </cell>
        </row>
        <row r="20948">
          <cell r="B20948" t="str">
            <v>3009037</v>
          </cell>
          <cell r="C20948" t="str">
            <v>Trilho UIC60, comprimento de 120 m (TLS), sobre dormente de madeira, bitola métrica ou larga, taxa de dormentação de 1.750 un/km, tala de junção de 6 furos e fixação elástica Pandrol - posicionamento e assentamento mecanizado</v>
          </cell>
          <cell r="D20948" t="str">
            <v>km</v>
          </cell>
          <cell r="E20948">
            <v>1965015.67</v>
          </cell>
        </row>
        <row r="20949">
          <cell r="B20949" t="str">
            <v>3009045</v>
          </cell>
          <cell r="C20949" t="str">
            <v>Trilho UIC60, comprimento de 120 m (TLS), sobre dormente de madeira, bitola métrica ou larga, taxa de dormentação de 1.750 un/km, tala de junção de 6 furos e fixação rígida - posicionamento e assentamento mecanizado</v>
          </cell>
          <cell r="D20949" t="str">
            <v>km</v>
          </cell>
          <cell r="E20949">
            <v>1847173.76</v>
          </cell>
        </row>
        <row r="20950">
          <cell r="B20950" t="str">
            <v>3009273</v>
          </cell>
          <cell r="C20950" t="str">
            <v>Trilho UIC60, comprimento de 120 m (TLS), sobre dormente de madeira, bitola mista, taxa de dormentação de 1.667 un/km, tala de junção de 6 furos e fixação elástica Pandrol - posicionamento e assentamento mecanizado</v>
          </cell>
          <cell r="D20950" t="str">
            <v>km</v>
          </cell>
          <cell r="E20950">
            <v>2899722.11</v>
          </cell>
        </row>
        <row r="20951">
          <cell r="B20951" t="str">
            <v>3009053</v>
          </cell>
          <cell r="C20951" t="str">
            <v>Trilho UIC60, comprimento de 120 m (TLS), sobre dormente de madeira, bitola mista, taxa de dormentação de 1.750 un/km, tala de junção de 6 furos e fixação elástica Pandrol - posicionamento e assentamento mecanizado</v>
          </cell>
          <cell r="D20951" t="str">
            <v>km</v>
          </cell>
          <cell r="E20951">
            <v>2948282.2</v>
          </cell>
        </row>
        <row r="20952">
          <cell r="B20952" t="str">
            <v>3009107</v>
          </cell>
          <cell r="C20952" t="str">
            <v>Trilho UIC60, comprimento de 240 m (TLS), formado por trilhos curtos de 12 m soldados por caldeamento - confecção em estaleiro</v>
          </cell>
          <cell r="D20952" t="str">
            <v>un</v>
          </cell>
          <cell r="E20952">
            <v>152101.21</v>
          </cell>
        </row>
        <row r="20953">
          <cell r="B20953" t="str">
            <v>3009249</v>
          </cell>
          <cell r="C20953" t="str">
            <v>Trilho UIC60, comprimento de 240 m (TLS), sobre dormente de concreto, bitola métrica ou larga, taxa de dormentação de 1.667 un/km, tala de junção de 6 furos e fixação elástica Pandrol - posicionamento e assentamento mecanizado</v>
          </cell>
          <cell r="D20953" t="str">
            <v>km</v>
          </cell>
          <cell r="E20953">
            <v>1407872.02</v>
          </cell>
        </row>
        <row r="20954">
          <cell r="B20954" t="str">
            <v>3009211</v>
          </cell>
          <cell r="C20954" t="str">
            <v>Trilho UIC60, comprimento de 240 m (TLS), sobre dormente de concreto, bitola métrica ou larga, taxa de dormentação de 1.750 un/km, tala de junção de 6 furos e fixação elástica Pandrol - posicionamento e assentamento mecanizado</v>
          </cell>
          <cell r="D20954" t="str">
            <v>km</v>
          </cell>
          <cell r="E20954">
            <v>1414132.81</v>
          </cell>
        </row>
        <row r="20955">
          <cell r="B20955" t="str">
            <v>3009253</v>
          </cell>
          <cell r="C20955" t="str">
            <v>Trilho UIC60, comprimento de 240 m (TLS), sobre dormente de concreto, bitola mista, taxa de dormentação de 1.667 un/km, tala de junção de 6 furos e fixação elástica Pandrol - posicionamento e assentamento mecanizado</v>
          </cell>
          <cell r="D20955" t="str">
            <v>km</v>
          </cell>
          <cell r="E20955">
            <v>2111682.38</v>
          </cell>
        </row>
        <row r="20956">
          <cell r="B20956" t="str">
            <v>3009215</v>
          </cell>
          <cell r="C20956" t="str">
            <v>Trilho UIC60, comprimento de 240 m (TLS), sobre dormente de concreto, bitola mista, taxa de dormentação de 1.750 un/km, tala de junção de 6 furos e fixação elástica Pandrol - posicionamento e assentamento mecanizado</v>
          </cell>
          <cell r="D20956" t="str">
            <v>km</v>
          </cell>
          <cell r="E20956">
            <v>2121073.5699999998</v>
          </cell>
        </row>
        <row r="20957">
          <cell r="B20957" t="str">
            <v>3009261</v>
          </cell>
          <cell r="C20957" t="str">
            <v>Trilho UIC60, comprimento de 240 m (TLS), sobre dormente de madeira, bitola métrica ou larga, taxa de dormentação de 1.667 un/km, tala de junção de 6 furos e fixação elástica Pandrol - posicionamento e assentamento mecanizado</v>
          </cell>
          <cell r="D20957" t="str">
            <v>km</v>
          </cell>
          <cell r="E20957">
            <v>1925749.38</v>
          </cell>
        </row>
        <row r="20958">
          <cell r="B20958" t="str">
            <v>3009269</v>
          </cell>
          <cell r="C20958" t="str">
            <v>Trilho UIC60, comprimento de 240 m (TLS), sobre dormente de madeira, bitola métrica ou larga, taxa de dormentação de 1.667 un/km, tala de junção de 6 furos e fixação rígida - posicionamento e assentamento mecanizado</v>
          </cell>
          <cell r="D20958" t="str">
            <v>km</v>
          </cell>
          <cell r="E20958">
            <v>1813496.71</v>
          </cell>
        </row>
        <row r="20959">
          <cell r="B20959" t="str">
            <v>3009041</v>
          </cell>
          <cell r="C20959" t="str">
            <v>Trilho UIC60, comprimento de 240 m (TLS), sobre dormente de madeira, bitola métrica ou larga, taxa de dormentação de 1.750 un/km, tala de junção de 6 furos e fixação elástica Pandrol - posicionamento e assentamento mecanizado</v>
          </cell>
          <cell r="D20959" t="str">
            <v>km</v>
          </cell>
          <cell r="E20959">
            <v>1958094.46</v>
          </cell>
        </row>
        <row r="20960">
          <cell r="B20960" t="str">
            <v>3009049</v>
          </cell>
          <cell r="C20960" t="str">
            <v>Trilho UIC60, comprimento de 240 m (TLS), sobre dormente de madeira, bitola métrica ou larga, taxa de dormentação de 1.750 un/km, tala de junção de 6 furos e fixação rígida - posicionamento e assentamento mecanizado</v>
          </cell>
          <cell r="D20960" t="str">
            <v>km</v>
          </cell>
          <cell r="E20960">
            <v>1840252.55</v>
          </cell>
        </row>
        <row r="20961">
          <cell r="B20961" t="str">
            <v>3009277</v>
          </cell>
          <cell r="C20961" t="str">
            <v>Trilho UIC60, comprimento de 240 m (TLS), sobre dormente de madeira, bitola mista, taxa de dormentação de 1.667 un/km, tala de junção de 6 furos e fixação elástica Pandrol - posicionamento e assentamento mecanizado</v>
          </cell>
          <cell r="D20961" t="str">
            <v>km</v>
          </cell>
          <cell r="E20961">
            <v>2889341.44</v>
          </cell>
        </row>
        <row r="20962">
          <cell r="B20962" t="str">
            <v>3009057</v>
          </cell>
          <cell r="C20962" t="str">
            <v>Trilho UIC60, comprimento de 240 m (TLS), sobre dormente de madeira, bitola mista, taxa de dormentação de 1.750 un/km, tala de junção de 6 furos e fixação elástica Pandrol - posicionamento e assentamento mecanizado</v>
          </cell>
          <cell r="D20962" t="str">
            <v>km</v>
          </cell>
          <cell r="E20962">
            <v>2937901.52</v>
          </cell>
        </row>
        <row r="20963">
          <cell r="B20963" t="str">
            <v>3108073</v>
          </cell>
          <cell r="C20963" t="str">
            <v>Confecção de fôrma metálica em chapa 1/8" para poita trapezoidal</v>
          </cell>
          <cell r="D20963" t="str">
            <v>m²</v>
          </cell>
          <cell r="E20963">
            <v>329.49</v>
          </cell>
        </row>
        <row r="20964">
          <cell r="B20964" t="str">
            <v>3107965</v>
          </cell>
          <cell r="C20964" t="str">
            <v>Confecção de forma metálica em chapa 3/16" para poita trapezoidal</v>
          </cell>
          <cell r="D20964" t="str">
            <v>m²</v>
          </cell>
          <cell r="E20964">
            <v>531.91</v>
          </cell>
        </row>
        <row r="20965">
          <cell r="B20965" t="str">
            <v>3105941</v>
          </cell>
          <cell r="C20965" t="str">
            <v>Fôrma em chapa metálica 1/8" para cabeça de tirantes - utilização de 50 vezes - confecção, instalação e retirada</v>
          </cell>
          <cell r="D20965" t="str">
            <v>m²</v>
          </cell>
          <cell r="E20965">
            <v>31.36</v>
          </cell>
        </row>
        <row r="20966">
          <cell r="B20966" t="str">
            <v>3108150</v>
          </cell>
          <cell r="C20966" t="str">
            <v>Fôrma metálica curva em chapa 3/16" reforçada com nervuras de 40 mm x 3/16" dispostas em grelhas de 40 x 60 cm - utilização de 100 vezes - confecção, instalação e retirada</v>
          </cell>
          <cell r="D20966" t="str">
            <v>m²</v>
          </cell>
          <cell r="E20966">
            <v>21.74</v>
          </cell>
        </row>
        <row r="20967">
          <cell r="B20967" t="str">
            <v>3108071</v>
          </cell>
          <cell r="C20967" t="str">
            <v>Fôrma metálica em chapa 1/8" para poita trapezoidal - utilização de 50 vezes - montagem, instalação e retirada</v>
          </cell>
          <cell r="D20967" t="str">
            <v>m²</v>
          </cell>
          <cell r="E20967">
            <v>14.2</v>
          </cell>
        </row>
        <row r="20968">
          <cell r="B20968" t="str">
            <v>3107967</v>
          </cell>
          <cell r="C20968" t="str">
            <v>Fôrma metálica em chapa 1/8" reforçada com nervuras de 40 mm x 1/8" dispostas em grelhas de 40 x 60 cm - utilização de 100 vezes - confecção, instalação e retirada</v>
          </cell>
          <cell r="D20968" t="str">
            <v>m²</v>
          </cell>
          <cell r="E20968">
            <v>11.86</v>
          </cell>
        </row>
        <row r="20969">
          <cell r="B20969" t="str">
            <v>3107966</v>
          </cell>
          <cell r="C20969" t="str">
            <v>Fôrma metálica em chapa 3/16" para poita trapezoidal - utilização de 50 vezes - montagem, instalação e retirada</v>
          </cell>
          <cell r="D20969" t="str">
            <v>m²</v>
          </cell>
          <cell r="E20969">
            <v>29</v>
          </cell>
        </row>
        <row r="20970">
          <cell r="B20970" t="str">
            <v>3108072</v>
          </cell>
          <cell r="C20970" t="str">
            <v>Fôrma metálica em chapa 3/16" reforçada com nervuras de 40 mm x 3/16" dispostas em grelhas de 40 x 60 cm - utilização de 100 vezes - confecção, instalação e retirada</v>
          </cell>
          <cell r="D20970" t="str">
            <v>m²</v>
          </cell>
          <cell r="E20970">
            <v>17.5</v>
          </cell>
        </row>
        <row r="20971">
          <cell r="B20971" t="str">
            <v>3117750</v>
          </cell>
          <cell r="C20971" t="str">
            <v>Fôrma metálica para aduelas de bueiros celulares de concreto pré-moldados - utilização de 100 vezes - confecção, instalação e retirada</v>
          </cell>
          <cell r="D20971" t="str">
            <v>m²</v>
          </cell>
          <cell r="E20971">
            <v>20.55</v>
          </cell>
        </row>
        <row r="20972">
          <cell r="B20972" t="str">
            <v>3117749</v>
          </cell>
          <cell r="C20972" t="str">
            <v>Fôrma metálica para guarda-corpo de concreto - utilização de 50 vezes - confecção</v>
          </cell>
          <cell r="D20972" t="str">
            <v>m²</v>
          </cell>
          <cell r="E20972">
            <v>12.62</v>
          </cell>
        </row>
        <row r="20973">
          <cell r="B20973" t="str">
            <v>3107964</v>
          </cell>
          <cell r="C20973" t="str">
            <v>Fôrma metálica para pavimento de concreto - utilização de 100 vezes - confecção, instalação e retirada</v>
          </cell>
          <cell r="D20973" t="str">
            <v>m²</v>
          </cell>
          <cell r="E20973">
            <v>17.23</v>
          </cell>
        </row>
        <row r="20974">
          <cell r="B20974" t="str">
            <v>3106551</v>
          </cell>
          <cell r="C20974" t="str">
            <v>Fôrma metálica para tetrápode - utilização de 100 vezes - confecção, instalação e retirada</v>
          </cell>
          <cell r="D20974" t="str">
            <v>m²</v>
          </cell>
          <cell r="E20974">
            <v>12.89</v>
          </cell>
        </row>
        <row r="20975">
          <cell r="B20975" t="str">
            <v>3106427</v>
          </cell>
          <cell r="C20975" t="str">
            <v>Fôrma metálica para viga de concreto pré-moldada protendida para OAE - utilização de 20 vezes - confecção, instalação e retirada</v>
          </cell>
          <cell r="D20975" t="str">
            <v>m²</v>
          </cell>
          <cell r="E20975">
            <v>42.57</v>
          </cell>
        </row>
        <row r="20976">
          <cell r="B20976" t="str">
            <v>3106552</v>
          </cell>
          <cell r="C20976" t="str">
            <v>Fôrma metálica para Xbloc - utilização de 100 vezes - confecção, instalação e retirada</v>
          </cell>
          <cell r="D20976" t="str">
            <v>m²</v>
          </cell>
          <cell r="E20976">
            <v>12.13</v>
          </cell>
        </row>
        <row r="20977">
          <cell r="B20977" t="str">
            <v>3107969</v>
          </cell>
          <cell r="C20977" t="str">
            <v>Fôrmas curvas de compensado plastificado 10 mm - uso geral - utilização de 2 vezes - confecção, instalação e retirada</v>
          </cell>
          <cell r="D20977" t="str">
            <v>m²</v>
          </cell>
          <cell r="E20977">
            <v>117.15</v>
          </cell>
        </row>
        <row r="20978">
          <cell r="B20978" t="str">
            <v>3107970</v>
          </cell>
          <cell r="C20978" t="str">
            <v>Fôrmas curvas de compensado resinado 10 mm - uso geral - utilização de 2 vezes - confecção, instalação e retirada</v>
          </cell>
          <cell r="D20978" t="str">
            <v>m²</v>
          </cell>
          <cell r="E20978">
            <v>110.83</v>
          </cell>
        </row>
        <row r="20979">
          <cell r="B20979" t="str">
            <v>3108007</v>
          </cell>
          <cell r="C20979" t="str">
            <v>Fôrmas de compensado plastificado 10 mm - uso geral - utilização de 1 vez - confecção, instalação e retirada</v>
          </cell>
          <cell r="D20979" t="str">
            <v>m²</v>
          </cell>
          <cell r="E20979">
            <v>129.03</v>
          </cell>
        </row>
        <row r="20980">
          <cell r="B20980" t="str">
            <v>3108008</v>
          </cell>
          <cell r="C20980" t="str">
            <v>Fôrmas de compensado plastificado 10 mm - uso geral - utilização de 2 vezes - confecção, instalação e retirada</v>
          </cell>
          <cell r="D20980" t="str">
            <v>m²</v>
          </cell>
          <cell r="E20980">
            <v>87.44</v>
          </cell>
        </row>
        <row r="20981">
          <cell r="B20981" t="str">
            <v>3108009</v>
          </cell>
          <cell r="C20981" t="str">
            <v>Fôrmas de compensado plastificado 10 mm - uso geral - utilização de 3 vezes - confecção, instalação e retirada</v>
          </cell>
          <cell r="D20981" t="str">
            <v>m²</v>
          </cell>
          <cell r="E20981">
            <v>75.09</v>
          </cell>
        </row>
        <row r="20982">
          <cell r="B20982" t="str">
            <v>3108011</v>
          </cell>
          <cell r="C20982" t="str">
            <v>Fôrmas de compensado plastificado 12 mm - uso geral - utilização de 1 vez - confecção, instalação e retirada</v>
          </cell>
          <cell r="D20982" t="str">
            <v>m²</v>
          </cell>
          <cell r="E20982">
            <v>139.43</v>
          </cell>
        </row>
        <row r="20983">
          <cell r="B20983" t="str">
            <v>3108012</v>
          </cell>
          <cell r="C20983" t="str">
            <v>Fôrmas de compensado plastificado 12 mm - uso geral - utilização de 2 vezes - confecção, instalação e retirada</v>
          </cell>
          <cell r="D20983" t="str">
            <v>m²</v>
          </cell>
          <cell r="E20983">
            <v>92.9</v>
          </cell>
        </row>
        <row r="20984">
          <cell r="B20984" t="str">
            <v>3108013</v>
          </cell>
          <cell r="C20984" t="str">
            <v>Fôrmas de compensado plastificado 12 mm - uso geral - utilização de 3 vezes - confecção, instalação e retirada</v>
          </cell>
          <cell r="D20984" t="str">
            <v>m²</v>
          </cell>
          <cell r="E20984">
            <v>78.91</v>
          </cell>
        </row>
        <row r="20985">
          <cell r="B20985" t="str">
            <v>3108015</v>
          </cell>
          <cell r="C20985" t="str">
            <v>Fôrmas de compensado plastificado 14 mm - uso geral - utilização de 1 vez - confecção, instalação e retirada</v>
          </cell>
          <cell r="D20985" t="str">
            <v>m²</v>
          </cell>
          <cell r="E20985">
            <v>140.62</v>
          </cell>
        </row>
        <row r="20986">
          <cell r="B20986" t="str">
            <v>3108016</v>
          </cell>
          <cell r="C20986" t="str">
            <v>Fôrmas de compensado plastificado 14 mm - uso geral - utilização de 2 vezes - confecção, instalação e retirada</v>
          </cell>
          <cell r="D20986" t="str">
            <v>m²</v>
          </cell>
          <cell r="E20986">
            <v>93.53</v>
          </cell>
        </row>
        <row r="20987">
          <cell r="B20987" t="str">
            <v>3108017</v>
          </cell>
          <cell r="C20987" t="str">
            <v>Fôrmas de compensado plastificado 14 mm - uso geral - utilização de 3 vezes - confecção, instalação e retirada</v>
          </cell>
          <cell r="D20987" t="str">
            <v>m²</v>
          </cell>
          <cell r="E20987">
            <v>79.349999999999994</v>
          </cell>
        </row>
        <row r="20988">
          <cell r="B20988" t="str">
            <v>3107995</v>
          </cell>
          <cell r="C20988" t="str">
            <v>Fôrmas de compensado resinado 10 mm - uso geral - utilização de 1 vez - confecção, instalação e retirada</v>
          </cell>
          <cell r="D20988" t="str">
            <v>m²</v>
          </cell>
          <cell r="E20988">
            <v>117.94</v>
          </cell>
        </row>
        <row r="20989">
          <cell r="B20989" t="str">
            <v>3107996</v>
          </cell>
          <cell r="C20989" t="str">
            <v>Fôrmas de compensado resinado 10 mm - uso geral - utilização de 2 vezes - confecção, instalação e retirada</v>
          </cell>
          <cell r="D20989" t="str">
            <v>m²</v>
          </cell>
          <cell r="E20989">
            <v>81.66</v>
          </cell>
        </row>
        <row r="20990">
          <cell r="B20990" t="str">
            <v>3107997</v>
          </cell>
          <cell r="C20990" t="str">
            <v>Fôrmas de compensado resinado 10 mm - uso geral - utilização de 3 vezes - confecção, instalação e retirada</v>
          </cell>
          <cell r="D20990" t="str">
            <v>m²</v>
          </cell>
          <cell r="E20990">
            <v>71.069999999999993</v>
          </cell>
        </row>
        <row r="20991">
          <cell r="B20991" t="str">
            <v>3107999</v>
          </cell>
          <cell r="C20991" t="str">
            <v>Fôrmas de compensado resinado 12 mm - uso geral - utilização de 1 vez - confecção, instalação e retirada</v>
          </cell>
          <cell r="D20991" t="str">
            <v>m²</v>
          </cell>
          <cell r="E20991">
            <v>123.27</v>
          </cell>
        </row>
        <row r="20992">
          <cell r="B20992" t="str">
            <v>3108000</v>
          </cell>
          <cell r="C20992" t="str">
            <v>Fôrmas de compensado resinado 12 mm - uso geral - utilização de 2 vezes - confecção, instalação e retirada</v>
          </cell>
          <cell r="D20992" t="str">
            <v>m²</v>
          </cell>
          <cell r="E20992">
            <v>84.46</v>
          </cell>
        </row>
        <row r="20993">
          <cell r="B20993" t="str">
            <v>3108001</v>
          </cell>
          <cell r="C20993" t="str">
            <v>Fôrmas de compensado resinado 12 mm - uso geral - utilização de 3 vezes - confecção, instalação e retirada</v>
          </cell>
          <cell r="D20993" t="str">
            <v>m²</v>
          </cell>
          <cell r="E20993">
            <v>73.03</v>
          </cell>
        </row>
        <row r="20994">
          <cell r="B20994" t="str">
            <v>3108003</v>
          </cell>
          <cell r="C20994" t="str">
            <v>Fôrmas de compensado resinado 14 mm - uso geral - utilização de 1 vez - confecção, instalação e retirada</v>
          </cell>
          <cell r="D20994" t="str">
            <v>m²</v>
          </cell>
          <cell r="E20994">
            <v>130.97</v>
          </cell>
        </row>
        <row r="20995">
          <cell r="B20995" t="str">
            <v>3108004</v>
          </cell>
          <cell r="C20995" t="str">
            <v>Fôrmas de compensado resinado 14 mm - uso geral - utilização de 2 vezes - confecção, instalação e retirada</v>
          </cell>
          <cell r="D20995" t="str">
            <v>m²</v>
          </cell>
          <cell r="E20995">
            <v>88.5</v>
          </cell>
        </row>
        <row r="20996">
          <cell r="B20996" t="str">
            <v>3108005</v>
          </cell>
          <cell r="C20996" t="str">
            <v>Fôrmas de compensado resinado 14 mm - uso geral - utilização de 3 vezes - confecção, instalação e retirada</v>
          </cell>
          <cell r="D20996" t="str">
            <v>m²</v>
          </cell>
          <cell r="E20996">
            <v>75.86</v>
          </cell>
        </row>
        <row r="20997">
          <cell r="B20997" t="str">
            <v>3106119</v>
          </cell>
          <cell r="C20997" t="str">
            <v>Fôrmas de tábuas de pinho - utilização de 1 vez - confecção, instalação e retirada</v>
          </cell>
          <cell r="D20997" t="str">
            <v>m²</v>
          </cell>
          <cell r="E20997">
            <v>153.91999999999999</v>
          </cell>
        </row>
        <row r="20998">
          <cell r="B20998" t="str">
            <v>3106120</v>
          </cell>
          <cell r="C20998" t="str">
            <v>Fôrmas de tábuas de pinho - utilização de 2 vezes - confecção, instalação e retirada</v>
          </cell>
          <cell r="D20998" t="str">
            <v>m²</v>
          </cell>
          <cell r="E20998">
            <v>108.19</v>
          </cell>
        </row>
        <row r="20999">
          <cell r="B20999" t="str">
            <v>3106121</v>
          </cell>
          <cell r="C20999" t="str">
            <v>Fôrmas de tábuas de pinho - utilização de 3 vezes - confecção, instalação e retirada</v>
          </cell>
          <cell r="D20999" t="str">
            <v>m²</v>
          </cell>
          <cell r="E20999">
            <v>94.8</v>
          </cell>
        </row>
        <row r="21000">
          <cell r="B21000" t="str">
            <v>3103302</v>
          </cell>
          <cell r="C21000" t="str">
            <v>Fôrmas de tábuas de pinho para dispositivos de drenagem - utilização de 3 vezes - confecção, instalação e retirada</v>
          </cell>
          <cell r="D21000" t="str">
            <v>m²</v>
          </cell>
          <cell r="E21000">
            <v>78.849999999999994</v>
          </cell>
        </row>
        <row r="21001">
          <cell r="B21001" t="str">
            <v>3103303</v>
          </cell>
          <cell r="C21001" t="str">
            <v>Fôrmas de tábuas de pinho para drenos - utilização de 5 vezes - confecção, instalação e retirada</v>
          </cell>
          <cell r="D21001" t="str">
            <v>m²</v>
          </cell>
          <cell r="E21001">
            <v>41.44</v>
          </cell>
        </row>
        <row r="21002">
          <cell r="B21002" t="str">
            <v>3106759</v>
          </cell>
          <cell r="C21002" t="str">
            <v>Fôrmas de tábuas de pinho para elementos estruturais dos arcos metálicos - utilização de 3 vezes - confecção, instalação e retirada</v>
          </cell>
          <cell r="D21002" t="str">
            <v>m²</v>
          </cell>
          <cell r="E21002">
            <v>110.27</v>
          </cell>
        </row>
        <row r="21003">
          <cell r="B21003" t="str">
            <v>3108023</v>
          </cell>
          <cell r="C21003" t="str">
            <v>Guia de madeira de 2,5 x 10,0 cm - confecção e instalação</v>
          </cell>
          <cell r="D21003" t="str">
            <v>m</v>
          </cell>
          <cell r="E21003">
            <v>5.85</v>
          </cell>
        </row>
        <row r="21004">
          <cell r="B21004" t="str">
            <v>3108018</v>
          </cell>
          <cell r="C21004" t="str">
            <v>Guia de madeira de 2,5 x 7,0 cm - confecção e instalação</v>
          </cell>
          <cell r="D21004" t="str">
            <v>m</v>
          </cell>
          <cell r="E21004">
            <v>4.25</v>
          </cell>
        </row>
        <row r="21005">
          <cell r="B21005" t="str">
            <v>3108022</v>
          </cell>
          <cell r="C21005" t="str">
            <v>Guia de madeira de 2,5 x 8,0 cm - confecção e instalação</v>
          </cell>
          <cell r="D21005" t="str">
            <v>m</v>
          </cell>
          <cell r="E21005">
            <v>4.79</v>
          </cell>
        </row>
        <row r="21006">
          <cell r="B21006" t="str">
            <v>3205864</v>
          </cell>
          <cell r="C21006" t="str">
            <v>Gabião caixa 2 x 1 x 0,50 m - Zn/Al + PVC - D = 2,4 mm - pedra de mão comercial - fornecimento e assentamento</v>
          </cell>
          <cell r="D21006" t="str">
            <v>m³</v>
          </cell>
          <cell r="E21006">
            <v>792.29</v>
          </cell>
        </row>
        <row r="21007">
          <cell r="B21007" t="str">
            <v>3205863</v>
          </cell>
          <cell r="C21007" t="str">
            <v>Gabião caixa 2 x 1 x 0,50 m - Zn/Al + PVC - D = 2,4 mm - pedra de mão produzida - confecção e assentamento</v>
          </cell>
          <cell r="D21007" t="str">
            <v>m³</v>
          </cell>
          <cell r="E21007">
            <v>670.12</v>
          </cell>
        </row>
        <row r="21008">
          <cell r="B21008" t="str">
            <v>3205868</v>
          </cell>
          <cell r="C21008" t="str">
            <v>Gabião caixa 2 x 1 x 0,50 m Zn/Al - D = 2,7 mm - pedra de mão comercial - fornecimento e assentamento</v>
          </cell>
          <cell r="D21008" t="str">
            <v>m³</v>
          </cell>
          <cell r="E21008">
            <v>727.24</v>
          </cell>
        </row>
        <row r="21009">
          <cell r="B21009" t="str">
            <v>3205867</v>
          </cell>
          <cell r="C21009" t="str">
            <v>Gabião caixa 2 x 1 x 0,50 m Zn/Al - D = 2,7 mm - pedra de mão produzida - confecção e assentamento</v>
          </cell>
          <cell r="D21009" t="str">
            <v>m³</v>
          </cell>
          <cell r="E21009">
            <v>605.05999999999995</v>
          </cell>
        </row>
        <row r="21010">
          <cell r="B21010" t="str">
            <v>3205866</v>
          </cell>
          <cell r="C21010" t="str">
            <v>Gabião caixa 2 x 1 x 1,00 m - Zn/Al + PVC - D = 2,4 mm - pedra de mão comercial - fornecimento e assentamento</v>
          </cell>
          <cell r="D21010" t="str">
            <v>m³</v>
          </cell>
          <cell r="E21010">
            <v>652.1</v>
          </cell>
        </row>
        <row r="21011">
          <cell r="B21011" t="str">
            <v>3205865</v>
          </cell>
          <cell r="C21011" t="str">
            <v>Gabião caixa 2 x 1 x 1,00 m - Zn/Al + PVC - D = 2,4 mm - pedra de mão produzida - confecção e assentamento</v>
          </cell>
          <cell r="D21011" t="str">
            <v>m³</v>
          </cell>
          <cell r="E21011">
            <v>529.92999999999995</v>
          </cell>
        </row>
        <row r="21012">
          <cell r="B21012" t="str">
            <v>3205870</v>
          </cell>
          <cell r="C21012" t="str">
            <v>Gabião caixa 2 x 1 x 1,00 m Zn/Al - D = 2,7 mm - pedra de mão comercial - fornecimento e assentamento</v>
          </cell>
          <cell r="D21012" t="str">
            <v>m³</v>
          </cell>
          <cell r="E21012">
            <v>605.59</v>
          </cell>
        </row>
        <row r="21013">
          <cell r="B21013" t="str">
            <v>3205869</v>
          </cell>
          <cell r="C21013" t="str">
            <v>Gabião caixa 2 x 1 x 1,00 m Zn/Al - D = 2,7 mm - pedra de mão produzida - confecção e assentamento</v>
          </cell>
          <cell r="D21013" t="str">
            <v>m³</v>
          </cell>
          <cell r="E21013">
            <v>483.42</v>
          </cell>
        </row>
        <row r="21014">
          <cell r="B21014" t="str">
            <v>3205872</v>
          </cell>
          <cell r="C21014" t="str">
            <v>Gabião colchão espessura 0,17 m - Zn/Al + PVC - D = 2,0 mm - pedra de mão comercial - fornecimento e assentamento</v>
          </cell>
          <cell r="D21014" t="str">
            <v>m²</v>
          </cell>
          <cell r="E21014">
            <v>193.62</v>
          </cell>
        </row>
        <row r="21015">
          <cell r="B21015" t="str">
            <v>3205871</v>
          </cell>
          <cell r="C21015" t="str">
            <v>Gabião colchão espessura 0,17 m - Zn/Al + PVC - D = 2,0 mm - pedra de mão produzida - confecção e assentamento</v>
          </cell>
          <cell r="D21015" t="str">
            <v>m²</v>
          </cell>
          <cell r="E21015">
            <v>172.85</v>
          </cell>
        </row>
        <row r="21016">
          <cell r="B21016" t="str">
            <v>3205874</v>
          </cell>
          <cell r="C21016" t="str">
            <v>Gabião colchão espessura 0,23 m - Zn/Al + PVC - D = 2,0 mm - pedra de mão comercial - fornecimento e assentamento</v>
          </cell>
          <cell r="D21016" t="str">
            <v>m²</v>
          </cell>
          <cell r="E21016">
            <v>218.45</v>
          </cell>
        </row>
        <row r="21017">
          <cell r="B21017" t="str">
            <v>3205873</v>
          </cell>
          <cell r="C21017" t="str">
            <v>Gabião colchão espessura 0,23 m - Zn/Al + PVC - D = 2,0 mm - pedra de mão produzida - confecção e assentamento</v>
          </cell>
          <cell r="D21017" t="str">
            <v>m²</v>
          </cell>
          <cell r="E21017">
            <v>190.35</v>
          </cell>
        </row>
        <row r="21018">
          <cell r="B21018" t="str">
            <v>3205876</v>
          </cell>
          <cell r="C21018" t="str">
            <v>Gabião colchão espessura 0,30 m - Zn/Al + PVC - D = 2,0 mm - pedra de mão comercial - fornecimento e assentamento</v>
          </cell>
          <cell r="D21018" t="str">
            <v>m²</v>
          </cell>
          <cell r="E21018">
            <v>252.36</v>
          </cell>
        </row>
        <row r="21019">
          <cell r="B21019" t="str">
            <v>3205875</v>
          </cell>
          <cell r="C21019" t="str">
            <v>Gabião colchão espessura 0,30 m - Zn/Al + PVC - D = 2,0 mm - pedra de mão produzida - confecção e assentamento</v>
          </cell>
          <cell r="D21019" t="str">
            <v>m²</v>
          </cell>
          <cell r="E21019">
            <v>215.71</v>
          </cell>
        </row>
        <row r="21020">
          <cell r="B21020" t="str">
            <v>3205862</v>
          </cell>
          <cell r="C21020" t="str">
            <v>Gabião saco - diâmetro = 0,65 m - Zn/Al + PVC - D = 2,4 mm - pedra de mão comercial - fornecimento e assentamento</v>
          </cell>
          <cell r="D21020" t="str">
            <v>m³</v>
          </cell>
          <cell r="E21020">
            <v>683.44</v>
          </cell>
        </row>
        <row r="21021">
          <cell r="B21021" t="str">
            <v>3205861</v>
          </cell>
          <cell r="C21021" t="str">
            <v>Gabião saco - diâmetro = 0,65 m - Zn/Al + PVC - D = 2,4 mm - pedra de mão produzida - confecção e assentamento</v>
          </cell>
          <cell r="D21021" t="str">
            <v>m³</v>
          </cell>
          <cell r="E21021">
            <v>561.27</v>
          </cell>
        </row>
        <row r="21022">
          <cell r="B21022" t="str">
            <v>3606579</v>
          </cell>
          <cell r="C21022" t="str">
            <v>Carga, transporte e descarga de material pétreo para molhes com o uso de batelões e escavadeira hidráulica - DMT de 0 a 300 m</v>
          </cell>
          <cell r="D21022" t="str">
            <v>m³</v>
          </cell>
          <cell r="E21022">
            <v>30.5</v>
          </cell>
        </row>
        <row r="21023">
          <cell r="B21023" t="str">
            <v>3606583</v>
          </cell>
          <cell r="C21023" t="str">
            <v>Carga, transporte e descarga de material pétreo para molhes com o uso de batelões e escavadeira hidráulica - DMT de 1.200 a 1.500 m</v>
          </cell>
          <cell r="D21023" t="str">
            <v>m³</v>
          </cell>
          <cell r="E21023">
            <v>31.82</v>
          </cell>
        </row>
        <row r="21024">
          <cell r="B21024" t="str">
            <v>3606584</v>
          </cell>
          <cell r="C21024" t="str">
            <v>Carga, transporte e descarga de material pétreo para molhes com o uso de batelões e escavadeira hidráulica - DMT de 1.500 a 1.800 m</v>
          </cell>
          <cell r="D21024" t="str">
            <v>m³</v>
          </cell>
          <cell r="E21024">
            <v>32.01</v>
          </cell>
        </row>
        <row r="21025">
          <cell r="B21025" t="str">
            <v>3606585</v>
          </cell>
          <cell r="C21025" t="str">
            <v>Carga, transporte e descarga de material pétreo para molhes com o uso de batelões e escavadeira hidráulica - DMT de 1.800 a 2.100 m</v>
          </cell>
          <cell r="D21025" t="str">
            <v>m³</v>
          </cell>
          <cell r="E21025">
            <v>32.200000000000003</v>
          </cell>
        </row>
        <row r="21026">
          <cell r="B21026" t="str">
            <v>3606586</v>
          </cell>
          <cell r="C21026" t="str">
            <v>Carga, transporte e descarga de material pétreo para molhes com o uso de batelões e escavadeira hidráulica - DMT de 2.100 a 2.400 m</v>
          </cell>
          <cell r="D21026" t="str">
            <v>m³</v>
          </cell>
          <cell r="E21026">
            <v>32.58</v>
          </cell>
        </row>
        <row r="21027">
          <cell r="B21027" t="str">
            <v>3606587</v>
          </cell>
          <cell r="C21027" t="str">
            <v>Carga, transporte e descarga de material pétreo para molhes com o uso de batelões e escavadeira hidráulica - DMT de 2.400 a 2.700 m</v>
          </cell>
          <cell r="D21027" t="str">
            <v>m³</v>
          </cell>
          <cell r="E21027">
            <v>32.96</v>
          </cell>
        </row>
        <row r="21028">
          <cell r="B21028" t="str">
            <v>3606588</v>
          </cell>
          <cell r="C21028" t="str">
            <v>Carga, transporte e descarga de material pétreo para molhes com o uso de batelões e escavadeira hidráulica - DMT de 2.700 a 3.000 m</v>
          </cell>
          <cell r="D21028" t="str">
            <v>m³</v>
          </cell>
          <cell r="E21028">
            <v>33.15</v>
          </cell>
        </row>
        <row r="21029">
          <cell r="B21029" t="str">
            <v>3606589</v>
          </cell>
          <cell r="C21029" t="str">
            <v>Carga, transporte e descarga de material pétreo para molhes com o uso de batelões e escavadeira hidráulica - DMT de 3.000 m</v>
          </cell>
          <cell r="D21029" t="str">
            <v>m³</v>
          </cell>
          <cell r="E21029">
            <v>33.340000000000003</v>
          </cell>
        </row>
        <row r="21030">
          <cell r="B21030" t="str">
            <v>3606580</v>
          </cell>
          <cell r="C21030" t="str">
            <v>Carga, transporte e descarga de material pétreo para molhes com o uso de batelões e escavadeira hidráulica - DMT de 300 a 600 m</v>
          </cell>
          <cell r="D21030" t="str">
            <v>m³</v>
          </cell>
          <cell r="E21030">
            <v>30.88</v>
          </cell>
        </row>
        <row r="21031">
          <cell r="B21031" t="str">
            <v>3606581</v>
          </cell>
          <cell r="C21031" t="str">
            <v>Carga, transporte e descarga de material pétreo para molhes com o uso de batelões e escavadeira hidráulica - DMT de 600 a 900 m</v>
          </cell>
          <cell r="D21031" t="str">
            <v>m³</v>
          </cell>
          <cell r="E21031">
            <v>31.25</v>
          </cell>
        </row>
        <row r="21032">
          <cell r="B21032" t="str">
            <v>3606582</v>
          </cell>
          <cell r="C21032" t="str">
            <v>Carga, transporte e descarga de material pétreo para molhes com o uso de batelões e escavadeira hidráulica - DMT de 900 a 1.200 m</v>
          </cell>
          <cell r="D21032" t="str">
            <v>m³</v>
          </cell>
          <cell r="E21032">
            <v>31.44</v>
          </cell>
        </row>
        <row r="21033">
          <cell r="B21033" t="str">
            <v>3606527</v>
          </cell>
          <cell r="C21033" t="str">
            <v>Escavação, carga e transporte de material pétreo para a subcarapaça - caminho de serviço em leito natural - DMT de 1.000 a 1.200 m - com caminhão basculante de 8 m³</v>
          </cell>
          <cell r="D21033" t="str">
            <v>m³</v>
          </cell>
          <cell r="E21033">
            <v>57.74</v>
          </cell>
        </row>
        <row r="21034">
          <cell r="B21034" t="str">
            <v>3606528</v>
          </cell>
          <cell r="C21034" t="str">
            <v>Escavação, carga e transporte de material pétreo para a subcarapaça - caminho de serviço em leito natural - DMT de 1.200 a 1.400 m - com caminhão basculante de 8 m³</v>
          </cell>
          <cell r="D21034" t="str">
            <v>m³</v>
          </cell>
          <cell r="E21034">
            <v>58.51</v>
          </cell>
        </row>
        <row r="21035">
          <cell r="B21035" t="str">
            <v>3606529</v>
          </cell>
          <cell r="C21035" t="str">
            <v>Escavação, carga e transporte de material pétreo para a subcarapaça - caminho de serviço em leito natural - DMT de 1.400 a 1.600 m - com caminhão basculante de 8 m³</v>
          </cell>
          <cell r="D21035" t="str">
            <v>m³</v>
          </cell>
          <cell r="E21035">
            <v>61.95</v>
          </cell>
        </row>
        <row r="21036">
          <cell r="B21036" t="str">
            <v>3606530</v>
          </cell>
          <cell r="C21036" t="str">
            <v>Escavação, carga e transporte de material pétreo para a subcarapaça - caminho de serviço em leito natural - DMT de 1.600 a 1.800 m - com caminhão basculante de 8 m³</v>
          </cell>
          <cell r="D21036" t="str">
            <v>m³</v>
          </cell>
          <cell r="E21036">
            <v>62.72</v>
          </cell>
        </row>
        <row r="21037">
          <cell r="B21037" t="str">
            <v>3606531</v>
          </cell>
          <cell r="C21037" t="str">
            <v>Escavação, carga e transporte de material pétreo para a subcarapaça - caminho de serviço em leito natural - DMT de 1.800 a 2.000 m - com caminhão basculante de 8 m³</v>
          </cell>
          <cell r="D21037" t="str">
            <v>m³</v>
          </cell>
          <cell r="E21037">
            <v>63.48</v>
          </cell>
        </row>
        <row r="21038">
          <cell r="B21038" t="str">
            <v>3606532</v>
          </cell>
          <cell r="C21038" t="str">
            <v>Escavação, carga e transporte de material pétreo para a subcarapaça - caminho de serviço em leito natural - DMT de 2.000 a 2.500 m - com caminhão basculante de 8 m³</v>
          </cell>
          <cell r="D21038" t="str">
            <v>m³</v>
          </cell>
          <cell r="E21038">
            <v>64.819999999999993</v>
          </cell>
        </row>
        <row r="21039">
          <cell r="B21039" t="str">
            <v>3606533</v>
          </cell>
          <cell r="C21039" t="str">
            <v>Escavação, carga e transporte de material pétreo para a subcarapaça - caminho de serviço em leito natural - DMT de 2.500 a 3.000 m - com caminhão basculante de 8 m³</v>
          </cell>
          <cell r="D21039" t="str">
            <v>m³</v>
          </cell>
          <cell r="E21039">
            <v>67.12</v>
          </cell>
        </row>
        <row r="21040">
          <cell r="B21040" t="str">
            <v>3606534</v>
          </cell>
          <cell r="C21040" t="str">
            <v>Escavação, carga e transporte de material pétreo para a subcarapaça - caminho de serviço em leito natural - DMT de 3.000 m - com caminhão basculante de 8 m³</v>
          </cell>
          <cell r="D21040" t="str">
            <v>m³</v>
          </cell>
          <cell r="E21040">
            <v>71.010000000000005</v>
          </cell>
        </row>
        <row r="21041">
          <cell r="B21041" t="str">
            <v>3606535</v>
          </cell>
          <cell r="C21041" t="str">
            <v>Escavação, carga e transporte de material pétreo para a subcarapaça - caminho de serviço em revestimento primário - DMT de 1.000 a 1.200 m - com caminhão basculante de 8 m³</v>
          </cell>
          <cell r="D21041" t="str">
            <v>m³</v>
          </cell>
          <cell r="E21041">
            <v>55.19</v>
          </cell>
        </row>
        <row r="21042">
          <cell r="B21042" t="str">
            <v>3606536</v>
          </cell>
          <cell r="C21042" t="str">
            <v>Escavação, carga e transporte de material pétreo para a subcarapaça - caminho de serviço em revestimento primário - DMT de 1.200 a 1.400 m - com caminhão basculante de 8 m³</v>
          </cell>
          <cell r="D21042" t="str">
            <v>m³</v>
          </cell>
          <cell r="E21042">
            <v>55.7</v>
          </cell>
        </row>
        <row r="21043">
          <cell r="B21043" t="str">
            <v>3606537</v>
          </cell>
          <cell r="C21043" t="str">
            <v>Escavação, carga e transporte de material pétreo para a subcarapaça - caminho de serviço em revestimento primário - DMT de 1.400 a 1.600 m - com caminhão basculante de 8 m³</v>
          </cell>
          <cell r="D21043" t="str">
            <v>m³</v>
          </cell>
          <cell r="E21043">
            <v>56.21</v>
          </cell>
        </row>
        <row r="21044">
          <cell r="B21044" t="str">
            <v>3606538</v>
          </cell>
          <cell r="C21044" t="str">
            <v>Escavação, carga e transporte de material pétreo para a subcarapaça - caminho de serviço em revestimento primário - DMT de 1.600 a 1.800 m - com caminhão basculante de 8 m³</v>
          </cell>
          <cell r="D21044" t="str">
            <v>m³</v>
          </cell>
          <cell r="E21044">
            <v>56.72</v>
          </cell>
        </row>
        <row r="21045">
          <cell r="B21045" t="str">
            <v>3606539</v>
          </cell>
          <cell r="C21045" t="str">
            <v>Escavação, carga e transporte de material pétreo para a subcarapaça - caminho de serviço em revestimento primário - DMT de 1.800 a 2.000 m - com caminhão basculante de 8 m³</v>
          </cell>
          <cell r="D21045" t="str">
            <v>m³</v>
          </cell>
          <cell r="E21045">
            <v>57.23</v>
          </cell>
        </row>
        <row r="21046">
          <cell r="B21046" t="str">
            <v>3606540</v>
          </cell>
          <cell r="C21046" t="str">
            <v>Escavação, carga e transporte de material pétreo para a subcarapaça - caminho de serviço em revestimento primário - DMT de 2.000 a 2.500 m - com caminhão basculante de 8 m³</v>
          </cell>
          <cell r="D21046" t="str">
            <v>m³</v>
          </cell>
          <cell r="E21046">
            <v>58.12</v>
          </cell>
        </row>
        <row r="21047">
          <cell r="B21047" t="str">
            <v>3606541</v>
          </cell>
          <cell r="C21047" t="str">
            <v>Escavação, carga e transporte de material pétreo para a subcarapaça - caminho de serviço em revestimento primário - DMT de 2.500 a 3.000 m - com caminhão basculante de 8 m³</v>
          </cell>
          <cell r="D21047" t="str">
            <v>m³</v>
          </cell>
          <cell r="E21047">
            <v>62.14</v>
          </cell>
        </row>
        <row r="21048">
          <cell r="B21048" t="str">
            <v>3606542</v>
          </cell>
          <cell r="C21048" t="str">
            <v>Escavação, carga e transporte de material pétreo para a subcarapaça - caminho de serviço em revestimento primário - DMT de 3.000 m - com caminhão basculante de 8 m³</v>
          </cell>
          <cell r="D21048" t="str">
            <v>m³</v>
          </cell>
          <cell r="E21048">
            <v>62.91</v>
          </cell>
        </row>
        <row r="21049">
          <cell r="B21049" t="str">
            <v>3606543</v>
          </cell>
          <cell r="C21049" t="str">
            <v>Escavação, carga e transporte de material pétreo para a subcarapaça - caminho de serviço pavimentado - DMT de 1.000 a 1.200 m - com caminhão basculante de 8 m³</v>
          </cell>
          <cell r="D21049" t="str">
            <v>m³</v>
          </cell>
          <cell r="E21049">
            <v>53.63</v>
          </cell>
        </row>
        <row r="21050">
          <cell r="B21050" t="str">
            <v>3606544</v>
          </cell>
          <cell r="C21050" t="str">
            <v>Escavação, carga e transporte de material pétreo para a subcarapaça - caminho de serviço pavimentado - DMT de 1.200 a 1.400 m - com caminhão basculante de 8 m³</v>
          </cell>
          <cell r="D21050" t="str">
            <v>m³</v>
          </cell>
          <cell r="E21050">
            <v>54.14</v>
          </cell>
        </row>
        <row r="21051">
          <cell r="B21051" t="str">
            <v>3606545</v>
          </cell>
          <cell r="C21051" t="str">
            <v>Escavação, carga e transporte de material pétreo para a subcarapaça - caminho de serviço pavimentado - DMT de 1.400 a 1.600 m - com caminhão basculante de 8 m³</v>
          </cell>
          <cell r="D21051" t="str">
            <v>m³</v>
          </cell>
          <cell r="E21051">
            <v>54.53</v>
          </cell>
        </row>
        <row r="21052">
          <cell r="B21052" t="str">
            <v>3606546</v>
          </cell>
          <cell r="C21052" t="str">
            <v>Escavação, carga e transporte de material pétreo para a subcarapaça - caminho de serviço pavimentado - DMT de 1.600 a 1.800 m - com caminhão basculante de 8 m³</v>
          </cell>
          <cell r="D21052" t="str">
            <v>m³</v>
          </cell>
          <cell r="E21052">
            <v>54.91</v>
          </cell>
        </row>
        <row r="21053">
          <cell r="B21053" t="str">
            <v>3606547</v>
          </cell>
          <cell r="C21053" t="str">
            <v>Escavação, carga e transporte de material pétreo para a subcarapaça - caminho de serviço pavimentado - DMT de 1.800 a 2.000 m - com caminhão basculante de 8 m³</v>
          </cell>
          <cell r="D21053" t="str">
            <v>m³</v>
          </cell>
          <cell r="E21053">
            <v>55.42</v>
          </cell>
        </row>
        <row r="21054">
          <cell r="B21054" t="str">
            <v>3606548</v>
          </cell>
          <cell r="C21054" t="str">
            <v>Escavação, carga e transporte de material pétreo para a subcarapaça - caminho de serviço pavimentado - DMT de 2.000 a 2.500 m - com caminhão basculante de 8 m³</v>
          </cell>
          <cell r="D21054" t="str">
            <v>m³</v>
          </cell>
          <cell r="E21054">
            <v>56.18</v>
          </cell>
        </row>
        <row r="21055">
          <cell r="B21055" t="str">
            <v>3606549</v>
          </cell>
          <cell r="C21055" t="str">
            <v>Escavação, carga e transporte de material pétreo para a subcarapaça - caminho de serviço pavimentado - DMT de 2.500 a 3.000 m - com caminhão basculante de 8 m³</v>
          </cell>
          <cell r="D21055" t="str">
            <v>m³</v>
          </cell>
          <cell r="E21055">
            <v>57.33</v>
          </cell>
        </row>
        <row r="21056">
          <cell r="B21056" t="str">
            <v>3606550</v>
          </cell>
          <cell r="C21056" t="str">
            <v>Escavação, carga e transporte de material pétreo para a subcarapaça - caminho de serviço pavimentado - DMT de 3.000 m - com caminhão basculante de 8 m³</v>
          </cell>
          <cell r="D21056" t="str">
            <v>m³</v>
          </cell>
          <cell r="E21056">
            <v>57.97</v>
          </cell>
        </row>
        <row r="21057">
          <cell r="B21057" t="str">
            <v>3606500</v>
          </cell>
          <cell r="C21057" t="str">
            <v>Escavação, carga e transporte de material pétreo para o núcleo - caminho de serviço em leito natural - DMT de 1.000 a 1.200 m - com caminhão basculante de 8 m³</v>
          </cell>
          <cell r="D21057" t="str">
            <v>m³</v>
          </cell>
          <cell r="E21057">
            <v>52.9</v>
          </cell>
        </row>
        <row r="21058">
          <cell r="B21058" t="str">
            <v>3606501</v>
          </cell>
          <cell r="C21058" t="str">
            <v>Escavação, carga e transporte de material pétreo para o núcleo - caminho de serviço em leito natural - DMT de 1.200 a 1.400 m - com caminhão basculante de 8 m³</v>
          </cell>
          <cell r="D21058" t="str">
            <v>m³</v>
          </cell>
          <cell r="E21058">
            <v>56.15</v>
          </cell>
        </row>
        <row r="21059">
          <cell r="B21059" t="str">
            <v>3606502</v>
          </cell>
          <cell r="C21059" t="str">
            <v>Escavação, carga e transporte de material pétreo para o núcleo - caminho de serviço em leito natural - DMT de 1.400 a 1.600 m - com caminhão basculante de 8 m³</v>
          </cell>
          <cell r="D21059" t="str">
            <v>m³</v>
          </cell>
          <cell r="E21059">
            <v>57.11</v>
          </cell>
        </row>
        <row r="21060">
          <cell r="B21060" t="str">
            <v>3606503</v>
          </cell>
          <cell r="C21060" t="str">
            <v>Escavação, carga e transporte de material pétreo para o núcleo - caminho de serviço em leito natural - DMT de 1.600 a 1.800 m - com caminhão basculante de 8 m³</v>
          </cell>
          <cell r="D21060" t="str">
            <v>m³</v>
          </cell>
          <cell r="E21060">
            <v>57.88</v>
          </cell>
        </row>
        <row r="21061">
          <cell r="B21061" t="str">
            <v>3606504</v>
          </cell>
          <cell r="C21061" t="str">
            <v>Escavação, carga e transporte de material pétreo para o núcleo - caminho de serviço em leito natural - DMT de 1.800 a 2.000 m - com caminhão basculante de 8 m³</v>
          </cell>
          <cell r="D21061" t="str">
            <v>m³</v>
          </cell>
          <cell r="E21061">
            <v>58.64</v>
          </cell>
        </row>
        <row r="21062">
          <cell r="B21062" t="str">
            <v>3606505</v>
          </cell>
          <cell r="C21062" t="str">
            <v>Escavação, carga e transporte de material pétreo para o núcleo - caminho de serviço em leito natural - DMT de 2.000 a 2.500 m - com caminhão basculante de 8 m³</v>
          </cell>
          <cell r="D21062" t="str">
            <v>m³</v>
          </cell>
          <cell r="E21062">
            <v>59.98</v>
          </cell>
        </row>
        <row r="21063">
          <cell r="B21063" t="str">
            <v>3606506</v>
          </cell>
          <cell r="C21063" t="str">
            <v>Escavação, carga e transporte de material pétreo para o núcleo - caminho de serviço em leito natural - DMT de 2.500 a 3.000 m - com caminhão basculante de 8 m³</v>
          </cell>
          <cell r="D21063" t="str">
            <v>m³</v>
          </cell>
          <cell r="E21063">
            <v>62.28</v>
          </cell>
        </row>
        <row r="21064">
          <cell r="B21064" t="str">
            <v>3606507</v>
          </cell>
          <cell r="C21064" t="str">
            <v>Escavação, carga e transporte de material pétreo para o núcleo - caminho de serviço em leito natural - DMT de 3.000 m - com caminhão basculante de 8 m³</v>
          </cell>
          <cell r="D21064" t="str">
            <v>m³</v>
          </cell>
          <cell r="E21064">
            <v>66.040000000000006</v>
          </cell>
        </row>
        <row r="21065">
          <cell r="B21065" t="str">
            <v>3606509</v>
          </cell>
          <cell r="C21065" t="str">
            <v>Escavação, carga e transporte de material pétreo para o núcleo - caminho de serviço em revestimento primário - DMT de 1.000 a 1.200 m - com caminhão basculante de 8 m³</v>
          </cell>
          <cell r="D21065" t="str">
            <v>m³</v>
          </cell>
          <cell r="E21065">
            <v>50.35</v>
          </cell>
        </row>
        <row r="21066">
          <cell r="B21066" t="str">
            <v>3606510</v>
          </cell>
          <cell r="C21066" t="str">
            <v>Escavação, carga e transporte de material pétreo para o núcleo - caminho de serviço em revestimento primário - DMT de 1.200 a 1.400 m - com caminhão basculante de 8 m³</v>
          </cell>
          <cell r="D21066" t="str">
            <v>m³</v>
          </cell>
          <cell r="E21066">
            <v>50.86</v>
          </cell>
        </row>
        <row r="21067">
          <cell r="B21067" t="str">
            <v>3606511</v>
          </cell>
          <cell r="C21067" t="str">
            <v>Escavação, carga e transporte de material pétreo para o núcleo - caminho de serviço em revestimento primário - DMT de 1.400 a 1.600 m - com caminhão basculante de 8 m³</v>
          </cell>
          <cell r="D21067" t="str">
            <v>m³</v>
          </cell>
          <cell r="E21067">
            <v>51.37</v>
          </cell>
        </row>
        <row r="21068">
          <cell r="B21068" t="str">
            <v>3606512</v>
          </cell>
          <cell r="C21068" t="str">
            <v>Escavação, carga e transporte de material pétreo para o núcleo - caminho de serviço em revestimento primário - DMT de 1.600 a 1.800 m - com caminhão basculante de 8 m³</v>
          </cell>
          <cell r="D21068" t="str">
            <v>m³</v>
          </cell>
          <cell r="E21068">
            <v>51.88</v>
          </cell>
        </row>
        <row r="21069">
          <cell r="B21069" t="str">
            <v>3606513</v>
          </cell>
          <cell r="C21069" t="str">
            <v>Escavação, carga e transporte de material pétreo para o núcleo - caminho de serviço em revestimento primário - DMT de 1.800 a 2.000 m - com caminhão basculante de 8 m³</v>
          </cell>
          <cell r="D21069" t="str">
            <v>m³</v>
          </cell>
          <cell r="E21069">
            <v>52.39</v>
          </cell>
        </row>
        <row r="21070">
          <cell r="B21070" t="str">
            <v>3606514</v>
          </cell>
          <cell r="C21070" t="str">
            <v>Escavação, carga e transporte de material pétreo para o núcleo - caminho de serviço em revestimento primário - DMT de 2.000 a 2.500 m - com caminhão basculante de 8 m³</v>
          </cell>
          <cell r="D21070" t="str">
            <v>m³</v>
          </cell>
          <cell r="E21070">
            <v>53.28</v>
          </cell>
        </row>
        <row r="21071">
          <cell r="B21071" t="str">
            <v>3606515</v>
          </cell>
          <cell r="C21071" t="str">
            <v>Escavação, carga e transporte de material pétreo para o núcleo - caminho de serviço em revestimento primário - DMT de 2.500 a 3.000 m - com caminhão basculante de 8 m³</v>
          </cell>
          <cell r="D21071" t="str">
            <v>m³</v>
          </cell>
          <cell r="E21071">
            <v>57.3</v>
          </cell>
        </row>
        <row r="21072">
          <cell r="B21072" t="str">
            <v>3606516</v>
          </cell>
          <cell r="C21072" t="str">
            <v>Escavação, carga e transporte de material pétreo para o núcleo - caminho de serviço em revestimento primário - DMT de 3.000 m - com caminhão basculante de 8 m³</v>
          </cell>
          <cell r="D21072" t="str">
            <v>m³</v>
          </cell>
          <cell r="E21072">
            <v>58.07</v>
          </cell>
        </row>
        <row r="21073">
          <cell r="B21073" t="str">
            <v>3606518</v>
          </cell>
          <cell r="C21073" t="str">
            <v>Escavação, carga e transporte de material pétreo para o núcleo - caminho de serviço pavimentado - DMT de 1.000 a 1.200 m - com caminhão basculante de 8 m³</v>
          </cell>
          <cell r="D21073" t="str">
            <v>m³</v>
          </cell>
          <cell r="E21073">
            <v>48.91</v>
          </cell>
        </row>
        <row r="21074">
          <cell r="B21074" t="str">
            <v>3606519</v>
          </cell>
          <cell r="C21074" t="str">
            <v>Escavação, carga e transporte de material pétreo para o núcleo - caminho de serviço pavimentado - DMT de 1.200 a 1.400 m - com caminhão basculante de 8 m³</v>
          </cell>
          <cell r="D21074" t="str">
            <v>m³</v>
          </cell>
          <cell r="E21074">
            <v>49.42</v>
          </cell>
        </row>
        <row r="21075">
          <cell r="B21075" t="str">
            <v>3606520</v>
          </cell>
          <cell r="C21075" t="str">
            <v>Escavação, carga e transporte de material pétreo para o núcleo - caminho de serviço pavimentado - DMT de 1.400 a 1.600 m - com caminhão basculante de 8 m³</v>
          </cell>
          <cell r="D21075" t="str">
            <v>m³</v>
          </cell>
          <cell r="E21075">
            <v>49.8</v>
          </cell>
        </row>
        <row r="21076">
          <cell r="B21076" t="str">
            <v>3606521</v>
          </cell>
          <cell r="C21076" t="str">
            <v>Escavação, carga e transporte de material pétreo para o núcleo - caminho de serviço pavimentado - DMT de 1.600 a 1.800 m - com caminhão basculante de 8 m³</v>
          </cell>
          <cell r="D21076" t="str">
            <v>m³</v>
          </cell>
          <cell r="E21076">
            <v>50.18</v>
          </cell>
        </row>
        <row r="21077">
          <cell r="B21077" t="str">
            <v>3606522</v>
          </cell>
          <cell r="C21077" t="str">
            <v>Escavação, carga e transporte de material pétreo para o núcleo - caminho de serviço pavimentado - DMT de 1.800 a 2.000 m - com caminhão basculante de 8 m³</v>
          </cell>
          <cell r="D21077" t="str">
            <v>m³</v>
          </cell>
          <cell r="E21077">
            <v>50.56</v>
          </cell>
        </row>
        <row r="21078">
          <cell r="B21078" t="str">
            <v>3606523</v>
          </cell>
          <cell r="C21078" t="str">
            <v>Escavação, carga e transporte de material pétreo para o núcleo - caminho de serviço pavimentado - DMT de 2.000 a 2.500 m - com caminhão basculante de 8 m³</v>
          </cell>
          <cell r="D21078" t="str">
            <v>m³</v>
          </cell>
          <cell r="E21078">
            <v>51.33</v>
          </cell>
        </row>
        <row r="21079">
          <cell r="B21079" t="str">
            <v>3606524</v>
          </cell>
          <cell r="C21079" t="str">
            <v>Escavação, carga e transporte de material pétreo para o núcleo - caminho de serviço pavimentado - DMT de 2.500 a 3.000 m - com caminhão basculante de 8 m³</v>
          </cell>
          <cell r="D21079" t="str">
            <v>m³</v>
          </cell>
          <cell r="E21079">
            <v>52.61</v>
          </cell>
        </row>
        <row r="21080">
          <cell r="B21080" t="str">
            <v>3606525</v>
          </cell>
          <cell r="C21080" t="str">
            <v>Escavação, carga e transporte de material pétreo para o núcleo - caminho de serviço pavimentado - DMT de 3.000 m - com caminhão basculante de 8 m³</v>
          </cell>
          <cell r="D21080" t="str">
            <v>m³</v>
          </cell>
          <cell r="E21080">
            <v>55.72</v>
          </cell>
        </row>
        <row r="21081">
          <cell r="B21081" t="str">
            <v>3606577</v>
          </cell>
          <cell r="C21081" t="str">
            <v>Espalhamento e conformação de material pétreo para núcleo</v>
          </cell>
          <cell r="D21081" t="str">
            <v>m³</v>
          </cell>
          <cell r="E21081">
            <v>14.69</v>
          </cell>
        </row>
        <row r="21082">
          <cell r="B21082" t="str">
            <v>3606576</v>
          </cell>
          <cell r="C21082" t="str">
            <v>Espalhamento e conformação de material pétreo para subcarapaça</v>
          </cell>
          <cell r="D21082" t="str">
            <v>m³</v>
          </cell>
          <cell r="E21082">
            <v>5.17</v>
          </cell>
        </row>
        <row r="21083">
          <cell r="B21083" t="str">
            <v>3606561</v>
          </cell>
          <cell r="C21083" t="str">
            <v>Fabricação de tetrápode de 10 t - concreto fck = 20 MPa - areia e brita comerciais</v>
          </cell>
          <cell r="D21083" t="str">
            <v>un</v>
          </cell>
          <cell r="E21083">
            <v>2380.59</v>
          </cell>
        </row>
        <row r="21084">
          <cell r="B21084" t="str">
            <v>3606556</v>
          </cell>
          <cell r="C21084" t="str">
            <v>Fabricação de tetrápode de 10 t - concreto fck = 20 MPa - areia extraída e brita produzida</v>
          </cell>
          <cell r="D21084" t="str">
            <v>un</v>
          </cell>
          <cell r="E21084">
            <v>1702.25</v>
          </cell>
        </row>
        <row r="21085">
          <cell r="B21085" t="str">
            <v>3606562</v>
          </cell>
          <cell r="C21085" t="str">
            <v>Fabricação de tetrápode de 11 t - concreto fck = 20 MPa - areia e brita comerciais</v>
          </cell>
          <cell r="D21085" t="str">
            <v>un</v>
          </cell>
          <cell r="E21085">
            <v>2604.5</v>
          </cell>
        </row>
        <row r="21086">
          <cell r="B21086" t="str">
            <v>3606557</v>
          </cell>
          <cell r="C21086" t="str">
            <v>Fabricação de tetrápode de 11 t - concreto fck = 20 MPa - areia extraída e brita produzida</v>
          </cell>
          <cell r="D21086" t="str">
            <v>un</v>
          </cell>
          <cell r="E21086">
            <v>1858.33</v>
          </cell>
        </row>
        <row r="21087">
          <cell r="B21087" t="str">
            <v>3606563</v>
          </cell>
          <cell r="C21087" t="str">
            <v>Fabricação de tetrápode de 12 t - concreto fck = 20 MPa - areia e brita comerciais</v>
          </cell>
          <cell r="D21087" t="str">
            <v>un</v>
          </cell>
          <cell r="E21087">
            <v>2836.5</v>
          </cell>
        </row>
        <row r="21088">
          <cell r="B21088" t="str">
            <v>3606558</v>
          </cell>
          <cell r="C21088" t="str">
            <v>Fabricação de tetrápode de 12 t - concreto fck = 20 MPa - areia extraída e brita produzida</v>
          </cell>
          <cell r="D21088" t="str">
            <v>un</v>
          </cell>
          <cell r="E21088">
            <v>2022.5</v>
          </cell>
        </row>
        <row r="21089">
          <cell r="B21089" t="str">
            <v>3606559</v>
          </cell>
          <cell r="C21089" t="str">
            <v>Fabricação de tetrápode de 8 t - concreto fck = 20 MPa - areia e brita comerciais</v>
          </cell>
          <cell r="D21089" t="str">
            <v>un</v>
          </cell>
          <cell r="E21089">
            <v>1907.53</v>
          </cell>
        </row>
        <row r="21090">
          <cell r="B21090" t="str">
            <v>3606554</v>
          </cell>
          <cell r="C21090" t="str">
            <v>Fabricação de tetrápode de 8 t - concreto fck = 20 MPa - areia extraída e brita produzida</v>
          </cell>
          <cell r="D21090" t="str">
            <v>un</v>
          </cell>
          <cell r="E21090">
            <v>1364.87</v>
          </cell>
        </row>
        <row r="21091">
          <cell r="B21091" t="str">
            <v>3606560</v>
          </cell>
          <cell r="C21091" t="str">
            <v>Fabricação de tetrápode de 9 t - concreto fck = 20 MPa - areia e brita comerciais</v>
          </cell>
          <cell r="D21091" t="str">
            <v>un</v>
          </cell>
          <cell r="E21091">
            <v>2132.4299999999998</v>
          </cell>
        </row>
        <row r="21092">
          <cell r="B21092" t="str">
            <v>3606555</v>
          </cell>
          <cell r="C21092" t="str">
            <v>Fabricação de tetrápode de 9 t - concreto fck = 20 MPa - areia extraída e brita produzida</v>
          </cell>
          <cell r="D21092" t="str">
            <v>un</v>
          </cell>
          <cell r="E21092">
            <v>1521.93</v>
          </cell>
        </row>
        <row r="21093">
          <cell r="B21093" t="str">
            <v>3606571</v>
          </cell>
          <cell r="C21093" t="str">
            <v>Fabricação de Xbloc de 10 t - concreto fck = 20 MPa - areia e brita comerciais</v>
          </cell>
          <cell r="D21093" t="str">
            <v>un</v>
          </cell>
          <cell r="E21093">
            <v>2361.42</v>
          </cell>
        </row>
        <row r="21094">
          <cell r="B21094" t="str">
            <v>3606566</v>
          </cell>
          <cell r="C21094" t="str">
            <v>Fabricação de Xbloc de 10 t - concreto fck = 20 MPa - areia extraída e brita produzida</v>
          </cell>
          <cell r="D21094" t="str">
            <v>un</v>
          </cell>
          <cell r="E21094">
            <v>1683.09</v>
          </cell>
        </row>
        <row r="21095">
          <cell r="B21095" t="str">
            <v>3606572</v>
          </cell>
          <cell r="C21095" t="str">
            <v>Fabricação de Xbloc de 11 t - concreto fck = 20 MPa - areia e brita comerciais</v>
          </cell>
          <cell r="D21095" t="str">
            <v>un</v>
          </cell>
          <cell r="E21095">
            <v>2588.71</v>
          </cell>
        </row>
        <row r="21096">
          <cell r="B21096" t="str">
            <v>3606567</v>
          </cell>
          <cell r="C21096" t="str">
            <v>Fabricação de Xbloc de 11 t - concreto fck = 20 MPa - areia extraída e brita produzida</v>
          </cell>
          <cell r="D21096" t="str">
            <v>un</v>
          </cell>
          <cell r="E21096">
            <v>1842.55</v>
          </cell>
        </row>
        <row r="21097">
          <cell r="B21097" t="str">
            <v>3606573</v>
          </cell>
          <cell r="C21097" t="str">
            <v>Fabricação de Xbloc de 12 t - concreto fck = 20 MPa - areia e brita comerciais</v>
          </cell>
          <cell r="D21097" t="str">
            <v>un</v>
          </cell>
          <cell r="E21097">
            <v>2815.51</v>
          </cell>
        </row>
        <row r="21098">
          <cell r="B21098" t="str">
            <v>3606568</v>
          </cell>
          <cell r="C21098" t="str">
            <v>Fabricação de Xbloc de 12 t - concreto fck = 20 MPa - areia extraída e brita produzida</v>
          </cell>
          <cell r="D21098" t="str">
            <v>un</v>
          </cell>
          <cell r="E21098">
            <v>2001.51</v>
          </cell>
        </row>
        <row r="21099">
          <cell r="B21099" t="str">
            <v>3606569</v>
          </cell>
          <cell r="C21099" t="str">
            <v>Fabricação de Xbloc de 8 t - concreto fck = 20 MPa - areia e brita comerciais</v>
          </cell>
          <cell r="D21099" t="str">
            <v>un</v>
          </cell>
          <cell r="E21099">
            <v>1905.02</v>
          </cell>
        </row>
        <row r="21100">
          <cell r="B21100" t="str">
            <v>3606564</v>
          </cell>
          <cell r="C21100" t="str">
            <v>Fabricação de Xbloc de 8 t - concreto fck = 20 MPa - areia extraída e brita produzida</v>
          </cell>
          <cell r="D21100" t="str">
            <v>un</v>
          </cell>
          <cell r="E21100">
            <v>1362.35</v>
          </cell>
        </row>
        <row r="21101">
          <cell r="B21101" t="str">
            <v>3606570</v>
          </cell>
          <cell r="C21101" t="str">
            <v>Fabricação de Xbloc de 9 t - concreto fck = 20 MPa - areia e brita comerciais</v>
          </cell>
          <cell r="D21101" t="str">
            <v>un</v>
          </cell>
          <cell r="E21101">
            <v>2133.5500000000002</v>
          </cell>
        </row>
        <row r="21102">
          <cell r="B21102" t="str">
            <v>3606565</v>
          </cell>
          <cell r="C21102" t="str">
            <v>Fabricação de Xbloc de 9 t - concreto fck = 20 MPa - areia extraída e brita produzida</v>
          </cell>
          <cell r="D21102" t="str">
            <v>un</v>
          </cell>
          <cell r="E21102">
            <v>1523.05</v>
          </cell>
        </row>
        <row r="21103">
          <cell r="B21103" t="str">
            <v>3606578</v>
          </cell>
          <cell r="C21103" t="str">
            <v>Lançamento de blocos artificias de concreto</v>
          </cell>
          <cell r="D21103" t="str">
            <v>un</v>
          </cell>
          <cell r="E21103">
            <v>163.26</v>
          </cell>
        </row>
        <row r="21104">
          <cell r="B21104" t="str">
            <v>3606575</v>
          </cell>
          <cell r="C21104" t="str">
            <v>Seleção de material pétreo para a carapaça e subcarapaça</v>
          </cell>
          <cell r="D21104" t="str">
            <v>m³</v>
          </cell>
          <cell r="E21104">
            <v>1.93</v>
          </cell>
        </row>
        <row r="21105">
          <cell r="B21105" t="str">
            <v>3606574</v>
          </cell>
          <cell r="C21105" t="str">
            <v>Seleção de material pétreo para o núcleo</v>
          </cell>
          <cell r="D21105" t="str">
            <v>m³</v>
          </cell>
          <cell r="E21105">
            <v>0.96</v>
          </cell>
        </row>
        <row r="21106">
          <cell r="B21106" t="str">
            <v>3713603</v>
          </cell>
          <cell r="C21106" t="str">
            <v>Ancoragem de defensa maleável dupla - fornecimento e implantação</v>
          </cell>
          <cell r="D21106" t="str">
            <v>m</v>
          </cell>
          <cell r="E21106">
            <v>1088.8900000000001</v>
          </cell>
        </row>
        <row r="21107">
          <cell r="B21107" t="str">
            <v>3713601</v>
          </cell>
          <cell r="C21107" t="str">
            <v>Ancoragem de defensa maleável simples - fornecimento e implantação</v>
          </cell>
          <cell r="D21107" t="str">
            <v>m</v>
          </cell>
          <cell r="E21107">
            <v>931.56</v>
          </cell>
        </row>
        <row r="21108">
          <cell r="B21108" t="str">
            <v>3713607</v>
          </cell>
          <cell r="C21108" t="str">
            <v>Ancoragem de defensa semimaleável dupla - fornecimento e implantação</v>
          </cell>
          <cell r="D21108" t="str">
            <v>m</v>
          </cell>
          <cell r="E21108">
            <v>523.99</v>
          </cell>
        </row>
        <row r="21109">
          <cell r="B21109" t="str">
            <v>3713605</v>
          </cell>
          <cell r="C21109" t="str">
            <v>Ancoragem de defensa semimaleável simples - fornecimento e implantação</v>
          </cell>
          <cell r="D21109" t="str">
            <v>m</v>
          </cell>
          <cell r="E21109">
            <v>397.55</v>
          </cell>
        </row>
        <row r="21110">
          <cell r="B21110" t="str">
            <v>3719530</v>
          </cell>
          <cell r="C21110" t="str">
            <v>Barreira dupla de concreto, armada, pré-moldada (perfil New Jersey) - L &gt; 3,00 m e H = 1.070 mm</v>
          </cell>
          <cell r="D21110" t="str">
            <v>m</v>
          </cell>
          <cell r="E21110">
            <v>306.14999999999998</v>
          </cell>
        </row>
        <row r="21111">
          <cell r="B21111" t="str">
            <v>3713828</v>
          </cell>
          <cell r="C21111" t="str">
            <v>Barreira dupla de concreto, armada, pré-moldada (perfil New Jersey) - L &gt; 3,00 m e H = 810 mm</v>
          </cell>
          <cell r="D21111" t="str">
            <v>m</v>
          </cell>
          <cell r="E21111">
            <v>229.24</v>
          </cell>
        </row>
        <row r="21112">
          <cell r="B21112" t="str">
            <v>3713875</v>
          </cell>
          <cell r="C21112" t="str">
            <v>Barreira dupla de concreto, não armada, moldada no local (perfil F) - H = 810 + 100 mm</v>
          </cell>
          <cell r="D21112" t="str">
            <v>m</v>
          </cell>
          <cell r="E21112">
            <v>68.17</v>
          </cell>
        </row>
        <row r="21113">
          <cell r="B21113" t="str">
            <v>3713619</v>
          </cell>
          <cell r="C21113" t="str">
            <v>Barreira dupla de concreto, não armada, moldada no local (perfil New Jersey) - H = 810 + 100 mm</v>
          </cell>
          <cell r="D21113" t="str">
            <v>m</v>
          </cell>
          <cell r="E21113">
            <v>68.67</v>
          </cell>
        </row>
        <row r="21114">
          <cell r="B21114" t="str">
            <v>3713876</v>
          </cell>
          <cell r="C21114" t="str">
            <v>Barreira dupla de concreto, não armada, moldada no local, com extrusora (perfil F) - H = 810 + 100 mm</v>
          </cell>
          <cell r="D21114" t="str">
            <v>m</v>
          </cell>
          <cell r="E21114">
            <v>96.64</v>
          </cell>
        </row>
        <row r="21115">
          <cell r="B21115" t="str">
            <v>3713827</v>
          </cell>
          <cell r="C21115" t="str">
            <v>Barreira dupla de concreto, não armada, moldada no local, com extrusora (perfil New Jersey) - H = 810 + 100 mm</v>
          </cell>
          <cell r="D21115" t="str">
            <v>m</v>
          </cell>
          <cell r="E21115">
            <v>94.8</v>
          </cell>
        </row>
        <row r="21116">
          <cell r="B21116" t="str">
            <v>3713904</v>
          </cell>
          <cell r="C21116" t="str">
            <v>Barreira simples de concreto, armada, pré-moldada (perfil New Jersey) - L &gt; 3,00 m e H = 1.070 mm</v>
          </cell>
          <cell r="D21116" t="str">
            <v>m</v>
          </cell>
          <cell r="E21116">
            <v>265.57</v>
          </cell>
        </row>
        <row r="21117">
          <cell r="B21117" t="str">
            <v>3719529</v>
          </cell>
          <cell r="C21117" t="str">
            <v>Barreira simples de concreto, armada, pré-moldada (perfil New Jersey) - L &gt; 3,00 m e H = 810 mm</v>
          </cell>
          <cell r="D21117" t="str">
            <v>m</v>
          </cell>
          <cell r="E21117">
            <v>194.59</v>
          </cell>
        </row>
        <row r="21118">
          <cell r="B21118" t="str">
            <v>3713878</v>
          </cell>
          <cell r="C21118" t="str">
            <v>Barreira simples de concreto, não armada, moldada no local (perfil F) - H = 810 + 100 mm</v>
          </cell>
          <cell r="D21118" t="str">
            <v>m</v>
          </cell>
          <cell r="E21118">
            <v>67.72</v>
          </cell>
        </row>
        <row r="21119">
          <cell r="B21119" t="str">
            <v>3713617</v>
          </cell>
          <cell r="C21119" t="str">
            <v>Barreira simples de concreto, não armada, moldada no local (perfil New Jersey) - H = 810 + 100 mm</v>
          </cell>
          <cell r="D21119" t="str">
            <v>m</v>
          </cell>
          <cell r="E21119">
            <v>67.97</v>
          </cell>
        </row>
        <row r="21120">
          <cell r="B21120" t="str">
            <v>3713879</v>
          </cell>
          <cell r="C21120" t="str">
            <v>Barreira simples de concreto, não armada, moldada no local, com extrusora (perfil F) - H = 810 + 100 mm</v>
          </cell>
          <cell r="D21120" t="str">
            <v>m</v>
          </cell>
          <cell r="E21120">
            <v>85.47</v>
          </cell>
        </row>
        <row r="21121">
          <cell r="B21121" t="str">
            <v>3713826</v>
          </cell>
          <cell r="C21121" t="str">
            <v>Barreira simples de concreto, não armada, moldada no local, com extrusora (perfil New Jersey) - H = 810 + 100 mm</v>
          </cell>
          <cell r="D21121" t="str">
            <v>m</v>
          </cell>
          <cell r="E21121">
            <v>80.97</v>
          </cell>
        </row>
        <row r="21122">
          <cell r="B21122" t="str">
            <v>3713610</v>
          </cell>
          <cell r="C21122" t="str">
            <v>Cerca com 4 fios de arame farpado e mourão de concreto de seção quadrada de 11 cm a cada 2,5 m e esticador de 15 cm a cada 50 m - areia e brita comerciais</v>
          </cell>
          <cell r="D21122" t="str">
            <v>m</v>
          </cell>
          <cell r="E21122">
            <v>35.11</v>
          </cell>
        </row>
        <row r="21123">
          <cell r="B21123" t="str">
            <v>3713609</v>
          </cell>
          <cell r="C21123" t="str">
            <v>Cerca com 4 fios de arame farpado e mourão de concreto de seção quadrada de 11 cm a cada 2,5 m e esticador de 15 cm a cada 50 m - areia extraída e brita produzida</v>
          </cell>
          <cell r="D21123" t="str">
            <v>m</v>
          </cell>
          <cell r="E21123">
            <v>33.340000000000003</v>
          </cell>
        </row>
        <row r="21124">
          <cell r="B21124" t="str">
            <v>3713612</v>
          </cell>
          <cell r="C21124" t="str">
            <v>Cerca com 4 fios de arame farpado e mourão de concreto de seção triangular de 11 cm a cada 2,5 m e esticador de 15 cm a cada 50 m - areia e brita comerciais</v>
          </cell>
          <cell r="D21124" t="str">
            <v>m</v>
          </cell>
          <cell r="E21124">
            <v>28.86</v>
          </cell>
        </row>
        <row r="21125">
          <cell r="B21125" t="str">
            <v>3713611</v>
          </cell>
          <cell r="C21125" t="str">
            <v>Cerca com 4 fios de arame farpado e mourão de concreto de seção triangular de 11 cm a cada 2,5 m e esticador de 15 cm a cada 50 m - areia extraída e brita produzida</v>
          </cell>
          <cell r="D21125" t="str">
            <v>m</v>
          </cell>
          <cell r="E21125">
            <v>28.09</v>
          </cell>
        </row>
        <row r="21126">
          <cell r="B21126" t="str">
            <v>3713608</v>
          </cell>
          <cell r="C21126" t="str">
            <v>Cerca com 4 fios de arame farpado e mourão de madeira a cada 2,5 m e esticador a cada 50 m</v>
          </cell>
          <cell r="D21126" t="str">
            <v>m</v>
          </cell>
          <cell r="E21126">
            <v>23.01</v>
          </cell>
        </row>
        <row r="21127">
          <cell r="B21127" t="str">
            <v>3713613</v>
          </cell>
          <cell r="C21127" t="str">
            <v>Cerca com 4 fios de arame liso galvanizado e mourão de madeira a cada 2,5 m e esticador a cada 50 m</v>
          </cell>
          <cell r="D21127" t="str">
            <v>m</v>
          </cell>
          <cell r="E21127">
            <v>21.02</v>
          </cell>
        </row>
        <row r="21128">
          <cell r="B21128" t="str">
            <v>3713822</v>
          </cell>
          <cell r="C21128" t="str">
            <v>Confecção de barreira dupla de concreto, armada, pré-moldada (perfil New Jersey) - L &gt; 3,00 m e H = 1.070 mm</v>
          </cell>
          <cell r="D21128" t="str">
            <v>m</v>
          </cell>
          <cell r="E21128">
            <v>298.44</v>
          </cell>
        </row>
        <row r="21129">
          <cell r="B21129" t="str">
            <v>3713824</v>
          </cell>
          <cell r="C21129" t="str">
            <v>Confecção de barreira dupla de concreto, armada, pré-moldada (perfil New Jersey) - L &gt; 3,00 m e H = 810 mm</v>
          </cell>
          <cell r="D21129" t="str">
            <v>m</v>
          </cell>
          <cell r="E21129">
            <v>221.53</v>
          </cell>
        </row>
        <row r="21130">
          <cell r="B21130" t="str">
            <v>3713825</v>
          </cell>
          <cell r="C21130" t="str">
            <v>Confecção de barreira simples de concreto, armada, pré-moldada (perfil New Jersey) - L &gt; 3,00 m e H = 1.070 mm</v>
          </cell>
          <cell r="D21130" t="str">
            <v>m</v>
          </cell>
          <cell r="E21130">
            <v>257.86</v>
          </cell>
        </row>
        <row r="21131">
          <cell r="B21131" t="str">
            <v>3713823</v>
          </cell>
          <cell r="C21131" t="str">
            <v>Confecção de barreira simples de concreto, armada, pré-moldada (perfil New Jersey) - L &gt; 3,00 m e H = 810 mm</v>
          </cell>
          <cell r="D21131" t="str">
            <v>m</v>
          </cell>
          <cell r="E21131">
            <v>186.88</v>
          </cell>
        </row>
        <row r="21132">
          <cell r="B21132" t="str">
            <v>3713602</v>
          </cell>
          <cell r="C21132" t="str">
            <v>Defensa maleável dupla - fornecimento e implantação</v>
          </cell>
          <cell r="D21132" t="str">
            <v>m</v>
          </cell>
          <cell r="E21132">
            <v>992</v>
          </cell>
        </row>
        <row r="21133">
          <cell r="B21133" t="str">
            <v>3713600</v>
          </cell>
          <cell r="C21133" t="str">
            <v>Defensa maleável simples - fornecimento e implantação</v>
          </cell>
          <cell r="D21133" t="str">
            <v>m</v>
          </cell>
          <cell r="E21133">
            <v>851.36</v>
          </cell>
        </row>
        <row r="21134">
          <cell r="B21134" t="str">
            <v>3713606</v>
          </cell>
          <cell r="C21134" t="str">
            <v>Defensa semimaleável dupla - fornecimento e implantação</v>
          </cell>
          <cell r="D21134" t="str">
            <v>m</v>
          </cell>
          <cell r="E21134">
            <v>427.1</v>
          </cell>
        </row>
        <row r="21135">
          <cell r="B21135" t="str">
            <v>3713604</v>
          </cell>
          <cell r="C21135" t="str">
            <v>Defensa semimaleável simples - fornecimento e implantação</v>
          </cell>
          <cell r="D21135" t="str">
            <v>m</v>
          </cell>
          <cell r="E21135">
            <v>331.18</v>
          </cell>
        </row>
        <row r="21136">
          <cell r="B21136" t="str">
            <v>3716129</v>
          </cell>
          <cell r="C21136" t="str">
            <v>Fabricação de mourão de concreto esticador - seção quadrada de 15 cm - areia e brita comerciais</v>
          </cell>
          <cell r="D21136" t="str">
            <v>un</v>
          </cell>
          <cell r="E21136">
            <v>51.19</v>
          </cell>
        </row>
        <row r="21137">
          <cell r="B21137" t="str">
            <v>3716128</v>
          </cell>
          <cell r="C21137" t="str">
            <v>Fabricação de mourão de concreto esticador - seção quadrada de 15 cm - areia extraída e brita produzida</v>
          </cell>
          <cell r="D21137" t="str">
            <v>un</v>
          </cell>
          <cell r="E21137">
            <v>43.69</v>
          </cell>
        </row>
        <row r="21138">
          <cell r="B21138" t="str">
            <v>3716133</v>
          </cell>
          <cell r="C21138" t="str">
            <v>Fabricação de mourão de concreto esticador - seção triangular de 15 cm - areia e brita comercias</v>
          </cell>
          <cell r="D21138" t="str">
            <v>un</v>
          </cell>
          <cell r="E21138">
            <v>30.01</v>
          </cell>
        </row>
        <row r="21139">
          <cell r="B21139" t="str">
            <v>3716132</v>
          </cell>
          <cell r="C21139" t="str">
            <v>Fabricação de mourão de concreto esticador - seção triangular de 15 cm - areia extraída e brita produzida</v>
          </cell>
          <cell r="D21139" t="str">
            <v>un</v>
          </cell>
          <cell r="E21139">
            <v>26.76</v>
          </cell>
        </row>
        <row r="21140">
          <cell r="B21140" t="str">
            <v>3716131</v>
          </cell>
          <cell r="C21140" t="str">
            <v>Fabricação de mourão de concreto suporte - seção quadrada de 11 cm - areia e brita comerciais</v>
          </cell>
          <cell r="D21140" t="str">
            <v>un</v>
          </cell>
          <cell r="E21140">
            <v>33.11</v>
          </cell>
        </row>
        <row r="21141">
          <cell r="B21141" t="str">
            <v>3716130</v>
          </cell>
          <cell r="C21141" t="str">
            <v>Fabricação de mourão de concreto suporte - seção quadrada de 11 cm - areia extraída e brita produzida</v>
          </cell>
          <cell r="D21141" t="str">
            <v>un</v>
          </cell>
          <cell r="E21141">
            <v>29.26</v>
          </cell>
        </row>
        <row r="21142">
          <cell r="B21142" t="str">
            <v>3716135</v>
          </cell>
          <cell r="C21142" t="str">
            <v>Fabricação de mourão de concreto suporte - seção triangular de 11 cm - areia e brita comerciais</v>
          </cell>
          <cell r="D21142" t="str">
            <v>un</v>
          </cell>
          <cell r="E21142">
            <v>20.65</v>
          </cell>
        </row>
        <row r="21143">
          <cell r="B21143" t="str">
            <v>3716134</v>
          </cell>
          <cell r="C21143" t="str">
            <v>Fabricação de mourão de concreto suporte - seção triangular de 11 cm - areia extraída e brita produzida</v>
          </cell>
          <cell r="D21143" t="str">
            <v>un</v>
          </cell>
          <cell r="E21143">
            <v>18.98</v>
          </cell>
        </row>
        <row r="21144">
          <cell r="B21144" t="str">
            <v>3713698</v>
          </cell>
          <cell r="C21144" t="str">
            <v>Fornecimento e implantação de amortecedor retrátil (v &lt;= 100 km/h) tipo TAU II afunilado - fixado em barreira de concreto, com largura de âncora traseira de 1.830 mm</v>
          </cell>
          <cell r="D21144" t="str">
            <v>un</v>
          </cell>
          <cell r="E21144">
            <v>351799.47</v>
          </cell>
        </row>
        <row r="21145">
          <cell r="B21145" t="str">
            <v>3713699</v>
          </cell>
          <cell r="C21145" t="str">
            <v>Fornecimento e implantação de amortecedor retrátil (v &lt;= 100 km/h) tipo TAU II afunilado - fixado em barreira de concreto, com largura de âncora traseira de 1.980 mm</v>
          </cell>
          <cell r="D21145" t="str">
            <v>un</v>
          </cell>
          <cell r="E21145">
            <v>354172.23</v>
          </cell>
        </row>
        <row r="21146">
          <cell r="B21146" t="str">
            <v>3713700</v>
          </cell>
          <cell r="C21146" t="str">
            <v>Fornecimento e implantação de amortecedor retrátil (v &lt;= 100 km/h) tipo TAU II afunilado - fixado em barreira de concreto, com largura de âncora traseira de 2.130 mm</v>
          </cell>
          <cell r="D21146" t="str">
            <v>un</v>
          </cell>
          <cell r="E21146">
            <v>355784.07</v>
          </cell>
        </row>
        <row r="21147">
          <cell r="B21147" t="str">
            <v>3713701</v>
          </cell>
          <cell r="C21147" t="str">
            <v>Fornecimento e implantação de amortecedor retrátil (v &lt;= 100 km/h) tipo TAU II afunilado - fixado em barreira de concreto, com largura de âncora traseira de 2.290 mm</v>
          </cell>
          <cell r="D21147" t="str">
            <v>un</v>
          </cell>
          <cell r="E21147">
            <v>364805.28</v>
          </cell>
        </row>
        <row r="21148">
          <cell r="B21148" t="str">
            <v>3713702</v>
          </cell>
          <cell r="C21148" t="str">
            <v>Fornecimento e implantação de amortecedor retrátil (v &lt;= 100 km/h) tipo TAU II afunilado - fixado em barreira de concreto, com largura de âncora traseira de 2.440 mm</v>
          </cell>
          <cell r="D21148" t="str">
            <v>un</v>
          </cell>
          <cell r="E21148">
            <v>373651.6</v>
          </cell>
        </row>
        <row r="21149">
          <cell r="B21149" t="str">
            <v>3713693</v>
          </cell>
          <cell r="C21149" t="str">
            <v>Fornecimento e implantação de amortecedor retrátil (v &lt;= 100 km/h) tipo TAU II combinado - fixado em barreira de concreto, com largura de âncora traseira de 1.060 mm</v>
          </cell>
          <cell r="D21149" t="str">
            <v>un</v>
          </cell>
          <cell r="E21149">
            <v>284597.40999999997</v>
          </cell>
        </row>
        <row r="21150">
          <cell r="B21150" t="str">
            <v>3713694</v>
          </cell>
          <cell r="C21150" t="str">
            <v>Fornecimento e implantação de amortecedor retrátil (v &lt;= 100 km/h) tipo TAU II combinado - fixado em barreira de concreto, com largura de âncora traseira de 1.220 mm</v>
          </cell>
          <cell r="D21150" t="str">
            <v>un</v>
          </cell>
          <cell r="E21150">
            <v>299202.26</v>
          </cell>
        </row>
        <row r="21151">
          <cell r="B21151" t="str">
            <v>3713695</v>
          </cell>
          <cell r="C21151" t="str">
            <v>Fornecimento e implantação de amortecedor retrátil (v &lt;= 100 km/h) tipo TAU II combinado - fixado em barreira de concreto, com largura de âncora traseira de 1.370 mm</v>
          </cell>
          <cell r="D21151" t="str">
            <v>un</v>
          </cell>
          <cell r="E21151">
            <v>318436.28999999998</v>
          </cell>
        </row>
        <row r="21152">
          <cell r="B21152" t="str">
            <v>3713696</v>
          </cell>
          <cell r="C21152" t="str">
            <v>Fornecimento e implantação de amortecedor retrátil (v &lt;= 100 km/h) tipo TAU II combinado - fixado em barreira de concreto, com largura de âncora traseira de 1.520 mm</v>
          </cell>
          <cell r="D21152" t="str">
            <v>un</v>
          </cell>
          <cell r="E21152">
            <v>332474.94</v>
          </cell>
        </row>
        <row r="21153">
          <cell r="B21153" t="str">
            <v>3713697</v>
          </cell>
          <cell r="C21153" t="str">
            <v>Fornecimento e implantação de amortecedor retrátil (v &lt;= 100 km/h) tipo TAU II combinado - fixado em barreira de concreto, com largura de âncora traseira de 1.680 mm</v>
          </cell>
          <cell r="D21153" t="str">
            <v>un</v>
          </cell>
          <cell r="E21153">
            <v>345516.88</v>
          </cell>
        </row>
        <row r="21154">
          <cell r="B21154" t="str">
            <v>3713692</v>
          </cell>
          <cell r="C21154" t="str">
            <v>Fornecimento e implantação de amortecedor retrátil (v &lt;= 100 km/h) tipo TAU II combinado - fixado em barreira de concreto, com largura de âncora traseira de 900 mm</v>
          </cell>
          <cell r="D21154" t="str">
            <v>un</v>
          </cell>
          <cell r="E21154">
            <v>241258.51</v>
          </cell>
        </row>
        <row r="21155">
          <cell r="B21155" t="str">
            <v>3713691</v>
          </cell>
          <cell r="C21155" t="str">
            <v>Fornecimento e implantação de amortecedor retrátil (v &lt;= 100 km/h) tipo TAU II paralelo - fixado em barreira de concreto, com largura de âncora traseira de até 700 mm</v>
          </cell>
          <cell r="D21155" t="str">
            <v>un</v>
          </cell>
          <cell r="E21155">
            <v>231819.67</v>
          </cell>
        </row>
        <row r="21156">
          <cell r="B21156" t="str">
            <v>3713873</v>
          </cell>
          <cell r="C21156" t="str">
            <v>Módulo de transição de defensa metálica para barreira rígida - fornecimento e implantação</v>
          </cell>
          <cell r="D21156" t="str">
            <v>un</v>
          </cell>
          <cell r="E21156">
            <v>6866.03</v>
          </cell>
        </row>
        <row r="21157">
          <cell r="B21157" t="str">
            <v>3713705</v>
          </cell>
          <cell r="C21157" t="str">
            <v>Remoção de defensa metálica</v>
          </cell>
          <cell r="D21157" t="str">
            <v>m</v>
          </cell>
          <cell r="E21157">
            <v>27.63</v>
          </cell>
        </row>
        <row r="21158">
          <cell r="B21158" t="str">
            <v>3713902</v>
          </cell>
          <cell r="C21158" t="str">
            <v>Terminal absorvedor de energia de abertura com nível de contenção TL3 para defensa metálica - fornecimento e implantação</v>
          </cell>
          <cell r="D21158" t="str">
            <v>un</v>
          </cell>
          <cell r="E21158">
            <v>14156.33</v>
          </cell>
        </row>
        <row r="21159">
          <cell r="B21159" t="str">
            <v>3713689</v>
          </cell>
          <cell r="C21159" t="str">
            <v>Terminal aéreo de defensa metálica - tipo A - fornecimento e implantação</v>
          </cell>
          <cell r="D21159" t="str">
            <v>un</v>
          </cell>
          <cell r="E21159">
            <v>404.73</v>
          </cell>
        </row>
        <row r="21160">
          <cell r="B21160" t="str">
            <v>3713690</v>
          </cell>
          <cell r="C21160" t="str">
            <v>Terminal de ancoragem de defensa metálica em barreira New Jersey - fornecimento e implantação</v>
          </cell>
          <cell r="D21160" t="str">
            <v>un</v>
          </cell>
          <cell r="E21160">
            <v>486.98</v>
          </cell>
        </row>
        <row r="21161">
          <cell r="B21161" t="str">
            <v>3713897</v>
          </cell>
          <cell r="C21161" t="str">
            <v>Terminal de ancoragem para barreira dupla de concreto, moldada no local (perfil F) - H = 810 + 250 mm</v>
          </cell>
          <cell r="D21161" t="str">
            <v>m</v>
          </cell>
          <cell r="E21161">
            <v>289.17</v>
          </cell>
        </row>
        <row r="21162">
          <cell r="B21162" t="str">
            <v>3713893</v>
          </cell>
          <cell r="C21162" t="str">
            <v>Terminal de ancoragem para barreira dupla de concreto, moldada no local (perfil New Jersey) - H = 810 + 250 mm</v>
          </cell>
          <cell r="D21162" t="str">
            <v>m</v>
          </cell>
          <cell r="E21162">
            <v>293.58999999999997</v>
          </cell>
        </row>
        <row r="21163">
          <cell r="B21163" t="str">
            <v>3713898</v>
          </cell>
          <cell r="C21163" t="str">
            <v>Terminal de ancoragem para barreira dupla de concreto, moldada no local, com extrusora (perfil F) - H = 810 + 250 mm</v>
          </cell>
          <cell r="D21163" t="str">
            <v>m</v>
          </cell>
          <cell r="E21163">
            <v>311.05</v>
          </cell>
        </row>
        <row r="21164">
          <cell r="B21164" t="str">
            <v>3713894</v>
          </cell>
          <cell r="C21164" t="str">
            <v>Terminal de ancoragem para barreira dupla de concreto, moldada no local, com extrusora (perfil New Jersey) - H = 810 + 250 mm</v>
          </cell>
          <cell r="D21164" t="str">
            <v>m</v>
          </cell>
          <cell r="E21164">
            <v>312.5</v>
          </cell>
        </row>
        <row r="21165">
          <cell r="B21165" t="str">
            <v>3713895</v>
          </cell>
          <cell r="C21165" t="str">
            <v>Terminal de ancoragem para barreira simples de concreto, moldada no local (perfil F) - H = 810 + 250 mm</v>
          </cell>
          <cell r="D21165" t="str">
            <v>m</v>
          </cell>
          <cell r="E21165">
            <v>267.05</v>
          </cell>
        </row>
        <row r="21166">
          <cell r="B21166" t="str">
            <v>3713891</v>
          </cell>
          <cell r="C21166" t="str">
            <v>Terminal de ancoragem para barreira simples de concreto, moldada no local (perfil New Jersey) - H = 810 + 250 mm</v>
          </cell>
          <cell r="D21166" t="str">
            <v>m</v>
          </cell>
          <cell r="E21166">
            <v>265.87</v>
          </cell>
        </row>
        <row r="21167">
          <cell r="B21167" t="str">
            <v>3713896</v>
          </cell>
          <cell r="C21167" t="str">
            <v>Terminal de ancoragem para barreira simples de concreto, moldada no local, com extrusora (perfil F) - H = 810 + 250 mm</v>
          </cell>
          <cell r="D21167" t="str">
            <v>m</v>
          </cell>
          <cell r="E21167">
            <v>281.12</v>
          </cell>
        </row>
        <row r="21168">
          <cell r="B21168" t="str">
            <v>3713892</v>
          </cell>
          <cell r="C21168" t="str">
            <v>Terminal de ancoragem para barreira simples de concreto, moldada no local, com extrusora (perfil New Jersey) - H = 810 + 250 mm</v>
          </cell>
          <cell r="D21168" t="str">
            <v>m</v>
          </cell>
          <cell r="E21168">
            <v>275.26</v>
          </cell>
        </row>
        <row r="21169">
          <cell r="B21169" t="str">
            <v>3806412</v>
          </cell>
          <cell r="C21169" t="str">
            <v>Abertura de janela em estrutura de concreto existente para inspeção com espessura até 0,20 m e seção 0,49 m²</v>
          </cell>
          <cell r="D21169" t="str">
            <v>un</v>
          </cell>
          <cell r="E21169">
            <v>69.8</v>
          </cell>
        </row>
        <row r="21170">
          <cell r="B21170" t="str">
            <v>3806413</v>
          </cell>
          <cell r="C21170" t="str">
            <v>Apicoamento mecanizado de concreto</v>
          </cell>
          <cell r="D21170" t="str">
            <v>m²</v>
          </cell>
          <cell r="E21170">
            <v>24.99</v>
          </cell>
        </row>
        <row r="21171">
          <cell r="B21171" t="str">
            <v>3816190</v>
          </cell>
          <cell r="C21171" t="str">
            <v>Apoio náutico com capacidade de 150 t</v>
          </cell>
          <cell r="D21171" t="str">
            <v>mês</v>
          </cell>
          <cell r="E21171">
            <v>211900.03</v>
          </cell>
        </row>
        <row r="21172">
          <cell r="B21172" t="str">
            <v>3816192</v>
          </cell>
          <cell r="C21172" t="str">
            <v>Apoio náutico com capacidade de 200 t</v>
          </cell>
          <cell r="D21172" t="str">
            <v>mês</v>
          </cell>
          <cell r="E21172">
            <v>222451.67</v>
          </cell>
        </row>
        <row r="21173">
          <cell r="B21173" t="str">
            <v>3816193</v>
          </cell>
          <cell r="C21173" t="str">
            <v>Apoio náutico com capacidade de 600 t</v>
          </cell>
          <cell r="D21173" t="str">
            <v>mês</v>
          </cell>
          <cell r="E21173">
            <v>302137.77</v>
          </cell>
        </row>
        <row r="21174">
          <cell r="B21174" t="str">
            <v>3816191</v>
          </cell>
          <cell r="C21174" t="str">
            <v xml:space="preserve">Apoio náutico para pessoal e apoio logístico </v>
          </cell>
          <cell r="D21174" t="str">
            <v>mês</v>
          </cell>
          <cell r="E21174">
            <v>43971.95</v>
          </cell>
        </row>
        <row r="21175">
          <cell r="B21175" t="str">
            <v>3807863</v>
          </cell>
          <cell r="C21175" t="str">
            <v>Chumbador de expansão controlada por torque para concreto D = 12,5 mm - fornecimento e instalação</v>
          </cell>
          <cell r="D21175" t="str">
            <v>un</v>
          </cell>
          <cell r="E21175">
            <v>8.23</v>
          </cell>
        </row>
        <row r="21176">
          <cell r="B21176" t="str">
            <v>3807864</v>
          </cell>
          <cell r="C21176" t="str">
            <v>Chumbador de expansão controlada por torque para concreto D = 16 mm - fornecimento e instalação</v>
          </cell>
          <cell r="D21176" t="str">
            <v>un</v>
          </cell>
          <cell r="E21176">
            <v>12.52</v>
          </cell>
        </row>
        <row r="21177">
          <cell r="B21177" t="str">
            <v>3807865</v>
          </cell>
          <cell r="C21177" t="str">
            <v>Chumbador de expansão controlada por torque para concreto D = 20 mm - fornecimento e instalação</v>
          </cell>
          <cell r="D21177" t="str">
            <v>un</v>
          </cell>
          <cell r="E21177">
            <v>16.45</v>
          </cell>
        </row>
        <row r="21178">
          <cell r="B21178" t="str">
            <v>3807861</v>
          </cell>
          <cell r="C21178" t="str">
            <v>Chumbador de expansão controlada por torque para concreto D = 6,3 mm - fornecimento e instalação</v>
          </cell>
          <cell r="D21178" t="str">
            <v>un</v>
          </cell>
          <cell r="E21178">
            <v>3.11</v>
          </cell>
        </row>
        <row r="21179">
          <cell r="B21179" t="str">
            <v>3807862</v>
          </cell>
          <cell r="C21179" t="str">
            <v>Chumbador de expansão controlada por torque para concreto D = 8 mm - fornecimento e instalação</v>
          </cell>
          <cell r="D21179" t="str">
            <v>un</v>
          </cell>
          <cell r="E21179">
            <v>4</v>
          </cell>
        </row>
        <row r="21180">
          <cell r="B21180" t="str">
            <v>3807752</v>
          </cell>
          <cell r="C21180" t="str">
            <v>Corte linear em superfície de concreto para fixação de barras de aço de 10 mm - L = 12 mm e H = 12 mm</v>
          </cell>
          <cell r="D21180" t="str">
            <v>m</v>
          </cell>
          <cell r="E21180">
            <v>9.34</v>
          </cell>
        </row>
        <row r="21181">
          <cell r="B21181" t="str">
            <v>3807753</v>
          </cell>
          <cell r="C21181" t="str">
            <v>Corte linear em superfície de concreto para fixação de barras de aço de 12,5 mm - L = 15 mm e H = 15 mm</v>
          </cell>
          <cell r="D21181" t="str">
            <v>m</v>
          </cell>
          <cell r="E21181">
            <v>13.43</v>
          </cell>
        </row>
        <row r="21182">
          <cell r="B21182" t="str">
            <v>3807750</v>
          </cell>
          <cell r="C21182" t="str">
            <v>Corte linear em superfície de concreto para fixação de barras de aço de 6,3 mm - L = 8 mm e H = 8 mm</v>
          </cell>
          <cell r="D21182" t="str">
            <v>m</v>
          </cell>
          <cell r="E21182">
            <v>5.48</v>
          </cell>
        </row>
        <row r="21183">
          <cell r="B21183" t="str">
            <v>3807751</v>
          </cell>
          <cell r="C21183" t="str">
            <v>Corte linear em superfície de concreto para fixação de barras de aço de 8 mm - L = 10 mm e H = 10 mm</v>
          </cell>
          <cell r="D21183" t="str">
            <v>m</v>
          </cell>
          <cell r="E21183">
            <v>7.18</v>
          </cell>
        </row>
        <row r="21184">
          <cell r="B21184" t="str">
            <v>3806415</v>
          </cell>
          <cell r="C21184" t="str">
            <v>Demolição controlada de concreto com martelete</v>
          </cell>
          <cell r="D21184" t="str">
            <v>m³</v>
          </cell>
          <cell r="E21184">
            <v>731.88</v>
          </cell>
        </row>
        <row r="21185">
          <cell r="B21185" t="str">
            <v>3806416</v>
          </cell>
          <cell r="C21185" t="str">
            <v>Elevação de estruturas até 496 kN para substituição de aparelho de apoio com a utilização de macaco hidráulico</v>
          </cell>
          <cell r="D21185" t="str">
            <v>un</v>
          </cell>
          <cell r="E21185">
            <v>87.92</v>
          </cell>
        </row>
        <row r="21186">
          <cell r="B21186" t="str">
            <v>3806419</v>
          </cell>
          <cell r="C21186" t="str">
            <v>Elevação de estruturas de 1.390 a 1.859 kN para substituição de aparelho de apoio com a utilização de macaco hidráulico</v>
          </cell>
          <cell r="D21186" t="str">
            <v>un</v>
          </cell>
          <cell r="E21186">
            <v>118.91</v>
          </cell>
        </row>
        <row r="21187">
          <cell r="B21187" t="str">
            <v>3806417</v>
          </cell>
          <cell r="C21187" t="str">
            <v>Elevação de estruturas de 496 a 929 kN para substituição de aparelho de apoio com a utilização de macaco hidráulico</v>
          </cell>
          <cell r="D21187" t="str">
            <v>un</v>
          </cell>
          <cell r="E21187">
            <v>98.92</v>
          </cell>
        </row>
        <row r="21188">
          <cell r="B21188" t="str">
            <v>3806418</v>
          </cell>
          <cell r="C21188" t="str">
            <v>Elevação de estruturas de 929 a 1.390 kN para substituição de aparelho de apoio com a utilização de macaco hidráulico</v>
          </cell>
          <cell r="D21188" t="str">
            <v>un</v>
          </cell>
          <cell r="E21188">
            <v>117.61</v>
          </cell>
        </row>
        <row r="21189">
          <cell r="B21189" t="str">
            <v>3808207</v>
          </cell>
          <cell r="C21189" t="str">
            <v>Escada tubular multidirecional em aço galvanizado - utilização de 100 vezes - fornecimento, instalação e retirada</v>
          </cell>
          <cell r="D21189" t="str">
            <v>m</v>
          </cell>
          <cell r="E21189">
            <v>171.59</v>
          </cell>
        </row>
        <row r="21190">
          <cell r="B21190" t="str">
            <v>3806400</v>
          </cell>
          <cell r="C21190" t="str">
            <v>Fabricação de superestrutura metálica para passarela PL-15 - exceto piso de concreto</v>
          </cell>
          <cell r="D21190" t="str">
            <v>un</v>
          </cell>
          <cell r="E21190">
            <v>169619.31</v>
          </cell>
        </row>
        <row r="21191">
          <cell r="B21191" t="str">
            <v>3806399</v>
          </cell>
          <cell r="C21191" t="str">
            <v>Fabricação de superestrutura metálica para passarela PL-20 - exceto piso de concreto</v>
          </cell>
          <cell r="D21191" t="str">
            <v>un</v>
          </cell>
          <cell r="E21191">
            <v>240880.83</v>
          </cell>
        </row>
        <row r="21192">
          <cell r="B21192" t="str">
            <v>3806387</v>
          </cell>
          <cell r="C21192" t="str">
            <v>Fabricação de superestrutura metálica para passarela PL-25 - exceto piso de concreto</v>
          </cell>
          <cell r="D21192" t="str">
            <v>un</v>
          </cell>
          <cell r="E21192">
            <v>301253.03999999998</v>
          </cell>
        </row>
        <row r="21193">
          <cell r="B21193" t="str">
            <v>3806397</v>
          </cell>
          <cell r="C21193" t="str">
            <v>Fabricação de superestrutura metálica para passarela PL-30 - exceto piso de concreto</v>
          </cell>
          <cell r="D21193" t="str">
            <v>un</v>
          </cell>
          <cell r="E21193">
            <v>403896.03</v>
          </cell>
        </row>
        <row r="21194">
          <cell r="B21194" t="str">
            <v>3806396</v>
          </cell>
          <cell r="C21194" t="str">
            <v>Fabricação de superestrutura metálica para passarela PL-35 - exceto piso de concreto</v>
          </cell>
          <cell r="D21194" t="str">
            <v>un</v>
          </cell>
          <cell r="E21194">
            <v>465359.64</v>
          </cell>
        </row>
        <row r="21195">
          <cell r="B21195" t="str">
            <v>3816194</v>
          </cell>
          <cell r="C21195" t="str">
            <v>Fischietti - montagem e desmontagem do par com capacidade de 140 t</v>
          </cell>
          <cell r="D21195" t="str">
            <v>un</v>
          </cell>
          <cell r="E21195">
            <v>12842.31</v>
          </cell>
        </row>
        <row r="21196">
          <cell r="B21196" t="str">
            <v>3816195</v>
          </cell>
          <cell r="C21196" t="str">
            <v>Fischietti com capacidade de 140 t por par e vão livre de até 45 m - operação do par</v>
          </cell>
          <cell r="D21196" t="str">
            <v>h</v>
          </cell>
          <cell r="E21196">
            <v>137.83000000000001</v>
          </cell>
        </row>
        <row r="21197">
          <cell r="B21197" t="str">
            <v>3816118</v>
          </cell>
          <cell r="C21197" t="str">
            <v>Guarda-corpo de concreto - fabricação - areia e brita comerciais</v>
          </cell>
          <cell r="D21197" t="str">
            <v>m</v>
          </cell>
          <cell r="E21197">
            <v>95.67</v>
          </cell>
        </row>
        <row r="21198">
          <cell r="B21198" t="str">
            <v>3816117</v>
          </cell>
          <cell r="C21198" t="str">
            <v>Guarda-corpo de concreto - fabricação - areia extraída e brita produzida</v>
          </cell>
          <cell r="D21198" t="str">
            <v>m</v>
          </cell>
          <cell r="E21198">
            <v>86.84</v>
          </cell>
        </row>
        <row r="21199">
          <cell r="B21199" t="str">
            <v>3806386</v>
          </cell>
          <cell r="C21199" t="str">
            <v>Guarda-corpo e corrimão metálico para passarelas para pedestres - fornecimento e instalação</v>
          </cell>
          <cell r="D21199" t="str">
            <v>m</v>
          </cell>
          <cell r="E21199">
            <v>792.54</v>
          </cell>
        </row>
        <row r="21200">
          <cell r="B21200" t="str">
            <v>3816196</v>
          </cell>
          <cell r="C21200" t="str">
            <v>Injeção de nata de cimento</v>
          </cell>
          <cell r="D21200" t="str">
            <v>m³</v>
          </cell>
          <cell r="E21200">
            <v>1000.27</v>
          </cell>
        </row>
        <row r="21201">
          <cell r="B21201" t="str">
            <v>3806426</v>
          </cell>
          <cell r="C21201" t="str">
            <v>Lançamento de pré-laje com utilização de guindauto</v>
          </cell>
          <cell r="D21201" t="str">
            <v>t</v>
          </cell>
          <cell r="E21201">
            <v>70.290000000000006</v>
          </cell>
        </row>
        <row r="21202">
          <cell r="B21202" t="str">
            <v>3806401</v>
          </cell>
          <cell r="C21202" t="str">
            <v>Lançamento de superestrutura de passarela metálica de 12 a 24 t com utilização de guindaste</v>
          </cell>
          <cell r="D21202" t="str">
            <v>un</v>
          </cell>
          <cell r="E21202">
            <v>14713.08</v>
          </cell>
        </row>
        <row r="21203">
          <cell r="B21203" t="str">
            <v>3806423</v>
          </cell>
          <cell r="C21203" t="str">
            <v>Lançamento de viga pré-moldada de 1.000 a 1.250 kN com utilização de guindaste</v>
          </cell>
          <cell r="D21203" t="str">
            <v>un</v>
          </cell>
          <cell r="E21203">
            <v>8496.7900000000009</v>
          </cell>
        </row>
        <row r="21204">
          <cell r="B21204" t="str">
            <v>3806421</v>
          </cell>
          <cell r="C21204" t="str">
            <v>Lançamento de viga pré-moldada de 500 a 750 kN com utilização de guindaste</v>
          </cell>
          <cell r="D21204" t="str">
            <v>un</v>
          </cell>
          <cell r="E21204">
            <v>4854.8599999999997</v>
          </cell>
        </row>
        <row r="21205">
          <cell r="B21205" t="str">
            <v>3806422</v>
          </cell>
          <cell r="C21205" t="str">
            <v>Lançamento de viga pré-moldada de 750 a 1.000 kN com utilização de guindaste</v>
          </cell>
          <cell r="D21205" t="str">
            <v>un</v>
          </cell>
          <cell r="E21205">
            <v>7647.13</v>
          </cell>
        </row>
        <row r="21206">
          <cell r="B21206" t="str">
            <v>3806425</v>
          </cell>
          <cell r="C21206" t="str">
            <v>Lançamento de viga pré-moldada de 980 a 1.225 kN com utilização de treliça lançadeira</v>
          </cell>
          <cell r="D21206" t="str">
            <v>un</v>
          </cell>
          <cell r="E21206">
            <v>3688.75</v>
          </cell>
        </row>
        <row r="21207">
          <cell r="B21207" t="str">
            <v>3806424</v>
          </cell>
          <cell r="C21207" t="str">
            <v>Lançamento de viga pré-moldada de 980 a 1.225 kN com utilização de treliça lançadeira e carrelone</v>
          </cell>
          <cell r="D21207" t="str">
            <v>un</v>
          </cell>
          <cell r="E21207">
            <v>6145.26</v>
          </cell>
        </row>
        <row r="21208">
          <cell r="B21208" t="str">
            <v>3806420</v>
          </cell>
          <cell r="C21208" t="str">
            <v>Lançamento de viga pré-moldada de até 500 kN com utilização de guindaste</v>
          </cell>
          <cell r="D21208" t="str">
            <v>un</v>
          </cell>
          <cell r="E21208">
            <v>4248.0200000000004</v>
          </cell>
        </row>
        <row r="21209">
          <cell r="B21209" t="str">
            <v>3806405</v>
          </cell>
          <cell r="C21209" t="str">
            <v>Limpeza de aparelhos de apoio em obras de arte especiais - exclusa a plataforma</v>
          </cell>
          <cell r="D21209" t="str">
            <v>un</v>
          </cell>
          <cell r="E21209">
            <v>162.88999999999999</v>
          </cell>
        </row>
        <row r="21210">
          <cell r="B21210" t="str">
            <v>3806404</v>
          </cell>
          <cell r="C21210" t="str">
            <v>Limpeza de material retido em fundações submersas de obras de arte especiais</v>
          </cell>
          <cell r="D21210" t="str">
            <v>m³</v>
          </cell>
          <cell r="E21210">
            <v>156.6</v>
          </cell>
        </row>
        <row r="21211">
          <cell r="B21211" t="str">
            <v>3806406</v>
          </cell>
          <cell r="C21211" t="str">
            <v>Limpeza em junta de dilatação</v>
          </cell>
          <cell r="D21211" t="str">
            <v>m</v>
          </cell>
          <cell r="E21211">
            <v>7.11</v>
          </cell>
        </row>
        <row r="21212">
          <cell r="B21212" t="str">
            <v>3806403</v>
          </cell>
          <cell r="C21212" t="str">
            <v>Limpeza em superfície de concreto com jateamento abrasivo com uso de granalhas de aço</v>
          </cell>
          <cell r="D21212" t="str">
            <v>m²</v>
          </cell>
          <cell r="E21212">
            <v>9.32</v>
          </cell>
        </row>
        <row r="21213">
          <cell r="B21213" t="str">
            <v>3806402</v>
          </cell>
          <cell r="C21213" t="str">
            <v>Limpeza em superfície de concreto com jateamento d'água sob pressão</v>
          </cell>
          <cell r="D21213" t="str">
            <v>m²</v>
          </cell>
          <cell r="E21213">
            <v>2.85</v>
          </cell>
        </row>
        <row r="21214">
          <cell r="B21214" t="str">
            <v>3806407</v>
          </cell>
          <cell r="C21214" t="str">
            <v>Pingadeira de elastômero perfil 40 x 40 mm com aba inclinada e fixada com adesivo estrutural e pinos - fornecimento e instalação - exclusa a plataforma</v>
          </cell>
          <cell r="D21214" t="str">
            <v>m</v>
          </cell>
          <cell r="E21214">
            <v>187.5</v>
          </cell>
        </row>
        <row r="21215">
          <cell r="B21215" t="str">
            <v>3808043</v>
          </cell>
          <cell r="C21215" t="str">
            <v>Pintura manual com nata de cimento - 3 demãos</v>
          </cell>
          <cell r="D21215" t="str">
            <v>m²</v>
          </cell>
          <cell r="E21215">
            <v>4.66</v>
          </cell>
        </row>
        <row r="21216">
          <cell r="B21216" t="str">
            <v>3806431</v>
          </cell>
          <cell r="C21216" t="str">
            <v>Placa de aço de apoio para protensão externa em reforço de viga de OAE - confecção e instalação</v>
          </cell>
          <cell r="D21216" t="str">
            <v>un</v>
          </cell>
          <cell r="E21216">
            <v>6654.41</v>
          </cell>
        </row>
        <row r="21217">
          <cell r="B21217" t="str">
            <v>3806432</v>
          </cell>
          <cell r="C21217" t="str">
            <v>Placa de aço de desvio para protensão externa em reforço de viga de OAE - confecção e instalação</v>
          </cell>
          <cell r="D21217" t="str">
            <v>un</v>
          </cell>
          <cell r="E21217">
            <v>3512.16</v>
          </cell>
        </row>
        <row r="21218">
          <cell r="B21218" t="str">
            <v>3806429</v>
          </cell>
          <cell r="C21218" t="str">
            <v>Plataforma de trabalho em aço tubular apoiada no solo - altura de 4 a 6 m - utilização de 100 vezes - fornecimento, instalação e retirada</v>
          </cell>
          <cell r="D21218" t="str">
            <v>m³</v>
          </cell>
          <cell r="E21218">
            <v>20.47</v>
          </cell>
        </row>
        <row r="21219">
          <cell r="B21219" t="str">
            <v>3806430</v>
          </cell>
          <cell r="C21219" t="str">
            <v>Plataforma de trabalho em aço tubular apoiada no solo - altura de 6 a 8 m - utilização de 100 vezes - fornecimento, instalação e retirada</v>
          </cell>
          <cell r="D21219" t="str">
            <v>m³</v>
          </cell>
          <cell r="E21219">
            <v>12.65</v>
          </cell>
        </row>
        <row r="21220">
          <cell r="B21220" t="str">
            <v>3806428</v>
          </cell>
          <cell r="C21220" t="str">
            <v>Plataforma de trabalho em aço tubular apoiada no solo - altura de até 4 m - utilização de 100 vezes - fornecimento, instalação e retirada</v>
          </cell>
          <cell r="D21220" t="str">
            <v>m³</v>
          </cell>
          <cell r="E21220">
            <v>46.85</v>
          </cell>
        </row>
        <row r="21221">
          <cell r="B21221" t="str">
            <v>3816198</v>
          </cell>
          <cell r="C21221" t="str">
            <v>Plataforma de trabalho em madeira apoiada no solo - altura de 6 a 12 m - utilização de 5 vezes - confecção, instalação e retirada</v>
          </cell>
          <cell r="D21221" t="str">
            <v>m³</v>
          </cell>
          <cell r="E21221">
            <v>61.68</v>
          </cell>
        </row>
        <row r="21222">
          <cell r="B21222" t="str">
            <v>3816197</v>
          </cell>
          <cell r="C21222" t="str">
            <v>Plataforma de trabalho em madeira apoiada no solo - altura de até 6 m - utilização de 5 vezes - confecção, instalação e retirada</v>
          </cell>
          <cell r="D21222" t="str">
            <v>m³</v>
          </cell>
          <cell r="E21222">
            <v>55.69</v>
          </cell>
        </row>
        <row r="21223">
          <cell r="B21223" t="str">
            <v>3806410</v>
          </cell>
          <cell r="C21223" t="str">
            <v>Plataforma de trabalho suspensa sob tabuleiro de pontes com treliças metálicas e tábuas - utilização de 100 vezes - confecção, instalação e retirada</v>
          </cell>
          <cell r="D21223" t="str">
            <v>m²</v>
          </cell>
          <cell r="E21223">
            <v>68.69</v>
          </cell>
        </row>
        <row r="21224">
          <cell r="B21224" t="str">
            <v>3806411</v>
          </cell>
          <cell r="C21224" t="str">
            <v>Plataforma mecanizada de inspeção sob pontes com capacidade de 500 kg e alcance de 15 m</v>
          </cell>
          <cell r="D21224" t="str">
            <v>h</v>
          </cell>
          <cell r="E21224">
            <v>1242.93</v>
          </cell>
        </row>
        <row r="21225">
          <cell r="B21225" t="str">
            <v>3815644</v>
          </cell>
          <cell r="C21225" t="str">
            <v>Recomposição de dreno em tubo de aço galvanizado D = 100 mm em OAE - fornecimento e instalação</v>
          </cell>
          <cell r="D21225" t="str">
            <v>un</v>
          </cell>
          <cell r="E21225">
            <v>104.68</v>
          </cell>
        </row>
        <row r="21226">
          <cell r="B21226" t="str">
            <v>3815643</v>
          </cell>
          <cell r="C21226" t="str">
            <v>Recomposição de dreno em tubo de aço galvanizado D = 80 mm em OAE - fornecimento e instalação</v>
          </cell>
          <cell r="D21226" t="str">
            <v>un</v>
          </cell>
          <cell r="E21226">
            <v>96.61</v>
          </cell>
        </row>
        <row r="21227">
          <cell r="B21227" t="str">
            <v>3815706</v>
          </cell>
          <cell r="C21227" t="str">
            <v>Recomposição de guarda-corpo com agregados comerciais - instalação</v>
          </cell>
          <cell r="D21227" t="str">
            <v>m</v>
          </cell>
          <cell r="E21227">
            <v>132.33000000000001</v>
          </cell>
        </row>
        <row r="21228">
          <cell r="B21228" t="str">
            <v>3815597</v>
          </cell>
          <cell r="C21228" t="str">
            <v>Recomposição de guarda-corpo com agregados produzidos - instalação</v>
          </cell>
          <cell r="D21228" t="str">
            <v>m</v>
          </cell>
          <cell r="E21228">
            <v>123.5</v>
          </cell>
        </row>
        <row r="21229">
          <cell r="B21229" t="str">
            <v>3815600</v>
          </cell>
          <cell r="C21229" t="str">
            <v>Recuperação de guarda-corpo metálico em ambiente agressivo</v>
          </cell>
          <cell r="D21229" t="str">
            <v>m²</v>
          </cell>
          <cell r="E21229">
            <v>76.48</v>
          </cell>
        </row>
        <row r="21230">
          <cell r="B21230" t="str">
            <v>3815601</v>
          </cell>
          <cell r="C21230" t="str">
            <v>Recuperação de guarda-corpo metálico em ambiente muito agressivo</v>
          </cell>
          <cell r="D21230" t="str">
            <v>m²</v>
          </cell>
          <cell r="E21230">
            <v>69.77</v>
          </cell>
        </row>
        <row r="21231">
          <cell r="B21231" t="str">
            <v>3815599</v>
          </cell>
          <cell r="C21231" t="str">
            <v>Recuperação de guarda-corpo metálico em ambiente pouco agressivo</v>
          </cell>
          <cell r="D21231" t="str">
            <v>m²</v>
          </cell>
          <cell r="E21231">
            <v>27.62</v>
          </cell>
        </row>
        <row r="21232">
          <cell r="B21232" t="str">
            <v>3806414</v>
          </cell>
          <cell r="C21232" t="str">
            <v>Remoção de concreto com jateamento d'água sob alta pressão</v>
          </cell>
          <cell r="D21232" t="str">
            <v>m³</v>
          </cell>
          <cell r="E21232">
            <v>943.65</v>
          </cell>
        </row>
        <row r="21233">
          <cell r="B21233" t="str">
            <v>3806409</v>
          </cell>
          <cell r="C21233" t="str">
            <v>Restauração de berços de apoio para junta de dilatação - fornecimento e instalação</v>
          </cell>
          <cell r="D21233" t="str">
            <v>m</v>
          </cell>
          <cell r="E21233">
            <v>67.430000000000007</v>
          </cell>
        </row>
        <row r="21234">
          <cell r="B21234" t="str">
            <v>3815602</v>
          </cell>
          <cell r="C21234" t="str">
            <v>Substituição de junta de dilatação e lábios poliméricos - fornecimento e instalação</v>
          </cell>
          <cell r="D21234" t="str">
            <v>m</v>
          </cell>
          <cell r="E21234">
            <v>33.17</v>
          </cell>
        </row>
        <row r="21235">
          <cell r="B21235" t="str">
            <v>4011444</v>
          </cell>
          <cell r="C21235" t="str">
            <v>Areia asfalto a quente - faixa A - areia comercial</v>
          </cell>
          <cell r="D21235" t="str">
            <v>t</v>
          </cell>
          <cell r="E21235">
            <v>227.24</v>
          </cell>
        </row>
        <row r="21236">
          <cell r="B21236" t="str">
            <v>4011443</v>
          </cell>
          <cell r="C21236" t="str">
            <v>Areia asfalto a quente - faixa A - areia extraída</v>
          </cell>
          <cell r="D21236" t="str">
            <v>t</v>
          </cell>
          <cell r="E21236">
            <v>151.49</v>
          </cell>
        </row>
        <row r="21237">
          <cell r="B21237" t="str">
            <v>4011446</v>
          </cell>
          <cell r="C21237" t="str">
            <v>Areia asfalto a quente - faixa B - areia comercial</v>
          </cell>
          <cell r="D21237" t="str">
            <v>t</v>
          </cell>
          <cell r="E21237">
            <v>213.76</v>
          </cell>
        </row>
        <row r="21238">
          <cell r="B21238" t="str">
            <v>4011445</v>
          </cell>
          <cell r="C21238" t="str">
            <v>Areia asfalto a quente - faixa B - areia extraída</v>
          </cell>
          <cell r="D21238" t="str">
            <v>t</v>
          </cell>
          <cell r="E21238">
            <v>136.35</v>
          </cell>
        </row>
        <row r="21239">
          <cell r="B21239" t="str">
            <v>4011448</v>
          </cell>
          <cell r="C21239" t="str">
            <v>Areia asfalto a quente com asfalto polímero - faixa A - areia comercial</v>
          </cell>
          <cell r="D21239" t="str">
            <v>t</v>
          </cell>
          <cell r="E21239">
            <v>216.88</v>
          </cell>
        </row>
        <row r="21240">
          <cell r="B21240" t="str">
            <v>4011447</v>
          </cell>
          <cell r="C21240" t="str">
            <v>Areia asfalto a quente com asfalto polímero - faixa A - areia extraída</v>
          </cell>
          <cell r="D21240" t="str">
            <v>t</v>
          </cell>
          <cell r="E21240">
            <v>137.29</v>
          </cell>
        </row>
        <row r="21241">
          <cell r="B21241" t="str">
            <v>4011450</v>
          </cell>
          <cell r="C21241" t="str">
            <v>Areia asfalto a quente com asfalto polímero - faixa B - areia comercial</v>
          </cell>
          <cell r="D21241" t="str">
            <v>t</v>
          </cell>
          <cell r="E21241">
            <v>224.55</v>
          </cell>
        </row>
        <row r="21242">
          <cell r="B21242" t="str">
            <v>4011449</v>
          </cell>
          <cell r="C21242" t="str">
            <v>Areia asfalto a quente com asfalto polímero - faixa B - areia extraída</v>
          </cell>
          <cell r="D21242" t="str">
            <v>t</v>
          </cell>
          <cell r="E21242">
            <v>146.38</v>
          </cell>
        </row>
        <row r="21243">
          <cell r="B21243" t="str">
            <v>4011452</v>
          </cell>
          <cell r="C21243" t="str">
            <v>Areia asfalto a quente com asfalto polímero - faixa C - areia comercial</v>
          </cell>
          <cell r="D21243" t="str">
            <v>t</v>
          </cell>
          <cell r="E21243">
            <v>229.55</v>
          </cell>
        </row>
        <row r="21244">
          <cell r="B21244" t="str">
            <v>4011451</v>
          </cell>
          <cell r="C21244" t="str">
            <v>Areia asfalto a quente com asfalto polímero - faixa C - areia extraída</v>
          </cell>
          <cell r="D21244" t="str">
            <v>t</v>
          </cell>
          <cell r="E21244">
            <v>152.38999999999999</v>
          </cell>
        </row>
        <row r="21245">
          <cell r="B21245" t="str">
            <v>4011219</v>
          </cell>
          <cell r="C21245" t="str">
            <v>Base de solo estabilizado granulometricamente sem mistura com material de jazida - 100% Proctor modificado</v>
          </cell>
          <cell r="D21245" t="str">
            <v>m³</v>
          </cell>
          <cell r="E21245">
            <v>17.86</v>
          </cell>
        </row>
        <row r="21246">
          <cell r="B21246" t="str">
            <v>4011291</v>
          </cell>
          <cell r="C21246" t="str">
            <v>Base de solo melhorado com 3% de cimento e mistura em usina com material de jazida - 100% Proctor modificado</v>
          </cell>
          <cell r="D21246" t="str">
            <v>m³</v>
          </cell>
          <cell r="E21246">
            <v>74.59</v>
          </cell>
        </row>
        <row r="21247">
          <cell r="B21247" t="str">
            <v>4011287</v>
          </cell>
          <cell r="C21247" t="str">
            <v>Base de solo melhorado com 3% de cimento e mistura na pista com material de jazida - 100% Proctor modificado</v>
          </cell>
          <cell r="D21247" t="str">
            <v>m³</v>
          </cell>
          <cell r="E21247">
            <v>58.65</v>
          </cell>
        </row>
        <row r="21248">
          <cell r="B21248" t="str">
            <v>4011305</v>
          </cell>
          <cell r="C21248" t="str">
            <v>Base de solo-cal com 7% de cal e mistura na pista com material de jazida - 100% Proctor intermediário</v>
          </cell>
          <cell r="D21248" t="str">
            <v>m³</v>
          </cell>
          <cell r="E21248">
            <v>115.31</v>
          </cell>
        </row>
        <row r="21249">
          <cell r="B21249" t="str">
            <v>4011221</v>
          </cell>
          <cell r="C21249" t="str">
            <v>Base estabilizada granulometricamente com mistura de solos na pista com material de jazida - 100% Proctor modificado</v>
          </cell>
          <cell r="D21249" t="str">
            <v>m³</v>
          </cell>
          <cell r="E21249">
            <v>18.75</v>
          </cell>
        </row>
        <row r="21250">
          <cell r="B21250" t="str">
            <v>4011226</v>
          </cell>
          <cell r="C21250" t="str">
            <v>Base estabilizada granulometricamente com mistura solo areia (70% - 30%) em usina com material de jazida e areia extraída - 100% Proctor modificado</v>
          </cell>
          <cell r="D21250" t="str">
            <v>m³</v>
          </cell>
          <cell r="E21250">
            <v>42.82</v>
          </cell>
        </row>
        <row r="21251">
          <cell r="B21251" t="str">
            <v>4011276</v>
          </cell>
          <cell r="C21251" t="str">
            <v>Base ou sub-base de brita graduada com brita comercial - 100% Proctor modificado</v>
          </cell>
          <cell r="D21251" t="str">
            <v>m³</v>
          </cell>
          <cell r="E21251">
            <v>289.18</v>
          </cell>
        </row>
        <row r="21252">
          <cell r="B21252" t="str">
            <v>4011275</v>
          </cell>
          <cell r="C21252" t="str">
            <v>Base ou sub-base de brita graduada com brita produzida - 100% Proctor modificado</v>
          </cell>
          <cell r="D21252" t="str">
            <v>m³</v>
          </cell>
          <cell r="E21252">
            <v>138.83000000000001</v>
          </cell>
        </row>
        <row r="21253">
          <cell r="B21253" t="str">
            <v>4011549</v>
          </cell>
          <cell r="C21253" t="str">
            <v>Base ou sub-base de brita graduada executada com vibroacabadora - brita comercial - 100% Proctor modificado</v>
          </cell>
          <cell r="D21253" t="str">
            <v>m³</v>
          </cell>
          <cell r="E21253">
            <v>290.32</v>
          </cell>
        </row>
        <row r="21254">
          <cell r="B21254" t="str">
            <v>4011548</v>
          </cell>
          <cell r="C21254" t="str">
            <v>Base ou sub-base de brita graduada executada com vibroacabadora - brita produzida - 100% Proctor modificado</v>
          </cell>
          <cell r="D21254" t="str">
            <v>m³</v>
          </cell>
          <cell r="E21254">
            <v>139.97</v>
          </cell>
        </row>
        <row r="21255">
          <cell r="B21255" t="str">
            <v>4011278</v>
          </cell>
          <cell r="C21255" t="str">
            <v>Base ou sub-base de brita graduada tratada com cimento com brita comercial - 100% Proctor modificado</v>
          </cell>
          <cell r="D21255" t="str">
            <v>m³</v>
          </cell>
          <cell r="E21255">
            <v>335.16</v>
          </cell>
        </row>
        <row r="21256">
          <cell r="B21256" t="str">
            <v>4011277</v>
          </cell>
          <cell r="C21256" t="str">
            <v>Base ou sub-base de brita graduada tratada com cimento com brita produzida - 100% Proctor modificado</v>
          </cell>
          <cell r="D21256" t="str">
            <v>m³</v>
          </cell>
          <cell r="E21256">
            <v>188.33</v>
          </cell>
        </row>
        <row r="21257">
          <cell r="B21257" t="str">
            <v>4011561</v>
          </cell>
          <cell r="C21257" t="str">
            <v>Base ou sub-base de brita graduada tratada com cimento executada com vibroacabadora - brita comercial - 100% Proctor modificado</v>
          </cell>
          <cell r="D21257" t="str">
            <v>m³</v>
          </cell>
          <cell r="E21257">
            <v>336.3</v>
          </cell>
        </row>
        <row r="21258">
          <cell r="B21258" t="str">
            <v>4011560</v>
          </cell>
          <cell r="C21258" t="str">
            <v>Base ou sub-base de brita graduada tratada com cimento executada com vibroacabadora - brita produzida - 100% Proctor modificado</v>
          </cell>
          <cell r="D21258" t="str">
            <v>m³</v>
          </cell>
          <cell r="E21258">
            <v>189.47</v>
          </cell>
        </row>
        <row r="21259">
          <cell r="B21259" t="str">
            <v>4011282</v>
          </cell>
          <cell r="C21259" t="str">
            <v>Base ou sub-base de macadame hidráulico com brita comercial - 100% Proctor modificado</v>
          </cell>
          <cell r="D21259" t="str">
            <v>m³</v>
          </cell>
          <cell r="E21259">
            <v>255.45</v>
          </cell>
        </row>
        <row r="21260">
          <cell r="B21260" t="str">
            <v>4011281</v>
          </cell>
          <cell r="C21260" t="str">
            <v>Base ou sub-base de macadame hidráulico com brita produzida - 100% Proctor modificado</v>
          </cell>
          <cell r="D21260" t="str">
            <v>m³</v>
          </cell>
          <cell r="E21260">
            <v>123.34</v>
          </cell>
        </row>
        <row r="21261">
          <cell r="B21261" t="str">
            <v>4011279</v>
          </cell>
          <cell r="C21261" t="str">
            <v>Base ou sub-base de macadame seco com brita comercial - 100% Proctor modificado</v>
          </cell>
          <cell r="D21261" t="str">
            <v>m³</v>
          </cell>
          <cell r="E21261">
            <v>245.68</v>
          </cell>
        </row>
        <row r="21262">
          <cell r="B21262" t="str">
            <v>4011280</v>
          </cell>
          <cell r="C21262" t="str">
            <v>Base ou sub-base de macadame seco com brita produzida - 100% Proctor modificado</v>
          </cell>
          <cell r="D21262" t="str">
            <v>m³</v>
          </cell>
          <cell r="E21262">
            <v>113.58</v>
          </cell>
        </row>
        <row r="21263">
          <cell r="B21263" t="str">
            <v>4011314</v>
          </cell>
          <cell r="C21263" t="str">
            <v>Base ou sub-base de solo-cimento com 7% de cimento e mistura em usina com material de jazida - 100% Proctor normal</v>
          </cell>
          <cell r="D21263" t="str">
            <v>m³</v>
          </cell>
          <cell r="E21263">
            <v>121.55</v>
          </cell>
        </row>
        <row r="21264">
          <cell r="B21264" t="str">
            <v>4011315</v>
          </cell>
          <cell r="C21264" t="str">
            <v>Base ou sub-base de solo-cimento com 7% de cimento e mistura na pista com material de jazida - 100% Proctor normal</v>
          </cell>
          <cell r="D21264" t="str">
            <v>m³</v>
          </cell>
          <cell r="E21264">
            <v>108.03</v>
          </cell>
        </row>
        <row r="21265">
          <cell r="B21265" t="str">
            <v>4011316</v>
          </cell>
          <cell r="C21265" t="str">
            <v>Base ou sub-base estabilizada granulometricamente com mistura solo brita (70% - 30%) com 3% de cimento em usina com material de jazida e brita comercial - 100% Proctor modificado</v>
          </cell>
          <cell r="D21265" t="str">
            <v>m³</v>
          </cell>
          <cell r="E21265">
            <v>145.37</v>
          </cell>
        </row>
        <row r="21266">
          <cell r="B21266" t="str">
            <v>4011317</v>
          </cell>
          <cell r="C21266" t="str">
            <v>Base ou sub-base estabilizada granulometricamente com mistura solo brita (70% - 30%) com 3% de cimento em usina com material de jazida e brita produzida - 100% Proctor modificado</v>
          </cell>
          <cell r="D21266" t="str">
            <v>m³</v>
          </cell>
          <cell r="E21266">
            <v>103.15</v>
          </cell>
        </row>
        <row r="21267">
          <cell r="B21267" t="str">
            <v>4011318</v>
          </cell>
          <cell r="C21267" t="str">
            <v>Base ou sub-base estabilizada granulometricamente com mistura solo brita (70% - 30%) em usina com material de jazida e brita comercial - 100% Proctor modificado</v>
          </cell>
          <cell r="D21267" t="str">
            <v>m³</v>
          </cell>
          <cell r="E21267">
            <v>108.51</v>
          </cell>
        </row>
        <row r="21268">
          <cell r="B21268" t="str">
            <v>4011319</v>
          </cell>
          <cell r="C21268" t="str">
            <v>Base ou sub-base estabilizada granulometricamente com mistura solo brita (70% - 30%) em usina com material de jazida e brita produzida - 100% Proctor modificado</v>
          </cell>
          <cell r="D21268" t="str">
            <v>m³</v>
          </cell>
          <cell r="E21268">
            <v>65</v>
          </cell>
        </row>
        <row r="21269">
          <cell r="B21269" t="str">
            <v>4011320</v>
          </cell>
          <cell r="C21269" t="str">
            <v>Base ou sub-base estabilizada granulometricamente com mistura solo brita (70% - 30%) na pista com material de jazida e brita comercial - 100% Proctor modificado</v>
          </cell>
          <cell r="D21269" t="str">
            <v>m³</v>
          </cell>
          <cell r="E21269">
            <v>90.13</v>
          </cell>
        </row>
        <row r="21270">
          <cell r="B21270" t="str">
            <v>4011321</v>
          </cell>
          <cell r="C21270" t="str">
            <v>Base ou sub-base estabilizada granulometricamente com mistura solo brita (70% - 30%) na pista com material de jazida e brita produzida - 100% Proctor modificado</v>
          </cell>
          <cell r="D21270" t="str">
            <v>m³</v>
          </cell>
          <cell r="E21270">
            <v>46.61</v>
          </cell>
        </row>
        <row r="21271">
          <cell r="B21271" t="str">
            <v>4011327</v>
          </cell>
          <cell r="C21271" t="str">
            <v>Base ou sub-base estabilizada granulometricamente com mistura solo escória de aciaria (50%-50%) em usina com material de jazida - 100% Proctor intermediário</v>
          </cell>
          <cell r="D21271" t="str">
            <v>m³</v>
          </cell>
          <cell r="E21271">
            <v>49.53</v>
          </cell>
        </row>
        <row r="21272">
          <cell r="B21272" t="str">
            <v>4011325</v>
          </cell>
          <cell r="C21272" t="str">
            <v>Base ou sub-base estabilizada granulometricamente com mistura solo escória de aciaria (50%-50%) na pista com material de jazida - 100% Proctor intermediário</v>
          </cell>
          <cell r="D21272" t="str">
            <v>m³</v>
          </cell>
          <cell r="E21272">
            <v>30.91</v>
          </cell>
        </row>
        <row r="21273">
          <cell r="B21273" t="str">
            <v>4011454</v>
          </cell>
          <cell r="C21273" t="str">
            <v>Concreto asfáltico - faixa A-25 - areia e brita comerciais</v>
          </cell>
          <cell r="D21273" t="str">
            <v>t</v>
          </cell>
          <cell r="E21273">
            <v>224.96</v>
          </cell>
        </row>
        <row r="21274">
          <cell r="B21274" t="str">
            <v>4011453</v>
          </cell>
          <cell r="C21274" t="str">
            <v>Concreto asfáltico - faixa A-25 - areia extraída e brita produzida</v>
          </cell>
          <cell r="D21274" t="str">
            <v>t</v>
          </cell>
          <cell r="E21274">
            <v>157.43</v>
          </cell>
        </row>
        <row r="21275">
          <cell r="B21275" t="str">
            <v>4011455</v>
          </cell>
          <cell r="C21275" t="str">
            <v>Concreto asfáltico - faixa A-25 - massa comercial</v>
          </cell>
          <cell r="D21275" t="str">
            <v>t</v>
          </cell>
          <cell r="E21275">
            <v>22.07</v>
          </cell>
        </row>
        <row r="21276">
          <cell r="B21276" t="str">
            <v>4011459</v>
          </cell>
          <cell r="C21276" t="str">
            <v>Concreto asfáltico - faixa B-19 - areia e brita comerciais</v>
          </cell>
          <cell r="D21276" t="str">
            <v>t</v>
          </cell>
          <cell r="E21276">
            <v>224.71</v>
          </cell>
        </row>
        <row r="21277">
          <cell r="B21277" t="str">
            <v>4011458</v>
          </cell>
          <cell r="C21277" t="str">
            <v>Concreto asfáltico - faixa B-19 - areia extraída e brita produzida</v>
          </cell>
          <cell r="D21277" t="str">
            <v>t</v>
          </cell>
          <cell r="E21277">
            <v>157.6</v>
          </cell>
        </row>
        <row r="21278">
          <cell r="B21278" t="str">
            <v>4011494</v>
          </cell>
          <cell r="C21278" t="str">
            <v>Concreto asfáltico - faixa B-19 - massa comercial</v>
          </cell>
          <cell r="D21278" t="str">
            <v>t</v>
          </cell>
          <cell r="E21278">
            <v>22.68</v>
          </cell>
        </row>
        <row r="21279">
          <cell r="B21279" t="str">
            <v>4011463</v>
          </cell>
          <cell r="C21279" t="str">
            <v>Concreto asfáltico - faixa C-12,5 - areia e brita comerciais</v>
          </cell>
          <cell r="D21279" t="str">
            <v>t</v>
          </cell>
          <cell r="E21279">
            <v>223.58</v>
          </cell>
        </row>
        <row r="21280">
          <cell r="B21280" t="str">
            <v>4011462</v>
          </cell>
          <cell r="C21280" t="str">
            <v>Concreto asfáltico - faixa C-12,5 - areia extraída e brita produzida</v>
          </cell>
          <cell r="D21280" t="str">
            <v>t</v>
          </cell>
          <cell r="E21280">
            <v>157.13</v>
          </cell>
        </row>
        <row r="21281">
          <cell r="B21281" t="str">
            <v>4011464</v>
          </cell>
          <cell r="C21281" t="str">
            <v>Concreto asfáltico - faixa C-12,5 - massa comercial</v>
          </cell>
          <cell r="D21281" t="str">
            <v>t</v>
          </cell>
          <cell r="E21281">
            <v>22.68</v>
          </cell>
        </row>
        <row r="21282">
          <cell r="B21282" t="str">
            <v>4011495</v>
          </cell>
          <cell r="C21282" t="str">
            <v>Concreto asfáltico - faixa D-9,5 - areia e brita comerciais</v>
          </cell>
          <cell r="D21282" t="str">
            <v>t</v>
          </cell>
          <cell r="E21282">
            <v>223.39</v>
          </cell>
        </row>
        <row r="21283">
          <cell r="B21283" t="str">
            <v>4011496</v>
          </cell>
          <cell r="C21283" t="str">
            <v>Concreto asfáltico - faixa D-9,5 - areia extraída e brita produzida</v>
          </cell>
          <cell r="D21283" t="str">
            <v>t</v>
          </cell>
          <cell r="E21283">
            <v>157.16999999999999</v>
          </cell>
        </row>
        <row r="21284">
          <cell r="B21284" t="str">
            <v>4011497</v>
          </cell>
          <cell r="C21284" t="str">
            <v>Concreto asfáltico - faixa D-9,5 - massa comercial</v>
          </cell>
          <cell r="D21284" t="str">
            <v>t</v>
          </cell>
          <cell r="E21284">
            <v>22.68</v>
          </cell>
        </row>
        <row r="21285">
          <cell r="B21285" t="str">
            <v>4011457</v>
          </cell>
          <cell r="C21285" t="str">
            <v>Concreto asfáltico com asfalto polímero - faixa A - areia e brita comerciais</v>
          </cell>
          <cell r="D21285" t="str">
            <v>t</v>
          </cell>
          <cell r="E21285">
            <v>236.78</v>
          </cell>
        </row>
        <row r="21286">
          <cell r="B21286" t="str">
            <v>4011456</v>
          </cell>
          <cell r="C21286" t="str">
            <v>Concreto asfáltico com asfalto polímero - faixa A - areia extraída e brita produzida</v>
          </cell>
          <cell r="D21286" t="str">
            <v>t</v>
          </cell>
          <cell r="E21286">
            <v>165.12</v>
          </cell>
        </row>
        <row r="21287">
          <cell r="B21287" t="str">
            <v>4011461</v>
          </cell>
          <cell r="C21287" t="str">
            <v>Concreto asfáltico com asfalto polímero - faixa B - areia e brita comerciais</v>
          </cell>
          <cell r="D21287" t="str">
            <v>t</v>
          </cell>
          <cell r="E21287">
            <v>242.2</v>
          </cell>
        </row>
        <row r="21288">
          <cell r="B21288" t="str">
            <v>4011460</v>
          </cell>
          <cell r="C21288" t="str">
            <v>Concreto asfáltico com asfalto polímero - faixa B - areia extraída e brita produzida</v>
          </cell>
          <cell r="D21288" t="str">
            <v>t</v>
          </cell>
          <cell r="E21288">
            <v>168.77</v>
          </cell>
        </row>
        <row r="21289">
          <cell r="B21289" t="str">
            <v>4011466</v>
          </cell>
          <cell r="C21289" t="str">
            <v>Concreto asfáltico com asfalto polímero - faixa C - areia e brita comerciais</v>
          </cell>
          <cell r="D21289" t="str">
            <v>t</v>
          </cell>
          <cell r="E21289">
            <v>247.84</v>
          </cell>
        </row>
        <row r="21290">
          <cell r="B21290" t="str">
            <v>4011465</v>
          </cell>
          <cell r="C21290" t="str">
            <v>Concreto asfáltico com asfalto polímero - faixa C - areia extraída e brita produzida</v>
          </cell>
          <cell r="D21290" t="str">
            <v>t</v>
          </cell>
          <cell r="E21290">
            <v>172.5</v>
          </cell>
        </row>
        <row r="21291">
          <cell r="B21291" t="str">
            <v>4011469</v>
          </cell>
          <cell r="C21291" t="str">
            <v>Concreto asfáltico com borracha - faixa A - brita comercial</v>
          </cell>
          <cell r="D21291" t="str">
            <v>t</v>
          </cell>
          <cell r="E21291">
            <v>285.93</v>
          </cell>
        </row>
        <row r="21292">
          <cell r="B21292" t="str">
            <v>4011473</v>
          </cell>
          <cell r="C21292" t="str">
            <v>Concreto asfáltico com borracha - faixa A - brita produzida</v>
          </cell>
          <cell r="D21292" t="str">
            <v>t</v>
          </cell>
          <cell r="E21292">
            <v>223.06</v>
          </cell>
        </row>
        <row r="21293">
          <cell r="B21293" t="str">
            <v>4011470</v>
          </cell>
          <cell r="C21293" t="str">
            <v>Concreto asfáltico com borracha - faixa B - brita comercial</v>
          </cell>
          <cell r="D21293" t="str">
            <v>t</v>
          </cell>
          <cell r="E21293">
            <v>291.81</v>
          </cell>
        </row>
        <row r="21294">
          <cell r="B21294" t="str">
            <v>4011474</v>
          </cell>
          <cell r="C21294" t="str">
            <v>Concreto asfáltico com borracha - faixa B - brita produzida</v>
          </cell>
          <cell r="D21294" t="str">
            <v>t</v>
          </cell>
          <cell r="E21294">
            <v>228.53</v>
          </cell>
        </row>
        <row r="21295">
          <cell r="B21295" t="str">
            <v>4011471</v>
          </cell>
          <cell r="C21295" t="str">
            <v>Concreto asfáltico com borracha - faixa C - brita comercial</v>
          </cell>
          <cell r="D21295" t="str">
            <v>t</v>
          </cell>
          <cell r="E21295">
            <v>293.54000000000002</v>
          </cell>
        </row>
        <row r="21296">
          <cell r="B21296" t="str">
            <v>4011475</v>
          </cell>
          <cell r="C21296" t="str">
            <v>Concreto asfáltico com borracha - faixa C - brita produzida</v>
          </cell>
          <cell r="D21296" t="str">
            <v>t</v>
          </cell>
          <cell r="E21296">
            <v>231.24</v>
          </cell>
        </row>
        <row r="21297">
          <cell r="B21297" t="str">
            <v>4011472</v>
          </cell>
          <cell r="C21297" t="str">
            <v>Concreto asfáltico com borracha - faixa GAP GRADED - brita comercial</v>
          </cell>
          <cell r="D21297" t="str">
            <v>t</v>
          </cell>
          <cell r="E21297">
            <v>293.88</v>
          </cell>
        </row>
        <row r="21298">
          <cell r="B21298" t="str">
            <v>4011476</v>
          </cell>
          <cell r="C21298" t="str">
            <v>Concreto asfáltico com borracha - faixa GAP GRADED - brita produzida</v>
          </cell>
          <cell r="D21298" t="str">
            <v>t</v>
          </cell>
          <cell r="E21298">
            <v>223.2</v>
          </cell>
        </row>
        <row r="21299">
          <cell r="B21299" t="str">
            <v>4011478</v>
          </cell>
          <cell r="C21299" t="str">
            <v>Concreto asfáltico reciclado em usina com adição de asfalto - brita comercial</v>
          </cell>
          <cell r="D21299" t="str">
            <v>t</v>
          </cell>
          <cell r="E21299">
            <v>201.98</v>
          </cell>
        </row>
        <row r="21300">
          <cell r="B21300" t="str">
            <v>4011477</v>
          </cell>
          <cell r="C21300" t="str">
            <v>Concreto asfáltico reciclado em usina com adição de asfalto - brita produzida</v>
          </cell>
          <cell r="D21300" t="str">
            <v>t</v>
          </cell>
          <cell r="E21300">
            <v>159.85</v>
          </cell>
        </row>
        <row r="21301">
          <cell r="B21301" t="str">
            <v>4011539</v>
          </cell>
          <cell r="C21301" t="str">
            <v>Cura com pintura asfáltica para camadas granulares com adição de cimento</v>
          </cell>
          <cell r="D21301" t="str">
            <v>m²</v>
          </cell>
          <cell r="E21301">
            <v>0.33</v>
          </cell>
        </row>
        <row r="21302">
          <cell r="B21302" t="str">
            <v>4011538</v>
          </cell>
          <cell r="C21302" t="str">
            <v>Cura com pintura asfáltica para pavimento de concreto compactado com rolo</v>
          </cell>
          <cell r="D21302" t="str">
            <v>m²</v>
          </cell>
          <cell r="E21302">
            <v>0.5</v>
          </cell>
        </row>
        <row r="21303">
          <cell r="B21303" t="str">
            <v>4011236</v>
          </cell>
          <cell r="C21303" t="str">
            <v>Cura química para pavimento de concreto executado com equipamento de pequeno porte</v>
          </cell>
          <cell r="D21303" t="str">
            <v>m²</v>
          </cell>
          <cell r="E21303">
            <v>2.2999999999999998</v>
          </cell>
        </row>
        <row r="21304">
          <cell r="B21304" t="str">
            <v>4011237</v>
          </cell>
          <cell r="C21304" t="str">
            <v>Cura química para pavimento de concreto executado com equipamento fôrma-trilho</v>
          </cell>
          <cell r="D21304" t="str">
            <v>m²</v>
          </cell>
          <cell r="E21304">
            <v>2.2999999999999998</v>
          </cell>
        </row>
        <row r="21305">
          <cell r="B21305" t="str">
            <v>4011243</v>
          </cell>
          <cell r="C21305" t="str">
            <v>Cura úmida de pavimento de concreto - geotêxtil não-tecido agulhado com utilização de 1 vez - 2 ciclos de molhagem por dia, durante 7 dias</v>
          </cell>
          <cell r="D21305" t="str">
            <v>m²</v>
          </cell>
          <cell r="E21305">
            <v>13.96</v>
          </cell>
        </row>
        <row r="21306">
          <cell r="B21306" t="str">
            <v>4016096</v>
          </cell>
          <cell r="C21306" t="str">
            <v>Escavação e carga de material de jazida com escavadeira hidráulica de 1,56 m³</v>
          </cell>
          <cell r="D21306" t="str">
            <v>m³</v>
          </cell>
          <cell r="E21306">
            <v>1.73</v>
          </cell>
        </row>
        <row r="21307">
          <cell r="B21307" t="str">
            <v>4016008</v>
          </cell>
          <cell r="C21307" t="str">
            <v>Escavação e carga de material de jazida com trator de 127 kW e carregadeira de 3,4 m³</v>
          </cell>
          <cell r="D21307" t="str">
            <v>m³</v>
          </cell>
          <cell r="E21307">
            <v>6.06</v>
          </cell>
        </row>
        <row r="21308">
          <cell r="B21308" t="str">
            <v>4016007</v>
          </cell>
          <cell r="C21308" t="str">
            <v>Escavação e carga de material de jazida com trator de 97 kW e carregadeira de 1,72 m³</v>
          </cell>
          <cell r="D21308" t="str">
            <v>m³</v>
          </cell>
          <cell r="E21308">
            <v>7.15</v>
          </cell>
        </row>
        <row r="21309">
          <cell r="B21309" t="str">
            <v>4015612</v>
          </cell>
          <cell r="C21309" t="str">
            <v>Execução de revestimento primário com material de jazida - 100% Proctor intermediário</v>
          </cell>
          <cell r="D21309" t="str">
            <v>m³</v>
          </cell>
          <cell r="E21309">
            <v>16.41</v>
          </cell>
        </row>
        <row r="21310">
          <cell r="B21310" t="str">
            <v>4011562</v>
          </cell>
          <cell r="C21310" t="str">
            <v>Geogrelha bidirecional com resistência à tração de 30 kN/m - deformação &lt; 5% - malha de 36 x 34 mm - para reforço de base granular</v>
          </cell>
          <cell r="D21310" t="str">
            <v>m²</v>
          </cell>
          <cell r="E21310">
            <v>47.66</v>
          </cell>
        </row>
        <row r="21311">
          <cell r="B21311" t="str">
            <v>4011241</v>
          </cell>
          <cell r="C21311" t="str">
            <v>Geotêxtil não-tecido agulhado para cura úmida com utilização de 1 vez - fornecimento, instalação e retirada</v>
          </cell>
          <cell r="D21311" t="str">
            <v>m²</v>
          </cell>
          <cell r="E21311">
            <v>7.94</v>
          </cell>
        </row>
        <row r="21312">
          <cell r="B21312" t="str">
            <v>4011351</v>
          </cell>
          <cell r="C21312" t="str">
            <v>Imprimação com asfalto diluído</v>
          </cell>
          <cell r="D21312" t="str">
            <v>m²</v>
          </cell>
          <cell r="E21312">
            <v>0.56999999999999995</v>
          </cell>
        </row>
        <row r="21313">
          <cell r="B21313" t="str">
            <v>4011352</v>
          </cell>
          <cell r="C21313" t="str">
            <v>Imprimação com emulsão asfáltica</v>
          </cell>
          <cell r="D21313" t="str">
            <v>m²</v>
          </cell>
          <cell r="E21313">
            <v>0.62</v>
          </cell>
        </row>
        <row r="21314">
          <cell r="B21314" t="str">
            <v>4011402</v>
          </cell>
          <cell r="C21314" t="str">
            <v>Lama asfáltica - faixa I - areia e brita comerciais</v>
          </cell>
          <cell r="D21314" t="str">
            <v>m²</v>
          </cell>
          <cell r="E21314">
            <v>1.1200000000000001</v>
          </cell>
        </row>
        <row r="21315">
          <cell r="B21315" t="str">
            <v>4011401</v>
          </cell>
          <cell r="C21315" t="str">
            <v>Lama asfáltica - faixa I - areia extraída e brita produzida</v>
          </cell>
          <cell r="D21315" t="str">
            <v>m²</v>
          </cell>
          <cell r="E21315">
            <v>0.77</v>
          </cell>
        </row>
        <row r="21316">
          <cell r="B21316" t="str">
            <v>4011404</v>
          </cell>
          <cell r="C21316" t="str">
            <v>Lama asfáltica - faixa II - areia e brita comerciais</v>
          </cell>
          <cell r="D21316" t="str">
            <v>m²</v>
          </cell>
          <cell r="E21316">
            <v>0.78</v>
          </cell>
        </row>
        <row r="21317">
          <cell r="B21317" t="str">
            <v>4011403</v>
          </cell>
          <cell r="C21317" t="str">
            <v>Lama asfáltica - faixa II - areia extraída e brita produzida</v>
          </cell>
          <cell r="D21317" t="str">
            <v>m²</v>
          </cell>
          <cell r="E21317">
            <v>0.53</v>
          </cell>
        </row>
        <row r="21318">
          <cell r="B21318" t="str">
            <v>4011406</v>
          </cell>
          <cell r="C21318" t="str">
            <v>Lama asfáltica - faixa III - areia e brita comerciais</v>
          </cell>
          <cell r="D21318" t="str">
            <v>m²</v>
          </cell>
          <cell r="E21318">
            <v>1.47</v>
          </cell>
        </row>
        <row r="21319">
          <cell r="B21319" t="str">
            <v>4011405</v>
          </cell>
          <cell r="C21319" t="str">
            <v>Lama asfáltica - faixa III - areia extraída e brita produzida</v>
          </cell>
          <cell r="D21319" t="str">
            <v>m²</v>
          </cell>
          <cell r="E21319">
            <v>1.01</v>
          </cell>
        </row>
        <row r="21320">
          <cell r="B21320" t="str">
            <v>4011392</v>
          </cell>
          <cell r="C21320" t="str">
            <v>Macadame betuminoso por penetração - faixa A - brita comercial</v>
          </cell>
          <cell r="D21320" t="str">
            <v>m³</v>
          </cell>
          <cell r="E21320">
            <v>293.04000000000002</v>
          </cell>
        </row>
        <row r="21321">
          <cell r="B21321" t="str">
            <v>4011391</v>
          </cell>
          <cell r="C21321" t="str">
            <v>Macadame betuminoso por penetração - faixa A - brita produzida</v>
          </cell>
          <cell r="D21321" t="str">
            <v>m³</v>
          </cell>
          <cell r="E21321">
            <v>163.77000000000001</v>
          </cell>
        </row>
        <row r="21322">
          <cell r="B21322" t="str">
            <v>4011394</v>
          </cell>
          <cell r="C21322" t="str">
            <v>Macadame betuminoso por penetração - faixa B - brita comercial</v>
          </cell>
          <cell r="D21322" t="str">
            <v>m³</v>
          </cell>
          <cell r="E21322">
            <v>293.91000000000003</v>
          </cell>
        </row>
        <row r="21323">
          <cell r="B21323" t="str">
            <v>4011393</v>
          </cell>
          <cell r="C21323" t="str">
            <v>Macadame betuminoso por penetração - faixa B - brita produzida</v>
          </cell>
          <cell r="D21323" t="str">
            <v>m³</v>
          </cell>
          <cell r="E21323">
            <v>164.66</v>
          </cell>
        </row>
        <row r="21324">
          <cell r="B21324" t="str">
            <v>4011396</v>
          </cell>
          <cell r="C21324" t="str">
            <v>Macadame betuminoso por penetração - faixa C - brita comercial</v>
          </cell>
          <cell r="D21324" t="str">
            <v>m³</v>
          </cell>
          <cell r="E21324">
            <v>296.39</v>
          </cell>
        </row>
        <row r="21325">
          <cell r="B21325" t="str">
            <v>4011395</v>
          </cell>
          <cell r="C21325" t="str">
            <v>Macadame betuminoso por penetração - faixa C - brita produzida</v>
          </cell>
          <cell r="D21325" t="str">
            <v>m³</v>
          </cell>
          <cell r="E21325">
            <v>165.67</v>
          </cell>
        </row>
        <row r="21326">
          <cell r="B21326" t="str">
            <v>4011398</v>
          </cell>
          <cell r="C21326" t="str">
            <v>Macadame betuminoso por penetração - faixa D - brita comercial</v>
          </cell>
          <cell r="D21326" t="str">
            <v>m³</v>
          </cell>
          <cell r="E21326">
            <v>300.82</v>
          </cell>
        </row>
        <row r="21327">
          <cell r="B21327" t="str">
            <v>4011397</v>
          </cell>
          <cell r="C21327" t="str">
            <v>Macadame betuminoso por penetração - faixa D - brita produzida</v>
          </cell>
          <cell r="D21327" t="str">
            <v>m³</v>
          </cell>
          <cell r="E21327">
            <v>166.07</v>
          </cell>
        </row>
        <row r="21328">
          <cell r="B21328" t="str">
            <v>4011400</v>
          </cell>
          <cell r="C21328" t="str">
            <v>Macadame betuminoso por penetração com asfalto com polímero - faixa A - brita comercial</v>
          </cell>
          <cell r="D21328" t="str">
            <v>m³</v>
          </cell>
          <cell r="E21328">
            <v>318.01</v>
          </cell>
        </row>
        <row r="21329">
          <cell r="B21329" t="str">
            <v>4011399</v>
          </cell>
          <cell r="C21329" t="str">
            <v>Macadame betuminoso por penetração com asfalto com polímero - faixa A - brita produzida</v>
          </cell>
          <cell r="D21329" t="str">
            <v>m³</v>
          </cell>
          <cell r="E21329">
            <v>191.65</v>
          </cell>
        </row>
        <row r="21330">
          <cell r="B21330" t="str">
            <v>4011490</v>
          </cell>
          <cell r="C21330" t="str">
            <v>Manta sintética para recapeamento asfáltico com geotêxtil RT - 09 - fornecimento e aplicação</v>
          </cell>
          <cell r="D21330" t="str">
            <v>m²</v>
          </cell>
          <cell r="E21330">
            <v>5.69</v>
          </cell>
        </row>
        <row r="21331">
          <cell r="B21331" t="str">
            <v>4011536</v>
          </cell>
          <cell r="C21331" t="str">
            <v>Membrana plástica isolante e impermeabilizante com espessura de 0,2 mm - fornecimento e instalação</v>
          </cell>
          <cell r="D21331" t="str">
            <v>m²</v>
          </cell>
          <cell r="E21331">
            <v>2.17</v>
          </cell>
        </row>
        <row r="21332">
          <cell r="B21332" t="str">
            <v>4011415</v>
          </cell>
          <cell r="C21332" t="str">
            <v>Micro pré-misturado a quente com asfalto polímero - brita comercial</v>
          </cell>
          <cell r="D21332" t="str">
            <v>t</v>
          </cell>
          <cell r="E21332">
            <v>231.86</v>
          </cell>
        </row>
        <row r="21333">
          <cell r="B21333" t="str">
            <v>4011416</v>
          </cell>
          <cell r="C21333" t="str">
            <v>Micro pré-misturado a quente com asfalto polímero - brita produzida</v>
          </cell>
          <cell r="D21333" t="str">
            <v>t</v>
          </cell>
          <cell r="E21333">
            <v>168.22</v>
          </cell>
        </row>
        <row r="21334">
          <cell r="B21334" t="str">
            <v>4011408</v>
          </cell>
          <cell r="C21334" t="str">
            <v>Microrrevestimento a frio com emulsão modificada com polímero de 0,8 cm - faixa II - brita comercial</v>
          </cell>
          <cell r="D21334" t="str">
            <v>m²</v>
          </cell>
          <cell r="E21334">
            <v>3.04</v>
          </cell>
        </row>
        <row r="21335">
          <cell r="B21335" t="str">
            <v>4011407</v>
          </cell>
          <cell r="C21335" t="str">
            <v>Microrrevestimento a frio com emulsão modificada com polímero de 0,8 cm - faixa II - brita produzida</v>
          </cell>
          <cell r="D21335" t="str">
            <v>m²</v>
          </cell>
          <cell r="E21335">
            <v>2.25</v>
          </cell>
        </row>
        <row r="21336">
          <cell r="B21336" t="str">
            <v>4011410</v>
          </cell>
          <cell r="C21336" t="str">
            <v>Microrrevestimento a frio com emulsão modificada com polímero de 1,5 cm - faixa III - brita comercial</v>
          </cell>
          <cell r="D21336" t="str">
            <v>m²</v>
          </cell>
          <cell r="E21336">
            <v>5.87</v>
          </cell>
        </row>
        <row r="21337">
          <cell r="B21337" t="str">
            <v>4011409</v>
          </cell>
          <cell r="C21337" t="str">
            <v>Microrrevestimento a frio com emulsão modificada com polímero de 1,5 cm - faixa III - brita produzida</v>
          </cell>
          <cell r="D21337" t="str">
            <v>m²</v>
          </cell>
          <cell r="E21337">
            <v>4.38</v>
          </cell>
        </row>
        <row r="21338">
          <cell r="B21338" t="str">
            <v>4011412</v>
          </cell>
          <cell r="C21338" t="str">
            <v>Microrrevestimento a frio com emulsão modificada com polímero de 2,0 cm - faixa III - brita comercial</v>
          </cell>
          <cell r="D21338" t="str">
            <v>m²</v>
          </cell>
          <cell r="E21338">
            <v>7.83</v>
          </cell>
        </row>
        <row r="21339">
          <cell r="B21339" t="str">
            <v>4011411</v>
          </cell>
          <cell r="C21339" t="str">
            <v>Microrrevestimento a frio com emulsão modificada com polímero de 2,0 cm - faixa III - brita produzida</v>
          </cell>
          <cell r="D21339" t="str">
            <v>m²</v>
          </cell>
          <cell r="E21339">
            <v>5.85</v>
          </cell>
        </row>
        <row r="21340">
          <cell r="B21340" t="str">
            <v>4011520</v>
          </cell>
          <cell r="C21340" t="str">
            <v>Pavimento de concreto com equipamento de pequeno porte - areia e brita comerciais</v>
          </cell>
          <cell r="D21340" t="str">
            <v>m³</v>
          </cell>
          <cell r="E21340">
            <v>604.51</v>
          </cell>
        </row>
        <row r="21341">
          <cell r="B21341" t="str">
            <v>4011507</v>
          </cell>
          <cell r="C21341" t="str">
            <v>Pavimento de concreto com equipamento de pequeno porte - areia extraída e brita produzida</v>
          </cell>
          <cell r="D21341" t="str">
            <v>m³</v>
          </cell>
          <cell r="E21341">
            <v>449.34</v>
          </cell>
        </row>
        <row r="21342">
          <cell r="B21342" t="str">
            <v>4011535</v>
          </cell>
          <cell r="C21342" t="str">
            <v>Pavimento de concreto com equipamento fôrma-trilho - areia e brita comerciais</v>
          </cell>
          <cell r="D21342" t="str">
            <v>m³</v>
          </cell>
          <cell r="E21342">
            <v>470.62</v>
          </cell>
        </row>
        <row r="21343">
          <cell r="B21343" t="str">
            <v>4011534</v>
          </cell>
          <cell r="C21343" t="str">
            <v>Pavimento de concreto com equipamento fôrma-trilho - areia extraída e brita produzida</v>
          </cell>
          <cell r="D21343" t="str">
            <v>m³</v>
          </cell>
          <cell r="E21343">
            <v>328.09</v>
          </cell>
        </row>
        <row r="21344">
          <cell r="B21344" t="str">
            <v>4011533</v>
          </cell>
          <cell r="C21344" t="str">
            <v>Pavimento de concreto com fôrmas deslizantes - areia e brita comerciais</v>
          </cell>
          <cell r="D21344" t="str">
            <v>m³</v>
          </cell>
          <cell r="E21344">
            <v>486.41</v>
          </cell>
        </row>
        <row r="21345">
          <cell r="B21345" t="str">
            <v>4011532</v>
          </cell>
          <cell r="C21345" t="str">
            <v>Pavimento de concreto com fôrmas deslizantes - areia extraída e brita produzida</v>
          </cell>
          <cell r="D21345" t="str">
            <v>m³</v>
          </cell>
          <cell r="E21345">
            <v>343.88</v>
          </cell>
        </row>
        <row r="21346">
          <cell r="B21346" t="str">
            <v>4011492</v>
          </cell>
          <cell r="C21346" t="str">
            <v>Pavimento de concreto compactado com rolo - brita comercial</v>
          </cell>
          <cell r="D21346" t="str">
            <v>m³</v>
          </cell>
          <cell r="E21346">
            <v>409.26</v>
          </cell>
        </row>
        <row r="21347">
          <cell r="B21347" t="str">
            <v>4011491</v>
          </cell>
          <cell r="C21347" t="str">
            <v>Pavimento de concreto compactado com rolo - brita produzida</v>
          </cell>
          <cell r="D21347" t="str">
            <v>m³</v>
          </cell>
          <cell r="E21347">
            <v>260.57</v>
          </cell>
        </row>
        <row r="21348">
          <cell r="B21348" t="str">
            <v>4011353</v>
          </cell>
          <cell r="C21348" t="str">
            <v>Pintura de ligação</v>
          </cell>
          <cell r="D21348" t="str">
            <v>m²</v>
          </cell>
          <cell r="E21348">
            <v>0.43</v>
          </cell>
        </row>
        <row r="21349">
          <cell r="B21349" t="str">
            <v>4011354</v>
          </cell>
          <cell r="C21349" t="str">
            <v>Pintura de ligação - emulsão com polímero</v>
          </cell>
          <cell r="D21349" t="str">
            <v>m²</v>
          </cell>
          <cell r="E21349">
            <v>0.43</v>
          </cell>
        </row>
        <row r="21350">
          <cell r="B21350" t="str">
            <v>4011499</v>
          </cell>
          <cell r="C21350" t="str">
            <v>Pintura de proteção para camadas recicladas com emulsão asfáltica</v>
          </cell>
          <cell r="D21350" t="str">
            <v>m²</v>
          </cell>
          <cell r="E21350">
            <v>0.51</v>
          </cell>
        </row>
        <row r="21351">
          <cell r="B21351" t="str">
            <v>4011418</v>
          </cell>
          <cell r="C21351" t="str">
            <v>Pré-misturado a frio - faixa A - areia e brita comerciais</v>
          </cell>
          <cell r="D21351" t="str">
            <v>m³</v>
          </cell>
          <cell r="E21351">
            <v>409.38</v>
          </cell>
        </row>
        <row r="21352">
          <cell r="B21352" t="str">
            <v>4011417</v>
          </cell>
          <cell r="C21352" t="str">
            <v>Pré-misturado a frio - faixa A - areia extraída e brita produzida</v>
          </cell>
          <cell r="D21352" t="str">
            <v>m³</v>
          </cell>
          <cell r="E21352">
            <v>239.85</v>
          </cell>
        </row>
        <row r="21353">
          <cell r="B21353" t="str">
            <v>4011420</v>
          </cell>
          <cell r="C21353" t="str">
            <v>Pré-misturado a frio - faixa B - areia e brita comerciais</v>
          </cell>
          <cell r="D21353" t="str">
            <v>m³</v>
          </cell>
          <cell r="E21353">
            <v>408.91</v>
          </cell>
        </row>
        <row r="21354">
          <cell r="B21354" t="str">
            <v>4011419</v>
          </cell>
          <cell r="C21354" t="str">
            <v>Pré-misturado a frio - faixa B - areia extraída e brita produzida</v>
          </cell>
          <cell r="D21354" t="str">
            <v>m³</v>
          </cell>
          <cell r="E21354">
            <v>235.85</v>
          </cell>
        </row>
        <row r="21355">
          <cell r="B21355" t="str">
            <v>4011422</v>
          </cell>
          <cell r="C21355" t="str">
            <v>Pré-misturado a frio - faixa C - areia e brita comerciais</v>
          </cell>
          <cell r="D21355" t="str">
            <v>m³</v>
          </cell>
          <cell r="E21355">
            <v>426.36</v>
          </cell>
        </row>
        <row r="21356">
          <cell r="B21356" t="str">
            <v>4011421</v>
          </cell>
          <cell r="C21356" t="str">
            <v>Pré-misturado a frio - faixa C - areia extraída e brita produzida</v>
          </cell>
          <cell r="D21356" t="str">
            <v>m³</v>
          </cell>
          <cell r="E21356">
            <v>255.3</v>
          </cell>
        </row>
        <row r="21357">
          <cell r="B21357" t="str">
            <v>4011424</v>
          </cell>
          <cell r="C21357" t="str">
            <v>Pré-misturado a frio - faixa D - areia e brita comerciais</v>
          </cell>
          <cell r="D21357" t="str">
            <v>m³</v>
          </cell>
          <cell r="E21357">
            <v>425.22</v>
          </cell>
        </row>
        <row r="21358">
          <cell r="B21358" t="str">
            <v>4011423</v>
          </cell>
          <cell r="C21358" t="str">
            <v>Pré-misturado a frio - faixa D - areia extraída e brita produzida</v>
          </cell>
          <cell r="D21358" t="str">
            <v>m³</v>
          </cell>
          <cell r="E21358">
            <v>251.29</v>
          </cell>
        </row>
        <row r="21359">
          <cell r="B21359" t="str">
            <v>4011426</v>
          </cell>
          <cell r="C21359" t="str">
            <v>Pré-misturado a frio com emulsão asfáltica com polímero - faixa A - areia e brita comerciais</v>
          </cell>
          <cell r="D21359" t="str">
            <v>m³</v>
          </cell>
          <cell r="E21359">
            <v>409.38</v>
          </cell>
        </row>
        <row r="21360">
          <cell r="B21360" t="str">
            <v>4011425</v>
          </cell>
          <cell r="C21360" t="str">
            <v>Pré-misturado a frio com emulsão asfáltica com polímero - faixa A - areia extraída e brita produzida</v>
          </cell>
          <cell r="D21360" t="str">
            <v>m³</v>
          </cell>
          <cell r="E21360">
            <v>239.85</v>
          </cell>
        </row>
        <row r="21361">
          <cell r="B21361" t="str">
            <v>4011428</v>
          </cell>
          <cell r="C21361" t="str">
            <v>Pré-misturado a frio com emulsão asfáltica com polímero - faixa B - areia e brita comerciais</v>
          </cell>
          <cell r="D21361" t="str">
            <v>m³</v>
          </cell>
          <cell r="E21361">
            <v>408.91</v>
          </cell>
        </row>
        <row r="21362">
          <cell r="B21362" t="str">
            <v>4011427</v>
          </cell>
          <cell r="C21362" t="str">
            <v>Pré-misturado a frio com emulsão asfáltica com polímero - faixa B - areia extraída e brita produzida</v>
          </cell>
          <cell r="D21362" t="str">
            <v>m³</v>
          </cell>
          <cell r="E21362">
            <v>235.85</v>
          </cell>
        </row>
        <row r="21363">
          <cell r="B21363" t="str">
            <v>4011430</v>
          </cell>
          <cell r="C21363" t="str">
            <v>Pré-misturado a frio com emulsão asfáltica com polímero - faixa C - areia e brita comerciais</v>
          </cell>
          <cell r="D21363" t="str">
            <v>m³</v>
          </cell>
          <cell r="E21363">
            <v>424.86</v>
          </cell>
        </row>
        <row r="21364">
          <cell r="B21364" t="str">
            <v>4011429</v>
          </cell>
          <cell r="C21364" t="str">
            <v>Pré-misturado a frio com emulsão asfáltica com polímero - faixa C - areia extraída e brita produzida</v>
          </cell>
          <cell r="D21364" t="str">
            <v>m³</v>
          </cell>
          <cell r="E21364">
            <v>254.62</v>
          </cell>
        </row>
        <row r="21365">
          <cell r="B21365" t="str">
            <v>4011432</v>
          </cell>
          <cell r="C21365" t="str">
            <v>Pré-misturado a frio com emulsão asfáltica com polímero - faixa D - areia e brita comerciais</v>
          </cell>
          <cell r="D21365" t="str">
            <v>m³</v>
          </cell>
          <cell r="E21365">
            <v>423.73</v>
          </cell>
        </row>
        <row r="21366">
          <cell r="B21366" t="str">
            <v>4011431</v>
          </cell>
          <cell r="C21366" t="str">
            <v>Pré-misturado a frio com emulsão asfáltica com polímero - faixa D - areia extraída e brita produzida</v>
          </cell>
          <cell r="D21366" t="str">
            <v>m³</v>
          </cell>
          <cell r="E21366">
            <v>250.63</v>
          </cell>
        </row>
        <row r="21367">
          <cell r="B21367" t="str">
            <v>4011434</v>
          </cell>
          <cell r="C21367" t="str">
            <v>Pré-misturado a quente com asfalto polímero - faixa I - camada porosa de atrito - areia e brita comerciais</v>
          </cell>
          <cell r="D21367" t="str">
            <v>t</v>
          </cell>
          <cell r="E21367">
            <v>245.44</v>
          </cell>
        </row>
        <row r="21368">
          <cell r="B21368" t="str">
            <v>4011433</v>
          </cell>
          <cell r="C21368" t="str">
            <v>Pré-misturado a quente com asfalto polímero - faixa I - camada porosa de atrito - areia extraída e brita produzida</v>
          </cell>
          <cell r="D21368" t="str">
            <v>t</v>
          </cell>
          <cell r="E21368">
            <v>164.34</v>
          </cell>
        </row>
        <row r="21369">
          <cell r="B21369" t="str">
            <v>4011436</v>
          </cell>
          <cell r="C21369" t="str">
            <v>Pré-misturado a quente com asfalto polímero - faixa II - camada porosa de atrito - areia e brita comerciais</v>
          </cell>
          <cell r="D21369" t="str">
            <v>t</v>
          </cell>
          <cell r="E21369">
            <v>233.71</v>
          </cell>
        </row>
        <row r="21370">
          <cell r="B21370" t="str">
            <v>4011435</v>
          </cell>
          <cell r="C21370" t="str">
            <v>Pré-misturado a quente com asfalto polímero - faixa II - camada porosa de atrito - areia extraída e brita produzida</v>
          </cell>
          <cell r="D21370" t="str">
            <v>t</v>
          </cell>
          <cell r="E21370">
            <v>151.9</v>
          </cell>
        </row>
        <row r="21371">
          <cell r="B21371" t="str">
            <v>4011438</v>
          </cell>
          <cell r="C21371" t="str">
            <v>Pré-misturado a quente com asfalto polímero - faixa III - camada porosa de atrito - areia e brita comerciais</v>
          </cell>
          <cell r="D21371" t="str">
            <v>t</v>
          </cell>
          <cell r="E21371">
            <v>241.38</v>
          </cell>
        </row>
        <row r="21372">
          <cell r="B21372" t="str">
            <v>4011437</v>
          </cell>
          <cell r="C21372" t="str">
            <v>Pré-misturado a quente com asfalto polímero - faixa III - camada porosa de atrito - areia extraída e brita produzida</v>
          </cell>
          <cell r="D21372" t="str">
            <v>t</v>
          </cell>
          <cell r="E21372">
            <v>162.24</v>
          </cell>
        </row>
        <row r="21373">
          <cell r="B21373" t="str">
            <v>4011440</v>
          </cell>
          <cell r="C21373" t="str">
            <v>Pré-misturado a quente com asfalto polímero - faixa IV - camada porosa de atrito - areia e brita comerciais</v>
          </cell>
          <cell r="D21373" t="str">
            <v>t</v>
          </cell>
          <cell r="E21373">
            <v>249.12</v>
          </cell>
        </row>
        <row r="21374">
          <cell r="B21374" t="str">
            <v>4011439</v>
          </cell>
          <cell r="C21374" t="str">
            <v>Pré-misturado a quente com asfalto polímero - faixa IV - camada porosa de atrito - areia extraída e brita produzida</v>
          </cell>
          <cell r="D21374" t="str">
            <v>t</v>
          </cell>
          <cell r="E21374">
            <v>170.07</v>
          </cell>
        </row>
        <row r="21375">
          <cell r="B21375" t="str">
            <v>4011442</v>
          </cell>
          <cell r="C21375" t="str">
            <v>Pré-misturado a quente com asfalto polímero - faixa V - camada porosa de atrito - areia e brita comerciais</v>
          </cell>
          <cell r="D21375" t="str">
            <v>t</v>
          </cell>
          <cell r="E21375">
            <v>245.66</v>
          </cell>
        </row>
        <row r="21376">
          <cell r="B21376" t="str">
            <v>4011441</v>
          </cell>
          <cell r="C21376" t="str">
            <v>Pré-misturado a quente com asfalto polímero - faixa V - camada porosa de atrito - areia extraída e brita produzida</v>
          </cell>
          <cell r="D21376" t="str">
            <v>t</v>
          </cell>
          <cell r="E21376">
            <v>169.55</v>
          </cell>
        </row>
        <row r="21377">
          <cell r="B21377" t="str">
            <v>4011482</v>
          </cell>
          <cell r="C21377" t="str">
            <v>Reciclagem com incorporação do revestimento asfáltico à base e adição de 3% de cimento - 100% Proctor modificado</v>
          </cell>
          <cell r="D21377" t="str">
            <v>m³</v>
          </cell>
          <cell r="E21377">
            <v>106.28</v>
          </cell>
        </row>
        <row r="21378">
          <cell r="B21378" t="str">
            <v>4011486</v>
          </cell>
          <cell r="C21378" t="str">
            <v>Reciclagem com incorporação do revestimento asfáltico à base e adição de 3% de cimento e de brita comercial - 100% Proctor modificado</v>
          </cell>
          <cell r="D21378" t="str">
            <v>m³</v>
          </cell>
          <cell r="E21378">
            <v>155.66999999999999</v>
          </cell>
        </row>
        <row r="21379">
          <cell r="B21379" t="str">
            <v>4011485</v>
          </cell>
          <cell r="C21379" t="str">
            <v>Reciclagem com incorporação do revestimento asfáltico à base e adição de 3% de cimento e de brita produzida - 100% Proctor modificado</v>
          </cell>
          <cell r="D21379" t="str">
            <v>m³</v>
          </cell>
          <cell r="E21379">
            <v>129.30000000000001</v>
          </cell>
        </row>
        <row r="21380">
          <cell r="B21380" t="str">
            <v>4011484</v>
          </cell>
          <cell r="C21380" t="str">
            <v>Reciclagem com incorporação do revestimento asfáltico à base e adição de brita comercial - 100% Proctor modificado</v>
          </cell>
          <cell r="D21380" t="str">
            <v>m³</v>
          </cell>
          <cell r="E21380">
            <v>112.53</v>
          </cell>
        </row>
        <row r="21381">
          <cell r="B21381" t="str">
            <v>4011483</v>
          </cell>
          <cell r="C21381" t="str">
            <v>Reciclagem com incorporação do revestimento asfáltico à base e adição de brita produzida - 100% Proctor modificado</v>
          </cell>
          <cell r="D21381" t="str">
            <v>m³</v>
          </cell>
          <cell r="E21381">
            <v>86.16</v>
          </cell>
        </row>
        <row r="21382">
          <cell r="B21382" t="str">
            <v>4011488</v>
          </cell>
          <cell r="C21382" t="str">
            <v>Reciclagem com incorporação do revestimento asfáltico à base e adição de espuma asfáltica e cimento - 100% Proctor modificado</v>
          </cell>
          <cell r="D21382" t="str">
            <v>m³</v>
          </cell>
          <cell r="E21382">
            <v>87.48</v>
          </cell>
        </row>
        <row r="21383">
          <cell r="B21383" t="str">
            <v>4011487</v>
          </cell>
          <cell r="C21383" t="str">
            <v>Reciclagem com incorporação do revestimento asfáltico à base e adição de espuma asfáltica, cimento e pó de pedra comercial - 100% Proctor modificado</v>
          </cell>
          <cell r="D21383" t="str">
            <v>m³</v>
          </cell>
          <cell r="E21383">
            <v>124.72</v>
          </cell>
        </row>
        <row r="21384">
          <cell r="B21384" t="str">
            <v>4011498</v>
          </cell>
          <cell r="C21384" t="str">
            <v>Reciclagem com incorporação do revestimento asfáltico à base ou sub-base e adição de emulsão asfáltica e cimento - 100% Proctor modificado</v>
          </cell>
          <cell r="D21384" t="str">
            <v>m³</v>
          </cell>
          <cell r="E21384">
            <v>88.48</v>
          </cell>
        </row>
        <row r="21385">
          <cell r="B21385" t="str">
            <v>4011489</v>
          </cell>
          <cell r="C21385" t="str">
            <v>Reciclagem de revestimento asfáltico em usina com adição de espuma asfáltica, pó de pedra comercial e cimento - 100% Proctor modificado</v>
          </cell>
          <cell r="D21385" t="str">
            <v>m³</v>
          </cell>
          <cell r="E21385">
            <v>200.51</v>
          </cell>
        </row>
        <row r="21386">
          <cell r="B21386" t="str">
            <v>4011493</v>
          </cell>
          <cell r="C21386" t="str">
            <v>Reciclagem de revestimento asfáltico em usina com adição de espuma asfáltica, pó de pedra produzido e cimento - 100% Proctor modificado</v>
          </cell>
          <cell r="D21386" t="str">
            <v>m³</v>
          </cell>
          <cell r="E21386">
            <v>148.44999999999999</v>
          </cell>
        </row>
        <row r="21387">
          <cell r="B21387" t="str">
            <v>4011481</v>
          </cell>
          <cell r="C21387" t="str">
            <v>Reciclagem simples com incorporação do revestimento asfáltico à base - 100% Proctor modificado</v>
          </cell>
          <cell r="D21387" t="str">
            <v>m³</v>
          </cell>
          <cell r="E21387">
            <v>63.13</v>
          </cell>
        </row>
        <row r="21388">
          <cell r="B21388" t="str">
            <v>4011347</v>
          </cell>
          <cell r="C21388" t="str">
            <v>Reestabilização de camada de base com adição de 3% de cimento - 100% Proctor modificado</v>
          </cell>
          <cell r="D21388" t="str">
            <v>m³</v>
          </cell>
          <cell r="E21388">
            <v>86.54</v>
          </cell>
        </row>
        <row r="21389">
          <cell r="B21389" t="str">
            <v>4011342</v>
          </cell>
          <cell r="C21389" t="str">
            <v>Reestabilização de camada de base com adição de 30% de brita comercial - 100% Proctor modificado</v>
          </cell>
          <cell r="D21389" t="str">
            <v>m³</v>
          </cell>
          <cell r="E21389">
            <v>123.8</v>
          </cell>
        </row>
        <row r="21390">
          <cell r="B21390" t="str">
            <v>4011344</v>
          </cell>
          <cell r="C21390" t="str">
            <v>Reestabilização de camada de base com adição de 30% de brita produzida - 100% Proctor modificado</v>
          </cell>
          <cell r="D21390" t="str">
            <v>m³</v>
          </cell>
          <cell r="E21390">
            <v>80.28</v>
          </cell>
        </row>
        <row r="21391">
          <cell r="B21391" t="str">
            <v>4011341</v>
          </cell>
          <cell r="C21391" t="str">
            <v>Reestabilização de camada de base com adição de 30% de material fresado retirado da pista - 100% Proctor modificado</v>
          </cell>
          <cell r="D21391" t="str">
            <v>m³</v>
          </cell>
          <cell r="E21391">
            <v>18.5</v>
          </cell>
        </row>
        <row r="21392">
          <cell r="B21392" t="str">
            <v>4011346</v>
          </cell>
          <cell r="C21392" t="str">
            <v>Reestabilização de camada de base sem adição de material - 100% Proctor modificado</v>
          </cell>
          <cell r="D21392" t="str">
            <v>m³</v>
          </cell>
          <cell r="E21392">
            <v>14.07</v>
          </cell>
        </row>
        <row r="21393">
          <cell r="B21393" t="str">
            <v>4011211</v>
          </cell>
          <cell r="C21393" t="str">
            <v>Reforço do subleito com material de jazida - 100% Proctor intermediário</v>
          </cell>
          <cell r="D21393" t="str">
            <v>m³</v>
          </cell>
          <cell r="E21393">
            <v>16.41</v>
          </cell>
        </row>
        <row r="21394">
          <cell r="B21394" t="str">
            <v>4011304</v>
          </cell>
          <cell r="C21394" t="str">
            <v>Reforço do subleito de solo melhorado com 4% de cal e mistura na pista com material de jazida - 100% Proctor intermediário</v>
          </cell>
          <cell r="D21394" t="str">
            <v>m³</v>
          </cell>
          <cell r="E21394">
            <v>74.25</v>
          </cell>
        </row>
        <row r="21395">
          <cell r="B21395" t="str">
            <v>4011209</v>
          </cell>
          <cell r="C21395" t="str">
            <v>Regularização do subleito - 100% Proctor intermediário</v>
          </cell>
          <cell r="D21395" t="str">
            <v>m²</v>
          </cell>
          <cell r="E21395">
            <v>1.9</v>
          </cell>
        </row>
        <row r="21396">
          <cell r="B21396" t="str">
            <v>4011210</v>
          </cell>
          <cell r="C21396" t="str">
            <v>Regularização do subleito com fresagem corte e controle automático de greide - 100% Proctor intermediário</v>
          </cell>
          <cell r="D21396" t="str">
            <v>m²</v>
          </cell>
          <cell r="E21396">
            <v>2.15</v>
          </cell>
        </row>
        <row r="21397">
          <cell r="B21397" t="str">
            <v>4011537</v>
          </cell>
          <cell r="C21397" t="str">
            <v>Serragem de juntas em pavimento de concreto, limpeza e enchimento com selante a frio</v>
          </cell>
          <cell r="D21397" t="str">
            <v>m</v>
          </cell>
          <cell r="E21397">
            <v>21.61</v>
          </cell>
        </row>
        <row r="21398">
          <cell r="B21398" t="str">
            <v>4011218</v>
          </cell>
          <cell r="C21398" t="str">
            <v>Sub-base de concreto adensado por vibração - areia e brita comerciais</v>
          </cell>
          <cell r="D21398" t="str">
            <v>m³</v>
          </cell>
          <cell r="E21398">
            <v>513.63</v>
          </cell>
        </row>
        <row r="21399">
          <cell r="B21399" t="str">
            <v>4011217</v>
          </cell>
          <cell r="C21399" t="str">
            <v>Sub-base de concreto adensado por vibração - areia extraída e brita produzida</v>
          </cell>
          <cell r="D21399" t="str">
            <v>m³</v>
          </cell>
          <cell r="E21399">
            <v>345</v>
          </cell>
        </row>
        <row r="21400">
          <cell r="B21400" t="str">
            <v>4011214</v>
          </cell>
          <cell r="C21400" t="str">
            <v>Sub-base de concreto compactado com rolo - brita comercial</v>
          </cell>
          <cell r="D21400" t="str">
            <v>m³</v>
          </cell>
          <cell r="E21400">
            <v>360.05</v>
          </cell>
        </row>
        <row r="21401">
          <cell r="B21401" t="str">
            <v>4011213</v>
          </cell>
          <cell r="C21401" t="str">
            <v>Sub-base de concreto compactado com rolo - brita produzida</v>
          </cell>
          <cell r="D21401" t="str">
            <v>m³</v>
          </cell>
          <cell r="E21401">
            <v>204.6</v>
          </cell>
        </row>
        <row r="21402">
          <cell r="B21402" t="str">
            <v>4011227</v>
          </cell>
          <cell r="C21402" t="str">
            <v>Sub-base de solo estabilizado granulometricamente sem mistura com material de jazida - 100% Proctor intermediário</v>
          </cell>
          <cell r="D21402" t="str">
            <v>m³</v>
          </cell>
          <cell r="E21402">
            <v>16.41</v>
          </cell>
        </row>
        <row r="21403">
          <cell r="B21403" t="str">
            <v>4011302</v>
          </cell>
          <cell r="C21403" t="str">
            <v>Sub-base de solo melhorado com 3% de cimento e mistura em usina com material de jazida - 100% Proctor intermediário</v>
          </cell>
          <cell r="D21403" t="str">
            <v>m³</v>
          </cell>
          <cell r="E21403">
            <v>71.849999999999994</v>
          </cell>
        </row>
        <row r="21404">
          <cell r="B21404" t="str">
            <v>4011300</v>
          </cell>
          <cell r="C21404" t="str">
            <v>Sub-base de solo melhorado com 3% de cimento e mistura na pista com material de jazida - 100% Proctor intermediário</v>
          </cell>
          <cell r="D21404" t="str">
            <v>m³</v>
          </cell>
          <cell r="E21404">
            <v>58.22</v>
          </cell>
        </row>
        <row r="21405">
          <cell r="B21405" t="str">
            <v>4011306</v>
          </cell>
          <cell r="C21405" t="str">
            <v>Sub-base de solo-cal com 7% de cal e mistura na pista com material de jazida - 100% Proctor normal</v>
          </cell>
          <cell r="D21405" t="str">
            <v>m³</v>
          </cell>
          <cell r="E21405">
            <v>113.04</v>
          </cell>
        </row>
        <row r="21406">
          <cell r="B21406" t="str">
            <v>4011228</v>
          </cell>
          <cell r="C21406" t="str">
            <v>Sub-base estabilizada granulometricamente com mistura de solos na pista com material de jazida - 100% Proctor intermediário</v>
          </cell>
          <cell r="D21406" t="str">
            <v>m³</v>
          </cell>
          <cell r="E21406">
            <v>18.309999999999999</v>
          </cell>
        </row>
        <row r="21407">
          <cell r="B21407" t="str">
            <v>4011229</v>
          </cell>
          <cell r="C21407" t="str">
            <v>Sub-base estabilizada granulometricamente com mistura solo areia (70% - 30%) em usina com material de jazida e areia extraída - 100% Proctor intermediário</v>
          </cell>
          <cell r="D21407" t="str">
            <v>m³</v>
          </cell>
          <cell r="E21407">
            <v>40.08</v>
          </cell>
        </row>
        <row r="21408">
          <cell r="B21408" t="str">
            <v>4011372</v>
          </cell>
          <cell r="C21408" t="str">
            <v>Tratamento superficial duplo com banho diluído - brita comercial</v>
          </cell>
          <cell r="D21408" t="str">
            <v>m²</v>
          </cell>
          <cell r="E21408">
            <v>7.92</v>
          </cell>
        </row>
        <row r="21409">
          <cell r="B21409" t="str">
            <v>4011371</v>
          </cell>
          <cell r="C21409" t="str">
            <v>Tratamento superficial duplo com banho diluído - brita produzida</v>
          </cell>
          <cell r="D21409" t="str">
            <v>m²</v>
          </cell>
          <cell r="E21409">
            <v>5.34</v>
          </cell>
        </row>
        <row r="21410">
          <cell r="B21410" t="str">
            <v>4011378</v>
          </cell>
          <cell r="C21410" t="str">
            <v>Tratamento superficial duplo com banho diluído com emulsão com polímero - brita comercial</v>
          </cell>
          <cell r="D21410" t="str">
            <v>m²</v>
          </cell>
          <cell r="E21410">
            <v>7.92</v>
          </cell>
        </row>
        <row r="21411">
          <cell r="B21411" t="str">
            <v>4011377</v>
          </cell>
          <cell r="C21411" t="str">
            <v>Tratamento superficial duplo com banho diluído com emulsão com polímero - brita produzida</v>
          </cell>
          <cell r="D21411" t="str">
            <v>m²</v>
          </cell>
          <cell r="E21411">
            <v>5.34</v>
          </cell>
        </row>
        <row r="21412">
          <cell r="B21412" t="str">
            <v>4011368</v>
          </cell>
          <cell r="C21412" t="str">
            <v>Tratamento superficial duplo com CAP - brita comercial</v>
          </cell>
          <cell r="D21412" t="str">
            <v>m²</v>
          </cell>
          <cell r="E21412">
            <v>6.32</v>
          </cell>
        </row>
        <row r="21413">
          <cell r="B21413" t="str">
            <v>4011367</v>
          </cell>
          <cell r="C21413" t="str">
            <v>Tratamento superficial duplo com CAP - brita produzida</v>
          </cell>
          <cell r="D21413" t="str">
            <v>m²</v>
          </cell>
          <cell r="E21413">
            <v>3.74</v>
          </cell>
        </row>
        <row r="21414">
          <cell r="B21414" t="str">
            <v>4011374</v>
          </cell>
          <cell r="C21414" t="str">
            <v>Tratamento superficial duplo com CAP com polímero - brita comercial</v>
          </cell>
          <cell r="D21414" t="str">
            <v>m²</v>
          </cell>
          <cell r="E21414">
            <v>6.32</v>
          </cell>
        </row>
        <row r="21415">
          <cell r="B21415" t="str">
            <v>4011373</v>
          </cell>
          <cell r="C21415" t="str">
            <v>Tratamento superficial duplo com CAP com polímero - brita produzida</v>
          </cell>
          <cell r="D21415" t="str">
            <v>m²</v>
          </cell>
          <cell r="E21415">
            <v>3.74</v>
          </cell>
        </row>
        <row r="21416">
          <cell r="B21416" t="str">
            <v>4011370</v>
          </cell>
          <cell r="C21416" t="str">
            <v>Tratamento superficial duplo com emulsão - brita comercial</v>
          </cell>
          <cell r="D21416" t="str">
            <v>m²</v>
          </cell>
          <cell r="E21416">
            <v>7.18</v>
          </cell>
        </row>
        <row r="21417">
          <cell r="B21417" t="str">
            <v>4011369</v>
          </cell>
          <cell r="C21417" t="str">
            <v>Tratamento superficial duplo com emulsão - brita produzida</v>
          </cell>
          <cell r="D21417" t="str">
            <v>m²</v>
          </cell>
          <cell r="E21417">
            <v>4.6100000000000003</v>
          </cell>
        </row>
        <row r="21418">
          <cell r="B21418" t="str">
            <v>4011376</v>
          </cell>
          <cell r="C21418" t="str">
            <v>Tratamento superficial duplo com emulsão com polímero - brita comercial</v>
          </cell>
          <cell r="D21418" t="str">
            <v>m²</v>
          </cell>
          <cell r="E21418">
            <v>7.18</v>
          </cell>
        </row>
        <row r="21419">
          <cell r="B21419" t="str">
            <v>4011375</v>
          </cell>
          <cell r="C21419" t="str">
            <v>Tratamento superficial duplo com emulsão com polímero - brita produzida</v>
          </cell>
          <cell r="D21419" t="str">
            <v>m²</v>
          </cell>
          <cell r="E21419">
            <v>4.6100000000000003</v>
          </cell>
        </row>
        <row r="21420">
          <cell r="B21420" t="str">
            <v>4011360</v>
          </cell>
          <cell r="C21420" t="str">
            <v>Tratamento superficial simples com banho diluído - brita comercial</v>
          </cell>
          <cell r="D21420" t="str">
            <v>m²</v>
          </cell>
          <cell r="E21420">
            <v>2.87</v>
          </cell>
        </row>
        <row r="21421">
          <cell r="B21421" t="str">
            <v>4011359</v>
          </cell>
          <cell r="C21421" t="str">
            <v>Tratamento superficial simples com banho diluído - brita produzida</v>
          </cell>
          <cell r="D21421" t="str">
            <v>m²</v>
          </cell>
          <cell r="E21421">
            <v>1.96</v>
          </cell>
        </row>
        <row r="21422">
          <cell r="B21422" t="str">
            <v>4011366</v>
          </cell>
          <cell r="C21422" t="str">
            <v>Tratamento superficial simples com banho diluído com emulsão com polímero - brita comercial</v>
          </cell>
          <cell r="D21422" t="str">
            <v>m²</v>
          </cell>
          <cell r="E21422">
            <v>2.87</v>
          </cell>
        </row>
        <row r="21423">
          <cell r="B21423" t="str">
            <v>4011365</v>
          </cell>
          <cell r="C21423" t="str">
            <v>Tratamento superficial simples com banho diluído com emulsão com polímero - brita produzida</v>
          </cell>
          <cell r="D21423" t="str">
            <v>m²</v>
          </cell>
          <cell r="E21423">
            <v>1.96</v>
          </cell>
        </row>
        <row r="21424">
          <cell r="B21424" t="str">
            <v>4011356</v>
          </cell>
          <cell r="C21424" t="str">
            <v>Tratamento superficial simples com CAP - brita comercial</v>
          </cell>
          <cell r="D21424" t="str">
            <v>m²</v>
          </cell>
          <cell r="E21424">
            <v>2.2000000000000002</v>
          </cell>
        </row>
        <row r="21425">
          <cell r="B21425" t="str">
            <v>4011355</v>
          </cell>
          <cell r="C21425" t="str">
            <v>Tratamento superficial simples com CAP - brita produzida</v>
          </cell>
          <cell r="D21425" t="str">
            <v>m²</v>
          </cell>
          <cell r="E21425">
            <v>1.3</v>
          </cell>
        </row>
        <row r="21426">
          <cell r="B21426" t="str">
            <v>4011362</v>
          </cell>
          <cell r="C21426" t="str">
            <v>Tratamento superficial simples com CAP com polímero - brita comercial</v>
          </cell>
          <cell r="D21426" t="str">
            <v>m²</v>
          </cell>
          <cell r="E21426">
            <v>2.2000000000000002</v>
          </cell>
        </row>
        <row r="21427">
          <cell r="B21427" t="str">
            <v>4011361</v>
          </cell>
          <cell r="C21427" t="str">
            <v>Tratamento superficial simples com CAP com polímero - brita produzida</v>
          </cell>
          <cell r="D21427" t="str">
            <v>m²</v>
          </cell>
          <cell r="E21427">
            <v>1.3</v>
          </cell>
        </row>
        <row r="21428">
          <cell r="B21428" t="str">
            <v>4011358</v>
          </cell>
          <cell r="C21428" t="str">
            <v>Tratamento superficial simples com emulsão - brita comercial</v>
          </cell>
          <cell r="D21428" t="str">
            <v>m²</v>
          </cell>
          <cell r="E21428">
            <v>2.5499999999999998</v>
          </cell>
        </row>
        <row r="21429">
          <cell r="B21429" t="str">
            <v>4011357</v>
          </cell>
          <cell r="C21429" t="str">
            <v>Tratamento superficial simples com emulsão - brita produzida</v>
          </cell>
          <cell r="D21429" t="str">
            <v>m²</v>
          </cell>
          <cell r="E21429">
            <v>1.65</v>
          </cell>
        </row>
        <row r="21430">
          <cell r="B21430" t="str">
            <v>4011364</v>
          </cell>
          <cell r="C21430" t="str">
            <v>Tratamento superficial simples com emulsão com polímero - brita comercial</v>
          </cell>
          <cell r="D21430" t="str">
            <v>m²</v>
          </cell>
          <cell r="E21430">
            <v>2.5499999999999998</v>
          </cell>
        </row>
        <row r="21431">
          <cell r="B21431" t="str">
            <v>4011363</v>
          </cell>
          <cell r="C21431" t="str">
            <v>Tratamento superficial simples com emulsão com polímero - brita produzida</v>
          </cell>
          <cell r="D21431" t="str">
            <v>m²</v>
          </cell>
          <cell r="E21431">
            <v>1.65</v>
          </cell>
        </row>
        <row r="21432">
          <cell r="B21432" t="str">
            <v>4011384</v>
          </cell>
          <cell r="C21432" t="str">
            <v>Tratamento superficial triplo com banho diluído - brita comercial</v>
          </cell>
          <cell r="D21432" t="str">
            <v>m²</v>
          </cell>
          <cell r="E21432">
            <v>8.68</v>
          </cell>
        </row>
        <row r="21433">
          <cell r="B21433" t="str">
            <v>4011383</v>
          </cell>
          <cell r="C21433" t="str">
            <v>Tratamento superficial triplo com banho diluído - brita produzida</v>
          </cell>
          <cell r="D21433" t="str">
            <v>m²</v>
          </cell>
          <cell r="E21433">
            <v>5.81</v>
          </cell>
        </row>
        <row r="21434">
          <cell r="B21434" t="str">
            <v>4011390</v>
          </cell>
          <cell r="C21434" t="str">
            <v>Tratamento superficial triplo com banho diluído - emulsão com polímero - brita comercial</v>
          </cell>
          <cell r="D21434" t="str">
            <v>m²</v>
          </cell>
          <cell r="E21434">
            <v>8.68</v>
          </cell>
        </row>
        <row r="21435">
          <cell r="B21435" t="str">
            <v>4011389</v>
          </cell>
          <cell r="C21435" t="str">
            <v>Tratamento superficial triplo com banho diluído - emulsão com polímero - brita produzida</v>
          </cell>
          <cell r="D21435" t="str">
            <v>m²</v>
          </cell>
          <cell r="E21435">
            <v>5.81</v>
          </cell>
        </row>
        <row r="21436">
          <cell r="B21436" t="str">
            <v>4011380</v>
          </cell>
          <cell r="C21436" t="str">
            <v>Tratamento superficial triplo com CAP - brita comercial</v>
          </cell>
          <cell r="D21436" t="str">
            <v>m²</v>
          </cell>
          <cell r="E21436">
            <v>7.09</v>
          </cell>
        </row>
        <row r="21437">
          <cell r="B21437" t="str">
            <v>4011379</v>
          </cell>
          <cell r="C21437" t="str">
            <v>Tratamento superficial triplo com CAP - brita produzida</v>
          </cell>
          <cell r="D21437" t="str">
            <v>m²</v>
          </cell>
          <cell r="E21437">
            <v>4.21</v>
          </cell>
        </row>
        <row r="21438">
          <cell r="B21438" t="str">
            <v>4011386</v>
          </cell>
          <cell r="C21438" t="str">
            <v>Tratamento superficial triplo com CAP com polímero - brita comercial</v>
          </cell>
          <cell r="D21438" t="str">
            <v>m²</v>
          </cell>
          <cell r="E21438">
            <v>7.09</v>
          </cell>
        </row>
        <row r="21439">
          <cell r="B21439" t="str">
            <v>4011385</v>
          </cell>
          <cell r="C21439" t="str">
            <v>Tratamento superficial triplo com CAP com polímero - brita produzida</v>
          </cell>
          <cell r="D21439" t="str">
            <v>m²</v>
          </cell>
          <cell r="E21439">
            <v>4.21</v>
          </cell>
        </row>
        <row r="21440">
          <cell r="B21440" t="str">
            <v>4011382</v>
          </cell>
          <cell r="C21440" t="str">
            <v>Tratamento superficial triplo com emulsão - brita comercial</v>
          </cell>
          <cell r="D21440" t="str">
            <v>m²</v>
          </cell>
          <cell r="E21440">
            <v>7.95</v>
          </cell>
        </row>
        <row r="21441">
          <cell r="B21441" t="str">
            <v>4011381</v>
          </cell>
          <cell r="C21441" t="str">
            <v>Tratamento superficial triplo com emulsão - brita produzida</v>
          </cell>
          <cell r="D21441" t="str">
            <v>m²</v>
          </cell>
          <cell r="E21441">
            <v>5.08</v>
          </cell>
        </row>
        <row r="21442">
          <cell r="B21442" t="str">
            <v>4011388</v>
          </cell>
          <cell r="C21442" t="str">
            <v>Tratamento superficial triplo com emulsão com polímero - brita comercial</v>
          </cell>
          <cell r="D21442" t="str">
            <v>m²</v>
          </cell>
          <cell r="E21442">
            <v>7.95</v>
          </cell>
        </row>
        <row r="21443">
          <cell r="B21443" t="str">
            <v>4011387</v>
          </cell>
          <cell r="C21443" t="str">
            <v>Tratamento superficial triplo com emulsão com polímero - brita produzida</v>
          </cell>
          <cell r="D21443" t="str">
            <v>m²</v>
          </cell>
          <cell r="E21443">
            <v>5.08</v>
          </cell>
        </row>
        <row r="21444">
          <cell r="B21444" t="str">
            <v>4011242</v>
          </cell>
          <cell r="C21444" t="str">
            <v>Umedecimento de material geotêxtil para cura úmida de pavimento de concreto - 1 ciclo de molhagem</v>
          </cell>
          <cell r="D21444" t="str">
            <v>m²</v>
          </cell>
          <cell r="E21444">
            <v>0.43</v>
          </cell>
        </row>
        <row r="21445">
          <cell r="B21445" t="str">
            <v>4011212</v>
          </cell>
          <cell r="C21445" t="str">
            <v>Varredura da superfície para execução de revestimento asfáltico</v>
          </cell>
          <cell r="D21445" t="str">
            <v>m²</v>
          </cell>
          <cell r="E21445">
            <v>0.09</v>
          </cell>
        </row>
        <row r="21446">
          <cell r="B21446" t="str">
            <v>4208197</v>
          </cell>
          <cell r="C21446" t="str">
            <v>Ancoragem fixa para estais de 12 cordoalhas D = 15,7 mm - inclusive injeção de cera</v>
          </cell>
          <cell r="D21446" t="str">
            <v>un</v>
          </cell>
          <cell r="E21446">
            <v>14788.37</v>
          </cell>
        </row>
        <row r="21447">
          <cell r="B21447" t="str">
            <v>4208158</v>
          </cell>
          <cell r="C21447" t="str">
            <v>Ancoragem fixa para estais de 19 cordoalhas D = 15,7 mm - inclusive injeção de cera</v>
          </cell>
          <cell r="D21447" t="str">
            <v>un</v>
          </cell>
          <cell r="E21447">
            <v>19509.97</v>
          </cell>
        </row>
        <row r="21448">
          <cell r="B21448" t="str">
            <v>4208198</v>
          </cell>
          <cell r="C21448" t="str">
            <v>Ancoragem fixa para estais de 22 cordoalhas D = 15,7 mm - inclusive injeção de cera</v>
          </cell>
          <cell r="D21448" t="str">
            <v>un</v>
          </cell>
          <cell r="E21448">
            <v>23840.54</v>
          </cell>
        </row>
        <row r="21449">
          <cell r="B21449" t="str">
            <v>4208159</v>
          </cell>
          <cell r="C21449" t="str">
            <v>Ancoragem fixa para estais de 31 cordoalhas D = 15,7 mm - inclusive injeção de cera</v>
          </cell>
          <cell r="D21449" t="str">
            <v>un</v>
          </cell>
          <cell r="E21449">
            <v>35059.839999999997</v>
          </cell>
        </row>
        <row r="21450">
          <cell r="B21450" t="str">
            <v>4208160</v>
          </cell>
          <cell r="C21450" t="str">
            <v>Ancoragem fixa para estais de 37 cordoalhas D = 15,7 mm - inclusive injeção de cera</v>
          </cell>
          <cell r="D21450" t="str">
            <v>un</v>
          </cell>
          <cell r="E21450">
            <v>37003.82</v>
          </cell>
        </row>
        <row r="21451">
          <cell r="B21451" t="str">
            <v>4208199</v>
          </cell>
          <cell r="C21451" t="str">
            <v>Ancoragem fixa para estais de 43 cordoalhas D = 15,7 mm - inclusive injeção de cera</v>
          </cell>
          <cell r="D21451" t="str">
            <v>un</v>
          </cell>
          <cell r="E21451">
            <v>42773.46</v>
          </cell>
        </row>
        <row r="21452">
          <cell r="B21452" t="str">
            <v>4208161</v>
          </cell>
          <cell r="C21452" t="str">
            <v>Ancoragem fixa para estais de 55 cordoalhas D = 15,7 mm - inclusive injeção de cera</v>
          </cell>
          <cell r="D21452" t="str">
            <v>un</v>
          </cell>
          <cell r="E21452">
            <v>53900.65</v>
          </cell>
        </row>
        <row r="21453">
          <cell r="B21453" t="str">
            <v>4208162</v>
          </cell>
          <cell r="C21453" t="str">
            <v>Ancoragem fixa para estais de 61 cordoalhas D = 15,7 mm - inclusive injeção de cera</v>
          </cell>
          <cell r="D21453" t="str">
            <v>un</v>
          </cell>
          <cell r="E21453">
            <v>59436.59</v>
          </cell>
        </row>
        <row r="21454">
          <cell r="B21454" t="str">
            <v>4208163</v>
          </cell>
          <cell r="C21454" t="str">
            <v>Ancoragem fixa para estais de 73 cordoalhas D = 15,7 mm - inclusive injeção de cera</v>
          </cell>
          <cell r="D21454" t="str">
            <v>un</v>
          </cell>
          <cell r="E21454">
            <v>70822.16</v>
          </cell>
        </row>
        <row r="21455">
          <cell r="B21455" t="str">
            <v>4208200</v>
          </cell>
          <cell r="C21455" t="str">
            <v>Ancoragem fixa para estais de 85 cordoalhas D = 15,7 mm - inclusive injeção de cera</v>
          </cell>
          <cell r="D21455" t="str">
            <v>un</v>
          </cell>
          <cell r="E21455">
            <v>82100.490000000005</v>
          </cell>
        </row>
        <row r="21456">
          <cell r="B21456" t="str">
            <v>4208164</v>
          </cell>
          <cell r="C21456" t="str">
            <v>Ancoragem fixa para estais de 91 cordoalhas D = 15,7 mm - inclusive injeção de cera</v>
          </cell>
          <cell r="D21456" t="str">
            <v>un</v>
          </cell>
          <cell r="E21456">
            <v>87747.39</v>
          </cell>
        </row>
        <row r="21457">
          <cell r="B21457" t="str">
            <v>4208201</v>
          </cell>
          <cell r="C21457" t="str">
            <v>Ancoragem regulável para estais de 12 cordoalhas D = 15,7 mm - inclusive protensão, injeção de cera e regulagem final</v>
          </cell>
          <cell r="D21457" t="str">
            <v>un</v>
          </cell>
          <cell r="E21457">
            <v>25875.93</v>
          </cell>
        </row>
        <row r="21458">
          <cell r="B21458" t="str">
            <v>4208151</v>
          </cell>
          <cell r="C21458" t="str">
            <v>Ancoragem regulável para estais de 19 cordoalhas D = 15,7 mm - inclusive protensão, injeção de cera e regulagem final</v>
          </cell>
          <cell r="D21458" t="str">
            <v>un</v>
          </cell>
          <cell r="E21458">
            <v>33870.339999999997</v>
          </cell>
        </row>
        <row r="21459">
          <cell r="B21459" t="str">
            <v>4208202</v>
          </cell>
          <cell r="C21459" t="str">
            <v>Ancoragem regulável para estais de 22 cordoalhas D = 15,7 mm - inclusive protensão, injeção de cera e regulagem final</v>
          </cell>
          <cell r="D21459" t="str">
            <v>un</v>
          </cell>
          <cell r="E21459">
            <v>34795.760000000002</v>
          </cell>
        </row>
        <row r="21460">
          <cell r="B21460" t="str">
            <v>4208152</v>
          </cell>
          <cell r="C21460" t="str">
            <v>Ancoragem regulável para estais de 31 cordoalhas D = 15,7 mm - inclusive protensão, injeção de cera e regulagem final</v>
          </cell>
          <cell r="D21460" t="str">
            <v>un</v>
          </cell>
          <cell r="E21460">
            <v>48205.26</v>
          </cell>
        </row>
        <row r="21461">
          <cell r="B21461" t="str">
            <v>4208153</v>
          </cell>
          <cell r="C21461" t="str">
            <v>Ancoragem regulável para estais de 37 cordoalhas D = 15,7 mm - inclusive protensão, injeção de cera e regulagem final</v>
          </cell>
          <cell r="D21461" t="str">
            <v>un</v>
          </cell>
          <cell r="E21461">
            <v>63198.8</v>
          </cell>
        </row>
        <row r="21462">
          <cell r="B21462" t="str">
            <v>4208203</v>
          </cell>
          <cell r="C21462" t="str">
            <v>Ancoragem regulável para estais de 43 cordoalhas D = 15,7 mm - inclusive protensão, injeção de cera e regulagem final</v>
          </cell>
          <cell r="D21462" t="str">
            <v>un</v>
          </cell>
          <cell r="E21462">
            <v>74015.070000000007</v>
          </cell>
        </row>
        <row r="21463">
          <cell r="B21463" t="str">
            <v>4208154</v>
          </cell>
          <cell r="C21463" t="str">
            <v>Ancoragem regulável para estais de 55 cordoalhas D = 15,7 mm - inclusive protensão, injeção de cera e regulagem final</v>
          </cell>
          <cell r="D21463" t="str">
            <v>un</v>
          </cell>
          <cell r="E21463">
            <v>93302.76</v>
          </cell>
        </row>
        <row r="21464">
          <cell r="B21464" t="str">
            <v>4208155</v>
          </cell>
          <cell r="C21464" t="str">
            <v>Ancoragem regulável para estais de 61 cordoalhas D = 15,7 mm - inclusive protensão, injeção de cera e regulagem final</v>
          </cell>
          <cell r="D21464" t="str">
            <v>un</v>
          </cell>
          <cell r="E21464">
            <v>103664.95</v>
          </cell>
        </row>
        <row r="21465">
          <cell r="B21465" t="str">
            <v>4208156</v>
          </cell>
          <cell r="C21465" t="str">
            <v>Ancoragem regulável para estais de 73 cordoalhas D = 15,7 mm - inclusive protensão, injeção de cera e regulagem final</v>
          </cell>
          <cell r="D21465" t="str">
            <v>un</v>
          </cell>
          <cell r="E21465">
            <v>123322.14</v>
          </cell>
        </row>
        <row r="21466">
          <cell r="B21466" t="str">
            <v>4208204</v>
          </cell>
          <cell r="C21466" t="str">
            <v>Ancoragem regulável para estais de 85 cordoalhas D = 15,7 mm - inclusive protensão, injeção de cera e regulagem final</v>
          </cell>
          <cell r="D21466" t="str">
            <v>un</v>
          </cell>
          <cell r="E21466">
            <v>143335.98000000001</v>
          </cell>
        </row>
        <row r="21467">
          <cell r="B21467" t="str">
            <v>4208157</v>
          </cell>
          <cell r="C21467" t="str">
            <v>Ancoragem regulável para estais de 91 cordoalhas D = 15,7 mm - inclusive protensão, injeção de cera e regulagem final</v>
          </cell>
          <cell r="D21467" t="str">
            <v>un</v>
          </cell>
          <cell r="E21467">
            <v>153046.96</v>
          </cell>
        </row>
        <row r="21468">
          <cell r="B21468" t="str">
            <v>4208127</v>
          </cell>
          <cell r="C21468" t="str">
            <v>Cordoalha para estais CP 177 RB D = 15,7 mm - fornecimento, preparo e colocação</v>
          </cell>
          <cell r="D21468" t="str">
            <v>kg</v>
          </cell>
          <cell r="E21468">
            <v>28.32</v>
          </cell>
        </row>
        <row r="21469">
          <cell r="B21469" t="str">
            <v>4208196</v>
          </cell>
          <cell r="C21469" t="str">
            <v>Elevador de cremalheira - ascensão e ancoragem da torre a partir de 16 m com cada elevação de até 9 m - utilização de 50 vezes - inclusive desmontagem</v>
          </cell>
          <cell r="D21469" t="str">
            <v>un</v>
          </cell>
          <cell r="E21469">
            <v>2807.2</v>
          </cell>
        </row>
        <row r="21470">
          <cell r="B21470" t="str">
            <v>4208209</v>
          </cell>
          <cell r="C21470" t="str">
            <v>Elevador de cremalheira - montagem e desmontagem até a altura de 16 m - exceto fundações</v>
          </cell>
          <cell r="D21470" t="str">
            <v>un</v>
          </cell>
          <cell r="E21470">
            <v>13984.6</v>
          </cell>
        </row>
        <row r="21471">
          <cell r="B21471" t="str">
            <v>4208206</v>
          </cell>
          <cell r="C21471" t="str">
            <v>Elevador de cremalheira com cabine simples, com capacidade de 1.500 kg e altura de até 100 m - operação</v>
          </cell>
          <cell r="D21471" t="str">
            <v>h</v>
          </cell>
          <cell r="E21471">
            <v>134.31</v>
          </cell>
        </row>
        <row r="21472">
          <cell r="B21472" t="str">
            <v>4208210</v>
          </cell>
          <cell r="C21472" t="str">
            <v>Grua fixa - montagem e desmontagem até a altura de 60 m - exceto fundações</v>
          </cell>
          <cell r="D21472" t="str">
            <v>un</v>
          </cell>
          <cell r="E21472">
            <v>31369.02</v>
          </cell>
        </row>
        <row r="21473">
          <cell r="B21473" t="str">
            <v>4208195</v>
          </cell>
          <cell r="C21473" t="str">
            <v>Grua fixa - telescopagem e ancoragem da torre a partir de 60 m com cada elevação de até 18 m - inclusive desmontagem</v>
          </cell>
          <cell r="D21473" t="str">
            <v>un</v>
          </cell>
          <cell r="E21473">
            <v>13230.54</v>
          </cell>
        </row>
        <row r="21474">
          <cell r="B21474" t="str">
            <v>4208208</v>
          </cell>
          <cell r="C21474" t="str">
            <v>Grua fixa com altura de 60 a 102 m, com alcance de 60 m e capacidade de 1.500 kg na ponta da lança - operação</v>
          </cell>
          <cell r="D21474" t="str">
            <v>h</v>
          </cell>
          <cell r="E21474">
            <v>550.37</v>
          </cell>
        </row>
        <row r="21475">
          <cell r="B21475" t="str">
            <v>4208135</v>
          </cell>
          <cell r="C21475" t="str">
            <v>Tubo antivandalismo em aço galvanizado para estais de 12 cordoalhas D = 15,7 mm - fornecimento e instalação</v>
          </cell>
          <cell r="D21475" t="str">
            <v>m</v>
          </cell>
          <cell r="E21475">
            <v>1600.01</v>
          </cell>
        </row>
        <row r="21476">
          <cell r="B21476" t="str">
            <v>4208136</v>
          </cell>
          <cell r="C21476" t="str">
            <v>Tubo antivandalismo em aço galvanizado para estais de 19 cordoalhas D = 15,7 mm - fornecimento e instalação</v>
          </cell>
          <cell r="D21476" t="str">
            <v>m</v>
          </cell>
          <cell r="E21476">
            <v>1806.66</v>
          </cell>
        </row>
        <row r="21477">
          <cell r="B21477" t="str">
            <v>4208137</v>
          </cell>
          <cell r="C21477" t="str">
            <v>Tubo antivandalismo em aço galvanizado para estais de 22 cordoalhas D = 15,7 mm - fornecimento e instalação</v>
          </cell>
          <cell r="D21477" t="str">
            <v>m</v>
          </cell>
          <cell r="E21477">
            <v>2093.37</v>
          </cell>
        </row>
        <row r="21478">
          <cell r="B21478" t="str">
            <v>4208138</v>
          </cell>
          <cell r="C21478" t="str">
            <v>Tubo antivandalismo em aço galvanizado para estais de 31 cordoalhas D = 15,7 mm - fornecimento e instalação</v>
          </cell>
          <cell r="D21478" t="str">
            <v>m</v>
          </cell>
          <cell r="E21478">
            <v>2352.79</v>
          </cell>
        </row>
        <row r="21479">
          <cell r="B21479" t="str">
            <v>4208139</v>
          </cell>
          <cell r="C21479" t="str">
            <v>Tubo antivandalismo em aço galvanizado para estais de 37 cordoalhas D = 15,7 mm - fornecimento e instalação</v>
          </cell>
          <cell r="D21479" t="str">
            <v>m</v>
          </cell>
          <cell r="E21479">
            <v>2355.7800000000002</v>
          </cell>
        </row>
        <row r="21480">
          <cell r="B21480" t="str">
            <v>4208140</v>
          </cell>
          <cell r="C21480" t="str">
            <v>Tubo antivandalismo em aço galvanizado para estais de 43 cordoalhas D = 15,7 mm - fornecimento e instalação</v>
          </cell>
          <cell r="D21480" t="str">
            <v>m</v>
          </cell>
          <cell r="E21480">
            <v>2932.51</v>
          </cell>
        </row>
        <row r="21481">
          <cell r="B21481" t="str">
            <v>4208141</v>
          </cell>
          <cell r="C21481" t="str">
            <v>Tubo antivandalismo em aço galvanizado para estais de 55 cordoalhas D = 15,7 mm - fornecimento e instalação</v>
          </cell>
          <cell r="D21481" t="str">
            <v>m</v>
          </cell>
          <cell r="E21481">
            <v>2940.41</v>
          </cell>
        </row>
        <row r="21482">
          <cell r="B21482" t="str">
            <v>4208212</v>
          </cell>
          <cell r="C21482" t="str">
            <v>Tubo antivandalismo em aço galvanizado para estais de 61 cordoalhas D = 15,7 mm - fornecimento e instalação</v>
          </cell>
          <cell r="D21482" t="str">
            <v>m</v>
          </cell>
          <cell r="E21482">
            <v>2942.26</v>
          </cell>
        </row>
        <row r="21483">
          <cell r="B21483" t="str">
            <v>4208213</v>
          </cell>
          <cell r="C21483" t="str">
            <v>Tubo antivandalismo em aço galvanizado para estais de 73 cordoalhas D = 15,7 mm - fornecimento e instalação</v>
          </cell>
          <cell r="D21483" t="str">
            <v>m</v>
          </cell>
          <cell r="E21483">
            <v>3386.93</v>
          </cell>
        </row>
        <row r="21484">
          <cell r="B21484" t="str">
            <v>4208214</v>
          </cell>
          <cell r="C21484" t="str">
            <v>Tubo antivandalismo em aço galvanizado para estais de 85 cordoalhas D = 15,7 mm - fornecimento e instalação</v>
          </cell>
          <cell r="D21484" t="str">
            <v>m</v>
          </cell>
          <cell r="E21484">
            <v>3829.48</v>
          </cell>
        </row>
        <row r="21485">
          <cell r="B21485" t="str">
            <v>4208215</v>
          </cell>
          <cell r="C21485" t="str">
            <v>Tubo antivandalismo em aço galvanizado para estais de 91 cordoalhas D = 15,7 mm - fornecimento e instalação</v>
          </cell>
          <cell r="D21485" t="str">
            <v>m</v>
          </cell>
          <cell r="E21485">
            <v>3833.96</v>
          </cell>
        </row>
        <row r="21486">
          <cell r="B21486" t="str">
            <v>4208216</v>
          </cell>
          <cell r="C21486" t="str">
            <v>Tubo fôrma lado fixo em aço galvanizado para estais de 12 cordoalhas D = 15,7 mm - fornecimento e instalação</v>
          </cell>
          <cell r="D21486" t="str">
            <v>m</v>
          </cell>
          <cell r="E21486">
            <v>2628.65</v>
          </cell>
        </row>
        <row r="21487">
          <cell r="B21487" t="str">
            <v>4208217</v>
          </cell>
          <cell r="C21487" t="str">
            <v>Tubo fôrma lado fixo em aço galvanizado para estais de 19 cordoalhas D = 15,7 mm - fornecimento e instalação</v>
          </cell>
          <cell r="D21487" t="str">
            <v>m</v>
          </cell>
          <cell r="E21487">
            <v>3038.34</v>
          </cell>
        </row>
        <row r="21488">
          <cell r="B21488" t="str">
            <v>4208218</v>
          </cell>
          <cell r="C21488" t="str">
            <v>Tubo fôrma lado fixo em aço galvanizado para estais de 22 cordoalhas D = 15,7 mm - fornecimento e instalação</v>
          </cell>
          <cell r="D21488" t="str">
            <v>m</v>
          </cell>
          <cell r="E21488">
            <v>3970.59</v>
          </cell>
        </row>
        <row r="21489">
          <cell r="B21489" t="str">
            <v>4208219</v>
          </cell>
          <cell r="C21489" t="str">
            <v>Tubo fôrma lado fixo em aço galvanizado para estais de 31 cordoalhas D = 15,7 mm - fornecimento e instalação</v>
          </cell>
          <cell r="D21489" t="str">
            <v>m</v>
          </cell>
          <cell r="E21489">
            <v>5115.6400000000003</v>
          </cell>
        </row>
        <row r="21490">
          <cell r="B21490" t="str">
            <v>4208220</v>
          </cell>
          <cell r="C21490" t="str">
            <v>Tubo fôrma lado fixo em aço galvanizado para estais de 37 cordoalhas D = 15,7 mm - fornecimento e instalação</v>
          </cell>
          <cell r="D21490" t="str">
            <v>m</v>
          </cell>
          <cell r="E21490">
            <v>5424.08</v>
          </cell>
        </row>
        <row r="21491">
          <cell r="B21491" t="str">
            <v>4208221</v>
          </cell>
          <cell r="C21491" t="str">
            <v>Tubo fôrma lado fixo em aço galvanizado para estais de 43 cordoalhas D = 15,7 mm - fornecimento e instalação</v>
          </cell>
          <cell r="D21491" t="str">
            <v>m</v>
          </cell>
          <cell r="E21491">
            <v>7147.49</v>
          </cell>
        </row>
        <row r="21492">
          <cell r="B21492" t="str">
            <v>4208222</v>
          </cell>
          <cell r="C21492" t="str">
            <v>Tubo fôrma lado fixo em aço galvanizado para estais de 55 cordoalhas D = 15,7 mm - fornecimento e instalação</v>
          </cell>
          <cell r="D21492" t="str">
            <v>m</v>
          </cell>
          <cell r="E21492">
            <v>9022.0400000000009</v>
          </cell>
        </row>
        <row r="21493">
          <cell r="B21493" t="str">
            <v>4208223</v>
          </cell>
          <cell r="C21493" t="str">
            <v>Tubo fôrma lado fixo em aço galvanizado para estais de 61 cordoalhas D = 15,7 mm - fornecimento e instalação</v>
          </cell>
          <cell r="D21493" t="str">
            <v>m</v>
          </cell>
          <cell r="E21493">
            <v>9024.9599999999991</v>
          </cell>
        </row>
        <row r="21494">
          <cell r="B21494" t="str">
            <v>4208224</v>
          </cell>
          <cell r="C21494" t="str">
            <v>Tubo fôrma lado fixo em aço galvanizado para estais de 73 cordoalhas D = 15,7 mm - fornecimento e instalação</v>
          </cell>
          <cell r="D21494" t="str">
            <v>m</v>
          </cell>
          <cell r="E21494">
            <v>10502.89</v>
          </cell>
        </row>
        <row r="21495">
          <cell r="B21495" t="str">
            <v>4208225</v>
          </cell>
          <cell r="C21495" t="str">
            <v>Tubo fôrma lado fixo em aço galvanizado para estais de 85 cordoalhas D = 15,7 mm - fornecimento e instalação</v>
          </cell>
          <cell r="D21495" t="str">
            <v>m</v>
          </cell>
          <cell r="E21495">
            <v>11971.05</v>
          </cell>
        </row>
        <row r="21496">
          <cell r="B21496" t="str">
            <v>4208226</v>
          </cell>
          <cell r="C21496" t="str">
            <v>Tubo fôrma lado fixo em aço galvanizado para estais de 91 cordoalhas D = 15,7 mm - fornecimento e instalação</v>
          </cell>
          <cell r="D21496" t="str">
            <v>m</v>
          </cell>
          <cell r="E21496">
            <v>11991.91</v>
          </cell>
        </row>
        <row r="21497">
          <cell r="B21497" t="str">
            <v>4208227</v>
          </cell>
          <cell r="C21497" t="str">
            <v>Tubo fôrma lado regulável em aço galvanizado para estais de 12 cordoalhas D = 15,7 mm - fornecimento e instalação</v>
          </cell>
          <cell r="D21497" t="str">
            <v>m</v>
          </cell>
          <cell r="E21497">
            <v>1233.5999999999999</v>
          </cell>
        </row>
        <row r="21498">
          <cell r="B21498" t="str">
            <v>4208228</v>
          </cell>
          <cell r="C21498" t="str">
            <v>Tubo fôrma lado regulável em aço galvanizado para estais de 19 cordoalhas D = 15,7 mm - fornecimento e instalação</v>
          </cell>
          <cell r="D21498" t="str">
            <v>m</v>
          </cell>
          <cell r="E21498">
            <v>1416.79</v>
          </cell>
        </row>
        <row r="21499">
          <cell r="B21499" t="str">
            <v>4208229</v>
          </cell>
          <cell r="C21499" t="str">
            <v>Tubo fôrma lado regulável em aço galvanizado para estais de 22 cordoalhas D = 15,7 mm - fornecimento e instalação</v>
          </cell>
          <cell r="D21499" t="str">
            <v>m</v>
          </cell>
          <cell r="E21499">
            <v>1846.51</v>
          </cell>
        </row>
        <row r="21500">
          <cell r="B21500" t="str">
            <v>4208230</v>
          </cell>
          <cell r="C21500" t="str">
            <v>Tubo fôrma lado regulável em aço galvanizado para estais de 31 cordoalhas D = 15,7 mm - fornecimento e instalação</v>
          </cell>
          <cell r="D21500" t="str">
            <v>m</v>
          </cell>
          <cell r="E21500">
            <v>2377.0500000000002</v>
          </cell>
        </row>
        <row r="21501">
          <cell r="B21501" t="str">
            <v>4208231</v>
          </cell>
          <cell r="C21501" t="str">
            <v>Tubo fôrma lado regulável em aço galvanizado para estais de 37 cordoalhas D = 15,7 mm - fornecimento e instalação</v>
          </cell>
          <cell r="D21501" t="str">
            <v>m</v>
          </cell>
          <cell r="E21501">
            <v>2526.8000000000002</v>
          </cell>
        </row>
        <row r="21502">
          <cell r="B21502" t="str">
            <v>4208232</v>
          </cell>
          <cell r="C21502" t="str">
            <v>Tubo fôrma lado regulável em aço galvanizado para estais de 43 cordoalhas D = 15,7 mm - fornecimento e instalação</v>
          </cell>
          <cell r="D21502" t="str">
            <v>m</v>
          </cell>
          <cell r="E21502">
            <v>3313.28</v>
          </cell>
        </row>
        <row r="21503">
          <cell r="B21503" t="str">
            <v>4208233</v>
          </cell>
          <cell r="C21503" t="str">
            <v>Tubo fôrma lado regulável em aço galvanizado para estais de 55 cordoalhas D = 15,7 mm - fornecimento e instalação</v>
          </cell>
          <cell r="D21503" t="str">
            <v>m</v>
          </cell>
          <cell r="E21503">
            <v>4157.3500000000004</v>
          </cell>
        </row>
        <row r="21504">
          <cell r="B21504" t="str">
            <v>4208234</v>
          </cell>
          <cell r="C21504" t="str">
            <v>Tubo fôrma lado regulável em aço galvanizado para estais de 61 cordoalhas D = 15,7 mm - fornecimento e instalação</v>
          </cell>
          <cell r="D21504" t="str">
            <v>m</v>
          </cell>
          <cell r="E21504">
            <v>4160.04</v>
          </cell>
        </row>
        <row r="21505">
          <cell r="B21505" t="str">
            <v>4208235</v>
          </cell>
          <cell r="C21505" t="str">
            <v>Tubo fôrma lado regulável em aço galvanizado para estais de 73 cordoalhas D = 15,7 mm - fornecimento e instalação</v>
          </cell>
          <cell r="D21505" t="str">
            <v>m</v>
          </cell>
          <cell r="E21505">
            <v>4866.8900000000003</v>
          </cell>
        </row>
        <row r="21506">
          <cell r="B21506" t="str">
            <v>4208236</v>
          </cell>
          <cell r="C21506" t="str">
            <v>Tubo fôrma lado regulável em aço galvanizado para estais de 85 cordoalhas D = 15,7 mm - fornecimento e instalação</v>
          </cell>
          <cell r="D21506" t="str">
            <v>m</v>
          </cell>
          <cell r="E21506">
            <v>5563.98</v>
          </cell>
        </row>
        <row r="21507">
          <cell r="B21507" t="str">
            <v>4208237</v>
          </cell>
          <cell r="C21507" t="str">
            <v>Tubo fôrma lado regulável em aço galvanizado para estais de 91 cordoalhas D = 15,7 mm - fornecimento e instalação</v>
          </cell>
          <cell r="D21507" t="str">
            <v>m</v>
          </cell>
          <cell r="E21507">
            <v>5584.71</v>
          </cell>
        </row>
        <row r="21508">
          <cell r="B21508" t="str">
            <v>4208128</v>
          </cell>
          <cell r="C21508" t="str">
            <v>Tubo PEAD para estais - D = 110 mm - fornecimento e instalação</v>
          </cell>
          <cell r="D21508" t="str">
            <v>m</v>
          </cell>
          <cell r="E21508">
            <v>136.79</v>
          </cell>
        </row>
        <row r="21509">
          <cell r="B21509" t="str">
            <v>4208129</v>
          </cell>
          <cell r="C21509" t="str">
            <v>Tubo PEAD para estais - D = 140 mm - fornecimento e instalação</v>
          </cell>
          <cell r="D21509" t="str">
            <v>m</v>
          </cell>
          <cell r="E21509">
            <v>156.93</v>
          </cell>
        </row>
        <row r="21510">
          <cell r="B21510" t="str">
            <v>4208130</v>
          </cell>
          <cell r="C21510" t="str">
            <v>Tubo PEAD para estais - D = 160 mm - fornecimento e instalação</v>
          </cell>
          <cell r="D21510" t="str">
            <v>m</v>
          </cell>
          <cell r="E21510">
            <v>186.85</v>
          </cell>
        </row>
        <row r="21511">
          <cell r="B21511" t="str">
            <v>4208131</v>
          </cell>
          <cell r="C21511" t="str">
            <v>Tubo PEAD para estais - D = 180 mm - fornecimento e instalação</v>
          </cell>
          <cell r="D21511" t="str">
            <v>m</v>
          </cell>
          <cell r="E21511">
            <v>222.25</v>
          </cell>
        </row>
        <row r="21512">
          <cell r="B21512" t="str">
            <v>4208132</v>
          </cell>
          <cell r="C21512" t="str">
            <v>Tubo PEAD para estais - D = 200 mm - fornecimento e instalação</v>
          </cell>
          <cell r="D21512" t="str">
            <v>m</v>
          </cell>
          <cell r="E21512">
            <v>261.12</v>
          </cell>
        </row>
        <row r="21513">
          <cell r="B21513" t="str">
            <v>4208133</v>
          </cell>
          <cell r="C21513" t="str">
            <v>Tubo PEAD para estais - D = 225 mm - fornecimento e instalação</v>
          </cell>
          <cell r="D21513" t="str">
            <v>m</v>
          </cell>
          <cell r="E21513">
            <v>314.05</v>
          </cell>
        </row>
        <row r="21514">
          <cell r="B21514" t="str">
            <v>4208134</v>
          </cell>
          <cell r="C21514" t="str">
            <v>Tubo PEAD para estais - D = 250 mm - fornecimento e instalação</v>
          </cell>
          <cell r="D21514" t="str">
            <v>m</v>
          </cell>
          <cell r="E21514">
            <v>375.55</v>
          </cell>
        </row>
        <row r="21515">
          <cell r="B21515" t="str">
            <v>4208238</v>
          </cell>
          <cell r="C21515" t="str">
            <v>Tubo PEAD para estais - D = 280 mm - fornecimento e instalação</v>
          </cell>
          <cell r="D21515" t="str">
            <v>m</v>
          </cell>
          <cell r="E21515">
            <v>453.77</v>
          </cell>
        </row>
        <row r="21516">
          <cell r="B21516" t="str">
            <v>4208239</v>
          </cell>
          <cell r="C21516" t="str">
            <v>Tubo PEAD para estais - D = 315 mm - fornecimento e instalação</v>
          </cell>
          <cell r="D21516" t="str">
            <v>m</v>
          </cell>
          <cell r="E21516">
            <v>557.30999999999995</v>
          </cell>
        </row>
        <row r="21517">
          <cell r="B21517" t="str">
            <v>4413920</v>
          </cell>
          <cell r="C21517" t="str">
            <v>Adubação de cobertura por equipamento de hidrossemeadura em áreas de semeadura via seca ou de hidrossemeadura</v>
          </cell>
          <cell r="D21517" t="str">
            <v>m²</v>
          </cell>
          <cell r="E21517">
            <v>0.6</v>
          </cell>
        </row>
        <row r="21518">
          <cell r="B21518" t="str">
            <v>4413024</v>
          </cell>
          <cell r="C21518" t="str">
            <v>Adubação manual de cobertura em áreas de enleivamento ou de plantio de mudas de gramíneas</v>
          </cell>
          <cell r="D21518" t="str">
            <v>m²</v>
          </cell>
          <cell r="E21518">
            <v>0.39</v>
          </cell>
        </row>
        <row r="21519">
          <cell r="B21519" t="str">
            <v>4413022</v>
          </cell>
          <cell r="C21519" t="str">
            <v>Adubação manual de cobertura em áreas de semeadura via seca ou de hidrossemeadura</v>
          </cell>
          <cell r="D21519" t="str">
            <v>m²</v>
          </cell>
          <cell r="E21519">
            <v>0.57999999999999996</v>
          </cell>
        </row>
        <row r="21520">
          <cell r="B21520" t="str">
            <v>4413020</v>
          </cell>
          <cell r="C21520" t="str">
            <v>Barreira arbórea para tratamento acústico das áreas lindeiras da faixa de domínio – densidade de plantio de 1,0 m entre mudas</v>
          </cell>
          <cell r="D21520" t="str">
            <v>m</v>
          </cell>
          <cell r="E21520">
            <v>40.58</v>
          </cell>
        </row>
        <row r="21521">
          <cell r="B21521" t="str">
            <v>4413013</v>
          </cell>
          <cell r="C21521" t="str">
            <v>Cerca de passagem de fauna com tela de alambrado sobre mureta de blocos de concreto - H = 20 cm - mourões de madeira a cada 2,5 m e esticador a cada 50 m</v>
          </cell>
          <cell r="D21521" t="str">
            <v>m</v>
          </cell>
          <cell r="E21521">
            <v>82.12</v>
          </cell>
        </row>
        <row r="21522">
          <cell r="B21522" t="str">
            <v>4413019</v>
          </cell>
          <cell r="C21522" t="str">
            <v>Cerca viva para tratamento acústico das áreas lindeiras da faixa de domínio – densidade de plantio de 1,0 m entre mudas</v>
          </cell>
          <cell r="D21522" t="str">
            <v>m</v>
          </cell>
          <cell r="E21522">
            <v>34.770000000000003</v>
          </cell>
        </row>
        <row r="21523">
          <cell r="B21523" t="str">
            <v>4413026</v>
          </cell>
          <cell r="C21523" t="str">
            <v>Dique de bambu para controle de erosão de taludes</v>
          </cell>
          <cell r="D21523" t="str">
            <v>m²</v>
          </cell>
          <cell r="E21523">
            <v>263.74</v>
          </cell>
        </row>
        <row r="21524">
          <cell r="B21524" t="str">
            <v>4413996</v>
          </cell>
          <cell r="C21524" t="str">
            <v>Enleivamento</v>
          </cell>
          <cell r="D21524" t="str">
            <v>m²</v>
          </cell>
          <cell r="E21524">
            <v>10.4</v>
          </cell>
        </row>
        <row r="21525">
          <cell r="B21525" t="str">
            <v>4413942</v>
          </cell>
          <cell r="C21525" t="str">
            <v>Espalhamento de material em bota-fora</v>
          </cell>
          <cell r="D21525" t="str">
            <v>m³</v>
          </cell>
          <cell r="E21525">
            <v>2.74</v>
          </cell>
        </row>
        <row r="21526">
          <cell r="B21526" t="str">
            <v>4413018</v>
          </cell>
          <cell r="C21526" t="str">
            <v>Fixação de tela eletrossoldada em talude para lançamento de argamassa ou concreto projetado</v>
          </cell>
          <cell r="D21526" t="str">
            <v>kg</v>
          </cell>
          <cell r="E21526">
            <v>11.35</v>
          </cell>
        </row>
        <row r="21527">
          <cell r="B21527" t="str">
            <v>4413905</v>
          </cell>
          <cell r="C21527" t="str">
            <v>Hidrossemeadura</v>
          </cell>
          <cell r="D21527" t="str">
            <v>m²</v>
          </cell>
          <cell r="E21527">
            <v>6.35</v>
          </cell>
        </row>
        <row r="21528">
          <cell r="B21528" t="str">
            <v>4413987</v>
          </cell>
          <cell r="C21528" t="str">
            <v>Irrigação de área plantada para proteção vegetal do corpo estradal</v>
          </cell>
          <cell r="D21528" t="str">
            <v>m²</v>
          </cell>
          <cell r="E21528">
            <v>0.43</v>
          </cell>
        </row>
        <row r="21529">
          <cell r="B21529" t="str">
            <v>4413995</v>
          </cell>
          <cell r="C21529" t="str">
            <v>Obtenção de grama para replantio</v>
          </cell>
          <cell r="D21529" t="str">
            <v>m²</v>
          </cell>
          <cell r="E21529">
            <v>3.3</v>
          </cell>
        </row>
        <row r="21530">
          <cell r="B21530" t="str">
            <v>4413994</v>
          </cell>
          <cell r="C21530" t="str">
            <v>Passagem aérea de animais com rede de cabos de aço e sisal apoiadas em 6 postes de concreto de 15 m - extensão total de 100 m</v>
          </cell>
          <cell r="D21530" t="str">
            <v>m</v>
          </cell>
          <cell r="E21530">
            <v>668.53</v>
          </cell>
        </row>
        <row r="21531">
          <cell r="B21531" t="str">
            <v>4413200</v>
          </cell>
          <cell r="C21531" t="str">
            <v>Plantio de grama comercial em placas</v>
          </cell>
          <cell r="D21531" t="str">
            <v>m²</v>
          </cell>
          <cell r="E21531">
            <v>19.39</v>
          </cell>
        </row>
        <row r="21532">
          <cell r="B21532" t="str">
            <v>4413990</v>
          </cell>
          <cell r="C21532" t="str">
            <v>Plantio de muda de arbusto com altura até 0,50 m em cova de 0,40 x 0,40 x 0,40 m</v>
          </cell>
          <cell r="D21532" t="str">
            <v>un</v>
          </cell>
          <cell r="E21532">
            <v>34.770000000000003</v>
          </cell>
        </row>
        <row r="21533">
          <cell r="B21533" t="str">
            <v>4413989</v>
          </cell>
          <cell r="C21533" t="str">
            <v>Plantio de muda de árvore com altura de 0,30 a 0,80 m em cova de 0,60 x 0,60 x 0,60 m</v>
          </cell>
          <cell r="D21533" t="str">
            <v>un</v>
          </cell>
          <cell r="E21533">
            <v>40.58</v>
          </cell>
        </row>
        <row r="21534">
          <cell r="B21534" t="str">
            <v>4413951</v>
          </cell>
          <cell r="C21534" t="str">
            <v>Plantio de muda de árvore frutífera com altura até 1,00 m em cova de 0,60 x 0,60 x 0,60 m</v>
          </cell>
          <cell r="D21534" t="str">
            <v>un</v>
          </cell>
          <cell r="E21534">
            <v>47.53</v>
          </cell>
        </row>
        <row r="21535">
          <cell r="B21535" t="str">
            <v>4413950</v>
          </cell>
          <cell r="C21535" t="str">
            <v>Plantio de muda de árvore frutífera com altura de 1,00 a 2,00 m em cova de 0,60 x 0,60 x 0,60 m</v>
          </cell>
          <cell r="D21535" t="str">
            <v>un</v>
          </cell>
          <cell r="E21535">
            <v>89.24</v>
          </cell>
        </row>
        <row r="21536">
          <cell r="B21536" t="str">
            <v>4413949</v>
          </cell>
          <cell r="C21536" t="str">
            <v>Plantio de muda de árvore frutífera com altura de 2,00 a 3,00 m em cova de 0,60 x 0,60 x 0,60 m</v>
          </cell>
          <cell r="D21536" t="str">
            <v>un</v>
          </cell>
          <cell r="E21536">
            <v>228.97</v>
          </cell>
        </row>
        <row r="21537">
          <cell r="B21537" t="str">
            <v>4413948</v>
          </cell>
          <cell r="C21537" t="str">
            <v>Plantio de muda de árvore ornamental com altura até 1,00 m em cova de 0,60 x 0,60 x 0,60 m</v>
          </cell>
          <cell r="D21537" t="str">
            <v>un</v>
          </cell>
          <cell r="E21537">
            <v>45.02</v>
          </cell>
        </row>
        <row r="21538">
          <cell r="B21538" t="str">
            <v>4413947</v>
          </cell>
          <cell r="C21538" t="str">
            <v>Plantio de muda de árvore ornamental com altura de 1,00 a 2,00 m em cova de 0,60 x 0,60 x 0,60 m</v>
          </cell>
          <cell r="D21538" t="str">
            <v>un</v>
          </cell>
          <cell r="E21538">
            <v>83.12</v>
          </cell>
        </row>
        <row r="21539">
          <cell r="B21539" t="str">
            <v>4413946</v>
          </cell>
          <cell r="C21539" t="str">
            <v>Plantio de muda de árvore ornamental com altura de 2,00 a 3,00 m em cova de 0,60 x 0,60 x 0,60 m</v>
          </cell>
          <cell r="D21539" t="str">
            <v>un</v>
          </cell>
          <cell r="E21539">
            <v>145.38</v>
          </cell>
        </row>
        <row r="21540">
          <cell r="B21540" t="str">
            <v>4413952</v>
          </cell>
          <cell r="C21540" t="str">
            <v>Plantio de tapete de floríferas com altura até 0,50 m</v>
          </cell>
          <cell r="D21540" t="str">
            <v>m²</v>
          </cell>
          <cell r="E21540">
            <v>75.36</v>
          </cell>
        </row>
        <row r="21541">
          <cell r="B21541" t="str">
            <v>4413012</v>
          </cell>
          <cell r="C21541" t="str">
            <v>Preenchimento de erosão em talude com terra vegetal e sementes de gramíneas ensacadas</v>
          </cell>
          <cell r="D21541" t="str">
            <v>m³</v>
          </cell>
          <cell r="E21541">
            <v>414.79</v>
          </cell>
        </row>
        <row r="21542">
          <cell r="B21542" t="str">
            <v>4413014</v>
          </cell>
          <cell r="C21542" t="str">
            <v>Recuperação ambiental de pedreiras ou áreas degradadas com biomanta vegetal de fibras de coco</v>
          </cell>
          <cell r="D21542" t="str">
            <v>m²</v>
          </cell>
          <cell r="E21542">
            <v>16.809999999999999</v>
          </cell>
        </row>
        <row r="21543">
          <cell r="B21543" t="str">
            <v>4413016</v>
          </cell>
          <cell r="C21543" t="str">
            <v>Recuperação ambiental de pedreiras ou áreas degradadas com biomanta vegetal de fibras de palha em áreas com inclinação máxima de 1:1,5</v>
          </cell>
          <cell r="D21543" t="str">
            <v>m²</v>
          </cell>
          <cell r="E21543">
            <v>10.27</v>
          </cell>
        </row>
        <row r="21544">
          <cell r="B21544" t="str">
            <v>4413984</v>
          </cell>
          <cell r="C21544" t="str">
            <v>Regularização de bota-fora com espalhamento e compactação</v>
          </cell>
          <cell r="D21544" t="str">
            <v>m³</v>
          </cell>
          <cell r="E21544">
            <v>4.67</v>
          </cell>
        </row>
        <row r="21545">
          <cell r="B21545" t="str">
            <v>4413986</v>
          </cell>
          <cell r="C21545" t="str">
            <v>Regularização de superfície com motoniveladora</v>
          </cell>
          <cell r="D21545" t="str">
            <v>m²</v>
          </cell>
          <cell r="E21545">
            <v>0.08</v>
          </cell>
        </row>
        <row r="21546">
          <cell r="B21546" t="str">
            <v>4413985</v>
          </cell>
          <cell r="C21546" t="str">
            <v>Regularização manual de taludes de cortes e aterros</v>
          </cell>
          <cell r="D21546" t="str">
            <v>m²</v>
          </cell>
          <cell r="E21546">
            <v>23.32</v>
          </cell>
        </row>
        <row r="21547">
          <cell r="B21547" t="str">
            <v>4413017</v>
          </cell>
          <cell r="C21547" t="str">
            <v>Retentores de sedimentos em fibras vegetais - D = 20 cm</v>
          </cell>
          <cell r="D21547" t="str">
            <v>m</v>
          </cell>
          <cell r="E21547">
            <v>61.53</v>
          </cell>
        </row>
        <row r="21548">
          <cell r="B21548" t="str">
            <v>4415673</v>
          </cell>
          <cell r="C21548" t="str">
            <v>Revestimento vegetal com grama em mudas em superfícies inclinadas</v>
          </cell>
          <cell r="D21548" t="str">
            <v>m²</v>
          </cell>
          <cell r="E21548">
            <v>8.6</v>
          </cell>
        </row>
        <row r="21549">
          <cell r="B21549" t="str">
            <v>4415684</v>
          </cell>
          <cell r="C21549" t="str">
            <v>Revestimento vegetal com grama em mudas em superfícies planas</v>
          </cell>
          <cell r="D21549" t="str">
            <v>m²</v>
          </cell>
          <cell r="E21549">
            <v>4.8499999999999996</v>
          </cell>
        </row>
        <row r="21550">
          <cell r="B21550" t="str">
            <v>4413993</v>
          </cell>
          <cell r="C21550" t="str">
            <v>Revestimento vegetal por semeadura a lanço manual de gramíneas e leguminosas</v>
          </cell>
          <cell r="D21550" t="str">
            <v>m²</v>
          </cell>
          <cell r="E21550">
            <v>0.53</v>
          </cell>
        </row>
        <row r="21551">
          <cell r="B21551" t="str">
            <v>4507754</v>
          </cell>
          <cell r="C21551" t="str">
            <v>Ancoragem ativa com 10 cordoalhas aderentes D = 12,7 mm - fornecimento e instalação</v>
          </cell>
          <cell r="D21551" t="str">
            <v>un</v>
          </cell>
          <cell r="E21551">
            <v>773.7</v>
          </cell>
        </row>
        <row r="21552">
          <cell r="B21552" t="str">
            <v>4507738</v>
          </cell>
          <cell r="C21552" t="str">
            <v>Ancoragem ativa com 10 cordoalhas aderentes D = 15,2 mm - fornecimento e instalação</v>
          </cell>
          <cell r="D21552" t="str">
            <v>un</v>
          </cell>
          <cell r="E21552">
            <v>1175.68</v>
          </cell>
        </row>
        <row r="21553">
          <cell r="B21553" t="str">
            <v>4507755</v>
          </cell>
          <cell r="C21553" t="str">
            <v>Ancoragem ativa com 12 cordoalhas aderentes D = 12,7 mm - fornecimento e instalação</v>
          </cell>
          <cell r="D21553" t="str">
            <v>un</v>
          </cell>
          <cell r="E21553">
            <v>1036.28</v>
          </cell>
        </row>
        <row r="21554">
          <cell r="B21554" t="str">
            <v>4507756</v>
          </cell>
          <cell r="C21554" t="str">
            <v>Ancoragem ativa com 12 cordoalhas aderentes D = 15,2 mm - fornecimento e instalação</v>
          </cell>
          <cell r="D21554" t="str">
            <v>un</v>
          </cell>
          <cell r="E21554">
            <v>1237.56</v>
          </cell>
        </row>
        <row r="21555">
          <cell r="B21555" t="str">
            <v>4507757</v>
          </cell>
          <cell r="C21555" t="str">
            <v>Ancoragem ativa com 15 cordoalhas aderentes D = 12,7 mm - fornecimento e instalação</v>
          </cell>
          <cell r="D21555" t="str">
            <v>un</v>
          </cell>
          <cell r="E21555">
            <v>1683.83</v>
          </cell>
        </row>
        <row r="21556">
          <cell r="B21556" t="str">
            <v>4507758</v>
          </cell>
          <cell r="C21556" t="str">
            <v>Ancoragem ativa com 15 cordoalhas aderentes D = 15,2 mm - fornecimento e instalação</v>
          </cell>
          <cell r="D21556" t="str">
            <v>un</v>
          </cell>
          <cell r="E21556">
            <v>1680.45</v>
          </cell>
        </row>
        <row r="21557">
          <cell r="B21557" t="str">
            <v>4507759</v>
          </cell>
          <cell r="C21557" t="str">
            <v>Ancoragem ativa com 19 cordoalhas aderentes D = 12,7 mm - fornecimento e instalação</v>
          </cell>
          <cell r="D21557" t="str">
            <v>un</v>
          </cell>
          <cell r="E21557">
            <v>1722.95</v>
          </cell>
        </row>
        <row r="21558">
          <cell r="B21558" t="str">
            <v>4507760</v>
          </cell>
          <cell r="C21558" t="str">
            <v>Ancoragem ativa com 19 cordoalhas aderentes D = 15,2 mm - fornecimento e instalação</v>
          </cell>
          <cell r="D21558" t="str">
            <v>un</v>
          </cell>
          <cell r="E21558">
            <v>2223.69</v>
          </cell>
        </row>
        <row r="21559">
          <cell r="B21559" t="str">
            <v>4507761</v>
          </cell>
          <cell r="C21559" t="str">
            <v>Ancoragem ativa com 22 cordoalhas aderentes D = 12,7 mm - fornecimento e instalação</v>
          </cell>
          <cell r="D21559" t="str">
            <v>un</v>
          </cell>
          <cell r="E21559">
            <v>2197.02</v>
          </cell>
        </row>
        <row r="21560">
          <cell r="B21560" t="str">
            <v>4507762</v>
          </cell>
          <cell r="C21560" t="str">
            <v>Ancoragem ativa com 22 cordoalhas aderentes D = 15,2 mm - fornecimento e instalação</v>
          </cell>
          <cell r="D21560" t="str">
            <v>un</v>
          </cell>
          <cell r="E21560">
            <v>2689.2</v>
          </cell>
        </row>
        <row r="21561">
          <cell r="B21561" t="str">
            <v>4507763</v>
          </cell>
          <cell r="C21561" t="str">
            <v>Ancoragem ativa com 27 cordoalhas aderentes D = 12,7 mm - fornecimento e instalação</v>
          </cell>
          <cell r="D21561" t="str">
            <v>un</v>
          </cell>
          <cell r="E21561">
            <v>3004.01</v>
          </cell>
        </row>
        <row r="21562">
          <cell r="B21562" t="str">
            <v>4507764</v>
          </cell>
          <cell r="C21562" t="str">
            <v>Ancoragem ativa com 27 cordoalhas aderentes D = 15,2 mm - fornecimento e instalação</v>
          </cell>
          <cell r="D21562" t="str">
            <v>un</v>
          </cell>
          <cell r="E21562">
            <v>3565.37</v>
          </cell>
        </row>
        <row r="21563">
          <cell r="B21563" t="str">
            <v>4507765</v>
          </cell>
          <cell r="C21563" t="str">
            <v>Ancoragem ativa com 31 cordoalhas aderentes D = 12,7 mm - fornecimento e instalação</v>
          </cell>
          <cell r="D21563" t="str">
            <v>un</v>
          </cell>
          <cell r="E21563">
            <v>3062.95</v>
          </cell>
        </row>
        <row r="21564">
          <cell r="B21564" t="str">
            <v>4508192</v>
          </cell>
          <cell r="C21564" t="str">
            <v>Ancoragem ativa com 31 cordoalhas aderentes D = 15,2 mm - fornecimento e instalação</v>
          </cell>
          <cell r="D21564" t="str">
            <v>un</v>
          </cell>
          <cell r="E21564">
            <v>4849.97</v>
          </cell>
        </row>
        <row r="21565">
          <cell r="B21565" t="str">
            <v>4507766</v>
          </cell>
          <cell r="C21565" t="str">
            <v>Ancoragem ativa com 4 cordoalhas aderentes D = 12,7 mm - fornecimento e instalação</v>
          </cell>
          <cell r="D21565" t="str">
            <v>un</v>
          </cell>
          <cell r="E21565">
            <v>352.85</v>
          </cell>
        </row>
        <row r="21566">
          <cell r="B21566" t="str">
            <v>4507767</v>
          </cell>
          <cell r="C21566" t="str">
            <v>Ancoragem ativa com 4 cordoalhas aderentes D = 15,2 mm - fornecimento e instalação</v>
          </cell>
          <cell r="D21566" t="str">
            <v>un</v>
          </cell>
          <cell r="E21566">
            <v>649.30999999999995</v>
          </cell>
        </row>
        <row r="21567">
          <cell r="B21567" t="str">
            <v>4507768</v>
          </cell>
          <cell r="C21567" t="str">
            <v>Ancoragem ativa com 6 cordoalhas aderentes D = 12,7 mm - fornecimento e instalação</v>
          </cell>
          <cell r="D21567" t="str">
            <v>un</v>
          </cell>
          <cell r="E21567">
            <v>481.43</v>
          </cell>
        </row>
        <row r="21568">
          <cell r="B21568" t="str">
            <v>4507769</v>
          </cell>
          <cell r="C21568" t="str">
            <v>Ancoragem ativa com 6 cordoalhas aderentes D = 15,2 mm - fornecimento e instalação</v>
          </cell>
          <cell r="D21568" t="str">
            <v>un</v>
          </cell>
          <cell r="E21568">
            <v>646.53</v>
          </cell>
        </row>
        <row r="21569">
          <cell r="B21569" t="str">
            <v>4507770</v>
          </cell>
          <cell r="C21569" t="str">
            <v>Ancoragem ativa com 7 cordoalhas aderentes D = 12,7 mm - fornecimento e instalação</v>
          </cell>
          <cell r="D21569" t="str">
            <v>un</v>
          </cell>
          <cell r="E21569">
            <v>522.41999999999996</v>
          </cell>
        </row>
        <row r="21570">
          <cell r="B21570" t="str">
            <v>4507771</v>
          </cell>
          <cell r="C21570" t="str">
            <v>Ancoragem ativa com 7 cordoalhas aderentes D = 15,2 mm - fornecimento e instalação</v>
          </cell>
          <cell r="D21570" t="str">
            <v>un</v>
          </cell>
          <cell r="E21570">
            <v>670.69</v>
          </cell>
        </row>
        <row r="21571">
          <cell r="B21571" t="str">
            <v>4507772</v>
          </cell>
          <cell r="C21571" t="str">
            <v>Ancoragem ativa com 8 cordoalhas aderentes D = 12,7 mm - fornecimento e instalação</v>
          </cell>
          <cell r="D21571" t="str">
            <v>un</v>
          </cell>
          <cell r="E21571">
            <v>661.9</v>
          </cell>
        </row>
        <row r="21572">
          <cell r="B21572" t="str">
            <v>4508193</v>
          </cell>
          <cell r="C21572" t="str">
            <v>Ancoragem ativa com 8 cordoalhas aderentes D = 15,2 mm - fornecimento e instalação</v>
          </cell>
          <cell r="D21572" t="str">
            <v>un</v>
          </cell>
          <cell r="E21572">
            <v>966.92</v>
          </cell>
        </row>
        <row r="21573">
          <cell r="B21573" t="str">
            <v>4507773</v>
          </cell>
          <cell r="C21573" t="str">
            <v>Ancoragem ativa com 9 cordoalhas aderentes D = 12,7 mm - fornecimento e instalação</v>
          </cell>
          <cell r="D21573" t="str">
            <v>un</v>
          </cell>
          <cell r="E21573">
            <v>740.89</v>
          </cell>
        </row>
        <row r="21574">
          <cell r="B21574" t="str">
            <v>4507774</v>
          </cell>
          <cell r="C21574" t="str">
            <v>Ancoragem ativa com 9 cordoalhas aderentes D = 15,2 mm - fornecimento e instalação</v>
          </cell>
          <cell r="D21574" t="str">
            <v>un</v>
          </cell>
          <cell r="E21574">
            <v>1050.55</v>
          </cell>
        </row>
        <row r="21575">
          <cell r="B21575" t="str">
            <v>4507775</v>
          </cell>
          <cell r="C21575" t="str">
            <v>Ancoragem ativa para lajes com 1 cordoalha aderente D = 12,7 mm - fornecimento e instalação</v>
          </cell>
          <cell r="D21575" t="str">
            <v>un</v>
          </cell>
          <cell r="E21575">
            <v>105.95</v>
          </cell>
        </row>
        <row r="21576">
          <cell r="B21576" t="str">
            <v>4507776</v>
          </cell>
          <cell r="C21576" t="str">
            <v>Ancoragem ativa para lajes com 1 cordoalha aderente D = 15,2 mm - fornecimento e instalação</v>
          </cell>
          <cell r="D21576" t="str">
            <v>un</v>
          </cell>
          <cell r="E21576">
            <v>116.53</v>
          </cell>
        </row>
        <row r="21577">
          <cell r="B21577" t="str">
            <v>4507783</v>
          </cell>
          <cell r="C21577" t="str">
            <v>Ancoragem ativa para lajes com 1 cordoalha engraxada D = 12,7 mm - fornecimento e instalação</v>
          </cell>
          <cell r="D21577" t="str">
            <v>un</v>
          </cell>
          <cell r="E21577">
            <v>77.900000000000006</v>
          </cell>
        </row>
        <row r="21578">
          <cell r="B21578" t="str">
            <v>4507784</v>
          </cell>
          <cell r="C21578" t="str">
            <v>Ancoragem ativa para lajes com 1 cordoalha engraxada D = 15,2 mm - fornecimento e instalação</v>
          </cell>
          <cell r="D21578" t="str">
            <v>un</v>
          </cell>
          <cell r="E21578">
            <v>107.39</v>
          </cell>
        </row>
        <row r="21579">
          <cell r="B21579" t="str">
            <v>4507777</v>
          </cell>
          <cell r="C21579" t="str">
            <v>Ancoragem ativa para lajes com 2 cordoalhas aderentes D = 12,7 mm - fornecimento e instalação</v>
          </cell>
          <cell r="D21579" t="str">
            <v>un</v>
          </cell>
          <cell r="E21579">
            <v>182.93</v>
          </cell>
        </row>
        <row r="21580">
          <cell r="B21580" t="str">
            <v>4507778</v>
          </cell>
          <cell r="C21580" t="str">
            <v>Ancoragem ativa para lajes com 2 cordoalhas aderentes D = 15,2 mm - fornecimento e instalação</v>
          </cell>
          <cell r="D21580" t="str">
            <v>un</v>
          </cell>
          <cell r="E21580">
            <v>232.78</v>
          </cell>
        </row>
        <row r="21581">
          <cell r="B21581" t="str">
            <v>4507779</v>
          </cell>
          <cell r="C21581" t="str">
            <v>Ancoragem ativa para lajes com 3 cordoalhas aderentes D = 12,7 mm - fornecimento e instalação</v>
          </cell>
          <cell r="D21581" t="str">
            <v>un</v>
          </cell>
          <cell r="E21581">
            <v>235.78</v>
          </cell>
        </row>
        <row r="21582">
          <cell r="B21582" t="str">
            <v>4507780</v>
          </cell>
          <cell r="C21582" t="str">
            <v>Ancoragem ativa para lajes com 3 cordoalhas aderentes D = 15,2 mm - fornecimento e instalação</v>
          </cell>
          <cell r="D21582" t="str">
            <v>un</v>
          </cell>
          <cell r="E21582">
            <v>326.52999999999997</v>
          </cell>
        </row>
        <row r="21583">
          <cell r="B21583" t="str">
            <v>4507781</v>
          </cell>
          <cell r="C21583" t="str">
            <v>Ancoragem ativa para lajes com 4 cordoalhas aderentes D = 12,7 mm - fornecimento e instalação</v>
          </cell>
          <cell r="D21583" t="str">
            <v>un</v>
          </cell>
          <cell r="E21583">
            <v>287.36</v>
          </cell>
        </row>
        <row r="21584">
          <cell r="B21584" t="str">
            <v>4507782</v>
          </cell>
          <cell r="C21584" t="str">
            <v>Ancoragem ativa para lajes com 4 cordoalhas aderentes D = 15,2 mm - fornecimento e instalação</v>
          </cell>
          <cell r="D21584" t="str">
            <v>un</v>
          </cell>
          <cell r="E21584">
            <v>333.75</v>
          </cell>
        </row>
        <row r="21585">
          <cell r="B21585" t="str">
            <v>4507785</v>
          </cell>
          <cell r="C21585" t="str">
            <v>Ancoragem passiva com 10 cordoalhas aderentes D = 12,7 mm - fornecimento e instalação</v>
          </cell>
          <cell r="D21585" t="str">
            <v>un</v>
          </cell>
          <cell r="E21585">
            <v>126.97</v>
          </cell>
        </row>
        <row r="21586">
          <cell r="B21586" t="str">
            <v>4508194</v>
          </cell>
          <cell r="C21586" t="str">
            <v>Ancoragem passiva com 10 cordoalhas aderentes D = 15,2 mm - fornecimento e instalação</v>
          </cell>
          <cell r="D21586" t="str">
            <v>un</v>
          </cell>
          <cell r="E21586">
            <v>136.63</v>
          </cell>
        </row>
        <row r="21587">
          <cell r="B21587" t="str">
            <v>4507786</v>
          </cell>
          <cell r="C21587" t="str">
            <v>Ancoragem passiva com 12 cordoalhas aderentes D = 12,7 mm - fornecimento e instalação</v>
          </cell>
          <cell r="D21587" t="str">
            <v>un</v>
          </cell>
          <cell r="E21587">
            <v>148.74</v>
          </cell>
        </row>
        <row r="21588">
          <cell r="B21588" t="str">
            <v>4507787</v>
          </cell>
          <cell r="C21588" t="str">
            <v>Ancoragem passiva com 12 cordoalhas aderentes D = 15,2 mm - fornecimento e instalação</v>
          </cell>
          <cell r="D21588" t="str">
            <v>un</v>
          </cell>
          <cell r="E21588">
            <v>136.16</v>
          </cell>
        </row>
        <row r="21589">
          <cell r="B21589" t="str">
            <v>4507788</v>
          </cell>
          <cell r="C21589" t="str">
            <v>Ancoragem passiva com 15 cordoalhas aderentes D = 12,7 mm - fornecimento e instalação</v>
          </cell>
          <cell r="D21589" t="str">
            <v>un</v>
          </cell>
          <cell r="E21589">
            <v>197.08</v>
          </cell>
        </row>
        <row r="21590">
          <cell r="B21590" t="str">
            <v>4507789</v>
          </cell>
          <cell r="C21590" t="str">
            <v>Ancoragem passiva com 15 cordoalhas aderentes D = 15,2 mm - fornecimento e instalação</v>
          </cell>
          <cell r="D21590" t="str">
            <v>un</v>
          </cell>
          <cell r="E21590">
            <v>208.36</v>
          </cell>
        </row>
        <row r="21591">
          <cell r="B21591" t="str">
            <v>4507790</v>
          </cell>
          <cell r="C21591" t="str">
            <v>Ancoragem passiva com 19 cordoalhas aderentes D = 12,7 mm - fornecimento e instalação</v>
          </cell>
          <cell r="D21591" t="str">
            <v>un</v>
          </cell>
          <cell r="E21591">
            <v>242.73</v>
          </cell>
        </row>
        <row r="21592">
          <cell r="B21592" t="str">
            <v>4507791</v>
          </cell>
          <cell r="C21592" t="str">
            <v>Ancoragem passiva com 19 cordoalhas aderentes D = 15,2 mm - fornecimento e instalação</v>
          </cell>
          <cell r="D21592" t="str">
            <v>un</v>
          </cell>
          <cell r="E21592">
            <v>233.26</v>
          </cell>
        </row>
        <row r="21593">
          <cell r="B21593" t="str">
            <v>4507792</v>
          </cell>
          <cell r="C21593" t="str">
            <v>Ancoragem passiva com 22 cordoalhas aderentes D = 12,7 mm - fornecimento e instalação</v>
          </cell>
          <cell r="D21593" t="str">
            <v>un</v>
          </cell>
          <cell r="E21593">
            <v>274.67</v>
          </cell>
        </row>
        <row r="21594">
          <cell r="B21594" t="str">
            <v>4507793</v>
          </cell>
          <cell r="C21594" t="str">
            <v>Ancoragem passiva com 22 cordoalhas aderentes D = 15,2 mm - fornecimento e instalação</v>
          </cell>
          <cell r="D21594" t="str">
            <v>un</v>
          </cell>
          <cell r="E21594">
            <v>275.08</v>
          </cell>
        </row>
        <row r="21595">
          <cell r="B21595" t="str">
            <v>4507794</v>
          </cell>
          <cell r="C21595" t="str">
            <v>Ancoragem passiva com 27 cordoalhas aderentes D = 12,7 mm - fornecimento e instalação</v>
          </cell>
          <cell r="D21595" t="str">
            <v>un</v>
          </cell>
          <cell r="E21595">
            <v>335.44</v>
          </cell>
        </row>
        <row r="21596">
          <cell r="B21596" t="str">
            <v>4507795</v>
          </cell>
          <cell r="C21596" t="str">
            <v>Ancoragem passiva com 27 cordoalhas aderentes D = 15,2 mm - fornecimento e instalação</v>
          </cell>
          <cell r="D21596" t="str">
            <v>un</v>
          </cell>
          <cell r="E21596">
            <v>335.69</v>
          </cell>
        </row>
        <row r="21597">
          <cell r="B21597" t="str">
            <v>4507796</v>
          </cell>
          <cell r="C21597" t="str">
            <v>Ancoragem passiva com 31 cordoalhas aderentes D = 12,7 mm - fornecimento e instalação</v>
          </cell>
          <cell r="D21597" t="str">
            <v>un</v>
          </cell>
          <cell r="E21597">
            <v>383.32</v>
          </cell>
        </row>
        <row r="21598">
          <cell r="B21598" t="str">
            <v>4508190</v>
          </cell>
          <cell r="C21598" t="str">
            <v>Ancoragem passiva com 31 cordoalhas aderentes D = 15,2 mm - fornecimento e instalação</v>
          </cell>
          <cell r="D21598" t="str">
            <v>un</v>
          </cell>
          <cell r="E21598">
            <v>384.24</v>
          </cell>
        </row>
        <row r="21599">
          <cell r="B21599" t="str">
            <v>4507797</v>
          </cell>
          <cell r="C21599" t="str">
            <v>Ancoragem passiva com 4 cordoalhas aderentes D = 12,7 mm - fornecimento e instalação</v>
          </cell>
          <cell r="D21599" t="str">
            <v>un</v>
          </cell>
          <cell r="E21599">
            <v>61.42</v>
          </cell>
        </row>
        <row r="21600">
          <cell r="B21600" t="str">
            <v>4507798</v>
          </cell>
          <cell r="C21600" t="str">
            <v>Ancoragem passiva com 4 cordoalhas aderentes D = 15,2 mm - fornecimento e instalação</v>
          </cell>
          <cell r="D21600" t="str">
            <v>un</v>
          </cell>
          <cell r="E21600">
            <v>56.93</v>
          </cell>
        </row>
        <row r="21601">
          <cell r="B21601" t="str">
            <v>4507799</v>
          </cell>
          <cell r="C21601" t="str">
            <v>Ancoragem passiva com 6 cordoalhas aderentes D = 12,7 mm - fornecimento e instalação</v>
          </cell>
          <cell r="D21601" t="str">
            <v>un</v>
          </cell>
          <cell r="E21601">
            <v>84.61</v>
          </cell>
        </row>
        <row r="21602">
          <cell r="B21602" t="str">
            <v>4507800</v>
          </cell>
          <cell r="C21602" t="str">
            <v>Ancoragem passiva com 6 cordoalhas aderentes D = 15,2 mm - fornecimento e instalação</v>
          </cell>
          <cell r="D21602" t="str">
            <v>un</v>
          </cell>
          <cell r="E21602">
            <v>81.91</v>
          </cell>
        </row>
        <row r="21603">
          <cell r="B21603" t="str">
            <v>4507801</v>
          </cell>
          <cell r="C21603" t="str">
            <v>Ancoragem passiva com 7 cordoalhas aderentes D = 12,7 mm - fornecimento e instalação</v>
          </cell>
          <cell r="D21603" t="str">
            <v>un</v>
          </cell>
          <cell r="E21603">
            <v>101.87</v>
          </cell>
        </row>
        <row r="21604">
          <cell r="B21604" t="str">
            <v>4507802</v>
          </cell>
          <cell r="C21604" t="str">
            <v>Ancoragem passiva com 7 cordoalhas aderentes D = 15,2 mm - fornecimento e instalação</v>
          </cell>
          <cell r="D21604" t="str">
            <v>un</v>
          </cell>
          <cell r="E21604">
            <v>98.14</v>
          </cell>
        </row>
        <row r="21605">
          <cell r="B21605" t="str">
            <v>4507803</v>
          </cell>
          <cell r="C21605" t="str">
            <v>Ancoragem passiva com 8 cordoalhas aderentes D = 12,7 mm - fornecimento e instalação</v>
          </cell>
          <cell r="D21605" t="str">
            <v>un</v>
          </cell>
          <cell r="E21605">
            <v>102.38</v>
          </cell>
        </row>
        <row r="21606">
          <cell r="B21606" t="str">
            <v>4508191</v>
          </cell>
          <cell r="C21606" t="str">
            <v>Ancoragem passiva com 8 cordoalhas aderentes D = 15,2 mm - fornecimento e instalação</v>
          </cell>
          <cell r="D21606" t="str">
            <v>un</v>
          </cell>
          <cell r="E21606">
            <v>103.3</v>
          </cell>
        </row>
        <row r="21607">
          <cell r="B21607" t="str">
            <v>4507804</v>
          </cell>
          <cell r="C21607" t="str">
            <v>Ancoragem passiva com 9 cordoalhas aderentes D = 12,7 mm - fornecimento e instalação</v>
          </cell>
          <cell r="D21607" t="str">
            <v>un</v>
          </cell>
          <cell r="E21607">
            <v>125.4</v>
          </cell>
        </row>
        <row r="21608">
          <cell r="B21608" t="str">
            <v>4507805</v>
          </cell>
          <cell r="C21608" t="str">
            <v>Ancoragem passiva com 9 cordoalhas aderentes D = 15,2 mm - fornecimento e instalação</v>
          </cell>
          <cell r="D21608" t="str">
            <v>un</v>
          </cell>
          <cell r="E21608">
            <v>120.86</v>
          </cell>
        </row>
        <row r="21609">
          <cell r="B21609" t="str">
            <v>4507806</v>
          </cell>
          <cell r="C21609" t="str">
            <v>Ancoragem passiva para lajes com 1 cordoalha aderente D = 12,7 mm - fornecimento e instalação</v>
          </cell>
          <cell r="D21609" t="str">
            <v>un</v>
          </cell>
          <cell r="E21609">
            <v>28.06</v>
          </cell>
        </row>
        <row r="21610">
          <cell r="B21610" t="str">
            <v>4507807</v>
          </cell>
          <cell r="C21610" t="str">
            <v>Ancoragem passiva para lajes com 1 cordoalha aderente D = 15,2 mm - fornecimento e instalação</v>
          </cell>
          <cell r="D21610" t="str">
            <v>un</v>
          </cell>
          <cell r="E21610">
            <v>35.43</v>
          </cell>
        </row>
        <row r="21611">
          <cell r="B21611" t="str">
            <v>4507866</v>
          </cell>
          <cell r="C21611" t="str">
            <v>Ancoragem passiva para lajes com 1 cordoalha engraxada D = 12,7 mm - fornecimento e instalação</v>
          </cell>
          <cell r="D21611" t="str">
            <v>un</v>
          </cell>
          <cell r="E21611">
            <v>71.92</v>
          </cell>
        </row>
        <row r="21612">
          <cell r="B21612" t="str">
            <v>4507867</v>
          </cell>
          <cell r="C21612" t="str">
            <v>Ancoragem passiva para lajes com 1 cordoalha engraxada D = 15,2 mm - fornecimento e instalação</v>
          </cell>
          <cell r="D21612" t="str">
            <v>un</v>
          </cell>
          <cell r="E21612">
            <v>101.42</v>
          </cell>
        </row>
        <row r="21613">
          <cell r="B21613" t="str">
            <v>4507808</v>
          </cell>
          <cell r="C21613" t="str">
            <v>Ancoragem passiva para lajes com 2 cordoalhas aderentes D = 12,7 mm - fornecimento e instalação</v>
          </cell>
          <cell r="D21613" t="str">
            <v>un</v>
          </cell>
          <cell r="E21613">
            <v>37.200000000000003</v>
          </cell>
        </row>
        <row r="21614">
          <cell r="B21614" t="str">
            <v>4507809</v>
          </cell>
          <cell r="C21614" t="str">
            <v>Ancoragem passiva para lajes com 2 cordoalhas aderentes D = 15,2 mm - fornecimento e instalação</v>
          </cell>
          <cell r="D21614" t="str">
            <v>un</v>
          </cell>
          <cell r="E21614">
            <v>41.24</v>
          </cell>
        </row>
        <row r="21615">
          <cell r="B21615" t="str">
            <v>4507810</v>
          </cell>
          <cell r="C21615" t="str">
            <v>Ancoragem passiva para lajes com 3 cordoalhas aderentes D = 12,7 mm - fornecimento e instalação</v>
          </cell>
          <cell r="D21615" t="str">
            <v>un</v>
          </cell>
          <cell r="E21615">
            <v>68.63</v>
          </cell>
        </row>
        <row r="21616">
          <cell r="B21616" t="str">
            <v>4507811</v>
          </cell>
          <cell r="C21616" t="str">
            <v>Ancoragem passiva para lajes com 3 cordoalhas aderentes D = 15,2 mm - fornecimento e instalação</v>
          </cell>
          <cell r="D21616" t="str">
            <v>un</v>
          </cell>
          <cell r="E21616">
            <v>61.27</v>
          </cell>
        </row>
        <row r="21617">
          <cell r="B21617" t="str">
            <v>4507812</v>
          </cell>
          <cell r="C21617" t="str">
            <v>Ancoragem passiva para lajes com 4 cordoalhas aderentes D = 12,7 mm - fornecimento e instalação</v>
          </cell>
          <cell r="D21617" t="str">
            <v>un</v>
          </cell>
          <cell r="E21617">
            <v>67.709999999999994</v>
          </cell>
        </row>
        <row r="21618">
          <cell r="B21618" t="str">
            <v>4507813</v>
          </cell>
          <cell r="C21618" t="str">
            <v>Ancoragem passiva para lajes com 4 cordoalhas aderentes D = 15,2 mm - fornecimento e instalação</v>
          </cell>
          <cell r="D21618" t="str">
            <v>un</v>
          </cell>
          <cell r="E21618">
            <v>63.98</v>
          </cell>
        </row>
        <row r="21619">
          <cell r="B21619" t="str">
            <v>4507851</v>
          </cell>
          <cell r="C21619" t="str">
            <v>Bainha metálica ovalizada seção 19 x 36 mm para 1 cordoalha D = 12,7 mm - fornecimento, instalação e injeção de nata de cimento</v>
          </cell>
          <cell r="D21619" t="str">
            <v>m</v>
          </cell>
          <cell r="E21619">
            <v>23.88</v>
          </cell>
        </row>
        <row r="21620">
          <cell r="B21620" t="str">
            <v>4507852</v>
          </cell>
          <cell r="C21620" t="str">
            <v>Bainha metálica ovalizada seção 19 x 36 mm para 2 cordoalhas D = 12,7 mm - fornecimento, instalação e injeção de nata de cimento</v>
          </cell>
          <cell r="D21620" t="str">
            <v>m</v>
          </cell>
          <cell r="E21620">
            <v>23.74</v>
          </cell>
        </row>
        <row r="21621">
          <cell r="B21621" t="str">
            <v>4507853</v>
          </cell>
          <cell r="C21621" t="str">
            <v>Bainha metálica ovalizada seção 19 x 48 mm para 3 cordoalhas D = 12,7 mm - fornecimento, instalação e injeção de nata de cimento</v>
          </cell>
          <cell r="D21621" t="str">
            <v>m</v>
          </cell>
          <cell r="E21621">
            <v>27.51</v>
          </cell>
        </row>
        <row r="21622">
          <cell r="B21622" t="str">
            <v>4507854</v>
          </cell>
          <cell r="C21622" t="str">
            <v>Bainha metálica ovalizada seção 19 x 62 mm para 4 cordoalhas D = 12,7 mm - fornecimento, instalação e injeção de nata de cimento</v>
          </cell>
          <cell r="D21622" t="str">
            <v>m</v>
          </cell>
          <cell r="E21622">
            <v>28.31</v>
          </cell>
        </row>
        <row r="21623">
          <cell r="B21623" t="str">
            <v>4507855</v>
          </cell>
          <cell r="C21623" t="str">
            <v>Bainha metálica ovalizada seção 22 x 32 mm para 1 cordoalha D = 15,2 mm - fornecimento, instalação e injeção de nata de cimento</v>
          </cell>
          <cell r="D21623" t="str">
            <v>m</v>
          </cell>
          <cell r="E21623">
            <v>24.33</v>
          </cell>
        </row>
        <row r="21624">
          <cell r="B21624" t="str">
            <v>4507856</v>
          </cell>
          <cell r="C21624" t="str">
            <v>Bainha metálica ovalizada seção 22 x 32 mm para 2 cordoalhas D = 15,2 mm - fornecimento, instalação e injeção de nata de cimento</v>
          </cell>
          <cell r="D21624" t="str">
            <v>m</v>
          </cell>
          <cell r="E21624">
            <v>24.13</v>
          </cell>
        </row>
        <row r="21625">
          <cell r="B21625" t="str">
            <v>4507857</v>
          </cell>
          <cell r="C21625" t="str">
            <v>Bainha metálica ovalizada seção 22 x 55 mm para 3 cordoalhas D = 15,2 mm - fornecimento, instalação e injeção de nata de cimento</v>
          </cell>
          <cell r="D21625" t="str">
            <v>m</v>
          </cell>
          <cell r="E21625">
            <v>29.58</v>
          </cell>
        </row>
        <row r="21626">
          <cell r="B21626" t="str">
            <v>4507858</v>
          </cell>
          <cell r="C21626" t="str">
            <v>Bainha metálica ovalizada seção 22 x 73 mm para 4 cordoalhas D = 15,2 mm - fornecimento, instalação e injeção de nata de cimento</v>
          </cell>
          <cell r="D21626" t="str">
            <v>m</v>
          </cell>
          <cell r="E21626">
            <v>31.67</v>
          </cell>
        </row>
        <row r="21627">
          <cell r="B21627" t="str">
            <v>4508177</v>
          </cell>
          <cell r="C21627" t="str">
            <v>Bainha metálica redonda D = 100 mm para 21 cordoalhas D = 15,2 mm - fornecimento, instalação e injeção de nata de cimento</v>
          </cell>
          <cell r="D21627" t="str">
            <v>m</v>
          </cell>
          <cell r="E21627">
            <v>57</v>
          </cell>
        </row>
        <row r="21628">
          <cell r="B21628" t="str">
            <v>4508178</v>
          </cell>
          <cell r="C21628" t="str">
            <v>Bainha metálica redonda D = 100 mm para 22 cordoalhas D = 15,2 mm - fornecimento, instalação e injeção de nata de cimento</v>
          </cell>
          <cell r="D21628" t="str">
            <v>m</v>
          </cell>
          <cell r="E21628">
            <v>56.8</v>
          </cell>
        </row>
        <row r="21629">
          <cell r="B21629" t="str">
            <v>4507821</v>
          </cell>
          <cell r="C21629" t="str">
            <v>Bainha metálica redonda D = 100 mm para 24 cordoalhas D = 15,2 mm - fornecimento, instalação e injeção de nata de cimento</v>
          </cell>
          <cell r="D21629" t="str">
            <v>m</v>
          </cell>
          <cell r="E21629">
            <v>56.41</v>
          </cell>
        </row>
        <row r="21630">
          <cell r="B21630" t="str">
            <v>4507822</v>
          </cell>
          <cell r="C21630" t="str">
            <v>Bainha metálica redonda D = 100 mm para 25 cordoalhas D = 15,2 mm - fornecimento, instalação e injeção de nata de cimento</v>
          </cell>
          <cell r="D21630" t="str">
            <v>m</v>
          </cell>
          <cell r="E21630">
            <v>56.21</v>
          </cell>
        </row>
        <row r="21631">
          <cell r="B21631" t="str">
            <v>4507823</v>
          </cell>
          <cell r="C21631" t="str">
            <v>Bainha metálica redonda D = 100 mm para 30 cordoalhas D = 12,7 mm - fornecimento, instalação e injeção de nata de cimento</v>
          </cell>
          <cell r="D21631" t="str">
            <v>m</v>
          </cell>
          <cell r="E21631">
            <v>57.01</v>
          </cell>
        </row>
        <row r="21632">
          <cell r="B21632" t="str">
            <v>4508188</v>
          </cell>
          <cell r="C21632" t="str">
            <v>Bainha metálica redonda D = 100 mm para 31 cordoalhas D = 12,7 mm - fornecimento, instalação e injeção de nata de cimento</v>
          </cell>
          <cell r="D21632" t="str">
            <v>m</v>
          </cell>
          <cell r="E21632">
            <v>56.87</v>
          </cell>
        </row>
        <row r="21633">
          <cell r="B21633" t="str">
            <v>4507824</v>
          </cell>
          <cell r="C21633" t="str">
            <v>Bainha metálica redonda D = 110 mm para 27 cordoalhas D = 15,2 mm - fornecimento, instalação e injeção de nata de cimento</v>
          </cell>
          <cell r="D21633" t="str">
            <v>m</v>
          </cell>
          <cell r="E21633">
            <v>62.16</v>
          </cell>
        </row>
        <row r="21634">
          <cell r="B21634" t="str">
            <v>4507825</v>
          </cell>
          <cell r="C21634" t="str">
            <v>Bainha metálica redonda D = 110 mm para 37 cordoalhas D = 12,7 mm - fornecimento, instalação e injeção de nata de cimento</v>
          </cell>
          <cell r="D21634" t="str">
            <v>m</v>
          </cell>
          <cell r="E21634">
            <v>62.39</v>
          </cell>
        </row>
        <row r="21635">
          <cell r="B21635" t="str">
            <v>4507826</v>
          </cell>
          <cell r="C21635" t="str">
            <v>Bainha metálica redonda D = 120 mm para 30 cordoalhas D = 15,2 mm - fornecimento, instalação e injeção de nata de cimento</v>
          </cell>
          <cell r="D21635" t="str">
            <v>m</v>
          </cell>
          <cell r="E21635">
            <v>66.34</v>
          </cell>
        </row>
        <row r="21636">
          <cell r="B21636" t="str">
            <v>4508179</v>
          </cell>
          <cell r="C21636" t="str">
            <v>Bainha metálica redonda D = 120 mm para 31 cordoalhas D = 15,2 mm - fornecimento, instalação e injeção de nata de cimento</v>
          </cell>
          <cell r="D21636" t="str">
            <v>m</v>
          </cell>
          <cell r="E21636">
            <v>66.14</v>
          </cell>
        </row>
        <row r="21637">
          <cell r="B21637" t="str">
            <v>4507827</v>
          </cell>
          <cell r="C21637" t="str">
            <v>Bainha metálica redonda D = 130 mm para 37 cordoalhas D = 15,2 mm - fornecimento, instalação e injeção de nata de cimento</v>
          </cell>
          <cell r="D21637" t="str">
            <v>m</v>
          </cell>
          <cell r="E21637">
            <v>69.5</v>
          </cell>
        </row>
        <row r="21638">
          <cell r="B21638" t="str">
            <v>4508180</v>
          </cell>
          <cell r="C21638" t="str">
            <v>Bainha metálica redonda D = 30 mm para 2 cordoalhas D = 12,7 mm - fornecimento, instalação e injeção de nata de cimento</v>
          </cell>
          <cell r="D21638" t="str">
            <v>m</v>
          </cell>
          <cell r="E21638">
            <v>23.82</v>
          </cell>
        </row>
        <row r="21639">
          <cell r="B21639" t="str">
            <v>4507739</v>
          </cell>
          <cell r="C21639" t="str">
            <v>Bainha metálica redonda D = 35 mm para 2 cordoalhas D = 15,2 mm - fornecimento, instalação e injeção de nata de cimento</v>
          </cell>
          <cell r="D21639" t="str">
            <v>m</v>
          </cell>
          <cell r="E21639">
            <v>25.02</v>
          </cell>
        </row>
        <row r="21640">
          <cell r="B21640" t="str">
            <v>4508181</v>
          </cell>
          <cell r="C21640" t="str">
            <v>Bainha metálica redonda D = 35 mm para 3 cordoalhas D = 12,7 mm - fornecimento, instalação e injeção de nata de cimento</v>
          </cell>
          <cell r="D21640" t="str">
            <v>m</v>
          </cell>
          <cell r="E21640">
            <v>25</v>
          </cell>
        </row>
        <row r="21641">
          <cell r="B21641" t="str">
            <v>4508125</v>
          </cell>
          <cell r="C21641" t="str">
            <v>Bainha metálica redonda D = 40 mm para 3 cordoalhas D = 15,2 mm - fornecimento, instalação e injeção de nata de cimento</v>
          </cell>
          <cell r="D21641" t="str">
            <v>m</v>
          </cell>
          <cell r="E21641">
            <v>26.85</v>
          </cell>
        </row>
        <row r="21642">
          <cell r="B21642" t="str">
            <v>4507828</v>
          </cell>
          <cell r="C21642" t="str">
            <v>Bainha metálica redonda D = 40 mm para 4 cordoalhas D = 12,7 mm - fornecimento, instalação e injeção de nata de cimento</v>
          </cell>
          <cell r="D21642" t="str">
            <v>m</v>
          </cell>
          <cell r="E21642">
            <v>26.89</v>
          </cell>
        </row>
        <row r="21643">
          <cell r="B21643" t="str">
            <v>4507829</v>
          </cell>
          <cell r="C21643" t="str">
            <v>Bainha metálica redonda D = 45 mm para 4 cordoalhas D = 15,2 mm - fornecimento, instalação e injeção de nata de cimento</v>
          </cell>
          <cell r="D21643" t="str">
            <v>m</v>
          </cell>
          <cell r="E21643">
            <v>28.91</v>
          </cell>
        </row>
        <row r="21644">
          <cell r="B21644" t="str">
            <v>4508182</v>
          </cell>
          <cell r="C21644" t="str">
            <v>Bainha metálica redonda D = 45 mm para 5 cordoalhas D = 12,7 mm - fornecimento, instalação e injeção de nata de cimento</v>
          </cell>
          <cell r="D21644" t="str">
            <v>m</v>
          </cell>
          <cell r="E21644">
            <v>29.01</v>
          </cell>
        </row>
        <row r="21645">
          <cell r="B21645" t="str">
            <v>4508092</v>
          </cell>
          <cell r="C21645" t="str">
            <v>Bainha metálica redonda D = 50 mm para 5 cordoalhas D = 15,2 mm - fornecimento, instalação e injeção de nata de cimento</v>
          </cell>
          <cell r="D21645" t="str">
            <v>m</v>
          </cell>
          <cell r="E21645">
            <v>30.79</v>
          </cell>
        </row>
        <row r="21646">
          <cell r="B21646" t="str">
            <v>4507830</v>
          </cell>
          <cell r="C21646" t="str">
            <v>Bainha metálica redonda D = 50 mm para 6 cordoalhas D = 12,7 mm - fornecimento, instalação e injeção de nata de cimento</v>
          </cell>
          <cell r="D21646" t="str">
            <v>m</v>
          </cell>
          <cell r="E21646">
            <v>30.95</v>
          </cell>
        </row>
        <row r="21647">
          <cell r="B21647" t="str">
            <v>4508183</v>
          </cell>
          <cell r="C21647" t="str">
            <v>Bainha metálica redonda D = 55 mm para 7 cordoalhas D = 12,7 mm - fornecimento, instalação e injeção de nata de cimento</v>
          </cell>
          <cell r="D21647" t="str">
            <v>m</v>
          </cell>
          <cell r="E21647">
            <v>35.64</v>
          </cell>
        </row>
        <row r="21648">
          <cell r="B21648" t="str">
            <v>4507831</v>
          </cell>
          <cell r="C21648" t="str">
            <v>Bainha metálica redonda D = 55 mm para 8 cordoalhas D = 12,7 mm - fornecimento, instalação e injeção de nata de cimento</v>
          </cell>
          <cell r="D21648" t="str">
            <v>m</v>
          </cell>
          <cell r="E21648">
            <v>33.06</v>
          </cell>
        </row>
        <row r="21649">
          <cell r="B21649" t="str">
            <v>4507832</v>
          </cell>
          <cell r="C21649" t="str">
            <v>Bainha metálica redonda D = 60 mm para 6 cordoalhas D = 15,2 mm - fornecimento, instalação e injeção de nata de cimento</v>
          </cell>
          <cell r="D21649" t="str">
            <v>m</v>
          </cell>
          <cell r="E21649">
            <v>36.29</v>
          </cell>
        </row>
        <row r="21650">
          <cell r="B21650" t="str">
            <v>4507833</v>
          </cell>
          <cell r="C21650" t="str">
            <v>Bainha metálica redonda D = 60 mm para 9 cordoalhas D = 12,7 mm - fornecimento, instalação e injeção de nata de cimento</v>
          </cell>
          <cell r="D21650" t="str">
            <v>m</v>
          </cell>
          <cell r="E21650">
            <v>36.229999999999997</v>
          </cell>
        </row>
        <row r="21651">
          <cell r="B21651" t="str">
            <v>4507834</v>
          </cell>
          <cell r="C21651" t="str">
            <v>Bainha metálica redonda D = 65 mm para 10 cordoalhas D = 12,7 mm - fornecimento, instalação e injeção de nata de cimento</v>
          </cell>
          <cell r="D21651" t="str">
            <v>m</v>
          </cell>
          <cell r="E21651">
            <v>38.07</v>
          </cell>
        </row>
        <row r="21652">
          <cell r="B21652" t="str">
            <v>4508184</v>
          </cell>
          <cell r="C21652" t="str">
            <v>Bainha metálica redonda D = 65 mm para 11 cordoalhas D = 12,7 mm - fornecimento, instalação e injeção de nata de cimento</v>
          </cell>
          <cell r="D21652" t="str">
            <v>m</v>
          </cell>
          <cell r="E21652">
            <v>37.93</v>
          </cell>
        </row>
        <row r="21653">
          <cell r="B21653" t="str">
            <v>4507835</v>
          </cell>
          <cell r="C21653" t="str">
            <v>Bainha metálica redonda D = 65 mm para 12 cordoalhas D = 12,7 mm - fornecimento, instalação e injeção de nata de cimento</v>
          </cell>
          <cell r="D21653" t="str">
            <v>m</v>
          </cell>
          <cell r="E21653">
            <v>37.79</v>
          </cell>
        </row>
        <row r="21654">
          <cell r="B21654" t="str">
            <v>4508174</v>
          </cell>
          <cell r="C21654" t="str">
            <v>Bainha metálica redonda D = 65 mm para 7 cordoalhas D = 15,2 mm - fornecimento, instalação e injeção de nata de cimento</v>
          </cell>
          <cell r="D21654" t="str">
            <v>m</v>
          </cell>
          <cell r="E21654">
            <v>38.06</v>
          </cell>
        </row>
        <row r="21655">
          <cell r="B21655" t="str">
            <v>4507836</v>
          </cell>
          <cell r="C21655" t="str">
            <v>Bainha metálica redonda D = 65 mm para 8 cordoalhas D = 15,2 mm - fornecimento, instalação e injeção de nata de cimento</v>
          </cell>
          <cell r="D21655" t="str">
            <v>m</v>
          </cell>
          <cell r="E21655">
            <v>37.869999999999997</v>
          </cell>
        </row>
        <row r="21656">
          <cell r="B21656" t="str">
            <v>4507837</v>
          </cell>
          <cell r="C21656" t="str">
            <v>Bainha metálica redonda D = 70 mm para 15 cordoalhas D = 12,7 mm - fornecimento, instalação e injeção de nata de cimento</v>
          </cell>
          <cell r="D21656" t="str">
            <v>m</v>
          </cell>
          <cell r="E21656">
            <v>40</v>
          </cell>
        </row>
        <row r="21657">
          <cell r="B21657" t="str">
            <v>4507838</v>
          </cell>
          <cell r="C21657" t="str">
            <v>Bainha metálica redonda D = 70 mm para 9 cordoalhas D = 15,2 mm - fornecimento, instalação e injeção de nata de cimento</v>
          </cell>
          <cell r="D21657" t="str">
            <v>m</v>
          </cell>
          <cell r="E21657">
            <v>40.29</v>
          </cell>
        </row>
        <row r="21658">
          <cell r="B21658" t="str">
            <v>4507839</v>
          </cell>
          <cell r="C21658" t="str">
            <v>Bainha metálica redonda D = 75 mm para 10 cordoalhas D = 15,2 mm - fornecimento, instalação e injeção de nata de cimento</v>
          </cell>
          <cell r="D21658" t="str">
            <v>m</v>
          </cell>
          <cell r="E21658">
            <v>41.84</v>
          </cell>
        </row>
        <row r="21659">
          <cell r="B21659" t="str">
            <v>4508175</v>
          </cell>
          <cell r="C21659" t="str">
            <v>Bainha metálica redonda D = 75 mm para 11 cordoalhas D = 15,2 mm - fornecimento, instalação e injeção de nata de cimento</v>
          </cell>
          <cell r="D21659" t="str">
            <v>m</v>
          </cell>
          <cell r="E21659">
            <v>41.65</v>
          </cell>
        </row>
        <row r="21660">
          <cell r="B21660" t="str">
            <v>4507840</v>
          </cell>
          <cell r="C21660" t="str">
            <v>Bainha metálica redonda D = 75 mm para 16 cordoalhas D = 12,7 mm - fornecimento, instalação e injeção de nata de cimento</v>
          </cell>
          <cell r="D21660" t="str">
            <v>m</v>
          </cell>
          <cell r="E21660">
            <v>41.61</v>
          </cell>
        </row>
        <row r="21661">
          <cell r="B21661" t="str">
            <v>4507841</v>
          </cell>
          <cell r="C21661" t="str">
            <v>Bainha metálica redonda D = 75 mm para 18 cordoalhas D = 12,7 mm - fornecimento, instalação e injeção de nata de cimento</v>
          </cell>
          <cell r="D21661" t="str">
            <v>m</v>
          </cell>
          <cell r="E21661">
            <v>41.34</v>
          </cell>
        </row>
        <row r="21662">
          <cell r="B21662" t="str">
            <v>4507842</v>
          </cell>
          <cell r="C21662" t="str">
            <v>Bainha metálica redonda D = 80 mm para 12 cordoalhas D = 15,2 mm - fornecimento, instalação e injeção de nata de cimento</v>
          </cell>
          <cell r="D21662" t="str">
            <v>m</v>
          </cell>
          <cell r="E21662">
            <v>44.91</v>
          </cell>
        </row>
        <row r="21663">
          <cell r="B21663" t="str">
            <v>4508185</v>
          </cell>
          <cell r="C21663" t="str">
            <v>Bainha metálica redonda D = 80 mm para 19 cordoalhas D = 12,7 mm - fornecimento, instalação e injeção de nata de cimento</v>
          </cell>
          <cell r="D21663" t="str">
            <v>m</v>
          </cell>
          <cell r="E21663">
            <v>44.66</v>
          </cell>
        </row>
        <row r="21664">
          <cell r="B21664" t="str">
            <v>4507843</v>
          </cell>
          <cell r="C21664" t="str">
            <v>Bainha metálica redonda D = 80 mm para 20 cordoalhas D = 12,7 mm - fornecimento, instalação e injeção de nata de cimento</v>
          </cell>
          <cell r="D21664" t="str">
            <v>m</v>
          </cell>
          <cell r="E21664">
            <v>44.52</v>
          </cell>
        </row>
        <row r="21665">
          <cell r="B21665" t="str">
            <v>4507844</v>
          </cell>
          <cell r="C21665" t="str">
            <v>Bainha metálica redonda D = 85 mm para 15 cordoalhas D = 15,2 mm - fornecimento, instalação e injeção de nata de cimento</v>
          </cell>
          <cell r="D21665" t="str">
            <v>m</v>
          </cell>
          <cell r="E21665">
            <v>47.13</v>
          </cell>
        </row>
        <row r="21666">
          <cell r="B21666" t="str">
            <v>4508186</v>
          </cell>
          <cell r="C21666" t="str">
            <v>Bainha metálica redonda D = 85 mm para 21 cordoalhas D = 12,7 mm - fornecimento, instalação e injeção de nata de cimento</v>
          </cell>
          <cell r="D21666" t="str">
            <v>m</v>
          </cell>
          <cell r="E21666">
            <v>47.2</v>
          </cell>
        </row>
        <row r="21667">
          <cell r="B21667" t="str">
            <v>4508187</v>
          </cell>
          <cell r="C21667" t="str">
            <v>Bainha metálica redonda D = 85 mm para 22 cordoalhas D = 12,7 mm - fornecimento, instalação e injeção de nata de cimento</v>
          </cell>
          <cell r="D21667" t="str">
            <v>m</v>
          </cell>
          <cell r="E21667">
            <v>47.06</v>
          </cell>
        </row>
        <row r="21668">
          <cell r="B21668" t="str">
            <v>4507845</v>
          </cell>
          <cell r="C21668" t="str">
            <v>Bainha metálica redonda D = 85 mm para 24 cordoalhas D = 12,7 mm - fornecimento, instalação e injeção de nata de cimento</v>
          </cell>
          <cell r="D21668" t="str">
            <v>m</v>
          </cell>
          <cell r="E21668">
            <v>46.78</v>
          </cell>
        </row>
        <row r="21669">
          <cell r="B21669" t="str">
            <v>4507846</v>
          </cell>
          <cell r="C21669" t="str">
            <v>Bainha metálica redonda D = 85 mm para 25 cordoalhas D = 12,7 mm - fornecimento, instalação e injeção de nata de cimento</v>
          </cell>
          <cell r="D21669" t="str">
            <v>m</v>
          </cell>
          <cell r="E21669">
            <v>46.65</v>
          </cell>
        </row>
        <row r="21670">
          <cell r="B21670" t="str">
            <v>4507847</v>
          </cell>
          <cell r="C21670" t="str">
            <v>Bainha metálica redonda D = 90 mm para 16 cordoalhas D = 15,2 mm - fornecimento, instalação e injeção de nata de cimento</v>
          </cell>
          <cell r="D21670" t="str">
            <v>m</v>
          </cell>
          <cell r="E21670">
            <v>52.12</v>
          </cell>
        </row>
        <row r="21671">
          <cell r="B21671" t="str">
            <v>4507848</v>
          </cell>
          <cell r="C21671" t="str">
            <v>Bainha metálica redonda D = 90 mm para 18 cordoalhas D = 15,2 mm - fornecimento, instalação e injeção de nata de cimento</v>
          </cell>
          <cell r="D21671" t="str">
            <v>m</v>
          </cell>
          <cell r="E21671">
            <v>51.73</v>
          </cell>
        </row>
        <row r="21672">
          <cell r="B21672" t="str">
            <v>4507849</v>
          </cell>
          <cell r="C21672" t="str">
            <v>Bainha metálica redonda D = 90 mm para 27 cordoalhas D = 12,7 mm - fornecimento, instalação e injeção de nata de cimento</v>
          </cell>
          <cell r="D21672" t="str">
            <v>m</v>
          </cell>
          <cell r="E21672">
            <v>51.56</v>
          </cell>
        </row>
        <row r="21673">
          <cell r="B21673" t="str">
            <v>4508176</v>
          </cell>
          <cell r="C21673" t="str">
            <v>Bainha metálica redonda D = 95 mm para 19 cordoalhas D = 15,2 mm - fornecimento, instalação e injeção de nata de cimento</v>
          </cell>
          <cell r="D21673" t="str">
            <v>m</v>
          </cell>
          <cell r="E21673">
            <v>51.16</v>
          </cell>
        </row>
        <row r="21674">
          <cell r="B21674" t="str">
            <v>4507850</v>
          </cell>
          <cell r="C21674" t="str">
            <v>Bainha metálica redonda D = 95 mm para 20 cordoalhas D = 15,2 mm - fornecimento, instalação e injeção de nata de cimento</v>
          </cell>
          <cell r="D21674" t="str">
            <v>m</v>
          </cell>
          <cell r="E21674">
            <v>50.96</v>
          </cell>
        </row>
        <row r="21675">
          <cell r="B21675" t="str">
            <v>4507956</v>
          </cell>
          <cell r="C21675" t="str">
            <v>Cordoalha CP 190 RB D = 12,7 mm - fornecimento e instalação</v>
          </cell>
          <cell r="D21675" t="str">
            <v>kg</v>
          </cell>
          <cell r="E21675">
            <v>10.02</v>
          </cell>
        </row>
        <row r="21676">
          <cell r="B21676" t="str">
            <v>4507957</v>
          </cell>
          <cell r="C21676" t="str">
            <v>Cordoalha CP 190 RB D = 15,2 mm - fornecimento e instalação</v>
          </cell>
          <cell r="D21676" t="str">
            <v>kg</v>
          </cell>
          <cell r="E21676">
            <v>10</v>
          </cell>
        </row>
        <row r="21677">
          <cell r="B21677" t="str">
            <v>4507958</v>
          </cell>
          <cell r="C21677" t="str">
            <v>Cordoalha engraxada CP 190 RB D = 12,7 mm - fornecimento e instalação</v>
          </cell>
          <cell r="D21677" t="str">
            <v>kg</v>
          </cell>
          <cell r="E21677">
            <v>13.59</v>
          </cell>
        </row>
        <row r="21678">
          <cell r="B21678" t="str">
            <v>4507959</v>
          </cell>
          <cell r="C21678" t="str">
            <v>Cordoalha engraxada CP 190 RB D = 15,2 mm - fornecimento e instalação</v>
          </cell>
          <cell r="D21678" t="str">
            <v>kg</v>
          </cell>
          <cell r="E21678">
            <v>13.59</v>
          </cell>
        </row>
        <row r="21679">
          <cell r="B21679" t="str">
            <v>4516138</v>
          </cell>
          <cell r="C21679" t="str">
            <v>Gaiola metálica em cantoneira para armazenamento e manipulação de cordoalha - confecção</v>
          </cell>
          <cell r="D21679" t="str">
            <v>kg</v>
          </cell>
          <cell r="E21679">
            <v>10.29</v>
          </cell>
        </row>
        <row r="21680">
          <cell r="B21680" t="str">
            <v>4516137</v>
          </cell>
          <cell r="C21680" t="str">
            <v>Nicho de madeira para dispositivo de ancoragem de protensão - confecção e instalação</v>
          </cell>
          <cell r="D21680" t="str">
            <v>m²</v>
          </cell>
          <cell r="E21680">
            <v>140.52000000000001</v>
          </cell>
        </row>
        <row r="21681">
          <cell r="B21681" t="str">
            <v>4805755</v>
          </cell>
          <cell r="C21681" t="str">
            <v>Apiloamento manual</v>
          </cell>
          <cell r="D21681" t="str">
            <v>m³</v>
          </cell>
          <cell r="E21681">
            <v>34.99</v>
          </cell>
        </row>
        <row r="21682">
          <cell r="B21682" t="str">
            <v>4805756</v>
          </cell>
          <cell r="C21682" t="str">
            <v>Apiloamento manual de superfície com espessura de 15 cm</v>
          </cell>
          <cell r="D21682" t="str">
            <v>m²</v>
          </cell>
          <cell r="E21682">
            <v>5.25</v>
          </cell>
        </row>
        <row r="21683">
          <cell r="B21683" t="str">
            <v>4816020</v>
          </cell>
          <cell r="C21683" t="str">
            <v>Areia extraída com draga de sucção tipo bomba</v>
          </cell>
          <cell r="D21683" t="str">
            <v>m³</v>
          </cell>
          <cell r="E21683">
            <v>13.45</v>
          </cell>
        </row>
        <row r="21684">
          <cell r="B21684" t="str">
            <v>4816019</v>
          </cell>
          <cell r="C21684" t="str">
            <v>Areia extraída com escavadeira hidráulica de longo alcance</v>
          </cell>
          <cell r="D21684" t="str">
            <v>m³</v>
          </cell>
          <cell r="E21684">
            <v>8.24</v>
          </cell>
        </row>
        <row r="21685">
          <cell r="B21685" t="str">
            <v>4816018</v>
          </cell>
          <cell r="C21685" t="str">
            <v>Areia extraída com trator e carregadeira</v>
          </cell>
          <cell r="D21685" t="str">
            <v>m³</v>
          </cell>
          <cell r="E21685">
            <v>6.48</v>
          </cell>
        </row>
        <row r="21686">
          <cell r="B21686" t="str">
            <v>4816012</v>
          </cell>
          <cell r="C21686" t="str">
            <v>Brita produzida em central de britagem de 80 m³/h</v>
          </cell>
          <cell r="D21686" t="str">
            <v>m³</v>
          </cell>
          <cell r="E21686">
            <v>67.19</v>
          </cell>
        </row>
        <row r="21687">
          <cell r="B21687" t="str">
            <v>4815805</v>
          </cell>
          <cell r="C21687" t="str">
            <v>Calandragem de chapa metálica com espessura de 3 mm</v>
          </cell>
          <cell r="D21687" t="str">
            <v>m²</v>
          </cell>
          <cell r="E21687">
            <v>15.19</v>
          </cell>
        </row>
        <row r="21688">
          <cell r="B21688" t="str">
            <v>4815802</v>
          </cell>
          <cell r="C21688" t="str">
            <v>Calandragem de chapa metálica com espessura de 5 mm</v>
          </cell>
          <cell r="D21688" t="str">
            <v>m²</v>
          </cell>
          <cell r="E21688">
            <v>22.43</v>
          </cell>
        </row>
        <row r="21689">
          <cell r="B21689" t="str">
            <v>4805754</v>
          </cell>
          <cell r="C21689" t="str">
            <v>Compactação manual com soquete vibratório</v>
          </cell>
          <cell r="D21689" t="str">
            <v>m³</v>
          </cell>
          <cell r="E21689">
            <v>7.84</v>
          </cell>
        </row>
        <row r="21690">
          <cell r="B21690" t="str">
            <v>4816145</v>
          </cell>
          <cell r="C21690" t="str">
            <v>Confecção de canaleta meia cana D = 0,30 m - areia e brita comerciais</v>
          </cell>
          <cell r="D21690" t="str">
            <v>m</v>
          </cell>
          <cell r="E21690">
            <v>28.83</v>
          </cell>
        </row>
        <row r="21691">
          <cell r="B21691" t="str">
            <v>4816144</v>
          </cell>
          <cell r="C21691" t="str">
            <v>Confecção de canaleta meia cana D = 0,30 m - areia extraída e brita produzida</v>
          </cell>
          <cell r="D21691" t="str">
            <v>m</v>
          </cell>
          <cell r="E21691">
            <v>26.19</v>
          </cell>
        </row>
        <row r="21692">
          <cell r="B21692" t="str">
            <v>4816147</v>
          </cell>
          <cell r="C21692" t="str">
            <v>Confecção de canaleta meia cana D = 0,40 m - areia e brita comerciais</v>
          </cell>
          <cell r="D21692" t="str">
            <v>m</v>
          </cell>
          <cell r="E21692">
            <v>40.03</v>
          </cell>
        </row>
        <row r="21693">
          <cell r="B21693" t="str">
            <v>4816146</v>
          </cell>
          <cell r="C21693" t="str">
            <v>Confecção de canaleta meia cana D = 0,40 m - areia extraída e brita produzida</v>
          </cell>
          <cell r="D21693" t="str">
            <v>m</v>
          </cell>
          <cell r="E21693">
            <v>35.28</v>
          </cell>
        </row>
        <row r="21694">
          <cell r="B21694" t="str">
            <v>4816121</v>
          </cell>
          <cell r="C21694" t="str">
            <v>Confecção de tubos de concreto D = 0,20 m - areia e brita comerciais</v>
          </cell>
          <cell r="D21694" t="str">
            <v>m</v>
          </cell>
          <cell r="E21694">
            <v>32.25</v>
          </cell>
        </row>
        <row r="21695">
          <cell r="B21695" t="str">
            <v>4816120</v>
          </cell>
          <cell r="C21695" t="str">
            <v>Confecção de tubos de concreto D = 0,20 m - areia extraída e brita produzida</v>
          </cell>
          <cell r="D21695" t="str">
            <v>m</v>
          </cell>
          <cell r="E21695">
            <v>28.56</v>
          </cell>
        </row>
        <row r="21696">
          <cell r="B21696" t="str">
            <v>4816123</v>
          </cell>
          <cell r="C21696" t="str">
            <v>Confecção de tubos de concreto D = 0,30 m - areia e brita comerciais</v>
          </cell>
          <cell r="D21696" t="str">
            <v>m</v>
          </cell>
          <cell r="E21696">
            <v>42.78</v>
          </cell>
        </row>
        <row r="21697">
          <cell r="B21697" t="str">
            <v>4816122</v>
          </cell>
          <cell r="C21697" t="str">
            <v>Confecção de tubos de concreto D = 0,30 m - areia extraída e brita produzida</v>
          </cell>
          <cell r="D21697" t="str">
            <v>m</v>
          </cell>
          <cell r="E21697">
            <v>37.5</v>
          </cell>
        </row>
        <row r="21698">
          <cell r="B21698" t="str">
            <v>4816125</v>
          </cell>
          <cell r="C21698" t="str">
            <v>Confecção de tubos de concreto D = 0,40 m - areia e brita comerciais</v>
          </cell>
          <cell r="D21698" t="str">
            <v>m</v>
          </cell>
          <cell r="E21698">
            <v>61.06</v>
          </cell>
        </row>
        <row r="21699">
          <cell r="B21699" t="str">
            <v>4816124</v>
          </cell>
          <cell r="C21699" t="str">
            <v>Confecção de tubos de concreto D = 0,40 m - areia extraída e brita produzida</v>
          </cell>
          <cell r="D21699" t="str">
            <v>m</v>
          </cell>
          <cell r="E21699">
            <v>51.56</v>
          </cell>
        </row>
        <row r="21700">
          <cell r="B21700" t="str">
            <v>4816022</v>
          </cell>
          <cell r="C21700" t="str">
            <v>Confecção de tubos de concreto D = 0,50 m - areia e brita comerciais</v>
          </cell>
          <cell r="D21700" t="str">
            <v>m</v>
          </cell>
          <cell r="E21700">
            <v>82.34</v>
          </cell>
        </row>
        <row r="21701">
          <cell r="B21701" t="str">
            <v>4816021</v>
          </cell>
          <cell r="C21701" t="str">
            <v>Confecção de tubos de concreto D = 0,50 m - areia extraída e brita produzida</v>
          </cell>
          <cell r="D21701" t="str">
            <v>m</v>
          </cell>
          <cell r="E21701">
            <v>67.55</v>
          </cell>
        </row>
        <row r="21702">
          <cell r="B21702" t="str">
            <v>4816106</v>
          </cell>
          <cell r="C21702" t="str">
            <v>Confecção de tubos de concreto perfurado D = 0,20 m - areia e brita comerciais</v>
          </cell>
          <cell r="D21702" t="str">
            <v>m</v>
          </cell>
          <cell r="E21702">
            <v>33.409999999999997</v>
          </cell>
        </row>
        <row r="21703">
          <cell r="B21703" t="str">
            <v>4816105</v>
          </cell>
          <cell r="C21703" t="str">
            <v>Confecção de tubos de concreto perfurado D = 0,20 m - areia extraída e brita produzida</v>
          </cell>
          <cell r="D21703" t="str">
            <v>m</v>
          </cell>
          <cell r="E21703">
            <v>29.72</v>
          </cell>
        </row>
        <row r="21704">
          <cell r="B21704" t="str">
            <v>4816108</v>
          </cell>
          <cell r="C21704" t="str">
            <v>Confecção de tubos de concreto perfurado D = 0,30 m - areia e brita comerciais</v>
          </cell>
          <cell r="D21704" t="str">
            <v>m</v>
          </cell>
          <cell r="E21704">
            <v>43.94</v>
          </cell>
        </row>
        <row r="21705">
          <cell r="B21705" t="str">
            <v>4816107</v>
          </cell>
          <cell r="C21705" t="str">
            <v>Confecção de tubos de concreto perfurado D = 0,30 m - areia extraída e brita produzida</v>
          </cell>
          <cell r="D21705" t="str">
            <v>m</v>
          </cell>
          <cell r="E21705">
            <v>38.67</v>
          </cell>
        </row>
        <row r="21706">
          <cell r="B21706" t="str">
            <v>4816110</v>
          </cell>
          <cell r="C21706" t="str">
            <v>Confecção de tubos de concreto perfurado D = 0,40 m - areia e brita comerciais</v>
          </cell>
          <cell r="D21706" t="str">
            <v>m</v>
          </cell>
          <cell r="E21706">
            <v>62.22</v>
          </cell>
        </row>
        <row r="21707">
          <cell r="B21707" t="str">
            <v>4816109</v>
          </cell>
          <cell r="C21707" t="str">
            <v>Confecção de tubos de concreto perfurado D = 0,40 m - areia extraída e brita produzida</v>
          </cell>
          <cell r="D21707" t="str">
            <v>m</v>
          </cell>
          <cell r="E21707">
            <v>52.72</v>
          </cell>
        </row>
        <row r="21708">
          <cell r="B21708" t="str">
            <v>4816100</v>
          </cell>
          <cell r="C21708" t="str">
            <v>Confecção de tubos de concreto poroso D = 0,20 m - areia e brita comerciais</v>
          </cell>
          <cell r="D21708" t="str">
            <v>m</v>
          </cell>
          <cell r="E21708">
            <v>33.07</v>
          </cell>
        </row>
        <row r="21709">
          <cell r="B21709" t="str">
            <v>4816099</v>
          </cell>
          <cell r="C21709" t="str">
            <v>Confecção de tubos de concreto poroso D = 0,20 m - areia extraída e brita produzida</v>
          </cell>
          <cell r="D21709" t="str">
            <v>m</v>
          </cell>
          <cell r="E21709">
            <v>30.4</v>
          </cell>
        </row>
        <row r="21710">
          <cell r="B21710" t="str">
            <v>4816102</v>
          </cell>
          <cell r="C21710" t="str">
            <v>Confecção de tubos de concreto poroso D = 0,30 m - areia e brita comerciais</v>
          </cell>
          <cell r="D21710" t="str">
            <v>m</v>
          </cell>
          <cell r="E21710">
            <v>42.56</v>
          </cell>
        </row>
        <row r="21711">
          <cell r="B21711" t="str">
            <v>4816101</v>
          </cell>
          <cell r="C21711" t="str">
            <v>Confecção de tubos de concreto poroso D = 0,30 m - areia extraída e brita produzida</v>
          </cell>
          <cell r="D21711" t="str">
            <v>m</v>
          </cell>
          <cell r="E21711">
            <v>39.64</v>
          </cell>
        </row>
        <row r="21712">
          <cell r="B21712" t="str">
            <v>4816104</v>
          </cell>
          <cell r="C21712" t="str">
            <v>Confecção de tubos de concreto poroso D = 0,40 m - areia e brita comerciais</v>
          </cell>
          <cell r="D21712" t="str">
            <v>m</v>
          </cell>
          <cell r="E21712">
            <v>60.64</v>
          </cell>
        </row>
        <row r="21713">
          <cell r="B21713" t="str">
            <v>4816103</v>
          </cell>
          <cell r="C21713" t="str">
            <v>Confecção de tubos de concreto poroso D = 0,40 m - areia extraída e brita produzida</v>
          </cell>
          <cell r="D21713" t="str">
            <v>m</v>
          </cell>
          <cell r="E21713">
            <v>53.78</v>
          </cell>
        </row>
        <row r="21714">
          <cell r="B21714" t="str">
            <v>4815804</v>
          </cell>
          <cell r="C21714" t="str">
            <v>Dobramento de chapas de alumínio com espessura de 1,5 mm e comprimento de dobra de até 500 mm</v>
          </cell>
          <cell r="D21714" t="str">
            <v>un</v>
          </cell>
          <cell r="E21714">
            <v>0.63</v>
          </cell>
        </row>
        <row r="21715">
          <cell r="B21715" t="str">
            <v>4816002</v>
          </cell>
          <cell r="C21715" t="str">
            <v>Escavação de tunnel liner em material de 3ª categoria</v>
          </cell>
          <cell r="D21715" t="str">
            <v>m³</v>
          </cell>
          <cell r="E21715">
            <v>1432.96</v>
          </cell>
        </row>
        <row r="21716">
          <cell r="B21716" t="str">
            <v>4805765</v>
          </cell>
          <cell r="C21716" t="str">
            <v>Escavação de vala em material de 3ª categoria</v>
          </cell>
          <cell r="D21716" t="str">
            <v>m³</v>
          </cell>
          <cell r="E21716">
            <v>208.32</v>
          </cell>
        </row>
        <row r="21717">
          <cell r="B21717" t="str">
            <v>4816000</v>
          </cell>
          <cell r="C21717" t="str">
            <v>Escavação manual de tunnel liner em material de 1ª categoria</v>
          </cell>
          <cell r="D21717" t="str">
            <v>m³</v>
          </cell>
          <cell r="E21717">
            <v>485.97</v>
          </cell>
        </row>
        <row r="21718">
          <cell r="B21718" t="str">
            <v>4816001</v>
          </cell>
          <cell r="C21718" t="str">
            <v>Escavação manual de tunnel liner em material de 2ª categoria</v>
          </cell>
          <cell r="D21718" t="str">
            <v>m³</v>
          </cell>
          <cell r="E21718">
            <v>827.58</v>
          </cell>
        </row>
        <row r="21719">
          <cell r="B21719" t="str">
            <v>4805749</v>
          </cell>
          <cell r="C21719" t="str">
            <v>Escavação manual de vala em material de 1ª categoria</v>
          </cell>
          <cell r="D21719" t="str">
            <v>m³</v>
          </cell>
          <cell r="E21719">
            <v>77.75</v>
          </cell>
        </row>
        <row r="21720">
          <cell r="B21720" t="str">
            <v>4805751</v>
          </cell>
          <cell r="C21720" t="str">
            <v>Escavação manual em material de 1ª categoria na profundidade de 1 a 2 m</v>
          </cell>
          <cell r="D21720" t="str">
            <v>m³</v>
          </cell>
          <cell r="E21720">
            <v>58.31</v>
          </cell>
        </row>
        <row r="21721">
          <cell r="B21721" t="str">
            <v>4805752</v>
          </cell>
          <cell r="C21721" t="str">
            <v>Escavação manual em material de 1ª categoria na profundidade de 2 a 3 m</v>
          </cell>
          <cell r="D21721" t="str">
            <v>m³</v>
          </cell>
          <cell r="E21721">
            <v>69.97</v>
          </cell>
        </row>
        <row r="21722">
          <cell r="B21722" t="str">
            <v>4805753</v>
          </cell>
          <cell r="C21722" t="str">
            <v>Escavação manual em material de 1ª categoria na profundidade de 3 a 4 m</v>
          </cell>
          <cell r="D21722" t="str">
            <v>m³</v>
          </cell>
          <cell r="E21722">
            <v>81.64</v>
          </cell>
        </row>
        <row r="21723">
          <cell r="B21723" t="str">
            <v>4805750</v>
          </cell>
          <cell r="C21723" t="str">
            <v>Escavação manual em material de 1ª categoria na profundidade de até 1 m</v>
          </cell>
          <cell r="D21723" t="str">
            <v>m³</v>
          </cell>
          <cell r="E21723">
            <v>46.65</v>
          </cell>
        </row>
        <row r="21724">
          <cell r="B21724" t="str">
            <v>4805767</v>
          </cell>
          <cell r="C21724" t="str">
            <v>Escavação manual em material de 2ª categoria na profundidade de 1 a 2 m</v>
          </cell>
          <cell r="D21724" t="str">
            <v>m³</v>
          </cell>
          <cell r="E21724">
            <v>81.64</v>
          </cell>
        </row>
        <row r="21725">
          <cell r="B21725" t="str">
            <v>4805769</v>
          </cell>
          <cell r="C21725" t="str">
            <v>Escavação manual em material de 2ª categoria na profundidade de 2 a 3 m</v>
          </cell>
          <cell r="D21725" t="str">
            <v>m³</v>
          </cell>
          <cell r="E21725">
            <v>97.18</v>
          </cell>
        </row>
        <row r="21726">
          <cell r="B21726" t="str">
            <v>4805770</v>
          </cell>
          <cell r="C21726" t="str">
            <v>Escavação manual em material de 2ª categoria na profundidade de 3 a 4 m</v>
          </cell>
          <cell r="D21726" t="str">
            <v>m³</v>
          </cell>
          <cell r="E21726">
            <v>112.73</v>
          </cell>
        </row>
        <row r="21727">
          <cell r="B21727" t="str">
            <v>4805760</v>
          </cell>
          <cell r="C21727" t="str">
            <v>Escavação manual em material de 2ª categoria na profundidade de até 1 m</v>
          </cell>
          <cell r="D21727" t="str">
            <v>m³</v>
          </cell>
          <cell r="E21727">
            <v>66.09</v>
          </cell>
        </row>
        <row r="21728">
          <cell r="B21728" t="str">
            <v>4805757</v>
          </cell>
          <cell r="C21728" t="str">
            <v>Escavação mecânica de vala em material de 1ª categoria</v>
          </cell>
          <cell r="D21728" t="str">
            <v>m³</v>
          </cell>
          <cell r="E21728">
            <v>7.76</v>
          </cell>
        </row>
        <row r="21729">
          <cell r="B21729" t="str">
            <v>4805762</v>
          </cell>
          <cell r="C21729" t="str">
            <v>Escavação mecânica de vala em material de 2ª categoria</v>
          </cell>
          <cell r="D21729" t="str">
            <v>m³</v>
          </cell>
          <cell r="E21729">
            <v>9.6999999999999993</v>
          </cell>
        </row>
        <row r="21730">
          <cell r="B21730" t="str">
            <v>4806395</v>
          </cell>
          <cell r="C21730" t="str">
            <v>Fixação de parafuso em estrutura metálica</v>
          </cell>
          <cell r="D21730" t="str">
            <v>un</v>
          </cell>
          <cell r="E21730">
            <v>6.62</v>
          </cell>
        </row>
        <row r="21731">
          <cell r="B21731" t="str">
            <v>4816003</v>
          </cell>
          <cell r="C21731" t="str">
            <v>Iluminação provisória para tunnel liner</v>
          </cell>
          <cell r="D21731" t="str">
            <v>m</v>
          </cell>
          <cell r="E21731">
            <v>42.8</v>
          </cell>
        </row>
        <row r="21732">
          <cell r="B21732" t="str">
            <v>4816017</v>
          </cell>
          <cell r="C21732" t="str">
            <v>Material pétreo produzido em britador de mandíbulas móvel - camada final de aterro em rocha</v>
          </cell>
          <cell r="D21732" t="str">
            <v>m³</v>
          </cell>
          <cell r="E21732">
            <v>41.32</v>
          </cell>
        </row>
        <row r="21733">
          <cell r="B21733" t="str">
            <v>4816023</v>
          </cell>
          <cell r="C21733" t="str">
            <v>Operação de mergulho autônomo em profundidade de até 20 m</v>
          </cell>
          <cell r="D21733" t="str">
            <v>h</v>
          </cell>
          <cell r="E21733">
            <v>291.97000000000003</v>
          </cell>
        </row>
        <row r="21734">
          <cell r="B21734" t="str">
            <v>4816025</v>
          </cell>
          <cell r="C21734" t="str">
            <v>Operação de mergulho dependente em profundidade de 30 a 50 m - inclusive descompressão</v>
          </cell>
          <cell r="D21734" t="str">
            <v>h</v>
          </cell>
          <cell r="E21734">
            <v>574.87</v>
          </cell>
        </row>
        <row r="21735">
          <cell r="B21735" t="str">
            <v>4816024</v>
          </cell>
          <cell r="C21735" t="str">
            <v>Operação de mergulho dependente em profundidade de até 30 m - inclusive descompressão</v>
          </cell>
          <cell r="D21735" t="str">
            <v>h</v>
          </cell>
          <cell r="E21735">
            <v>388.12</v>
          </cell>
        </row>
        <row r="21736">
          <cell r="B21736" t="str">
            <v>4816005</v>
          </cell>
          <cell r="C21736" t="str">
            <v>Pedra de mão produzida manualmente</v>
          </cell>
          <cell r="D21736" t="str">
            <v>m³</v>
          </cell>
          <cell r="E21736">
            <v>101.76</v>
          </cell>
        </row>
        <row r="21737">
          <cell r="B21737" t="str">
            <v>4800400</v>
          </cell>
          <cell r="C21737" t="str">
            <v>Preparo e regularização de terreno em desnível</v>
          </cell>
          <cell r="D21737" t="str">
            <v>m²</v>
          </cell>
          <cell r="E21737">
            <v>5.42</v>
          </cell>
        </row>
        <row r="21738">
          <cell r="B21738" t="str">
            <v>4816016</v>
          </cell>
          <cell r="C21738" t="str">
            <v>Rachão ou pedra de mão produzida</v>
          </cell>
          <cell r="D21738" t="str">
            <v>m³</v>
          </cell>
          <cell r="E21738">
            <v>53.12</v>
          </cell>
        </row>
        <row r="21739">
          <cell r="B21739" t="str">
            <v>4800412</v>
          </cell>
          <cell r="C21739" t="str">
            <v>Raspagem e limpeza de terreno plano</v>
          </cell>
          <cell r="D21739" t="str">
            <v>m²</v>
          </cell>
          <cell r="E21739">
            <v>4.66</v>
          </cell>
        </row>
        <row r="21740">
          <cell r="B21740" t="str">
            <v>4815671</v>
          </cell>
          <cell r="C21740" t="str">
            <v>Reaterro e compactação com soquete vibratório</v>
          </cell>
          <cell r="D21740" t="str">
            <v>m³</v>
          </cell>
          <cell r="E21740">
            <v>19.260000000000002</v>
          </cell>
        </row>
        <row r="21741">
          <cell r="B21741" t="str">
            <v>4815803</v>
          </cell>
          <cell r="C21741" t="str">
            <v>Rebordeamento de chapa metálica com espessura de 5 mm</v>
          </cell>
          <cell r="D21741" t="str">
            <v>m</v>
          </cell>
          <cell r="E21741">
            <v>9.0399999999999991</v>
          </cell>
        </row>
        <row r="21742">
          <cell r="B21742" t="str">
            <v>4816011</v>
          </cell>
          <cell r="C21742" t="str">
            <v>Recarga de cilindro com ar respirável para atividades de mergulho</v>
          </cell>
          <cell r="D21742" t="str">
            <v>m³</v>
          </cell>
          <cell r="E21742">
            <v>1896.06</v>
          </cell>
        </row>
        <row r="21743">
          <cell r="B21743" t="str">
            <v>4815992</v>
          </cell>
          <cell r="C21743" t="str">
            <v>Rocha para britagem com perfuratriz manual - resistência a compressão de 70 Mpa a 120 MPa</v>
          </cell>
          <cell r="D21743" t="str">
            <v>m³</v>
          </cell>
          <cell r="E21743">
            <v>81.16</v>
          </cell>
        </row>
        <row r="21744">
          <cell r="B21744" t="str">
            <v>4815995</v>
          </cell>
          <cell r="C21744" t="str">
            <v>Rocha para britagem com perfuratriz sobre esteiras - com resistência à compressão de 70 MPa a 120 MPa</v>
          </cell>
          <cell r="D21744" t="str">
            <v>m³</v>
          </cell>
          <cell r="E21744">
            <v>56.34</v>
          </cell>
        </row>
        <row r="21745">
          <cell r="B21745" t="str">
            <v>4816119</v>
          </cell>
          <cell r="C21745" t="str">
            <v>Selo de argila apiloado (solo local)</v>
          </cell>
          <cell r="D21745" t="str">
            <v>m³</v>
          </cell>
          <cell r="E21745">
            <v>39.75</v>
          </cell>
        </row>
        <row r="21746">
          <cell r="B21746" t="str">
            <v>4816004</v>
          </cell>
          <cell r="C21746" t="str">
            <v>Ventilação provisória para tunnel liner</v>
          </cell>
          <cell r="D21746" t="str">
            <v>m</v>
          </cell>
          <cell r="E21746">
            <v>44.73</v>
          </cell>
        </row>
        <row r="21747">
          <cell r="B21747" t="str">
            <v>4915652</v>
          </cell>
          <cell r="C21747" t="str">
            <v>Bico de adesão para injeção de adesivo estrutural à base de resina epóxi - fornecimento, instalação e retirada</v>
          </cell>
          <cell r="D21747" t="str">
            <v>un</v>
          </cell>
          <cell r="E21747">
            <v>7.21</v>
          </cell>
        </row>
        <row r="21748">
          <cell r="B21748" t="str">
            <v>4915651</v>
          </cell>
          <cell r="C21748" t="str">
            <v>Bico de perfuração para injeção de adesivo estrutural à base de resina epóxi - fornecimento, instalação e retirada</v>
          </cell>
          <cell r="D21748" t="str">
            <v>un</v>
          </cell>
          <cell r="E21748">
            <v>10.24</v>
          </cell>
        </row>
        <row r="21749">
          <cell r="B21749" t="str">
            <v>4915723</v>
          </cell>
          <cell r="C21749" t="str">
            <v>Caiação manual com fixador de cal</v>
          </cell>
          <cell r="D21749" t="str">
            <v>m²</v>
          </cell>
          <cell r="E21749">
            <v>3.56</v>
          </cell>
        </row>
        <row r="21750">
          <cell r="B21750" t="str">
            <v>4915724</v>
          </cell>
          <cell r="C21750" t="str">
            <v>Caiação mecanizada com fixador de cal</v>
          </cell>
          <cell r="D21750" t="str">
            <v>m²</v>
          </cell>
          <cell r="E21750">
            <v>2.2599999999999998</v>
          </cell>
        </row>
        <row r="21751">
          <cell r="B21751" t="str">
            <v>4915637</v>
          </cell>
          <cell r="C21751" t="str">
            <v>Capa selante - areia comercial</v>
          </cell>
          <cell r="D21751" t="str">
            <v>m²</v>
          </cell>
          <cell r="E21751">
            <v>1.22</v>
          </cell>
        </row>
        <row r="21752">
          <cell r="B21752" t="str">
            <v>4915779</v>
          </cell>
          <cell r="C21752" t="str">
            <v>Capa selante - areia extraída</v>
          </cell>
          <cell r="D21752" t="str">
            <v>m²</v>
          </cell>
          <cell r="E21752">
            <v>0.84</v>
          </cell>
        </row>
        <row r="21753">
          <cell r="B21753" t="str">
            <v>4915636</v>
          </cell>
          <cell r="C21753" t="str">
            <v>Capa selante - brita 0 (pedrisco) comercial</v>
          </cell>
          <cell r="D21753" t="str">
            <v>m²</v>
          </cell>
          <cell r="E21753">
            <v>1.39</v>
          </cell>
        </row>
        <row r="21754">
          <cell r="B21754" t="str">
            <v>4915638</v>
          </cell>
          <cell r="C21754" t="str">
            <v>Capa selante - brita produzida</v>
          </cell>
          <cell r="D21754" t="str">
            <v>m²</v>
          </cell>
          <cell r="E21754">
            <v>1</v>
          </cell>
        </row>
        <row r="21755">
          <cell r="B21755" t="str">
            <v>4915744</v>
          </cell>
          <cell r="C21755" t="str">
            <v>Capina manual</v>
          </cell>
          <cell r="D21755" t="str">
            <v>m²</v>
          </cell>
          <cell r="E21755">
            <v>0.77</v>
          </cell>
        </row>
        <row r="21756">
          <cell r="B21756" t="str">
            <v>4915700</v>
          </cell>
          <cell r="C21756" t="str">
            <v>Combate à exsudação - areia comercial</v>
          </cell>
          <cell r="D21756" t="str">
            <v>m²</v>
          </cell>
          <cell r="E21756">
            <v>1.33</v>
          </cell>
        </row>
        <row r="21757">
          <cell r="B21757" t="str">
            <v>4915590</v>
          </cell>
          <cell r="C21757" t="str">
            <v>Combate à exsudação - areia extraída</v>
          </cell>
          <cell r="D21757" t="str">
            <v>m²</v>
          </cell>
          <cell r="E21757">
            <v>0.89</v>
          </cell>
        </row>
        <row r="21758">
          <cell r="B21758" t="str">
            <v>4915701</v>
          </cell>
          <cell r="C21758" t="str">
            <v>Combate à exsudação - brita 0 (pedrisco) comercial</v>
          </cell>
          <cell r="D21758" t="str">
            <v>m²</v>
          </cell>
          <cell r="E21758">
            <v>1.46</v>
          </cell>
        </row>
        <row r="21759">
          <cell r="B21759" t="str">
            <v>4915591</v>
          </cell>
          <cell r="C21759" t="str">
            <v>Combate à exsudação - brita produzida</v>
          </cell>
          <cell r="D21759" t="str">
            <v>m²</v>
          </cell>
          <cell r="E21759">
            <v>1.06</v>
          </cell>
        </row>
        <row r="21760">
          <cell r="B21760" t="str">
            <v>4915703</v>
          </cell>
          <cell r="C21760" t="str">
            <v>Correção de defeitos com mistura betuminosa</v>
          </cell>
          <cell r="D21760" t="str">
            <v>m³</v>
          </cell>
          <cell r="E21760">
            <v>120.29</v>
          </cell>
        </row>
        <row r="21761">
          <cell r="B21761" t="str">
            <v>4915705</v>
          </cell>
          <cell r="C21761" t="str">
            <v>Correção de defeitos por fresagem descontínua do revestimento asfáltico - espessura de 5 cm</v>
          </cell>
          <cell r="D21761" t="str">
            <v>m³</v>
          </cell>
          <cell r="E21761">
            <v>187.4</v>
          </cell>
        </row>
        <row r="21762">
          <cell r="B21762" t="str">
            <v>4915743</v>
          </cell>
          <cell r="C21762" t="str">
            <v>Corte e limpeza de áreas gramadas</v>
          </cell>
          <cell r="D21762" t="str">
            <v>m²</v>
          </cell>
          <cell r="E21762">
            <v>0.09</v>
          </cell>
        </row>
        <row r="21763">
          <cell r="B21763" t="str">
            <v>4915768</v>
          </cell>
          <cell r="C21763" t="str">
            <v>Corte e remoção de árvores</v>
          </cell>
          <cell r="D21763" t="str">
            <v>m³</v>
          </cell>
          <cell r="E21763">
            <v>15.93</v>
          </cell>
        </row>
        <row r="21764">
          <cell r="B21764" t="str">
            <v>4915713</v>
          </cell>
          <cell r="C21764" t="str">
            <v>Desobstrução de bueiro</v>
          </cell>
          <cell r="D21764" t="str">
            <v>m³</v>
          </cell>
          <cell r="E21764">
            <v>69.709999999999994</v>
          </cell>
        </row>
        <row r="21765">
          <cell r="B21765" t="str">
            <v>4915655</v>
          </cell>
          <cell r="C21765" t="str">
            <v>Fresagem contínua de revestimento asfáltico - espessura de 3 cm</v>
          </cell>
          <cell r="D21765" t="str">
            <v>m³</v>
          </cell>
          <cell r="E21765">
            <v>115.42</v>
          </cell>
        </row>
        <row r="21766">
          <cell r="B21766" t="str">
            <v>4915656</v>
          </cell>
          <cell r="C21766" t="str">
            <v>Fresagem contínua de revestimento asfáltico - espessura de 4 cm</v>
          </cell>
          <cell r="D21766" t="str">
            <v>m³</v>
          </cell>
          <cell r="E21766">
            <v>91.31</v>
          </cell>
        </row>
        <row r="21767">
          <cell r="B21767" t="str">
            <v>4915657</v>
          </cell>
          <cell r="C21767" t="str">
            <v>Fresagem contínua de revestimento asfáltico - espessura de 5 cm</v>
          </cell>
          <cell r="D21767" t="str">
            <v>m³</v>
          </cell>
          <cell r="E21767">
            <v>77.05</v>
          </cell>
        </row>
        <row r="21768">
          <cell r="B21768" t="str">
            <v>4915658</v>
          </cell>
          <cell r="C21768" t="str">
            <v>Fresagem contínua de revestimento asfáltico - espessura de 6 cm</v>
          </cell>
          <cell r="D21768" t="str">
            <v>m³</v>
          </cell>
          <cell r="E21768">
            <v>67.78</v>
          </cell>
        </row>
        <row r="21769">
          <cell r="B21769" t="str">
            <v>4915659</v>
          </cell>
          <cell r="C21769" t="str">
            <v>Fresagem contínua de revestimento asfáltico - espessura de 7 cm</v>
          </cell>
          <cell r="D21769" t="str">
            <v>m³</v>
          </cell>
          <cell r="E21769">
            <v>61.4</v>
          </cell>
        </row>
        <row r="21770">
          <cell r="B21770" t="str">
            <v>4915660</v>
          </cell>
          <cell r="C21770" t="str">
            <v>Fresagem contínua de revestimento asfáltico - espessura de 8 cm</v>
          </cell>
          <cell r="D21770" t="str">
            <v>m³</v>
          </cell>
          <cell r="E21770">
            <v>56.91</v>
          </cell>
        </row>
        <row r="21771">
          <cell r="B21771" t="str">
            <v>4915661</v>
          </cell>
          <cell r="C21771" t="str">
            <v>Fresagem descontínua de revestimento asfáltico - espessura de 3 cm</v>
          </cell>
          <cell r="D21771" t="str">
            <v>m³</v>
          </cell>
          <cell r="E21771">
            <v>162.34</v>
          </cell>
        </row>
        <row r="21772">
          <cell r="B21772" t="str">
            <v>4915662</v>
          </cell>
          <cell r="C21772" t="str">
            <v>Fresagem descontínua de revestimento asfáltico - espessura de 4 cm</v>
          </cell>
          <cell r="D21772" t="str">
            <v>m³</v>
          </cell>
          <cell r="E21772">
            <v>129.43</v>
          </cell>
        </row>
        <row r="21773">
          <cell r="B21773" t="str">
            <v>4915663</v>
          </cell>
          <cell r="C21773" t="str">
            <v>Fresagem descontínua de revestimento asfáltico - espessura de 5 cm</v>
          </cell>
          <cell r="D21773" t="str">
            <v>m³</v>
          </cell>
          <cell r="E21773">
            <v>108.49</v>
          </cell>
        </row>
        <row r="21774">
          <cell r="B21774" t="str">
            <v>4915664</v>
          </cell>
          <cell r="C21774" t="str">
            <v>Fresagem descontínua de revestimento asfáltico - espessura de 6 cm</v>
          </cell>
          <cell r="D21774" t="str">
            <v>m³</v>
          </cell>
          <cell r="E21774">
            <v>96.21</v>
          </cell>
        </row>
        <row r="21775">
          <cell r="B21775" t="str">
            <v>4915665</v>
          </cell>
          <cell r="C21775" t="str">
            <v>Fresagem descontínua de revestimento asfáltico - espessura de 7 cm</v>
          </cell>
          <cell r="D21775" t="str">
            <v>m³</v>
          </cell>
          <cell r="E21775">
            <v>87.9</v>
          </cell>
        </row>
        <row r="21776">
          <cell r="B21776" t="str">
            <v>4915666</v>
          </cell>
          <cell r="C21776" t="str">
            <v>Fresagem descontínua de revestimento asfáltico - espessura de 8 cm</v>
          </cell>
          <cell r="D21776" t="str">
            <v>m³</v>
          </cell>
          <cell r="E21776">
            <v>82</v>
          </cell>
        </row>
        <row r="21777">
          <cell r="B21777" t="str">
            <v>4915650</v>
          </cell>
          <cell r="C21777" t="str">
            <v>Injeção de adesivo estrutural à base de resina epóxi de baixa viscosidade para tratamento de fissuras em estruturas de concreto - fornecimento e aplicação manual</v>
          </cell>
          <cell r="D21777" t="str">
            <v>kg</v>
          </cell>
          <cell r="E21777">
            <v>286.74</v>
          </cell>
        </row>
        <row r="21778">
          <cell r="B21778" t="str">
            <v>4915645</v>
          </cell>
          <cell r="C21778" t="str">
            <v>Injeção de adesivo estrutural à base de resina epóxi de baixa viscosidade para tratamento de fissuras em estruturas de concreto - fornecimento e aplicação mecanizada</v>
          </cell>
          <cell r="D21778" t="str">
            <v>kg</v>
          </cell>
          <cell r="E21778">
            <v>205.39</v>
          </cell>
        </row>
        <row r="21779">
          <cell r="B21779" t="str">
            <v>4915712</v>
          </cell>
          <cell r="C21779" t="str">
            <v>Limpeza de bueiro</v>
          </cell>
          <cell r="D21779" t="str">
            <v>m³</v>
          </cell>
          <cell r="E21779">
            <v>23.24</v>
          </cell>
        </row>
        <row r="21780">
          <cell r="B21780" t="str">
            <v>4915711</v>
          </cell>
          <cell r="C21780" t="str">
            <v>Limpeza de descida d'água</v>
          </cell>
          <cell r="D21780" t="str">
            <v>m</v>
          </cell>
          <cell r="E21780">
            <v>1.55</v>
          </cell>
        </row>
        <row r="21781">
          <cell r="B21781" t="str">
            <v>4915718</v>
          </cell>
          <cell r="C21781" t="str">
            <v>Limpeza de dispositivos de sinalização viária - placas e delineadores refletivos</v>
          </cell>
          <cell r="D21781" t="str">
            <v>m²</v>
          </cell>
          <cell r="E21781">
            <v>10.55</v>
          </cell>
        </row>
        <row r="21782">
          <cell r="B21782" t="str">
            <v>4915790</v>
          </cell>
          <cell r="C21782" t="str">
            <v>Limpeza de emulsão asfáltica ou asfalto diluído derramados na pista - remoção com minicarregadeira com vassoura e descarga livre</v>
          </cell>
          <cell r="D21782" t="str">
            <v>t</v>
          </cell>
          <cell r="E21782">
            <v>274.52999999999997</v>
          </cell>
        </row>
        <row r="21783">
          <cell r="B21783" t="str">
            <v>4915793</v>
          </cell>
          <cell r="C21783" t="str">
            <v>Limpeza de líquidos combustíveis derramados na pista - remoção com minicarregadeira com vassoura e descarga livre</v>
          </cell>
          <cell r="D21783" t="str">
            <v>t</v>
          </cell>
          <cell r="E21783">
            <v>212.8</v>
          </cell>
        </row>
        <row r="21784">
          <cell r="B21784" t="str">
            <v>4915792</v>
          </cell>
          <cell r="C21784" t="str">
            <v>Limpeza de material asfáltico derramado fora da pista - remoção com escavadeira hidráulica e caminhão basculante</v>
          </cell>
          <cell r="D21784" t="str">
            <v>t</v>
          </cell>
          <cell r="E21784">
            <v>86.5</v>
          </cell>
        </row>
        <row r="21785">
          <cell r="B21785" t="str">
            <v>4915672</v>
          </cell>
          <cell r="C21785" t="str">
            <v>Limpeza de ponte</v>
          </cell>
          <cell r="D21785" t="str">
            <v>m</v>
          </cell>
          <cell r="E21785">
            <v>4.6500000000000004</v>
          </cell>
        </row>
        <row r="21786">
          <cell r="B21786" t="str">
            <v>4915708</v>
          </cell>
          <cell r="C21786" t="str">
            <v>Limpeza de sarjeta e meio-fio</v>
          </cell>
          <cell r="D21786" t="str">
            <v>m</v>
          </cell>
          <cell r="E21786">
            <v>0.77</v>
          </cell>
        </row>
        <row r="21787">
          <cell r="B21787" t="str">
            <v>4915710</v>
          </cell>
          <cell r="C21787" t="str">
            <v>Limpeza de vala de drenagem</v>
          </cell>
          <cell r="D21787" t="str">
            <v>m</v>
          </cell>
          <cell r="E21787">
            <v>4.6500000000000004</v>
          </cell>
        </row>
        <row r="21788">
          <cell r="B21788" t="str">
            <v>4915709</v>
          </cell>
          <cell r="C21788" t="str">
            <v>Limpeza de valeta de corte</v>
          </cell>
          <cell r="D21788" t="str">
            <v>m</v>
          </cell>
          <cell r="E21788">
            <v>1.1599999999999999</v>
          </cell>
        </row>
        <row r="21789">
          <cell r="B21789" t="str">
            <v>4915686</v>
          </cell>
          <cell r="C21789" t="str">
            <v>Limpeza e desobstrução de dispositivos de drenagem em OAE</v>
          </cell>
          <cell r="D21789" t="str">
            <v>un</v>
          </cell>
          <cell r="E21789">
            <v>4.6500000000000004</v>
          </cell>
        </row>
        <row r="21790">
          <cell r="B21790" t="str">
            <v>4915687</v>
          </cell>
          <cell r="C21790" t="str">
            <v>Limpeza e desobstrução de drenos de obras de contenção</v>
          </cell>
          <cell r="D21790" t="str">
            <v>un</v>
          </cell>
          <cell r="E21790">
            <v>2.9</v>
          </cell>
        </row>
        <row r="21791">
          <cell r="B21791" t="str">
            <v>4915634</v>
          </cell>
          <cell r="C21791" t="str">
            <v>Limpeza e desobstrução mecanizada de bueiros com diâmetro acima de 1,00 até 1,50 m</v>
          </cell>
          <cell r="D21791" t="str">
            <v>m</v>
          </cell>
          <cell r="E21791">
            <v>78.44</v>
          </cell>
        </row>
        <row r="21792">
          <cell r="B21792" t="str">
            <v>4915633</v>
          </cell>
          <cell r="C21792" t="str">
            <v>Limpeza e desobstrução mecanizada de bueiros com diâmetro de até 1,00 m</v>
          </cell>
          <cell r="D21792" t="str">
            <v>m</v>
          </cell>
          <cell r="E21792">
            <v>25.87</v>
          </cell>
        </row>
        <row r="21793">
          <cell r="B21793" t="str">
            <v>4915714</v>
          </cell>
          <cell r="C21793" t="str">
            <v>Limpeza e enchimento com resina epóxi de fissuras niveladas com abertura máxima de 0,4 mm e profundidade de 20 mm em pavimento de concreto que não atravessam toda a espessura da placa</v>
          </cell>
          <cell r="D21793" t="str">
            <v>m</v>
          </cell>
          <cell r="E21793">
            <v>2.92</v>
          </cell>
        </row>
        <row r="21794">
          <cell r="B21794" t="str">
            <v>4915507</v>
          </cell>
          <cell r="C21794" t="str">
            <v>Limpeza e remoção de vegetação entre escamas de concreto com o uso de herbicida em alturas acima de 4 metros</v>
          </cell>
          <cell r="D21794" t="str">
            <v>m</v>
          </cell>
          <cell r="E21794">
            <v>73.19</v>
          </cell>
        </row>
        <row r="21795">
          <cell r="B21795" t="str">
            <v>4915587</v>
          </cell>
          <cell r="C21795" t="str">
            <v>Limpeza e remoção de vegetação entre escamas de concreto com o uso de herbicida em alturas de até 4 metros</v>
          </cell>
          <cell r="D21795" t="str">
            <v>m</v>
          </cell>
          <cell r="E21795">
            <v>50.04</v>
          </cell>
        </row>
        <row r="21796">
          <cell r="B21796" t="str">
            <v>4915759</v>
          </cell>
          <cell r="C21796" t="str">
            <v>Limpeza e remoção de vegetação junto aos aparelhos de apoio de OAE com o uso de herbicida</v>
          </cell>
          <cell r="D21796" t="str">
            <v>un</v>
          </cell>
          <cell r="E21796">
            <v>7.82</v>
          </cell>
        </row>
        <row r="21797">
          <cell r="B21797" t="str">
            <v>4915758</v>
          </cell>
          <cell r="C21797" t="str">
            <v>Limpeza e remoção de vegetação nas juntas de dilatação com o uso de herbicida</v>
          </cell>
          <cell r="D21797" t="str">
            <v>m</v>
          </cell>
          <cell r="E21797">
            <v>4.67</v>
          </cell>
        </row>
        <row r="21798">
          <cell r="B21798" t="str">
            <v>4915640</v>
          </cell>
          <cell r="C21798" t="str">
            <v>Limpeza e remoção manual de material retido em terra firme em OAE</v>
          </cell>
          <cell r="D21798" t="str">
            <v>m³</v>
          </cell>
          <cell r="E21798">
            <v>23.24</v>
          </cell>
        </row>
        <row r="21799">
          <cell r="B21799" t="str">
            <v>4915639</v>
          </cell>
          <cell r="C21799" t="str">
            <v>Limpeza em superfície de concreto com escova de aço</v>
          </cell>
          <cell r="D21799" t="str">
            <v>m²</v>
          </cell>
          <cell r="E21799">
            <v>4.6500000000000004</v>
          </cell>
        </row>
        <row r="21800">
          <cell r="B21800" t="str">
            <v>4915508</v>
          </cell>
          <cell r="C21800" t="str">
            <v>Limpeza em superfície de escamas de concreto com escova de aço em alturas acima de 4 metros</v>
          </cell>
          <cell r="D21800" t="str">
            <v>m²</v>
          </cell>
          <cell r="E21800">
            <v>73.209999999999994</v>
          </cell>
        </row>
        <row r="21801">
          <cell r="B21801" t="str">
            <v>4915588</v>
          </cell>
          <cell r="C21801" t="str">
            <v>Limpeza em superfície de escamas de concreto com escova de aço em alturas de até 4 metros</v>
          </cell>
          <cell r="D21801" t="str">
            <v>m²</v>
          </cell>
          <cell r="E21801">
            <v>50.06</v>
          </cell>
        </row>
        <row r="21802">
          <cell r="B21802" t="str">
            <v>4915695</v>
          </cell>
          <cell r="C21802" t="str">
            <v>Limpeza, serragem e enchimento de fissuras niveladas com abertura entre 0,4 mm e 1,0 mm e profundidade de 25 mm em pavimento de concreto com CAP</v>
          </cell>
          <cell r="D21802" t="str">
            <v>m</v>
          </cell>
          <cell r="E21802">
            <v>7.46</v>
          </cell>
        </row>
        <row r="21803">
          <cell r="B21803" t="str">
            <v>4915696</v>
          </cell>
          <cell r="C21803" t="str">
            <v>Limpeza, serragem e enchimento de fissuras niveladas com abertura entre 0,4 mm e 1,0 mm e profundidade de 25 mm em pavimento de concreto com CAP com polímero</v>
          </cell>
          <cell r="D21803" t="str">
            <v>m</v>
          </cell>
          <cell r="E21803">
            <v>7.46</v>
          </cell>
        </row>
        <row r="21804">
          <cell r="B21804" t="str">
            <v>4915694</v>
          </cell>
          <cell r="C21804" t="str">
            <v>Limpeza, serragem e enchimento de fissuras niveladas com abertura entre 0,4 mm e 1,0 mm e profundidade de 25 mm em pavimento de concreto com selante elástico a frio</v>
          </cell>
          <cell r="D21804" t="str">
            <v>m</v>
          </cell>
          <cell r="E21804">
            <v>33.68</v>
          </cell>
        </row>
        <row r="21805">
          <cell r="B21805" t="str">
            <v>4915654</v>
          </cell>
          <cell r="C21805" t="str">
            <v>Lixamento mecanizado em superfície de concreto</v>
          </cell>
          <cell r="D21805" t="str">
            <v>m²</v>
          </cell>
          <cell r="E21805">
            <v>13.23</v>
          </cell>
        </row>
        <row r="21806">
          <cell r="B21806" t="str">
            <v>4900001</v>
          </cell>
          <cell r="C21806" t="str">
            <v>Material de base</v>
          </cell>
          <cell r="D21806" t="str">
            <v>m³</v>
          </cell>
          <cell r="E21806">
            <v>0</v>
          </cell>
        </row>
        <row r="21807">
          <cell r="B21807" t="str">
            <v>4915801</v>
          </cell>
          <cell r="C21807" t="str">
            <v>Mistura betuminosa</v>
          </cell>
          <cell r="D21807" t="str">
            <v>m³</v>
          </cell>
          <cell r="E21807">
            <v>0</v>
          </cell>
        </row>
        <row r="21808">
          <cell r="B21808" t="str">
            <v>4916290</v>
          </cell>
          <cell r="C21808" t="str">
            <v>Mistura betuminosa a frio executada em betoneira - faixa C - areia e brita comerciais</v>
          </cell>
          <cell r="D21808" t="str">
            <v>m³</v>
          </cell>
          <cell r="E21808">
            <v>427.38</v>
          </cell>
        </row>
        <row r="21809">
          <cell r="B21809" t="str">
            <v>4915765</v>
          </cell>
          <cell r="C21809" t="str">
            <v>Poda de árvores com 5,0 m a 7,5 m de altura</v>
          </cell>
          <cell r="D21809" t="str">
            <v>m³</v>
          </cell>
          <cell r="E21809">
            <v>209.53</v>
          </cell>
        </row>
        <row r="21810">
          <cell r="B21810" t="str">
            <v>4915766</v>
          </cell>
          <cell r="C21810" t="str">
            <v>Poda de árvores com 7,5 m a 10 m de altura</v>
          </cell>
          <cell r="D21810" t="str">
            <v>m³</v>
          </cell>
          <cell r="E21810">
            <v>122.99</v>
          </cell>
        </row>
        <row r="21811">
          <cell r="B21811" t="str">
            <v>4915764</v>
          </cell>
          <cell r="C21811" t="str">
            <v>Poda de árvores com até 5 m de altura</v>
          </cell>
          <cell r="D21811" t="str">
            <v>m³</v>
          </cell>
          <cell r="E21811">
            <v>377.15</v>
          </cell>
        </row>
        <row r="21812">
          <cell r="B21812" t="str">
            <v>4915767</v>
          </cell>
          <cell r="C21812" t="str">
            <v>Poda de árvores com mais de 10 m de altura</v>
          </cell>
          <cell r="D21812" t="str">
            <v>m³</v>
          </cell>
          <cell r="E21812">
            <v>80.819999999999993</v>
          </cell>
        </row>
        <row r="21813">
          <cell r="B21813" t="str">
            <v>4915777</v>
          </cell>
          <cell r="C21813" t="str">
            <v>Reassentamento manual de meio-fio com material arrancado da pista</v>
          </cell>
          <cell r="D21813" t="str">
            <v>m</v>
          </cell>
          <cell r="E21813">
            <v>15.23</v>
          </cell>
        </row>
        <row r="21814">
          <cell r="B21814" t="str">
            <v>4915618</v>
          </cell>
          <cell r="C21814" t="str">
            <v>Recomposição de camada granular do pavimento com material de jazida - 100% Proctor modificado</v>
          </cell>
          <cell r="D21814" t="str">
            <v>m²</v>
          </cell>
          <cell r="E21814">
            <v>4.88</v>
          </cell>
        </row>
        <row r="21815">
          <cell r="B21815" t="str">
            <v>4915774</v>
          </cell>
          <cell r="C21815" t="str">
            <v>Recomposição de erosão em corte ou aterro com material de jazida</v>
          </cell>
          <cell r="D21815" t="str">
            <v>m³</v>
          </cell>
          <cell r="E21815">
            <v>26.86</v>
          </cell>
        </row>
        <row r="21816">
          <cell r="B21816" t="str">
            <v>4915719</v>
          </cell>
          <cell r="C21816" t="str">
            <v>Recomposição de placa de sinalização</v>
          </cell>
          <cell r="D21816" t="str">
            <v>m²</v>
          </cell>
          <cell r="E21816">
            <v>39.76</v>
          </cell>
        </row>
        <row r="21817">
          <cell r="B21817" t="str">
            <v>4915611</v>
          </cell>
          <cell r="C21817" t="str">
            <v>Recomposição de revestimento primário com material de jazida - 100% Proctor intermediário</v>
          </cell>
          <cell r="D21817" t="str">
            <v>m³</v>
          </cell>
          <cell r="E21817">
            <v>12.6</v>
          </cell>
        </row>
        <row r="21818">
          <cell r="B21818" t="str">
            <v>4915733</v>
          </cell>
          <cell r="C21818" t="str">
            <v>Recomposição manual de aterro com material de jazida</v>
          </cell>
          <cell r="D21818" t="str">
            <v>m³</v>
          </cell>
          <cell r="E21818">
            <v>43.45</v>
          </cell>
        </row>
        <row r="21819">
          <cell r="B21819" t="str">
            <v>4915734</v>
          </cell>
          <cell r="C21819" t="str">
            <v>Recomposição mecanizada de aterro com material de jazida</v>
          </cell>
          <cell r="D21819" t="str">
            <v>m³</v>
          </cell>
          <cell r="E21819">
            <v>15.05</v>
          </cell>
        </row>
        <row r="21820">
          <cell r="B21820" t="str">
            <v>4915727</v>
          </cell>
          <cell r="C21820" t="str">
            <v>Recomposição parcial de cerca com mourão de concreto - arame</v>
          </cell>
          <cell r="D21820" t="str">
            <v>m</v>
          </cell>
          <cell r="E21820">
            <v>11.67</v>
          </cell>
        </row>
        <row r="21821">
          <cell r="B21821" t="str">
            <v>4915726</v>
          </cell>
          <cell r="C21821" t="str">
            <v>Recomposição parcial de cerca com mourão de concreto seção quadrada - mourão - areia e brita comerciais</v>
          </cell>
          <cell r="D21821" t="str">
            <v>m</v>
          </cell>
          <cell r="E21821">
            <v>25.83</v>
          </cell>
        </row>
        <row r="21822">
          <cell r="B21822" t="str">
            <v>4915594</v>
          </cell>
          <cell r="C21822" t="str">
            <v>Recomposição parcial de cerca com mourão de concreto seção quadrada - mourão - areia extraída e brita produzida</v>
          </cell>
          <cell r="D21822" t="str">
            <v>m</v>
          </cell>
          <cell r="E21822">
            <v>24.06</v>
          </cell>
        </row>
        <row r="21823">
          <cell r="B21823" t="str">
            <v>4915729</v>
          </cell>
          <cell r="C21823" t="str">
            <v>Recomposição parcial de cerca com mourão de concreto seção triangular - mourão - areia e brita comerciais</v>
          </cell>
          <cell r="D21823" t="str">
            <v>m</v>
          </cell>
          <cell r="E21823">
            <v>20.170000000000002</v>
          </cell>
        </row>
        <row r="21824">
          <cell r="B21824" t="str">
            <v>4915596</v>
          </cell>
          <cell r="C21824" t="str">
            <v>Recomposição parcial de cerca com mourão de concreto seção triangular - mourão - areia extraída e brita comercial</v>
          </cell>
          <cell r="D21824" t="str">
            <v>m</v>
          </cell>
          <cell r="E21824">
            <v>19.41</v>
          </cell>
        </row>
        <row r="21825">
          <cell r="B21825" t="str">
            <v>4915732</v>
          </cell>
          <cell r="C21825" t="str">
            <v>Recomposição parcial de cerca com mourão de madeira - arame</v>
          </cell>
          <cell r="D21825" t="str">
            <v>m</v>
          </cell>
          <cell r="E21825">
            <v>8.93</v>
          </cell>
        </row>
        <row r="21826">
          <cell r="B21826" t="str">
            <v>4915731</v>
          </cell>
          <cell r="C21826" t="str">
            <v>Recomposição parcial de cerca com mourão de madeira - mourão</v>
          </cell>
          <cell r="D21826" t="str">
            <v>m</v>
          </cell>
          <cell r="E21826">
            <v>22.31</v>
          </cell>
        </row>
        <row r="21827">
          <cell r="B21827" t="str">
            <v>4915725</v>
          </cell>
          <cell r="C21827" t="str">
            <v>Recomposição total de cerca com mourão de concreto seção quadrada - areia e brita comerciais</v>
          </cell>
          <cell r="D21827" t="str">
            <v>m</v>
          </cell>
          <cell r="E21827">
            <v>31.27</v>
          </cell>
        </row>
        <row r="21828">
          <cell r="B21828" t="str">
            <v>4915593</v>
          </cell>
          <cell r="C21828" t="str">
            <v>Recomposição total de cerca com mourão de concreto seção quadrada - areia extraída e brita produzida</v>
          </cell>
          <cell r="D21828" t="str">
            <v>m</v>
          </cell>
          <cell r="E21828">
            <v>29.5</v>
          </cell>
        </row>
        <row r="21829">
          <cell r="B21829" t="str">
            <v>4915728</v>
          </cell>
          <cell r="C21829" t="str">
            <v>Recomposição total de cerca com mourão de concreto seção triangular - areia e brita comerciais</v>
          </cell>
          <cell r="D21829" t="str">
            <v>m</v>
          </cell>
          <cell r="E21829">
            <v>31.31</v>
          </cell>
        </row>
        <row r="21830">
          <cell r="B21830" t="str">
            <v>4915595</v>
          </cell>
          <cell r="C21830" t="str">
            <v>Recomposição total de cerca com mourão de concreto seção triangular - areia extraída e brita produzida</v>
          </cell>
          <cell r="D21830" t="str">
            <v>m</v>
          </cell>
          <cell r="E21830">
            <v>30.54</v>
          </cell>
        </row>
        <row r="21831">
          <cell r="B21831" t="str">
            <v>4915730</v>
          </cell>
          <cell r="C21831" t="str">
            <v>Recomposição total de cerca com mourão de madeira</v>
          </cell>
          <cell r="D21831" t="str">
            <v>m</v>
          </cell>
          <cell r="E21831">
            <v>30.27</v>
          </cell>
        </row>
        <row r="21832">
          <cell r="B21832" t="str">
            <v>4915598</v>
          </cell>
          <cell r="C21832" t="str">
            <v>Reconformação da plataforma</v>
          </cell>
          <cell r="D21832" t="str">
            <v>m²</v>
          </cell>
          <cell r="E21832">
            <v>0.13</v>
          </cell>
        </row>
        <row r="21833">
          <cell r="B21833" t="str">
            <v>4915748</v>
          </cell>
          <cell r="C21833" t="str">
            <v>Recuperação de desgaste superficial em pavimentos de concreto</v>
          </cell>
          <cell r="D21833" t="str">
            <v>m²</v>
          </cell>
          <cell r="E21833">
            <v>219.42</v>
          </cell>
        </row>
        <row r="21834">
          <cell r="B21834" t="str">
            <v>4915608</v>
          </cell>
          <cell r="C21834" t="str">
            <v>Regularização de taludes e valas com soquete vibratório</v>
          </cell>
          <cell r="D21834" t="str">
            <v>m²</v>
          </cell>
          <cell r="E21834">
            <v>2.89</v>
          </cell>
        </row>
        <row r="21835">
          <cell r="B21835" t="str">
            <v>4915613</v>
          </cell>
          <cell r="C21835" t="str">
            <v>Regularização mecânica da faixa de domínio</v>
          </cell>
          <cell r="D21835" t="str">
            <v>m²</v>
          </cell>
          <cell r="E21835">
            <v>0.26</v>
          </cell>
        </row>
        <row r="21836">
          <cell r="B21836" t="str">
            <v>4915692</v>
          </cell>
          <cell r="C21836" t="str">
            <v>Remendo profundo com imprimação com asfalto diluído - demolição manual</v>
          </cell>
          <cell r="D21836" t="str">
            <v>m³</v>
          </cell>
          <cell r="E21836">
            <v>425.53</v>
          </cell>
        </row>
        <row r="21837">
          <cell r="B21837" t="str">
            <v>4915746</v>
          </cell>
          <cell r="C21837" t="str">
            <v>Remendo profundo com imprimação com asfalto diluído - demolição mecânica e corte com serra</v>
          </cell>
          <cell r="D21837" t="str">
            <v>m³</v>
          </cell>
          <cell r="E21837">
            <v>323.45</v>
          </cell>
        </row>
        <row r="21838">
          <cell r="B21838" t="str">
            <v>4915630</v>
          </cell>
          <cell r="C21838" t="str">
            <v>Remendo profundo com imprimação com emulsão asfáltica - demolição manual</v>
          </cell>
          <cell r="D21838" t="str">
            <v>m³</v>
          </cell>
          <cell r="E21838">
            <v>425.53</v>
          </cell>
        </row>
        <row r="21839">
          <cell r="B21839" t="str">
            <v>4915631</v>
          </cell>
          <cell r="C21839" t="str">
            <v>Remendo profundo com imprimação com emulsão asfáltica - demolição mecânica e corte com serra</v>
          </cell>
          <cell r="D21839" t="str">
            <v>m³</v>
          </cell>
          <cell r="E21839">
            <v>323.45</v>
          </cell>
        </row>
        <row r="21840">
          <cell r="B21840" t="str">
            <v>4915785</v>
          </cell>
          <cell r="C21840" t="str">
            <v>Remoção de animais de grande porte mortos em rodovia - carga e descarga com guindauto</v>
          </cell>
          <cell r="D21840" t="str">
            <v>t</v>
          </cell>
          <cell r="E21840">
            <v>451.97</v>
          </cell>
        </row>
        <row r="21841">
          <cell r="B21841" t="str">
            <v>4915786</v>
          </cell>
          <cell r="C21841" t="str">
            <v>Remoção de animais de pequeno porte mortos em rodovia - carga manual</v>
          </cell>
          <cell r="D21841" t="str">
            <v>t</v>
          </cell>
          <cell r="E21841">
            <v>178.2</v>
          </cell>
        </row>
        <row r="21842">
          <cell r="B21842" t="str">
            <v>4915795</v>
          </cell>
          <cell r="C21842" t="str">
            <v>Remoção de emborrachados de pneus em rodovia</v>
          </cell>
          <cell r="D21842" t="str">
            <v>t</v>
          </cell>
          <cell r="E21842">
            <v>417.77</v>
          </cell>
        </row>
        <row r="21843">
          <cell r="B21843" t="str">
            <v>4915800</v>
          </cell>
          <cell r="C21843" t="str">
            <v>Remoção de espécimes arbóreos de 20 a 40 m tombados na pista</v>
          </cell>
          <cell r="D21843" t="str">
            <v>t</v>
          </cell>
          <cell r="E21843">
            <v>54.99</v>
          </cell>
        </row>
        <row r="21844">
          <cell r="B21844" t="str">
            <v>4915799</v>
          </cell>
          <cell r="C21844" t="str">
            <v>Remoção de espécimes arbóreos de até 20 m tombados na pista</v>
          </cell>
          <cell r="D21844" t="str">
            <v>t</v>
          </cell>
          <cell r="E21844">
            <v>42.89</v>
          </cell>
        </row>
        <row r="21845">
          <cell r="B21845" t="str">
            <v>4915698</v>
          </cell>
          <cell r="C21845" t="str">
            <v>Remoção de grãos, agregados e solos derramados na pista em rodovias</v>
          </cell>
          <cell r="D21845" t="str">
            <v>t</v>
          </cell>
          <cell r="E21845">
            <v>22.49</v>
          </cell>
        </row>
        <row r="21846">
          <cell r="B21846" t="str">
            <v>4915794</v>
          </cell>
          <cell r="C21846" t="str">
            <v>Remoção de sucatas derramadas em rodovia - cinta com utilização de 100 vezes</v>
          </cell>
          <cell r="D21846" t="str">
            <v>t</v>
          </cell>
          <cell r="E21846">
            <v>680.11</v>
          </cell>
        </row>
        <row r="21847">
          <cell r="B21847" t="str">
            <v>4915789</v>
          </cell>
          <cell r="C21847" t="str">
            <v>Remoção de veículos de grande porte incendiados em rodovia - carga e descarga com guindaste - cinta com utilização de 100 vezes</v>
          </cell>
          <cell r="D21847" t="str">
            <v>un</v>
          </cell>
          <cell r="E21847">
            <v>2127.14</v>
          </cell>
        </row>
        <row r="21848">
          <cell r="B21848" t="str">
            <v>4915798</v>
          </cell>
          <cell r="C21848" t="str">
            <v>Remoção de veículos de grande porte tombados em rodovia - cinta com utilização de 100 vezes</v>
          </cell>
          <cell r="D21848" t="str">
            <v>un</v>
          </cell>
          <cell r="E21848">
            <v>1940.07</v>
          </cell>
        </row>
        <row r="21849">
          <cell r="B21849" t="str">
            <v>4915788</v>
          </cell>
          <cell r="C21849" t="str">
            <v>Remoção de veículos de médio porte incendiados em rodovia - carga e descarga com guindaste - cinta com utilização de 100 vezes</v>
          </cell>
          <cell r="D21849" t="str">
            <v>un</v>
          </cell>
          <cell r="E21849">
            <v>1929.2</v>
          </cell>
        </row>
        <row r="21850">
          <cell r="B21850" t="str">
            <v>4915797</v>
          </cell>
          <cell r="C21850" t="str">
            <v>Remoção de veículos de médio porte tombados em rodovia - cinta com utilização de 100 vezes</v>
          </cell>
          <cell r="D21850" t="str">
            <v>un</v>
          </cell>
          <cell r="E21850">
            <v>1143.1199999999999</v>
          </cell>
        </row>
        <row r="21851">
          <cell r="B21851" t="str">
            <v>4915787</v>
          </cell>
          <cell r="C21851" t="str">
            <v>Remoção de veículos de pequeno porte incendiados em rodovia - carga e descarga com guindauto - cinta com utilização de 100 vezes</v>
          </cell>
          <cell r="D21851" t="str">
            <v>un</v>
          </cell>
          <cell r="E21851">
            <v>1007.77</v>
          </cell>
        </row>
        <row r="21852">
          <cell r="B21852" t="str">
            <v>4915796</v>
          </cell>
          <cell r="C21852" t="str">
            <v>Remoção de veículos de pequeno porte tombados em rodovia - cinta com utilização de 100 vezes</v>
          </cell>
          <cell r="D21852" t="str">
            <v>un</v>
          </cell>
          <cell r="E21852">
            <v>405.54</v>
          </cell>
        </row>
        <row r="21853">
          <cell r="B21853" t="str">
            <v>4915760</v>
          </cell>
          <cell r="C21853" t="str">
            <v>Remoção de vestígios de óleo ou graxa na superfície do revestimento do pavimento</v>
          </cell>
          <cell r="D21853" t="str">
            <v>m²</v>
          </cell>
          <cell r="E21853">
            <v>22.92</v>
          </cell>
        </row>
        <row r="21854">
          <cell r="B21854" t="str">
            <v>4915699</v>
          </cell>
          <cell r="C21854" t="str">
            <v>Remoção de vidros, caixas e engradados derramados na pista em rodovia</v>
          </cell>
          <cell r="D21854" t="str">
            <v>t</v>
          </cell>
          <cell r="E21854">
            <v>34.840000000000003</v>
          </cell>
        </row>
        <row r="21855">
          <cell r="B21855" t="str">
            <v>4915736</v>
          </cell>
          <cell r="C21855" t="str">
            <v>Remoção manual de barreira em rocha</v>
          </cell>
          <cell r="D21855" t="str">
            <v>m³</v>
          </cell>
          <cell r="E21855">
            <v>17.41</v>
          </cell>
        </row>
        <row r="21856">
          <cell r="B21856" t="str">
            <v>4915735</v>
          </cell>
          <cell r="C21856" t="str">
            <v>Remoção manual de barreira em solo</v>
          </cell>
          <cell r="D21856" t="str">
            <v>m³</v>
          </cell>
          <cell r="E21856">
            <v>13.93</v>
          </cell>
        </row>
        <row r="21857">
          <cell r="B21857" t="str">
            <v>4915670</v>
          </cell>
          <cell r="C21857" t="str">
            <v>Remoção manual de camada granular do pavimento</v>
          </cell>
          <cell r="D21857" t="str">
            <v>m³</v>
          </cell>
          <cell r="E21857">
            <v>207.67</v>
          </cell>
        </row>
        <row r="21858">
          <cell r="B21858" t="str">
            <v>4915668</v>
          </cell>
          <cell r="C21858" t="str">
            <v>Remoção manual de revestimento asfáltico</v>
          </cell>
          <cell r="D21858" t="str">
            <v>m³</v>
          </cell>
          <cell r="E21858">
            <v>328.38</v>
          </cell>
        </row>
        <row r="21859">
          <cell r="B21859" t="str">
            <v>4915761</v>
          </cell>
          <cell r="C21859" t="str">
            <v>Remoção manual de vegetação daninha</v>
          </cell>
          <cell r="D21859" t="str">
            <v>m²</v>
          </cell>
          <cell r="E21859">
            <v>4.6399999999999997</v>
          </cell>
        </row>
        <row r="21860">
          <cell r="B21860" t="str">
            <v>4915762</v>
          </cell>
          <cell r="C21860" t="str">
            <v>Remoção manual de vegetação daninha em frestas</v>
          </cell>
          <cell r="D21860" t="str">
            <v>m</v>
          </cell>
          <cell r="E21860">
            <v>2.3199999999999998</v>
          </cell>
        </row>
        <row r="21861">
          <cell r="B21861" t="str">
            <v>4915738</v>
          </cell>
          <cell r="C21861" t="str">
            <v>Remoção mecanizada de barreira em rocha</v>
          </cell>
          <cell r="D21861" t="str">
            <v>m³</v>
          </cell>
          <cell r="E21861">
            <v>6.42</v>
          </cell>
        </row>
        <row r="21862">
          <cell r="B21862" t="str">
            <v>4915737</v>
          </cell>
          <cell r="C21862" t="str">
            <v>Remoção mecanizada de barreira em solo</v>
          </cell>
          <cell r="D21862" t="str">
            <v>m³</v>
          </cell>
          <cell r="E21862">
            <v>5.41</v>
          </cell>
        </row>
        <row r="21863">
          <cell r="B21863" t="str">
            <v>4915669</v>
          </cell>
          <cell r="C21863" t="str">
            <v>Remoção mecanizada de camada granular do pavimento</v>
          </cell>
          <cell r="D21863" t="str">
            <v>m³</v>
          </cell>
          <cell r="E21863">
            <v>8.81</v>
          </cell>
        </row>
        <row r="21864">
          <cell r="B21864" t="str">
            <v>4915667</v>
          </cell>
          <cell r="C21864" t="str">
            <v>Remoção mecanizada de revestimento asfáltico</v>
          </cell>
          <cell r="D21864" t="str">
            <v>m³</v>
          </cell>
          <cell r="E21864">
            <v>14.11</v>
          </cell>
        </row>
        <row r="21865">
          <cell r="B21865" t="str">
            <v>4915632</v>
          </cell>
          <cell r="C21865" t="str">
            <v>Reparo localizado com pintura de ligação - demolição mecânica e corte com serra</v>
          </cell>
          <cell r="D21865" t="str">
            <v>m³</v>
          </cell>
          <cell r="E21865">
            <v>460.29</v>
          </cell>
        </row>
        <row r="21866">
          <cell r="B21866" t="str">
            <v>4915753</v>
          </cell>
          <cell r="C21866" t="str">
            <v>Reparo no interior de placa de pavimento de concreto</v>
          </cell>
          <cell r="D21866" t="str">
            <v>m³</v>
          </cell>
          <cell r="E21866">
            <v>1382.04</v>
          </cell>
        </row>
        <row r="21867">
          <cell r="B21867" t="str">
            <v>4915776</v>
          </cell>
          <cell r="C21867" t="str">
            <v>Roçada com roçadeira costal</v>
          </cell>
          <cell r="D21867" t="str">
            <v>ha</v>
          </cell>
          <cell r="E21867">
            <v>813.3</v>
          </cell>
        </row>
        <row r="21868">
          <cell r="B21868" t="str">
            <v>4915740</v>
          </cell>
          <cell r="C21868" t="str">
            <v>Roçada manual</v>
          </cell>
          <cell r="D21868" t="str">
            <v>ha</v>
          </cell>
          <cell r="E21868">
            <v>1934.11</v>
          </cell>
        </row>
        <row r="21869">
          <cell r="B21869" t="str">
            <v>4915741</v>
          </cell>
          <cell r="C21869" t="str">
            <v>Roçada manual de capim colonião</v>
          </cell>
          <cell r="D21869" t="str">
            <v>ha</v>
          </cell>
          <cell r="E21869">
            <v>4641.8599999999997</v>
          </cell>
        </row>
        <row r="21870">
          <cell r="B21870" t="str">
            <v>4915775</v>
          </cell>
          <cell r="C21870" t="str">
            <v>Roçada mecanizada com roçadeira articulada</v>
          </cell>
          <cell r="D21870" t="str">
            <v>ha</v>
          </cell>
          <cell r="E21870">
            <v>950.77</v>
          </cell>
        </row>
        <row r="21871">
          <cell r="B21871" t="str">
            <v>4915742</v>
          </cell>
          <cell r="C21871" t="str">
            <v>Roçada mecanizada com roçadeira de arraste</v>
          </cell>
          <cell r="D21871" t="str">
            <v>ha</v>
          </cell>
          <cell r="E21871">
            <v>553.25</v>
          </cell>
        </row>
        <row r="21872">
          <cell r="B21872" t="str">
            <v>4915626</v>
          </cell>
          <cell r="C21872" t="str">
            <v>Selagem de trincas mecanizada em pavimento flexível com emulsão - areia comercial</v>
          </cell>
          <cell r="D21872" t="str">
            <v>m</v>
          </cell>
          <cell r="E21872">
            <v>3.01</v>
          </cell>
        </row>
        <row r="21873">
          <cell r="B21873" t="str">
            <v>4915653</v>
          </cell>
          <cell r="C21873" t="str">
            <v>Selagem superficial de fissuras com adesivo estrutural à base de resina epóxi de alta viscosidade, inclusive limpeza superficial - fornecimento e aplicação</v>
          </cell>
          <cell r="D21873" t="str">
            <v>kg</v>
          </cell>
          <cell r="E21873">
            <v>66.489999999999995</v>
          </cell>
        </row>
        <row r="21874">
          <cell r="B21874" t="str">
            <v>4915623</v>
          </cell>
          <cell r="C21874" t="str">
            <v>Solo brita para base de remendo profundo - brita comercial</v>
          </cell>
          <cell r="D21874" t="str">
            <v>m³</v>
          </cell>
          <cell r="E21874">
            <v>77.349999999999994</v>
          </cell>
        </row>
        <row r="21875">
          <cell r="B21875" t="str">
            <v>4915625</v>
          </cell>
          <cell r="C21875" t="str">
            <v>Solo melhorado com cimento para base de remendo profundo</v>
          </cell>
          <cell r="D21875" t="str">
            <v>m³</v>
          </cell>
          <cell r="E21875">
            <v>44.62</v>
          </cell>
        </row>
        <row r="21876">
          <cell r="B21876" t="str">
            <v>4915621</v>
          </cell>
          <cell r="C21876" t="str">
            <v>Solo para base de remendo profundo</v>
          </cell>
          <cell r="D21876" t="str">
            <v>m³</v>
          </cell>
          <cell r="E21876">
            <v>5.56</v>
          </cell>
        </row>
        <row r="21877">
          <cell r="B21877" t="str">
            <v>4915720</v>
          </cell>
          <cell r="C21877" t="str">
            <v>Substituição de balizador - areia e brita comerciais</v>
          </cell>
          <cell r="D21877" t="str">
            <v>un</v>
          </cell>
          <cell r="E21877">
            <v>34.24</v>
          </cell>
        </row>
        <row r="21878">
          <cell r="B21878" t="str">
            <v>4915592</v>
          </cell>
          <cell r="C21878" t="str">
            <v>Substituição de balizador - areia extraída e brita produzida</v>
          </cell>
          <cell r="D21878" t="str">
            <v>un</v>
          </cell>
          <cell r="E21878">
            <v>33.32</v>
          </cell>
        </row>
        <row r="21879">
          <cell r="B21879" t="str">
            <v>4913703</v>
          </cell>
          <cell r="C21879" t="str">
            <v>Substituição de cartucho de absorção de energia tipo A - fornecimento e instalação, e reposicionamento do amortecedor retrátil</v>
          </cell>
          <cell r="D21879" t="str">
            <v>un</v>
          </cell>
          <cell r="E21879">
            <v>5572.25</v>
          </cell>
        </row>
        <row r="21880">
          <cell r="B21880" t="str">
            <v>4913704</v>
          </cell>
          <cell r="C21880" t="str">
            <v>Substituição de cartucho de absorção de energia tipo B - fornecimento, instalação e reposicionamento do amortecedor retrátil</v>
          </cell>
          <cell r="D21880" t="str">
            <v>un</v>
          </cell>
          <cell r="E21880">
            <v>5452.28</v>
          </cell>
        </row>
        <row r="21881">
          <cell r="B21881" t="str">
            <v>4915757</v>
          </cell>
          <cell r="C21881" t="str">
            <v>Tapa buraco com pintura de ligação - demolição com serra corta piso</v>
          </cell>
          <cell r="D21881" t="str">
            <v>m³</v>
          </cell>
          <cell r="E21881">
            <v>483.28</v>
          </cell>
        </row>
        <row r="21882">
          <cell r="B21882" t="str">
            <v>4915678</v>
          </cell>
          <cell r="C21882" t="str">
            <v>Tapa buraco com pintura de ligação - demolição manual</v>
          </cell>
          <cell r="D21882" t="str">
            <v>m³</v>
          </cell>
          <cell r="E21882">
            <v>433.89</v>
          </cell>
        </row>
        <row r="21883">
          <cell r="B21883" t="str">
            <v>4919547</v>
          </cell>
          <cell r="C21883" t="str">
            <v>Tela de proteção para roçada em tubo galvanizado 4,0 X 1,5 m - confecção</v>
          </cell>
          <cell r="D21883" t="str">
            <v>un</v>
          </cell>
          <cell r="E21883">
            <v>494.26</v>
          </cell>
        </row>
        <row r="21884">
          <cell r="B21884" t="str">
            <v>4915716</v>
          </cell>
          <cell r="C21884" t="str">
            <v>Tratamento de fissuras do tipo rendilhado em pavimentos de concreto</v>
          </cell>
          <cell r="D21884" t="str">
            <v>m²</v>
          </cell>
          <cell r="E21884">
            <v>12.01</v>
          </cell>
        </row>
        <row r="21885">
          <cell r="B21885" t="str">
            <v>4915750</v>
          </cell>
          <cell r="C21885" t="str">
            <v>Tratamento de fissuras transversais com abertura maior que 1,0 mm em pavimentos de concreto</v>
          </cell>
          <cell r="D21885" t="str">
            <v>m</v>
          </cell>
          <cell r="E21885">
            <v>208.83</v>
          </cell>
        </row>
        <row r="21886">
          <cell r="B21886" t="str">
            <v>4915769</v>
          </cell>
          <cell r="C21886" t="str">
            <v>Trituração de galhos e troncos com diâmetro de até 350 mm</v>
          </cell>
          <cell r="D21886" t="str">
            <v>m³</v>
          </cell>
          <cell r="E21886">
            <v>36.450000000000003</v>
          </cell>
        </row>
        <row r="21887">
          <cell r="B21887" t="str">
            <v>5213836</v>
          </cell>
          <cell r="C21887" t="str">
            <v>Balizador cônico refletivo em polietileno semiflexível de 114 x 11 x 40 cm - utilização de 150 ciclos - fornecimento, 01 implantação e 01 retirada diária</v>
          </cell>
          <cell r="D21887" t="str">
            <v>un.dia</v>
          </cell>
          <cell r="E21887">
            <v>1.26</v>
          </cell>
        </row>
        <row r="21888">
          <cell r="B21888" t="str">
            <v>5213368</v>
          </cell>
          <cell r="C21888" t="str">
            <v>Balizador de concreto - areia e brita comerciais - fornecimento e implantação</v>
          </cell>
          <cell r="D21888" t="str">
            <v>un</v>
          </cell>
          <cell r="E21888">
            <v>20.74</v>
          </cell>
        </row>
        <row r="21889">
          <cell r="B21889" t="str">
            <v>5213367</v>
          </cell>
          <cell r="C21889" t="str">
            <v>Balizador de concreto - areia extraída e brita produzida - fornecimento e implantação</v>
          </cell>
          <cell r="D21889" t="str">
            <v>un</v>
          </cell>
          <cell r="E21889">
            <v>19.2</v>
          </cell>
        </row>
        <row r="21890">
          <cell r="B21890" t="str">
            <v>5213385</v>
          </cell>
          <cell r="C21890" t="str">
            <v>Barreira de sinalização tipo I de direcionamento ou bloqueio - confecção</v>
          </cell>
          <cell r="D21890" t="str">
            <v>un</v>
          </cell>
          <cell r="E21890">
            <v>347.21</v>
          </cell>
        </row>
        <row r="21891">
          <cell r="B21891" t="str">
            <v>5213343</v>
          </cell>
          <cell r="C21891" t="str">
            <v>Barreira de sinalização tipo I de direcionamento ou bloqueio - utilização de 150 ciclos - fornecimento, 01 implantação e 01 retirada diária</v>
          </cell>
          <cell r="D21891" t="str">
            <v>un.dia</v>
          </cell>
          <cell r="E21891">
            <v>3.99</v>
          </cell>
        </row>
        <row r="21892">
          <cell r="B21892" t="str">
            <v>5213390</v>
          </cell>
          <cell r="C21892" t="str">
            <v>Barreira de sinalização tipo I de direcionamento ou bloqueio contínua - confecção</v>
          </cell>
          <cell r="D21892" t="str">
            <v>m</v>
          </cell>
          <cell r="E21892">
            <v>295.92</v>
          </cell>
        </row>
        <row r="21893">
          <cell r="B21893" t="str">
            <v>5213344</v>
          </cell>
          <cell r="C21893" t="str">
            <v>Barreira de sinalização tipo I de direcionamento ou bloqueio contínua - utilização de 150 ciclos - fornecimento, 01 implantação e 01 retirada diária</v>
          </cell>
          <cell r="D21893" t="str">
            <v>m.dia</v>
          </cell>
          <cell r="E21893">
            <v>3.48</v>
          </cell>
        </row>
        <row r="21894">
          <cell r="B21894" t="str">
            <v>5213386</v>
          </cell>
          <cell r="C21894" t="str">
            <v>Barreira de sinalização tipo II de direcionamento ou bloqueio - confecção</v>
          </cell>
          <cell r="D21894" t="str">
            <v>un</v>
          </cell>
          <cell r="E21894">
            <v>593.77</v>
          </cell>
        </row>
        <row r="21895">
          <cell r="B21895" t="str">
            <v>5213345</v>
          </cell>
          <cell r="C21895" t="str">
            <v>Barreira de sinalização tipo II de direcionamento ou bloqueio - utilização de 150 ciclos - fornecimento, 01 implantação e 01 retirada diária</v>
          </cell>
          <cell r="D21895" t="str">
            <v>un.dia</v>
          </cell>
          <cell r="E21895">
            <v>6.02</v>
          </cell>
        </row>
        <row r="21896">
          <cell r="B21896" t="str">
            <v>5213387</v>
          </cell>
          <cell r="C21896" t="str">
            <v>Barreira de sinalização tipo III de direcionamento ou bloqueio - confecção</v>
          </cell>
          <cell r="D21896" t="str">
            <v>un</v>
          </cell>
          <cell r="E21896">
            <v>859.05</v>
          </cell>
        </row>
        <row r="21897">
          <cell r="B21897" t="str">
            <v>5213346</v>
          </cell>
          <cell r="C21897" t="str">
            <v>Barreira de sinalização tipo III de direcionamento ou bloqueio - utilização de 150 ciclos - fornecimento, 01 implantação e 01 retirada diária</v>
          </cell>
          <cell r="D21897" t="str">
            <v>un.dia</v>
          </cell>
          <cell r="E21897">
            <v>8.4700000000000006</v>
          </cell>
        </row>
        <row r="21898">
          <cell r="B21898" t="str">
            <v>5213843</v>
          </cell>
          <cell r="C21898" t="str">
            <v>Barreira plástica articulável modular 240 x 100 cm na cor amarela - utilização de 600 ciclos - fornecimento, 01 implantação e 01 retirada diária</v>
          </cell>
          <cell r="D21898" t="str">
            <v>m.dia</v>
          </cell>
          <cell r="E21898">
            <v>1.01</v>
          </cell>
        </row>
        <row r="21899">
          <cell r="B21899" t="str">
            <v>5213833</v>
          </cell>
          <cell r="C21899" t="str">
            <v>Barreira plástica monobloco para canalização de trânsito - 101 x 50 x 55 cm - utilização de 600 ciclos - fornecimento, 01 implantação e 01 retirada diária</v>
          </cell>
          <cell r="D21899" t="str">
            <v>un.dia</v>
          </cell>
          <cell r="E21899">
            <v>12.85</v>
          </cell>
        </row>
        <row r="21900">
          <cell r="B21900" t="str">
            <v>5213834</v>
          </cell>
          <cell r="C21900" t="str">
            <v>Barreira plástica para canalização de trânsito - 60 x 45 x 60 cm - utilização de 600 ciclos - fornecimento, 01 implantação e 01 retirada diária</v>
          </cell>
          <cell r="D21900" t="str">
            <v>un.dia</v>
          </cell>
          <cell r="E21900">
            <v>8.4700000000000006</v>
          </cell>
        </row>
        <row r="21901">
          <cell r="B21901" t="str">
            <v>5219544</v>
          </cell>
          <cell r="C21901" t="str">
            <v>Cavalete em perfil metálico para placa de sinalização - 1,00 m x 1,00 m - confecção</v>
          </cell>
          <cell r="D21901" t="str">
            <v>un</v>
          </cell>
          <cell r="E21901">
            <v>245.37</v>
          </cell>
        </row>
        <row r="21902">
          <cell r="B21902" t="str">
            <v>5213383</v>
          </cell>
          <cell r="C21902" t="str">
            <v>Cavalete em polietileno zebrado com faixa refletiva - H = 1,00 m - utilização de 600 ciclos - fornecimento, 01 implantação e 01 retirada diária</v>
          </cell>
          <cell r="D21902" t="str">
            <v>un.dia</v>
          </cell>
          <cell r="E21902">
            <v>0.81</v>
          </cell>
        </row>
        <row r="21903">
          <cell r="B21903" t="str">
            <v>5213380</v>
          </cell>
          <cell r="C21903" t="str">
            <v>Cavalete em polietileno zebrado com faixa refletiva e com sinalizador a LED com bateria - H = 1,00 m - utilização de 600 ciclos - fornecimento, 01 implantação e 01 retirada diária</v>
          </cell>
          <cell r="D21903" t="str">
            <v>un.dia</v>
          </cell>
          <cell r="E21903">
            <v>2.0099999999999998</v>
          </cell>
        </row>
        <row r="21904">
          <cell r="B21904" t="str">
            <v>5213838</v>
          </cell>
          <cell r="C21904" t="str">
            <v>Cilindro canalizador de tráfego com base quadrada de 111 x 56 x 56 cm - utilização de 600 ciclos - fornecimento, 01 implantação e 01 retirada diária</v>
          </cell>
          <cell r="D21904" t="str">
            <v>un.dia</v>
          </cell>
          <cell r="E21904">
            <v>5.72</v>
          </cell>
        </row>
        <row r="21905">
          <cell r="B21905" t="str">
            <v>5213837</v>
          </cell>
          <cell r="C21905" t="str">
            <v>Cilindro flexível delimitador de tráfego com duas faixas refletivas e chumbador - D = 20 cm e H = 80 cm</v>
          </cell>
          <cell r="D21905" t="str">
            <v>un</v>
          </cell>
          <cell r="E21905">
            <v>173.96</v>
          </cell>
        </row>
        <row r="21906">
          <cell r="B21906" t="str">
            <v>5213835</v>
          </cell>
          <cell r="C21906" t="str">
            <v>Cone plástico para canalização de trânsito - utilização de 150 ciclos - fornecimento, 01 implantação e 01 retirada diária</v>
          </cell>
          <cell r="D21906" t="str">
            <v>un.dia</v>
          </cell>
          <cell r="E21906">
            <v>0.8</v>
          </cell>
        </row>
        <row r="21907">
          <cell r="B21907" t="str">
            <v>5213839</v>
          </cell>
          <cell r="C21907" t="str">
            <v>Dispositivo de direcionamento ou bloqueio tipo tapume - confecção</v>
          </cell>
          <cell r="D21907" t="str">
            <v>m²</v>
          </cell>
          <cell r="E21907">
            <v>335.12</v>
          </cell>
        </row>
        <row r="21908">
          <cell r="B21908" t="str">
            <v>5213347</v>
          </cell>
          <cell r="C21908" t="str">
            <v>Dispositivo de direcionamento ou bloqueio tipo tapume - utilização de 150 ciclos - fornecimento, 01 implantação e 01 retirada diária</v>
          </cell>
          <cell r="D21908" t="str">
            <v>m².dia</v>
          </cell>
          <cell r="E21908">
            <v>7.8</v>
          </cell>
        </row>
        <row r="21909">
          <cell r="B21909" t="str">
            <v>5213840</v>
          </cell>
          <cell r="C21909" t="str">
            <v>Dispositivo de direcionamento ou bloqueio tipo tela plástica com suporte fixo - confecção</v>
          </cell>
          <cell r="D21909" t="str">
            <v>m²</v>
          </cell>
          <cell r="E21909">
            <v>28.31</v>
          </cell>
        </row>
        <row r="21910">
          <cell r="B21910" t="str">
            <v>5213349</v>
          </cell>
          <cell r="C21910" t="str">
            <v>Dispositivo de direcionamento ou bloqueio tipo tela plástica com suporte fixo - utilização de 150 ciclos - fornecimento, 01 implantação e 01 retirada diária</v>
          </cell>
          <cell r="D21910" t="str">
            <v>m².dia</v>
          </cell>
          <cell r="E21910">
            <v>0.68</v>
          </cell>
        </row>
        <row r="21911">
          <cell r="B21911" t="str">
            <v>5213841</v>
          </cell>
          <cell r="C21911" t="str">
            <v>Dispositivo de direcionamento ou bloqueio tipo tela plástica com suporte móvel afixado em bloco de concreto - confecção</v>
          </cell>
          <cell r="D21911" t="str">
            <v>m²</v>
          </cell>
          <cell r="E21911">
            <v>59.87</v>
          </cell>
        </row>
        <row r="21912">
          <cell r="B21912" t="str">
            <v>5213348</v>
          </cell>
          <cell r="C21912" t="str">
            <v>Dispositivo de direcionamento ou bloqueio tipo tela plástica com suporte móvel afixado em bloco de concreto - utilização de 150 ciclos - fornecimento, 01 implantação e 01 retirada diária</v>
          </cell>
          <cell r="D21912" t="str">
            <v>m².dia</v>
          </cell>
          <cell r="E21912">
            <v>0.78</v>
          </cell>
        </row>
        <row r="21913">
          <cell r="B21913" t="str">
            <v>5216116</v>
          </cell>
          <cell r="C21913" t="str">
            <v>Fabricação de balizador de concreto - seção circular de 10 cm - areia e brita comerciais</v>
          </cell>
          <cell r="D21913" t="str">
            <v>un</v>
          </cell>
          <cell r="E21913">
            <v>17.75</v>
          </cell>
        </row>
        <row r="21914">
          <cell r="B21914" t="str">
            <v>5216115</v>
          </cell>
          <cell r="C21914" t="str">
            <v>Fabricação de balizador de concreto - seção circular de 10 cm - areia extraída e brita produzida</v>
          </cell>
          <cell r="D21914" t="str">
            <v>un</v>
          </cell>
          <cell r="E21914">
            <v>16.829999999999998</v>
          </cell>
        </row>
        <row r="21915">
          <cell r="B21915" t="str">
            <v>5213842</v>
          </cell>
          <cell r="C21915" t="str">
            <v>Fita zebrada para dispositivos de canalização de trânsito - fornecimento, implantação e retirada</v>
          </cell>
          <cell r="D21915" t="str">
            <v>m</v>
          </cell>
          <cell r="E21915">
            <v>0.13</v>
          </cell>
        </row>
        <row r="21916">
          <cell r="B21916" t="str">
            <v>5213358</v>
          </cell>
          <cell r="C21916" t="str">
            <v>Laminado elastoplástico para sinalização horizontal - espessura de 1,5 mm - fornecimento e implantação</v>
          </cell>
          <cell r="D21916" t="str">
            <v>m²</v>
          </cell>
          <cell r="E21916">
            <v>189.61</v>
          </cell>
        </row>
        <row r="21917">
          <cell r="B21917" t="str">
            <v>5213848</v>
          </cell>
          <cell r="C21917" t="str">
            <v>Luz de advertência e bateria para dispositivos de sinalização - utilização de 200 ciclos - fornecimento, 01 implantação e 01 retirada diária</v>
          </cell>
          <cell r="D21917" t="str">
            <v>un.dia</v>
          </cell>
          <cell r="E21917">
            <v>1.2</v>
          </cell>
        </row>
        <row r="21918">
          <cell r="B21918" t="str">
            <v>5214012</v>
          </cell>
          <cell r="C21918" t="str">
            <v>Manutenção/recomposição de sinalização - pintura de faixa com tinta acrílica - espessura de 0,4 mm</v>
          </cell>
          <cell r="D21918" t="str">
            <v>m²</v>
          </cell>
          <cell r="E21918">
            <v>20.79</v>
          </cell>
        </row>
        <row r="21919">
          <cell r="B21919" t="str">
            <v>5213356</v>
          </cell>
          <cell r="C21919" t="str">
            <v>Manutenção/recomposição de sinalização - pintura de faixa com tinta acrílica - espessura de 0,6 mm</v>
          </cell>
          <cell r="D21919" t="str">
            <v>m²</v>
          </cell>
          <cell r="E21919">
            <v>28.66</v>
          </cell>
        </row>
        <row r="21920">
          <cell r="B21920" t="str">
            <v>5214011</v>
          </cell>
          <cell r="C21920" t="str">
            <v>Manutenção/recomposição de sinalização - pintura de faixa com tinta acrílica emulsionada em água - espessura de 0,3 mm</v>
          </cell>
          <cell r="D21920" t="str">
            <v>m²</v>
          </cell>
          <cell r="E21920">
            <v>12.93</v>
          </cell>
        </row>
        <row r="21921">
          <cell r="B21921" t="str">
            <v>5213354</v>
          </cell>
          <cell r="C21921" t="str">
            <v>Manutenção/recomposição de sinalização - pintura de faixa com tinta acrílica emulsionada em água - espessura de 0,4 mm</v>
          </cell>
          <cell r="D21921" t="str">
            <v>m²</v>
          </cell>
          <cell r="E21921">
            <v>15.47</v>
          </cell>
        </row>
        <row r="21922">
          <cell r="B21922" t="str">
            <v>5213355</v>
          </cell>
          <cell r="C21922" t="str">
            <v>Manutenção/recomposição de sinalização - pintura de faixa com tinta acrílica emulsionada em água - espessura de 0,5 mm</v>
          </cell>
          <cell r="D21922" t="str">
            <v>m²</v>
          </cell>
          <cell r="E21922">
            <v>18.04</v>
          </cell>
        </row>
        <row r="21923">
          <cell r="B21923" t="str">
            <v>5213850</v>
          </cell>
          <cell r="C21923" t="str">
            <v>Operação de sinalização por bandeirola de tecido ou com placa metálica</v>
          </cell>
          <cell r="D21923" t="str">
            <v>h</v>
          </cell>
          <cell r="E21923">
            <v>23.21</v>
          </cell>
        </row>
        <row r="21924">
          <cell r="B21924" t="str">
            <v>5213846</v>
          </cell>
          <cell r="C21924" t="str">
            <v>Painel com seta luminosa montado em chassi de caminhão com prancha</v>
          </cell>
          <cell r="D21924" t="str">
            <v>h</v>
          </cell>
          <cell r="E21924">
            <v>6.57</v>
          </cell>
        </row>
        <row r="21925">
          <cell r="B21925" t="str">
            <v>5213847</v>
          </cell>
          <cell r="C21925" t="str">
            <v>Painel com seta luminosa montado em chassi de caminhão com prancha e amortecedor retrátil</v>
          </cell>
          <cell r="D21925" t="str">
            <v>h</v>
          </cell>
          <cell r="E21925">
            <v>110.32</v>
          </cell>
        </row>
        <row r="21926">
          <cell r="B21926" t="str">
            <v>5213845</v>
          </cell>
          <cell r="C21926" t="str">
            <v>Painel de mensagens variáveis, portátil móvel, LED, com banco fotovoltaico de energia e montado em chassi com engate</v>
          </cell>
          <cell r="D21926" t="str">
            <v>h</v>
          </cell>
          <cell r="E21926">
            <v>27.52</v>
          </cell>
        </row>
        <row r="21927">
          <cell r="B21927" t="str">
            <v>5213412</v>
          </cell>
          <cell r="C21927" t="str">
            <v>Pintura de faixa com plástico a frio bicomponente à base de resinas metacrílicas por dispersão (estrutura)</v>
          </cell>
          <cell r="D21927" t="str">
            <v>m²</v>
          </cell>
          <cell r="E21927">
            <v>125.96</v>
          </cell>
        </row>
        <row r="21928">
          <cell r="B21928" t="str">
            <v>5213411</v>
          </cell>
          <cell r="C21928" t="str">
            <v>Pintura de faixa com plástico a frio bicomponente à base de resinas metacrílicas por extrusão (alto relevo)</v>
          </cell>
          <cell r="D21928" t="str">
            <v>m²</v>
          </cell>
          <cell r="E21928">
            <v>219.37</v>
          </cell>
        </row>
        <row r="21929">
          <cell r="B21929" t="str">
            <v>5214009</v>
          </cell>
          <cell r="C21929" t="str">
            <v>Pintura de faixa com plástico a frio bicomponente à base de resinas metacrílicas por extrusão (plano) - espessura de 1,5 mm</v>
          </cell>
          <cell r="D21929" t="str">
            <v>m²</v>
          </cell>
          <cell r="E21929">
            <v>125.96</v>
          </cell>
        </row>
        <row r="21930">
          <cell r="B21930" t="str">
            <v>5214010</v>
          </cell>
          <cell r="C21930" t="str">
            <v>Pintura de faixa com plástico a frio bicomponente à base de resinas metacrílicas por extrusão (plano) - espessura de 3,0 mm</v>
          </cell>
          <cell r="D21930" t="str">
            <v>m²</v>
          </cell>
          <cell r="E21930">
            <v>227.49</v>
          </cell>
        </row>
        <row r="21931">
          <cell r="B21931" t="str">
            <v>5213413</v>
          </cell>
          <cell r="C21931" t="str">
            <v>Pintura de faixa com plástico a frio tricomponente à base de resinas metacrílicas por aspersão - espessura de 0,6 mm</v>
          </cell>
          <cell r="D21931" t="str">
            <v>m²</v>
          </cell>
          <cell r="E21931">
            <v>69.040000000000006</v>
          </cell>
        </row>
        <row r="21932">
          <cell r="B21932" t="str">
            <v>5213410</v>
          </cell>
          <cell r="C21932" t="str">
            <v>Pintura de faixa com termoplástico em alto relevo tipo I por extrusão - relevo duplo com base</v>
          </cell>
          <cell r="D21932" t="str">
            <v>m²</v>
          </cell>
          <cell r="E21932">
            <v>154.46</v>
          </cell>
        </row>
        <row r="21933">
          <cell r="B21933" t="str">
            <v>5214004</v>
          </cell>
          <cell r="C21933" t="str">
            <v>Pintura de faixa com termoplástico em alto relevo tipo II por extrusão - relevo simples ranhurado com base</v>
          </cell>
          <cell r="D21933" t="str">
            <v>m²</v>
          </cell>
          <cell r="E21933">
            <v>180.96</v>
          </cell>
        </row>
        <row r="21934">
          <cell r="B21934" t="str">
            <v>5214005</v>
          </cell>
          <cell r="C21934" t="str">
            <v>Pintura de faixa com termoplástico em alto relevo tipo III por extrusão - relevo simples com base</v>
          </cell>
          <cell r="D21934" t="str">
            <v>m²</v>
          </cell>
          <cell r="E21934">
            <v>164.63</v>
          </cell>
        </row>
        <row r="21935">
          <cell r="B21935" t="str">
            <v>5214006</v>
          </cell>
          <cell r="C21935" t="str">
            <v>Pintura de faixa com termoplástico em alto relevo tipo IV por extrusão - relevo simples sem base</v>
          </cell>
          <cell r="D21935" t="str">
            <v>m²</v>
          </cell>
          <cell r="E21935">
            <v>114</v>
          </cell>
        </row>
        <row r="21936">
          <cell r="B21936" t="str">
            <v>5214007</v>
          </cell>
          <cell r="C21936" t="str">
            <v>Pintura de faixa com termoplástico em alto relevo tipo V por extrusão - relevo multipontos sem base (gotas)</v>
          </cell>
          <cell r="D21936" t="str">
            <v>m²</v>
          </cell>
          <cell r="E21936">
            <v>100.75</v>
          </cell>
        </row>
        <row r="21937">
          <cell r="B21937" t="str">
            <v>5214008</v>
          </cell>
          <cell r="C21937" t="str">
            <v>Pintura de faixa com termoplástico em alto relevo tipo VI por extrusão - relevo multipontos sem base (calotas)</v>
          </cell>
          <cell r="D21937" t="str">
            <v>m²</v>
          </cell>
          <cell r="E21937">
            <v>99.33</v>
          </cell>
        </row>
        <row r="21938">
          <cell r="B21938" t="str">
            <v>5213408</v>
          </cell>
          <cell r="C21938" t="str">
            <v>Pintura de faixa com termoplástico por aspersão - espessura de 1,5 mm</v>
          </cell>
          <cell r="D21938" t="str">
            <v>m²</v>
          </cell>
          <cell r="E21938">
            <v>47.88</v>
          </cell>
        </row>
        <row r="21939">
          <cell r="B21939" t="str">
            <v>5213400</v>
          </cell>
          <cell r="C21939" t="str">
            <v>Pintura de faixa com tinta acrílica - espessura de 0,4 mm</v>
          </cell>
          <cell r="D21939" t="str">
            <v>m²</v>
          </cell>
          <cell r="E21939">
            <v>21.08</v>
          </cell>
        </row>
        <row r="21940">
          <cell r="B21940" t="str">
            <v>5213401</v>
          </cell>
          <cell r="C21940" t="str">
            <v>Pintura de faixa com tinta acrílica - espessura de 0,6 mm</v>
          </cell>
          <cell r="D21940" t="str">
            <v>m²</v>
          </cell>
          <cell r="E21940">
            <v>29</v>
          </cell>
        </row>
        <row r="21941">
          <cell r="B21941" t="str">
            <v>5214001</v>
          </cell>
          <cell r="C21941" t="str">
            <v>Pintura de faixa com tinta acrílica emulsionada em água - espessura de 0,3 mm</v>
          </cell>
          <cell r="D21941" t="str">
            <v>m²</v>
          </cell>
          <cell r="E21941">
            <v>13.2</v>
          </cell>
        </row>
        <row r="21942">
          <cell r="B21942" t="str">
            <v>5213402</v>
          </cell>
          <cell r="C21942" t="str">
            <v>Pintura de faixa com tinta acrílica emulsionada em água - espessura de 0,4 mm</v>
          </cell>
          <cell r="D21942" t="str">
            <v>m²</v>
          </cell>
          <cell r="E21942">
            <v>15.76</v>
          </cell>
        </row>
        <row r="21943">
          <cell r="B21943" t="str">
            <v>5213403</v>
          </cell>
          <cell r="C21943" t="str">
            <v>Pintura de faixa com tinta acrílica emulsionada em água - espessura de 0,5 mm</v>
          </cell>
          <cell r="D21943" t="str">
            <v>m²</v>
          </cell>
          <cell r="E21943">
            <v>18.36</v>
          </cell>
        </row>
        <row r="21944">
          <cell r="B21944" t="str">
            <v>5214003</v>
          </cell>
          <cell r="C21944" t="str">
            <v>Pintura de setas e zebrados com termoplástico por aspersão - espessura de 1,5 mm</v>
          </cell>
          <cell r="D21944" t="str">
            <v>m²</v>
          </cell>
          <cell r="E21944">
            <v>61.01</v>
          </cell>
        </row>
        <row r="21945">
          <cell r="B21945" t="str">
            <v>5213409</v>
          </cell>
          <cell r="C21945" t="str">
            <v>Pintura de setas e zebrados com termoplástico por extrusão - espessura de 3,0 mm</v>
          </cell>
          <cell r="D21945" t="str">
            <v>m²</v>
          </cell>
          <cell r="E21945">
            <v>96.89</v>
          </cell>
        </row>
        <row r="21946">
          <cell r="B21946" t="str">
            <v>5213404</v>
          </cell>
          <cell r="C21946" t="str">
            <v>Pintura de setas e zebrados com tinta acrílica - espessura de 0,4 mm</v>
          </cell>
          <cell r="D21946" t="str">
            <v>m²</v>
          </cell>
          <cell r="E21946">
            <v>38.03</v>
          </cell>
        </row>
        <row r="21947">
          <cell r="B21947" t="str">
            <v>5213405</v>
          </cell>
          <cell r="C21947" t="str">
            <v>Pintura de setas e zebrados com tinta acrílica - espessura de 0,6 mm</v>
          </cell>
          <cell r="D21947" t="str">
            <v>m²</v>
          </cell>
          <cell r="E21947">
            <v>45.3</v>
          </cell>
        </row>
        <row r="21948">
          <cell r="B21948" t="str">
            <v>5214002</v>
          </cell>
          <cell r="C21948" t="str">
            <v>Pintura de setas e zebrados com tinta acrílica emulsionada em água - espessura de 0,3 mm</v>
          </cell>
          <cell r="D21948" t="str">
            <v>m²</v>
          </cell>
          <cell r="E21948">
            <v>30.4</v>
          </cell>
        </row>
        <row r="21949">
          <cell r="B21949" t="str">
            <v>5213406</v>
          </cell>
          <cell r="C21949" t="str">
            <v>Pintura de setas e zebrados com tinta acrílica emulsionada em água - espessura de 0,4 mm</v>
          </cell>
          <cell r="D21949" t="str">
            <v>m²</v>
          </cell>
          <cell r="E21949">
            <v>32.71</v>
          </cell>
        </row>
        <row r="21950">
          <cell r="B21950" t="str">
            <v>5213407</v>
          </cell>
          <cell r="C21950" t="str">
            <v>Pintura de setas e zebrados com tinta acrílica emulsionada em água - espessura de 0,5 mm</v>
          </cell>
          <cell r="D21950" t="str">
            <v>m²</v>
          </cell>
          <cell r="E21950">
            <v>35.01</v>
          </cell>
        </row>
        <row r="21951">
          <cell r="B21951" t="str">
            <v>5212552</v>
          </cell>
          <cell r="C21951" t="str">
            <v>Pintura eletrostática a pó com tinta poliéster em chapa de aço</v>
          </cell>
          <cell r="D21951" t="str">
            <v>m²</v>
          </cell>
          <cell r="E21951">
            <v>16.62</v>
          </cell>
        </row>
        <row r="21952">
          <cell r="B21952" t="str">
            <v>5213464</v>
          </cell>
          <cell r="C21952" t="str">
            <v>Placa de advertência em aço, lado de 0,60 m - película retrorrefletiva tipo I + SI - fornecimento e implantação</v>
          </cell>
          <cell r="D21952" t="str">
            <v>un</v>
          </cell>
          <cell r="E21952">
            <v>284.79000000000002</v>
          </cell>
        </row>
        <row r="21953">
          <cell r="B21953" t="str">
            <v>5213465</v>
          </cell>
          <cell r="C21953" t="str">
            <v>Placa de advertência em aço, lado de 0,80 m - película retrorrefletiva tipo I + SI - fornecimento e implantação</v>
          </cell>
          <cell r="D21953" t="str">
            <v>un</v>
          </cell>
          <cell r="E21953">
            <v>483.98</v>
          </cell>
        </row>
        <row r="21954">
          <cell r="B21954" t="str">
            <v>5213466</v>
          </cell>
          <cell r="C21954" t="str">
            <v>Placa de advertência em aço, lado de 1,00 m - película retrorrefletiva tipo I + SI - fornecimento e implantação</v>
          </cell>
          <cell r="D21954" t="str">
            <v>un</v>
          </cell>
          <cell r="E21954">
            <v>676.14</v>
          </cell>
        </row>
        <row r="21955">
          <cell r="B21955" t="str">
            <v>5213467</v>
          </cell>
          <cell r="C21955" t="str">
            <v>Placa de advertência em aço, lado de 1,20 m - película retrorrefletiva tipo III + SI - fornecimento e implantação</v>
          </cell>
          <cell r="D21955" t="str">
            <v>un</v>
          </cell>
          <cell r="E21955">
            <v>1115.9100000000001</v>
          </cell>
        </row>
        <row r="21956">
          <cell r="B21956" t="str">
            <v>5213468</v>
          </cell>
          <cell r="C21956" t="str">
            <v>Placa de advertência em fibra, lado de 0,60 m - película retrorrefletiva tipo I + SI - fornecimento e implantação</v>
          </cell>
          <cell r="D21956" t="str">
            <v>un</v>
          </cell>
          <cell r="E21956">
            <v>276.79000000000002</v>
          </cell>
        </row>
        <row r="21957">
          <cell r="B21957" t="str">
            <v>5213469</v>
          </cell>
          <cell r="C21957" t="str">
            <v>Placa de advertência em fibra, lado de 0,80 m - película retrorrefletiva tipo I + SI - fornecimento e implantação</v>
          </cell>
          <cell r="D21957" t="str">
            <v>un</v>
          </cell>
          <cell r="E21957">
            <v>468.74</v>
          </cell>
        </row>
        <row r="21958">
          <cell r="B21958" t="str">
            <v>5213470</v>
          </cell>
          <cell r="C21958" t="str">
            <v>Placa de advertência em fibra, lado de 1,00 m - película retrorrefletiva tipo I + SI - fornecimento e implantação</v>
          </cell>
          <cell r="D21958" t="str">
            <v>un</v>
          </cell>
          <cell r="E21958">
            <v>653.91999999999996</v>
          </cell>
        </row>
        <row r="21959">
          <cell r="B21959" t="str">
            <v>5213471</v>
          </cell>
          <cell r="C21959" t="str">
            <v>Placa de advertência em fibra, lado de 1,20 m - película retrorrefletiva tipo III + SI - fornecimento e implantação</v>
          </cell>
          <cell r="D21959" t="str">
            <v>un</v>
          </cell>
          <cell r="E21959">
            <v>1083.9100000000001</v>
          </cell>
        </row>
        <row r="21960">
          <cell r="B21960" t="str">
            <v>5212560</v>
          </cell>
          <cell r="C21960" t="str">
            <v>Placa de advertência para sinalização de obras montada em suporte metálico móvel, lado 1,00 m - utilização de 600 ciclos - fornecimento, 01 implantação e 01 retirada diária</v>
          </cell>
          <cell r="D21960" t="str">
            <v>un.dia</v>
          </cell>
          <cell r="E21960">
            <v>4.2699999999999996</v>
          </cell>
        </row>
        <row r="21961">
          <cell r="B21961" t="str">
            <v>5213472</v>
          </cell>
          <cell r="C21961" t="str">
            <v>Placa de marco quilométrico em aço - 0,60 x 0,865 m - película retrorrefletiva tipo I + I - fornecimento e implantação</v>
          </cell>
          <cell r="D21961" t="str">
            <v>un</v>
          </cell>
          <cell r="E21961">
            <v>303.69</v>
          </cell>
        </row>
        <row r="21962">
          <cell r="B21962" t="str">
            <v>5213473</v>
          </cell>
          <cell r="C21962" t="str">
            <v>Placa de marco quilométrico em aço - 0,70 x 1,00 m - película retrorrefletiva tipo I + III - fornecimento e implantação</v>
          </cell>
          <cell r="D21962" t="str">
            <v>un</v>
          </cell>
          <cell r="E21962">
            <v>383.1</v>
          </cell>
        </row>
        <row r="21963">
          <cell r="B21963" t="str">
            <v>5213474</v>
          </cell>
          <cell r="C21963" t="str">
            <v>Placa de marco quilométrico em fibra - 0,60 x 0,865 m - película retrorrefletiva tipo I + I - fornecimento e implantação</v>
          </cell>
          <cell r="D21963" t="str">
            <v>un</v>
          </cell>
          <cell r="E21963">
            <v>290.36</v>
          </cell>
        </row>
        <row r="21964">
          <cell r="B21964" t="str">
            <v>5213475</v>
          </cell>
          <cell r="C21964" t="str">
            <v>Placa de marco quilométrico em fibra - 0,70 x 1,00 m - película retrorrefletiva tipo I + III - fornecimento e implantação</v>
          </cell>
          <cell r="D21964" t="str">
            <v>un</v>
          </cell>
          <cell r="E21964">
            <v>366.44</v>
          </cell>
        </row>
        <row r="21965">
          <cell r="B21965" t="str">
            <v>5213440</v>
          </cell>
          <cell r="C21965" t="str">
            <v>Placa de regulamentação em aço D = 0,60 m - película retrorrefletiva tipo I + SI - fornecimento e implantação</v>
          </cell>
          <cell r="D21965" t="str">
            <v>un</v>
          </cell>
          <cell r="E21965">
            <v>284.75</v>
          </cell>
        </row>
        <row r="21966">
          <cell r="B21966" t="str">
            <v>5213441</v>
          </cell>
          <cell r="C21966" t="str">
            <v>Placa de regulamentação em aço D = 0,80 m - película retrorrefletiva tipo I + SI - fornecimento e implantação</v>
          </cell>
          <cell r="D21966" t="str">
            <v>un</v>
          </cell>
          <cell r="E21966">
            <v>484.02</v>
          </cell>
        </row>
        <row r="21967">
          <cell r="B21967" t="str">
            <v>5213442</v>
          </cell>
          <cell r="C21967" t="str">
            <v>Placa de regulamentação em aço D = 1,00 m - película retrorrefletiva tipo I + SI - fornecimento e implantação</v>
          </cell>
          <cell r="D21967" t="str">
            <v>un</v>
          </cell>
          <cell r="E21967">
            <v>676.14</v>
          </cell>
        </row>
        <row r="21968">
          <cell r="B21968" t="str">
            <v>5213443</v>
          </cell>
          <cell r="C21968" t="str">
            <v>Placa de regulamentação em aço D = 1,20 m - película retrorrefletiva tipo III + SI - fornecimento e implantação</v>
          </cell>
          <cell r="D21968" t="str">
            <v>un</v>
          </cell>
          <cell r="E21968">
            <v>1115.93</v>
          </cell>
        </row>
        <row r="21969">
          <cell r="B21969" t="str">
            <v>5213444</v>
          </cell>
          <cell r="C21969" t="str">
            <v>Placa de regulamentação em aço, R1 lado 0,248 m - película retrorrefletiva tipo I + SI - fornecimento e implantação</v>
          </cell>
          <cell r="D21969" t="str">
            <v>un</v>
          </cell>
          <cell r="E21969">
            <v>284.81</v>
          </cell>
        </row>
        <row r="21970">
          <cell r="B21970" t="str">
            <v>5213445</v>
          </cell>
          <cell r="C21970" t="str">
            <v>Placa de regulamentação em aço, R1 lado 0,331 m - película retrorrefletiva tipo I + SI - fornecimento e implantação</v>
          </cell>
          <cell r="D21970" t="str">
            <v>un</v>
          </cell>
          <cell r="E21970">
            <v>483.94</v>
          </cell>
        </row>
        <row r="21971">
          <cell r="B21971" t="str">
            <v>5213446</v>
          </cell>
          <cell r="C21971" t="str">
            <v>Placa de regulamentação em aço, R1 lado 0,414 m - película retrorrefletiva tipo I + SI - fornecimento e implantação</v>
          </cell>
          <cell r="D21971" t="str">
            <v>un</v>
          </cell>
          <cell r="E21971">
            <v>676.14</v>
          </cell>
        </row>
        <row r="21972">
          <cell r="B21972" t="str">
            <v>5213447</v>
          </cell>
          <cell r="C21972" t="str">
            <v>Placa de regulamentação em aço, R1 lado 0,497 m - película retrorrefletiva tipo III + SI - fornecimento e implantação</v>
          </cell>
          <cell r="D21972" t="str">
            <v>un</v>
          </cell>
          <cell r="E21972">
            <v>1115.99</v>
          </cell>
        </row>
        <row r="21973">
          <cell r="B21973" t="str">
            <v>5213448</v>
          </cell>
          <cell r="C21973" t="str">
            <v>Placa de regulamentação em aço, R2 lado 0,60 m - película retrorrefletiva tipo I + SI - fornecimento e implantação</v>
          </cell>
          <cell r="D21973" t="str">
            <v>un</v>
          </cell>
          <cell r="E21973">
            <v>198.07</v>
          </cell>
        </row>
        <row r="21974">
          <cell r="B21974" t="str">
            <v>5213449</v>
          </cell>
          <cell r="C21974" t="str">
            <v>Placa de regulamentação em aço, R2 lado 0,80 m - película retrorrefletiva tipo I + SI - fornecimento e implantação</v>
          </cell>
          <cell r="D21974" t="str">
            <v>un</v>
          </cell>
          <cell r="E21974">
            <v>309.23</v>
          </cell>
        </row>
        <row r="21975">
          <cell r="B21975" t="str">
            <v>5213450</v>
          </cell>
          <cell r="C21975" t="str">
            <v>Placa de regulamentação em aço, R2 lado 1,00 m - película retrorrefletiva tipo I + SI - fornecimento e implantação</v>
          </cell>
          <cell r="D21975" t="str">
            <v>un</v>
          </cell>
          <cell r="E21975">
            <v>431.53</v>
          </cell>
        </row>
        <row r="21976">
          <cell r="B21976" t="str">
            <v>5213451</v>
          </cell>
          <cell r="C21976" t="str">
            <v>Placa de regulamentação em aço, R2 lado 1,20 m - película retrorrefletiva tipo III + SI - fornecimento e implantação</v>
          </cell>
          <cell r="D21976" t="str">
            <v>un</v>
          </cell>
          <cell r="E21976">
            <v>648.66</v>
          </cell>
        </row>
        <row r="21977">
          <cell r="B21977" t="str">
            <v>5213452</v>
          </cell>
          <cell r="C21977" t="str">
            <v>Placa de regulamentação em fibra, D = 0,60 m - película retrorrefletiva tipo I + SI - fornecimento e implantação</v>
          </cell>
          <cell r="D21977" t="str">
            <v>un</v>
          </cell>
          <cell r="E21977">
            <v>276.76</v>
          </cell>
        </row>
        <row r="21978">
          <cell r="B21978" t="str">
            <v>5213453</v>
          </cell>
          <cell r="C21978" t="str">
            <v>Placa de regulamentação em fibra, D = 0,80 m - película retrorrefletiva tipo I + SI - fornecimento e implantação</v>
          </cell>
          <cell r="D21978" t="str">
            <v>un</v>
          </cell>
          <cell r="E21978">
            <v>468.78</v>
          </cell>
        </row>
        <row r="21979">
          <cell r="B21979" t="str">
            <v>5213454</v>
          </cell>
          <cell r="C21979" t="str">
            <v>Placa de regulamentação em fibra, D = 1,00 m - película retrorrefletiva tipo I + SI - fornecimento e implantação</v>
          </cell>
          <cell r="D21979" t="str">
            <v>un</v>
          </cell>
          <cell r="E21979">
            <v>653.91999999999996</v>
          </cell>
        </row>
        <row r="21980">
          <cell r="B21980" t="str">
            <v>5213455</v>
          </cell>
          <cell r="C21980" t="str">
            <v>Placa de regulamentação em fibra, D = 1,20 m - película retrorrefletiva tipo III + SI - fornecimento e implantação</v>
          </cell>
          <cell r="D21980" t="str">
            <v>un</v>
          </cell>
          <cell r="E21980">
            <v>1083.94</v>
          </cell>
        </row>
        <row r="21981">
          <cell r="B21981" t="str">
            <v>5213456</v>
          </cell>
          <cell r="C21981" t="str">
            <v>Placa de regulamentação em fibra, R1 lado 0,248 m - película retrorrefletiva tipo I + SI - fornecimento e implantação</v>
          </cell>
          <cell r="D21981" t="str">
            <v>un</v>
          </cell>
          <cell r="E21981">
            <v>276.81</v>
          </cell>
        </row>
        <row r="21982">
          <cell r="B21982" t="str">
            <v>5213457</v>
          </cell>
          <cell r="C21982" t="str">
            <v>Placa de regulamentação em fibra, R1 lado 0,331 m - película retrorrefletiva tipo I + SI - fornecimento e implantação</v>
          </cell>
          <cell r="D21982" t="str">
            <v>un</v>
          </cell>
          <cell r="E21982">
            <v>468.7</v>
          </cell>
        </row>
        <row r="21983">
          <cell r="B21983" t="str">
            <v>5213458</v>
          </cell>
          <cell r="C21983" t="str">
            <v>Placa de regulamentação em fibra, R1 lado 0,414 m - película retrorrefletiva tipo I + SI - fornecimento e implantação</v>
          </cell>
          <cell r="D21983" t="str">
            <v>un</v>
          </cell>
          <cell r="E21983">
            <v>653.91999999999996</v>
          </cell>
        </row>
        <row r="21984">
          <cell r="B21984" t="str">
            <v>5213459</v>
          </cell>
          <cell r="C21984" t="str">
            <v>Placa de regulamentação em fibra, R1 lado 0,497 m - película retrorrefletiva tipo III + SI - fornecimento e implantação</v>
          </cell>
          <cell r="D21984" t="str">
            <v>un</v>
          </cell>
          <cell r="E21984">
            <v>1083.99</v>
          </cell>
        </row>
        <row r="21985">
          <cell r="B21985" t="str">
            <v>5213460</v>
          </cell>
          <cell r="C21985" t="str">
            <v>Placa de regulamentação em fibra, R2 lado 0,60 m - película retrorrefletiva tipo I + SI - fornecimento e implantação</v>
          </cell>
          <cell r="D21985" t="str">
            <v>un</v>
          </cell>
          <cell r="E21985">
            <v>193.23</v>
          </cell>
        </row>
        <row r="21986">
          <cell r="B21986" t="str">
            <v>5213461</v>
          </cell>
          <cell r="C21986" t="str">
            <v>Placa de regulamentação em fibra, R2 lado 0,80 m - película retrorrefletiva tipo I + SI - fornecimento e implantação</v>
          </cell>
          <cell r="D21986" t="str">
            <v>un</v>
          </cell>
          <cell r="E21986">
            <v>300.33999999999997</v>
          </cell>
        </row>
        <row r="21987">
          <cell r="B21987" t="str">
            <v>5213462</v>
          </cell>
          <cell r="C21987" t="str">
            <v>Placa de regulamentação em fibra, R2 lado 1,00 m - película retrorrefletiva tipo I + SI - fornecimento e implantação</v>
          </cell>
          <cell r="D21987" t="str">
            <v>un</v>
          </cell>
          <cell r="E21987">
            <v>418.2</v>
          </cell>
        </row>
        <row r="21988">
          <cell r="B21988" t="str">
            <v>5213463</v>
          </cell>
          <cell r="C21988" t="str">
            <v>Placa de regulamentação em fibra, R2 lado 1,20 m - película retrorrefletiva tipo I + SI - fornecimento e implantação</v>
          </cell>
          <cell r="D21988" t="str">
            <v>un</v>
          </cell>
          <cell r="E21988">
            <v>536.04999999999995</v>
          </cell>
        </row>
        <row r="21989">
          <cell r="B21989" t="str">
            <v>5212557</v>
          </cell>
          <cell r="C21989" t="str">
            <v>Placa de regulamentação para sinalização de obras montada em suporte metálico móvel - D = 1,00 m - utilização de 600 ciclos - fornecimento, 01 implantação e 01 retirada diária</v>
          </cell>
          <cell r="D21989" t="str">
            <v>un.dia</v>
          </cell>
          <cell r="E21989">
            <v>4.03</v>
          </cell>
        </row>
        <row r="21990">
          <cell r="B21990" t="str">
            <v>5212558</v>
          </cell>
          <cell r="C21990" t="str">
            <v>Placa de regulamentação para sinalização de obras montada em suporte metálico móvel, R1 lado 0,414 m - utilização de 600 ciclos - fornecimento, 01 implantação e 01 retirada diária</v>
          </cell>
          <cell r="D21990" t="str">
            <v>un.dia</v>
          </cell>
          <cell r="E21990">
            <v>4.08</v>
          </cell>
        </row>
        <row r="21991">
          <cell r="B21991" t="str">
            <v>5212559</v>
          </cell>
          <cell r="C21991" t="str">
            <v>Placa de regulamentação para sinalização de obras montada em suporte metálico móvel, R2 lado 1,00 m - utilização de 600 ciclos - fornecimento, 01 implantação e 01 retirada diária</v>
          </cell>
          <cell r="D21991" t="str">
            <v>un.dia</v>
          </cell>
          <cell r="E21991">
            <v>3.64</v>
          </cell>
        </row>
        <row r="21992">
          <cell r="B21992" t="str">
            <v>5213477</v>
          </cell>
          <cell r="C21992" t="str">
            <v>Placa delineador em aço - 0,30 x 0,90 m - película retrorrefletiva tipo I + IV - fornecimento e implantação</v>
          </cell>
          <cell r="D21992" t="str">
            <v>un</v>
          </cell>
          <cell r="E21992">
            <v>171.94</v>
          </cell>
        </row>
        <row r="21993">
          <cell r="B21993" t="str">
            <v>5213476</v>
          </cell>
          <cell r="C21993" t="str">
            <v>Placa delineador em aço - 0,50 x 0,60 m - película retrorrefletiva tipo I + IV - fornecimento e implantação</v>
          </cell>
          <cell r="D21993" t="str">
            <v>un</v>
          </cell>
          <cell r="E21993">
            <v>183.86</v>
          </cell>
        </row>
        <row r="21994">
          <cell r="B21994" t="str">
            <v>5213479</v>
          </cell>
          <cell r="C21994" t="str">
            <v>Placa delineador em fibra - 0,30 x 0,90 m - película retrorrefletiva tipo I + IV - fornecimento e implantação</v>
          </cell>
          <cell r="D21994" t="str">
            <v>un</v>
          </cell>
          <cell r="E21994">
            <v>165.94</v>
          </cell>
        </row>
        <row r="21995">
          <cell r="B21995" t="str">
            <v>5213478</v>
          </cell>
          <cell r="C21995" t="str">
            <v>Placa delineador em fibra - 0,50 x 0,60 m - película retrorrefletiva tipo I + IV - fornecimento e implantação</v>
          </cell>
          <cell r="D21995" t="str">
            <v>un</v>
          </cell>
          <cell r="E21995">
            <v>177.19</v>
          </cell>
        </row>
        <row r="21996">
          <cell r="B21996" t="str">
            <v>5213489</v>
          </cell>
          <cell r="C21996" t="str">
            <v>Placa em aço - 2,00 x 1,00 m - película retrorrefletiva tipo I + I - fornecimento e implantação</v>
          </cell>
          <cell r="D21996" t="str">
            <v>un</v>
          </cell>
          <cell r="E21996">
            <v>893.78</v>
          </cell>
        </row>
        <row r="21997">
          <cell r="B21997" t="str">
            <v>5213498</v>
          </cell>
          <cell r="C21997" t="str">
            <v>Placa em aço - 2,00 x 1,00 m - película retrorrefletiva tipo I + III - fornecimento e implantação</v>
          </cell>
          <cell r="D21997" t="str">
            <v>un</v>
          </cell>
          <cell r="E21997">
            <v>946.14</v>
          </cell>
        </row>
        <row r="21998">
          <cell r="B21998" t="str">
            <v>5213365</v>
          </cell>
          <cell r="C21998" t="str">
            <v>Placa em aço - 2,00 x 1,00 m - película retrorrefletiva tipo I + X - fornecimento e implantação</v>
          </cell>
          <cell r="D21998" t="str">
            <v>un</v>
          </cell>
          <cell r="E21998">
            <v>1066.3</v>
          </cell>
        </row>
        <row r="21999">
          <cell r="B21999" t="str">
            <v>5213507</v>
          </cell>
          <cell r="C21999" t="str">
            <v>Placa em aço - 2,00 x 1,00 m - película retrorrefletiva tipo III + III - fornecimento e implantação</v>
          </cell>
          <cell r="D21999" t="str">
            <v>un</v>
          </cell>
          <cell r="E21999">
            <v>1077.04</v>
          </cell>
        </row>
        <row r="22000">
          <cell r="B22000" t="str">
            <v>5213372</v>
          </cell>
          <cell r="C22000" t="str">
            <v>Placa em aço - 2,00 x 1,00 m - película retrorrefletiva tipo III + X - fornecimento e implantação</v>
          </cell>
          <cell r="D22000" t="str">
            <v>un</v>
          </cell>
          <cell r="E22000">
            <v>1197.2</v>
          </cell>
        </row>
        <row r="22001">
          <cell r="B22001" t="str">
            <v>5213490</v>
          </cell>
          <cell r="C22001" t="str">
            <v>Placa em aço - 3,00 x 1,50 m - película retrorrefletiva tipo I + I - fornecimento e implantação</v>
          </cell>
          <cell r="D22001" t="str">
            <v>un</v>
          </cell>
          <cell r="E22001">
            <v>1889.78</v>
          </cell>
        </row>
        <row r="22002">
          <cell r="B22002" t="str">
            <v>5213499</v>
          </cell>
          <cell r="C22002" t="str">
            <v>Placa em aço - 3,00 x 1,50 m - película retrorrefletiva tipo I + III - fornecimento e implantação</v>
          </cell>
          <cell r="D22002" t="str">
            <v>un</v>
          </cell>
          <cell r="E22002">
            <v>2007.59</v>
          </cell>
        </row>
        <row r="22003">
          <cell r="B22003" t="str">
            <v>5213366</v>
          </cell>
          <cell r="C22003" t="str">
            <v>Placa em aço - 3,00 x 1,50 m - película retrorrefletiva tipo I + X - fornecimento e implantação</v>
          </cell>
          <cell r="D22003" t="str">
            <v>un</v>
          </cell>
          <cell r="E22003">
            <v>2277.9499999999998</v>
          </cell>
        </row>
        <row r="22004">
          <cell r="B22004" t="str">
            <v>5213508</v>
          </cell>
          <cell r="C22004" t="str">
            <v>Placa em aço - 3,00 x 1,50 m - película retrorrefletiva tipo III + III - fornecimento e implantação</v>
          </cell>
          <cell r="D22004" t="str">
            <v>un</v>
          </cell>
          <cell r="E22004">
            <v>2302.11</v>
          </cell>
        </row>
        <row r="22005">
          <cell r="B22005" t="str">
            <v>5213373</v>
          </cell>
          <cell r="C22005" t="str">
            <v>Placa em aço - 3,00 x 1,50 m - película retrorrefletiva tipo III + X - fornecimento e implantação</v>
          </cell>
          <cell r="D22005" t="str">
            <v>un</v>
          </cell>
          <cell r="E22005">
            <v>2572.4699999999998</v>
          </cell>
        </row>
        <row r="22006">
          <cell r="B22006" t="str">
            <v>5213491</v>
          </cell>
          <cell r="C22006" t="str">
            <v>Placa em aço - 3,00 x 2,00 m - película retrorrefletiva tipo I + I - fornecimento e implantação</v>
          </cell>
          <cell r="D22006" t="str">
            <v>un</v>
          </cell>
          <cell r="E22006">
            <v>2487.38</v>
          </cell>
        </row>
        <row r="22007">
          <cell r="B22007" t="str">
            <v>5213500</v>
          </cell>
          <cell r="C22007" t="str">
            <v>Placa em aço - 3,00 x 2,00 m - película retrorrefletiva tipo I + III - fornecimento e implantação</v>
          </cell>
          <cell r="D22007" t="str">
            <v>un</v>
          </cell>
          <cell r="E22007">
            <v>2644.46</v>
          </cell>
        </row>
        <row r="22008">
          <cell r="B22008" t="str">
            <v>5213369</v>
          </cell>
          <cell r="C22008" t="str">
            <v>Placa em aço - 3,00 x 2,00 m - película retrorrefletiva tipo I + X - fornecimento e implantação</v>
          </cell>
          <cell r="D22008" t="str">
            <v>un</v>
          </cell>
          <cell r="E22008">
            <v>3004.94</v>
          </cell>
        </row>
        <row r="22009">
          <cell r="B22009" t="str">
            <v>5213509</v>
          </cell>
          <cell r="C22009" t="str">
            <v>Placa em aço - 3,00 x 2,00 m - película retrorrefletiva tipo III + III - fornecimento e implantação</v>
          </cell>
          <cell r="D22009" t="str">
            <v>un</v>
          </cell>
          <cell r="E22009">
            <v>3037.16</v>
          </cell>
        </row>
        <row r="22010">
          <cell r="B22010" t="str">
            <v>5213374</v>
          </cell>
          <cell r="C22010" t="str">
            <v>Placa em aço - 3,00 x 2,00 m - película retrorrefletiva tipo III + X - fornecimento e implantação</v>
          </cell>
          <cell r="D22010" t="str">
            <v>un</v>
          </cell>
          <cell r="E22010">
            <v>3397.64</v>
          </cell>
        </row>
        <row r="22011">
          <cell r="B22011" t="str">
            <v>5213492</v>
          </cell>
          <cell r="C22011" t="str">
            <v>Placa em aço - 4,00 x 2,00 m - película retrorrefletiva tipo I + I - fornecimento e implantação</v>
          </cell>
          <cell r="D22011" t="str">
            <v>un</v>
          </cell>
          <cell r="E22011">
            <v>3381.16</v>
          </cell>
        </row>
        <row r="22012">
          <cell r="B22012" t="str">
            <v>5213501</v>
          </cell>
          <cell r="C22012" t="str">
            <v>Placa em aço - 4,00 x 2,00 m - película retrorrefletiva tipo I + III - fornecimento e implantação</v>
          </cell>
          <cell r="D22012" t="str">
            <v>un</v>
          </cell>
          <cell r="E22012">
            <v>3590.6</v>
          </cell>
        </row>
        <row r="22013">
          <cell r="B22013" t="str">
            <v>5213370</v>
          </cell>
          <cell r="C22013" t="str">
            <v>Placa em aço - 4,00 x 2,00 m - película retrorrefletiva tipo I + X - fornecimento e implantação</v>
          </cell>
          <cell r="D22013" t="str">
            <v>un</v>
          </cell>
          <cell r="E22013">
            <v>4071.24</v>
          </cell>
        </row>
        <row r="22014">
          <cell r="B22014" t="str">
            <v>5213510</v>
          </cell>
          <cell r="C22014" t="str">
            <v>Placa em aço - 4,00 x 2,00 m - película retrorrefletiva tipo III + III - fornecimento e implantação</v>
          </cell>
          <cell r="D22014" t="str">
            <v>un</v>
          </cell>
          <cell r="E22014">
            <v>4114.2</v>
          </cell>
        </row>
        <row r="22015">
          <cell r="B22015" t="str">
            <v>5213375</v>
          </cell>
          <cell r="C22015" t="str">
            <v>Placa em aço - 4,00 x 2,00 m - película retrorrefletiva tipo III + X - fornecimento e implantação</v>
          </cell>
          <cell r="D22015" t="str">
            <v>un</v>
          </cell>
          <cell r="E22015">
            <v>4594.84</v>
          </cell>
        </row>
        <row r="22016">
          <cell r="B22016" t="str">
            <v>5213494</v>
          </cell>
          <cell r="C22016" t="str">
            <v>Placa em aço - 4,00 x 3,00 m - película retrorrefletiva tipo I + I - fornecimento e implantação</v>
          </cell>
          <cell r="D22016" t="str">
            <v>un</v>
          </cell>
          <cell r="E22016">
            <v>4974.76</v>
          </cell>
        </row>
        <row r="22017">
          <cell r="B22017" t="str">
            <v>5213503</v>
          </cell>
          <cell r="C22017" t="str">
            <v>Placa em aço - 4,00 x 3,00 m - película retrorrefletiva tipo I + III - fornecimento e implantação</v>
          </cell>
          <cell r="D22017" t="str">
            <v>un</v>
          </cell>
          <cell r="E22017">
            <v>5288.92</v>
          </cell>
        </row>
        <row r="22018">
          <cell r="B22018" t="str">
            <v>5213371</v>
          </cell>
          <cell r="C22018" t="str">
            <v>Placa em aço - 4,00 x 3,00 m - película retrorrefletiva tipo I + X - fornecimento e implantação</v>
          </cell>
          <cell r="D22018" t="str">
            <v>un</v>
          </cell>
          <cell r="E22018">
            <v>6009.88</v>
          </cell>
        </row>
        <row r="22019">
          <cell r="B22019" t="str">
            <v>5213512</v>
          </cell>
          <cell r="C22019" t="str">
            <v>Placa em aço - 4,00 x 3,00 m - película retrorrefletiva tipo III + III - fornecimento e implantação</v>
          </cell>
          <cell r="D22019" t="str">
            <v>un</v>
          </cell>
          <cell r="E22019">
            <v>6074.32</v>
          </cell>
        </row>
        <row r="22020">
          <cell r="B22020" t="str">
            <v>5213376</v>
          </cell>
          <cell r="C22020" t="str">
            <v>Placa em aço - 4,00 x 3,00 m - película retrorrefletiva tipo III + X - fornecimento e implantação</v>
          </cell>
          <cell r="D22020" t="str">
            <v>un</v>
          </cell>
          <cell r="E22020">
            <v>6795.28</v>
          </cell>
        </row>
        <row r="22021">
          <cell r="B22021" t="str">
            <v>5213377</v>
          </cell>
          <cell r="C22021" t="str">
            <v>Placa em aço - película I + I - chapa recuperada - fornecimento e implantação</v>
          </cell>
          <cell r="D22021" t="str">
            <v>m²</v>
          </cell>
          <cell r="E22021">
            <v>337.68</v>
          </cell>
        </row>
        <row r="22022">
          <cell r="B22022" t="str">
            <v>5213570</v>
          </cell>
          <cell r="C22022" t="str">
            <v>Placa em aço - película I + I - fornecimento e implantação</v>
          </cell>
          <cell r="D22022" t="str">
            <v>m²</v>
          </cell>
          <cell r="E22022">
            <v>463.05</v>
          </cell>
        </row>
        <row r="22023">
          <cell r="B22023" t="str">
            <v>5213378</v>
          </cell>
          <cell r="C22023" t="str">
            <v>Placa em aço - película I + III - chapa recuperada - fornecimento e implantação</v>
          </cell>
          <cell r="D22023" t="str">
            <v>m²</v>
          </cell>
          <cell r="E22023">
            <v>363.86</v>
          </cell>
        </row>
        <row r="22024">
          <cell r="B22024" t="str">
            <v>5213571</v>
          </cell>
          <cell r="C22024" t="str">
            <v>Placa em aço - película I + III - fornecimento e implantação</v>
          </cell>
          <cell r="D22024" t="str">
            <v>m²</v>
          </cell>
          <cell r="E22024">
            <v>489.23</v>
          </cell>
        </row>
        <row r="22025">
          <cell r="B22025" t="str">
            <v>5213379</v>
          </cell>
          <cell r="C22025" t="str">
            <v>Placa em aço - película III + III - chapa recuperada - fornecimento e implantação</v>
          </cell>
          <cell r="D22025" t="str">
            <v>m²</v>
          </cell>
          <cell r="E22025">
            <v>429.31</v>
          </cell>
        </row>
        <row r="22026">
          <cell r="B22026" t="str">
            <v>5213572</v>
          </cell>
          <cell r="C22026" t="str">
            <v>Placa em aço - película III + III - fornecimento e implantação</v>
          </cell>
          <cell r="D22026" t="str">
            <v>m²</v>
          </cell>
          <cell r="E22026">
            <v>554.67999999999995</v>
          </cell>
        </row>
        <row r="22027">
          <cell r="B22027" t="str">
            <v>5212553</v>
          </cell>
          <cell r="C22027" t="str">
            <v>Placa em aço nº 16 galvanizado com película retrorrefletiva tipo I + I - chapa recuperada - confecção</v>
          </cell>
          <cell r="D22027" t="str">
            <v>m²</v>
          </cell>
          <cell r="E22027">
            <v>273.02999999999997</v>
          </cell>
        </row>
        <row r="22028">
          <cell r="B22028" t="str">
            <v>5213416</v>
          </cell>
          <cell r="C22028" t="str">
            <v>Placa em aço nº 16 galvanizado com película retrorrefletiva tipo I + I - confecção</v>
          </cell>
          <cell r="D22028" t="str">
            <v>m²</v>
          </cell>
          <cell r="E22028">
            <v>398.4</v>
          </cell>
        </row>
        <row r="22029">
          <cell r="B22029" t="str">
            <v>5212554</v>
          </cell>
          <cell r="C22029" t="str">
            <v>Placa em aço nº 16 galvanizado com película retrorrefletiva tipo I + III - chapa recuperada - confecção</v>
          </cell>
          <cell r="D22029" t="str">
            <v>m²</v>
          </cell>
          <cell r="E22029">
            <v>299.20999999999998</v>
          </cell>
        </row>
        <row r="22030">
          <cell r="B22030" t="str">
            <v>5213417</v>
          </cell>
          <cell r="C22030" t="str">
            <v>Placa em aço nº 16 galvanizado com película retrorrefletiva tipo I + III - confecção</v>
          </cell>
          <cell r="D22030" t="str">
            <v>m²</v>
          </cell>
          <cell r="E22030">
            <v>424.58</v>
          </cell>
        </row>
        <row r="22031">
          <cell r="B22031" t="str">
            <v>5213421</v>
          </cell>
          <cell r="C22031" t="str">
            <v>Placa em aço nº 16 galvanizado com película retrorrefletiva tipo I + IV - confecção</v>
          </cell>
          <cell r="D22031" t="str">
            <v>m²</v>
          </cell>
          <cell r="E22031">
            <v>397.35</v>
          </cell>
        </row>
        <row r="22032">
          <cell r="B22032" t="str">
            <v>5213414</v>
          </cell>
          <cell r="C22032" t="str">
            <v>Placa em aço nº 16 galvanizado com película retrorrefletiva tipo I + SI - confecção</v>
          </cell>
          <cell r="D22032" t="str">
            <v>m²</v>
          </cell>
          <cell r="E22032">
            <v>611.49</v>
          </cell>
        </row>
        <row r="22033">
          <cell r="B22033" t="str">
            <v>5213419</v>
          </cell>
          <cell r="C22033" t="str">
            <v>Placa em aço nº 16 galvanizado com película retrorrefletiva tipo I + X - confecção</v>
          </cell>
          <cell r="D22033" t="str">
            <v>m²</v>
          </cell>
          <cell r="E22033">
            <v>484.66</v>
          </cell>
        </row>
        <row r="22034">
          <cell r="B22034" t="str">
            <v>5212555</v>
          </cell>
          <cell r="C22034" t="str">
            <v>Placa em aço nº 16 galvanizado com película retrorrefletiva tipo III + III - chapa recuperada - confecção</v>
          </cell>
          <cell r="D22034" t="str">
            <v>m²</v>
          </cell>
          <cell r="E22034">
            <v>364.66</v>
          </cell>
        </row>
        <row r="22035">
          <cell r="B22035" t="str">
            <v>5213418</v>
          </cell>
          <cell r="C22035" t="str">
            <v>Placa em aço nº 16 galvanizado com película retrorrefletiva tipo III + III - confecção</v>
          </cell>
          <cell r="D22035" t="str">
            <v>m²</v>
          </cell>
          <cell r="E22035">
            <v>490.03</v>
          </cell>
        </row>
        <row r="22036">
          <cell r="B22036" t="str">
            <v>5213415</v>
          </cell>
          <cell r="C22036" t="str">
            <v>Placa em aço nº 16 galvanizado com película retrorrefletiva tipo III + SI - confecção</v>
          </cell>
          <cell r="D22036" t="str">
            <v>m²</v>
          </cell>
          <cell r="E22036">
            <v>730.04</v>
          </cell>
        </row>
        <row r="22037">
          <cell r="B22037" t="str">
            <v>5213420</v>
          </cell>
          <cell r="C22037" t="str">
            <v>Placa em aço nº 16 galvanizado com película retrorrefletiva tipo III + X - confecção</v>
          </cell>
          <cell r="D22037" t="str">
            <v>m²</v>
          </cell>
          <cell r="E22037">
            <v>550.11</v>
          </cell>
        </row>
        <row r="22038">
          <cell r="B22038" t="str">
            <v>5213543</v>
          </cell>
          <cell r="C22038" t="str">
            <v>Placa em aço, modulada - 2,00 x 1,00 m - película retrorrefletiva tipo I + I - fornecimento e implantação</v>
          </cell>
          <cell r="D22038" t="str">
            <v>un</v>
          </cell>
          <cell r="E22038">
            <v>1148.6400000000001</v>
          </cell>
        </row>
        <row r="22039">
          <cell r="B22039" t="str">
            <v>5213552</v>
          </cell>
          <cell r="C22039" t="str">
            <v>Placa em aço, modulada - 2,00 x 1,00 m - película retrorrefletiva tipo I + III - fornecimento e implantação</v>
          </cell>
          <cell r="D22039" t="str">
            <v>un</v>
          </cell>
          <cell r="E22039">
            <v>1201</v>
          </cell>
        </row>
        <row r="22040">
          <cell r="B22040" t="str">
            <v>5213561</v>
          </cell>
          <cell r="C22040" t="str">
            <v>Placa em aço, modulada - 2,00 x 1,00 m - película retrorrefletiva tipo III + III - fornecimento e implantação</v>
          </cell>
          <cell r="D22040" t="str">
            <v>un</v>
          </cell>
          <cell r="E22040">
            <v>1331.9</v>
          </cell>
        </row>
        <row r="22041">
          <cell r="B22041" t="str">
            <v>5213544</v>
          </cell>
          <cell r="C22041" t="str">
            <v>Placa em aço, modulada - 3,00 x 1,50 m - película retrorrefletiva tipo I + I - fornecimento e implantação</v>
          </cell>
          <cell r="D22041" t="str">
            <v>un</v>
          </cell>
          <cell r="E22041">
            <v>2463.21</v>
          </cell>
        </row>
        <row r="22042">
          <cell r="B22042" t="str">
            <v>5213553</v>
          </cell>
          <cell r="C22042" t="str">
            <v>Placa em aço, modulada - 3,00 x 1,50 m - película retrorrefletiva tipo I + III - fornecimento e implantação</v>
          </cell>
          <cell r="D22042" t="str">
            <v>un</v>
          </cell>
          <cell r="E22042">
            <v>2581.02</v>
          </cell>
        </row>
        <row r="22043">
          <cell r="B22043" t="str">
            <v>5213562</v>
          </cell>
          <cell r="C22043" t="str">
            <v>Placa em aço, modulada - 3,00 x 1,50 m - película retrorrefletiva tipo III + III - fornecimento e implantação</v>
          </cell>
          <cell r="D22043" t="str">
            <v>un</v>
          </cell>
          <cell r="E22043">
            <v>2875.55</v>
          </cell>
        </row>
        <row r="22044">
          <cell r="B22044" t="str">
            <v>5213545</v>
          </cell>
          <cell r="C22044" t="str">
            <v>Placa em aço, modulada - 3,00 x 2,00 m - película retrorrefletiva tipo I + I - fornecimento e implantação</v>
          </cell>
          <cell r="D22044" t="str">
            <v>un</v>
          </cell>
          <cell r="E22044">
            <v>3251.96</v>
          </cell>
        </row>
        <row r="22045">
          <cell r="B22045" t="str">
            <v>5213554</v>
          </cell>
          <cell r="C22045" t="str">
            <v>Placa em aço, modulada - 3,00 x 2,00 m - película retrorrefletiva tipo I + III - fornecimento e implantação</v>
          </cell>
          <cell r="D22045" t="str">
            <v>un</v>
          </cell>
          <cell r="E22045">
            <v>3409.04</v>
          </cell>
        </row>
        <row r="22046">
          <cell r="B22046" t="str">
            <v>5213563</v>
          </cell>
          <cell r="C22046" t="str">
            <v>Placa em aço, modulada - 3,00 x 2,00 m - película retrorrefletiva tipo III + III - fornecimento e implantação</v>
          </cell>
          <cell r="D22046" t="str">
            <v>un</v>
          </cell>
          <cell r="E22046">
            <v>3801.74</v>
          </cell>
        </row>
        <row r="22047">
          <cell r="B22047" t="str">
            <v>5213546</v>
          </cell>
          <cell r="C22047" t="str">
            <v>Placa em aço, modulada - 4,00 x 2,00 m - película retrorrefletiva tipo I + I - fornecimento e implantação</v>
          </cell>
          <cell r="D22047" t="str">
            <v>un</v>
          </cell>
          <cell r="E22047">
            <v>4400.6000000000004</v>
          </cell>
        </row>
        <row r="22048">
          <cell r="B22048" t="str">
            <v>5213555</v>
          </cell>
          <cell r="C22048" t="str">
            <v>Placa em aço, modulada - 4,00 x 2,00 m - película retrorrefletiva tipo I + III - fornecimento e implantação</v>
          </cell>
          <cell r="D22048" t="str">
            <v>un</v>
          </cell>
          <cell r="E22048">
            <v>4610.04</v>
          </cell>
        </row>
        <row r="22049">
          <cell r="B22049" t="str">
            <v>5213564</v>
          </cell>
          <cell r="C22049" t="str">
            <v>Placa em aço, modulada - 4,00 x 2,00 m - película retrorrefletiva tipo III + III - fornecimento e implantação</v>
          </cell>
          <cell r="D22049" t="str">
            <v>un</v>
          </cell>
          <cell r="E22049">
            <v>5133.6400000000003</v>
          </cell>
        </row>
        <row r="22050">
          <cell r="B22050" t="str">
            <v>5213548</v>
          </cell>
          <cell r="C22050" t="str">
            <v>Placa em aço, modulada - 4,00 x 3,00 m - película retrorrefletiva tipo I + I - fornecimento e implantação</v>
          </cell>
          <cell r="D22050" t="str">
            <v>un</v>
          </cell>
          <cell r="E22050">
            <v>6503.92</v>
          </cell>
        </row>
        <row r="22051">
          <cell r="B22051" t="str">
            <v>5213557</v>
          </cell>
          <cell r="C22051" t="str">
            <v>Placa em aço, modulada - 4,00 x 3,00 m - película retrorrefletiva tipo I + III - fornecimento e implantação</v>
          </cell>
          <cell r="D22051" t="str">
            <v>un</v>
          </cell>
          <cell r="E22051">
            <v>6818.08</v>
          </cell>
        </row>
        <row r="22052">
          <cell r="B22052" t="str">
            <v>5213566</v>
          </cell>
          <cell r="C22052" t="str">
            <v>Placa em aço, modulada - 4,00 x 3,00 m - película retrorrefletiva tipo III + III - fornecimento e implantação</v>
          </cell>
          <cell r="D22052" t="str">
            <v>un</v>
          </cell>
          <cell r="E22052">
            <v>7603.48</v>
          </cell>
        </row>
        <row r="22053">
          <cell r="B22053" t="str">
            <v>5213576</v>
          </cell>
          <cell r="C22053" t="str">
            <v>Placa em aço, modulada - acima de 2 m² - película I + I - fornecimento e implantação</v>
          </cell>
          <cell r="D22053" t="str">
            <v>m²</v>
          </cell>
          <cell r="E22053">
            <v>590.48</v>
          </cell>
        </row>
        <row r="22054">
          <cell r="B22054" t="str">
            <v>5213577</v>
          </cell>
          <cell r="C22054" t="str">
            <v>Placa em aço, modulada - acima de 2 m² - película I + III - fornecimento e implantação</v>
          </cell>
          <cell r="D22054" t="str">
            <v>m²</v>
          </cell>
          <cell r="E22054">
            <v>616.66</v>
          </cell>
        </row>
        <row r="22055">
          <cell r="B22055" t="str">
            <v>5213578</v>
          </cell>
          <cell r="C22055" t="str">
            <v>Placa em aço, modulada - acima de 2 m² - película III + III - fornecimento e implantação</v>
          </cell>
          <cell r="D22055" t="str">
            <v>m²</v>
          </cell>
          <cell r="E22055">
            <v>682.11</v>
          </cell>
        </row>
        <row r="22056">
          <cell r="B22056" t="str">
            <v>5213425</v>
          </cell>
          <cell r="C22056" t="str">
            <v>Placa em alumínio composto de 3 mm, modulada, aérea, com película retrorrefletiva tipo I + III - confecção</v>
          </cell>
          <cell r="D22056" t="str">
            <v>m²</v>
          </cell>
          <cell r="E22056">
            <v>562.12</v>
          </cell>
        </row>
        <row r="22057">
          <cell r="B22057" t="str">
            <v>5213426</v>
          </cell>
          <cell r="C22057" t="str">
            <v>Placa em alumínio composto de 3 mm, modulada, aérea, com película retrorrefletiva tipo III + III - confecção</v>
          </cell>
          <cell r="D22057" t="str">
            <v>m²</v>
          </cell>
          <cell r="E22057">
            <v>627.57000000000005</v>
          </cell>
        </row>
        <row r="22058">
          <cell r="B22058" t="str">
            <v>5213427</v>
          </cell>
          <cell r="C22058" t="str">
            <v>Placa em alumínio composto de 3 mm, modulada, aérea, com película retrorrefletiva tipo III + X - confecção</v>
          </cell>
          <cell r="D22058" t="str">
            <v>m²</v>
          </cell>
          <cell r="E22058">
            <v>687.65</v>
          </cell>
        </row>
        <row r="22059">
          <cell r="B22059" t="str">
            <v>5213567</v>
          </cell>
          <cell r="C22059" t="str">
            <v>Placa em alumínio composto de 3 mm, modulada, aérea, com película retrorrefletiva tipo X + SI - confecção</v>
          </cell>
          <cell r="D22059" t="str">
            <v>m²</v>
          </cell>
          <cell r="E22059">
            <v>989.45</v>
          </cell>
        </row>
        <row r="22060">
          <cell r="B22060" t="str">
            <v>5213486</v>
          </cell>
          <cell r="C22060" t="str">
            <v>Placa em alumínio composto, espessura de 3,0 mm, modulada, aérea - película retrorrefletiva tipo I + III - fornecimento e implantação</v>
          </cell>
          <cell r="D22060" t="str">
            <v>m²</v>
          </cell>
          <cell r="E22060">
            <v>953.63</v>
          </cell>
        </row>
        <row r="22061">
          <cell r="B22061" t="str">
            <v>5213487</v>
          </cell>
          <cell r="C22061" t="str">
            <v>Placa em alumínio composto, espessura de 3,0 mm, modulada, aérea - película retrorrefletiva tipo III + III - fornecimento e implantação</v>
          </cell>
          <cell r="D22061" t="str">
            <v>m²</v>
          </cell>
          <cell r="E22061">
            <v>1019.08</v>
          </cell>
        </row>
        <row r="22062">
          <cell r="B22062" t="str">
            <v>5213488</v>
          </cell>
          <cell r="C22062" t="str">
            <v>Placa em alumínio composto, espessura de 3,0 mm, modulada, aérea - película retrorrefletiva tipo III + X - fornecimento e implantação</v>
          </cell>
          <cell r="D22062" t="str">
            <v>m²</v>
          </cell>
          <cell r="E22062">
            <v>1079.1600000000001</v>
          </cell>
        </row>
        <row r="22063">
          <cell r="B22063" t="str">
            <v>5213568</v>
          </cell>
          <cell r="C22063" t="str">
            <v>Placa em alumínio composto, espessura de 3,0 mm, modulada, aérea - película retrorrefletiva tipo X + SI - fornecimento e implantação</v>
          </cell>
          <cell r="D22063" t="str">
            <v>m²</v>
          </cell>
          <cell r="E22063">
            <v>1380.96</v>
          </cell>
        </row>
        <row r="22064">
          <cell r="B22064" t="str">
            <v>5213483</v>
          </cell>
          <cell r="C22064" t="str">
            <v>Placa em alumínio, espessura de 1,5 mm, modulada, aérea - película retrorrefletiva tipo I + III - fornecimento e implantação</v>
          </cell>
          <cell r="D22064" t="str">
            <v>m²</v>
          </cell>
          <cell r="E22064">
            <v>1007.95</v>
          </cell>
        </row>
        <row r="22065">
          <cell r="B22065" t="str">
            <v>5213484</v>
          </cell>
          <cell r="C22065" t="str">
            <v>Placa em alumínio, espessura de 1,5 mm, modulada, aérea - película retrorrefletiva tipo III + III - fornecimento e implantação</v>
          </cell>
          <cell r="D22065" t="str">
            <v>m²</v>
          </cell>
          <cell r="E22065">
            <v>1073.4000000000001</v>
          </cell>
        </row>
        <row r="22066">
          <cell r="B22066" t="str">
            <v>5213485</v>
          </cell>
          <cell r="C22066" t="str">
            <v>Placa em alumínio, espessura de 1,5 mm, modulada, aérea - película retrorrefletiva tipo III + X - fornecimento e implantação</v>
          </cell>
          <cell r="D22066" t="str">
            <v>m²</v>
          </cell>
          <cell r="E22066">
            <v>1133.48</v>
          </cell>
        </row>
        <row r="22067">
          <cell r="B22067" t="str">
            <v>5213434</v>
          </cell>
          <cell r="C22067" t="str">
            <v>Placa em alumínio, espessura de 1,5 mm, modulada, aérea, com película retrorrefletiva tipo I + III - confecção</v>
          </cell>
          <cell r="D22067" t="str">
            <v>m²</v>
          </cell>
          <cell r="E22067">
            <v>616.44000000000005</v>
          </cell>
        </row>
        <row r="22068">
          <cell r="B22068" t="str">
            <v>5213435</v>
          </cell>
          <cell r="C22068" t="str">
            <v>Placa em alumínio, espessura de 1,5 mm, modulada, aérea, com película retrorrefletiva tipo III + III - confecção</v>
          </cell>
          <cell r="D22068" t="str">
            <v>m²</v>
          </cell>
          <cell r="E22068">
            <v>681.89</v>
          </cell>
        </row>
        <row r="22069">
          <cell r="B22069" t="str">
            <v>5213436</v>
          </cell>
          <cell r="C22069" t="str">
            <v>Placa em alumínio, espessura de 1,5 mm, modulada, aérea, com película retrorrefletiva tipo III + X - confecção</v>
          </cell>
          <cell r="D22069" t="str">
            <v>m²</v>
          </cell>
          <cell r="E22069">
            <v>741.97</v>
          </cell>
        </row>
        <row r="22070">
          <cell r="B22070" t="str">
            <v>5213430</v>
          </cell>
          <cell r="C22070" t="str">
            <v>Placa em chapa de poliéster reforçada com fibra de vidro com película retrorrefletiva tipo I + I - confecção</v>
          </cell>
          <cell r="D22070" t="str">
            <v>m²</v>
          </cell>
          <cell r="E22070">
            <v>376.18</v>
          </cell>
        </row>
        <row r="22071">
          <cell r="B22071" t="str">
            <v>5213431</v>
          </cell>
          <cell r="C22071" t="str">
            <v>Placa em chapa de poliéster reforçada com fibra de vidro com película retrorrefletiva tipo I + III - confecção</v>
          </cell>
          <cell r="D22071" t="str">
            <v>m²</v>
          </cell>
          <cell r="E22071">
            <v>402.36</v>
          </cell>
        </row>
        <row r="22072">
          <cell r="B22072" t="str">
            <v>5213433</v>
          </cell>
          <cell r="C22072" t="str">
            <v>Placa em chapa de poliéster reforçada com fibra de vidro com película retrorrefletiva tipo I + IV - confecção</v>
          </cell>
          <cell r="D22072" t="str">
            <v>m²</v>
          </cell>
          <cell r="E22072">
            <v>375.13</v>
          </cell>
        </row>
        <row r="22073">
          <cell r="B22073" t="str">
            <v>5213428</v>
          </cell>
          <cell r="C22073" t="str">
            <v>Placa em chapa de poliéster reforçada com fibra de vidro com película retrorrefletiva tipo I + SI - confecção</v>
          </cell>
          <cell r="D22073" t="str">
            <v>m²</v>
          </cell>
          <cell r="E22073">
            <v>589.27</v>
          </cell>
        </row>
        <row r="22074">
          <cell r="B22074" t="str">
            <v>5213432</v>
          </cell>
          <cell r="C22074" t="str">
            <v>Placa em chapa de poliéster reforçada com fibra de vidro com película retrorrefletiva tipo III + III - confecção</v>
          </cell>
          <cell r="D22074" t="str">
            <v>m²</v>
          </cell>
          <cell r="E22074">
            <v>467.81</v>
          </cell>
        </row>
        <row r="22075">
          <cell r="B22075" t="str">
            <v>5213429</v>
          </cell>
          <cell r="C22075" t="str">
            <v>Placa em chapa de poliéster reforçada com fibra de vidro com película retrorrefletiva tipo III + SI - confecção</v>
          </cell>
          <cell r="D22075" t="str">
            <v>m²</v>
          </cell>
          <cell r="E22075">
            <v>707.82</v>
          </cell>
        </row>
        <row r="22076">
          <cell r="B22076" t="str">
            <v>5213516</v>
          </cell>
          <cell r="C22076" t="str">
            <v>Placa em fibra - 2,00 x 1,00 m - película retrorrefletiva tipo I + I - fornecimento e implantação</v>
          </cell>
          <cell r="D22076" t="str">
            <v>un</v>
          </cell>
          <cell r="E22076">
            <v>849.34</v>
          </cell>
        </row>
        <row r="22077">
          <cell r="B22077" t="str">
            <v>5213525</v>
          </cell>
          <cell r="C22077" t="str">
            <v>Placa em fibra - 2,00 x 1,00 m - película retrorrefletiva tipo I + III - fornecimento e implantação</v>
          </cell>
          <cell r="D22077" t="str">
            <v>un</v>
          </cell>
          <cell r="E22077">
            <v>901.7</v>
          </cell>
        </row>
        <row r="22078">
          <cell r="B22078" t="str">
            <v>5213534</v>
          </cell>
          <cell r="C22078" t="str">
            <v>Placa em fibra - 2,00 x 1,00 m - película retrorrefletiva tipo III + III - fornecimento e implantação</v>
          </cell>
          <cell r="D22078" t="str">
            <v>un</v>
          </cell>
          <cell r="E22078">
            <v>1032.5999999999999</v>
          </cell>
        </row>
        <row r="22079">
          <cell r="B22079" t="str">
            <v>5213517</v>
          </cell>
          <cell r="C22079" t="str">
            <v>Placa em fibra - 3,00 x 1,50 m - película retrorrefletiva tipo I + I - fornecimento e implantação</v>
          </cell>
          <cell r="D22079" t="str">
            <v>un</v>
          </cell>
          <cell r="E22079">
            <v>1789.79</v>
          </cell>
        </row>
        <row r="22080">
          <cell r="B22080" t="str">
            <v>5213526</v>
          </cell>
          <cell r="C22080" t="str">
            <v>Placa em fibra - 3,00 x 1,50 m - película retrorrefletiva tipo I + III - fornecimento e implantação</v>
          </cell>
          <cell r="D22080" t="str">
            <v>un</v>
          </cell>
          <cell r="E22080">
            <v>1907.6</v>
          </cell>
        </row>
        <row r="22081">
          <cell r="B22081" t="str">
            <v>5213535</v>
          </cell>
          <cell r="C22081" t="str">
            <v>Placa em fibra - 3,00 x 1,50 m - película retrorrefletiva tipo III + III - fornecimento e implantação</v>
          </cell>
          <cell r="D22081" t="str">
            <v>un</v>
          </cell>
          <cell r="E22081">
            <v>2202.12</v>
          </cell>
        </row>
        <row r="22082">
          <cell r="B22082" t="str">
            <v>5213518</v>
          </cell>
          <cell r="C22082" t="str">
            <v>Placa em fibra - 3,00 x 2,00 m - película retrorrefletiva tipo I + I - fornecimento e implantação</v>
          </cell>
          <cell r="D22082" t="str">
            <v>un</v>
          </cell>
          <cell r="E22082">
            <v>2354.06</v>
          </cell>
        </row>
        <row r="22083">
          <cell r="B22083" t="str">
            <v>5213527</v>
          </cell>
          <cell r="C22083" t="str">
            <v>Placa em fibra - 3,00 x 2,00 m - película retrorrefletiva tipo I + III - fornecimento e implantação</v>
          </cell>
          <cell r="D22083" t="str">
            <v>un</v>
          </cell>
          <cell r="E22083">
            <v>2511.14</v>
          </cell>
        </row>
        <row r="22084">
          <cell r="B22084" t="str">
            <v>5213536</v>
          </cell>
          <cell r="C22084" t="str">
            <v>Placa em fibra - 3,00 x 2,00 m - película retrorrefletiva tipo III + III - fornecimento e implantação</v>
          </cell>
          <cell r="D22084" t="str">
            <v>un</v>
          </cell>
          <cell r="E22084">
            <v>2903.84</v>
          </cell>
        </row>
        <row r="22085">
          <cell r="B22085" t="str">
            <v>5213519</v>
          </cell>
          <cell r="C22085" t="str">
            <v>Placa em fibra - 4,00 x 2,00 m - película retrorrefletiva tipo I + I - fornecimento e implantação</v>
          </cell>
          <cell r="D22085" t="str">
            <v>un</v>
          </cell>
          <cell r="E22085">
            <v>3203.4</v>
          </cell>
        </row>
        <row r="22086">
          <cell r="B22086" t="str">
            <v>5213528</v>
          </cell>
          <cell r="C22086" t="str">
            <v>Placa em fibra - 4,00 x 2,00 m - película retrorrefletiva tipo I + III - fornecimento e implantação</v>
          </cell>
          <cell r="D22086" t="str">
            <v>un</v>
          </cell>
          <cell r="E22086">
            <v>3412.84</v>
          </cell>
        </row>
        <row r="22087">
          <cell r="B22087" t="str">
            <v>5213537</v>
          </cell>
          <cell r="C22087" t="str">
            <v>Placa em fibra - 4,00 x 2,00 m - película retrorrefletiva tipo III + III - fornecimento e implantação</v>
          </cell>
          <cell r="D22087" t="str">
            <v>un</v>
          </cell>
          <cell r="E22087">
            <v>3936.44</v>
          </cell>
        </row>
        <row r="22088">
          <cell r="B22088" t="str">
            <v>5213521</v>
          </cell>
          <cell r="C22088" t="str">
            <v>Placa em fibra - 4,00 x 3,00 m - película retrorrefletiva tipo I + I - fornecimento e implantação</v>
          </cell>
          <cell r="D22088" t="str">
            <v>un</v>
          </cell>
          <cell r="E22088">
            <v>4708.12</v>
          </cell>
        </row>
        <row r="22089">
          <cell r="B22089" t="str">
            <v>5213530</v>
          </cell>
          <cell r="C22089" t="str">
            <v>Placa em fibra - 4,00 x 3,00 m - película retrorrefletiva tipo I + III - fornecimento e implantação</v>
          </cell>
          <cell r="D22089" t="str">
            <v>un</v>
          </cell>
          <cell r="E22089">
            <v>5022.28</v>
          </cell>
        </row>
        <row r="22090">
          <cell r="B22090" t="str">
            <v>5213539</v>
          </cell>
          <cell r="C22090" t="str">
            <v>Placa em fibra - 4,00 x 3,00 m - película retrorrefletiva tipo III + III - fornecimento e implantação</v>
          </cell>
          <cell r="D22090" t="str">
            <v>un</v>
          </cell>
          <cell r="E22090">
            <v>5807.68</v>
          </cell>
        </row>
        <row r="22091">
          <cell r="B22091" t="str">
            <v>5213573</v>
          </cell>
          <cell r="C22091" t="str">
            <v>Placa em fibra - película I + I - fornecimento e implantação</v>
          </cell>
          <cell r="D22091" t="str">
            <v>m²</v>
          </cell>
          <cell r="E22091">
            <v>440.83</v>
          </cell>
        </row>
        <row r="22092">
          <cell r="B22092" t="str">
            <v>5213574</v>
          </cell>
          <cell r="C22092" t="str">
            <v>Placa em fibra - película I + III - fornecimento e implantação</v>
          </cell>
          <cell r="D22092" t="str">
            <v>m²</v>
          </cell>
          <cell r="E22092">
            <v>467.01</v>
          </cell>
        </row>
        <row r="22093">
          <cell r="B22093" t="str">
            <v>5213575</v>
          </cell>
          <cell r="C22093" t="str">
            <v>Placa em fibra - película III + III - fornecimento e implantação</v>
          </cell>
          <cell r="D22093" t="str">
            <v>m²</v>
          </cell>
          <cell r="E22093">
            <v>532.46</v>
          </cell>
        </row>
        <row r="22094">
          <cell r="B22094" t="str">
            <v>5213480</v>
          </cell>
          <cell r="C22094" t="str">
            <v>Placa em fibra, modulada, aérea - película retrorrefletiva tipo I + III - fornecimento e implantação</v>
          </cell>
          <cell r="D22094" t="str">
            <v>m²</v>
          </cell>
          <cell r="E22094">
            <v>910.59</v>
          </cell>
        </row>
        <row r="22095">
          <cell r="B22095" t="str">
            <v>5213481</v>
          </cell>
          <cell r="C22095" t="str">
            <v>Placa em fibra, modulada, aérea - película retrorrefletiva tipo III + III - fornecimento e implantação</v>
          </cell>
          <cell r="D22095" t="str">
            <v>m²</v>
          </cell>
          <cell r="E22095">
            <v>976.05</v>
          </cell>
        </row>
        <row r="22096">
          <cell r="B22096" t="str">
            <v>5213482</v>
          </cell>
          <cell r="C22096" t="str">
            <v>Placa em fibra, modulada, aérea - película retrorrefletiva tipo III + X - fornecimento e implantação</v>
          </cell>
          <cell r="D22096" t="str">
            <v>m²</v>
          </cell>
          <cell r="E22096">
            <v>1036.1199999999999</v>
          </cell>
        </row>
        <row r="22097">
          <cell r="B22097" t="str">
            <v>5213422</v>
          </cell>
          <cell r="C22097" t="str">
            <v>Placa modulada em aço nº 18 galvanizado com película retrorrefletiva tipo I + I - confecção</v>
          </cell>
          <cell r="D22097" t="str">
            <v>m²</v>
          </cell>
          <cell r="E22097">
            <v>525.83000000000004</v>
          </cell>
        </row>
        <row r="22098">
          <cell r="B22098" t="str">
            <v>5213423</v>
          </cell>
          <cell r="C22098" t="str">
            <v>Placa modulada em aço nº 18 galvanizado com película retrorrefletiva tipo I + III - confecção</v>
          </cell>
          <cell r="D22098" t="str">
            <v>m²</v>
          </cell>
          <cell r="E22098">
            <v>552.01</v>
          </cell>
        </row>
        <row r="22099">
          <cell r="B22099" t="str">
            <v>5213424</v>
          </cell>
          <cell r="C22099" t="str">
            <v>Placa modulada em aço nº 18 galvanizado com película retrorrefletiva tipo III + III - confecção</v>
          </cell>
          <cell r="D22099" t="str">
            <v>m²</v>
          </cell>
          <cell r="E22099">
            <v>617.46</v>
          </cell>
        </row>
        <row r="22100">
          <cell r="B22100" t="str">
            <v>5213437</v>
          </cell>
          <cell r="C22100" t="str">
            <v>Placa modulada em chapa de poliéster reforçada com fibra de vidro, aérea, com película retrorrefletiva tipo I + III - confecção</v>
          </cell>
          <cell r="D22100" t="str">
            <v>m²</v>
          </cell>
          <cell r="E22100">
            <v>519.08000000000004</v>
          </cell>
        </row>
        <row r="22101">
          <cell r="B22101" t="str">
            <v>5213438</v>
          </cell>
          <cell r="C22101" t="str">
            <v>Placa modulada em chapa de poliéster reforçada com fibra de vidro, aérea, com película retrorrefletiva tipo III + III - confecção</v>
          </cell>
          <cell r="D22101" t="str">
            <v>m²</v>
          </cell>
          <cell r="E22101">
            <v>584.54</v>
          </cell>
        </row>
        <row r="22102">
          <cell r="B22102" t="str">
            <v>5213439</v>
          </cell>
          <cell r="C22102" t="str">
            <v>Placa modulada em chapa de poliéster reforçada com fibra de vidro, aérea, com película retrorrefletiva tipo III + X - confecção</v>
          </cell>
          <cell r="D22102" t="str">
            <v>m²</v>
          </cell>
          <cell r="E22102">
            <v>644.61</v>
          </cell>
        </row>
        <row r="22103">
          <cell r="B22103" t="str">
            <v>5212556</v>
          </cell>
          <cell r="C22103" t="str">
            <v>Placa para sinalização de obras montada em cavalete metálico - 1,00 x 1,00 m - utilização de 600 ciclos - fornecimento, 01 implantação e 01 retirada diária</v>
          </cell>
          <cell r="D22103" t="str">
            <v>un.dia</v>
          </cell>
          <cell r="E22103">
            <v>2.06</v>
          </cell>
        </row>
        <row r="22104">
          <cell r="B22104" t="str">
            <v>5213649</v>
          </cell>
          <cell r="C22104" t="str">
            <v>Pórtico metálico com vão de 15,9 m, vento de 35 m/s e área de exposição de até 23,85 m² - fornecimento e implantação - areia e brita comerciais</v>
          </cell>
          <cell r="D22104" t="str">
            <v>un</v>
          </cell>
          <cell r="E22104">
            <v>105243.93</v>
          </cell>
        </row>
        <row r="22105">
          <cell r="B22105" t="str">
            <v>5213591</v>
          </cell>
          <cell r="C22105" t="str">
            <v>Pórtico metálico com vão de 15,9 m, vento de 35 m/s e área de exposição de até 23,85 m² - fornecimento e implantação - areia extraída e brita produzida</v>
          </cell>
          <cell r="D22105" t="str">
            <v>un</v>
          </cell>
          <cell r="E22105">
            <v>105243.93</v>
          </cell>
        </row>
        <row r="22106">
          <cell r="B22106" t="str">
            <v>5213718</v>
          </cell>
          <cell r="C22106" t="str">
            <v>Pórtico metálico com vão de 15,9 m, vento de 40 m/s e área de exposição de até 23,85 m² - fornecimento e implantação - areia e brita comerciais</v>
          </cell>
          <cell r="D22106" t="str">
            <v>un</v>
          </cell>
          <cell r="E22106">
            <v>124600</v>
          </cell>
        </row>
        <row r="22107">
          <cell r="B22107" t="str">
            <v>5213741</v>
          </cell>
          <cell r="C22107" t="str">
            <v>Pórtico metálico com vão de 15,9 m, vento de 40 m/s e área de exposição de até 23,85 m² - fornecimento e implantação - areia extraída e brita produzida</v>
          </cell>
          <cell r="D22107" t="str">
            <v>un</v>
          </cell>
          <cell r="E22107">
            <v>124600</v>
          </cell>
        </row>
        <row r="22108">
          <cell r="B22108" t="str">
            <v>5213776</v>
          </cell>
          <cell r="C22108" t="str">
            <v>Pórtico metálico com vão de 15,9 m, vento de 45 m/s e área de exposição de até 23,85 m² - fornecimento e implantação - areia e brita comerciais</v>
          </cell>
          <cell r="D22108" t="str">
            <v>un</v>
          </cell>
          <cell r="E22108">
            <v>127615.47</v>
          </cell>
        </row>
        <row r="22109">
          <cell r="B22109" t="str">
            <v>5213799</v>
          </cell>
          <cell r="C22109" t="str">
            <v>Pórtico metálico com vão de 15,9 m, vento de 45 m/s e área de exposição de até 23,85 m² - fornecimento e implantação - areia extraída e brita produzida</v>
          </cell>
          <cell r="D22109" t="str">
            <v>un</v>
          </cell>
          <cell r="E22109">
            <v>127615.47</v>
          </cell>
        </row>
        <row r="22110">
          <cell r="B22110" t="str">
            <v>5213363</v>
          </cell>
          <cell r="C22110" t="str">
            <v>Recuperação de chapa em aço para placa de sinalização</v>
          </cell>
          <cell r="D22110" t="str">
            <v>m²</v>
          </cell>
          <cell r="E22110">
            <v>36.57</v>
          </cell>
        </row>
        <row r="22111">
          <cell r="B22111" t="str">
            <v>5213667</v>
          </cell>
          <cell r="C22111" t="str">
            <v>Remoção da estrutura de pórtico metálico</v>
          </cell>
          <cell r="D22111" t="str">
            <v>un</v>
          </cell>
          <cell r="E22111">
            <v>394.32</v>
          </cell>
        </row>
        <row r="22112">
          <cell r="B22112" t="str">
            <v>5213683</v>
          </cell>
          <cell r="C22112" t="str">
            <v>Remoção da estrutura de semipórtico duplo metálico</v>
          </cell>
          <cell r="D22112" t="str">
            <v>un</v>
          </cell>
          <cell r="E22112">
            <v>281.81</v>
          </cell>
        </row>
        <row r="22113">
          <cell r="B22113" t="str">
            <v>5213660</v>
          </cell>
          <cell r="C22113" t="str">
            <v>Remoção da estrutura de semipórtico metálico</v>
          </cell>
          <cell r="D22113" t="str">
            <v>un</v>
          </cell>
          <cell r="E22113">
            <v>234.84</v>
          </cell>
        </row>
        <row r="22114">
          <cell r="B22114" t="str">
            <v>5213364</v>
          </cell>
          <cell r="C22114" t="str">
            <v>Remoção de placa de sinalização</v>
          </cell>
          <cell r="D22114" t="str">
            <v>m²</v>
          </cell>
          <cell r="E22114">
            <v>24.44</v>
          </cell>
        </row>
        <row r="22115">
          <cell r="B22115" t="str">
            <v>5213832</v>
          </cell>
          <cell r="C22115" t="str">
            <v>Remoção de sinalização horizontal com maçarico</v>
          </cell>
          <cell r="D22115" t="str">
            <v>m²</v>
          </cell>
          <cell r="E22115">
            <v>4.16</v>
          </cell>
        </row>
        <row r="22116">
          <cell r="B22116" t="str">
            <v>5213830</v>
          </cell>
          <cell r="C22116" t="str">
            <v>Remoção de sinalização horizontal por fresagem</v>
          </cell>
          <cell r="D22116" t="str">
            <v>m²</v>
          </cell>
          <cell r="E22116">
            <v>5.0199999999999996</v>
          </cell>
        </row>
        <row r="22117">
          <cell r="B22117" t="str">
            <v>5213831</v>
          </cell>
          <cell r="C22117" t="str">
            <v>Remoção de sinalização horizontal tipo pintura acrílica por jateamento abrasivo úmido com vidro - utilização de 3 vezes</v>
          </cell>
          <cell r="D22117" t="str">
            <v>m²</v>
          </cell>
          <cell r="E22117">
            <v>80.58</v>
          </cell>
        </row>
        <row r="22118">
          <cell r="B22118" t="str">
            <v>5213849</v>
          </cell>
          <cell r="C22118" t="str">
            <v>Semáforo móvel com 3 lentes D = 200 mm</v>
          </cell>
          <cell r="D22118" t="str">
            <v>h</v>
          </cell>
          <cell r="E22118">
            <v>3.84</v>
          </cell>
        </row>
        <row r="22119">
          <cell r="B22119" t="str">
            <v>5213636</v>
          </cell>
          <cell r="C22119" t="str">
            <v>Semipórtico duplo metálico com vão de 2 x 8,3 m, vento de 35 m/s e área de exposição de até 2 x 12,45 m² - fornecimento e implantação - areia e brita comerciais</v>
          </cell>
          <cell r="D22119" t="str">
            <v>un</v>
          </cell>
          <cell r="E22119">
            <v>103658.49</v>
          </cell>
        </row>
        <row r="22120">
          <cell r="B22120" t="str">
            <v>5213642</v>
          </cell>
          <cell r="C22120" t="str">
            <v>Semipórtico duplo metálico com vão de 2 x 8,3 m, vento de 35 m/s e área de exposição de até 2 x 12,45 m² - fornecimento e implantação - areia extraída e brita produzida</v>
          </cell>
          <cell r="D22120" t="str">
            <v>un</v>
          </cell>
          <cell r="E22120">
            <v>103658.49</v>
          </cell>
        </row>
        <row r="22121">
          <cell r="B22121" t="str">
            <v>5213757</v>
          </cell>
          <cell r="C22121" t="str">
            <v>Semipórtico duplo metálico com vão de 2 x 8,3 m, vento de 40 m/s e área de exposição de até 2 x 12,45 m² - fornecimento e implantação - areia e brita comerciais</v>
          </cell>
          <cell r="D22121" t="str">
            <v>un</v>
          </cell>
          <cell r="E22121">
            <v>122643.15</v>
          </cell>
        </row>
        <row r="22122">
          <cell r="B22122" t="str">
            <v>5213763</v>
          </cell>
          <cell r="C22122" t="str">
            <v>Semipórtico duplo metálico com vão de 2 x 8,3 m, vento de 40 m/s e área de exposição de até 2 x 12,45 m² - fornecimento e implantação - areia extraída e brita produzida</v>
          </cell>
          <cell r="D22122" t="str">
            <v>un</v>
          </cell>
          <cell r="E22122">
            <v>122643.15</v>
          </cell>
        </row>
        <row r="22123">
          <cell r="B22123" t="str">
            <v>5213815</v>
          </cell>
          <cell r="C22123" t="str">
            <v>Semipórtico duplo metálico com vão de 2 x 8,3 m, vento de 45 m/s e área de exposição de até 2 x 12,45 m² - fornecimento e implantação - areia e brita comerciais</v>
          </cell>
          <cell r="D22123" t="str">
            <v>un</v>
          </cell>
          <cell r="E22123">
            <v>131918.03</v>
          </cell>
        </row>
        <row r="22124">
          <cell r="B22124" t="str">
            <v>5213821</v>
          </cell>
          <cell r="C22124" t="str">
            <v>Semipórtico duplo metálico com vão de 2 x 8,3 m, vento de 45 m/s e área de exposição de até 2 x 12,45 m² - fornecimento e implantação - areia extraída e brita produzida</v>
          </cell>
          <cell r="D22124" t="str">
            <v>un</v>
          </cell>
          <cell r="E22124">
            <v>131918.03</v>
          </cell>
        </row>
        <row r="22125">
          <cell r="B22125" t="str">
            <v>5213630</v>
          </cell>
          <cell r="C22125" t="str">
            <v>Semipórtico metálico com vão de 8,3 m, vento de 35 m/s e área de exposição de até 12,45 m² - fornecimento e implantação - areia e brita comerciais</v>
          </cell>
          <cell r="D22125" t="str">
            <v>un</v>
          </cell>
          <cell r="E22125">
            <v>67288.850000000006</v>
          </cell>
        </row>
        <row r="22126">
          <cell r="B22126" t="str">
            <v>5213584</v>
          </cell>
          <cell r="C22126" t="str">
            <v>Semipórtico metálico com vão de 8,3 m, vento de 35 m/s e área de exposição de até 12,45 m² - fornecimento e implantação - areia extraída e brita produzida</v>
          </cell>
          <cell r="D22126" t="str">
            <v>un</v>
          </cell>
          <cell r="E22126">
            <v>67288.850000000006</v>
          </cell>
        </row>
        <row r="22127">
          <cell r="B22127" t="str">
            <v>5213711</v>
          </cell>
          <cell r="C22127" t="str">
            <v>Semipórtico metálico com vão de 8,3 m, vento de 40 m/s e área de exposição de até 12,45 m² - fornecimento e implantação - areia e brita comerciais</v>
          </cell>
          <cell r="D22127" t="str">
            <v>un</v>
          </cell>
          <cell r="E22127">
            <v>69325.320000000007</v>
          </cell>
        </row>
        <row r="22128">
          <cell r="B22128" t="str">
            <v>5213734</v>
          </cell>
          <cell r="C22128" t="str">
            <v>Semipórtico metálico com vão de 8,3 m, vento de 40 m/s e área de exposição de até 12,45 m² - fornecimento e implantação - areia extraída e brita produzida</v>
          </cell>
          <cell r="D22128" t="str">
            <v>un</v>
          </cell>
          <cell r="E22128">
            <v>69325.320000000007</v>
          </cell>
        </row>
        <row r="22129">
          <cell r="B22129" t="str">
            <v>5213769</v>
          </cell>
          <cell r="C22129" t="str">
            <v>Semipórtico metálico com vão de 8,3 m, vento de 45 m/s e área de exposição de até 12,45 m² - fornecimento e implantação - areia e brita comerciais</v>
          </cell>
          <cell r="D22129" t="str">
            <v>un</v>
          </cell>
          <cell r="E22129">
            <v>82580.53</v>
          </cell>
        </row>
        <row r="22130">
          <cell r="B22130" t="str">
            <v>5213792</v>
          </cell>
          <cell r="C22130" t="str">
            <v>Semipórtico metálico com vão de 8,3 m, vento de 45 m/s e área de exposição de até 12,45 m² - fornecimento e implantação - areia extraída e brita produzida</v>
          </cell>
          <cell r="D22130" t="str">
            <v>un</v>
          </cell>
          <cell r="E22130">
            <v>82580.53</v>
          </cell>
        </row>
        <row r="22131">
          <cell r="B22131" t="str">
            <v>5213844</v>
          </cell>
          <cell r="C22131" t="str">
            <v>Sinalizador direcional móvel, LED, com banco fotovoltaico de energia e montado em chassi com engate</v>
          </cell>
          <cell r="D22131" t="str">
            <v>h</v>
          </cell>
          <cell r="E22131">
            <v>4.17</v>
          </cell>
        </row>
        <row r="22132">
          <cell r="B22132" t="str">
            <v>5213869</v>
          </cell>
          <cell r="C22132" t="str">
            <v>Suporte duplo metálico galvanizado para placas - 3,00 x 1,50 m - fornecimento e implantação</v>
          </cell>
          <cell r="D22132" t="str">
            <v>un</v>
          </cell>
          <cell r="E22132">
            <v>2618.15</v>
          </cell>
        </row>
        <row r="22133">
          <cell r="B22133" t="str">
            <v>5213870</v>
          </cell>
          <cell r="C22133" t="str">
            <v>Suporte duplo metálico galvanizado para placas - 3,00 x 2,00 m - fornecimento e implantação</v>
          </cell>
          <cell r="D22133" t="str">
            <v>un</v>
          </cell>
          <cell r="E22133">
            <v>3581.32</v>
          </cell>
        </row>
        <row r="22134">
          <cell r="B22134" t="str">
            <v>5213871</v>
          </cell>
          <cell r="C22134" t="str">
            <v>Suporte duplo metálico galvanizado para placas - 4,00 x 2,00 m - fornecimento e implantação</v>
          </cell>
          <cell r="D22134" t="str">
            <v>un</v>
          </cell>
          <cell r="E22134">
            <v>3679.38</v>
          </cell>
        </row>
        <row r="22135">
          <cell r="B22135" t="str">
            <v>5213872</v>
          </cell>
          <cell r="C22135" t="str">
            <v>Suporte duplo metálico galvanizado para placas - 4,00 x 3,00 m - fornecimento e implantação</v>
          </cell>
          <cell r="D22135" t="str">
            <v>un</v>
          </cell>
          <cell r="E22135">
            <v>5791.38</v>
          </cell>
        </row>
        <row r="22136">
          <cell r="B22136" t="str">
            <v>5213867</v>
          </cell>
          <cell r="C22136" t="str">
            <v>Suporte metálico galvanizado para marco quilométrico - fornecimento e implantação</v>
          </cell>
          <cell r="D22136" t="str">
            <v>un</v>
          </cell>
          <cell r="E22136">
            <v>621.02</v>
          </cell>
        </row>
        <row r="22137">
          <cell r="B22137" t="str">
            <v>5213863</v>
          </cell>
          <cell r="C22137" t="str">
            <v>Suporte metálico galvanizado para placa de advertência ou regulamentação - lado ou diâmetro de 0,60 m - fornecimento e implantação</v>
          </cell>
          <cell r="D22137" t="str">
            <v>un</v>
          </cell>
          <cell r="E22137">
            <v>494.75</v>
          </cell>
        </row>
        <row r="22138">
          <cell r="B22138" t="str">
            <v>5213864</v>
          </cell>
          <cell r="C22138" t="str">
            <v>Suporte metálico galvanizado para placa de advertência ou regulamentação - lado ou diâmetro de 0,80 m - fornecimento e implantação</v>
          </cell>
          <cell r="D22138" t="str">
            <v>un</v>
          </cell>
          <cell r="E22138">
            <v>526.39</v>
          </cell>
        </row>
        <row r="22139">
          <cell r="B22139" t="str">
            <v>5213865</v>
          </cell>
          <cell r="C22139" t="str">
            <v>Suporte metálico galvanizado para placa de advertência ou regulamentação - lado ou diâmetro de 1,00 m - fornecimento e implantação</v>
          </cell>
          <cell r="D22139" t="str">
            <v>un</v>
          </cell>
          <cell r="E22139">
            <v>558.26</v>
          </cell>
        </row>
        <row r="22140">
          <cell r="B22140" t="str">
            <v>5213866</v>
          </cell>
          <cell r="C22140" t="str">
            <v>Suporte metálico galvanizado para placa de advertência ou regulamentação - lado ou diâmetro de 1,20 m - fornecimento e implantação</v>
          </cell>
          <cell r="D22140" t="str">
            <v>un</v>
          </cell>
          <cell r="E22140">
            <v>629.44000000000005</v>
          </cell>
        </row>
        <row r="22141">
          <cell r="B22141" t="str">
            <v>5213855</v>
          </cell>
          <cell r="C22141" t="str">
            <v>Suporte metálico galvanizado para placa de regulamentação - R1 - lado de 0,248 m - fornecimento e implantação</v>
          </cell>
          <cell r="D22141" t="str">
            <v>un</v>
          </cell>
          <cell r="E22141">
            <v>445.17</v>
          </cell>
        </row>
        <row r="22142">
          <cell r="B22142" t="str">
            <v>5213856</v>
          </cell>
          <cell r="C22142" t="str">
            <v>Suporte metálico galvanizado para placa de regulamentação - R1 - lado de 0,331 m - fornecimento e implantação</v>
          </cell>
          <cell r="D22142" t="str">
            <v>un</v>
          </cell>
          <cell r="E22142">
            <v>461.54</v>
          </cell>
        </row>
        <row r="22143">
          <cell r="B22143" t="str">
            <v>5213857</v>
          </cell>
          <cell r="C22143" t="str">
            <v>Suporte metálico galvanizado para placa de regulamentação - R1 - lado de 0,414 m - fornecimento e implantação</v>
          </cell>
          <cell r="D22143" t="str">
            <v>un</v>
          </cell>
          <cell r="E22143">
            <v>477.16</v>
          </cell>
        </row>
        <row r="22144">
          <cell r="B22144" t="str">
            <v>5213858</v>
          </cell>
          <cell r="C22144" t="str">
            <v>Suporte metálico galvanizado para placa de regulamentação - R1 - lado de 0,497 m - fornecimento e implantação</v>
          </cell>
          <cell r="D22144" t="str">
            <v>un</v>
          </cell>
          <cell r="E22144">
            <v>493.76</v>
          </cell>
        </row>
        <row r="22145">
          <cell r="B22145" t="str">
            <v>5213859</v>
          </cell>
          <cell r="C22145" t="str">
            <v>Suporte metálico galvanizado para placa de regulamentação - R2 - lado de 0,60 m - fornecimento e implantação</v>
          </cell>
          <cell r="D22145" t="str">
            <v>un</v>
          </cell>
          <cell r="E22145">
            <v>488.68</v>
          </cell>
        </row>
        <row r="22146">
          <cell r="B22146" t="str">
            <v>5213860</v>
          </cell>
          <cell r="C22146" t="str">
            <v>Suporte metálico galvanizado para placa de regulamentação - R2 - lado de 0,80 m - fornecimento e implantação</v>
          </cell>
          <cell r="D22146" t="str">
            <v>un</v>
          </cell>
          <cell r="E22146">
            <v>504.98</v>
          </cell>
        </row>
        <row r="22147">
          <cell r="B22147" t="str">
            <v>5213861</v>
          </cell>
          <cell r="C22147" t="str">
            <v>Suporte metálico galvanizado para placa de regulamentação - R2 - lado de 1,00 m - fornecimento e implantação</v>
          </cell>
          <cell r="D22147" t="str">
            <v>un</v>
          </cell>
          <cell r="E22147">
            <v>535.30999999999995</v>
          </cell>
        </row>
        <row r="22148">
          <cell r="B22148" t="str">
            <v>5213862</v>
          </cell>
          <cell r="C22148" t="str">
            <v>Suporte metálico galvanizado para placa de regulamentação - R2 - lado de 1,20 m - fornecimento e implantação</v>
          </cell>
          <cell r="D22148" t="str">
            <v>un</v>
          </cell>
          <cell r="E22148">
            <v>606.07000000000005</v>
          </cell>
        </row>
        <row r="22149">
          <cell r="B22149" t="str">
            <v>5213868</v>
          </cell>
          <cell r="C22149" t="str">
            <v>Suporte metálico galvanizado para placas - 2,00 x 1,00 m - fornecimento e implantação</v>
          </cell>
          <cell r="D22149" t="str">
            <v>un</v>
          </cell>
          <cell r="E22149">
            <v>1217.31</v>
          </cell>
        </row>
        <row r="22150">
          <cell r="B22150" t="str">
            <v>5219546</v>
          </cell>
          <cell r="C22150" t="str">
            <v>Suporte metálico móvel para placa de sinalização - confecção</v>
          </cell>
          <cell r="D22150" t="str">
            <v>un</v>
          </cell>
          <cell r="E22150">
            <v>356.45</v>
          </cell>
        </row>
        <row r="22151">
          <cell r="B22151" t="str">
            <v>5216111</v>
          </cell>
          <cell r="C22151" t="str">
            <v>Suporte para placa de sinalização em madeira de lei tratada 8 x 8 cm - fornecimento e implantação</v>
          </cell>
          <cell r="D22151" t="str">
            <v>un</v>
          </cell>
          <cell r="E22151">
            <v>147.44</v>
          </cell>
        </row>
        <row r="22152">
          <cell r="B22152" t="str">
            <v>5213351</v>
          </cell>
          <cell r="C22152" t="str">
            <v>Suporte polimérico ecológico maciço colapsível D = 6,5 cm para placa de sinalização - fornecimento e implantação</v>
          </cell>
          <cell r="D22152" t="str">
            <v>un</v>
          </cell>
          <cell r="E22152">
            <v>651.11</v>
          </cell>
        </row>
        <row r="22153">
          <cell r="B22153" t="str">
            <v>5213350</v>
          </cell>
          <cell r="C22153" t="str">
            <v>Suporte polimérico ecológico maciço colapsível quadrado de 10 cm para placa de sinalização - fornecimento e implantação</v>
          </cell>
          <cell r="D22153" t="str">
            <v>un</v>
          </cell>
          <cell r="E22153">
            <v>1702.65</v>
          </cell>
        </row>
        <row r="22154">
          <cell r="B22154" t="str">
            <v>5213352</v>
          </cell>
          <cell r="C22154" t="str">
            <v>Suporte polimérico ecológico maciço colapsível quadrado de 8 cm para placa de sinalização - fornecimento e implantação</v>
          </cell>
          <cell r="D22154" t="str">
            <v>un</v>
          </cell>
          <cell r="E22154">
            <v>944.21</v>
          </cell>
        </row>
        <row r="22155">
          <cell r="B22155" t="str">
            <v>5213353</v>
          </cell>
          <cell r="C22155" t="str">
            <v>Suporte polimérico ecológico maciço colapsível retangular de 7 x 15 cm para placa de sinalização - fornecimento e implantação</v>
          </cell>
          <cell r="D22155" t="str">
            <v>un</v>
          </cell>
          <cell r="E22155">
            <v>2711.7</v>
          </cell>
        </row>
        <row r="22156">
          <cell r="B22156" t="str">
            <v>5213360</v>
          </cell>
          <cell r="C22156" t="str">
            <v>Tacha refletiva em plástico injetado - bidirecional tipo I - com um pino - fornecimento e colocação</v>
          </cell>
          <cell r="D22156" t="str">
            <v>un</v>
          </cell>
          <cell r="E22156">
            <v>35.950000000000003</v>
          </cell>
        </row>
        <row r="22157">
          <cell r="B22157" t="str">
            <v>5219605</v>
          </cell>
          <cell r="C22157" t="str">
            <v>Tacha refletiva em plástico injetado - bidirecional tipo I - fornecimento e colocação</v>
          </cell>
          <cell r="D22157" t="str">
            <v>un</v>
          </cell>
          <cell r="E22157">
            <v>34.56</v>
          </cell>
        </row>
        <row r="22158">
          <cell r="B22158" t="str">
            <v>5219606</v>
          </cell>
          <cell r="C22158" t="str">
            <v>Tacha refletiva em plástico injetado - bidirecional tipo II - com um pino - fornecimento e colocação</v>
          </cell>
          <cell r="D22158" t="str">
            <v>un</v>
          </cell>
          <cell r="E22158">
            <v>39.82</v>
          </cell>
        </row>
        <row r="22159">
          <cell r="B22159" t="str">
            <v>5219607</v>
          </cell>
          <cell r="C22159" t="str">
            <v>Tacha refletiva em plástico injetado - bidirecional tipo II - fornecimento e colocação</v>
          </cell>
          <cell r="D22159" t="str">
            <v>un</v>
          </cell>
          <cell r="E22159">
            <v>36.99</v>
          </cell>
        </row>
        <row r="22160">
          <cell r="B22160" t="str">
            <v>5219608</v>
          </cell>
          <cell r="C22160" t="str">
            <v>Tacha refletiva em plástico injetado - bidirecional tipo III - com um pino - fornecimento e colocação</v>
          </cell>
          <cell r="D22160" t="str">
            <v>un</v>
          </cell>
          <cell r="E22160">
            <v>40.049999999999997</v>
          </cell>
        </row>
        <row r="22161">
          <cell r="B22161" t="str">
            <v>5219609</v>
          </cell>
          <cell r="C22161" t="str">
            <v>Tacha refletiva em plástico injetado - bidirecional tipo III - fornecimento e colocação</v>
          </cell>
          <cell r="D22161" t="str">
            <v>un</v>
          </cell>
          <cell r="E22161">
            <v>38.1</v>
          </cell>
        </row>
        <row r="22162">
          <cell r="B22162" t="str">
            <v>5219610</v>
          </cell>
          <cell r="C22162" t="str">
            <v>Tacha refletiva em plástico injetado - bidirecional tipo IV - com um pino - fornecimento e colocação</v>
          </cell>
          <cell r="D22162" t="str">
            <v>un</v>
          </cell>
          <cell r="E22162">
            <v>41.91</v>
          </cell>
        </row>
        <row r="22163">
          <cell r="B22163" t="str">
            <v>5219611</v>
          </cell>
          <cell r="C22163" t="str">
            <v>Tacha refletiva em plástico injetado - bidirecional tipo IV - fornecimento e colocação</v>
          </cell>
          <cell r="D22163" t="str">
            <v>un</v>
          </cell>
          <cell r="E22163">
            <v>42.56</v>
          </cell>
        </row>
        <row r="22164">
          <cell r="B22164" t="str">
            <v>5213359</v>
          </cell>
          <cell r="C22164" t="str">
            <v>Tacha refletiva em plástico injetado - monodirecional tipo I - com um pino - fornecimento e colocação</v>
          </cell>
          <cell r="D22164" t="str">
            <v>un</v>
          </cell>
          <cell r="E22164">
            <v>31.58</v>
          </cell>
        </row>
        <row r="22165">
          <cell r="B22165" t="str">
            <v>5219612</v>
          </cell>
          <cell r="C22165" t="str">
            <v>Tacha refletiva em plástico injetado - monodirecional tipo I - fornecimento e colocação</v>
          </cell>
          <cell r="D22165" t="str">
            <v>un</v>
          </cell>
          <cell r="E22165">
            <v>29.55</v>
          </cell>
        </row>
        <row r="22166">
          <cell r="B22166" t="str">
            <v>5219613</v>
          </cell>
          <cell r="C22166" t="str">
            <v>Tacha refletiva em plástico injetado - monodirecional tipo II - com um pino - fornecimento e colocação</v>
          </cell>
          <cell r="D22166" t="str">
            <v>un</v>
          </cell>
          <cell r="E22166">
            <v>34.659999999999997</v>
          </cell>
        </row>
        <row r="22167">
          <cell r="B22167" t="str">
            <v>5219614</v>
          </cell>
          <cell r="C22167" t="str">
            <v>Tacha refletiva em plástico injetado - monodirecional tipo II - fornecimento e colocação</v>
          </cell>
          <cell r="D22167" t="str">
            <v>un</v>
          </cell>
          <cell r="E22167">
            <v>33.68</v>
          </cell>
        </row>
        <row r="22168">
          <cell r="B22168" t="str">
            <v>5219615</v>
          </cell>
          <cell r="C22168" t="str">
            <v>Tacha refletiva em plástico injetado - monodirecional tipo III - com um pino - fornecimento e colocação</v>
          </cell>
          <cell r="D22168" t="str">
            <v>un</v>
          </cell>
          <cell r="E22168">
            <v>37.4</v>
          </cell>
        </row>
        <row r="22169">
          <cell r="B22169" t="str">
            <v>5219616</v>
          </cell>
          <cell r="C22169" t="str">
            <v>Tacha refletiva em plástico injetado - monodirecional tipo III - fornecimento e colocação</v>
          </cell>
          <cell r="D22169" t="str">
            <v>un</v>
          </cell>
          <cell r="E22169">
            <v>34.24</v>
          </cell>
        </row>
        <row r="22170">
          <cell r="B22170" t="str">
            <v>5219617</v>
          </cell>
          <cell r="C22170" t="str">
            <v>Tacha refletiva em plástico injetado - monodirecional tipo IV - com um pino - fornecimento e colocação</v>
          </cell>
          <cell r="D22170" t="str">
            <v>un</v>
          </cell>
          <cell r="E22170">
            <v>43.92</v>
          </cell>
        </row>
        <row r="22171">
          <cell r="B22171" t="str">
            <v>5219618</v>
          </cell>
          <cell r="C22171" t="str">
            <v>Tacha refletiva em plástico injetado - monodirecional tipo IV - fornecimento e colocação</v>
          </cell>
          <cell r="D22171" t="str">
            <v>un</v>
          </cell>
          <cell r="E22171">
            <v>41.11</v>
          </cell>
        </row>
        <row r="22172">
          <cell r="B22172" t="str">
            <v>5219619</v>
          </cell>
          <cell r="C22172" t="str">
            <v>Tacha refletiva em resina sintética - bidirecional tipo I - com um pino - fornecimento e colocação</v>
          </cell>
          <cell r="D22172" t="str">
            <v>un</v>
          </cell>
          <cell r="E22172">
            <v>45.12</v>
          </cell>
        </row>
        <row r="22173">
          <cell r="B22173" t="str">
            <v>5219620</v>
          </cell>
          <cell r="C22173" t="str">
            <v>Tacha refletiva em resina sintética - bidirecional tipo I - fornecimento e colocação</v>
          </cell>
          <cell r="D22173" t="str">
            <v>un</v>
          </cell>
          <cell r="E22173">
            <v>42.62</v>
          </cell>
        </row>
        <row r="22174">
          <cell r="B22174" t="str">
            <v>5219621</v>
          </cell>
          <cell r="C22174" t="str">
            <v>Tacha refletiva em resina sintética - bidirecional tipo II - com um pino - fornecimento e colocação</v>
          </cell>
          <cell r="D22174" t="str">
            <v>un</v>
          </cell>
          <cell r="E22174">
            <v>51.76</v>
          </cell>
        </row>
        <row r="22175">
          <cell r="B22175" t="str">
            <v>5219622</v>
          </cell>
          <cell r="C22175" t="str">
            <v>Tacha refletiva em resina sintética - bidirecional tipo II - fornecimento e colocação</v>
          </cell>
          <cell r="D22175" t="str">
            <v>un</v>
          </cell>
          <cell r="E22175">
            <v>51.03</v>
          </cell>
        </row>
        <row r="22176">
          <cell r="B22176" t="str">
            <v>5219623</v>
          </cell>
          <cell r="C22176" t="str">
            <v>Tacha refletiva em resina sintética - bidirecional tipo III - com um pino - fornecimento e colocação</v>
          </cell>
          <cell r="D22176" t="str">
            <v>un</v>
          </cell>
          <cell r="E22176">
            <v>58.04</v>
          </cell>
        </row>
        <row r="22177">
          <cell r="B22177" t="str">
            <v>5219624</v>
          </cell>
          <cell r="C22177" t="str">
            <v>Tacha refletiva em resina sintética - bidirecional tipo III - fornecimento e colocação</v>
          </cell>
          <cell r="D22177" t="str">
            <v>un</v>
          </cell>
          <cell r="E22177">
            <v>50.29</v>
          </cell>
        </row>
        <row r="22178">
          <cell r="B22178" t="str">
            <v>5219625</v>
          </cell>
          <cell r="C22178" t="str">
            <v>Tacha refletiva em resina sintética - bidirecional tipo IV - com um pino - fornecimento e colocação</v>
          </cell>
          <cell r="D22178" t="str">
            <v>un</v>
          </cell>
          <cell r="E22178">
            <v>61.14</v>
          </cell>
        </row>
        <row r="22179">
          <cell r="B22179" t="str">
            <v>5219626</v>
          </cell>
          <cell r="C22179" t="str">
            <v>Tacha refletiva em resina sintética - bidirecional tipo IV - fornecimento e colocação</v>
          </cell>
          <cell r="D22179" t="str">
            <v>un</v>
          </cell>
          <cell r="E22179">
            <v>58.42</v>
          </cell>
        </row>
        <row r="22180">
          <cell r="B22180" t="str">
            <v>5219627</v>
          </cell>
          <cell r="C22180" t="str">
            <v>Tacha refletiva em resina sintética - monodirecional tipo I - com um pino - fornecimento e colocação</v>
          </cell>
          <cell r="D22180" t="str">
            <v>un</v>
          </cell>
          <cell r="E22180">
            <v>45.72</v>
          </cell>
        </row>
        <row r="22181">
          <cell r="B22181" t="str">
            <v>5219628</v>
          </cell>
          <cell r="C22181" t="str">
            <v>Tacha refletiva em resina sintética - monodirecional tipo I - fornecimento e colocação</v>
          </cell>
          <cell r="D22181" t="str">
            <v>un</v>
          </cell>
          <cell r="E22181">
            <v>42.68</v>
          </cell>
        </row>
        <row r="22182">
          <cell r="B22182" t="str">
            <v>5219629</v>
          </cell>
          <cell r="C22182" t="str">
            <v>Tacha refletiva em resina sintética - monodirecional tipo II - com um pino - fornecimento e colocação</v>
          </cell>
          <cell r="D22182" t="str">
            <v>un</v>
          </cell>
          <cell r="E22182">
            <v>54.42</v>
          </cell>
        </row>
        <row r="22183">
          <cell r="B22183" t="str">
            <v>5219630</v>
          </cell>
          <cell r="C22183" t="str">
            <v>Tacha refletiva em resina sintética - monodirecional tipo II - fornecimento e colocação</v>
          </cell>
          <cell r="D22183" t="str">
            <v>un</v>
          </cell>
          <cell r="E22183">
            <v>51.01</v>
          </cell>
        </row>
        <row r="22184">
          <cell r="B22184" t="str">
            <v>5219631</v>
          </cell>
          <cell r="C22184" t="str">
            <v>Tacha refletiva em resina sintética - monodirecional tipo III - com um pino - fornecimento e colocação</v>
          </cell>
          <cell r="D22184" t="str">
            <v>un</v>
          </cell>
          <cell r="E22184">
            <v>57.12</v>
          </cell>
        </row>
        <row r="22185">
          <cell r="B22185" t="str">
            <v>5219632</v>
          </cell>
          <cell r="C22185" t="str">
            <v>Tacha refletiva em resina sintética - monodirecional tipo III - fornecimento e colocação</v>
          </cell>
          <cell r="D22185" t="str">
            <v>un</v>
          </cell>
          <cell r="E22185">
            <v>53.81</v>
          </cell>
        </row>
        <row r="22186">
          <cell r="B22186" t="str">
            <v>5219633</v>
          </cell>
          <cell r="C22186" t="str">
            <v>Tacha refletiva em resina sintética - monodirecional tipo IV - com um pino - fornecimento e colocação</v>
          </cell>
          <cell r="D22186" t="str">
            <v>un</v>
          </cell>
          <cell r="E22186">
            <v>59.9</v>
          </cell>
        </row>
        <row r="22187">
          <cell r="B22187" t="str">
            <v>5219634</v>
          </cell>
          <cell r="C22187" t="str">
            <v>Tacha refletiva em resina sintética - monodirecional tipo IV - fornecimento e colocação</v>
          </cell>
          <cell r="D22187" t="str">
            <v>un</v>
          </cell>
          <cell r="E22187">
            <v>56.6</v>
          </cell>
        </row>
        <row r="22188">
          <cell r="B22188" t="str">
            <v>5213395</v>
          </cell>
          <cell r="C22188" t="str">
            <v>Tacha refletiva metálica - bidirecional tipo II - com dois pinos - fornecimento e colocação</v>
          </cell>
          <cell r="D22188" t="str">
            <v>un</v>
          </cell>
          <cell r="E22188">
            <v>47.75</v>
          </cell>
        </row>
        <row r="22189">
          <cell r="B22189" t="str">
            <v>5213394</v>
          </cell>
          <cell r="C22189" t="str">
            <v>Tacha refletiva metálica - bidirecional tipo II - com um pino - fornecimento e colocação</v>
          </cell>
          <cell r="D22189" t="str">
            <v>un</v>
          </cell>
          <cell r="E22189">
            <v>41.93</v>
          </cell>
        </row>
        <row r="22190">
          <cell r="B22190" t="str">
            <v>5219635</v>
          </cell>
          <cell r="C22190" t="str">
            <v>Tacha refletiva metálica - bidirecional tipo III - com dois pinos - fornecimento e colocação</v>
          </cell>
          <cell r="D22190" t="str">
            <v>un</v>
          </cell>
          <cell r="E22190">
            <v>44.4</v>
          </cell>
        </row>
        <row r="22191">
          <cell r="B22191" t="str">
            <v>5219636</v>
          </cell>
          <cell r="C22191" t="str">
            <v>Tacha refletiva metálica - bidirecional tipo III - com um pino - fornecimento e colocação</v>
          </cell>
          <cell r="D22191" t="str">
            <v>un</v>
          </cell>
          <cell r="E22191">
            <v>39.43</v>
          </cell>
        </row>
        <row r="22192">
          <cell r="B22192" t="str">
            <v>5219637</v>
          </cell>
          <cell r="C22192" t="str">
            <v>Tacha refletiva metálica - bidirecional tipo IV - com dois pinos - fornecimento e colocação</v>
          </cell>
          <cell r="D22192" t="str">
            <v>un</v>
          </cell>
          <cell r="E22192">
            <v>80.010000000000005</v>
          </cell>
        </row>
        <row r="22193">
          <cell r="B22193" t="str">
            <v>5219638</v>
          </cell>
          <cell r="C22193" t="str">
            <v>Tacha refletiva metálica - bidirecional tipo IV - com um pino - fornecimento e colocação</v>
          </cell>
          <cell r="D22193" t="str">
            <v>un</v>
          </cell>
          <cell r="E22193">
            <v>76.22</v>
          </cell>
        </row>
        <row r="22194">
          <cell r="B22194" t="str">
            <v>5213393</v>
          </cell>
          <cell r="C22194" t="str">
            <v>Tacha refletiva metálica - monodirecional tipo II - com dois pinos - fornecimento e colocação</v>
          </cell>
          <cell r="D22194" t="str">
            <v>un</v>
          </cell>
          <cell r="E22194">
            <v>41.84</v>
          </cell>
        </row>
        <row r="22195">
          <cell r="B22195" t="str">
            <v>5213392</v>
          </cell>
          <cell r="C22195" t="str">
            <v>Tacha refletiva metálica - monodirecional tipo II - com um pino - fornecimento e colocação</v>
          </cell>
          <cell r="D22195" t="str">
            <v>un</v>
          </cell>
          <cell r="E22195">
            <v>36.090000000000003</v>
          </cell>
        </row>
        <row r="22196">
          <cell r="B22196" t="str">
            <v>5219639</v>
          </cell>
          <cell r="C22196" t="str">
            <v>Tacha refletiva metálica - monodirecional tipo III - com dois pinos - fornecimento e colocação</v>
          </cell>
          <cell r="D22196" t="str">
            <v>un</v>
          </cell>
          <cell r="E22196">
            <v>40.42</v>
          </cell>
        </row>
        <row r="22197">
          <cell r="B22197" t="str">
            <v>5219640</v>
          </cell>
          <cell r="C22197" t="str">
            <v>Tacha refletiva metálica - monodirecional tipo III - com um pino - fornecimento e colocação</v>
          </cell>
          <cell r="D22197" t="str">
            <v>un</v>
          </cell>
          <cell r="E22197">
            <v>35.18</v>
          </cell>
        </row>
        <row r="22198">
          <cell r="B22198" t="str">
            <v>5219641</v>
          </cell>
          <cell r="C22198" t="str">
            <v>Tacha refletiva metálica - monodirecional tipo IV - com dois pinos - fornecimento e colocação</v>
          </cell>
          <cell r="D22198" t="str">
            <v>un</v>
          </cell>
          <cell r="E22198">
            <v>70.75</v>
          </cell>
        </row>
        <row r="22199">
          <cell r="B22199" t="str">
            <v>5219642</v>
          </cell>
          <cell r="C22199" t="str">
            <v>Tacha refletiva metálica - monodirecional tipo IV - com um pino - fornecimento e colocação</v>
          </cell>
          <cell r="D22199" t="str">
            <v>un</v>
          </cell>
          <cell r="E22199">
            <v>67.02</v>
          </cell>
        </row>
        <row r="22200">
          <cell r="B22200" t="str">
            <v>5213362</v>
          </cell>
          <cell r="C22200" t="str">
            <v>Tachão refletivo em plástico injetado - bidirecional - fornecimento e colocação</v>
          </cell>
          <cell r="D22200" t="str">
            <v>un</v>
          </cell>
          <cell r="E22200">
            <v>89.46</v>
          </cell>
        </row>
        <row r="22201">
          <cell r="B22201" t="str">
            <v>5213361</v>
          </cell>
          <cell r="C22201" t="str">
            <v>Tachão refletivo em plástico injetado - monodirecional - fornecimento e colocação</v>
          </cell>
          <cell r="D22201" t="str">
            <v>un</v>
          </cell>
          <cell r="E22201">
            <v>87.19</v>
          </cell>
        </row>
        <row r="22202">
          <cell r="B22202" t="str">
            <v>5219643</v>
          </cell>
          <cell r="C22202" t="str">
            <v>Tachão refletivo em resina sintética - bidirecional - fornecimento e colocação</v>
          </cell>
          <cell r="D22202" t="str">
            <v>un</v>
          </cell>
          <cell r="E22202">
            <v>76.989999999999995</v>
          </cell>
        </row>
        <row r="22203">
          <cell r="B22203" t="str">
            <v>5219644</v>
          </cell>
          <cell r="C22203" t="str">
            <v>Tachão refletivo em resina sintética - monodirecional - fornecimento e colocação</v>
          </cell>
          <cell r="D22203" t="str">
            <v>un</v>
          </cell>
          <cell r="E22203">
            <v>75.06</v>
          </cell>
        </row>
        <row r="22204">
          <cell r="B22204" t="str">
            <v>5214000</v>
          </cell>
          <cell r="C22204" t="str">
            <v>Termoplástico pré-formado para sinalização horizontal - espessura de 2 mm - fornecimento e implantação</v>
          </cell>
          <cell r="D22204" t="str">
            <v>m²</v>
          </cell>
          <cell r="E22204">
            <v>280.11</v>
          </cell>
        </row>
        <row r="22205">
          <cell r="B22205" t="str">
            <v>5301014</v>
          </cell>
          <cell r="C22205" t="str">
            <v>Comboio balizador em deslocamento</v>
          </cell>
          <cell r="D22205" t="str">
            <v>km</v>
          </cell>
          <cell r="E22205">
            <v>162.59</v>
          </cell>
        </row>
        <row r="22206">
          <cell r="B22206" t="str">
            <v>5300995</v>
          </cell>
          <cell r="C22206" t="str">
            <v>Confecção de corpo de boia flutuante cilíndrico D = 1,10m</v>
          </cell>
          <cell r="D22206" t="str">
            <v>un</v>
          </cell>
          <cell r="E22206">
            <v>2889.86</v>
          </cell>
        </row>
        <row r="22207">
          <cell r="B22207" t="str">
            <v>5300996</v>
          </cell>
          <cell r="C22207" t="str">
            <v>Confecção de corpo de boia flutuante cilíndrico D = 1,10m - com lastro</v>
          </cell>
          <cell r="D22207" t="str">
            <v>un</v>
          </cell>
          <cell r="E22207">
            <v>3749.73</v>
          </cell>
        </row>
        <row r="22208">
          <cell r="B22208" t="str">
            <v>5300998</v>
          </cell>
          <cell r="C22208" t="str">
            <v>Confecção de corpo de boia flutuante cilíndrico D = 1,42m - boia de amarração</v>
          </cell>
          <cell r="D22208" t="str">
            <v>un</v>
          </cell>
          <cell r="E22208">
            <v>7423.74</v>
          </cell>
        </row>
        <row r="22209">
          <cell r="B22209" t="str">
            <v>5300997</v>
          </cell>
          <cell r="C22209" t="str">
            <v>Confecção de corpo de boia flutuante cilíndrico D = 1,43m - com lastro</v>
          </cell>
          <cell r="D22209" t="str">
            <v>un</v>
          </cell>
          <cell r="E22209">
            <v>6134.12</v>
          </cell>
        </row>
        <row r="22210">
          <cell r="B22210" t="str">
            <v>5300999</v>
          </cell>
          <cell r="C22210" t="str">
            <v>Confecção de mangrulho H = 0,90m</v>
          </cell>
          <cell r="D22210" t="str">
            <v>un</v>
          </cell>
          <cell r="E22210">
            <v>811.71</v>
          </cell>
        </row>
        <row r="22211">
          <cell r="B22211" t="str">
            <v>5301000</v>
          </cell>
          <cell r="C22211" t="str">
            <v>Confecção de mangrulho H = 1,50m</v>
          </cell>
          <cell r="D22211" t="str">
            <v>un</v>
          </cell>
          <cell r="E22211">
            <v>1214.8699999999999</v>
          </cell>
        </row>
        <row r="22212">
          <cell r="B22212" t="str">
            <v>5301001</v>
          </cell>
          <cell r="C22212" t="str">
            <v>Confecção de marca de tope de bombordo</v>
          </cell>
          <cell r="D22212" t="str">
            <v>un</v>
          </cell>
          <cell r="E22212">
            <v>538.03</v>
          </cell>
        </row>
        <row r="22213">
          <cell r="B22213" t="str">
            <v>5301002</v>
          </cell>
          <cell r="C22213" t="str">
            <v>Confecção de marca de tope de boreste</v>
          </cell>
          <cell r="D22213" t="str">
            <v>un</v>
          </cell>
          <cell r="E22213">
            <v>346.66</v>
          </cell>
        </row>
        <row r="22214">
          <cell r="B22214" t="str">
            <v>5301003</v>
          </cell>
          <cell r="C22214" t="str">
            <v>Confecção de marca de tope especial</v>
          </cell>
          <cell r="D22214" t="str">
            <v>un</v>
          </cell>
          <cell r="E22214">
            <v>335.53</v>
          </cell>
        </row>
        <row r="22215">
          <cell r="B22215" t="str">
            <v>5301064</v>
          </cell>
          <cell r="C22215" t="str">
            <v>Fornecimento e implantação de suporte duplo em madeira com travessa para placa de sinalização náutica em margem - altura total de 4,0 m</v>
          </cell>
          <cell r="D22215" t="str">
            <v>un</v>
          </cell>
          <cell r="E22215">
            <v>731.03</v>
          </cell>
        </row>
        <row r="22216">
          <cell r="B22216" t="str">
            <v>5301046</v>
          </cell>
          <cell r="C22216" t="str">
            <v>Fornecimento e implantação de suporte duplo em madeira com travessa para placa de sinalização náutica em margem - altura total de 4,0 m - com embarcação</v>
          </cell>
          <cell r="D22216" t="str">
            <v>un</v>
          </cell>
          <cell r="E22216">
            <v>1451.55</v>
          </cell>
        </row>
        <row r="22217">
          <cell r="B22217" t="str">
            <v>5301065</v>
          </cell>
          <cell r="C22217" t="str">
            <v>Fornecimento e implantação de suporte duplo em madeira com travessa para placa de sinalização náutica em margem - altura total de 5,0 m</v>
          </cell>
          <cell r="D22217" t="str">
            <v>un</v>
          </cell>
          <cell r="E22217">
            <v>1270.83</v>
          </cell>
        </row>
        <row r="22218">
          <cell r="B22218" t="str">
            <v>5301047</v>
          </cell>
          <cell r="C22218" t="str">
            <v>Fornecimento e implantação de suporte duplo em madeira com travessa para placa de sinalização náutica em margem - altura total de 5,0 m - com embarcação</v>
          </cell>
          <cell r="D22218" t="str">
            <v>un</v>
          </cell>
          <cell r="E22218">
            <v>2432.02</v>
          </cell>
        </row>
        <row r="22219">
          <cell r="B22219" t="str">
            <v>5301066</v>
          </cell>
          <cell r="C22219" t="str">
            <v>Fornecimento e implantação de suporte duplo em madeira com travessa para placa de sinalização náutica em margem - altura total de 5,5 m</v>
          </cell>
          <cell r="D22219" t="str">
            <v>un</v>
          </cell>
          <cell r="E22219">
            <v>1419.77</v>
          </cell>
        </row>
        <row r="22220">
          <cell r="B22220" t="str">
            <v>5301048</v>
          </cell>
          <cell r="C22220" t="str">
            <v>Fornecimento e implantação de suporte duplo em madeira com travessa para placa de sinalização náutica em margem - altura total de 5,5 m - com embarcação</v>
          </cell>
          <cell r="D22220" t="str">
            <v>un</v>
          </cell>
          <cell r="E22220">
            <v>2644.38</v>
          </cell>
        </row>
        <row r="22221">
          <cell r="B22221" t="str">
            <v>5301040</v>
          </cell>
          <cell r="C22221" t="str">
            <v>Fornecimento e implantação de suporte duplo metálico galvanizado para placa de sinalização náutica em margem - altura total de 4 m - com embarcação</v>
          </cell>
          <cell r="D22221" t="str">
            <v>un</v>
          </cell>
          <cell r="E22221">
            <v>2489.3200000000002</v>
          </cell>
        </row>
        <row r="22222">
          <cell r="B22222" t="str">
            <v>5301058</v>
          </cell>
          <cell r="C22222" t="str">
            <v>Fornecimento e implantação de suporte duplo metálico galvanizado para placa de sinalização náutica em margem - altura total de 4,0 m</v>
          </cell>
          <cell r="D22222" t="str">
            <v>un</v>
          </cell>
          <cell r="E22222">
            <v>1763.15</v>
          </cell>
        </row>
        <row r="22223">
          <cell r="B22223" t="str">
            <v>5301041</v>
          </cell>
          <cell r="C22223" t="str">
            <v>Fornecimento e implantação de suporte duplo metálico galvanizado para placa de sinalização náutica em margem - altura total de 5 m - com embarcação</v>
          </cell>
          <cell r="D22223" t="str">
            <v>un</v>
          </cell>
          <cell r="E22223">
            <v>5478.64</v>
          </cell>
        </row>
        <row r="22224">
          <cell r="B22224" t="str">
            <v>5301059</v>
          </cell>
          <cell r="C22224" t="str">
            <v>Fornecimento e implantação de suporte duplo metálico galvanizado para placa de sinalização náutica em margem - altura total de 5,0 m</v>
          </cell>
          <cell r="D22224" t="str">
            <v>un</v>
          </cell>
          <cell r="E22224">
            <v>4299.93</v>
          </cell>
        </row>
        <row r="22225">
          <cell r="B22225" t="str">
            <v>5301060</v>
          </cell>
          <cell r="C22225" t="str">
            <v>Fornecimento e implantação de suporte duplo metálico galvanizado para placa de sinalização náutica em margem - altura total de 5,5 m</v>
          </cell>
          <cell r="D22225" t="str">
            <v>un</v>
          </cell>
          <cell r="E22225">
            <v>4756.37</v>
          </cell>
        </row>
        <row r="22226">
          <cell r="B22226" t="str">
            <v>5301042</v>
          </cell>
          <cell r="C22226" t="str">
            <v>Fornecimento e implantação de suporte duplo metálico galvanizado para placa de sinalização náutica em margem - altura total de 5,5 m - com embarcação</v>
          </cell>
          <cell r="D22226" t="str">
            <v>un</v>
          </cell>
          <cell r="E22226">
            <v>5999.91</v>
          </cell>
        </row>
        <row r="22227">
          <cell r="B22227" t="str">
            <v>5301072</v>
          </cell>
          <cell r="C22227" t="str">
            <v>Fornecimento e implantação de suporte duplo polimérico ecológico maciço quadrado de 10 cm para placa de sinalização náutica em margem - altura total de 5,5 m</v>
          </cell>
          <cell r="D22227" t="str">
            <v>un</v>
          </cell>
          <cell r="E22227">
            <v>4937.54</v>
          </cell>
        </row>
        <row r="22228">
          <cell r="B22228" t="str">
            <v>5301054</v>
          </cell>
          <cell r="C22228" t="str">
            <v>Fornecimento e implantação de suporte duplo polimérico ecológico maciço quadrado de 10 cm para placa de sinalização náutica em margem - altura total de 5,5 m - com embarcação</v>
          </cell>
          <cell r="D22228" t="str">
            <v>un</v>
          </cell>
          <cell r="E22228">
            <v>5544.95</v>
          </cell>
        </row>
        <row r="22229">
          <cell r="B22229" t="str">
            <v>5301070</v>
          </cell>
          <cell r="C22229" t="str">
            <v>Fornecimento e implantação de suporte duplo polimérico ecológico maciço quadrado de 8 cm para placa de sinalização náutica em margem - altura total de 4,0 m</v>
          </cell>
          <cell r="D22229" t="str">
            <v>un</v>
          </cell>
          <cell r="E22229">
            <v>2263.73</v>
          </cell>
        </row>
        <row r="22230">
          <cell r="B22230" t="str">
            <v>5301052</v>
          </cell>
          <cell r="C22230" t="str">
            <v>Fornecimento e implantação de suporte duplo polimérico ecológico maciço quadrado de 8 cm para placa de sinalização náutica em margem - altura total de 4,0 m - com embarcação</v>
          </cell>
          <cell r="D22230" t="str">
            <v>un</v>
          </cell>
          <cell r="E22230">
            <v>2847.88</v>
          </cell>
        </row>
        <row r="22231">
          <cell r="B22231" t="str">
            <v>5301071</v>
          </cell>
          <cell r="C22231" t="str">
            <v>Fornecimento e implantação de suporte duplo polimérico ecológico maciço quadrado de 8 cm para placa de sinalização náutica em margem - altura total de 5,0 m</v>
          </cell>
          <cell r="D22231" t="str">
            <v>un</v>
          </cell>
          <cell r="E22231">
            <v>3033.58</v>
          </cell>
        </row>
        <row r="22232">
          <cell r="B22232" t="str">
            <v>5301053</v>
          </cell>
          <cell r="C22232" t="str">
            <v>Fornecimento e implantação de suporte duplo polimérico ecológico maciço quadrado de 8 cm para placa de sinalização náutica em margem - altura total de 5,0 m - com embarcação</v>
          </cell>
          <cell r="D22232" t="str">
            <v>un</v>
          </cell>
          <cell r="E22232">
            <v>3618.18</v>
          </cell>
        </row>
        <row r="22233">
          <cell r="B22233" t="str">
            <v>5301061</v>
          </cell>
          <cell r="C22233" t="str">
            <v>Fornecimento e implantação de suporte simples em madeira com travessa para placa de sinalização náutica em margem - altura total de 4 m</v>
          </cell>
          <cell r="D22233" t="str">
            <v>un</v>
          </cell>
          <cell r="E22233">
            <v>232.27</v>
          </cell>
        </row>
        <row r="22234">
          <cell r="B22234" t="str">
            <v>5301043</v>
          </cell>
          <cell r="C22234" t="str">
            <v>Fornecimento e implantação de suporte simples em madeira com travessa para placa de sinalização náutica em margem - altura total de 4 m - com embarcação</v>
          </cell>
          <cell r="D22234" t="str">
            <v>un</v>
          </cell>
          <cell r="E22234">
            <v>812.02</v>
          </cell>
        </row>
        <row r="22235">
          <cell r="B22235" t="str">
            <v>5301062</v>
          </cell>
          <cell r="C22235" t="str">
            <v>Fornecimento e implantação de suporte simples em madeira com travessa para placa de sinalização náutica em margem - altura total de 5 m</v>
          </cell>
          <cell r="D22235" t="str">
            <v>un</v>
          </cell>
          <cell r="E22235">
            <v>386.08</v>
          </cell>
        </row>
        <row r="22236">
          <cell r="B22236" t="str">
            <v>5301044</v>
          </cell>
          <cell r="C22236" t="str">
            <v>Fornecimento e implantação de suporte simples em madeira com travessa para placa de sinalização náutica em margem - altura total de 5 m - com embarcação</v>
          </cell>
          <cell r="D22236" t="str">
            <v>un</v>
          </cell>
          <cell r="E22236">
            <v>1196.74</v>
          </cell>
        </row>
        <row r="22237">
          <cell r="B22237" t="str">
            <v>5301063</v>
          </cell>
          <cell r="C22237" t="str">
            <v>Fornecimento e implantação de suporte simples em madeira com travessa para placa de sinalização náutica em margem - altura total de 5,5 m</v>
          </cell>
          <cell r="D22237" t="str">
            <v>un</v>
          </cell>
          <cell r="E22237">
            <v>445.22</v>
          </cell>
        </row>
        <row r="22238">
          <cell r="B22238" t="str">
            <v>5301045</v>
          </cell>
          <cell r="C22238" t="str">
            <v>Fornecimento e implantação de suporte simples em madeira com travessa para placa de sinalização náutica em margem - altura total de 5,5 m - com embarcação</v>
          </cell>
          <cell r="D22238" t="str">
            <v>un</v>
          </cell>
          <cell r="E22238">
            <v>1311.28</v>
          </cell>
        </row>
        <row r="22239">
          <cell r="B22239" t="str">
            <v>5301037</v>
          </cell>
          <cell r="C22239" t="str">
            <v>Fornecimento e implantação de suporte simples metálico galvanizado para placa de sinalização náutica em margem - altura total de 4 m - com embarcação</v>
          </cell>
          <cell r="D22239" t="str">
            <v>un</v>
          </cell>
          <cell r="E22239">
            <v>1319.57</v>
          </cell>
        </row>
        <row r="22240">
          <cell r="B22240" t="str">
            <v>5301055</v>
          </cell>
          <cell r="C22240" t="str">
            <v>Fornecimento e implantação de suporte simples metálico galvanizado para placa de sinalização náutica em margem - altura total de 4,0 m</v>
          </cell>
          <cell r="D22240" t="str">
            <v>un</v>
          </cell>
          <cell r="E22240">
            <v>736.93</v>
          </cell>
        </row>
        <row r="22241">
          <cell r="B22241" t="str">
            <v>5301038</v>
          </cell>
          <cell r="C22241" t="str">
            <v>Fornecimento e implantação de suporte simples metálico galvanizado para placa de sinalização náutica em margem - altura total de 5 m - com embarcação</v>
          </cell>
          <cell r="D22241" t="str">
            <v>un</v>
          </cell>
          <cell r="E22241">
            <v>2696.8</v>
          </cell>
        </row>
        <row r="22242">
          <cell r="B22242" t="str">
            <v>5301056</v>
          </cell>
          <cell r="C22242" t="str">
            <v>Fornecimento e implantação de suporte simples metálico galvanizado para placa de sinalização náutica em margem - altura total de 5,0 m</v>
          </cell>
          <cell r="D22242" t="str">
            <v>un</v>
          </cell>
          <cell r="E22242">
            <v>1877.1</v>
          </cell>
        </row>
        <row r="22243">
          <cell r="B22243" t="str">
            <v>5301057</v>
          </cell>
          <cell r="C22243" t="str">
            <v>Fornecimento e implantação de suporte simples metálico galvanizado para placa de sinalização náutica em margem - altura total de 5,5 m</v>
          </cell>
          <cell r="D22243" t="str">
            <v>un</v>
          </cell>
          <cell r="E22243">
            <v>2087.19</v>
          </cell>
        </row>
        <row r="22244">
          <cell r="B22244" t="str">
            <v>5301039</v>
          </cell>
          <cell r="C22244" t="str">
            <v>Fornecimento e implantação de suporte simples metálico galvanizado para placa de sinalização náutica em margem - altura total de 5,5 m - com embarcação</v>
          </cell>
          <cell r="D22244" t="str">
            <v>un</v>
          </cell>
          <cell r="E22244">
            <v>2963.52</v>
          </cell>
        </row>
        <row r="22245">
          <cell r="B22245" t="str">
            <v>5301069</v>
          </cell>
          <cell r="C22245" t="str">
            <v>Fornecimento e implantação de suporte simples polimérico ecológico maciço quadrado de 10 cm para placa de sinalização náutica em margem - altura total de 5,5 m</v>
          </cell>
          <cell r="D22245" t="str">
            <v>un</v>
          </cell>
          <cell r="E22245">
            <v>2190.56</v>
          </cell>
        </row>
        <row r="22246">
          <cell r="B22246" t="str">
            <v>5301051</v>
          </cell>
          <cell r="C22246" t="str">
            <v>Fornecimento e implantação de suporte simples polimérico ecológico maciço quadrado de 10 cm para placa de sinalização náutica em margem - altura total de 5,5 m - com embarcação</v>
          </cell>
          <cell r="D22246" t="str">
            <v>un</v>
          </cell>
          <cell r="E22246">
            <v>2697.99</v>
          </cell>
        </row>
        <row r="22247">
          <cell r="B22247" t="str">
            <v>5301067</v>
          </cell>
          <cell r="C22247" t="str">
            <v>Fornecimento e implantação de suporte simples polimérico ecológico maciço quadrado de 8 cm para placa de sinalização náutica em margem - altura total de 4 m</v>
          </cell>
          <cell r="D22247" t="str">
            <v>un</v>
          </cell>
          <cell r="E22247">
            <v>996.93</v>
          </cell>
        </row>
        <row r="22248">
          <cell r="B22248" t="str">
            <v>5301049</v>
          </cell>
          <cell r="C22248" t="str">
            <v>Fornecimento e implantação de suporte simples polimérico ecológico maciço quadrado de 8 cm para placa de sinalização náutica em margem - altura total de 4 m - com embarcação</v>
          </cell>
          <cell r="D22248" t="str">
            <v>un</v>
          </cell>
          <cell r="E22248">
            <v>1503.31</v>
          </cell>
        </row>
        <row r="22249">
          <cell r="B22249" t="str">
            <v>5301068</v>
          </cell>
          <cell r="C22249" t="str">
            <v>Fornecimento e implantação de suporte simples polimérico ecológico maciço quadrado de 8 cm para placa de sinalização náutica em margem - altura total de 5 m</v>
          </cell>
          <cell r="D22249" t="str">
            <v>un</v>
          </cell>
          <cell r="E22249">
            <v>1261.95</v>
          </cell>
        </row>
        <row r="22250">
          <cell r="B22250" t="str">
            <v>5301050</v>
          </cell>
          <cell r="C22250" t="str">
            <v>Fornecimento e implantação de suporte simples polimérico ecológico maciço quadrado de 8 cm para placa de sinalização náutica em margem - altura total de 5 m - com embarcação</v>
          </cell>
          <cell r="D22250" t="str">
            <v>un</v>
          </cell>
          <cell r="E22250">
            <v>1768.57</v>
          </cell>
        </row>
        <row r="22251">
          <cell r="B22251" t="str">
            <v>5301022</v>
          </cell>
          <cell r="C22251" t="str">
            <v>Fornecimento e instalação de conjunto de acessórios para sistema de fundeio de boia de amarração náutica com 4 manilhas</v>
          </cell>
          <cell r="D22251" t="str">
            <v>un</v>
          </cell>
          <cell r="E22251">
            <v>722.7</v>
          </cell>
        </row>
        <row r="22252">
          <cell r="B22252" t="str">
            <v>5301021</v>
          </cell>
          <cell r="C22252" t="str">
            <v>Fornecimento e instalação de conjunto de acessórios para sistema de fundeio de boia de sinalização náutica com 7 manilhas</v>
          </cell>
          <cell r="D22252" t="str">
            <v>un</v>
          </cell>
          <cell r="E22252">
            <v>476.73</v>
          </cell>
        </row>
        <row r="22253">
          <cell r="B22253" t="str">
            <v>5301020</v>
          </cell>
          <cell r="C22253" t="str">
            <v>Fornecimento e instalação de corrente 1" para sistema de fundeio de boia de sinalização náutica</v>
          </cell>
          <cell r="D22253" t="str">
            <v>m</v>
          </cell>
          <cell r="E22253">
            <v>394.77</v>
          </cell>
        </row>
        <row r="22254">
          <cell r="B22254" t="str">
            <v>5301018</v>
          </cell>
          <cell r="C22254" t="str">
            <v>Fornecimento e instalação de corrente 1/2" para sistema de fundeio de boia de sinalização náutica</v>
          </cell>
          <cell r="D22254" t="str">
            <v>m</v>
          </cell>
          <cell r="E22254">
            <v>98.09</v>
          </cell>
        </row>
        <row r="22255">
          <cell r="B22255" t="str">
            <v>5301019</v>
          </cell>
          <cell r="C22255" t="str">
            <v>Fornecimento e instalação de corrente 3/4" para sistema de fundeio de boia de sinalização náutica</v>
          </cell>
          <cell r="D22255" t="str">
            <v>m</v>
          </cell>
          <cell r="E22255">
            <v>220.89</v>
          </cell>
        </row>
        <row r="22256">
          <cell r="B22256" t="str">
            <v>5301077</v>
          </cell>
          <cell r="C22256" t="str">
            <v>Fornecimento e instalação de lanterna de sinalização náutica com alcance luminoso de 2 MN em obra de arte especial - com embarcação</v>
          </cell>
          <cell r="D22256" t="str">
            <v>un</v>
          </cell>
          <cell r="E22256">
            <v>4973.76</v>
          </cell>
        </row>
        <row r="22257">
          <cell r="B22257" t="str">
            <v>5301078</v>
          </cell>
          <cell r="C22257" t="str">
            <v>Fornecimento e instalação de lanterna de sinalização náutica com alcance luminoso de 3 MN em obra de arte especial - com embarcação</v>
          </cell>
          <cell r="D22257" t="str">
            <v>un</v>
          </cell>
          <cell r="E22257">
            <v>7728</v>
          </cell>
        </row>
        <row r="22258">
          <cell r="B22258" t="str">
            <v>5301079</v>
          </cell>
          <cell r="C22258" t="str">
            <v>Fornecimento e instalação de lanterna de sinalização náutica com alcance luminoso de 4 MN em obra de arte especial - com embarcação</v>
          </cell>
          <cell r="D22258" t="str">
            <v>un</v>
          </cell>
          <cell r="E22258">
            <v>9703.91</v>
          </cell>
        </row>
        <row r="22259">
          <cell r="B22259" t="str">
            <v>5301080</v>
          </cell>
          <cell r="C22259" t="str">
            <v>Fornecimento e instalação de lanterna de sinalização náutica com alcance luminoso de 5 MN em obra de arte especial - com embarcação</v>
          </cell>
          <cell r="D22259" t="str">
            <v>un</v>
          </cell>
          <cell r="E22259">
            <v>11041.55</v>
          </cell>
        </row>
        <row r="22260">
          <cell r="B22260" t="str">
            <v>5301081</v>
          </cell>
          <cell r="C22260" t="str">
            <v>Fornecimento e instalação de lanterna de sinalização náutica com alcance luminoso de 8 MN em obra de arte especial - com embarcação</v>
          </cell>
          <cell r="D22260" t="str">
            <v>un</v>
          </cell>
          <cell r="E22260">
            <v>13624.27</v>
          </cell>
        </row>
        <row r="22261">
          <cell r="B22261" t="str">
            <v>5301023</v>
          </cell>
          <cell r="C22261" t="str">
            <v>Fornecimento e instalação de suporte e lanterna de sinalização náutica com alcance luminoso de 2 MN em boia</v>
          </cell>
          <cell r="D22261" t="str">
            <v>un</v>
          </cell>
          <cell r="E22261">
            <v>3659.26</v>
          </cell>
        </row>
        <row r="22262">
          <cell r="B22262" t="str">
            <v>5301024</v>
          </cell>
          <cell r="C22262" t="str">
            <v>Fornecimento e instalação de suporte e lanterna de sinalização náutica com alcance luminoso de 3 MN em boia</v>
          </cell>
          <cell r="D22262" t="str">
            <v>un</v>
          </cell>
          <cell r="E22262">
            <v>6413.49</v>
          </cell>
        </row>
        <row r="22263">
          <cell r="B22263" t="str">
            <v>5301025</v>
          </cell>
          <cell r="C22263" t="str">
            <v>Fornecimento e instalação de suporte e lanterna de sinalização náutica com alcance luminoso de 4 MN em boia</v>
          </cell>
          <cell r="D22263" t="str">
            <v>un</v>
          </cell>
          <cell r="E22263">
            <v>8389.4</v>
          </cell>
        </row>
        <row r="22264">
          <cell r="B22264" t="str">
            <v>5301026</v>
          </cell>
          <cell r="C22264" t="str">
            <v>Fornecimento e instalação de suporte e lanterna de sinalização náutica com alcance luminoso de 5 MN em boia</v>
          </cell>
          <cell r="D22264" t="str">
            <v>un</v>
          </cell>
          <cell r="E22264">
            <v>9727.0400000000009</v>
          </cell>
        </row>
        <row r="22265">
          <cell r="B22265" t="str">
            <v>5301027</v>
          </cell>
          <cell r="C22265" t="str">
            <v>Fornecimento e instalação de suporte e lanterna de sinalização náutica com alcance luminoso de 8 MN em boia</v>
          </cell>
          <cell r="D22265" t="str">
            <v>un</v>
          </cell>
          <cell r="E22265">
            <v>12309.77</v>
          </cell>
        </row>
        <row r="22266">
          <cell r="B22266" t="str">
            <v>5301028</v>
          </cell>
          <cell r="C22266" t="str">
            <v>Fornecimento e substituição de lanterna de sinalização náutica com alcance luminoso de 2 MN em boia</v>
          </cell>
          <cell r="D22266" t="str">
            <v>un</v>
          </cell>
          <cell r="E22266">
            <v>3601.91</v>
          </cell>
        </row>
        <row r="22267">
          <cell r="B22267" t="str">
            <v>5301082</v>
          </cell>
          <cell r="C22267" t="str">
            <v>Fornecimento e substituição de lanterna de sinalização náutica com alcance luminoso de 2 MN em obra de arte especial - com embarcação</v>
          </cell>
          <cell r="D22267" t="str">
            <v>un</v>
          </cell>
          <cell r="E22267">
            <v>4815.05</v>
          </cell>
        </row>
        <row r="22268">
          <cell r="B22268" t="str">
            <v>5301029</v>
          </cell>
          <cell r="C22268" t="str">
            <v>Fornecimento e substituição de lanterna de sinalização náutica com alcance luminoso de 3 MN em boia</v>
          </cell>
          <cell r="D22268" t="str">
            <v>un</v>
          </cell>
          <cell r="E22268">
            <v>6356.14</v>
          </cell>
        </row>
        <row r="22269">
          <cell r="B22269" t="str">
            <v>5301083</v>
          </cell>
          <cell r="C22269" t="str">
            <v>Fornecimento e substituição de lanterna de sinalização náutica com alcance luminoso de 3 MN em obra de arte especial - com embarcação</v>
          </cell>
          <cell r="D22269" t="str">
            <v>un</v>
          </cell>
          <cell r="E22269">
            <v>7569.29</v>
          </cell>
        </row>
        <row r="22270">
          <cell r="B22270" t="str">
            <v>5301030</v>
          </cell>
          <cell r="C22270" t="str">
            <v>Fornecimento e substituição de lanterna de sinalização náutica com alcance luminoso de 4 MN em boia</v>
          </cell>
          <cell r="D22270" t="str">
            <v>un</v>
          </cell>
          <cell r="E22270">
            <v>8332.0499999999993</v>
          </cell>
        </row>
        <row r="22271">
          <cell r="B22271" t="str">
            <v>5301084</v>
          </cell>
          <cell r="C22271" t="str">
            <v>Fornecimento e substituição de lanterna de sinalização náutica com alcance luminoso de 4 MN em obra de arte especial - com embarcação</v>
          </cell>
          <cell r="D22271" t="str">
            <v>un</v>
          </cell>
          <cell r="E22271">
            <v>9545.2000000000007</v>
          </cell>
        </row>
        <row r="22272">
          <cell r="B22272" t="str">
            <v>5301031</v>
          </cell>
          <cell r="C22272" t="str">
            <v>Fornecimento e substituição de lanterna de sinalização náutica com alcance luminoso de 5 MN em boia</v>
          </cell>
          <cell r="D22272" t="str">
            <v>un</v>
          </cell>
          <cell r="E22272">
            <v>9669.69</v>
          </cell>
        </row>
        <row r="22273">
          <cell r="B22273" t="str">
            <v>5301085</v>
          </cell>
          <cell r="C22273" t="str">
            <v>Fornecimento e substituição de lanterna de sinalização náutica com alcance luminoso de 5 MN em obra de arte especial - com embarcação</v>
          </cell>
          <cell r="D22273" t="str">
            <v>un</v>
          </cell>
          <cell r="E22273">
            <v>10882.84</v>
          </cell>
        </row>
        <row r="22274">
          <cell r="B22274" t="str">
            <v>5301032</v>
          </cell>
          <cell r="C22274" t="str">
            <v>Fornecimento e substituição de lanterna de sinalização náutica com alcance luminoso de 8 MN em boia</v>
          </cell>
          <cell r="D22274" t="str">
            <v>un</v>
          </cell>
          <cell r="E22274">
            <v>12252.42</v>
          </cell>
        </row>
        <row r="22275">
          <cell r="B22275" t="str">
            <v>5301086</v>
          </cell>
          <cell r="C22275" t="str">
            <v>Fornecimento e substituição de lanterna de sinalização náutica com alcance luminoso de 8 MN em obra de arte especial - com embarcação</v>
          </cell>
          <cell r="D22275" t="str">
            <v>un</v>
          </cell>
          <cell r="E22275">
            <v>13465.56</v>
          </cell>
        </row>
        <row r="22276">
          <cell r="B22276" t="str">
            <v>5301033</v>
          </cell>
          <cell r="C22276" t="str">
            <v>Implantação de placa de sinalização náutica em margem - equipamentos e mão de obra</v>
          </cell>
          <cell r="D22276" t="str">
            <v>un</v>
          </cell>
          <cell r="E22276">
            <v>92.27</v>
          </cell>
        </row>
        <row r="22277">
          <cell r="B22277" t="str">
            <v>5301034</v>
          </cell>
          <cell r="C22277" t="str">
            <v>Implantação de placa de sinalização náutica em margem - equipamentos e mão de obra - com embarcação</v>
          </cell>
          <cell r="D22277" t="str">
            <v>un</v>
          </cell>
          <cell r="E22277">
            <v>647.14</v>
          </cell>
        </row>
        <row r="22278">
          <cell r="B22278" t="str">
            <v>5301073</v>
          </cell>
          <cell r="C22278" t="str">
            <v>Implantação de placa de sinalização náutica em obra de arte especial - equipamentos e mão de obra</v>
          </cell>
          <cell r="D22278" t="str">
            <v>un</v>
          </cell>
          <cell r="E22278">
            <v>523.65</v>
          </cell>
        </row>
        <row r="22279">
          <cell r="B22279" t="str">
            <v>5301074</v>
          </cell>
          <cell r="C22279" t="str">
            <v>Implantação de placa de sinalização náutica em obra de arte especial - equipamentos e mão de obra - com embarcação</v>
          </cell>
          <cell r="D22279" t="str">
            <v>un</v>
          </cell>
          <cell r="E22279">
            <v>1806.25</v>
          </cell>
        </row>
        <row r="22280">
          <cell r="B22280" t="str">
            <v>5301015</v>
          </cell>
          <cell r="C22280" t="str">
            <v>Lançamento de boia de sinalização náutica com sistema de fundeio - equipamentos e mão de obra</v>
          </cell>
          <cell r="D22280" t="str">
            <v>un</v>
          </cell>
          <cell r="E22280">
            <v>1189.55</v>
          </cell>
        </row>
        <row r="22281">
          <cell r="B22281" t="str">
            <v>5300992</v>
          </cell>
          <cell r="C22281" t="str">
            <v>Pintura com epóxi óxido de ferro em chapa metálica com pistola a ar comprimido, uma demão, espessura de 35 µm</v>
          </cell>
          <cell r="D22281" t="str">
            <v>m²</v>
          </cell>
          <cell r="E22281">
            <v>9.7899999999999991</v>
          </cell>
        </row>
        <row r="22282">
          <cell r="B22282" t="str">
            <v>5300994</v>
          </cell>
          <cell r="C22282" t="str">
            <v>Pintura com esmalte poliuretano de dois componentes em chapa metálica com pistola a ar comprimido, uma demão, espessura de 35 µm</v>
          </cell>
          <cell r="D22282" t="str">
            <v>m²</v>
          </cell>
          <cell r="E22282">
            <v>9.6199999999999992</v>
          </cell>
        </row>
        <row r="22283">
          <cell r="B22283" t="str">
            <v>5300993</v>
          </cell>
          <cell r="C22283" t="str">
            <v>Pintura com fundo fosfatizante, uma demão, em chapa de alumínio com pistola a ar comprimido</v>
          </cell>
          <cell r="D22283" t="str">
            <v>m²</v>
          </cell>
          <cell r="E22283">
            <v>8.57</v>
          </cell>
        </row>
        <row r="22284">
          <cell r="B22284" t="str">
            <v>5301088</v>
          </cell>
          <cell r="C22284" t="str">
            <v>Poita de concreto com 1.000 kg para boia de sinalização náutica</v>
          </cell>
          <cell r="D22284" t="str">
            <v>un</v>
          </cell>
          <cell r="E22284">
            <v>365.77</v>
          </cell>
        </row>
        <row r="22285">
          <cell r="B22285" t="str">
            <v>5301004</v>
          </cell>
          <cell r="C22285" t="str">
            <v>Poita de concreto com 1.500 kg para boia de sinalização náutica</v>
          </cell>
          <cell r="D22285" t="str">
            <v>un</v>
          </cell>
          <cell r="E22285">
            <v>525.29999999999995</v>
          </cell>
        </row>
        <row r="22286">
          <cell r="B22286" t="str">
            <v>5301087</v>
          </cell>
          <cell r="C22286" t="str">
            <v>Poita de concreto com 500 kg para boia de sinalização náutica</v>
          </cell>
          <cell r="D22286" t="str">
            <v>un</v>
          </cell>
          <cell r="E22286">
            <v>210.35</v>
          </cell>
        </row>
        <row r="22287">
          <cell r="B22287" t="str">
            <v>5301005</v>
          </cell>
          <cell r="C22287" t="str">
            <v>Reforma de corpo de boia flutuante cilíndrico D = 1,10m</v>
          </cell>
          <cell r="D22287" t="str">
            <v>un</v>
          </cell>
          <cell r="E22287">
            <v>316.73</v>
          </cell>
        </row>
        <row r="22288">
          <cell r="B22288" t="str">
            <v>5301006</v>
          </cell>
          <cell r="C22288" t="str">
            <v>Reforma de corpo de boia flutuante cilíndrico D = 1,10m - com lastro</v>
          </cell>
          <cell r="D22288" t="str">
            <v>un</v>
          </cell>
          <cell r="E22288">
            <v>388.03</v>
          </cell>
        </row>
        <row r="22289">
          <cell r="B22289" t="str">
            <v>5301008</v>
          </cell>
          <cell r="C22289" t="str">
            <v>Reforma de corpo de boia flutuante cilíndrico D = 1,42m - boia de amarração</v>
          </cell>
          <cell r="D22289" t="str">
            <v>un</v>
          </cell>
          <cell r="E22289">
            <v>692.54</v>
          </cell>
        </row>
        <row r="22290">
          <cell r="B22290" t="str">
            <v>5301007</v>
          </cell>
          <cell r="C22290" t="str">
            <v>Reforma de corpo de boia flutuante cilíndrico D = 1,43m - com lastro</v>
          </cell>
          <cell r="D22290" t="str">
            <v>un</v>
          </cell>
          <cell r="E22290">
            <v>633.41</v>
          </cell>
        </row>
        <row r="22291">
          <cell r="B22291" t="str">
            <v>5301009</v>
          </cell>
          <cell r="C22291" t="str">
            <v>Reforma de mangrulho H = 0,90m</v>
          </cell>
          <cell r="D22291" t="str">
            <v>un</v>
          </cell>
          <cell r="E22291">
            <v>193.19</v>
          </cell>
        </row>
        <row r="22292">
          <cell r="B22292" t="str">
            <v>5301010</v>
          </cell>
          <cell r="C22292" t="str">
            <v>Reforma de mangrulho H = 1,50m</v>
          </cell>
          <cell r="D22292" t="str">
            <v>un</v>
          </cell>
          <cell r="E22292">
            <v>289.54000000000002</v>
          </cell>
        </row>
        <row r="22293">
          <cell r="B22293" t="str">
            <v>5301011</v>
          </cell>
          <cell r="C22293" t="str">
            <v>Reforma de marca de tope de bombordo</v>
          </cell>
          <cell r="D22293" t="str">
            <v>un</v>
          </cell>
          <cell r="E22293">
            <v>248.6</v>
          </cell>
        </row>
        <row r="22294">
          <cell r="B22294" t="str">
            <v>5301012</v>
          </cell>
          <cell r="C22294" t="str">
            <v>Reforma de marca de tope de boreste</v>
          </cell>
          <cell r="D22294" t="str">
            <v>un</v>
          </cell>
          <cell r="E22294">
            <v>176.86</v>
          </cell>
        </row>
        <row r="22295">
          <cell r="B22295" t="str">
            <v>5301013</v>
          </cell>
          <cell r="C22295" t="str">
            <v>Reforma de marca de tope especial</v>
          </cell>
          <cell r="D22295" t="str">
            <v>un</v>
          </cell>
          <cell r="E22295">
            <v>153.68</v>
          </cell>
        </row>
        <row r="22296">
          <cell r="B22296" t="str">
            <v>5301016</v>
          </cell>
          <cell r="C22296" t="str">
            <v>Substituição de boia de sinalização náutica com sistema de fundeio - equipamentos e mão de obra</v>
          </cell>
          <cell r="D22296" t="str">
            <v>un</v>
          </cell>
          <cell r="E22296">
            <v>1958.1</v>
          </cell>
        </row>
        <row r="22297">
          <cell r="B22297" t="str">
            <v>5301017</v>
          </cell>
          <cell r="C22297" t="str">
            <v>Substituição de boia de sinalização náutica sem sistema de fundeio - equipamentos e mão de obra</v>
          </cell>
          <cell r="D22297" t="str">
            <v>un</v>
          </cell>
          <cell r="E22297">
            <v>1438.7</v>
          </cell>
        </row>
        <row r="22298">
          <cell r="B22298" t="str">
            <v>5301035</v>
          </cell>
          <cell r="C22298" t="str">
            <v>Substituição de placa de sinalização náutica em margem - equipamentos e mão de obra</v>
          </cell>
          <cell r="D22298" t="str">
            <v>un</v>
          </cell>
          <cell r="E22298">
            <v>129.83000000000001</v>
          </cell>
        </row>
        <row r="22299">
          <cell r="B22299" t="str">
            <v>5301036</v>
          </cell>
          <cell r="C22299" t="str">
            <v>Substituição de placa de sinalização náutica em margem - equipamentos e mão de obra - com embarcação</v>
          </cell>
          <cell r="D22299" t="str">
            <v>un</v>
          </cell>
          <cell r="E22299">
            <v>1294.28</v>
          </cell>
        </row>
        <row r="22300">
          <cell r="B22300" t="str">
            <v>5301075</v>
          </cell>
          <cell r="C22300" t="str">
            <v>Substituição de placa de sinalização náutica em obra de arte especial - equipamentos e mão de obra</v>
          </cell>
          <cell r="D22300" t="str">
            <v>un</v>
          </cell>
          <cell r="E22300">
            <v>609.80999999999995</v>
          </cell>
        </row>
        <row r="22301">
          <cell r="B22301" t="str">
            <v>5301076</v>
          </cell>
          <cell r="C22301" t="str">
            <v>Substituição de placa de sinalização náutica em obra de arte especial - equipamentos e mão de obra - com embarcação</v>
          </cell>
          <cell r="D22301" t="str">
            <v>un</v>
          </cell>
          <cell r="E22301">
            <v>1995.14</v>
          </cell>
        </row>
        <row r="22302">
          <cell r="B22302" t="str">
            <v>5405980</v>
          </cell>
          <cell r="C22302" t="str">
            <v>Aterro compactado em solo reforçado com fita metálica - material de jazida</v>
          </cell>
          <cell r="D22302" t="str">
            <v>m³</v>
          </cell>
          <cell r="E22302">
            <v>12.13</v>
          </cell>
        </row>
        <row r="22303">
          <cell r="B22303" t="str">
            <v>5405981</v>
          </cell>
          <cell r="C22303" t="str">
            <v>Aterro compactado em solo reforçado com fita polimérica - material de jazida</v>
          </cell>
          <cell r="D22303" t="str">
            <v>m³</v>
          </cell>
          <cell r="E22303">
            <v>12.13</v>
          </cell>
        </row>
        <row r="22304">
          <cell r="B22304" t="str">
            <v>5405975</v>
          </cell>
          <cell r="C22304" t="str">
            <v>Escoramento da primeira linha de escamas de concreto armado em solo reforçado com fita metálica ou polimérica – utilização de 3 vezes - confecção, instalação e retirada</v>
          </cell>
          <cell r="D22304" t="str">
            <v>m²</v>
          </cell>
          <cell r="E22304">
            <v>34.89</v>
          </cell>
        </row>
        <row r="22305">
          <cell r="B22305" t="str">
            <v>5405970</v>
          </cell>
          <cell r="C22305" t="str">
            <v>Fabricação de escama de concreto armado para solo reforçado com fita metálica - 2 a 5 ligações - tipo 1 - areia e brita comerciais</v>
          </cell>
          <cell r="D22305" t="str">
            <v>m³</v>
          </cell>
          <cell r="E22305">
            <v>1453.16</v>
          </cell>
        </row>
        <row r="22306">
          <cell r="B22306" t="str">
            <v>5405972</v>
          </cell>
          <cell r="C22306" t="str">
            <v>Fabricação de escama de concreto armado para solo reforçado com fita metálica - 2 a 5 ligações - tipo 1 - areia extraída e brita produzida</v>
          </cell>
          <cell r="D22306" t="str">
            <v>m³</v>
          </cell>
          <cell r="E22306">
            <v>1293.49</v>
          </cell>
        </row>
        <row r="22307">
          <cell r="B22307" t="str">
            <v>5405971</v>
          </cell>
          <cell r="C22307" t="str">
            <v>Fabricação de escama de concreto armado para solo reforçado com fita metálica - 6 a 8 ligações - tipo 2 - areia e brita comerciais</v>
          </cell>
          <cell r="D22307" t="str">
            <v>m³</v>
          </cell>
          <cell r="E22307">
            <v>1621.09</v>
          </cell>
        </row>
        <row r="22308">
          <cell r="B22308" t="str">
            <v>5405973</v>
          </cell>
          <cell r="C22308" t="str">
            <v>Fabricação de escama de concreto armado para solo reforçado com fita metálica - 6 a 8 ligações - tipo 2 - areia extraída e brita produzida</v>
          </cell>
          <cell r="D22308" t="str">
            <v>m³</v>
          </cell>
          <cell r="E22308">
            <v>1461.42</v>
          </cell>
        </row>
        <row r="22309">
          <cell r="B22309" t="str">
            <v>5406736</v>
          </cell>
          <cell r="C22309" t="str">
            <v>Fabricação de escama de concreto armado para solo reforçado com fita polimérica - 4 a 8 ligações - areia e brita comerciais</v>
          </cell>
          <cell r="D22309" t="str">
            <v>m³</v>
          </cell>
          <cell r="E22309">
            <v>1463.09</v>
          </cell>
        </row>
        <row r="22310">
          <cell r="B22310" t="str">
            <v>5406737</v>
          </cell>
          <cell r="C22310" t="str">
            <v>Fabricação de escama de concreto armado para solo reforçado com fita polimérica - 4 a 8 ligações - areia extraída e brita produzida</v>
          </cell>
          <cell r="D22310" t="str">
            <v>m³</v>
          </cell>
          <cell r="E22310">
            <v>1303.42</v>
          </cell>
        </row>
        <row r="22311">
          <cell r="B22311" t="str">
            <v>5405986</v>
          </cell>
          <cell r="C22311" t="str">
            <v>Moldes metálicos para escama de concreto armado para solo reforçado com fita metálica ou polimérica - formato cruciforme de 1,50 x 1,50 m - utilização de 100 vezes</v>
          </cell>
          <cell r="D22311" t="str">
            <v>m²</v>
          </cell>
          <cell r="E22311">
            <v>9.58</v>
          </cell>
        </row>
        <row r="22312">
          <cell r="B22312" t="str">
            <v>5405976</v>
          </cell>
          <cell r="C22312" t="str">
            <v>Montagem das escamas de concreto armado em solo reforçado com fita metálica ou polimérica</v>
          </cell>
          <cell r="D22312" t="str">
            <v>m²</v>
          </cell>
          <cell r="E22312">
            <v>142.6</v>
          </cell>
        </row>
        <row r="22313">
          <cell r="B22313" t="str">
            <v>5406023</v>
          </cell>
          <cell r="C22313" t="str">
            <v>Muro de escama de concreto armado em solo reforçado com fita metálica com altura até 4 m - tipo 1 - areia e brita comerciais</v>
          </cell>
          <cell r="D22313" t="str">
            <v>m²</v>
          </cell>
          <cell r="E22313">
            <v>365.67</v>
          </cell>
        </row>
        <row r="22314">
          <cell r="B22314" t="str">
            <v>5406033</v>
          </cell>
          <cell r="C22314" t="str">
            <v>Muro de escama de concreto armado em solo reforçado com fita metálica com altura até 4 m - tipo 1 - areia extraída e brita produzida</v>
          </cell>
          <cell r="D22314" t="str">
            <v>m²</v>
          </cell>
          <cell r="E22314">
            <v>343.31</v>
          </cell>
        </row>
        <row r="22315">
          <cell r="B22315" t="str">
            <v>5406024</v>
          </cell>
          <cell r="C22315" t="str">
            <v>Muro de escama de concreto armado em solo reforçado com fita metálica com altura até 4 m - tipo 2 - areia e brita comerciais</v>
          </cell>
          <cell r="D22315" t="str">
            <v>m²</v>
          </cell>
          <cell r="E22315">
            <v>389.18</v>
          </cell>
        </row>
        <row r="22316">
          <cell r="B22316" t="str">
            <v>5406034</v>
          </cell>
          <cell r="C22316" t="str">
            <v>Muro de escama de concreto armado em solo reforçado com fita metálica com altura até 4 m - tipo 2 - areia extraída e brita produzida</v>
          </cell>
          <cell r="D22316" t="str">
            <v>m²</v>
          </cell>
          <cell r="E22316">
            <v>366.82</v>
          </cell>
        </row>
        <row r="22317">
          <cell r="B22317" t="str">
            <v>5406031</v>
          </cell>
          <cell r="C22317" t="str">
            <v>Muro de escama de concreto armado em solo reforçado com fita metálica com altura de 10,0 a 12 m - tipo 1 - areia e brita comerciais</v>
          </cell>
          <cell r="D22317" t="str">
            <v>m²</v>
          </cell>
          <cell r="E22317">
            <v>349.61</v>
          </cell>
        </row>
        <row r="22318">
          <cell r="B22318" t="str">
            <v>5406041</v>
          </cell>
          <cell r="C22318" t="str">
            <v>Muro de escama de concreto armado em solo reforçado com fita metálica com altura de 10,0 a 12 m - tipo 1 - areia extraída e brita produzida</v>
          </cell>
          <cell r="D22318" t="str">
            <v>m²</v>
          </cell>
          <cell r="E22318">
            <v>327.26</v>
          </cell>
        </row>
        <row r="22319">
          <cell r="B22319" t="str">
            <v>5406032</v>
          </cell>
          <cell r="C22319" t="str">
            <v>Muro de escama de concreto armado em solo reforçado com fita metálica com altura de 10,0 a 12 m - tipo 2 - areia e brita comerciais</v>
          </cell>
          <cell r="D22319" t="str">
            <v>m²</v>
          </cell>
          <cell r="E22319">
            <v>373.12</v>
          </cell>
        </row>
        <row r="22320">
          <cell r="B22320" t="str">
            <v>5406042</v>
          </cell>
          <cell r="C22320" t="str">
            <v>Muro de escama de concreto armado em solo reforçado com fita metálica com altura de 10,0 a 12 m - tipo 2 - areia extraída e brita produzida</v>
          </cell>
          <cell r="D22320" t="str">
            <v>m²</v>
          </cell>
          <cell r="E22320">
            <v>350.77</v>
          </cell>
        </row>
        <row r="22321">
          <cell r="B22321" t="str">
            <v>5406025</v>
          </cell>
          <cell r="C22321" t="str">
            <v>Muro de escama de concreto armado em solo reforçado com fita metálica com altura de 4,0 a 6 m - tipo 1 - areia e brita comerciais</v>
          </cell>
          <cell r="D22321" t="str">
            <v>m²</v>
          </cell>
          <cell r="E22321">
            <v>353.89</v>
          </cell>
        </row>
        <row r="22322">
          <cell r="B22322" t="str">
            <v>5406035</v>
          </cell>
          <cell r="C22322" t="str">
            <v>Muro de escama de concreto armado em solo reforçado com fita metálica com altura de 4,0 a 6 m - tipo 1 - areia extraída e brita produzida</v>
          </cell>
          <cell r="D22322" t="str">
            <v>m²</v>
          </cell>
          <cell r="E22322">
            <v>331.54</v>
          </cell>
        </row>
        <row r="22323">
          <cell r="B22323" t="str">
            <v>5406026</v>
          </cell>
          <cell r="C22323" t="str">
            <v>Muro de escama de concreto armado em solo reforçado com fita metálica com altura de 4,0 a 6 m - tipo 2 - areia e brita comerciais</v>
          </cell>
          <cell r="D22323" t="str">
            <v>m²</v>
          </cell>
          <cell r="E22323">
            <v>377.4</v>
          </cell>
        </row>
        <row r="22324">
          <cell r="B22324" t="str">
            <v>5406036</v>
          </cell>
          <cell r="C22324" t="str">
            <v>Muro de escama de concreto armado em solo reforçado com fita metálica com altura de 4,0 a 6 m - tipo 2 - areia extraída e brita produzida</v>
          </cell>
          <cell r="D22324" t="str">
            <v>m²</v>
          </cell>
          <cell r="E22324">
            <v>355.05</v>
          </cell>
        </row>
        <row r="22325">
          <cell r="B22325" t="str">
            <v>5406027</v>
          </cell>
          <cell r="C22325" t="str">
            <v>Muro de escama de concreto armado em solo reforçado com fita metálica com altura de 6,0 a 8 m - tipo 1 - areia e brita comerciais</v>
          </cell>
          <cell r="D22325" t="str">
            <v>m²</v>
          </cell>
          <cell r="E22325">
            <v>351.65</v>
          </cell>
        </row>
        <row r="22326">
          <cell r="B22326" t="str">
            <v>5406037</v>
          </cell>
          <cell r="C22326" t="str">
            <v>Muro de escama de concreto armado em solo reforçado com fita metálica com altura de 6,0 a 8 m - tipo 1 - areia extraída e brita produzida</v>
          </cell>
          <cell r="D22326" t="str">
            <v>m²</v>
          </cell>
          <cell r="E22326">
            <v>329.3</v>
          </cell>
        </row>
        <row r="22327">
          <cell r="B22327" t="str">
            <v>5406028</v>
          </cell>
          <cell r="C22327" t="str">
            <v>Muro de escama de concreto armado em solo reforçado com fita metálica com altura de 6,0 a 8 m - tipo 2 - areia e brita comerciais</v>
          </cell>
          <cell r="D22327" t="str">
            <v>m²</v>
          </cell>
          <cell r="E22327">
            <v>375.16</v>
          </cell>
        </row>
        <row r="22328">
          <cell r="B22328" t="str">
            <v>5406038</v>
          </cell>
          <cell r="C22328" t="str">
            <v>Muro de escama de concreto armado em solo reforçado com fita metálica com altura de 6,0 a 8 m - tipo 2 - areia extraída e brita produzida</v>
          </cell>
          <cell r="D22328" t="str">
            <v>m²</v>
          </cell>
          <cell r="E22328">
            <v>352.81</v>
          </cell>
        </row>
        <row r="22329">
          <cell r="B22329" t="str">
            <v>5406029</v>
          </cell>
          <cell r="C22329" t="str">
            <v>Muro de escama de concreto armado em solo reforçado com fita metálica com altura de 8,0 a 10 m - tipo 1 - areia e brita comerciais</v>
          </cell>
          <cell r="D22329" t="str">
            <v>m²</v>
          </cell>
          <cell r="E22329">
            <v>350.4</v>
          </cell>
        </row>
        <row r="22330">
          <cell r="B22330" t="str">
            <v>5406039</v>
          </cell>
          <cell r="C22330" t="str">
            <v>Muro de escama de concreto armado em solo reforçado com fita metálica com altura de 8,0 a 10 m - tipo 1 - areia extraída e brita produzida</v>
          </cell>
          <cell r="D22330" t="str">
            <v>m²</v>
          </cell>
          <cell r="E22330">
            <v>328.05</v>
          </cell>
        </row>
        <row r="22331">
          <cell r="B22331" t="str">
            <v>5406030</v>
          </cell>
          <cell r="C22331" t="str">
            <v>Muro de escama de concreto armado em solo reforçado com fita metálica com altura de 8,0 a 10 m - tipo 2 - areia e brita comerciais</v>
          </cell>
          <cell r="D22331" t="str">
            <v>m²</v>
          </cell>
          <cell r="E22331">
            <v>373.91</v>
          </cell>
        </row>
        <row r="22332">
          <cell r="B22332" t="str">
            <v>5406040</v>
          </cell>
          <cell r="C22332" t="str">
            <v>Muro de escama de concreto armado em solo reforçado com fita metálica com altura de 8,0 a 10 m - tipo 2 - areia extraída e brita produzida</v>
          </cell>
          <cell r="D22332" t="str">
            <v>m²</v>
          </cell>
          <cell r="E22332">
            <v>351.56</v>
          </cell>
        </row>
        <row r="22333">
          <cell r="B22333" t="str">
            <v>5406738</v>
          </cell>
          <cell r="C22333" t="str">
            <v>Muro de escama de concreto armado em solo reforçado com fita polimérica com altura até 4 m - areia e brita comerciais</v>
          </cell>
          <cell r="D22333" t="str">
            <v>m²</v>
          </cell>
          <cell r="E22333">
            <v>367.06</v>
          </cell>
        </row>
        <row r="22334">
          <cell r="B22334" t="str">
            <v>5406739</v>
          </cell>
          <cell r="C22334" t="str">
            <v>Muro de escama de concreto armado em solo reforçado com fita polimérica com altura até 4 m - areia extraída e brita produzida</v>
          </cell>
          <cell r="D22334" t="str">
            <v>m²</v>
          </cell>
          <cell r="E22334">
            <v>344.7</v>
          </cell>
        </row>
        <row r="22335">
          <cell r="B22335" t="str">
            <v>5406746</v>
          </cell>
          <cell r="C22335" t="str">
            <v>Muro de escama de concreto armado em solo reforçado com fita polimérica com altura de 10,0 a 12 m - areia e brita comerciais</v>
          </cell>
          <cell r="D22335" t="str">
            <v>m²</v>
          </cell>
          <cell r="E22335">
            <v>351</v>
          </cell>
        </row>
        <row r="22336">
          <cell r="B22336" t="str">
            <v>5406747</v>
          </cell>
          <cell r="C22336" t="str">
            <v>Muro de escama de concreto armado em solo reforçado com fita polimérica com altura de 10,0 a 12 m - areia extraída e brita produzida</v>
          </cell>
          <cell r="D22336" t="str">
            <v>m²</v>
          </cell>
          <cell r="E22336">
            <v>328.65</v>
          </cell>
        </row>
        <row r="22337">
          <cell r="B22337" t="str">
            <v>5406740</v>
          </cell>
          <cell r="C22337" t="str">
            <v>Muro de escama de concreto armado em solo reforçado com fita polimérica com altura de 4,0 a 6 m - areia e brita comerciais</v>
          </cell>
          <cell r="D22337" t="str">
            <v>m²</v>
          </cell>
          <cell r="E22337">
            <v>355.28</v>
          </cell>
        </row>
        <row r="22338">
          <cell r="B22338" t="str">
            <v>5406741</v>
          </cell>
          <cell r="C22338" t="str">
            <v>Muro de escama de concreto armado em solo reforçado com fita polimérica com altura de 4,0 a 6 m - areia extraída e brita produzida</v>
          </cell>
          <cell r="D22338" t="str">
            <v>m²</v>
          </cell>
          <cell r="E22338">
            <v>332.93</v>
          </cell>
        </row>
        <row r="22339">
          <cell r="B22339" t="str">
            <v>5406742</v>
          </cell>
          <cell r="C22339" t="str">
            <v>Muro de escama de concreto armado em solo reforçado com fita polimérica com altura de 6,0 a 8 m - areia e brita comerciais</v>
          </cell>
          <cell r="D22339" t="str">
            <v>m²</v>
          </cell>
          <cell r="E22339">
            <v>353.04</v>
          </cell>
        </row>
        <row r="22340">
          <cell r="B22340" t="str">
            <v>5406743</v>
          </cell>
          <cell r="C22340" t="str">
            <v>Muro de escama de concreto armado em solo reforçado com fita polimérica com altura de 6,0 a 8 m - areia extraída e brita produzida</v>
          </cell>
          <cell r="D22340" t="str">
            <v>m²</v>
          </cell>
          <cell r="E22340">
            <v>330.69</v>
          </cell>
        </row>
        <row r="22341">
          <cell r="B22341" t="str">
            <v>5406744</v>
          </cell>
          <cell r="C22341" t="str">
            <v>Muro de escama de concreto armado em solo reforçado com fita polimérica com altura de 8,0 a 10 m - areia e brita comerciais</v>
          </cell>
          <cell r="D22341" t="str">
            <v>m²</v>
          </cell>
          <cell r="E22341">
            <v>351.79</v>
          </cell>
        </row>
        <row r="22342">
          <cell r="B22342" t="str">
            <v>5406745</v>
          </cell>
          <cell r="C22342" t="str">
            <v>Muro de escama de concreto armado em solo reforçado com fita polimérica com altura de 8,0 a 10 m - areia extraída e brita produzida</v>
          </cell>
          <cell r="D22342" t="str">
            <v>m²</v>
          </cell>
          <cell r="E22342">
            <v>329.44</v>
          </cell>
        </row>
        <row r="22343">
          <cell r="B22343" t="str">
            <v>5405987</v>
          </cell>
          <cell r="C22343" t="str">
            <v>Travador de madeira para escama de concreto armado - utilização de 10 vezes</v>
          </cell>
          <cell r="D22343" t="str">
            <v>un</v>
          </cell>
          <cell r="E22343">
            <v>9.5500000000000007</v>
          </cell>
        </row>
        <row r="22344">
          <cell r="B22344" t="str">
            <v>5405979</v>
          </cell>
          <cell r="C22344" t="str">
            <v>Travamento e nivelamento de escama de concreto armado em solo reforçado com fita metálica ou polimérica</v>
          </cell>
          <cell r="D22344" t="str">
            <v>m²</v>
          </cell>
          <cell r="E22344">
            <v>17.510000000000002</v>
          </cell>
        </row>
        <row r="22345">
          <cell r="B22345" t="str">
            <v>5502806</v>
          </cell>
          <cell r="C22345" t="str">
            <v>Camada drenante com conformação de trator de esteira - areia comercial</v>
          </cell>
          <cell r="D22345" t="str">
            <v>m³</v>
          </cell>
          <cell r="E22345">
            <v>160.59</v>
          </cell>
        </row>
        <row r="22346">
          <cell r="B22346" t="str">
            <v>5502807</v>
          </cell>
          <cell r="C22346" t="str">
            <v>Camada drenante com conformação de trator de esteira - areia extraída</v>
          </cell>
          <cell r="D22346" t="str">
            <v>m³</v>
          </cell>
          <cell r="E22346">
            <v>18.03</v>
          </cell>
        </row>
        <row r="22347">
          <cell r="B22347" t="str">
            <v>5503041</v>
          </cell>
          <cell r="C22347" t="str">
            <v>Compactação de aterros a 100% do Proctor intermediário</v>
          </cell>
          <cell r="D22347" t="str">
            <v>m³</v>
          </cell>
          <cell r="E22347">
            <v>7.2</v>
          </cell>
        </row>
        <row r="22348">
          <cell r="B22348" t="str">
            <v>5502978</v>
          </cell>
          <cell r="C22348" t="str">
            <v>Compactação de aterros a 100% do Proctor normal</v>
          </cell>
          <cell r="D22348" t="str">
            <v>m³</v>
          </cell>
          <cell r="E22348">
            <v>6.24</v>
          </cell>
        </row>
        <row r="22349">
          <cell r="B22349" t="str">
            <v>5502822</v>
          </cell>
          <cell r="C22349" t="str">
            <v>Compactação de camada final de aterro de rocha</v>
          </cell>
          <cell r="D22349" t="str">
            <v>m³</v>
          </cell>
          <cell r="E22349">
            <v>4.8</v>
          </cell>
        </row>
        <row r="22350">
          <cell r="B22350" t="str">
            <v>5502979</v>
          </cell>
          <cell r="C22350" t="str">
            <v>Construção de corpo de aterro com material de 3ª categoria oriundo de corte</v>
          </cell>
          <cell r="D22350" t="str">
            <v>m³</v>
          </cell>
          <cell r="E22350">
            <v>21.57</v>
          </cell>
        </row>
        <row r="22351">
          <cell r="B22351" t="str">
            <v>5501700</v>
          </cell>
          <cell r="C22351" t="str">
            <v>Desmatamento, destocamento e limpeza de área com árvores de diâmetro até 0,15 m</v>
          </cell>
          <cell r="D22351" t="str">
            <v>m²</v>
          </cell>
          <cell r="E22351">
            <v>0.73</v>
          </cell>
        </row>
        <row r="22352">
          <cell r="B22352" t="str">
            <v>5501952</v>
          </cell>
          <cell r="C22352" t="str">
            <v>Desmonte com explosivos em material de 3ª categoria com resistência à compressão compressão de 70 MPa a 120 MPa</v>
          </cell>
          <cell r="D22352" t="str">
            <v>m³</v>
          </cell>
          <cell r="E22352">
            <v>26.54</v>
          </cell>
        </row>
        <row r="22353">
          <cell r="B22353" t="str">
            <v>5515739</v>
          </cell>
          <cell r="C22353" t="str">
            <v>Desmonte de matacões ou bloco de rocha por meio de explosivos</v>
          </cell>
          <cell r="D22353" t="str">
            <v>m³</v>
          </cell>
          <cell r="E22353">
            <v>51.68</v>
          </cell>
        </row>
        <row r="22354">
          <cell r="B22354" t="str">
            <v>5505766</v>
          </cell>
          <cell r="C22354" t="str">
            <v>Desmonte de material de 3ª categoria a frio com argamassa expansiva a céu aberto</v>
          </cell>
          <cell r="D22354" t="str">
            <v>m³</v>
          </cell>
          <cell r="E22354">
            <v>400.16</v>
          </cell>
        </row>
        <row r="22355">
          <cell r="B22355" t="str">
            <v>5501940</v>
          </cell>
          <cell r="C22355" t="str">
            <v>Desmonte secundário de blocos de rocha  - resistência à compressão de 70 MPa a 120 MPa - com escavadeira e rompedor hidráulico 1.500 kg</v>
          </cell>
          <cell r="D22355" t="str">
            <v>m³</v>
          </cell>
          <cell r="E22355">
            <v>53.71</v>
          </cell>
        </row>
        <row r="22356">
          <cell r="B22356" t="str">
            <v>5501943</v>
          </cell>
          <cell r="C22356" t="str">
            <v>Desmonte secundário de blocos de rocha  - resistência à compressão de 70 MPa a 120 MPa - com martelete pneumático</v>
          </cell>
          <cell r="D22356" t="str">
            <v>m³</v>
          </cell>
          <cell r="E22356">
            <v>231.15</v>
          </cell>
        </row>
        <row r="22357">
          <cell r="B22357" t="str">
            <v>5501701</v>
          </cell>
          <cell r="C22357" t="str">
            <v>Destocamento de árvores com diâmetro de 0,15 a 0,30 m</v>
          </cell>
          <cell r="D22357" t="str">
            <v>un</v>
          </cell>
          <cell r="E22357">
            <v>53.85</v>
          </cell>
        </row>
        <row r="22358">
          <cell r="B22358" t="str">
            <v>5501702</v>
          </cell>
          <cell r="C22358" t="str">
            <v>Destocamento de árvores com diâmetro maior que 0,30 m</v>
          </cell>
          <cell r="D22358" t="str">
            <v>un</v>
          </cell>
          <cell r="E22358">
            <v>134.62</v>
          </cell>
        </row>
        <row r="22359">
          <cell r="B22359" t="str">
            <v>5501704</v>
          </cell>
          <cell r="C22359" t="str">
            <v>Escavação de vala em material de 3ª categoria - resistência à compressão de 70 MPa a 120 MPa - com escavadeira e rompedor hidráulico 1.500 kg</v>
          </cell>
          <cell r="D22359" t="str">
            <v>m³</v>
          </cell>
          <cell r="E22359">
            <v>188.41</v>
          </cell>
        </row>
        <row r="22360">
          <cell r="B22360" t="str">
            <v>5502074</v>
          </cell>
          <cell r="C22360" t="str">
            <v>Escavação e transporte de material de 3ª categoria - camada final de aterro em rocha - DMT de 0 a 50 m</v>
          </cell>
          <cell r="D22360" t="str">
            <v>m³</v>
          </cell>
          <cell r="E22360">
            <v>37.43</v>
          </cell>
        </row>
        <row r="22361">
          <cell r="B22361" t="str">
            <v>5502663</v>
          </cell>
          <cell r="C22361" t="str">
            <v>Escavação e transporte de material de 3ª categoria - DMT de 0 a 50 m</v>
          </cell>
          <cell r="D22361" t="str">
            <v>m³</v>
          </cell>
          <cell r="E22361">
            <v>36.090000000000003</v>
          </cell>
        </row>
        <row r="22362">
          <cell r="B22362" t="str">
            <v>5501994</v>
          </cell>
          <cell r="C22362" t="str">
            <v>Escavação em material de 3ª categoria - resistência à compressão de 70 MPa a 120 MPa - com escavadeira e rompedor hidráulico 1.500 kg</v>
          </cell>
          <cell r="D22362" t="str">
            <v>m³</v>
          </cell>
          <cell r="E22362">
            <v>123.54</v>
          </cell>
        </row>
        <row r="22363">
          <cell r="B22363" t="str">
            <v>5501706</v>
          </cell>
          <cell r="C22363" t="str">
            <v>Escavação mecânica com retroescavadeira em material de 1ª categoria</v>
          </cell>
          <cell r="D22363" t="str">
            <v>m³</v>
          </cell>
          <cell r="E22363">
            <v>8.09</v>
          </cell>
        </row>
        <row r="22364">
          <cell r="B22364" t="str">
            <v>5501880</v>
          </cell>
          <cell r="C22364" t="str">
            <v>Escavação, carga e transporte de material de 1ª categoria - DMT de 1.000 a 1.200 m - caminho de serviço em leito natural - com carregadeira e caminhão basculante de 14 m³</v>
          </cell>
          <cell r="D22364" t="str">
            <v>m³</v>
          </cell>
          <cell r="E22364">
            <v>14.91</v>
          </cell>
        </row>
        <row r="22365">
          <cell r="B22365" t="str">
            <v>5502114</v>
          </cell>
          <cell r="C22365" t="str">
            <v>Escavação, carga e transporte de material de 1ª categoria - DMT de 1.000 a 1.200 m - caminho de serviço em leito natural - com escavadeira e caminhão basculante de 14 m³</v>
          </cell>
          <cell r="D22365" t="str">
            <v>m³</v>
          </cell>
          <cell r="E22365">
            <v>9.56</v>
          </cell>
        </row>
        <row r="22366">
          <cell r="B22366" t="str">
            <v>5501906</v>
          </cell>
          <cell r="C22366" t="str">
            <v>Escavação, carga e transporte de material de 1ª categoria - DMT de 1.000 a 1.200 m - caminho de serviço em revestimento primário - com carregadeira e caminhão basculante de 14 m³</v>
          </cell>
          <cell r="D22366" t="str">
            <v>m³</v>
          </cell>
          <cell r="E22366">
            <v>13.4</v>
          </cell>
        </row>
        <row r="22367">
          <cell r="B22367" t="str">
            <v>5502140</v>
          </cell>
          <cell r="C22367" t="str">
            <v>Escavação, carga e transporte de material de 1ª categoria - DMT de 1.000 a 1.200 m - caminho de serviço em revestimento primário - com escavadeira e caminhão basculante de 14 m³</v>
          </cell>
          <cell r="D22367" t="str">
            <v>m³</v>
          </cell>
          <cell r="E22367">
            <v>8.0399999999999991</v>
          </cell>
        </row>
        <row r="22368">
          <cell r="B22368" t="str">
            <v>5501932</v>
          </cell>
          <cell r="C22368" t="str">
            <v>Escavação, carga e transporte de material de 1ª categoria - DMT de 1.000 a 1.200 m - caminho de serviço pavimentado - com carregadeira e caminhão basculante de 14 m³</v>
          </cell>
          <cell r="D22368" t="str">
            <v>m³</v>
          </cell>
          <cell r="E22368">
            <v>13.4</v>
          </cell>
        </row>
        <row r="22369">
          <cell r="B22369" t="str">
            <v>5502166</v>
          </cell>
          <cell r="C22369" t="str">
            <v>Escavação, carga e transporte de material de 1ª categoria - DMT de 1.000 a 1.200 m - caminho de serviço pavimentado - com escavadeira e caminhão basculante de 14 m³</v>
          </cell>
          <cell r="D22369" t="str">
            <v>m³</v>
          </cell>
          <cell r="E22369">
            <v>8.5399999999999991</v>
          </cell>
        </row>
        <row r="22370">
          <cell r="B22370" t="str">
            <v>5501881</v>
          </cell>
          <cell r="C22370" t="str">
            <v>Escavação, carga e transporte de material de 1ª categoria - DMT de 1.200 a 1.400 m - caminho de serviço em leito natural - com carregadeira e caminhão basculante de 14 m³</v>
          </cell>
          <cell r="D22370" t="str">
            <v>m³</v>
          </cell>
          <cell r="E22370">
            <v>15.23</v>
          </cell>
        </row>
        <row r="22371">
          <cell r="B22371" t="str">
            <v>5502115</v>
          </cell>
          <cell r="C22371" t="str">
            <v>Escavação, carga e transporte de material de 1ª categoria - DMT de 1.200 a 1.400 m - caminho de serviço em leito natural - com escavadeira e caminhão basculante de 14 m³</v>
          </cell>
          <cell r="D22371" t="str">
            <v>m³</v>
          </cell>
          <cell r="E22371">
            <v>10.38</v>
          </cell>
        </row>
        <row r="22372">
          <cell r="B22372" t="str">
            <v>5501907</v>
          </cell>
          <cell r="C22372" t="str">
            <v>Escavação, carga e transporte de material de 1ª categoria - DMT de 1.200 a 1.400 m - caminho de serviço em revestimento primário - com carregadeira e caminhão basculante de 14 m³</v>
          </cell>
          <cell r="D22372" t="str">
            <v>m³</v>
          </cell>
          <cell r="E22372">
            <v>13.61</v>
          </cell>
        </row>
        <row r="22373">
          <cell r="B22373" t="str">
            <v>5502141</v>
          </cell>
          <cell r="C22373" t="str">
            <v>Escavação, carga e transporte de material de 1ª categoria - DMT de 1.200 a 1.400 m - caminho de serviço em revestimento primário - com escavadeira e caminhão basculante de 14 m³</v>
          </cell>
          <cell r="D22373" t="str">
            <v>m³</v>
          </cell>
          <cell r="E22373">
            <v>8.7100000000000009</v>
          </cell>
        </row>
        <row r="22374">
          <cell r="B22374" t="str">
            <v>5501933</v>
          </cell>
          <cell r="C22374" t="str">
            <v>Escavação, carga e transporte de material de 1ª categoria - DMT de 1.200 a 1.400 m - caminho de serviço pavimentado - com carregadeira e caminhão basculante de 14 m³</v>
          </cell>
          <cell r="D22374" t="str">
            <v>m³</v>
          </cell>
          <cell r="E22374">
            <v>13.61</v>
          </cell>
        </row>
        <row r="22375">
          <cell r="B22375" t="str">
            <v>5502167</v>
          </cell>
          <cell r="C22375" t="str">
            <v>Escavação, carga e transporte de material de 1ª categoria - DMT de 1.200 a 1.400 m - caminho de serviço pavimentado - com escavadeira e caminhão basculante de 14 m³</v>
          </cell>
          <cell r="D22375" t="str">
            <v>m³</v>
          </cell>
          <cell r="E22375">
            <v>8.7100000000000009</v>
          </cell>
        </row>
        <row r="22376">
          <cell r="B22376" t="str">
            <v>5501882</v>
          </cell>
          <cell r="C22376" t="str">
            <v>Escavação, carga e transporte de material de 1ª categoria - DMT de 1.400 a 1.600 m - caminho de serviço em leito natural - com carregadeira e caminhão basculante de 14 m³</v>
          </cell>
          <cell r="D22376" t="str">
            <v>m³</v>
          </cell>
          <cell r="E22376">
            <v>15.55</v>
          </cell>
        </row>
        <row r="22377">
          <cell r="B22377" t="str">
            <v>5502116</v>
          </cell>
          <cell r="C22377" t="str">
            <v>Escavação, carga e transporte de material de 1ª categoria - DMT de 1.400 a 1.600 m - caminho de serviço em leito natural - com escavadeira e caminhão basculante de 14 m³</v>
          </cell>
          <cell r="D22377" t="str">
            <v>m³</v>
          </cell>
          <cell r="E22377">
            <v>10.65</v>
          </cell>
        </row>
        <row r="22378">
          <cell r="B22378" t="str">
            <v>5501908</v>
          </cell>
          <cell r="C22378" t="str">
            <v>Escavação, carga e transporte de material de 1ª categoria - DMT de 1.400 a 1.600 m - caminho de serviço em revestimento primário - com carregadeira e caminhão basculante de 14 m³</v>
          </cell>
          <cell r="D22378" t="str">
            <v>m³</v>
          </cell>
          <cell r="E22378">
            <v>13.82</v>
          </cell>
        </row>
        <row r="22379">
          <cell r="B22379" t="str">
            <v>5502142</v>
          </cell>
          <cell r="C22379" t="str">
            <v>Escavação, carga e transporte de material de 1ª categoria - DMT de 1.400 a 1.600 m - caminho de serviço em revestimento primário - com escavadeira e caminhão basculante de 14 m³</v>
          </cell>
          <cell r="D22379" t="str">
            <v>m³</v>
          </cell>
          <cell r="E22379">
            <v>8.93</v>
          </cell>
        </row>
        <row r="22380">
          <cell r="B22380" t="str">
            <v>5501934</v>
          </cell>
          <cell r="C22380" t="str">
            <v>Escavação, carga e transporte de material de 1ª categoria - DMT de 1.400 a 1.600 m - caminho de serviço pavimentado - com carregadeira e caminhão basculante de 14 m³</v>
          </cell>
          <cell r="D22380" t="str">
            <v>m³</v>
          </cell>
          <cell r="E22380">
            <v>13.77</v>
          </cell>
        </row>
        <row r="22381">
          <cell r="B22381" t="str">
            <v>5502168</v>
          </cell>
          <cell r="C22381" t="str">
            <v>Escavação, carga e transporte de material de 1ª categoria - DMT de 1.400 a 1.600 m - caminho de serviço pavimentado - com escavadeira e caminhão basculante de 14 m³</v>
          </cell>
          <cell r="D22381" t="str">
            <v>m³</v>
          </cell>
          <cell r="E22381">
            <v>8.8800000000000008</v>
          </cell>
        </row>
        <row r="22382">
          <cell r="B22382" t="str">
            <v>5501883</v>
          </cell>
          <cell r="C22382" t="str">
            <v>Escavação, carga e transporte de material de 1ª categoria - DMT de 1.600 a 1.800 m - caminho de serviço em leito natural - com carregadeira e caminhão basculante de 14 m³</v>
          </cell>
          <cell r="D22382" t="str">
            <v>m³</v>
          </cell>
          <cell r="E22382">
            <v>15.87</v>
          </cell>
        </row>
        <row r="22383">
          <cell r="B22383" t="str">
            <v>5502117</v>
          </cell>
          <cell r="C22383" t="str">
            <v>Escavação, carga e transporte de material de 1ª categoria - DMT de 1.600 a 1.800 m - caminho de serviço em leito natural - com escavadeira e caminhão basculante de 14 m³</v>
          </cell>
          <cell r="D22383" t="str">
            <v>m³</v>
          </cell>
          <cell r="E22383">
            <v>10.99</v>
          </cell>
        </row>
        <row r="22384">
          <cell r="B22384" t="str">
            <v>5501909</v>
          </cell>
          <cell r="C22384" t="str">
            <v>Escavação, carga e transporte de material de 1ª categoria - DMT de 1.600 a 1.800 m - caminho de serviço em revestimento primário - com carregadeira e caminhão basculante de 14 m³</v>
          </cell>
          <cell r="D22384" t="str">
            <v>m³</v>
          </cell>
          <cell r="E22384">
            <v>14.04</v>
          </cell>
        </row>
        <row r="22385">
          <cell r="B22385" t="str">
            <v>5502143</v>
          </cell>
          <cell r="C22385" t="str">
            <v>Escavação, carga e transporte de material de 1ª categoria - DMT de 1.600 a 1.800 m - caminho de serviço em revestimento primário - com escavadeira e caminhão basculante de 14 m³</v>
          </cell>
          <cell r="D22385" t="str">
            <v>m³</v>
          </cell>
          <cell r="E22385">
            <v>9.16</v>
          </cell>
        </row>
        <row r="22386">
          <cell r="B22386" t="str">
            <v>5501935</v>
          </cell>
          <cell r="C22386" t="str">
            <v>Escavação, carga e transporte de material de 1ª categoria - DMT de 1.600 a 1.800 m - caminho de serviço pavimentado - com carregadeira e caminhão basculante de 14 m³</v>
          </cell>
          <cell r="D22386" t="str">
            <v>m³</v>
          </cell>
          <cell r="E22386">
            <v>13.98</v>
          </cell>
        </row>
        <row r="22387">
          <cell r="B22387" t="str">
            <v>5502169</v>
          </cell>
          <cell r="C22387" t="str">
            <v>Escavação, carga e transporte de material de 1ª categoria - DMT de 1.600 a 1.800 m - caminho de serviço pavimentado - com escavadeira e caminhão basculante de 14 m³</v>
          </cell>
          <cell r="D22387" t="str">
            <v>m³</v>
          </cell>
          <cell r="E22387">
            <v>9.1</v>
          </cell>
        </row>
        <row r="22388">
          <cell r="B22388" t="str">
            <v>5501884</v>
          </cell>
          <cell r="C22388" t="str">
            <v>Escavação, carga e transporte de material de 1ª categoria - DMT de 1.800 a 2.000 m - caminho de serviço em leito natural - com carregadeira e caminhão basculante de 14 m³</v>
          </cell>
          <cell r="D22388" t="str">
            <v>m³</v>
          </cell>
          <cell r="E22388">
            <v>16.63</v>
          </cell>
        </row>
        <row r="22389">
          <cell r="B22389" t="str">
            <v>5502118</v>
          </cell>
          <cell r="C22389" t="str">
            <v>Escavação, carga e transporte de material de 1ª categoria - DMT de 1.800 a 2.000 m - caminho de serviço em leito natural - com escavadeira e caminhão basculante de 14 m³</v>
          </cell>
          <cell r="D22389" t="str">
            <v>m³</v>
          </cell>
          <cell r="E22389">
            <v>11.33</v>
          </cell>
        </row>
        <row r="22390">
          <cell r="B22390" t="str">
            <v>5501910</v>
          </cell>
          <cell r="C22390" t="str">
            <v>Escavação, carga e transporte de material de 1ª categoria - DMT de 1.800 a 2.000 m - caminho de serviço em revestimento primário - com carregadeira e caminhão basculante de 14 m³</v>
          </cell>
          <cell r="D22390" t="str">
            <v>m³</v>
          </cell>
          <cell r="E22390">
            <v>14.25</v>
          </cell>
        </row>
        <row r="22391">
          <cell r="B22391" t="str">
            <v>5502144</v>
          </cell>
          <cell r="C22391" t="str">
            <v>Escavação, carga e transporte de material de 1ª categoria - DMT de 1.800 a 2.000 m - caminho de serviço em revestimento primário - com escavadeira e caminhão basculante de 14 m³</v>
          </cell>
          <cell r="D22391" t="str">
            <v>m³</v>
          </cell>
          <cell r="E22391">
            <v>9.33</v>
          </cell>
        </row>
        <row r="22392">
          <cell r="B22392" t="str">
            <v>5501936</v>
          </cell>
          <cell r="C22392" t="str">
            <v>Escavação, carga e transporte de material de 1ª categoria - DMT de 1.800 a 2.000 m - caminho de serviço pavimentado - com carregadeira e caminhão basculante de 14 m³</v>
          </cell>
          <cell r="D22392" t="str">
            <v>m³</v>
          </cell>
          <cell r="E22392">
            <v>14.14</v>
          </cell>
        </row>
        <row r="22393">
          <cell r="B22393" t="str">
            <v>5502170</v>
          </cell>
          <cell r="C22393" t="str">
            <v>Escavação, carga e transporte de material de 1ª categoria - DMT de 1.800 a 2.000 m - caminho de serviço pavimentado - com escavadeira e caminhão basculante de 14 m³</v>
          </cell>
          <cell r="D22393" t="str">
            <v>m³</v>
          </cell>
          <cell r="E22393">
            <v>9.27</v>
          </cell>
        </row>
        <row r="22394">
          <cell r="B22394" t="str">
            <v>5501885</v>
          </cell>
          <cell r="C22394" t="str">
            <v>Escavação, carga e transporte de material de 1ª categoria - DMT de 2.000 a 2.500 m - caminho de serviço em leito natural - com carregadeira e caminhão basculante de 14 m³</v>
          </cell>
          <cell r="D22394" t="str">
            <v>m³</v>
          </cell>
          <cell r="E22394">
            <v>17.23</v>
          </cell>
        </row>
        <row r="22395">
          <cell r="B22395" t="str">
            <v>5502119</v>
          </cell>
          <cell r="C22395" t="str">
            <v>Escavação, carga e transporte de material de 1ª categoria - DMT de 2.000 a 2.500 m - caminho de serviço em leito natural - com escavadeira e caminhão basculante de 14 m³</v>
          </cell>
          <cell r="D22395" t="str">
            <v>m³</v>
          </cell>
          <cell r="E22395">
            <v>12.37</v>
          </cell>
        </row>
        <row r="22396">
          <cell r="B22396" t="str">
            <v>5501911</v>
          </cell>
          <cell r="C22396" t="str">
            <v>Escavação, carga e transporte de material de 1ª categoria - DMT de 2.000 a 2.500 m - caminho de serviço em revestimento primário - com carregadeira e caminhão basculante de 14 m³</v>
          </cell>
          <cell r="D22396" t="str">
            <v>m³</v>
          </cell>
          <cell r="E22396">
            <v>15.03</v>
          </cell>
        </row>
        <row r="22397">
          <cell r="B22397" t="str">
            <v>5502145</v>
          </cell>
          <cell r="C22397" t="str">
            <v>Escavação, carga e transporte de material de 1ª categoria - DMT de 2.000 a 2.500 m - caminho de serviço em revestimento primário - com escavadeira e caminhão basculante de 14 m³</v>
          </cell>
          <cell r="D22397" t="str">
            <v>m³</v>
          </cell>
          <cell r="E22397">
            <v>9.73</v>
          </cell>
        </row>
        <row r="22398">
          <cell r="B22398" t="str">
            <v>5501937</v>
          </cell>
          <cell r="C22398" t="str">
            <v>Escavação, carga e transporte de material de 1ª categoria - DMT de 2.000 a 2.500 m - caminho de serviço pavimentado - com carregadeira e caminhão basculante de 14 m³</v>
          </cell>
          <cell r="D22398" t="str">
            <v>m³</v>
          </cell>
          <cell r="E22398">
            <v>14.97</v>
          </cell>
        </row>
        <row r="22399">
          <cell r="B22399" t="str">
            <v>5502171</v>
          </cell>
          <cell r="C22399" t="str">
            <v>Escavação, carga e transporte de material de 1ª categoria - DMT de 2.000 a 2.500 m - caminho de serviço pavimentado - com escavadeira e caminhão basculante de 14 m³</v>
          </cell>
          <cell r="D22399" t="str">
            <v>m³</v>
          </cell>
          <cell r="E22399">
            <v>9.61</v>
          </cell>
        </row>
        <row r="22400">
          <cell r="B22400" t="str">
            <v>5501886</v>
          </cell>
          <cell r="C22400" t="str">
            <v>Escavação, carga e transporte de material de 1ª categoria - DMT de 2.500 a 3.000 m - caminho de serviço em leito natural - com carregadeira e caminhão basculante de 14 m³</v>
          </cell>
          <cell r="D22400" t="str">
            <v>m³</v>
          </cell>
          <cell r="E22400">
            <v>18.55</v>
          </cell>
        </row>
        <row r="22401">
          <cell r="B22401" t="str">
            <v>5502120</v>
          </cell>
          <cell r="C22401" t="str">
            <v>Escavação, carga e transporte de material de 1ª categoria - DMT de 2.500 a 3.000 m - caminho de serviço em leito natural - com escavadeira e caminhão basculante de 14 m³</v>
          </cell>
          <cell r="D22401" t="str">
            <v>m³</v>
          </cell>
          <cell r="E22401">
            <v>13.71</v>
          </cell>
        </row>
        <row r="22402">
          <cell r="B22402" t="str">
            <v>5501912</v>
          </cell>
          <cell r="C22402" t="str">
            <v>Escavação, carga e transporte de material de 1ª categoria - DMT de 2.500 a 3.000 m - caminho de serviço em revestimento primário - com carregadeira e caminhão basculante de 14 m³</v>
          </cell>
          <cell r="D22402" t="str">
            <v>m³</v>
          </cell>
          <cell r="E22402">
            <v>15.61</v>
          </cell>
        </row>
        <row r="22403">
          <cell r="B22403" t="str">
            <v>5502146</v>
          </cell>
          <cell r="C22403" t="str">
            <v>Escavação, carga e transporte de material de 1ª categoria - DMT de 2.500 a 3.000 m - caminho de serviço em revestimento primário - com escavadeira e caminhão basculante de 14 m³</v>
          </cell>
          <cell r="D22403" t="str">
            <v>m³</v>
          </cell>
          <cell r="E22403">
            <v>10.78</v>
          </cell>
        </row>
        <row r="22404">
          <cell r="B22404" t="str">
            <v>5501938</v>
          </cell>
          <cell r="C22404" t="str">
            <v>Escavação, carga e transporte de material de 1ª categoria - DMT de 2.500 a 3.000 m - caminho de serviço pavimentado - com carregadeira e caminhão basculante de 14 m³</v>
          </cell>
          <cell r="D22404" t="str">
            <v>m³</v>
          </cell>
          <cell r="E22404">
            <v>15.48</v>
          </cell>
        </row>
        <row r="22405">
          <cell r="B22405" t="str">
            <v>5502172</v>
          </cell>
          <cell r="C22405" t="str">
            <v>Escavação, carga e transporte de material de 1ª categoria - DMT de 2.500 a 3.000 m - caminho de serviço pavimentado - com escavadeira e caminhão basculante de 14 m³</v>
          </cell>
          <cell r="D22405" t="str">
            <v>m³</v>
          </cell>
          <cell r="E22405">
            <v>10.65</v>
          </cell>
        </row>
        <row r="22406">
          <cell r="B22406" t="str">
            <v>5501876</v>
          </cell>
          <cell r="C22406" t="str">
            <v>Escavação, carga e transporte de material de 1ª categoria - DMT de 200 a 400 m - caminho de serviço em leito natural - com carregadeira e caminhão basculante de 14 m³</v>
          </cell>
          <cell r="D22406" t="str">
            <v>m³</v>
          </cell>
          <cell r="E22406">
            <v>12.51</v>
          </cell>
        </row>
        <row r="22407">
          <cell r="B22407" t="str">
            <v>5502110</v>
          </cell>
          <cell r="C22407" t="str">
            <v>Escavação, carga e transporte de material de 1ª categoria - DMT de 200 a 400 m - caminho de serviço em leito natural - com escavadeira e caminhão basculante de 14 m³</v>
          </cell>
          <cell r="D22407" t="str">
            <v>m³</v>
          </cell>
          <cell r="E22407">
            <v>7.58</v>
          </cell>
        </row>
        <row r="22408">
          <cell r="B22408" t="str">
            <v>5501902</v>
          </cell>
          <cell r="C22408" t="str">
            <v>Escavação, carga e transporte de material de 1ª categoria - DMT de 200 a 400 m - caminho de serviço em revestimento primário - com carregadeira e caminhão basculante de 14 m³</v>
          </cell>
          <cell r="D22408" t="str">
            <v>m³</v>
          </cell>
          <cell r="E22408">
            <v>11.99</v>
          </cell>
        </row>
        <row r="22409">
          <cell r="B22409" t="str">
            <v>5502136</v>
          </cell>
          <cell r="C22409" t="str">
            <v>Escavação, carga e transporte de material de 1ª categoria - DMT de 200 a 400 m - caminho de serviço em revestimento primário - com escavadeira e caminhão basculante de 14 m³</v>
          </cell>
          <cell r="D22409" t="str">
            <v>m³</v>
          </cell>
          <cell r="E22409">
            <v>7.09</v>
          </cell>
        </row>
        <row r="22410">
          <cell r="B22410" t="str">
            <v>5501928</v>
          </cell>
          <cell r="C22410" t="str">
            <v>Escavação, carga e transporte de material de 1ª categoria - DMT de 200 a 400 m - caminho de serviço pavimentado - com carregadeira e caminhão basculante de 14 m³</v>
          </cell>
          <cell r="D22410" t="str">
            <v>m³</v>
          </cell>
          <cell r="E22410">
            <v>12.08</v>
          </cell>
        </row>
        <row r="22411">
          <cell r="B22411" t="str">
            <v>5502162</v>
          </cell>
          <cell r="C22411" t="str">
            <v>Escavação, carga e transporte de material de 1ª categoria - DMT de 200 a 400 m - caminho de serviço pavimentado - com escavadeira e caminhão basculante de 14 m³</v>
          </cell>
          <cell r="D22411" t="str">
            <v>m³</v>
          </cell>
          <cell r="E22411">
            <v>7.18</v>
          </cell>
        </row>
        <row r="22412">
          <cell r="B22412" t="str">
            <v>5501877</v>
          </cell>
          <cell r="C22412" t="str">
            <v>Escavação, carga e transporte de material de 1ª categoria - DMT de 400 a 600 m - caminho de serviço em leito natural - com carregadeira e caminhão basculante de 14 m³</v>
          </cell>
          <cell r="D22412" t="str">
            <v>m³</v>
          </cell>
          <cell r="E22412">
            <v>13.4</v>
          </cell>
        </row>
        <row r="22413">
          <cell r="B22413" t="str">
            <v>5502111</v>
          </cell>
          <cell r="C22413" t="str">
            <v>Escavação, carga e transporte de material de 1ª categoria - DMT de 400 a 600 m - caminho de serviço em leito natural - com escavadeira e caminhão basculante de 14 m³</v>
          </cell>
          <cell r="D22413" t="str">
            <v>m³</v>
          </cell>
          <cell r="E22413">
            <v>8.0399999999999991</v>
          </cell>
        </row>
        <row r="22414">
          <cell r="B22414" t="str">
            <v>5501903</v>
          </cell>
          <cell r="C22414" t="str">
            <v>Escavação, carga e transporte de material de 1ª categoria - DMT de 400 a 600 m - caminho de serviço em revestimento primário - com carregadeira e caminhão basculante de 14 m³</v>
          </cell>
          <cell r="D22414" t="str">
            <v>m³</v>
          </cell>
          <cell r="E22414">
            <v>12.29</v>
          </cell>
        </row>
        <row r="22415">
          <cell r="B22415" t="str">
            <v>5502137</v>
          </cell>
          <cell r="C22415" t="str">
            <v>Escavação, carga e transporte de material de 1ª categoria - DMT de 400 a 600 m - caminho de serviço em revestimento primário - com escavadeira e caminhão basculante de 14 m³</v>
          </cell>
          <cell r="D22415" t="str">
            <v>m³</v>
          </cell>
          <cell r="E22415">
            <v>7.36</v>
          </cell>
        </row>
        <row r="22416">
          <cell r="B22416" t="str">
            <v>5501929</v>
          </cell>
          <cell r="C22416" t="str">
            <v>Escavação, carga e transporte de material de 1ª categoria - DMT de 400 a 600 m - caminho de serviço pavimentado - com carregadeira e caminhão basculante de 14 m³</v>
          </cell>
          <cell r="D22416" t="str">
            <v>m³</v>
          </cell>
          <cell r="E22416">
            <v>12.33</v>
          </cell>
        </row>
        <row r="22417">
          <cell r="B22417" t="str">
            <v>5502163</v>
          </cell>
          <cell r="C22417" t="str">
            <v>Escavação, carga e transporte de material de 1ª categoria - DMT de 400 a 600 m - caminho de serviço pavimentado - com escavadeira e caminhão basculante de 14 m³</v>
          </cell>
          <cell r="D22417" t="str">
            <v>m³</v>
          </cell>
          <cell r="E22417">
            <v>7.4</v>
          </cell>
        </row>
        <row r="22418">
          <cell r="B22418" t="str">
            <v>5501875</v>
          </cell>
          <cell r="C22418" t="str">
            <v>Escavação, carga e transporte de material de 1ª categoria - DMT de 50 a 200 m - caminho de serviço em leito natural - com carregadeira e caminhão basculante de 14 m³</v>
          </cell>
          <cell r="D22418" t="str">
            <v>m³</v>
          </cell>
          <cell r="E22418">
            <v>11.99</v>
          </cell>
        </row>
        <row r="22419">
          <cell r="B22419" t="str">
            <v>5502109</v>
          </cell>
          <cell r="C22419" t="str">
            <v>Escavação, carga e transporte de material de 1ª categoria - DMT de 50 a 200 m - caminho de serviço em leito natural - com escavadeira e caminhão basculante de 14 m³</v>
          </cell>
          <cell r="D22419" t="str">
            <v>m³</v>
          </cell>
          <cell r="E22419">
            <v>7.09</v>
          </cell>
        </row>
        <row r="22420">
          <cell r="B22420" t="str">
            <v>5501901</v>
          </cell>
          <cell r="C22420" t="str">
            <v>Escavação, carga e transporte de material de 1ª categoria - DMT de 50 a 200 m - caminho de serviço em revestimento primário - com carregadeira e caminhão basculante de 14 m³</v>
          </cell>
          <cell r="D22420" t="str">
            <v>m³</v>
          </cell>
          <cell r="E22420">
            <v>11.21</v>
          </cell>
        </row>
        <row r="22421">
          <cell r="B22421" t="str">
            <v>5502135</v>
          </cell>
          <cell r="C22421" t="str">
            <v>Escavação, carga e transporte de material de 1ª categoria - DMT de 50 a 200 m - caminho de serviço em revestimento primário - com escavadeira e caminhão basculante de 14 m³</v>
          </cell>
          <cell r="D22421" t="str">
            <v>m³</v>
          </cell>
          <cell r="E22421">
            <v>6.26</v>
          </cell>
        </row>
        <row r="22422">
          <cell r="B22422" t="str">
            <v>5501927</v>
          </cell>
          <cell r="C22422" t="str">
            <v>Escavação, carga e transporte de material de 1ª categoria - DMT de 50 a 200 m - caminho de serviço pavimentado - com carregadeira e caminhão basculante de 14 m³</v>
          </cell>
          <cell r="D22422" t="str">
            <v>m³</v>
          </cell>
          <cell r="E22422">
            <v>11.78</v>
          </cell>
        </row>
        <row r="22423">
          <cell r="B22423" t="str">
            <v>5502161</v>
          </cell>
          <cell r="C22423" t="str">
            <v>Escavação, carga e transporte de material de 1ª categoria - DMT de 50 a 200 m - caminho de serviço pavimentado - com escavadeira e caminhão basculante de 14 m³</v>
          </cell>
          <cell r="D22423" t="str">
            <v>m³</v>
          </cell>
          <cell r="E22423">
            <v>6.36</v>
          </cell>
        </row>
        <row r="22424">
          <cell r="B22424" t="str">
            <v>5501878</v>
          </cell>
          <cell r="C22424" t="str">
            <v>Escavação, carga e transporte de material de 1ª categoria - DMT de 600 a 800 m - caminho de serviço em leito natural - com carregadeira e caminhão basculante de 14 m³</v>
          </cell>
          <cell r="D22424" t="str">
            <v>m³</v>
          </cell>
          <cell r="E22424">
            <v>13.77</v>
          </cell>
        </row>
        <row r="22425">
          <cell r="B22425" t="str">
            <v>5502112</v>
          </cell>
          <cell r="C22425" t="str">
            <v>Escavação, carga e transporte de material de 1ª categoria - DMT de 600 a 800 m - caminho de serviço em leito natural - com escavadeira e caminhão basculante de 14 m³</v>
          </cell>
          <cell r="D22425" t="str">
            <v>m³</v>
          </cell>
          <cell r="E22425">
            <v>8.8800000000000008</v>
          </cell>
        </row>
        <row r="22426">
          <cell r="B22426" t="str">
            <v>5501904</v>
          </cell>
          <cell r="C22426" t="str">
            <v>Escavação, carga e transporte de material de 1ª categoria - DMT de 600 a 800 m - caminho de serviço em revestimento primário - com carregadeira e caminhão basculante de 14 m³</v>
          </cell>
          <cell r="D22426" t="str">
            <v>m³</v>
          </cell>
          <cell r="E22426">
            <v>12.51</v>
          </cell>
        </row>
        <row r="22427">
          <cell r="B22427" t="str">
            <v>5502138</v>
          </cell>
          <cell r="C22427" t="str">
            <v>Escavação, carga e transporte de material de 1ª categoria - DMT de 600 a 800 m - caminho de serviço em revestimento primário - com escavadeira e caminhão basculante de 14 m³</v>
          </cell>
          <cell r="D22427" t="str">
            <v>m³</v>
          </cell>
          <cell r="E22427">
            <v>7.63</v>
          </cell>
        </row>
        <row r="22428">
          <cell r="B22428" t="str">
            <v>5501930</v>
          </cell>
          <cell r="C22428" t="str">
            <v>Escavação, carga e transporte de material de 1ª categoria - DMT de 600 a 800 m - caminho de serviço pavimentado - com carregadeira e caminhão basculante de 14 m³</v>
          </cell>
          <cell r="D22428" t="str">
            <v>m³</v>
          </cell>
          <cell r="E22428">
            <v>12.55</v>
          </cell>
        </row>
        <row r="22429">
          <cell r="B22429" t="str">
            <v>5502164</v>
          </cell>
          <cell r="C22429" t="str">
            <v>Escavação, carga e transporte de material de 1ª categoria - DMT de 600 a 800 m - caminho de serviço pavimentado - com escavadeira e caminhão basculante de 14 m³</v>
          </cell>
          <cell r="D22429" t="str">
            <v>m³</v>
          </cell>
          <cell r="E22429">
            <v>7.63</v>
          </cell>
        </row>
        <row r="22430">
          <cell r="B22430" t="str">
            <v>5501879</v>
          </cell>
          <cell r="C22430" t="str">
            <v>Escavação, carga e transporte de material de 1ª categoria - DMT de 800 a 1.000 m - caminho de serviço em leito natural - com carregadeira e caminhão basculante de 14 m³</v>
          </cell>
          <cell r="D22430" t="str">
            <v>m³</v>
          </cell>
          <cell r="E22430">
            <v>14.14</v>
          </cell>
        </row>
        <row r="22431">
          <cell r="B22431" t="str">
            <v>5502113</v>
          </cell>
          <cell r="C22431" t="str">
            <v>Escavação, carga e transporte de material de 1ª categoria - DMT de 800 a 1.000 m - caminho de serviço em leito natural - com escavadeira e caminhão basculante de 14 m³</v>
          </cell>
          <cell r="D22431" t="str">
            <v>m³</v>
          </cell>
          <cell r="E22431">
            <v>9.2200000000000006</v>
          </cell>
        </row>
        <row r="22432">
          <cell r="B22432" t="str">
            <v>5501905</v>
          </cell>
          <cell r="C22432" t="str">
            <v>Escavação, carga e transporte de material de 1ª categoria - DMT de 800 a 1.000 m - caminho de serviço em revestimento primário - com carregadeira e caminhão basculante de 14 m³</v>
          </cell>
          <cell r="D22432" t="str">
            <v>m³</v>
          </cell>
          <cell r="E22432">
            <v>12.76</v>
          </cell>
        </row>
        <row r="22433">
          <cell r="B22433" t="str">
            <v>5502139</v>
          </cell>
          <cell r="C22433" t="str">
            <v>Escavação, carga e transporte de material de 1ª categoria - DMT de 800 a 1.000 m - caminho de serviço em revestimento primário - com escavadeira e caminhão basculante de 14 m³</v>
          </cell>
          <cell r="D22433" t="str">
            <v>m³</v>
          </cell>
          <cell r="E22433">
            <v>7.85</v>
          </cell>
        </row>
        <row r="22434">
          <cell r="B22434" t="str">
            <v>5501931</v>
          </cell>
          <cell r="C22434" t="str">
            <v>Escavação, carga e transporte de material de 1ª categoria - DMT de 800 a 1.000 m - caminho de serviço pavimentado - com carregadeira e caminhão basculante de 14 m³</v>
          </cell>
          <cell r="D22434" t="str">
            <v>m³</v>
          </cell>
          <cell r="E22434">
            <v>13.24</v>
          </cell>
        </row>
        <row r="22435">
          <cell r="B22435" t="str">
            <v>5502165</v>
          </cell>
          <cell r="C22435" t="str">
            <v>Escavação, carga e transporte de material de 1ª categoria - DMT de 800 a 1.000 m - caminho de serviço pavimentado - com escavadeira e caminhão basculante de 14 m³</v>
          </cell>
          <cell r="D22435" t="str">
            <v>m³</v>
          </cell>
          <cell r="E22435">
            <v>7.85</v>
          </cell>
        </row>
        <row r="22436">
          <cell r="B22436" t="str">
            <v>5502825</v>
          </cell>
          <cell r="C22436" t="str">
            <v>Escavação, carga e transporte de material de 1ª categoria na distância de 3.000 m - caminho de serviço em leito natural - com carregadeira e caminhão basculante de 14 m³</v>
          </cell>
          <cell r="D22436" t="str">
            <v>m³</v>
          </cell>
          <cell r="E22436">
            <v>19.53</v>
          </cell>
        </row>
        <row r="22437">
          <cell r="B22437" t="str">
            <v>5502834</v>
          </cell>
          <cell r="C22437" t="str">
            <v>Escavação, carga e transporte de material de 1ª categoria na distância de 3.000 m - caminho de serviço em leito natural - com escavadeira e caminhão basculante de 14 m³</v>
          </cell>
          <cell r="D22437" t="str">
            <v>m³</v>
          </cell>
          <cell r="E22437">
            <v>14.25</v>
          </cell>
        </row>
        <row r="22438">
          <cell r="B22438" t="str">
            <v>5502826</v>
          </cell>
          <cell r="C22438" t="str">
            <v>Escavação, carga e transporte de material de 1ª categoria na distância de 3.000 m - caminho de serviço em revestimento primário - com carregadeira e caminhão basculante de 14 m³</v>
          </cell>
          <cell r="D22438" t="str">
            <v>m³</v>
          </cell>
          <cell r="E22438">
            <v>15.93</v>
          </cell>
        </row>
        <row r="22439">
          <cell r="B22439" t="str">
            <v>5502835</v>
          </cell>
          <cell r="C22439" t="str">
            <v>Escavação, carga e transporte de material de 1ª categoria na distância de 3.000 m - caminho de serviço em revestimento primário - com escavadeira e caminhão basculante de 14 m³</v>
          </cell>
          <cell r="D22439" t="str">
            <v>m³</v>
          </cell>
          <cell r="E22439">
            <v>11.12</v>
          </cell>
        </row>
        <row r="22440">
          <cell r="B22440" t="str">
            <v>5502827</v>
          </cell>
          <cell r="C22440" t="str">
            <v>Escavação, carga e transporte de material de 1ª categoria na distância de 3.000 m - caminho de serviço pavimentado - com carregadeira e caminhão basculante de 14 m³</v>
          </cell>
          <cell r="D22440" t="str">
            <v>m³</v>
          </cell>
          <cell r="E22440">
            <v>15.74</v>
          </cell>
        </row>
        <row r="22441">
          <cell r="B22441" t="str">
            <v>5502836</v>
          </cell>
          <cell r="C22441" t="str">
            <v>Escavação, carga e transporte de material de 1ª categoria na distância de 3.000 m - caminho de serviço pavimentado - com escavadeira e caminhão basculante de 14 m³</v>
          </cell>
          <cell r="D22441" t="str">
            <v>m³</v>
          </cell>
          <cell r="E22441">
            <v>10.92</v>
          </cell>
        </row>
        <row r="22442">
          <cell r="B22442" t="str">
            <v>5502356</v>
          </cell>
          <cell r="C22442" t="str">
            <v>Escavação, carga e transporte de material de 2ª categoria - DMT de 1.000 a 1.200 m - caminho de serviço em leito natural - com carregadeira e caminhão basculante de 14 m³</v>
          </cell>
          <cell r="D22442" t="str">
            <v>m³</v>
          </cell>
          <cell r="E22442">
            <v>23.96</v>
          </cell>
        </row>
        <row r="22443">
          <cell r="B22443" t="str">
            <v>5502590</v>
          </cell>
          <cell r="C22443" t="str">
            <v>Escavação, carga e transporte de material de 2ª categoria - DMT de 1.000 a 1.200 m - caminho de serviço em leito natural - com escavadeira e caminhão basculante de 14 m³</v>
          </cell>
          <cell r="D22443" t="str">
            <v>m³</v>
          </cell>
          <cell r="E22443">
            <v>13.11</v>
          </cell>
        </row>
        <row r="22444">
          <cell r="B22444" t="str">
            <v>5502382</v>
          </cell>
          <cell r="C22444" t="str">
            <v>Escavação, carga e transporte de material de 2ª categoria - DMT de 1.000 a 1.200 m - caminho de serviço em revestimento primário - com carregadeira e caminhão basculante de 14 m³</v>
          </cell>
          <cell r="D22444" t="str">
            <v>m³</v>
          </cell>
          <cell r="E22444">
            <v>22.2</v>
          </cell>
        </row>
        <row r="22445">
          <cell r="B22445" t="str">
            <v>5502616</v>
          </cell>
          <cell r="C22445" t="str">
            <v>Escavação, carga e transporte de material de 2ª categoria - DMT de 1.000 a 1.200 m - caminho de serviço em revestimento primário - com escavadeira e caminhão basculante de 14 m³</v>
          </cell>
          <cell r="D22445" t="str">
            <v>m³</v>
          </cell>
          <cell r="E22445">
            <v>11.18</v>
          </cell>
        </row>
        <row r="22446">
          <cell r="B22446" t="str">
            <v>5502408</v>
          </cell>
          <cell r="C22446" t="str">
            <v>Escavação, carga e transporte de material de 2ª categoria - DMT de 1.000 a 1.200 m - caminho de serviço pavimentado - com carregadeira e caminhão basculante de 14 m³</v>
          </cell>
          <cell r="D22446" t="str">
            <v>m³</v>
          </cell>
          <cell r="E22446">
            <v>22.2</v>
          </cell>
        </row>
        <row r="22447">
          <cell r="B22447" t="str">
            <v>5502642</v>
          </cell>
          <cell r="C22447" t="str">
            <v>Escavação, carga e transporte de material de 2ª categoria - DMT de 1.000 a 1.200 m - caminho de serviço pavimentado - com escavadeira e caminhão basculante de 14 m³</v>
          </cell>
          <cell r="D22447" t="str">
            <v>m³</v>
          </cell>
          <cell r="E22447">
            <v>11.12</v>
          </cell>
        </row>
        <row r="22448">
          <cell r="B22448" t="str">
            <v>5502357</v>
          </cell>
          <cell r="C22448" t="str">
            <v>Escavação, carga e transporte de material de 2ª categoria - DMT de 1.200 a 1.400 m - caminho de serviço em leito natural - com carregadeira e caminhão basculante de 14 m³</v>
          </cell>
          <cell r="D22448" t="str">
            <v>m³</v>
          </cell>
          <cell r="E22448">
            <v>24.32</v>
          </cell>
        </row>
        <row r="22449">
          <cell r="B22449" t="str">
            <v>5502591</v>
          </cell>
          <cell r="C22449" t="str">
            <v>Escavação, carga e transporte de material de 2ª categoria - DMT de 1.200 a 1.400 m - caminho de serviço em leito natural - com escavadeira e caminhão basculante de 14 m³</v>
          </cell>
          <cell r="D22449" t="str">
            <v>m³</v>
          </cell>
          <cell r="E22449">
            <v>13.5</v>
          </cell>
        </row>
        <row r="22450">
          <cell r="B22450" t="str">
            <v>5502383</v>
          </cell>
          <cell r="C22450" t="str">
            <v>Escavação, carga e transporte de material de 2ª categoria - DMT de 1.200 a 1.400 m - caminho de serviço em revestimento primário - com carregadeira e caminhão basculante de 14 m³</v>
          </cell>
          <cell r="D22450" t="str">
            <v>m³</v>
          </cell>
          <cell r="E22450">
            <v>22.44</v>
          </cell>
        </row>
        <row r="22451">
          <cell r="B22451" t="str">
            <v>5502617</v>
          </cell>
          <cell r="C22451" t="str">
            <v>Escavação, carga e transporte de material de 2ª categoria - DMT de 1.200 a 1.400 m - caminho de serviço em revestimento primário - com escavadeira e caminhão basculante de 14 m³</v>
          </cell>
          <cell r="D22451" t="str">
            <v>m³</v>
          </cell>
          <cell r="E22451">
            <v>11.36</v>
          </cell>
        </row>
        <row r="22452">
          <cell r="B22452" t="str">
            <v>5502409</v>
          </cell>
          <cell r="C22452" t="str">
            <v>Escavação, carga e transporte de material de 2ª categoria - DMT de 1.200 a 1.400 m - caminho de serviço pavimentado - com carregadeira e caminhão basculante de 14 m³</v>
          </cell>
          <cell r="D22452" t="str">
            <v>m³</v>
          </cell>
          <cell r="E22452">
            <v>22.38</v>
          </cell>
        </row>
        <row r="22453">
          <cell r="B22453" t="str">
            <v>5502643</v>
          </cell>
          <cell r="C22453" t="str">
            <v>Escavação, carga e transporte de material de 2ª categoria - DMT de 1.200 a 1.400 m - caminho de serviço pavimentado - com escavadeira e caminhão basculante de 14 m³</v>
          </cell>
          <cell r="D22453" t="str">
            <v>m³</v>
          </cell>
          <cell r="E22453">
            <v>11.36</v>
          </cell>
        </row>
        <row r="22454">
          <cell r="B22454" t="str">
            <v>5502358</v>
          </cell>
          <cell r="C22454" t="str">
            <v>Escavação, carga e transporte de material de 2ª categoria - DMT de 1.400 a 1.600 m - caminho de serviço em leito natural - com carregadeira e caminhão basculante de 14 m³</v>
          </cell>
          <cell r="D22454" t="str">
            <v>m³</v>
          </cell>
          <cell r="E22454">
            <v>24.69</v>
          </cell>
        </row>
        <row r="22455">
          <cell r="B22455" t="str">
            <v>5502592</v>
          </cell>
          <cell r="C22455" t="str">
            <v>Escavação, carga e transporte de material de 2ª categoria - DMT de 1.400 a 1.600 m - caminho de serviço em leito natural - com escavadeira e caminhão basculante de 14 m³</v>
          </cell>
          <cell r="D22455" t="str">
            <v>m³</v>
          </cell>
          <cell r="E22455">
            <v>13.82</v>
          </cell>
        </row>
        <row r="22456">
          <cell r="B22456" t="str">
            <v>5502384</v>
          </cell>
          <cell r="C22456" t="str">
            <v>Escavação, carga e transporte de material de 2ª categoria - DMT de 1.400 a 1.600 m - caminho de serviço em revestimento primário - com carregadeira e caminhão basculante de 14 m³</v>
          </cell>
          <cell r="D22456" t="str">
            <v>m³</v>
          </cell>
          <cell r="E22456">
            <v>22.67</v>
          </cell>
        </row>
        <row r="22457">
          <cell r="B22457" t="str">
            <v>5502618</v>
          </cell>
          <cell r="C22457" t="str">
            <v>Escavação, carga e transporte de material de 2ª categoria - DMT de 1.400 a 1.600 m - caminho de serviço em revestimento primário - com escavadeira e caminhão basculante de 14 m³</v>
          </cell>
          <cell r="D22457" t="str">
            <v>m³</v>
          </cell>
          <cell r="E22457">
            <v>12.47</v>
          </cell>
        </row>
        <row r="22458">
          <cell r="B22458" t="str">
            <v>5502410</v>
          </cell>
          <cell r="C22458" t="str">
            <v>Escavação, carga e transporte de material de 2ª categoria - DMT de 1.400 a 1.600 m - caminho de serviço pavimentado - com carregadeira e caminhão basculante de 14 m³</v>
          </cell>
          <cell r="D22458" t="str">
            <v>m³</v>
          </cell>
          <cell r="E22458">
            <v>22.61</v>
          </cell>
        </row>
        <row r="22459">
          <cell r="B22459" t="str">
            <v>5502644</v>
          </cell>
          <cell r="C22459" t="str">
            <v>Escavação, carga e transporte de material de 2ª categoria - DMT de 1.400 a 1.600 m - caminho de serviço pavimentado - com escavadeira e caminhão basculante de 14 m³</v>
          </cell>
          <cell r="D22459" t="str">
            <v>m³</v>
          </cell>
          <cell r="E22459">
            <v>12.39</v>
          </cell>
        </row>
        <row r="22460">
          <cell r="B22460" t="str">
            <v>5502359</v>
          </cell>
          <cell r="C22460" t="str">
            <v>Escavação, carga e transporte de material de 2ª categoria - DMT de 1.600 a 1.800 m - caminho de serviço em leito natural - com carregadeira e caminhão basculante de 14 m³</v>
          </cell>
          <cell r="D22460" t="str">
            <v>m³</v>
          </cell>
          <cell r="E22460">
            <v>25.06</v>
          </cell>
        </row>
        <row r="22461">
          <cell r="B22461" t="str">
            <v>5502593</v>
          </cell>
          <cell r="C22461" t="str">
            <v>Escavação, carga e transporte de material de 2ª categoria - DMT de 1.600 a 1.800 m - caminho de serviço em leito natural - com escavadeira e caminhão basculante de 14 m³</v>
          </cell>
          <cell r="D22461" t="str">
            <v>m³</v>
          </cell>
          <cell r="E22461">
            <v>14.21</v>
          </cell>
        </row>
        <row r="22462">
          <cell r="B22462" t="str">
            <v>5502385</v>
          </cell>
          <cell r="C22462" t="str">
            <v>Escavação, carga e transporte de material de 2ª categoria - DMT de 1.600 a 1.800 m - caminho de serviço em revestimento primário - com carregadeira e caminhão basculante de 14 m³</v>
          </cell>
          <cell r="D22462" t="str">
            <v>m³</v>
          </cell>
          <cell r="E22462">
            <v>22.91</v>
          </cell>
        </row>
        <row r="22463">
          <cell r="B22463" t="str">
            <v>5502619</v>
          </cell>
          <cell r="C22463" t="str">
            <v>Escavação, carga e transporte de material de 2ª categoria - DMT de 1.600 a 1.800 m - caminho de serviço em revestimento primário - com escavadeira e caminhão basculante de 14 m³</v>
          </cell>
          <cell r="D22463" t="str">
            <v>m³</v>
          </cell>
          <cell r="E22463">
            <v>12.71</v>
          </cell>
        </row>
        <row r="22464">
          <cell r="B22464" t="str">
            <v>5502411</v>
          </cell>
          <cell r="C22464" t="str">
            <v>Escavação, carga e transporte de material de 2ª categoria - DMT de 1.600 a 1.800 m - caminho de serviço pavimentado - com carregadeira e caminhão basculante de 14 m³</v>
          </cell>
          <cell r="D22464" t="str">
            <v>m³</v>
          </cell>
          <cell r="E22464">
            <v>22.85</v>
          </cell>
        </row>
        <row r="22465">
          <cell r="B22465" t="str">
            <v>5502645</v>
          </cell>
          <cell r="C22465" t="str">
            <v>Escavação, carga e transporte de material de 2ª categoria - DMT de 1.600 a 1.800 m - caminho de serviço pavimentado - com escavadeira e caminhão basculante de 14 m³</v>
          </cell>
          <cell r="D22465" t="str">
            <v>m³</v>
          </cell>
          <cell r="E22465">
            <v>12.63</v>
          </cell>
        </row>
        <row r="22466">
          <cell r="B22466" t="str">
            <v>5502360</v>
          </cell>
          <cell r="C22466" t="str">
            <v>Escavação, carga e transporte de material de 2ª categoria - DMT de 1.800 a 2.000 m - caminho de serviço em leito natural - com carregadeira e caminhão basculante de 14 m³</v>
          </cell>
          <cell r="D22466" t="str">
            <v>m³</v>
          </cell>
          <cell r="E22466">
            <v>26</v>
          </cell>
        </row>
        <row r="22467">
          <cell r="B22467" t="str">
            <v>5502594</v>
          </cell>
          <cell r="C22467" t="str">
            <v>Escavação, carga e transporte de material de 2ª categoria - DMT de 1.800 a 2.000 m - caminho de serviço em leito natural - com escavadeira e caminhão basculante de 14 m³</v>
          </cell>
          <cell r="D22467" t="str">
            <v>m³</v>
          </cell>
          <cell r="E22467">
            <v>15.43</v>
          </cell>
        </row>
        <row r="22468">
          <cell r="B22468" t="str">
            <v>5502386</v>
          </cell>
          <cell r="C22468" t="str">
            <v>Escavação, carga e transporte de material de 2ª categoria - DMT de 1.800 a 2.000 m - caminho de serviço em revestimento primário - com carregadeira e caminhão basculante de 14 m³</v>
          </cell>
          <cell r="D22468" t="str">
            <v>m³</v>
          </cell>
          <cell r="E22468">
            <v>23.74</v>
          </cell>
        </row>
        <row r="22469">
          <cell r="B22469" t="str">
            <v>5502620</v>
          </cell>
          <cell r="C22469" t="str">
            <v>Escavação, carga e transporte de material de 2ª categoria - DMT de 1.800 a 2.000 m - caminho de serviço em revestimento primário - com escavadeira e caminhão basculante de 14 m³</v>
          </cell>
          <cell r="D22469" t="str">
            <v>m³</v>
          </cell>
          <cell r="E22469">
            <v>12.87</v>
          </cell>
        </row>
        <row r="22470">
          <cell r="B22470" t="str">
            <v>5502412</v>
          </cell>
          <cell r="C22470" t="str">
            <v>Escavação, carga e transporte de material de 2ª categoria - DMT de 1.800 a 2.000 m - caminho de serviço pavimentado - com carregadeira e caminhão basculante de 14 m³</v>
          </cell>
          <cell r="D22470" t="str">
            <v>m³</v>
          </cell>
          <cell r="E22470">
            <v>23.66</v>
          </cell>
        </row>
        <row r="22471">
          <cell r="B22471" t="str">
            <v>5502646</v>
          </cell>
          <cell r="C22471" t="str">
            <v>Escavação, carga e transporte de material de 2ª categoria - DMT de 1.800 a 2.000 m - caminho de serviço pavimentado - com escavadeira e caminhão basculante de 14 m³</v>
          </cell>
          <cell r="D22471" t="str">
            <v>m³</v>
          </cell>
          <cell r="E22471">
            <v>12.79</v>
          </cell>
        </row>
        <row r="22472">
          <cell r="B22472" t="str">
            <v>5502361</v>
          </cell>
          <cell r="C22472" t="str">
            <v>Escavação, carga e transporte de material de 2ª categoria - DMT de 2.000 a 2.500 m - caminho de serviço em leito natural - com carregadeira e caminhão basculante de 14 m³</v>
          </cell>
          <cell r="D22472" t="str">
            <v>m³</v>
          </cell>
          <cell r="E22472">
            <v>26.62</v>
          </cell>
        </row>
        <row r="22473">
          <cell r="B22473" t="str">
            <v>5502595</v>
          </cell>
          <cell r="C22473" t="str">
            <v>Escavação, carga e transporte de material de 2ª categoria - DMT de 2.000 a 2.500 m - caminho de serviço em leito natural - com escavadeira e caminhão basculante de 14 m³</v>
          </cell>
          <cell r="D22473" t="str">
            <v>m³</v>
          </cell>
          <cell r="E22473">
            <v>16.02</v>
          </cell>
        </row>
        <row r="22474">
          <cell r="B22474" t="str">
            <v>5502387</v>
          </cell>
          <cell r="C22474" t="str">
            <v>Escavação, carga e transporte de material de 2ª categoria - DMT de 2.000 a 2.500 m - caminho de serviço em revestimento primário - com carregadeira e caminhão basculante de 14 m³</v>
          </cell>
          <cell r="D22474" t="str">
            <v>m³</v>
          </cell>
          <cell r="E22474">
            <v>24.18</v>
          </cell>
        </row>
        <row r="22475">
          <cell r="B22475" t="str">
            <v>5502621</v>
          </cell>
          <cell r="C22475" t="str">
            <v>Escavação, carga e transporte de material de 2ª categoria - DMT de 2.000 a 2.500 m - caminho de serviço em revestimento primário - com escavadeira e caminhão basculante de 14 m³</v>
          </cell>
          <cell r="D22475" t="str">
            <v>m³</v>
          </cell>
          <cell r="E22475">
            <v>13.34</v>
          </cell>
        </row>
        <row r="22476">
          <cell r="B22476" t="str">
            <v>5502413</v>
          </cell>
          <cell r="C22476" t="str">
            <v>Escavação, carga e transporte de material de 2ª categoria - DMT de 2.000 a 2.500 m - caminho de serviço pavimentado - com carregadeira e caminhão basculante de 14 m³</v>
          </cell>
          <cell r="D22476" t="str">
            <v>m³</v>
          </cell>
          <cell r="E22476">
            <v>24.03</v>
          </cell>
        </row>
        <row r="22477">
          <cell r="B22477" t="str">
            <v>5502647</v>
          </cell>
          <cell r="C22477" t="str">
            <v>Escavação, carga e transporte de material de 2ª categoria - DMT de 2.000 a 2.500 m - caminho de serviço pavimentado - com escavadeira e caminhão basculante de 14 m³</v>
          </cell>
          <cell r="D22477" t="str">
            <v>m³</v>
          </cell>
          <cell r="E22477">
            <v>13.18</v>
          </cell>
        </row>
        <row r="22478">
          <cell r="B22478" t="str">
            <v>5502362</v>
          </cell>
          <cell r="C22478" t="str">
            <v>Escavação, carga e transporte de material de 2ª categoria - DMT de 2.500 a 3.000 m - caminho de serviço em leito natural - com carregadeira e caminhão basculante de 14 m³</v>
          </cell>
          <cell r="D22478" t="str">
            <v>m³</v>
          </cell>
          <cell r="E22478">
            <v>28.31</v>
          </cell>
        </row>
        <row r="22479">
          <cell r="B22479" t="str">
            <v>5502596</v>
          </cell>
          <cell r="C22479" t="str">
            <v>Escavação, carga e transporte de material de 2ª categoria - DMT de 2.500 a 3.000 m - caminho de serviço em leito natural - com escavadeira e caminhão basculante de 14 m³</v>
          </cell>
          <cell r="D22479" t="str">
            <v>m³</v>
          </cell>
          <cell r="E22479">
            <v>17.010000000000002</v>
          </cell>
        </row>
        <row r="22480">
          <cell r="B22480" t="str">
            <v>5502388</v>
          </cell>
          <cell r="C22480" t="str">
            <v>Escavação, carga e transporte de material de 2ª categoria - DMT de 2.500 a 3.000 m - caminho de serviço em revestimento primário - com carregadeira e caminhão basculante de 14 m³</v>
          </cell>
          <cell r="D22480" t="str">
            <v>m³</v>
          </cell>
          <cell r="E22480">
            <v>24.76</v>
          </cell>
        </row>
        <row r="22481">
          <cell r="B22481" t="str">
            <v>5502622</v>
          </cell>
          <cell r="C22481" t="str">
            <v>Escavação, carga e transporte de material de 2ª categoria - DMT de 2.500 a 3.000 m - caminho de serviço em revestimento primário - com escavadeira e caminhão basculante de 14 m³</v>
          </cell>
          <cell r="D22481" t="str">
            <v>m³</v>
          </cell>
          <cell r="E22481">
            <v>13.98</v>
          </cell>
        </row>
        <row r="22482">
          <cell r="B22482" t="str">
            <v>5502414</v>
          </cell>
          <cell r="C22482" t="str">
            <v>Escavação, carga e transporte de material de 2ª categoria - DMT de 2.500 a 3.000 m - caminho de serviço pavimentado - com carregadeira e caminhão basculante de 14 m³</v>
          </cell>
          <cell r="D22482" t="str">
            <v>m³</v>
          </cell>
          <cell r="E22482">
            <v>24.62</v>
          </cell>
        </row>
        <row r="22483">
          <cell r="B22483" t="str">
            <v>5502648</v>
          </cell>
          <cell r="C22483" t="str">
            <v>Escavação, carga e transporte de material de 2ª categoria - DMT de 2.500 a 3.000 m - caminho de serviço pavimentado - com escavadeira e caminhão basculante de 14 m³</v>
          </cell>
          <cell r="D22483" t="str">
            <v>m³</v>
          </cell>
          <cell r="E22483">
            <v>13.82</v>
          </cell>
        </row>
        <row r="22484">
          <cell r="B22484" t="str">
            <v>5502352</v>
          </cell>
          <cell r="C22484" t="str">
            <v>Escavação, carga e transporte de material de 2ª categoria - DMT de 200 a 400 m - caminho de serviço em leito natural - com carregadeira e caminhão basculante de 14 m³</v>
          </cell>
          <cell r="D22484" t="str">
            <v>m³</v>
          </cell>
          <cell r="E22484">
            <v>21.67</v>
          </cell>
        </row>
        <row r="22485">
          <cell r="B22485" t="str">
            <v>5502586</v>
          </cell>
          <cell r="C22485" t="str">
            <v>Escavação, carga e transporte de material de 2ª categoria - DMT de 200 a 400 m - caminho de serviço em leito natural - com escavadeira e caminhão basculante de 14 m³</v>
          </cell>
          <cell r="D22485" t="str">
            <v>m³</v>
          </cell>
          <cell r="E22485">
            <v>10.64</v>
          </cell>
        </row>
        <row r="22486">
          <cell r="B22486" t="str">
            <v>5502378</v>
          </cell>
          <cell r="C22486" t="str">
            <v>Escavação, carga e transporte de material de 2ª categoria - DMT de 200 a 400 m - caminho de serviço em revestimento primário - com carregadeira e caminhão basculante de 14 m³</v>
          </cell>
          <cell r="D22486" t="str">
            <v>m³</v>
          </cell>
          <cell r="E22486">
            <v>20.48</v>
          </cell>
        </row>
        <row r="22487">
          <cell r="B22487" t="str">
            <v>5502612</v>
          </cell>
          <cell r="C22487" t="str">
            <v>Escavação, carga e transporte de material de 2ª categoria - DMT de 200 a 400 m - caminho de serviço em revestimento primário - com escavadeira e caminhão basculante de 14 m³</v>
          </cell>
          <cell r="D22487" t="str">
            <v>m³</v>
          </cell>
          <cell r="E22487">
            <v>10.050000000000001</v>
          </cell>
        </row>
        <row r="22488">
          <cell r="B22488" t="str">
            <v>5502404</v>
          </cell>
          <cell r="C22488" t="str">
            <v>Escavação, carga e transporte de material de 2ª categoria - DMT de 200 a 400 m - caminho de serviço pavimentado - com carregadeira e caminhão basculante de 14 m³</v>
          </cell>
          <cell r="D22488" t="str">
            <v>m³</v>
          </cell>
          <cell r="E22488">
            <v>20.57</v>
          </cell>
        </row>
        <row r="22489">
          <cell r="B22489" t="str">
            <v>5502638</v>
          </cell>
          <cell r="C22489" t="str">
            <v>Escavação, carga e transporte de material de 2ª categoria - DMT de 200 a 400 m - caminho de serviço pavimentado - com escavadeira e caminhão basculante de 14 m³</v>
          </cell>
          <cell r="D22489" t="str">
            <v>m³</v>
          </cell>
          <cell r="E22489">
            <v>10.17</v>
          </cell>
        </row>
        <row r="22490">
          <cell r="B22490" t="str">
            <v>5502353</v>
          </cell>
          <cell r="C22490" t="str">
            <v>Escavação, carga e transporte de material de 2ª categoria - DMT de 400 a 600 m - caminho de serviço em leito natural - com carregadeira e caminhão basculante de 14 m³</v>
          </cell>
          <cell r="D22490" t="str">
            <v>m³</v>
          </cell>
          <cell r="E22490">
            <v>22.14</v>
          </cell>
        </row>
        <row r="22491">
          <cell r="B22491" t="str">
            <v>5502587</v>
          </cell>
          <cell r="C22491" t="str">
            <v>Escavação, carga e transporte de material de 2ª categoria - DMT de 400 a 600 m - caminho de serviço em leito natural - com escavadeira e caminhão basculante de 14 m³</v>
          </cell>
          <cell r="D22491" t="str">
            <v>m³</v>
          </cell>
          <cell r="E22491">
            <v>11.12</v>
          </cell>
        </row>
        <row r="22492">
          <cell r="B22492" t="str">
            <v>5502379</v>
          </cell>
          <cell r="C22492" t="str">
            <v>Escavação, carga e transporte de material de 2ª categoria - DMT de 400 a 600 m - caminho de serviço em revestimento primário - com carregadeira e caminhão basculante de 14 m³</v>
          </cell>
          <cell r="D22492" t="str">
            <v>m³</v>
          </cell>
          <cell r="E22492">
            <v>20.83</v>
          </cell>
        </row>
        <row r="22493">
          <cell r="B22493" t="str">
            <v>5502613</v>
          </cell>
          <cell r="C22493" t="str">
            <v>Escavação, carga e transporte de material de 2ª categoria - DMT de 400 a 600 m - caminho de serviço em revestimento primário - com escavadeira e caminhão basculante de 14 m³</v>
          </cell>
          <cell r="D22493" t="str">
            <v>m³</v>
          </cell>
          <cell r="E22493">
            <v>10.41</v>
          </cell>
        </row>
        <row r="22494">
          <cell r="B22494" t="str">
            <v>5502405</v>
          </cell>
          <cell r="C22494" t="str">
            <v>Escavação, carga e transporte de material de 2ª categoria - DMT de 400 a 600 m - caminho de serviço pavimentado - com carregadeira e caminhão basculante de 14 m³</v>
          </cell>
          <cell r="D22494" t="str">
            <v>m³</v>
          </cell>
          <cell r="E22494">
            <v>21.5</v>
          </cell>
        </row>
        <row r="22495">
          <cell r="B22495" t="str">
            <v>5502639</v>
          </cell>
          <cell r="C22495" t="str">
            <v>Escavação, carga e transporte de material de 2ª categoria - DMT de 400 a 600 m - caminho de serviço pavimentado - com escavadeira e caminhão basculante de 14 m³</v>
          </cell>
          <cell r="D22495" t="str">
            <v>m³</v>
          </cell>
          <cell r="E22495">
            <v>10.47</v>
          </cell>
        </row>
        <row r="22496">
          <cell r="B22496" t="str">
            <v>5502351</v>
          </cell>
          <cell r="C22496" t="str">
            <v>Escavação, carga e transporte de material de 2ª categoria - DMT de 50 a 200 m - caminho de serviço em leito natural - com carregadeira e caminhão basculante de 14 m³</v>
          </cell>
          <cell r="D22496" t="str">
            <v>m³</v>
          </cell>
          <cell r="E22496">
            <v>20.48</v>
          </cell>
        </row>
        <row r="22497">
          <cell r="B22497" t="str">
            <v>5502585</v>
          </cell>
          <cell r="C22497" t="str">
            <v>Escavação, carga e transporte de material de 2ª categoria - DMT de 50 a 200 m - caminho de serviço em leito natural - com escavadeira e caminhão basculante de 14 m³</v>
          </cell>
          <cell r="D22497" t="str">
            <v>m³</v>
          </cell>
          <cell r="E22497">
            <v>10.050000000000001</v>
          </cell>
        </row>
        <row r="22498">
          <cell r="B22498" t="str">
            <v>5502377</v>
          </cell>
          <cell r="C22498" t="str">
            <v>Escavação, carga e transporte de material de 2ª categoria - DMT de 50 a 200 m - caminho de serviço em revestimento primário - com carregadeira e caminhão basculante de 14 m³</v>
          </cell>
          <cell r="D22498" t="str">
            <v>m³</v>
          </cell>
          <cell r="E22498">
            <v>20.13</v>
          </cell>
        </row>
        <row r="22499">
          <cell r="B22499" t="str">
            <v>5502611</v>
          </cell>
          <cell r="C22499" t="str">
            <v>Escavação, carga e transporte de material de 2ª categoria - DMT de 50 a 200 m - caminho de serviço em revestimento primário - com escavadeira e caminhão basculante de 14 m³</v>
          </cell>
          <cell r="D22499" t="str">
            <v>m³</v>
          </cell>
          <cell r="E22499">
            <v>9.69</v>
          </cell>
        </row>
        <row r="22500">
          <cell r="B22500" t="str">
            <v>5502403</v>
          </cell>
          <cell r="C22500" t="str">
            <v>Escavação, carga e transporte de material de 2ª categoria - DMT de 50 a 200 m - caminho de serviço pavimentado - com carregadeira e caminhão basculante de 14 m³</v>
          </cell>
          <cell r="D22500" t="str">
            <v>m³</v>
          </cell>
          <cell r="E22500">
            <v>20.260000000000002</v>
          </cell>
        </row>
        <row r="22501">
          <cell r="B22501" t="str">
            <v>5502637</v>
          </cell>
          <cell r="C22501" t="str">
            <v>Escavação, carga e transporte de material de 2ª categoria - DMT de 50 a 200 m - caminho de serviço pavimentado - com escavadeira e caminhão basculante de 14 m³</v>
          </cell>
          <cell r="D22501" t="str">
            <v>m³</v>
          </cell>
          <cell r="E22501">
            <v>9.81</v>
          </cell>
        </row>
        <row r="22502">
          <cell r="B22502" t="str">
            <v>5502187</v>
          </cell>
          <cell r="C22502" t="str">
            <v>Escavação, carga e transporte de material de 2ª categoria - DMT de 50 m</v>
          </cell>
          <cell r="D22502" t="str">
            <v>m³</v>
          </cell>
          <cell r="E22502">
            <v>10.220000000000001</v>
          </cell>
        </row>
        <row r="22503">
          <cell r="B22503" t="str">
            <v>5502354</v>
          </cell>
          <cell r="C22503" t="str">
            <v>Escavação, carga e transporte de material de 2ª categoria - DMT de 600 a 800 m - caminho de serviço em leito natural - com carregadeira e caminhão basculante de 14 m³</v>
          </cell>
          <cell r="D22503" t="str">
            <v>m³</v>
          </cell>
          <cell r="E22503">
            <v>22.61</v>
          </cell>
        </row>
        <row r="22504">
          <cell r="B22504" t="str">
            <v>5502588</v>
          </cell>
          <cell r="C22504" t="str">
            <v>Escavação, carga e transporte de material de 2ª categoria - DMT de 600 a 800 m - caminho de serviço em leito natural - com escavadeira e caminhão basculante de 14 m³</v>
          </cell>
          <cell r="D22504" t="str">
            <v>m³</v>
          </cell>
          <cell r="E22504">
            <v>12.39</v>
          </cell>
        </row>
        <row r="22505">
          <cell r="B22505" t="str">
            <v>5502380</v>
          </cell>
          <cell r="C22505" t="str">
            <v>Escavação, carga e transporte de material de 2ª categoria - DMT de 600 a 800 m - caminho de serviço em revestimento primário - com carregadeira e caminhão basculante de 14 m³</v>
          </cell>
          <cell r="D22505" t="str">
            <v>m³</v>
          </cell>
          <cell r="E22505">
            <v>21.73</v>
          </cell>
        </row>
        <row r="22506">
          <cell r="B22506" t="str">
            <v>5502614</v>
          </cell>
          <cell r="C22506" t="str">
            <v>Escavação, carga e transporte de material de 2ª categoria - DMT de 600 a 800 m - caminho de serviço em revestimento primário - com escavadeira e caminhão basculante de 14 m³</v>
          </cell>
          <cell r="D22506" t="str">
            <v>m³</v>
          </cell>
          <cell r="E22506">
            <v>10.64</v>
          </cell>
        </row>
        <row r="22507">
          <cell r="B22507" t="str">
            <v>5502406</v>
          </cell>
          <cell r="C22507" t="str">
            <v>Escavação, carga e transporte de material de 2ª categoria - DMT de 600 a 800 m - caminho de serviço pavimentado - com carregadeira e caminhão basculante de 14 m³</v>
          </cell>
          <cell r="D22507" t="str">
            <v>m³</v>
          </cell>
          <cell r="E22507">
            <v>21.73</v>
          </cell>
        </row>
        <row r="22508">
          <cell r="B22508" t="str">
            <v>5502640</v>
          </cell>
          <cell r="C22508" t="str">
            <v>Escavação, carga e transporte de material de 2ª categoria - DMT de 600 a 800 m - caminho de serviço pavimentado - com escavadeira e caminhão basculante de 14 m³</v>
          </cell>
          <cell r="D22508" t="str">
            <v>m³</v>
          </cell>
          <cell r="E22508">
            <v>10.7</v>
          </cell>
        </row>
        <row r="22509">
          <cell r="B22509" t="str">
            <v>5502355</v>
          </cell>
          <cell r="C22509" t="str">
            <v>Escavação, carga e transporte de material de 2ª categoria - DMT de 800 a 1.000 m - caminho de serviço em leito natural - com carregadeira e caminhão basculante de 14 m³</v>
          </cell>
          <cell r="D22509" t="str">
            <v>m³</v>
          </cell>
          <cell r="E22509">
            <v>22.97</v>
          </cell>
        </row>
        <row r="22510">
          <cell r="B22510" t="str">
            <v>5502589</v>
          </cell>
          <cell r="C22510" t="str">
            <v>Escavação, carga e transporte de material de 2ª categoria - DMT de 800 a 1.000 m - caminho de serviço em leito natural - com escavadeira e caminhão basculante de 14 m³</v>
          </cell>
          <cell r="D22510" t="str">
            <v>m³</v>
          </cell>
          <cell r="E22510">
            <v>12.79</v>
          </cell>
        </row>
        <row r="22511">
          <cell r="B22511" t="str">
            <v>5502381</v>
          </cell>
          <cell r="C22511" t="str">
            <v>Escavação, carga e transporte de material de 2ª categoria - DMT de 800 a 1.000 m - caminho de serviço em revestimento primário - com carregadeira e caminhão basculante de 14 m³</v>
          </cell>
          <cell r="D22511" t="str">
            <v>m³</v>
          </cell>
          <cell r="E22511">
            <v>21.97</v>
          </cell>
        </row>
        <row r="22512">
          <cell r="B22512" t="str">
            <v>5502615</v>
          </cell>
          <cell r="C22512" t="str">
            <v>Escavação, carga e transporte de material de 2ª categoria - DMT de 800 a 1.000 m - caminho de serviço em revestimento primário - com escavadeira e caminhão basculante de 14 m³</v>
          </cell>
          <cell r="D22512" t="str">
            <v>m³</v>
          </cell>
          <cell r="E22512">
            <v>10.94</v>
          </cell>
        </row>
        <row r="22513">
          <cell r="B22513" t="str">
            <v>5502407</v>
          </cell>
          <cell r="C22513" t="str">
            <v>Escavação, carga e transporte de material de 2ª categoria - DMT de 800 a 1.000 m - caminho de serviço pavimentado - com carregadeira e caminhão basculante de 14 m³</v>
          </cell>
          <cell r="D22513" t="str">
            <v>m³</v>
          </cell>
          <cell r="E22513">
            <v>21.97</v>
          </cell>
        </row>
        <row r="22514">
          <cell r="B22514" t="str">
            <v>5502641</v>
          </cell>
          <cell r="C22514" t="str">
            <v>Escavação, carga e transporte de material de 2ª categoria - DMT de 800 a 1.000 m - caminho de serviço pavimentado - com escavadeira e caminhão basculante de 14 m³</v>
          </cell>
          <cell r="D22514" t="str">
            <v>m³</v>
          </cell>
          <cell r="E22514">
            <v>10.94</v>
          </cell>
        </row>
        <row r="22515">
          <cell r="B22515" t="str">
            <v>5502880</v>
          </cell>
          <cell r="C22515" t="str">
            <v>Escavação, carga e transporte de material de 2ª categoria na distância de 3.000 m - caminho de serviço em leito natural - com escavadeira e caminhão basculante de 14 m³</v>
          </cell>
          <cell r="D22515" t="str">
            <v>m³</v>
          </cell>
          <cell r="E22515">
            <v>18.38</v>
          </cell>
        </row>
        <row r="22516">
          <cell r="B22516" t="str">
            <v>5502857</v>
          </cell>
          <cell r="C22516" t="str">
            <v>Escavação, carga e transporte de material de 2ª categoria na distância de 3.000 m - caminho de serviço em leito natural com carregadeira e caminhão basculante de 14 m³</v>
          </cell>
          <cell r="D22516" t="str">
            <v>m³</v>
          </cell>
          <cell r="E22516">
            <v>28.83</v>
          </cell>
        </row>
        <row r="22517">
          <cell r="B22517" t="str">
            <v>5502881</v>
          </cell>
          <cell r="C22517" t="str">
            <v>Escavação, carga e transporte de material de 2ª categoria na distância de 3.000 m - caminho de serviço em revestimento primário - com escavadeira e caminhão basculante de 14 m³</v>
          </cell>
          <cell r="D22517" t="str">
            <v>m³</v>
          </cell>
          <cell r="E22517">
            <v>14.29</v>
          </cell>
        </row>
        <row r="22518">
          <cell r="B22518" t="str">
            <v>5502859</v>
          </cell>
          <cell r="C22518" t="str">
            <v>Escavação, carga e transporte de material de 2ª categoria na distância de 3.000 m - caminho de serviço pavimentado - com carregadeira e caminhão basculante de 14 m³</v>
          </cell>
          <cell r="D22518" t="str">
            <v>m³</v>
          </cell>
          <cell r="E22518">
            <v>24.91</v>
          </cell>
        </row>
        <row r="22519">
          <cell r="B22519" t="str">
            <v>5502882</v>
          </cell>
          <cell r="C22519" t="str">
            <v>Escavação, carga e transporte de material de 2ª categoria na distância de 3.000 m - caminho de serviço pavimentado - com escavadeira e caminhão basculante de 14 m³</v>
          </cell>
          <cell r="D22519" t="str">
            <v>m³</v>
          </cell>
          <cell r="E22519">
            <v>14.13</v>
          </cell>
        </row>
        <row r="22520">
          <cell r="B22520" t="str">
            <v>5502858</v>
          </cell>
          <cell r="C22520" t="str">
            <v>Escavação, carga e transporte de material de 2ª categoria na distância de 3.000 m -caminho de serviço com revestimento primário com carregadeira e caminhão basculante de 14 m³</v>
          </cell>
          <cell r="D22520" t="str">
            <v>m³</v>
          </cell>
          <cell r="E22520">
            <v>25.74</v>
          </cell>
        </row>
        <row r="22521">
          <cell r="B22521" t="str">
            <v>5502043</v>
          </cell>
          <cell r="C22521" t="str">
            <v>Escavação, carga e transporte de material de 3ª categoria - camada final de aterro  em rocha - DMT de 1.400 a 1.600 m - caminho de serviço pavimentado - com escavadeira de 1,56 m³ e caminhão basculante de 12 m³</v>
          </cell>
          <cell r="D22521" t="str">
            <v>m³</v>
          </cell>
          <cell r="E22521">
            <v>48.16</v>
          </cell>
        </row>
        <row r="22522">
          <cell r="B22522" t="str">
            <v>5502035</v>
          </cell>
          <cell r="C22522" t="str">
            <v>Escavação, carga e transporte de material de 3ª categoria - camada final de aterro em rocha - DMT de 1.000 a 1.200 m - caminho de serviço em leito natural - com escavadeira de 1,56 m³ e caminhão basculante de 12 m³</v>
          </cell>
          <cell r="D22522" t="str">
            <v>m³</v>
          </cell>
          <cell r="E22522">
            <v>51.44</v>
          </cell>
        </row>
        <row r="22523">
          <cell r="B22523" t="str">
            <v>5502036</v>
          </cell>
          <cell r="C22523" t="str">
            <v>Escavação, carga e transporte de material de 3ª categoria - camada final de aterro em rocha - DMT de 1.000 a 1.200 m - caminho de serviço em revestimento primário - com escavadeira de 1,56 m³ e caminhão basculante de 12 m³</v>
          </cell>
          <cell r="D22523" t="str">
            <v>m³</v>
          </cell>
          <cell r="E22523">
            <v>48.54</v>
          </cell>
        </row>
        <row r="22524">
          <cell r="B22524" t="str">
            <v>5502037</v>
          </cell>
          <cell r="C22524" t="str">
            <v>Escavação, carga e transporte de material de 3ª categoria - camada final de aterro em rocha - DMT de 1.000 a 1.200 m - caminho de serviço pavimentado - com escavadeira de 1,56 m³ e caminhão basculante de 12 m³</v>
          </cell>
          <cell r="D22524" t="str">
            <v>m³</v>
          </cell>
          <cell r="E22524">
            <v>47.5</v>
          </cell>
        </row>
        <row r="22525">
          <cell r="B22525" t="str">
            <v>5502038</v>
          </cell>
          <cell r="C22525" t="str">
            <v>Escavação, carga e transporte de material de 3ª categoria - camada final de aterro em rocha - DMT de 1.200 a 1.400 m - caminho de serviço em leito natural - com escavadeira de 1,56 m³ e caminhão basculante de 12 m³</v>
          </cell>
          <cell r="D22525" t="str">
            <v>m³</v>
          </cell>
          <cell r="E22525">
            <v>52.03</v>
          </cell>
        </row>
        <row r="22526">
          <cell r="B22526" t="str">
            <v>5502039</v>
          </cell>
          <cell r="C22526" t="str">
            <v>Escavação, carga e transporte de material de 3ª categoria - camada final de aterro em rocha - DMT de 1.200 a 1.400 m - caminho de serviço em revestimento primário - com escavadeira de 1,56 m³ e caminhão basculante de 12 m³</v>
          </cell>
          <cell r="D22526" t="str">
            <v>m³</v>
          </cell>
          <cell r="E22526">
            <v>48.92</v>
          </cell>
        </row>
        <row r="22527">
          <cell r="B22527" t="str">
            <v>5502040</v>
          </cell>
          <cell r="C22527" t="str">
            <v>Escavação, carga e transporte de material de 3ª categoria - camada final de aterro em rocha - DMT de 1.200 a 1.400 m - caminho de serviço pavimentado - com escavadeira de 1,56 m³ e caminhão basculante de 12 m³</v>
          </cell>
          <cell r="D22527" t="str">
            <v>m³</v>
          </cell>
          <cell r="E22527">
            <v>47.79</v>
          </cell>
        </row>
        <row r="22528">
          <cell r="B22528" t="str">
            <v>5502041</v>
          </cell>
          <cell r="C22528" t="str">
            <v>Escavação, carga e transporte de material de 3ª categoria - camada final de aterro em rocha - DMT de 1.400 a 1.600 m - caminho de serviço em leito natural - com escavadeira de 1,56 m³ e caminhão basculante de 12 m³</v>
          </cell>
          <cell r="D22528" t="str">
            <v>m³</v>
          </cell>
          <cell r="E22528">
            <v>52.5</v>
          </cell>
        </row>
        <row r="22529">
          <cell r="B22529" t="str">
            <v>5502042</v>
          </cell>
          <cell r="C22529" t="str">
            <v>Escavação, carga e transporte de material de 3ª categoria - camada final de aterro em rocha - DMT de 1.400 a 1.600 m - caminho de serviço em revestimento primário - com escavadeira de 1,56 m³ e caminhão basculante de 12 m³</v>
          </cell>
          <cell r="D22529" t="str">
            <v>m³</v>
          </cell>
          <cell r="E22529">
            <v>49.3</v>
          </cell>
        </row>
        <row r="22530">
          <cell r="B22530" t="str">
            <v>5502044</v>
          </cell>
          <cell r="C22530" t="str">
            <v>Escavação, carga e transporte de material de 3ª categoria - camada final de aterro em rocha - DMT de 1.600 a 1.800 m - caminho de serviço em leito natural - com escavadeira de 1,56 m³ e caminhão basculante de 12 m³</v>
          </cell>
          <cell r="D22530" t="str">
            <v>m³</v>
          </cell>
          <cell r="E22530">
            <v>53.09</v>
          </cell>
        </row>
        <row r="22531">
          <cell r="B22531" t="str">
            <v>5502045</v>
          </cell>
          <cell r="C22531" t="str">
            <v>Escavação, carga e transporte de material de 3ª categoria - camada final de aterro em rocha - DMT de 1.600 a 1.800 m - caminho de serviço em revestimento primário - com escavadeira de 1,56 m³ e caminhão basculante de 12 m³</v>
          </cell>
          <cell r="D22531" t="str">
            <v>m³</v>
          </cell>
          <cell r="E22531">
            <v>49.68</v>
          </cell>
        </row>
        <row r="22532">
          <cell r="B22532" t="str">
            <v>5502046</v>
          </cell>
          <cell r="C22532" t="str">
            <v>Escavação, carga e transporte de material de 3ª categoria - camada final de aterro em rocha - DMT de 1.600 a 1.800 m - caminho de serviço pavimentado - com escavadeira de 1,56 m³ e caminhão basculante de 12 m³</v>
          </cell>
          <cell r="D22532" t="str">
            <v>m³</v>
          </cell>
          <cell r="E22532">
            <v>48.45</v>
          </cell>
        </row>
        <row r="22533">
          <cell r="B22533" t="str">
            <v>5502047</v>
          </cell>
          <cell r="C22533" t="str">
            <v>Escavação, carga e transporte de material de 3ª categoria - camada final de aterro em rocha - DMT de 1.800 a 2.000 m - caminho de serviço em leito natural - com escavadeira de 1,56 m³ e caminhão basculante de 12 m³</v>
          </cell>
          <cell r="D22533" t="str">
            <v>m³</v>
          </cell>
          <cell r="E22533">
            <v>53.57</v>
          </cell>
        </row>
        <row r="22534">
          <cell r="B22534" t="str">
            <v>5502048</v>
          </cell>
          <cell r="C22534" t="str">
            <v>Escavação, carga e transporte de material de 3ª categoria - camada final de aterro em rocha - DMT de 1.800 a 2.000 m - caminho de serviço em revestimento primário - com escavadeira de 1,56 m³ e caminhão basculante de 12 m³</v>
          </cell>
          <cell r="D22534" t="str">
            <v>m³</v>
          </cell>
          <cell r="E22534">
            <v>49.96</v>
          </cell>
        </row>
        <row r="22535">
          <cell r="B22535" t="str">
            <v>5502049</v>
          </cell>
          <cell r="C22535" t="str">
            <v>Escavação, carga e transporte de material de 3ª categoria - camada final de aterro em rocha - DMT de 1.800 a 2.000 m - caminho de serviço pavimentado - com escavadeira de 1,56 m³ e caminhão basculante de 12 m³</v>
          </cell>
          <cell r="D22535" t="str">
            <v>m³</v>
          </cell>
          <cell r="E22535">
            <v>48.73</v>
          </cell>
        </row>
        <row r="22536">
          <cell r="B22536" t="str">
            <v>5502050</v>
          </cell>
          <cell r="C22536" t="str">
            <v>Escavação, carga e transporte de material de 3ª categoria - camada final de aterro em rocha - DMT de 2.000 a 2.500 m - caminho de serviço em leito natural - com escavadeira de 1,56 m³ e caminhão basculante de 12 m³</v>
          </cell>
          <cell r="D22536" t="str">
            <v>m³</v>
          </cell>
          <cell r="E22536">
            <v>55.7</v>
          </cell>
        </row>
        <row r="22537">
          <cell r="B22537" t="str">
            <v>5502051</v>
          </cell>
          <cell r="C22537" t="str">
            <v>Escavação, carga e transporte de material de 3ª categoria - camada final de aterro em rocha - DMT de 2.000 a 2.500 m - caminho de serviço em revestimento primário - com escavadeira de 1,56 m³ e caminhão basculante de 12 m³</v>
          </cell>
          <cell r="D22537" t="str">
            <v>m³</v>
          </cell>
          <cell r="E22537">
            <v>51.67</v>
          </cell>
        </row>
        <row r="22538">
          <cell r="B22538" t="str">
            <v>5502052</v>
          </cell>
          <cell r="C22538" t="str">
            <v>Escavação, carga e transporte de material de 3ª categoria - camada final de aterro em rocha - DMT de 2.000 a 2.500 m - caminho de serviço pavimentado - - com escavadeira de 1,56 m³ e caminhão basculante de 12 m³</v>
          </cell>
          <cell r="D22538" t="str">
            <v>m³</v>
          </cell>
          <cell r="E22538">
            <v>49.3</v>
          </cell>
        </row>
        <row r="22539">
          <cell r="B22539" t="str">
            <v>5502053</v>
          </cell>
          <cell r="C22539" t="str">
            <v>Escavação, carga e transporte de material de 3ª categoria - camada final de aterro em rocha - DMT de 2.500 a 3.000 m - caminho de serviço em leito natural - com escavadeira de 1,56 m³ e caminhão basculante de 12 m³</v>
          </cell>
          <cell r="D22539" t="str">
            <v>m³</v>
          </cell>
          <cell r="E22539">
            <v>57.12</v>
          </cell>
        </row>
        <row r="22540">
          <cell r="B22540" t="str">
            <v>5502054</v>
          </cell>
          <cell r="C22540" t="str">
            <v>Escavação, carga e transporte de material de 3ª categoria - camada final de aterro em rocha - DMT de 2.500 a 3.000 m - caminho de serviço em revestimento primário - com escavadeira de 1,56 m³ e caminhão basculante de 12 m³</v>
          </cell>
          <cell r="D22540" t="str">
            <v>m³</v>
          </cell>
          <cell r="E22540">
            <v>52.74</v>
          </cell>
        </row>
        <row r="22541">
          <cell r="B22541" t="str">
            <v>5502055</v>
          </cell>
          <cell r="C22541" t="str">
            <v>Escavação, carga e transporte de material de 3ª categoria - camada final de aterro em rocha - DMT de 2.500 a 3.000 m - caminho de serviço pavimentado -- com escavadeira de 1,56 m³ e caminhão basculante de 12 m³</v>
          </cell>
          <cell r="D22541" t="str">
            <v>m³</v>
          </cell>
          <cell r="E22541">
            <v>51.17</v>
          </cell>
        </row>
        <row r="22542">
          <cell r="B22542" t="str">
            <v>5502056</v>
          </cell>
          <cell r="C22542" t="str">
            <v>Escavação, carga e transporte de material de 3ª categoria - camada final de aterro em rocha - DMT de 200 a 400 m - caminho de serviço em leito natural - com escavadeira de 1,56 m³ e caminhão basculante de 12 m³</v>
          </cell>
          <cell r="D22542" t="str">
            <v>m³</v>
          </cell>
          <cell r="E22542">
            <v>46.73</v>
          </cell>
        </row>
        <row r="22543">
          <cell r="B22543" t="str">
            <v>5502057</v>
          </cell>
          <cell r="C22543" t="str">
            <v>Escavação, carga e transporte de material de 3ª categoria - camada final de aterro em rocha - DMT de 200 a 400 m - caminho de serviço em revestimento primário- com escavadeira de 1,56 m³ e caminhão basculante de 12 m³</v>
          </cell>
          <cell r="D22543" t="str">
            <v>m³</v>
          </cell>
          <cell r="E22543">
            <v>45.88</v>
          </cell>
        </row>
        <row r="22544">
          <cell r="B22544" t="str">
            <v>5502058</v>
          </cell>
          <cell r="C22544" t="str">
            <v>Escavação, carga e transporte de material de 3ª categoria - camada final de aterro em rocha - DMT de 200 a 400 m - caminho de serviço pavimentado - com escavadeira de 1,56 m³ e caminhão basculante de 12 m³</v>
          </cell>
          <cell r="D22544" t="str">
            <v>m³</v>
          </cell>
          <cell r="E22544">
            <v>45.09</v>
          </cell>
        </row>
        <row r="22545">
          <cell r="B22545" t="str">
            <v>5502059</v>
          </cell>
          <cell r="C22545" t="str">
            <v>Escavação, carga e transporte de material de 3ª categoria - camada final de aterro em rocha - DMT de 400 a 600 m - caminho de serviço em leito natural - com escavadeira de 1,56 m³ e caminhão basculante de 12 m³</v>
          </cell>
          <cell r="D22545" t="str">
            <v>m³</v>
          </cell>
          <cell r="E22545">
            <v>48.54</v>
          </cell>
        </row>
        <row r="22546">
          <cell r="B22546" t="str">
            <v>5502060</v>
          </cell>
          <cell r="C22546" t="str">
            <v>Escavação, carga e transporte de material de 3ª categoria - camada final de aterro em rocha - DMT de 400 a 600 m - caminho de serviço em revestimento primário - com escavadeira de 1,56 m³ e caminhão basculante de 12 m³</v>
          </cell>
          <cell r="D22546" t="str">
            <v>m³</v>
          </cell>
          <cell r="E22546">
            <v>46.38</v>
          </cell>
        </row>
        <row r="22547">
          <cell r="B22547" t="str">
            <v>5502061</v>
          </cell>
          <cell r="C22547" t="str">
            <v>Escavação, carga e transporte de material de 3ª categoria - camada final de aterro em rocha - DMT de 400 a 600 m - caminho de serviço pavimentado - com escavadeira de 1,56 m³ e caminhão basculante de 12 m³</v>
          </cell>
          <cell r="D22547" t="str">
            <v>m³</v>
          </cell>
          <cell r="E22547">
            <v>45.52</v>
          </cell>
        </row>
        <row r="22548">
          <cell r="B22548" t="str">
            <v>5502062</v>
          </cell>
          <cell r="C22548" t="str">
            <v>Escavação, carga e transporte de material de 3ª categoria - camada final de aterro em rocha - DMT de 50 a 200 m - caminho de serviço em leito natural com caminhão basculante de 12 m³- com escavadeira de 1,56 m³ e caminhão basculante de 12 m³</v>
          </cell>
          <cell r="D22548" t="str">
            <v>m³</v>
          </cell>
          <cell r="E22548">
            <v>45.81</v>
          </cell>
        </row>
        <row r="22549">
          <cell r="B22549" t="str">
            <v>5502063</v>
          </cell>
          <cell r="C22549" t="str">
            <v>Escavação, carga e transporte de material de 3ª categoria - camada final de aterro em rocha - DMT de 50 a 200 m - caminho de serviço em revestimento primário - com escavadeira de 1,56 m³ e caminhão basculante de 12 m³</v>
          </cell>
          <cell r="D22549" t="str">
            <v>m³</v>
          </cell>
          <cell r="E22549">
            <v>45.31</v>
          </cell>
        </row>
        <row r="22550">
          <cell r="B22550" t="str">
            <v>5502064</v>
          </cell>
          <cell r="C22550" t="str">
            <v>Escavação, carga e transporte de material de 3ª categoria - camada final de aterro em rocha - DMT de 50 a 200 m - caminho de serviço pavimentado - com escavadeira de 1,56 m³ e caminhão basculante de 12 m³</v>
          </cell>
          <cell r="D22550" t="str">
            <v>m³</v>
          </cell>
          <cell r="E22550">
            <v>44.59</v>
          </cell>
        </row>
        <row r="22551">
          <cell r="B22551" t="str">
            <v>5502065</v>
          </cell>
          <cell r="C22551" t="str">
            <v>Escavação, carga e transporte de material de 3ª categoria - camada final de aterro em rocha - DMT de 600 a 800 m - caminho de serviço em leito natural - com escavadeira de 1,56 m³ e caminhão basculante de 12 m³</v>
          </cell>
          <cell r="D22551" t="str">
            <v>m³</v>
          </cell>
          <cell r="E22551">
            <v>49.2</v>
          </cell>
        </row>
        <row r="22552">
          <cell r="B22552" t="str">
            <v>5502066</v>
          </cell>
          <cell r="C22552" t="str">
            <v>Escavação, carga e transporte de material de 3ª categoria - camada final de aterro em rocha - DMT de 600 a 800 m - caminho de serviço em revestimento primário - com escavadeira de 1,56 m³ e caminhão basculante de 12 m³</v>
          </cell>
          <cell r="D22552" t="str">
            <v>m³</v>
          </cell>
          <cell r="E22552">
            <v>46.73</v>
          </cell>
        </row>
        <row r="22553">
          <cell r="B22553" t="str">
            <v>5502067</v>
          </cell>
          <cell r="C22553" t="str">
            <v>Escavação, carga e transporte de material de 3ª categoria - camada final de aterro em rocha - DMT de 600 a 800 m - caminho de serviço pavimentado - com escavadeira de 1,56 m³ e caminhão basculante de 12 m³</v>
          </cell>
          <cell r="D22553" t="str">
            <v>m³</v>
          </cell>
          <cell r="E22553">
            <v>45.87</v>
          </cell>
        </row>
        <row r="22554">
          <cell r="B22554" t="str">
            <v>5502068</v>
          </cell>
          <cell r="C22554" t="str">
            <v>Escavação, carga e transporte de material de 3ª categoria - camada final de aterro em rocha - DMT de 800 a 1.000 m - caminho de serviço em leito natural - com escavadeira de 1,56 m³ e caminhão basculante de 12 m³</v>
          </cell>
          <cell r="D22554" t="str">
            <v>m³</v>
          </cell>
          <cell r="E22554">
            <v>49.77</v>
          </cell>
        </row>
        <row r="22555">
          <cell r="B22555" t="str">
            <v>5502069</v>
          </cell>
          <cell r="C22555" t="str">
            <v>Escavação, carga e transporte de material de 3ª categoria - camada final de aterro em rocha - DMT de 800 a 1.000 m - caminho de serviço em revestimento primário - com escavadeira de 1,56 m³ e caminhão basculante de 12 m³</v>
          </cell>
          <cell r="D22555" t="str">
            <v>m³</v>
          </cell>
          <cell r="E22555">
            <v>48.26</v>
          </cell>
        </row>
        <row r="22556">
          <cell r="B22556" t="str">
            <v>5502070</v>
          </cell>
          <cell r="C22556" t="str">
            <v>Escavação, carga e transporte de material de 3ª categoria - camada final de aterro em rocha - DMT de 800 a 1.000 m - caminho de serviço pavimentado - - com escavadeira de 1,56 m³ e caminhão basculante de 12 m³</v>
          </cell>
          <cell r="D22556" t="str">
            <v>m³</v>
          </cell>
          <cell r="E22556">
            <v>47.22</v>
          </cell>
        </row>
        <row r="22557">
          <cell r="B22557" t="str">
            <v>5502071</v>
          </cell>
          <cell r="C22557" t="str">
            <v>Escavação, carga e transporte de material de 3ª categoria - camada final de aterro em rocha na distância de 3.000 m - caminho de serviço em leito natural - com escavadeira de 1,56 m³ e caminhão basculante de 12 m³</v>
          </cell>
          <cell r="D22557" t="str">
            <v>m³</v>
          </cell>
          <cell r="E22557">
            <v>59.07</v>
          </cell>
        </row>
        <row r="22558">
          <cell r="B22558" t="str">
            <v>5502072</v>
          </cell>
          <cell r="C22558" t="str">
            <v>Escavação, carga e transporte de material de 3ª categoria - camada final de aterro em rocha na distância de 3.000 m - caminho de serviço em revestimento primário - com escavadeira de 1,56 m³ e caminhão basculante de 12 m³</v>
          </cell>
          <cell r="D22558" t="str">
            <v>m³</v>
          </cell>
          <cell r="E22558">
            <v>53.21</v>
          </cell>
        </row>
        <row r="22559">
          <cell r="B22559" t="str">
            <v>5502073</v>
          </cell>
          <cell r="C22559" t="str">
            <v>Escavação, carga e transporte de material de 3ª categoria - camada final de aterro em rocha na distância de 3.000 m - caminho de serviço pavimentado - com escavadeira de 1,56 m³ e caminhão basculante de 12 m³</v>
          </cell>
          <cell r="D22559" t="str">
            <v>m³</v>
          </cell>
          <cell r="E22559">
            <v>51.52</v>
          </cell>
        </row>
        <row r="22560">
          <cell r="B22560" t="str">
            <v>5501954</v>
          </cell>
          <cell r="C22560" t="str">
            <v>Escavação, carga e transporte de material de 3ª categoria - DMT de 1.000 a 1.200 m - caminho de serviço em leito natural - com escavadeira de 1,56 m³ e caminhão basculante de 12 m³</v>
          </cell>
          <cell r="D22560" t="str">
            <v>m³</v>
          </cell>
          <cell r="E22560">
            <v>50.09</v>
          </cell>
        </row>
        <row r="22561">
          <cell r="B22561" t="str">
            <v>5501955</v>
          </cell>
          <cell r="C22561" t="str">
            <v>Escavação, carga e transporte de material de 3ª categoria - DMT de 1.000 a 1.200 m - caminho de serviço em revestimento primário - com escavadeira de 1,56 m³ e caminhão basculante de 12 m³</v>
          </cell>
          <cell r="D22561" t="str">
            <v>m³</v>
          </cell>
          <cell r="E22561">
            <v>47.2</v>
          </cell>
        </row>
        <row r="22562">
          <cell r="B22562" t="str">
            <v>5501956</v>
          </cell>
          <cell r="C22562" t="str">
            <v>Escavação, carga e transporte de material de 3ª categoria - DMT de 1.000 a 1.200 m - caminho de serviço pavimentado - com escavadeira de 1,56 m³ e caminhão basculante de 12 m³</v>
          </cell>
          <cell r="D22562" t="str">
            <v>m³</v>
          </cell>
          <cell r="E22562">
            <v>46.16</v>
          </cell>
        </row>
        <row r="22563">
          <cell r="B22563" t="str">
            <v>5501957</v>
          </cell>
          <cell r="C22563" t="str">
            <v>Escavação, carga e transporte de material de 3ª categoria - DMT de 1.200 a 1.400 m - caminho de serviço em leito natural - com escavadeira de 1,56 m³ e caminhão basculante de 12 m³</v>
          </cell>
          <cell r="D22563" t="str">
            <v>m³</v>
          </cell>
          <cell r="E22563">
            <v>50.68</v>
          </cell>
        </row>
        <row r="22564">
          <cell r="B22564" t="str">
            <v>5501958</v>
          </cell>
          <cell r="C22564" t="str">
            <v>Escavação, carga e transporte de material de 3ª categoria - DMT de 1.200 a 1.400 m - caminho de serviço em revestimento primário - com escavadeira de 1,56 m³ e caminhão basculante de 12 m³</v>
          </cell>
          <cell r="D22564" t="str">
            <v>m³</v>
          </cell>
          <cell r="E22564">
            <v>47.58</v>
          </cell>
        </row>
        <row r="22565">
          <cell r="B22565" t="str">
            <v>5501959</v>
          </cell>
          <cell r="C22565" t="str">
            <v>Escavação, carga e transporte de material de 3ª categoria - DMT de 1.200 a 1.400 m - caminho de serviço pavimentado - com escavadeira de 1,56 m³ e caminhão basculante de 12 m³</v>
          </cell>
          <cell r="D22565" t="str">
            <v>m³</v>
          </cell>
          <cell r="E22565">
            <v>46.44</v>
          </cell>
        </row>
        <row r="22566">
          <cell r="B22566" t="str">
            <v>5501960</v>
          </cell>
          <cell r="C22566" t="str">
            <v>Escavação, carga e transporte de material de 3ª categoria - DMT de 1.400 a 1.600 m - caminho de serviço em leito natural - com escavadeira de 1,56 m³ e caminhão basculante de 12 m³</v>
          </cell>
          <cell r="D22566" t="str">
            <v>m³</v>
          </cell>
          <cell r="E22566">
            <v>51.16</v>
          </cell>
        </row>
        <row r="22567">
          <cell r="B22567" t="str">
            <v>5501961</v>
          </cell>
          <cell r="C22567" t="str">
            <v>Escavação, carga e transporte de material de 3ª categoria - DMT de 1.400 a 1.600 m - caminho de serviço em revestimento primário - com escavadeira de 1,56 m³ e caminhão basculante de 12 m³</v>
          </cell>
          <cell r="D22567" t="str">
            <v>m³</v>
          </cell>
          <cell r="E22567">
            <v>47.95</v>
          </cell>
        </row>
        <row r="22568">
          <cell r="B22568" t="str">
            <v>5501962</v>
          </cell>
          <cell r="C22568" t="str">
            <v>Escavação, carga e transporte de material de 3ª categoria - DMT de 1.400 a 1.600 m - caminho de serviço pavimentado - com escavadeira de 1,56 m³ e caminhão basculante de 12 m³</v>
          </cell>
          <cell r="D22568" t="str">
            <v>m³</v>
          </cell>
          <cell r="E22568">
            <v>46.82</v>
          </cell>
        </row>
        <row r="22569">
          <cell r="B22569" t="str">
            <v>5501963</v>
          </cell>
          <cell r="C22569" t="str">
            <v>Escavação, carga e transporte de material de 3ª categoria - DMT de 1.600 a 1.800 m - caminho de serviço em leito natural - com escavadeira de 1,56 m³ e caminhão basculante de 12 m³</v>
          </cell>
          <cell r="D22569" t="str">
            <v>m³</v>
          </cell>
          <cell r="E22569">
            <v>51.75</v>
          </cell>
        </row>
        <row r="22570">
          <cell r="B22570" t="str">
            <v>5501964</v>
          </cell>
          <cell r="C22570" t="str">
            <v>Escavação, carga e transporte de material de 3ª categoria - DMT de 1.600 a 1.800 m - caminho de serviço em revestimento primário - com escavadeira de 1,56 m³ e caminhão basculante de 12 m³</v>
          </cell>
          <cell r="D22570" t="str">
            <v>m³</v>
          </cell>
          <cell r="E22570">
            <v>48.33</v>
          </cell>
        </row>
        <row r="22571">
          <cell r="B22571" t="str">
            <v>5501965</v>
          </cell>
          <cell r="C22571" t="str">
            <v>Escavação, carga e transporte de material de 3ª categoria - DMT de 1.600 a 1.800 m - caminho de serviço pavimentado - com escavadeira de 1,56 m³ e caminhão basculante de 12 m³</v>
          </cell>
          <cell r="D22571" t="str">
            <v>m³</v>
          </cell>
          <cell r="E22571">
            <v>47.11</v>
          </cell>
        </row>
        <row r="22572">
          <cell r="B22572" t="str">
            <v>5501966</v>
          </cell>
          <cell r="C22572" t="str">
            <v>Escavação, carga e transporte de material de 3ª categoria - DMT de 1.800 a 2.000 m - caminho de serviço em leito natural - com escavadeira de 1,56 m³ e caminhão basculante de 12 m³</v>
          </cell>
          <cell r="D22572" t="str">
            <v>m³</v>
          </cell>
          <cell r="E22572">
            <v>52.22</v>
          </cell>
        </row>
        <row r="22573">
          <cell r="B22573" t="str">
            <v>5501967</v>
          </cell>
          <cell r="C22573" t="str">
            <v>Escavação, carga e transporte de material de 3ª categoria - DMT de 1.800 a 2.000 m - caminho de serviço em revestimento primário - com escavadeira de 1,56 m³ e caminhão basculante de 12 m³</v>
          </cell>
          <cell r="D22573" t="str">
            <v>m³</v>
          </cell>
          <cell r="E22573">
            <v>48.62</v>
          </cell>
        </row>
        <row r="22574">
          <cell r="B22574" t="str">
            <v>5501968</v>
          </cell>
          <cell r="C22574" t="str">
            <v>Escavação, carga e transporte de material de 3ª categoria - DMT de 1.800 a 2.000 m - caminho de serviço pavimentado - com escavadeira de 1,56 m³ e caminhão basculante de 12 m³</v>
          </cell>
          <cell r="D22574" t="str">
            <v>m³</v>
          </cell>
          <cell r="E22574">
            <v>47.39</v>
          </cell>
        </row>
        <row r="22575">
          <cell r="B22575" t="str">
            <v>5501969</v>
          </cell>
          <cell r="C22575" t="str">
            <v>Escavação, carga e transporte de material de 3ª categoria - DMT de 2.000 a 2.500 m - caminho de serviço em leito natural - com escavadeira de 1,56 m³ e caminhão basculante de 12 m³</v>
          </cell>
          <cell r="D22575" t="str">
            <v>m³</v>
          </cell>
          <cell r="E22575">
            <v>54.36</v>
          </cell>
        </row>
        <row r="22576">
          <cell r="B22576" t="str">
            <v>5501970</v>
          </cell>
          <cell r="C22576" t="str">
            <v>Escavação, carga e transporte de material de 3ª categoria - DMT de 2.000 a 2.500 m - caminho de serviço em revestimento primário - com escavadeira de 1,56 m³ e caminhão basculante de 12 m³</v>
          </cell>
          <cell r="D22576" t="str">
            <v>m³</v>
          </cell>
          <cell r="E22576">
            <v>50.33</v>
          </cell>
        </row>
        <row r="22577">
          <cell r="B22577" t="str">
            <v>5501971</v>
          </cell>
          <cell r="C22577" t="str">
            <v>Escavação, carga e transporte de material de 3ª categoria - DMT de 2.000 a 2.500 m - caminho de serviço pavimentado - - com escavadeira de 1,56 m³ e caminhão basculante de 12 m³</v>
          </cell>
          <cell r="D22577" t="str">
            <v>m³</v>
          </cell>
          <cell r="E22577">
            <v>47.96</v>
          </cell>
        </row>
        <row r="22578">
          <cell r="B22578" t="str">
            <v>5501972</v>
          </cell>
          <cell r="C22578" t="str">
            <v>Escavação, carga e transporte de material de 3ª categoria - DMT de 2.500 a 3.000 m - caminho de serviço em leito natural - com escavadeira de 1,56 m³ e caminhão basculante de 12 m³</v>
          </cell>
          <cell r="D22578" t="str">
            <v>m³</v>
          </cell>
          <cell r="E22578">
            <v>55.78</v>
          </cell>
        </row>
        <row r="22579">
          <cell r="B22579" t="str">
            <v>5501973</v>
          </cell>
          <cell r="C22579" t="str">
            <v>Escavação, carga e transporte de material de 3ª categoria - DMT de 2.500 a 3.000 m - caminho de serviço em revestimento primário - com escavadeira de 1,56 m³ e caminhão basculante de 12 m³</v>
          </cell>
          <cell r="D22579" t="str">
            <v>m³</v>
          </cell>
          <cell r="E22579">
            <v>51.39</v>
          </cell>
        </row>
        <row r="22580">
          <cell r="B22580" t="str">
            <v>5501974</v>
          </cell>
          <cell r="C22580" t="str">
            <v>Escavação, carga e transporte de material de 3ª categoria - DMT de 2.500 a 3.000 m - caminho de serviço pavimentado -- com escavadeira de 1,56 m³ e caminhão basculante de 12 m³</v>
          </cell>
          <cell r="D22580" t="str">
            <v>m³</v>
          </cell>
          <cell r="E22580">
            <v>49.83</v>
          </cell>
        </row>
        <row r="22581">
          <cell r="B22581" t="str">
            <v>5501975</v>
          </cell>
          <cell r="C22581" t="str">
            <v>Escavação, carga e transporte de material de 3ª categoria - DMT de 200 a 400 m - caminho de serviço em leito natural - com escavadeira de 1,56 m³ e caminhão basculante de 12 m³</v>
          </cell>
          <cell r="D22581" t="str">
            <v>m³</v>
          </cell>
          <cell r="E22581">
            <v>45.39</v>
          </cell>
        </row>
        <row r="22582">
          <cell r="B22582" t="str">
            <v>5501976</v>
          </cell>
          <cell r="C22582" t="str">
            <v>Escavação, carga e transporte de material de 3ª categoria - DMT de 200 a 400 m - caminho de serviço em revestimento primário- com escavadeira de 1,56 m³ e caminhão basculante de 12 m³</v>
          </cell>
          <cell r="D22582" t="str">
            <v>m³</v>
          </cell>
          <cell r="E22582">
            <v>44.54</v>
          </cell>
        </row>
        <row r="22583">
          <cell r="B22583" t="str">
            <v>5501977</v>
          </cell>
          <cell r="C22583" t="str">
            <v>Escavação, carga e transporte de material de 3ª categoria - DMT de 200 a 400 m - caminho de serviço pavimentado - com escavadeira de 1,56 m³ e caminhão basculante de 12 m³</v>
          </cell>
          <cell r="D22583" t="str">
            <v>m³</v>
          </cell>
          <cell r="E22583">
            <v>43.75</v>
          </cell>
        </row>
        <row r="22584">
          <cell r="B22584" t="str">
            <v>5501978</v>
          </cell>
          <cell r="C22584" t="str">
            <v>Escavação, carga e transporte de material de 3ª categoria - DMT de 400 a 600 m - caminho de serviço em leito natural - com escavadeira de 1,56 m³ e caminhão basculante de 12 m³</v>
          </cell>
          <cell r="D22584" t="str">
            <v>m³</v>
          </cell>
          <cell r="E22584">
            <v>47.2</v>
          </cell>
        </row>
        <row r="22585">
          <cell r="B22585" t="str">
            <v>5501979</v>
          </cell>
          <cell r="C22585" t="str">
            <v>Escavação, carga e transporte de material de 3ª categoria - DMT de 400 a 600 m - caminho de serviço em revestimento primário - com escavadeira de 1,56 m³ e caminhão basculante de 12 m³</v>
          </cell>
          <cell r="D22585" t="str">
            <v>m³</v>
          </cell>
          <cell r="E22585">
            <v>45.03</v>
          </cell>
        </row>
        <row r="22586">
          <cell r="B22586" t="str">
            <v>5501980</v>
          </cell>
          <cell r="C22586" t="str">
            <v>Escavação, carga e transporte de material de 3ª categoria - DMT de 400 a 600 m - caminho de serviço pavimentado - com escavadeira de 1,56 m³ e caminhão basculante de 12 m³</v>
          </cell>
          <cell r="D22586" t="str">
            <v>m³</v>
          </cell>
          <cell r="E22586">
            <v>44.17</v>
          </cell>
        </row>
        <row r="22587">
          <cell r="B22587" t="str">
            <v>5501981</v>
          </cell>
          <cell r="C22587" t="str">
            <v>Escavação, carga e transporte de material de 3ª categoria - DMT de 50 a 200 m - caminho de serviço em leito natural com caminhão basculante de 12 m³- com escavadeira de 1,56 m³ e caminhão basculante de 12 m³</v>
          </cell>
          <cell r="D22587" t="str">
            <v>m³</v>
          </cell>
          <cell r="E22587">
            <v>44.47</v>
          </cell>
        </row>
        <row r="22588">
          <cell r="B22588" t="str">
            <v>5501982</v>
          </cell>
          <cell r="C22588" t="str">
            <v>Escavação, carga e transporte de material de 3ª categoria - DMT de 50 a 200 m - caminho de serviço em revestimento primário - com escavadeira de 1,56 m³ e caminhão basculante de 12 m³</v>
          </cell>
          <cell r="D22588" t="str">
            <v>m³</v>
          </cell>
          <cell r="E22588">
            <v>43.97</v>
          </cell>
        </row>
        <row r="22589">
          <cell r="B22589" t="str">
            <v>5501983</v>
          </cell>
          <cell r="C22589" t="str">
            <v>Escavação, carga e transporte de material de 3ª categoria - DMT de 50 a 200 m - caminho de serviço pavimentado - com escavadeira de 1,56 m³ e caminhão basculante de 12 m³</v>
          </cell>
          <cell r="D22589" t="str">
            <v>m³</v>
          </cell>
          <cell r="E22589">
            <v>43.25</v>
          </cell>
        </row>
        <row r="22590">
          <cell r="B22590" t="str">
            <v>5501984</v>
          </cell>
          <cell r="C22590" t="str">
            <v>Escavação, carga e transporte de material de 3ª categoria - DMT de 600 a 800 m - caminho de serviço em leito natural - com escavadeira de 1,56 m³ e caminhão basculante de 12 m³</v>
          </cell>
          <cell r="D22590" t="str">
            <v>m³</v>
          </cell>
          <cell r="E22590">
            <v>47.86</v>
          </cell>
        </row>
        <row r="22591">
          <cell r="B22591" t="str">
            <v>5501985</v>
          </cell>
          <cell r="C22591" t="str">
            <v>Escavação, carga e transporte de material de 3ª categoria - DMT de 600 a 800 m - caminho de serviço em revestimento primário - com escavadeira de 1,56 m³ e caminhão basculante de 12 m³</v>
          </cell>
          <cell r="D22591" t="str">
            <v>m³</v>
          </cell>
          <cell r="E22591">
            <v>45.39</v>
          </cell>
        </row>
        <row r="22592">
          <cell r="B22592" t="str">
            <v>5501986</v>
          </cell>
          <cell r="C22592" t="str">
            <v>Escavação, carga e transporte de material de 3ª categoria - DMT de 600 a 800 m - caminho de serviço pavimentado - com escavadeira de 1,56 m³ e caminhão basculante de 12 m³</v>
          </cell>
          <cell r="D22592" t="str">
            <v>m³</v>
          </cell>
          <cell r="E22592">
            <v>44.53</v>
          </cell>
        </row>
        <row r="22593">
          <cell r="B22593" t="str">
            <v>5501987</v>
          </cell>
          <cell r="C22593" t="str">
            <v>Escavação, carga e transporte de material de 3ª categoria - DMT de 800 a 1.000 m - caminho de serviço em leito natural - com escavadeira de 1,56 m³ e caminhão basculante de 12 m³</v>
          </cell>
          <cell r="D22593" t="str">
            <v>m³</v>
          </cell>
          <cell r="E22593">
            <v>48.43</v>
          </cell>
        </row>
        <row r="22594">
          <cell r="B22594" t="str">
            <v>5501988</v>
          </cell>
          <cell r="C22594" t="str">
            <v>Escavação, carga e transporte de material de 3ª categoria - DMT de 800 a 1.000 m - caminho de serviço em revestimento primário - com escavadeira de 1,56 m³ e caminhão basculante de 12 m³</v>
          </cell>
          <cell r="D22594" t="str">
            <v>m³</v>
          </cell>
          <cell r="E22594">
            <v>46.91</v>
          </cell>
        </row>
        <row r="22595">
          <cell r="B22595" t="str">
            <v>5501989</v>
          </cell>
          <cell r="C22595" t="str">
            <v>Escavação, carga e transporte de material de 3ª categoria - DMT de 800 a 1.000 m - caminho de serviço pavimentado - - com escavadeira de 1,56 m³ e caminhão basculante de 12 m³</v>
          </cell>
          <cell r="D22595" t="str">
            <v>m³</v>
          </cell>
          <cell r="E22595">
            <v>45.88</v>
          </cell>
        </row>
        <row r="22596">
          <cell r="B22596" t="str">
            <v>5501990</v>
          </cell>
          <cell r="C22596" t="str">
            <v>Escavação, carga e transporte de material de 3ª categoria na distância de 3.000 m - caminho de serviço em leito natural - com escavadeira de 1,56 m³ e caminhão basculante de 12 m³</v>
          </cell>
          <cell r="D22596" t="str">
            <v>m³</v>
          </cell>
          <cell r="E22596">
            <v>57.73</v>
          </cell>
        </row>
        <row r="22597">
          <cell r="B22597" t="str">
            <v>5501991</v>
          </cell>
          <cell r="C22597" t="str">
            <v>Escavação, carga e transporte de material de 3ª categoria na distância de 3.000 m - caminho de serviço em revestimento primário - com escavadeira de 1,56 m³ e caminhão basculante de 12 m³</v>
          </cell>
          <cell r="D22597" t="str">
            <v>m³</v>
          </cell>
          <cell r="E22597">
            <v>51.87</v>
          </cell>
        </row>
        <row r="22598">
          <cell r="B22598" t="str">
            <v>5501992</v>
          </cell>
          <cell r="C22598" t="str">
            <v>Escavação, carga e transporte de material de 3ª categoria na distância de 3.000 m - caminho de serviço pavimentado - com escavadeira de 1,56 m³ e caminhão basculante de 12 m³</v>
          </cell>
          <cell r="D22598" t="str">
            <v>m³</v>
          </cell>
          <cell r="E22598">
            <v>50.18</v>
          </cell>
        </row>
        <row r="22599">
          <cell r="B22599" t="str">
            <v>5502820</v>
          </cell>
          <cell r="C22599" t="str">
            <v>Escavação, carga e transporte de solos moles - DMT de 0 a 50 m</v>
          </cell>
          <cell r="D22599" t="str">
            <v>m³</v>
          </cell>
          <cell r="E22599">
            <v>8.18</v>
          </cell>
        </row>
        <row r="22600">
          <cell r="B22600" t="str">
            <v>5502904</v>
          </cell>
          <cell r="C22600" t="str">
            <v>Escavação, carga e transporte de solos moles - DMT de 1.000 a 1.200 m - caminho de serviço em leito natural - com caminhão basculante de 14 m³</v>
          </cell>
          <cell r="D22600" t="str">
            <v>m³</v>
          </cell>
          <cell r="E22600">
            <v>24.19</v>
          </cell>
        </row>
        <row r="22601">
          <cell r="B22601" t="str">
            <v>5502930</v>
          </cell>
          <cell r="C22601" t="str">
            <v>Escavação, carga e transporte de solos moles - DMT de 1.000 a 1.200 m - caminho de serviço em revestimento primário - com caminhão basculante de 14 m³</v>
          </cell>
          <cell r="D22601" t="str">
            <v>m³</v>
          </cell>
          <cell r="E22601">
            <v>22.93</v>
          </cell>
        </row>
        <row r="22602">
          <cell r="B22602" t="str">
            <v>5502956</v>
          </cell>
          <cell r="C22602" t="str">
            <v>Escavação, carga e transporte de solos moles - DMT de 1.000 a 1.200 m - caminho de serviço pavimentado - com caminhão basculante de 14 m³</v>
          </cell>
          <cell r="D22602" t="str">
            <v>m³</v>
          </cell>
          <cell r="E22602">
            <v>22.47</v>
          </cell>
        </row>
        <row r="22603">
          <cell r="B22603" t="str">
            <v>5502905</v>
          </cell>
          <cell r="C22603" t="str">
            <v>Escavação, carga e transporte de solos moles - DMT de 1.200 a 1.400 m - caminho de serviço em leito natural - com caminhão basculante de 14 m³</v>
          </cell>
          <cell r="D22603" t="str">
            <v>m³</v>
          </cell>
          <cell r="E22603">
            <v>27.03</v>
          </cell>
        </row>
        <row r="22604">
          <cell r="B22604" t="str">
            <v>5502931</v>
          </cell>
          <cell r="C22604" t="str">
            <v>Escavação, carga e transporte de solos moles - DMT de 1.200 a 1.400 m - caminho de serviço em revestimento primário - com caminhão basculante de 14 m³</v>
          </cell>
          <cell r="D22604" t="str">
            <v>m³</v>
          </cell>
          <cell r="E22604">
            <v>23.16</v>
          </cell>
        </row>
        <row r="22605">
          <cell r="B22605" t="str">
            <v>5502957</v>
          </cell>
          <cell r="C22605" t="str">
            <v>Escavação, carga e transporte de solos moles - DMT de 1.200 a 1.400 m - caminho de serviço pavimentado - com caminhão basculante de 14 m³</v>
          </cell>
          <cell r="D22605" t="str">
            <v>m³</v>
          </cell>
          <cell r="E22605">
            <v>22.7</v>
          </cell>
        </row>
        <row r="22606">
          <cell r="B22606" t="str">
            <v>5502906</v>
          </cell>
          <cell r="C22606" t="str">
            <v>Escavação, carga e transporte de solos moles - DMT de 1.400 a 1.600 m - caminho de serviço em leito natural - com caminhão basculante de 14 m³</v>
          </cell>
          <cell r="D22606" t="str">
            <v>m³</v>
          </cell>
          <cell r="E22606">
            <v>27.38</v>
          </cell>
        </row>
        <row r="22607">
          <cell r="B22607" t="str">
            <v>5502932</v>
          </cell>
          <cell r="C22607" t="str">
            <v>Escavação, carga e transporte de solos moles - DMT de 1.400 a 1.600 m - caminho de serviço em revestimento primário - com caminhão basculante de 14 m³</v>
          </cell>
          <cell r="D22607" t="str">
            <v>m³</v>
          </cell>
          <cell r="E22607">
            <v>23.39</v>
          </cell>
        </row>
        <row r="22608">
          <cell r="B22608" t="str">
            <v>5502958</v>
          </cell>
          <cell r="C22608" t="str">
            <v>Escavação, carga e transporte de solos moles - DMT de 1.400 a 1.600 m - caminho de serviço pavimentado - com caminhão basculante de 14 m³</v>
          </cell>
          <cell r="D22608" t="str">
            <v>m³</v>
          </cell>
          <cell r="E22608">
            <v>22.93</v>
          </cell>
        </row>
        <row r="22609">
          <cell r="B22609" t="str">
            <v>5502907</v>
          </cell>
          <cell r="C22609" t="str">
            <v>Escavação, carga e transporte de solos moles - DMT de 1.600 a 1.800 m - caminho de serviço em leito natural - com caminhão basculante de 14 m³</v>
          </cell>
          <cell r="D22609" t="str">
            <v>m³</v>
          </cell>
          <cell r="E22609">
            <v>27.89</v>
          </cell>
        </row>
        <row r="22610">
          <cell r="B22610" t="str">
            <v>5502933</v>
          </cell>
          <cell r="C22610" t="str">
            <v>Escavação, carga e transporte de solos moles - DMT de 1.600 a 1.800 m - caminho de serviço em revestimento primário - com caminhão basculante de 14 m³</v>
          </cell>
          <cell r="D22610" t="str">
            <v>m³</v>
          </cell>
          <cell r="E22610">
            <v>23.73</v>
          </cell>
        </row>
        <row r="22611">
          <cell r="B22611" t="str">
            <v>5502959</v>
          </cell>
          <cell r="C22611" t="str">
            <v>Escavação, carga e transporte de solos moles - DMT de 1.600 a 1.800 m - caminho de serviço pavimentado - com caminhão basculante de 14 m³</v>
          </cell>
          <cell r="D22611" t="str">
            <v>m³</v>
          </cell>
          <cell r="E22611">
            <v>23.16</v>
          </cell>
        </row>
        <row r="22612">
          <cell r="B22612" t="str">
            <v>5502908</v>
          </cell>
          <cell r="C22612" t="str">
            <v>Escavação, carga e transporte de solos moles - DMT de 1.800 a 2.000 m - caminho de serviço em leito natural - com caminhão basculante de 14 m³</v>
          </cell>
          <cell r="D22612" t="str">
            <v>m³</v>
          </cell>
          <cell r="E22612">
            <v>28.24</v>
          </cell>
        </row>
        <row r="22613">
          <cell r="B22613" t="str">
            <v>5502934</v>
          </cell>
          <cell r="C22613" t="str">
            <v>Escavação, carga e transporte de solos moles - DMT de 1.800 a 2.000 m - caminho de serviço em revestimento primário - com caminhão basculante de 14 m³</v>
          </cell>
          <cell r="D22613" t="str">
            <v>m³</v>
          </cell>
          <cell r="E22613">
            <v>23.96</v>
          </cell>
        </row>
        <row r="22614">
          <cell r="B22614" t="str">
            <v>5502960</v>
          </cell>
          <cell r="C22614" t="str">
            <v>Escavação, carga e transporte de solos moles - DMT de 1.800 a 2.000 m - caminho de serviço pavimentado - com caminhão basculante de 14 m³</v>
          </cell>
          <cell r="D22614" t="str">
            <v>m³</v>
          </cell>
          <cell r="E22614">
            <v>23.27</v>
          </cell>
        </row>
        <row r="22615">
          <cell r="B22615" t="str">
            <v>5502909</v>
          </cell>
          <cell r="C22615" t="str">
            <v>Escavação, carga e transporte de solos moles - DMT de 2.000 a 2.500 m - caminho de serviço em leito natural - com caminhão basculante de 14 m³</v>
          </cell>
          <cell r="D22615" t="str">
            <v>m³</v>
          </cell>
          <cell r="E22615">
            <v>28.93</v>
          </cell>
        </row>
        <row r="22616">
          <cell r="B22616" t="str">
            <v>5502935</v>
          </cell>
          <cell r="C22616" t="str">
            <v>Escavação, carga e transporte de solos moles - DMT de 2.000 a 2.500 m - caminho de serviço em revestimento primário - com caminhão basculante de 14 m³</v>
          </cell>
          <cell r="D22616" t="str">
            <v>m³</v>
          </cell>
          <cell r="E22616">
            <v>24.42</v>
          </cell>
        </row>
        <row r="22617">
          <cell r="B22617" t="str">
            <v>5502961</v>
          </cell>
          <cell r="C22617" t="str">
            <v>Escavação, carga e transporte de solos moles - DMT de 2.000 a 2.500 m - caminho de serviço pavimentado - com caminhão basculante de 14 m³</v>
          </cell>
          <cell r="D22617" t="str">
            <v>m³</v>
          </cell>
          <cell r="E22617">
            <v>23.73</v>
          </cell>
        </row>
        <row r="22618">
          <cell r="B22618" t="str">
            <v>5502910</v>
          </cell>
          <cell r="C22618" t="str">
            <v>Escavação, carga e transporte de solos moles - DMT de 2.500 a 3.000 m - caminho de serviço em leito natural - com caminhão basculante de 14 m³</v>
          </cell>
          <cell r="D22618" t="str">
            <v>m³</v>
          </cell>
          <cell r="E22618">
            <v>30.13</v>
          </cell>
        </row>
        <row r="22619">
          <cell r="B22619" t="str">
            <v>5502936</v>
          </cell>
          <cell r="C22619" t="str">
            <v>Escavação, carga e transporte de solos moles - DMT de 2.500 a 3.000 m - caminho de serviço em revestimento primário - com caminhão basculante de 14 m³</v>
          </cell>
          <cell r="D22619" t="str">
            <v>m³</v>
          </cell>
          <cell r="E22619">
            <v>27.55</v>
          </cell>
        </row>
        <row r="22620">
          <cell r="B22620" t="str">
            <v>5502962</v>
          </cell>
          <cell r="C22620" t="str">
            <v>Escavação, carga e transporte de solos moles - DMT de 2.500 a 3.000 m - caminho de serviço pavimentado - com caminhão basculante de 14 m³</v>
          </cell>
          <cell r="D22620" t="str">
            <v>m³</v>
          </cell>
          <cell r="E22620">
            <v>24.3</v>
          </cell>
        </row>
        <row r="22621">
          <cell r="B22621" t="str">
            <v>5502900</v>
          </cell>
          <cell r="C22621" t="str">
            <v>Escavação, carga e transporte de solos moles - DMT de 200 a 400 m - caminho de serviço em leito natural - com caminhão basculante de 14 m³</v>
          </cell>
          <cell r="D22621" t="str">
            <v>m³</v>
          </cell>
          <cell r="E22621">
            <v>22.36</v>
          </cell>
        </row>
        <row r="22622">
          <cell r="B22622" t="str">
            <v>5502926</v>
          </cell>
          <cell r="C22622" t="str">
            <v>Escavação, carga e transporte de solos moles - DMT de 200 a 400 m - caminho de serviço em revestimento primário - com caminhão basculante de 14 m³</v>
          </cell>
          <cell r="D22622" t="str">
            <v>m³</v>
          </cell>
          <cell r="E22622">
            <v>21.67</v>
          </cell>
        </row>
        <row r="22623">
          <cell r="B22623" t="str">
            <v>5502952</v>
          </cell>
          <cell r="C22623" t="str">
            <v>Escavação, carga e transporte de solos moles - DMT de 200 a 400 m - caminho de serviço pavimentado - com caminhão basculante de 14 m³</v>
          </cell>
          <cell r="D22623" t="str">
            <v>m³</v>
          </cell>
          <cell r="E22623">
            <v>21.44</v>
          </cell>
        </row>
        <row r="22624">
          <cell r="B22624" t="str">
            <v>5502901</v>
          </cell>
          <cell r="C22624" t="str">
            <v>Escavação, carga e transporte de solos moles - DMT de 400 a 600 m - caminho de serviço em leito natural - com caminhão basculante de 14 m³</v>
          </cell>
          <cell r="D22624" t="str">
            <v>m³</v>
          </cell>
          <cell r="E22624">
            <v>22.81</v>
          </cell>
        </row>
        <row r="22625">
          <cell r="B22625" t="str">
            <v>5502927</v>
          </cell>
          <cell r="C22625" t="str">
            <v>Escavação, carga e transporte de solos moles - DMT de 400 a 600 m - caminho de serviço em revestimento primário - com caminhão basculante de 14 m³</v>
          </cell>
          <cell r="D22625" t="str">
            <v>m³</v>
          </cell>
          <cell r="E22625">
            <v>22.01</v>
          </cell>
        </row>
        <row r="22626">
          <cell r="B22626" t="str">
            <v>5502953</v>
          </cell>
          <cell r="C22626" t="str">
            <v>Escavação, carga e transporte de solos moles - DMT de 400 a 600 m - caminho de serviço pavimentado - com caminhão basculante de 14 m³</v>
          </cell>
          <cell r="D22626" t="str">
            <v>m³</v>
          </cell>
          <cell r="E22626">
            <v>21.78</v>
          </cell>
        </row>
        <row r="22627">
          <cell r="B22627" t="str">
            <v>5502899</v>
          </cell>
          <cell r="C22627" t="str">
            <v>Escavação, carga e transporte de solos moles - DMT de 50 a 200 m - caminho de serviço em leito natural - com caminhão basculante de 14 m³</v>
          </cell>
          <cell r="D22627" t="str">
            <v>m³</v>
          </cell>
          <cell r="E22627">
            <v>21.67</v>
          </cell>
        </row>
        <row r="22628">
          <cell r="B22628" t="str">
            <v>5502925</v>
          </cell>
          <cell r="C22628" t="str">
            <v>Escavação, carga e transporte de solos moles - DMT de 50 a 200 m - caminho de serviço em revestimento primário - com caminhão basculante de 14 m³</v>
          </cell>
          <cell r="D22628" t="str">
            <v>m³</v>
          </cell>
          <cell r="E22628">
            <v>21.32</v>
          </cell>
        </row>
        <row r="22629">
          <cell r="B22629" t="str">
            <v>5502951</v>
          </cell>
          <cell r="C22629" t="str">
            <v>Escavação, carga e transporte de solos moles - DMT de 50 a 200 m - caminho de serviço pavimentado - com caminhão basculante de 14 m³</v>
          </cell>
          <cell r="D22629" t="str">
            <v>m³</v>
          </cell>
          <cell r="E22629">
            <v>21.09</v>
          </cell>
        </row>
        <row r="22630">
          <cell r="B22630" t="str">
            <v>5502902</v>
          </cell>
          <cell r="C22630" t="str">
            <v>Escavação, carga e transporte de solos moles - DMT de 600 a 800 m - caminho de serviço em leito natural - com caminhão basculante de 14 m³</v>
          </cell>
          <cell r="D22630" t="str">
            <v>m³</v>
          </cell>
          <cell r="E22630">
            <v>23.39</v>
          </cell>
        </row>
        <row r="22631">
          <cell r="B22631" t="str">
            <v>5502928</v>
          </cell>
          <cell r="C22631" t="str">
            <v>Escavação, carga e transporte de solos moles - DMT de 600 a 800 m - caminho de serviço em revestimento primário - com caminhão basculante de 14 m³</v>
          </cell>
          <cell r="D22631" t="str">
            <v>m³</v>
          </cell>
          <cell r="E22631">
            <v>22.36</v>
          </cell>
        </row>
        <row r="22632">
          <cell r="B22632" t="str">
            <v>5502954</v>
          </cell>
          <cell r="C22632" t="str">
            <v>Escavação, carga e transporte de solos moles - DMT de 600 a 800 m - caminho de serviço pavimentado - com caminhão basculante de 14 m³</v>
          </cell>
          <cell r="D22632" t="str">
            <v>m³</v>
          </cell>
          <cell r="E22632">
            <v>22.01</v>
          </cell>
        </row>
        <row r="22633">
          <cell r="B22633" t="str">
            <v>5502903</v>
          </cell>
          <cell r="C22633" t="str">
            <v>Escavação, carga e transporte de solos moles - DMT de 800 a 1.000 m - caminho de serviço em leito natural - com caminhão basculante de 14 m³</v>
          </cell>
          <cell r="D22633" t="str">
            <v>m³</v>
          </cell>
          <cell r="E22633">
            <v>23.73</v>
          </cell>
        </row>
        <row r="22634">
          <cell r="B22634" t="str">
            <v>5502929</v>
          </cell>
          <cell r="C22634" t="str">
            <v>Escavação, carga e transporte de solos moles - DMT de 800 a 1.000 m - caminho de serviço em revestimento primário - com caminhão basculante de 14 m³</v>
          </cell>
          <cell r="D22634" t="str">
            <v>m³</v>
          </cell>
          <cell r="E22634">
            <v>22.59</v>
          </cell>
        </row>
        <row r="22635">
          <cell r="B22635" t="str">
            <v>5502955</v>
          </cell>
          <cell r="C22635" t="str">
            <v>Escavação, carga e transporte de solos moles - DMT de 800 a 1.000 m - caminho de serviço pavimentado - com caminhão basculante de 14 m³</v>
          </cell>
          <cell r="D22635" t="str">
            <v>m³</v>
          </cell>
          <cell r="E22635">
            <v>22.24</v>
          </cell>
        </row>
        <row r="22636">
          <cell r="B22636" t="str">
            <v>5502889</v>
          </cell>
          <cell r="C22636" t="str">
            <v>Escavação, carga e transporte de solos moles na distância de 3.000 m - caminho de serviço em leito natural - com caminhão basculante de 14 m³</v>
          </cell>
          <cell r="D22636" t="str">
            <v>m³</v>
          </cell>
          <cell r="E22636">
            <v>30.65</v>
          </cell>
        </row>
        <row r="22637">
          <cell r="B22637" t="str">
            <v>5502996</v>
          </cell>
          <cell r="C22637" t="str">
            <v>Escavação, carga e transporte de solos moles na distância de 3.000 m - caminho de serviço em revestimento primário - com caminhão basculante de 14 m³</v>
          </cell>
          <cell r="D22637" t="str">
            <v>m³</v>
          </cell>
          <cell r="E22637">
            <v>27.89</v>
          </cell>
        </row>
        <row r="22638">
          <cell r="B22638" t="str">
            <v>5502997</v>
          </cell>
          <cell r="C22638" t="str">
            <v>Escavação, carga e transporte de solos moles na distância de 3.000 m - caminho de serviço pavimentado - com caminhão basculante de 14 m³</v>
          </cell>
          <cell r="D22638" t="str">
            <v>m³</v>
          </cell>
          <cell r="E22638">
            <v>27.03</v>
          </cell>
        </row>
        <row r="22639">
          <cell r="B22639" t="str">
            <v>5501716</v>
          </cell>
          <cell r="C22639" t="str">
            <v>Escavação, carga e transporte em material de 1ª categoria - DMT de 1.000 a 1.200 m com motoscraper</v>
          </cell>
          <cell r="D22639" t="str">
            <v>m³</v>
          </cell>
          <cell r="E22639">
            <v>24.06</v>
          </cell>
        </row>
        <row r="22640">
          <cell r="B22640" t="str">
            <v>5501717</v>
          </cell>
          <cell r="C22640" t="str">
            <v>Escavação, carga e transporte em material de 1ª categoria - DMT de 1.200 a 1.400 m com motoscraper</v>
          </cell>
          <cell r="D22640" t="str">
            <v>m³</v>
          </cell>
          <cell r="E22640">
            <v>27.07</v>
          </cell>
        </row>
        <row r="22641">
          <cell r="B22641" t="str">
            <v>5501712</v>
          </cell>
          <cell r="C22641" t="str">
            <v>Escavação, carga e transporte em material de 1ª categoria - DMT de 200 a 400 m com motoscraper</v>
          </cell>
          <cell r="D22641" t="str">
            <v>m³</v>
          </cell>
          <cell r="E22641">
            <v>14.15</v>
          </cell>
        </row>
        <row r="22642">
          <cell r="B22642" t="str">
            <v>5501713</v>
          </cell>
          <cell r="C22642" t="str">
            <v>Escavação, carga e transporte em material de 1ª categoria - DMT de 400 a 600 m com motoscraper</v>
          </cell>
          <cell r="D22642" t="str">
            <v>m³</v>
          </cell>
          <cell r="E22642">
            <v>15.62</v>
          </cell>
        </row>
        <row r="22643">
          <cell r="B22643" t="str">
            <v>5501711</v>
          </cell>
          <cell r="C22643" t="str">
            <v>Escavação, carga e transporte em material de 1ª categoria - DMT de 50 a 200 m com motoscraper</v>
          </cell>
          <cell r="D22643" t="str">
            <v>m³</v>
          </cell>
          <cell r="E22643">
            <v>11.42</v>
          </cell>
        </row>
        <row r="22644">
          <cell r="B22644" t="str">
            <v>5501710</v>
          </cell>
          <cell r="C22644" t="str">
            <v>Escavação, carga e transporte em material de 1ª categoria - DMT de 50 m</v>
          </cell>
          <cell r="D22644" t="str">
            <v>m³</v>
          </cell>
          <cell r="E22644">
            <v>3.78</v>
          </cell>
        </row>
        <row r="22645">
          <cell r="B22645" t="str">
            <v>5501714</v>
          </cell>
          <cell r="C22645" t="str">
            <v>Escavação, carga e transporte em material de 1ª categoria - DMT de 600 a 800 m com motoscraper</v>
          </cell>
          <cell r="D22645" t="str">
            <v>m³</v>
          </cell>
          <cell r="E22645">
            <v>18.32</v>
          </cell>
        </row>
        <row r="22646">
          <cell r="B22646" t="str">
            <v>5501715</v>
          </cell>
          <cell r="C22646" t="str">
            <v>Escavação, carga e transporte em material de 1ª categoria - DMT de 800 a 1.000 m com motoscraper</v>
          </cell>
          <cell r="D22646" t="str">
            <v>m³</v>
          </cell>
          <cell r="E22646">
            <v>21.05</v>
          </cell>
        </row>
        <row r="22647">
          <cell r="B22647" t="str">
            <v>5502986</v>
          </cell>
          <cell r="C22647" t="str">
            <v>Expurgo de jazida</v>
          </cell>
          <cell r="D22647" t="str">
            <v>m³</v>
          </cell>
          <cell r="E22647">
            <v>4.59</v>
          </cell>
        </row>
        <row r="22648">
          <cell r="B22648" t="str">
            <v>5502985</v>
          </cell>
          <cell r="C22648" t="str">
            <v>Limpeza mecanizada da camada vegetal</v>
          </cell>
          <cell r="D22648" t="str">
            <v>m²</v>
          </cell>
          <cell r="E22648">
            <v>0.81</v>
          </cell>
        </row>
        <row r="22649">
          <cell r="B22649" t="str">
            <v>5503018</v>
          </cell>
          <cell r="C22649" t="str">
            <v>Manutenção de caminho de serviço</v>
          </cell>
          <cell r="D22649" t="str">
            <v>km</v>
          </cell>
          <cell r="E22649">
            <v>86.29</v>
          </cell>
        </row>
        <row r="22650">
          <cell r="B22650" t="str">
            <v>5501949</v>
          </cell>
          <cell r="C22650" t="str">
            <v>Montagem do sistema de detonação em material de 3ª categoria com resistência à compressão de 70 MPa a 120 Mpa</v>
          </cell>
          <cell r="D22650" t="str">
            <v>m³</v>
          </cell>
          <cell r="E22650">
            <v>6.58</v>
          </cell>
        </row>
        <row r="22651">
          <cell r="B22651" t="str">
            <v>5501946</v>
          </cell>
          <cell r="C22651" t="str">
            <v>Pré-fissuramento de material de 3ª categoria com resistência à compressão de 70 MPa a 120 MPa</v>
          </cell>
          <cell r="D22651" t="str">
            <v>m²</v>
          </cell>
          <cell r="E22651">
            <v>131.76</v>
          </cell>
        </row>
        <row r="22652">
          <cell r="B22652" t="str">
            <v>5503020</v>
          </cell>
          <cell r="C22652" t="str">
            <v>Umedecimento de caminho de serviço</v>
          </cell>
          <cell r="D22652" t="str">
            <v>km</v>
          </cell>
          <cell r="E22652">
            <v>361.31</v>
          </cell>
        </row>
        <row r="22653">
          <cell r="B22653" t="str">
            <v>5605798</v>
          </cell>
          <cell r="C22653" t="str">
            <v>Chumbador de aço CA-50 - D = 20 mm com perfuratriz sobre pneus - ancorado na rocha com cartucho de cimento - fornecimento, perfuração e instalação</v>
          </cell>
          <cell r="D22653" t="str">
            <v>m</v>
          </cell>
          <cell r="E22653">
            <v>111.05</v>
          </cell>
        </row>
        <row r="22654">
          <cell r="B22654" t="str">
            <v>5605925</v>
          </cell>
          <cell r="C22654" t="str">
            <v>Chumbador de aço CA-50 - D = 20 mm com perfuratriz sobre pneus - ancorado na rocha com injeção de nata de cimento - fornecimento, perfuração e instalação</v>
          </cell>
          <cell r="D22654" t="str">
            <v>m</v>
          </cell>
          <cell r="E22654">
            <v>106.29</v>
          </cell>
        </row>
        <row r="22655">
          <cell r="B22655" t="str">
            <v>5605799</v>
          </cell>
          <cell r="C22655" t="str">
            <v>Chumbador de aço CA-50 - D = 22 mm com perfuratriz sobre pneus - ancorado na rocha com cartucho de cimento - fornecimento, perfuração e instalação</v>
          </cell>
          <cell r="D22655" t="str">
            <v>m</v>
          </cell>
          <cell r="E22655">
            <v>118.3</v>
          </cell>
        </row>
        <row r="22656">
          <cell r="B22656" t="str">
            <v>5605800</v>
          </cell>
          <cell r="C22656" t="str">
            <v>Chumbador de aço CA-50 - D = 25 mm com perfuratriz sobre pneus - ancorado na rocha com cartucho de cimento - fornecimento, perfuração e instalação</v>
          </cell>
          <cell r="D22656" t="str">
            <v>m</v>
          </cell>
          <cell r="E22656">
            <v>130.58000000000001</v>
          </cell>
        </row>
        <row r="22657">
          <cell r="B22657" t="str">
            <v>5613944</v>
          </cell>
          <cell r="C22657" t="str">
            <v>Chumbador de aço CA-50 - D = 32 mm com martelete perfurador manual - ancorado na rocha com cartucho de cimento - fornecimento, perfuração e instalação</v>
          </cell>
          <cell r="D22657" t="str">
            <v>m</v>
          </cell>
          <cell r="E22657">
            <v>142.81</v>
          </cell>
        </row>
        <row r="22658">
          <cell r="B22658" t="str">
            <v>5605894</v>
          </cell>
          <cell r="C22658" t="str">
            <v>Grampo de aço CA-50 D = 12,5 mm para solo grampeado com capacidade de 30 kN - fornecimento, perfuração e instalação</v>
          </cell>
          <cell r="D22658" t="str">
            <v>m</v>
          </cell>
          <cell r="E22658">
            <v>56.48</v>
          </cell>
        </row>
        <row r="22659">
          <cell r="B22659" t="str">
            <v>5605895</v>
          </cell>
          <cell r="C22659" t="str">
            <v>Grampo de aço CA-50 D = 16 mm para solo grampeado com capacidade de 50 kN - fornecimento, perfuração e instalação</v>
          </cell>
          <cell r="D22659" t="str">
            <v>m</v>
          </cell>
          <cell r="E22659">
            <v>59.79</v>
          </cell>
        </row>
        <row r="22660">
          <cell r="B22660" t="str">
            <v>5605896</v>
          </cell>
          <cell r="C22660" t="str">
            <v>Grampo de aço CA-50 D = 20 mm para solo grampeado com capacidade de 80 kN - fornecimento, perfuração e instalação</v>
          </cell>
          <cell r="D22660" t="str">
            <v>m</v>
          </cell>
          <cell r="E22660">
            <v>64.78</v>
          </cell>
        </row>
        <row r="22661">
          <cell r="B22661" t="str">
            <v>5605911</v>
          </cell>
          <cell r="C22661" t="str">
            <v>Perfuração para tirante permanente protendido autoinjetável em material de 1ª categoria com diâmetro de até 120 mm</v>
          </cell>
          <cell r="D22661" t="str">
            <v>m</v>
          </cell>
          <cell r="E22661">
            <v>50.4</v>
          </cell>
        </row>
        <row r="22662">
          <cell r="B22662" t="str">
            <v>5605912</v>
          </cell>
          <cell r="C22662" t="str">
            <v>Perfuração para tirante permanente protendido autoinjetável em material de 2ª categoria com diâmetro de até 87 mm</v>
          </cell>
          <cell r="D22662" t="str">
            <v>m</v>
          </cell>
          <cell r="E22662">
            <v>83.47</v>
          </cell>
        </row>
        <row r="22663">
          <cell r="B22663" t="str">
            <v>5605938</v>
          </cell>
          <cell r="C22663" t="str">
            <v>Perfuração para tirantes em material de 1ª categoria com diâmetro de até 120 mm</v>
          </cell>
          <cell r="D22663" t="str">
            <v>m</v>
          </cell>
          <cell r="E22663">
            <v>32.58</v>
          </cell>
        </row>
        <row r="22664">
          <cell r="B22664" t="str">
            <v>5605939</v>
          </cell>
          <cell r="C22664" t="str">
            <v>Perfuração para tirantes em material de 2ª categoria com diâmetro de até 120 mm</v>
          </cell>
          <cell r="D22664" t="str">
            <v>m</v>
          </cell>
          <cell r="E22664">
            <v>39.14</v>
          </cell>
        </row>
        <row r="22665">
          <cell r="B22665" t="str">
            <v>5605940</v>
          </cell>
          <cell r="C22665" t="str">
            <v>Perfuração para tirantes em material de 3ª categoria com diâmetro de até 120 mm</v>
          </cell>
          <cell r="D22665" t="str">
            <v>m</v>
          </cell>
          <cell r="E22665">
            <v>87.42</v>
          </cell>
        </row>
        <row r="22666">
          <cell r="B22666" t="str">
            <v>5605942</v>
          </cell>
          <cell r="C22666" t="str">
            <v>Pintura eletrostática com tinta em pó à base de resina epóxi - E = 200 µm</v>
          </cell>
          <cell r="D22666" t="str">
            <v>m²</v>
          </cell>
          <cell r="E22666">
            <v>48.18</v>
          </cell>
        </row>
        <row r="22667">
          <cell r="B22667" t="str">
            <v>5605955</v>
          </cell>
          <cell r="C22667" t="str">
            <v>Protensão de tirante com 10 cordoalhas D = 12,7 mm aço CP 190 RB, com capacidade de 860 kN - inclusive ancoragem e grauteamento da cabeça</v>
          </cell>
          <cell r="D22667" t="str">
            <v>un</v>
          </cell>
          <cell r="E22667">
            <v>1187.74</v>
          </cell>
        </row>
        <row r="22668">
          <cell r="B22668" t="str">
            <v>5605956</v>
          </cell>
          <cell r="C22668" t="str">
            <v>Protensão de tirante com 12 cordoalhas D = 12,7 mm aço CP 190 RB, com capacidade de 1.040 kN - inclusive ancoragem e grauteamento da cabeça</v>
          </cell>
          <cell r="D22668" t="str">
            <v>un</v>
          </cell>
          <cell r="E22668">
            <v>1394.48</v>
          </cell>
        </row>
        <row r="22669">
          <cell r="B22669" t="str">
            <v>5605953</v>
          </cell>
          <cell r="C22669" t="str">
            <v>Protensão de tirante com 6 cordoalhas D = 12,7 mm aço CP 190 RB, com capacidade de 520 kN - inclusive ancoragem e grauteamento da cabeça</v>
          </cell>
          <cell r="D22669" t="str">
            <v>un</v>
          </cell>
          <cell r="E22669">
            <v>926.49</v>
          </cell>
        </row>
        <row r="22670">
          <cell r="B22670" t="str">
            <v>5605954</v>
          </cell>
          <cell r="C22670" t="str">
            <v>Protensão de tirante com 8 cordoalhas D = 12,7 mm aço CP 190 RB, com capacidade de 690 kN - inclusive ancoragem e grauteamento da cabeça</v>
          </cell>
          <cell r="D22670" t="str">
            <v>un</v>
          </cell>
          <cell r="E22670">
            <v>1030.9000000000001</v>
          </cell>
        </row>
        <row r="22671">
          <cell r="B22671" t="str">
            <v>5605909</v>
          </cell>
          <cell r="C22671" t="str">
            <v>Protensão de tirante permanente autoinjetável de aço D = 40 mm, seção de 684 mm², tensão de escoamento = 440 MPa e tensão de ruptura = 580 MPa - inclusive ancoragem e grauteamento da cabeça</v>
          </cell>
          <cell r="D22671" t="str">
            <v>un</v>
          </cell>
          <cell r="E22671">
            <v>567.83000000000004</v>
          </cell>
        </row>
        <row r="22672">
          <cell r="B22672" t="str">
            <v>5605908</v>
          </cell>
          <cell r="C22672" t="str">
            <v>Protensão de tirante permanente autoinjetável de aço D = 40 mm, seção de 822 mm², tensão de escoamento = 470 MPa e tensão de ruptura = 600 MPa - inclusive ancoragem e grauteamento da cabeça</v>
          </cell>
          <cell r="D22672" t="str">
            <v>un</v>
          </cell>
          <cell r="E22672">
            <v>567.83000000000004</v>
          </cell>
        </row>
        <row r="22673">
          <cell r="B22673" t="str">
            <v>5605907</v>
          </cell>
          <cell r="C22673" t="str">
            <v>Protensão de tirante permanente autoinjetável de aço D = 40 mm, seção de 936 mm², tensão de escoamento = 700 MPa e tensão de ruptura = 830 MPa - inclusive ancoragem e grauteamento da cabeça</v>
          </cell>
          <cell r="D22673" t="str">
            <v>un</v>
          </cell>
          <cell r="E22673">
            <v>605.92999999999995</v>
          </cell>
        </row>
        <row r="22674">
          <cell r="B22674" t="str">
            <v>5605906</v>
          </cell>
          <cell r="C22674" t="str">
            <v>Protensão de tirante permanente autoinjetável de aço D = 50 mm, seção de 1.330 mm², tensão de escoamento = 630 MPa e tensão de ruptura = 740 MPa - inclusive ancoragem e grauteamento da cabeça</v>
          </cell>
          <cell r="D22674" t="str">
            <v>un</v>
          </cell>
          <cell r="E22674">
            <v>734.82</v>
          </cell>
        </row>
        <row r="22675">
          <cell r="B22675" t="str">
            <v>5605905</v>
          </cell>
          <cell r="C22675" t="str">
            <v>Protensão de tirante permanente autoinjetável de aço D = 50 mm, seção de 1.569 mm², tensão de escoamento = 630 MPa e tensão de ruptura = 740 MP - inclusive ancoragem e grauteamento da cabeça</v>
          </cell>
          <cell r="D22675" t="str">
            <v>un</v>
          </cell>
          <cell r="E22675">
            <v>854.63</v>
          </cell>
        </row>
        <row r="22676">
          <cell r="B22676" t="str">
            <v>5605944</v>
          </cell>
          <cell r="C22676" t="str">
            <v>Protensão de tirante permanente protendido de aço D = 30 mm, tensão de escoamento = 600 MPa e tensão de ruptura = 720 MPa - inclusive ancoragem e grauteamento da cabeça</v>
          </cell>
          <cell r="D22676" t="str">
            <v>un</v>
          </cell>
          <cell r="E22676">
            <v>504.9</v>
          </cell>
        </row>
        <row r="22677">
          <cell r="B22677" t="str">
            <v>5605910</v>
          </cell>
          <cell r="C22677" t="str">
            <v>Protensão de tirante permanente protendido de aço D = 32 mm, tensão de escoamento = 520 MPa e tensão de ruptura = 690 MPa - inclusive ancoragem e grauteamento da cabeça</v>
          </cell>
          <cell r="D22677" t="str">
            <v>un</v>
          </cell>
          <cell r="E22677">
            <v>564.24</v>
          </cell>
        </row>
        <row r="22678">
          <cell r="B22678" t="str">
            <v>5605945</v>
          </cell>
          <cell r="C22678" t="str">
            <v>Protensão de tirante permanente protendido de aço D = 32 mm, tensão de escoamento = 950 MPa e tensão de ruptura = 1.050 MPa - inclusive ancoragem e grauteamento da cabeça</v>
          </cell>
          <cell r="D22678" t="str">
            <v>un</v>
          </cell>
          <cell r="E22678">
            <v>589.75</v>
          </cell>
        </row>
        <row r="22679">
          <cell r="B22679" t="str">
            <v>5605946</v>
          </cell>
          <cell r="C22679" t="str">
            <v>Protensão de tirante permanente protendido de aço D = 40 mm, tensão de escoamento = 600 MPa e tensão de ruptura = 720 MPa - inclusive ancoragem e grauteamento da cabeça</v>
          </cell>
          <cell r="D22679" t="str">
            <v>un</v>
          </cell>
          <cell r="E22679">
            <v>605.92999999999995</v>
          </cell>
        </row>
        <row r="22680">
          <cell r="B22680" t="str">
            <v>5605947</v>
          </cell>
          <cell r="C22680" t="str">
            <v>Protensão de tirante permanente protendido de aço D = 44 mm, tensão de escoamento = 680 MPa e tensão de ruptura = 870 MPa - inclusive ancoragem e grauteamento da cabeça</v>
          </cell>
          <cell r="D22680" t="str">
            <v>un</v>
          </cell>
          <cell r="E22680">
            <v>681.14</v>
          </cell>
        </row>
        <row r="22681">
          <cell r="B22681" t="str">
            <v>5605948</v>
          </cell>
          <cell r="C22681" t="str">
            <v>Protensão de tirante permanente protendido de aço D = 50 mm, tensão de escoamento = 600 MPa e tensão de ruptura = 720 MPa - inclusive ancoragem e grauteamento da cabeça</v>
          </cell>
          <cell r="D22681" t="str">
            <v>un</v>
          </cell>
          <cell r="E22681">
            <v>854.63</v>
          </cell>
        </row>
        <row r="22682">
          <cell r="B22682" t="str">
            <v>5605949</v>
          </cell>
          <cell r="C22682" t="str">
            <v>Protensão de tirante permanente protendido de aço D = 53 mm, tensão de escoamento = 600 MPa e tensão de ruptura = 720 MPa - inclusive ancoragem e grauteamento da cabeça</v>
          </cell>
          <cell r="D22682" t="str">
            <v>un</v>
          </cell>
          <cell r="E22682">
            <v>1115.1600000000001</v>
          </cell>
        </row>
        <row r="22683">
          <cell r="B22683" t="str">
            <v>5605950</v>
          </cell>
          <cell r="C22683" t="str">
            <v>Protensão de tirante permanente protendido de aço D = 57 mm, tensão de escoamento = 600 MPa e tensão de ruptura = 720 MPa - inclusive ancoragem e grauteamento da cabeça</v>
          </cell>
          <cell r="D22683" t="str">
            <v>un</v>
          </cell>
          <cell r="E22683">
            <v>1264.08</v>
          </cell>
        </row>
        <row r="22684">
          <cell r="B22684" t="str">
            <v>5605951</v>
          </cell>
          <cell r="C22684" t="str">
            <v>Protensão de tirante permanente protendido de aço D = 63 mm, tensão de escoamento = 600 MPa e tensão de ruptura = 720 MPa - inclusive ancoragem e grauteamento da cabeça</v>
          </cell>
          <cell r="D22684" t="str">
            <v>un</v>
          </cell>
          <cell r="E22684">
            <v>2017.05</v>
          </cell>
        </row>
        <row r="22685">
          <cell r="B22685" t="str">
            <v>5605952</v>
          </cell>
          <cell r="C22685" t="str">
            <v>Protensão de tirante permanente protendido de aço D = 69 mm, tensão de escoamento = 600 MPa e tensão de ruptura = 720 MPa - inclusive ancoragem e grauteamento da cabeça</v>
          </cell>
          <cell r="D22685" t="str">
            <v>un</v>
          </cell>
          <cell r="E22685">
            <v>3082</v>
          </cell>
        </row>
        <row r="22686">
          <cell r="B22686" t="str">
            <v>5605932</v>
          </cell>
          <cell r="C22686" t="str">
            <v>Tirante de barra de aço ancorado na rocha com resina de poliéster, D = 19 mm, tensão de escoamento = 700 MPa e tensão de ruptura = 800 MPa - fornecimento, perfuração e instalação</v>
          </cell>
          <cell r="D22686" t="str">
            <v>m</v>
          </cell>
          <cell r="E22686">
            <v>158.76</v>
          </cell>
        </row>
        <row r="22687">
          <cell r="B22687" t="str">
            <v>5605934</v>
          </cell>
          <cell r="C22687" t="str">
            <v>Tirante de barra de aço ancorado na rocha com resina de poliéster, D = 22 mm, tensão de escoamento = 700 MPa e tensão de ruptura = 800 MPa - fornecimento, perfuração e instalação</v>
          </cell>
          <cell r="D22687" t="str">
            <v>m</v>
          </cell>
          <cell r="E22687">
            <v>173.72</v>
          </cell>
        </row>
        <row r="22688">
          <cell r="B22688" t="str">
            <v>5605928</v>
          </cell>
          <cell r="C22688" t="str">
            <v>Tirante de barra de aço ancorado na rocha com resina de poliéster, D = 25 mm, tensão de escoamento = 520 MPa e tensão de ruptura = 690 MPa - fornecimento, perfuração e instalação</v>
          </cell>
          <cell r="D22688" t="str">
            <v>m</v>
          </cell>
          <cell r="E22688">
            <v>179.33</v>
          </cell>
        </row>
        <row r="22689">
          <cell r="B22689" t="str">
            <v>5605935</v>
          </cell>
          <cell r="C22689" t="str">
            <v>Tirante de barra de aço ancorado na rocha com resina de poliéster, D = 25 mm, tensão de escoamento = 700 MPa, tensão de ruptura = 800 MPa - fornecimento, perfuração e instalação</v>
          </cell>
          <cell r="D22689" t="str">
            <v>m</v>
          </cell>
          <cell r="E22689">
            <v>199.9</v>
          </cell>
        </row>
        <row r="22690">
          <cell r="B22690" t="str">
            <v>5605936</v>
          </cell>
          <cell r="C22690" t="str">
            <v>Tirante de barra de aço ancorado na rocha com resina de poliéster, D = 32 mm, tensão de escoamento = 700 MPa, tensão de ruptura = 800 MPa - fornecimento, perfuração e instalação</v>
          </cell>
          <cell r="D22690" t="str">
            <v>m</v>
          </cell>
          <cell r="E22690">
            <v>291.63</v>
          </cell>
        </row>
        <row r="22691">
          <cell r="B22691" t="str">
            <v>5605937</v>
          </cell>
          <cell r="C22691" t="str">
            <v>Tirante de barra de aço ancorado na rocha com resina de poliéster, D = 36 mm, tensão de escoamento = 700 MPa e tensão de ruptura = 800 MPa - fornecimento, perfuração e instalação</v>
          </cell>
          <cell r="D22691" t="str">
            <v>m</v>
          </cell>
          <cell r="E22691">
            <v>373.59</v>
          </cell>
        </row>
        <row r="22692">
          <cell r="B22692" t="str">
            <v>5605957</v>
          </cell>
          <cell r="C22692" t="str">
            <v>Tirante permanente protendido autoinjetável de aço D = 40 mm, seção de 684 mm², tensão de escoamento = 440 MPa e tensão de ruptura = 580 MPa - exceto perfuração</v>
          </cell>
          <cell r="D22692" t="str">
            <v>m</v>
          </cell>
          <cell r="E22692">
            <v>275.94</v>
          </cell>
        </row>
        <row r="22693">
          <cell r="B22693" t="str">
            <v>5605958</v>
          </cell>
          <cell r="C22693" t="str">
            <v>Tirante permanente protendido autoinjetável de aço D = 40 mm, seção de 822 mm², tensão de escoamento = 470 MPa e tensão de ruptura = 600 MPa - exceto perfuração</v>
          </cell>
          <cell r="D22693" t="str">
            <v>m</v>
          </cell>
          <cell r="E22693">
            <v>317.26</v>
          </cell>
        </row>
        <row r="22694">
          <cell r="B22694" t="str">
            <v>5605959</v>
          </cell>
          <cell r="C22694" t="str">
            <v>Tirante permanente protendido autoinjetável de aço D = 40 mm, seção de 936 mm², tensão de escoamento = 700 MPa e tensão de ruptura = 830 MPa - exceto perfuração</v>
          </cell>
          <cell r="D22694" t="str">
            <v>m</v>
          </cell>
          <cell r="E22694">
            <v>386.38</v>
          </cell>
        </row>
        <row r="22695">
          <cell r="B22695" t="str">
            <v>5605960</v>
          </cell>
          <cell r="C22695" t="str">
            <v>Tirante permanente protendido autoinjetável de aço D = 50 mm, seção de 1.330 mm², tensão de escoamento = 630 MPa e tensão de ruptura = 740 MPa - exceto perfuração</v>
          </cell>
          <cell r="D22695" t="str">
            <v>m</v>
          </cell>
          <cell r="E22695">
            <v>509.57</v>
          </cell>
        </row>
        <row r="22696">
          <cell r="B22696" t="str">
            <v>5605961</v>
          </cell>
          <cell r="C22696" t="str">
            <v>Tirante permanente protendido autoinjetável de aço D = 50 mm, seção de 1.569 mm², tensão de escoamento = 630 MPa e tensão de ruptura = 740 MPa - exceto perfuração</v>
          </cell>
          <cell r="D22696" t="str">
            <v>m</v>
          </cell>
          <cell r="E22696">
            <v>590.19000000000005</v>
          </cell>
        </row>
        <row r="22697">
          <cell r="B22697" t="str">
            <v>5605885</v>
          </cell>
          <cell r="C22697" t="str">
            <v>Tirante permanente protendido com 10 cordoalhas D = 12,7 mm, aço CP 190 RB, com capacidade de 860 kN - exceto perfuração</v>
          </cell>
          <cell r="D22697" t="str">
            <v>m</v>
          </cell>
          <cell r="E22697">
            <v>219.5</v>
          </cell>
        </row>
        <row r="22698">
          <cell r="B22698" t="str">
            <v>5605886</v>
          </cell>
          <cell r="C22698" t="str">
            <v>Tirante permanente protendido com 12 cordoalhas D = 12,7 mm, aço CP 190 RB, com capacidade de 1.030 kN - exceto perfuração</v>
          </cell>
          <cell r="D22698" t="str">
            <v>m</v>
          </cell>
          <cell r="E22698">
            <v>236.79</v>
          </cell>
        </row>
        <row r="22699">
          <cell r="B22699" t="str">
            <v>5605883</v>
          </cell>
          <cell r="C22699" t="str">
            <v>Tirante permanente protendido com 6 cordoalhas D = 12,7 mm, aço CP 190 RB, com capacidade de 510 kN - exceto perfuração</v>
          </cell>
          <cell r="D22699" t="str">
            <v>m</v>
          </cell>
          <cell r="E22699">
            <v>179.73</v>
          </cell>
        </row>
        <row r="22700">
          <cell r="B22700" t="str">
            <v>5605884</v>
          </cell>
          <cell r="C22700" t="str">
            <v>Tirante permanente protendido com 8 cordoalhas D = 12,7 mm, aço CP 190 RB, com capacidade de 690 kN - exceto perfuração</v>
          </cell>
          <cell r="D22700" t="str">
            <v>m</v>
          </cell>
          <cell r="E22700">
            <v>197.03</v>
          </cell>
        </row>
        <row r="22701">
          <cell r="B22701" t="str">
            <v>5605962</v>
          </cell>
          <cell r="C22701" t="str">
            <v>Tirante permanente protendido de aço D = 30 mm, tensão de escoamento = 600 MPa e tensão de ruptura = 720 MPa - exceto perfuração</v>
          </cell>
          <cell r="D22701" t="str">
            <v>m</v>
          </cell>
          <cell r="E22701">
            <v>199.24</v>
          </cell>
        </row>
        <row r="22702">
          <cell r="B22702" t="str">
            <v>5605881</v>
          </cell>
          <cell r="C22702" t="str">
            <v>Tirante permanente protendido de aço D = 32 mm, tensão de escoamento = 520 MPa e tensão de ruptura = 690 MPa - exceto perfuração</v>
          </cell>
          <cell r="D22702" t="str">
            <v>m</v>
          </cell>
          <cell r="E22702">
            <v>234.54</v>
          </cell>
        </row>
        <row r="22703">
          <cell r="B22703" t="str">
            <v>5605882</v>
          </cell>
          <cell r="C22703" t="str">
            <v>Tirante permanente protendido de aço D = 32 mm, tensão de escoamento = 950 MPa e tensão de ruptura = 1.050 MPa - exceto perfuração</v>
          </cell>
          <cell r="D22703" t="str">
            <v>m</v>
          </cell>
          <cell r="E22703">
            <v>382.62</v>
          </cell>
        </row>
        <row r="22704">
          <cell r="B22704" t="str">
            <v>5605963</v>
          </cell>
          <cell r="C22704" t="str">
            <v>Tirante permanente protendido de aço D = 40 mm, tensão de escoamento = 600 MPa e tensão de ruptura = 720 MPa - exceto perfuração</v>
          </cell>
          <cell r="D22704" t="str">
            <v>m</v>
          </cell>
          <cell r="E22704">
            <v>316.69</v>
          </cell>
        </row>
        <row r="22705">
          <cell r="B22705" t="str">
            <v>5605964</v>
          </cell>
          <cell r="C22705" t="str">
            <v>Tirante permanente protendido de aço D = 44 mm, tensão de escoamento = 680 MPa e tensão de ruptura = 870 MPa - exceto perfuração</v>
          </cell>
          <cell r="D22705" t="str">
            <v>m</v>
          </cell>
          <cell r="E22705">
            <v>382.2</v>
          </cell>
        </row>
        <row r="22706">
          <cell r="B22706" t="str">
            <v>5605965</v>
          </cell>
          <cell r="C22706" t="str">
            <v>Tirante permanente protendido de aço D = 50 mm, tensão de escoamento = 600 MPa e tensão de ruptura = 720 MPa - exceto perfuração</v>
          </cell>
          <cell r="D22706" t="str">
            <v>m</v>
          </cell>
          <cell r="E22706">
            <v>483.33</v>
          </cell>
        </row>
        <row r="22707">
          <cell r="B22707" t="str">
            <v>5605966</v>
          </cell>
          <cell r="C22707" t="str">
            <v>Tirante permanente protendido de aço D = 53mm, tensão de escoamento = 600 MPa e tensão de ruptura = 720 MPa - exceto perfuração</v>
          </cell>
          <cell r="D22707" t="str">
            <v>m</v>
          </cell>
          <cell r="E22707">
            <v>416.95</v>
          </cell>
        </row>
        <row r="22708">
          <cell r="B22708" t="str">
            <v>5605967</v>
          </cell>
          <cell r="C22708" t="str">
            <v>Tirante permanente protendido de aço D = 57 mm, tensão de escoamento = 600 MPa e tensão de ruptura = 720 MPa - exceto perfuração</v>
          </cell>
          <cell r="D22708" t="str">
            <v>m</v>
          </cell>
          <cell r="E22708">
            <v>605.77</v>
          </cell>
        </row>
        <row r="22709">
          <cell r="B22709" t="str">
            <v>5605968</v>
          </cell>
          <cell r="C22709" t="str">
            <v>Tirante permanente protendido de aço D = 63 mm, tensão de escoamento = 600 MPa e tensão de ruptura = 720 MPa - exceto perfuração</v>
          </cell>
          <cell r="D22709" t="str">
            <v>m</v>
          </cell>
          <cell r="E22709">
            <v>743.31</v>
          </cell>
        </row>
        <row r="22710">
          <cell r="B22710" t="str">
            <v>5605969</v>
          </cell>
          <cell r="C22710" t="str">
            <v>Tirante permanente protendido de aço D = 69 mm, tensão de escoamento = 600 MPa e tensão de ruptura = 720 MPa - exceto perfuração</v>
          </cell>
          <cell r="D22710" t="str">
            <v>m</v>
          </cell>
          <cell r="E22710">
            <v>901.42</v>
          </cell>
        </row>
        <row r="22711">
          <cell r="B22711" t="str">
            <v>5909130</v>
          </cell>
          <cell r="C22711" t="str">
            <v>Carga e manobra de aduelas de concreto pré-moldadas em cavalo mecânico com semirreboque 20 t - carga com caminhão guindauto com capacidade de elevação de 11,9 t</v>
          </cell>
          <cell r="D22711" t="str">
            <v>t</v>
          </cell>
          <cell r="E22711">
            <v>29.86</v>
          </cell>
        </row>
        <row r="22712">
          <cell r="B22712" t="str">
            <v>5914703</v>
          </cell>
          <cell r="C22712" t="str">
            <v>Carga e manobra de brita para lastro com locomotiva diesel-elétrica em vagão hopper aberto com capacidade de 45 m³ - carga com carregadeira e descarga automática - bitola métrica</v>
          </cell>
          <cell r="D22712" t="str">
            <v>t</v>
          </cell>
          <cell r="E22712">
            <v>6.62</v>
          </cell>
        </row>
        <row r="22713">
          <cell r="B22713" t="str">
            <v>5914704</v>
          </cell>
          <cell r="C22713" t="str">
            <v>Carga e manobra de brita para lastro com locomotiva diesel-elétrica em vagão hopper aberto com capacidade de 63 m³ - carga com carregadeira e descarga automática - bitola larga</v>
          </cell>
          <cell r="D22713" t="str">
            <v>t</v>
          </cell>
          <cell r="E22713">
            <v>6.78</v>
          </cell>
        </row>
        <row r="22714">
          <cell r="B22714" t="str">
            <v>5914710</v>
          </cell>
          <cell r="C22714" t="str">
            <v>Carga e manobra de dormentes de concreto de bitola larga com locomotiva diesel-elétrica e vagão plataforma com capacidade de 98 t - carga com carregadeira - bitola larga</v>
          </cell>
          <cell r="D22714" t="str">
            <v>t</v>
          </cell>
          <cell r="E22714">
            <v>12.61</v>
          </cell>
        </row>
        <row r="22715">
          <cell r="B22715" t="str">
            <v>5914711</v>
          </cell>
          <cell r="C22715" t="str">
            <v>Carga e manobra de dormentes de concreto de bitola métrica com locomotiva diesel-elétrica e vagão plataforma com capacidade de 82 t - carga com carregadeira - bitola métrica</v>
          </cell>
          <cell r="D22715" t="str">
            <v>t</v>
          </cell>
          <cell r="E22715">
            <v>11.34</v>
          </cell>
        </row>
        <row r="22716">
          <cell r="B22716" t="str">
            <v>5914712</v>
          </cell>
          <cell r="C22716" t="str">
            <v>Carga e manobra de dormentes de concreto de bitola mista com locomotiva diesel-elétrica e vagão plataforma com capacidade de 98 t - carga com carregadeira - bitola larga</v>
          </cell>
          <cell r="D22716" t="str">
            <v>t</v>
          </cell>
          <cell r="E22716">
            <v>11.44</v>
          </cell>
        </row>
        <row r="22717">
          <cell r="B22717" t="str">
            <v>5915369</v>
          </cell>
          <cell r="C22717" t="str">
            <v>Carga, descarga e manobra de vigas pré-moldadas de 1.000 a 1.250 kN em cavalo mecânico com reboques de 5 e 4 eixos com capacidade de 130 t</v>
          </cell>
          <cell r="D22717" t="str">
            <v>un</v>
          </cell>
          <cell r="E22717">
            <v>6506.51</v>
          </cell>
        </row>
        <row r="22718">
          <cell r="B22718" t="str">
            <v>5915401</v>
          </cell>
          <cell r="C22718" t="str">
            <v>Carga, descarga e manobra de vigas pré-moldadas de 500 a 750 kN em cavalo mecânico com dollys de 3 e 4 eixos com capacidade de 77 t</v>
          </cell>
          <cell r="D22718" t="str">
            <v>un</v>
          </cell>
          <cell r="E22718">
            <v>5625.65</v>
          </cell>
        </row>
        <row r="22719">
          <cell r="B22719" t="str">
            <v>5915402</v>
          </cell>
          <cell r="C22719" t="str">
            <v>Carga, descarga e manobra de vigas pré-moldadas de 750 a 1.000 kN em cavalo mecânico com dollys de 5 e 4 eixos com capacidade de 111 t</v>
          </cell>
          <cell r="D22719" t="str">
            <v>un</v>
          </cell>
          <cell r="E22719">
            <v>3942.12</v>
          </cell>
        </row>
        <row r="22720">
          <cell r="B22720" t="str">
            <v>5915400</v>
          </cell>
          <cell r="C22720" t="str">
            <v>Carga, descarga e manobra de vigas pré-moldadas de até 500 kN em cavalo mecânico com dolly de 4 eixos com capacidade de 57 t</v>
          </cell>
          <cell r="D22720" t="str">
            <v>un</v>
          </cell>
          <cell r="E22720">
            <v>3443.4</v>
          </cell>
        </row>
        <row r="22721">
          <cell r="B22721" t="str">
            <v>5914651</v>
          </cell>
          <cell r="C22721" t="str">
            <v>Carga, manobra e descarga de agregados ou solos em caminhão basculante de 10 m³ - carga com carregadeira de 3,40 m³ (exclusa) e descarga em distribuidor autopropelido</v>
          </cell>
          <cell r="D22721" t="str">
            <v>t</v>
          </cell>
          <cell r="E22721">
            <v>2.97</v>
          </cell>
        </row>
        <row r="22722">
          <cell r="B22722" t="str">
            <v>5914648</v>
          </cell>
          <cell r="C22722" t="str">
            <v>Carga, manobra e descarga de agregados ou solos em caminhão basculante de 10 m³ - carga com carregadeira de 3,40 m³ (exclusa) e descarga em distribuidor rebocável</v>
          </cell>
          <cell r="D22722" t="str">
            <v>t</v>
          </cell>
          <cell r="E22722">
            <v>8.99</v>
          </cell>
        </row>
        <row r="22723">
          <cell r="B22723" t="str">
            <v>5914647</v>
          </cell>
          <cell r="C22723" t="str">
            <v>Carga, manobra e descarga de agregados ou solos em caminhão basculante de 10 m³ - carga com carregadeira de 3,40 m³ (exclusa) e descarga livre</v>
          </cell>
          <cell r="D22723" t="str">
            <v>t</v>
          </cell>
          <cell r="E22723">
            <v>2.06</v>
          </cell>
        </row>
        <row r="22724">
          <cell r="B22724" t="str">
            <v>5915411</v>
          </cell>
          <cell r="C22724" t="str">
            <v>Carga, manobra e descarga de agregados ou solos em caminhão basculante de 10 m³ - carga com carregadeira de 3,40 m³ e descarga em distribuidor autopropelido</v>
          </cell>
          <cell r="D22724" t="str">
            <v>t</v>
          </cell>
          <cell r="E22724">
            <v>4.2</v>
          </cell>
        </row>
        <row r="22725">
          <cell r="B22725" t="str">
            <v>5915409</v>
          </cell>
          <cell r="C22725" t="str">
            <v>Carga, manobra e descarga de agregados ou solos em caminhão basculante de 10 m³ - carga com carregadeira de 3,40 m³ e descarga em distribuidor rebocável</v>
          </cell>
          <cell r="D22725" t="str">
            <v>t</v>
          </cell>
          <cell r="E22725">
            <v>10.210000000000001</v>
          </cell>
        </row>
        <row r="22726">
          <cell r="B22726" t="str">
            <v>5915407</v>
          </cell>
          <cell r="C22726" t="str">
            <v>Carga, manobra e descarga de agregados ou solos em caminhão basculante de 10 m³ - carga com carregadeira de 3,40 m³ e descarga livre</v>
          </cell>
          <cell r="D22726" t="str">
            <v>t</v>
          </cell>
          <cell r="E22726">
            <v>3.29</v>
          </cell>
        </row>
        <row r="22727">
          <cell r="B22727" t="str">
            <v>5914354</v>
          </cell>
          <cell r="C22727" t="str">
            <v>Carga, manobra e descarga de agregados ou solos em caminhão basculante de 10 m³ - carga com escavadeira de 1,56 m³ (exclusa) e descarga livre</v>
          </cell>
          <cell r="D22727" t="str">
            <v>t</v>
          </cell>
          <cell r="E22727">
            <v>2.15</v>
          </cell>
        </row>
        <row r="22728">
          <cell r="B22728" t="str">
            <v>5915406</v>
          </cell>
          <cell r="C22728" t="str">
            <v>Carga, manobra e descarga de agregados ou solos em caminhão basculante de 10 m³ - carga em usina de 60 t/h (PMF) e descarga livre</v>
          </cell>
          <cell r="D22728" t="str">
            <v>t</v>
          </cell>
          <cell r="E22728">
            <v>10.9</v>
          </cell>
        </row>
        <row r="22729">
          <cell r="B22729" t="str">
            <v>5914652</v>
          </cell>
          <cell r="C22729" t="str">
            <v>Carga, manobra e descarga de agregados ou solos em caminhão basculante de 10 m³ - carga em usina de solos de 300 t/h e descarga em distribuidor autopropelido</v>
          </cell>
          <cell r="D22729" t="str">
            <v>t</v>
          </cell>
          <cell r="E22729">
            <v>3.97</v>
          </cell>
        </row>
        <row r="22730">
          <cell r="B22730" t="str">
            <v>5915417</v>
          </cell>
          <cell r="C22730" t="str">
            <v>Carga, manobra e descarga de agregados ou solos em caminhão basculante de 10 m³ - carga em usina de solos de 300 t/h e descarga em vibroacabadora</v>
          </cell>
          <cell r="D22730" t="str">
            <v>t</v>
          </cell>
          <cell r="E22730">
            <v>6.26</v>
          </cell>
        </row>
        <row r="22731">
          <cell r="B22731" t="str">
            <v>5915414</v>
          </cell>
          <cell r="C22731" t="str">
            <v>Carga, manobra e descarga de agregados ou solos em caminhão basculante de 10 m³ - carga em usina de solos de 300 t/h e descarga livre</v>
          </cell>
          <cell r="D22731" t="str">
            <v>t</v>
          </cell>
          <cell r="E22731">
            <v>3.27</v>
          </cell>
        </row>
        <row r="22732">
          <cell r="B22732" t="str">
            <v>5914351</v>
          </cell>
          <cell r="C22732" t="str">
            <v>Carga, manobra e descarga de agregados ou solos em caminhão basculante de 14 m³ - carga com carregadeira de 3,40 m³ e descarga livre</v>
          </cell>
          <cell r="D22732" t="str">
            <v>t</v>
          </cell>
          <cell r="E22732">
            <v>3.21</v>
          </cell>
        </row>
        <row r="22733">
          <cell r="B22733" t="str">
            <v>5914645</v>
          </cell>
          <cell r="C22733" t="str">
            <v>Carga, manobra e descarga de agregados ou solos em caminhão basculante de 6 m³ - carga com carregadeira de 1,72 m³ (exclusa) e descarga em distribuidor autopropelido</v>
          </cell>
          <cell r="D22733" t="str">
            <v>t</v>
          </cell>
          <cell r="E22733">
            <v>3.41</v>
          </cell>
        </row>
        <row r="22734">
          <cell r="B22734" t="str">
            <v>5914642</v>
          </cell>
          <cell r="C22734" t="str">
            <v>Carga, manobra e descarga de agregados ou solos em caminhão basculante de 6 m³ - carga com carregadeira de 1,72 m³ (exclusa) e descarga em distribuidor rebocável</v>
          </cell>
          <cell r="D22734" t="str">
            <v>t</v>
          </cell>
          <cell r="E22734">
            <v>6.63</v>
          </cell>
        </row>
        <row r="22735">
          <cell r="B22735" t="str">
            <v>5914641</v>
          </cell>
          <cell r="C22735" t="str">
            <v>Carga, manobra e descarga de agregados ou solos em caminhão basculante de 6 m³ - carga com carregadeira de 1,72 m³ (exclusa) e descarga livre</v>
          </cell>
          <cell r="D22735" t="str">
            <v>t</v>
          </cell>
          <cell r="E22735">
            <v>2.36</v>
          </cell>
        </row>
        <row r="22736">
          <cell r="B22736" t="str">
            <v>5915456</v>
          </cell>
          <cell r="C22736" t="str">
            <v>Carga, manobra e descarga de agregados ou solos em caminhão basculante de 6 m³ - carga com carregadeira de 1,72 m³ e descarga em distribuidor autopropelido</v>
          </cell>
          <cell r="D22736" t="str">
            <v>t</v>
          </cell>
          <cell r="E22736">
            <v>4.3499999999999996</v>
          </cell>
        </row>
        <row r="22737">
          <cell r="B22737" t="str">
            <v>5915454</v>
          </cell>
          <cell r="C22737" t="str">
            <v>Carga, manobra e descarga de agregados ou solos em caminhão basculante de 6 m³ - carga com carregadeira de 1,72 m³ e descarga em distribuidor rebocável</v>
          </cell>
          <cell r="D22737" t="str">
            <v>t</v>
          </cell>
          <cell r="E22737">
            <v>7.57</v>
          </cell>
        </row>
        <row r="22738">
          <cell r="B22738" t="str">
            <v>5915399</v>
          </cell>
          <cell r="C22738" t="str">
            <v>Carga, manobra e descarga de agregados ou solos em caminhão basculante de 6 m³ - carga com carregadeira de 1,72 m³ e descarga livre</v>
          </cell>
          <cell r="D22738" t="str">
            <v>t</v>
          </cell>
          <cell r="E22738">
            <v>3.3</v>
          </cell>
        </row>
        <row r="22739">
          <cell r="B22739" t="str">
            <v>5914353</v>
          </cell>
          <cell r="C22739" t="str">
            <v>Carga, manobra e descarga de agregados ou solos em caminhão basculante de 6 m³ - carga com escavadeira de 1,56 m³ (exclusa) e descarga livre</v>
          </cell>
          <cell r="D22739" t="str">
            <v>t</v>
          </cell>
          <cell r="E22739">
            <v>1.77</v>
          </cell>
        </row>
        <row r="22740">
          <cell r="B22740" t="str">
            <v>5915470</v>
          </cell>
          <cell r="C22740" t="str">
            <v>Carga, manobra e descarga de agregados ou solos em caminhão basculante de 6 m³ - carga com escavadeira de 1,56 m³ e descarga livre</v>
          </cell>
          <cell r="D22740" t="str">
            <v>t</v>
          </cell>
          <cell r="E22740">
            <v>2.61</v>
          </cell>
        </row>
        <row r="22741">
          <cell r="B22741" t="str">
            <v>5915459</v>
          </cell>
          <cell r="C22741" t="str">
            <v>Carga, manobra e descarga de agregados ou solos em caminhão basculante de 6 m³ - carga com minicarregadeira de 0,45 m³ e descarga livre</v>
          </cell>
          <cell r="D22741" t="str">
            <v>t</v>
          </cell>
          <cell r="E22741">
            <v>8.77</v>
          </cell>
        </row>
        <row r="22742">
          <cell r="B22742" t="str">
            <v>5915476</v>
          </cell>
          <cell r="C22742" t="str">
            <v>Carga, manobra e descarga de agregados ou solos em caminhão basculante de 6 m³ - carga manual e descarga livre</v>
          </cell>
          <cell r="D22742" t="str">
            <v>t</v>
          </cell>
          <cell r="E22742">
            <v>33.08</v>
          </cell>
        </row>
        <row r="22743">
          <cell r="B22743" t="str">
            <v>5914702</v>
          </cell>
          <cell r="C22743" t="str">
            <v>Carga, manobra e descarga de barras de trilho de 12 m com locomotiva diesel-elétrica em vagão plataforma com capacidade de 82 t - carga e descarga com carregadeira - bitola métrica</v>
          </cell>
          <cell r="D22743" t="str">
            <v>t</v>
          </cell>
          <cell r="E22743">
            <v>16.98</v>
          </cell>
        </row>
        <row r="22744">
          <cell r="B22744" t="str">
            <v>5914701</v>
          </cell>
          <cell r="C22744" t="str">
            <v>Carga, manobra e descarga de barras de trilho de 12 m com locomotiva diesel-elétrica em vagão plataforma com capacidade de 98 t - carga e descarga com carregadeira - bitola larga</v>
          </cell>
          <cell r="D22744" t="str">
            <v>t</v>
          </cell>
          <cell r="E22744">
            <v>17.54</v>
          </cell>
        </row>
        <row r="22745">
          <cell r="B22745" t="str">
            <v>5915018</v>
          </cell>
          <cell r="C22745" t="str">
            <v>Carga, manobra e descarga de barras de trilho de 12 m em cavalo mecânico com semirreboque com capacidade de 32 t - carga e descarga com carregadeira</v>
          </cell>
          <cell r="D22745" t="str">
            <v>t</v>
          </cell>
          <cell r="E22745">
            <v>9.57</v>
          </cell>
        </row>
        <row r="22746">
          <cell r="B22746" t="str">
            <v>5906592</v>
          </cell>
          <cell r="C22746" t="str">
            <v>Carga, manobra e descarga de blocos artificiais de concreto com 10 a 12 t para molhe em cavalo mecânico com semirreboque com capacidade de 32 t - carga e descarga com guindaste com pinça</v>
          </cell>
          <cell r="D22746" t="str">
            <v>un</v>
          </cell>
          <cell r="E22746">
            <v>44.23</v>
          </cell>
        </row>
        <row r="22747">
          <cell r="B22747" t="str">
            <v>5906591</v>
          </cell>
          <cell r="C22747" t="str">
            <v>Carga, manobra e descarga de blocos artificiais de concreto com 8 a 9 t para molhe em cavalo mecânico com semirreboque com capacidade de 32 t - carga e descarga com guindaste com pinça</v>
          </cell>
          <cell r="D22747" t="str">
            <v>un</v>
          </cell>
          <cell r="E22747">
            <v>42.09</v>
          </cell>
        </row>
        <row r="22748">
          <cell r="B22748" t="str">
            <v>5914653</v>
          </cell>
          <cell r="C22748" t="str">
            <v>Carga, manobra e descarga de blocos de rocha em caminhão basculante de 8 m³ - carga com carregadeira de 1,72 m³ (exclusa) e descarga livre</v>
          </cell>
          <cell r="D22748" t="str">
            <v>t</v>
          </cell>
          <cell r="E22748">
            <v>4.17</v>
          </cell>
        </row>
        <row r="22749">
          <cell r="B22749" t="str">
            <v>5915405</v>
          </cell>
          <cell r="C22749" t="str">
            <v>Carga, manobra e descarga de blocos de rocha em caminhão basculante de 8 m³ - carga com carregadeira de 1,72 m³ e descarga livre</v>
          </cell>
          <cell r="D22749" t="str">
            <v>t</v>
          </cell>
          <cell r="E22749">
            <v>6.19</v>
          </cell>
        </row>
        <row r="22750">
          <cell r="B22750" t="str">
            <v>5914657</v>
          </cell>
          <cell r="C22750" t="str">
            <v>Carga, manobra e descarga de blocos de rocha em caminhão basculante de 8 m³ - carga com retroescavadeira de 0,29 m³ e descarga livre</v>
          </cell>
          <cell r="D22750" t="str">
            <v>t</v>
          </cell>
          <cell r="E22750">
            <v>21.07</v>
          </cell>
        </row>
        <row r="22751">
          <cell r="B22751" t="str">
            <v>5914363</v>
          </cell>
          <cell r="C22751" t="str">
            <v>Carga, manobra e descarga de cimento ou cal hidratada a granel em caminhão silo de 30 m³</v>
          </cell>
          <cell r="D22751" t="str">
            <v>t</v>
          </cell>
          <cell r="E22751">
            <v>21.74</v>
          </cell>
        </row>
        <row r="22752">
          <cell r="B22752" t="str">
            <v>5914646</v>
          </cell>
          <cell r="C22752" t="str">
            <v>Carga, manobra e descarga de concreto asfáltico com borracha em caminhão basculante de 10 m³ - carga em usina de asfalto 100/140 t/h e descarga em vibroacabadora</v>
          </cell>
          <cell r="D22752" t="str">
            <v>t</v>
          </cell>
          <cell r="E22752">
            <v>10.15</v>
          </cell>
        </row>
        <row r="22753">
          <cell r="B22753" t="str">
            <v>5919535</v>
          </cell>
          <cell r="C22753" t="str">
            <v>Carga, manobra e descarga de concreto com caminhão betoneira - carga em central de concreto de 30 m³/h e descarga em extrusora de barreira de concreto</v>
          </cell>
          <cell r="D22753" t="str">
            <v>t</v>
          </cell>
          <cell r="E22753">
            <v>27.25</v>
          </cell>
        </row>
        <row r="22754">
          <cell r="B22754" t="str">
            <v>5919533</v>
          </cell>
          <cell r="C22754" t="str">
            <v>Carga, manobra e descarga de concreto com caminhão betoneira - carga em central de concreto de 30 m³/h e descarga em extrusora de meio-fio</v>
          </cell>
          <cell r="D22754" t="str">
            <v>t</v>
          </cell>
          <cell r="E22754">
            <v>90.38</v>
          </cell>
        </row>
        <row r="22755">
          <cell r="B22755" t="str">
            <v>5919534</v>
          </cell>
          <cell r="C22755" t="str">
            <v>Carga, manobra e descarga de concreto com caminhão betoneira - carga em central de concreto de 30 m³/h e descarga em extrusora de sarjeta</v>
          </cell>
          <cell r="D22755" t="str">
            <v>t</v>
          </cell>
          <cell r="E22755">
            <v>82.56</v>
          </cell>
        </row>
        <row r="22756">
          <cell r="B22756" t="str">
            <v>5909007</v>
          </cell>
          <cell r="C22756" t="str">
            <v>Carga, manobra e descarga de concreto com caminhão betoneira - carga em central de concreto de 30 m³/h e descarga livre</v>
          </cell>
          <cell r="D22756" t="str">
            <v>t</v>
          </cell>
          <cell r="E22756">
            <v>25.08</v>
          </cell>
        </row>
        <row r="22757">
          <cell r="B22757" t="str">
            <v>5919538</v>
          </cell>
          <cell r="C22757" t="str">
            <v>Carga, manobra e descarga de concreto com caminhão betoneira - carga em central de concreto de 40 m³/h e descarga livre</v>
          </cell>
          <cell r="D22757" t="str">
            <v>t</v>
          </cell>
          <cell r="E22757">
            <v>21.27</v>
          </cell>
        </row>
        <row r="22758">
          <cell r="B22758" t="str">
            <v>5919540</v>
          </cell>
          <cell r="C22758" t="str">
            <v>Carga, manobra e descarga de concreto de cimento em caminhão basculante de 10 m³ - carga em central de concreto de 150 m³/h e descarga em vibroacabadora</v>
          </cell>
          <cell r="D22758" t="str">
            <v>t</v>
          </cell>
          <cell r="E22758">
            <v>3.51</v>
          </cell>
        </row>
        <row r="22759">
          <cell r="B22759" t="str">
            <v>5914705</v>
          </cell>
          <cell r="C22759" t="str">
            <v>Carga, manobra e descarga de dormentes de concreto de bitola larga com locomotiva diesel-elétrica e vagão plataforma com capacidade de 98 t - carga e descarga com carregadeira - bitola larga</v>
          </cell>
          <cell r="D22759" t="str">
            <v>t</v>
          </cell>
          <cell r="E22759">
            <v>25.42</v>
          </cell>
        </row>
        <row r="22760">
          <cell r="B22760" t="str">
            <v>5914706</v>
          </cell>
          <cell r="C22760" t="str">
            <v>Carga, manobra e descarga de dormentes de concreto de bitola métrica com locomotiva diesel-elétrica e vagão plataforma com capacidade de 82 t - carga e descarga com carregadeira - bitola métrica</v>
          </cell>
          <cell r="D22760" t="str">
            <v>t</v>
          </cell>
          <cell r="E22760">
            <v>22.85</v>
          </cell>
        </row>
        <row r="22761">
          <cell r="B22761" t="str">
            <v>5914707</v>
          </cell>
          <cell r="C22761" t="str">
            <v>Carga, manobra e descarga de dormentes de concreto de bitola mista com locomotiva diesel-elétrica e vagão plataforma com capacidade de 98 t - carga e descarga com carregadeira - bitola larga</v>
          </cell>
          <cell r="D22761" t="str">
            <v>t</v>
          </cell>
          <cell r="E22761">
            <v>23.06</v>
          </cell>
        </row>
        <row r="22762">
          <cell r="B22762" t="str">
            <v>5914677</v>
          </cell>
          <cell r="C22762" t="str">
            <v>Carga, manobra e descarga de dormentes de madeira com locomotiva diesel-elétrica em vagão plataforma com capacidade de 82 t - carga e descarga com carregadeira - bitola métrica</v>
          </cell>
          <cell r="D22762" t="str">
            <v>t</v>
          </cell>
          <cell r="E22762">
            <v>34.08</v>
          </cell>
        </row>
        <row r="22763">
          <cell r="B22763" t="str">
            <v>5914676</v>
          </cell>
          <cell r="C22763" t="str">
            <v>Carga, manobra e descarga de dormentes de madeira com locomotiva diesel-elétrica em vagão plataforma com capacidade de 98 t - carga e descarga com carregadeira - bitola larga</v>
          </cell>
          <cell r="D22763" t="str">
            <v>t</v>
          </cell>
          <cell r="E22763">
            <v>28.93</v>
          </cell>
        </row>
        <row r="22764">
          <cell r="B22764" t="str">
            <v>5915016</v>
          </cell>
          <cell r="C22764" t="str">
            <v>Carga, manobra e descarga de dormentes de madeira de bitola larga ou mista em cavalo mecânico com semirreboque com capacidade de 32 t - carga e descarga com carregadeira</v>
          </cell>
          <cell r="D22764" t="str">
            <v>t</v>
          </cell>
          <cell r="E22764">
            <v>15.58</v>
          </cell>
        </row>
        <row r="22765">
          <cell r="B22765" t="str">
            <v>5915017</v>
          </cell>
          <cell r="C22765" t="str">
            <v>Carga, manobra e descarga de dormentes de madeira de bitola métrica em cavalo mecânico com semirreboque com capacidade de 32 t - carga e descarga com carregadeira</v>
          </cell>
          <cell r="D22765" t="str">
            <v>t</v>
          </cell>
          <cell r="E22765">
            <v>19.260000000000002</v>
          </cell>
        </row>
        <row r="22766">
          <cell r="B22766" t="str">
            <v>5914678</v>
          </cell>
          <cell r="C22766" t="str">
            <v>Carga, manobra e descarga de jogo de dormentes de concreto para AMV de bitola larga ou mista, qualquer abertura, com locomotiva diesel-elétrica em vagão plataforma com capacidade de 98 t - carga e descarga com carregadeira - bitola larga</v>
          </cell>
          <cell r="D22766" t="str">
            <v>t</v>
          </cell>
          <cell r="E22766">
            <v>41.36</v>
          </cell>
        </row>
        <row r="22767">
          <cell r="B22767" t="str">
            <v>5914679</v>
          </cell>
          <cell r="C22767" t="str">
            <v>Carga, manobra e descarga de jogo de dormentes de concreto para AMV de bitola métrica, qualquer abertura, com locomotiva diesel-elétrica em vagão plataforma com capacidade de 82 t - carga e descarga com carregadeira - bitola métrica</v>
          </cell>
          <cell r="D22767" t="str">
            <v>t</v>
          </cell>
          <cell r="E22767">
            <v>65.41</v>
          </cell>
        </row>
        <row r="22768">
          <cell r="B22768" t="str">
            <v>5914681</v>
          </cell>
          <cell r="C22768" t="str">
            <v>Carga, manobra e descarga de jogo de dormentes de madeira para AMV bitola métrica, qualquer abertura, com locomotiva diesel-elétrica em vagão plataforma com capacidade de 82 t - carga e descarga com carregadeira - bitola métrica</v>
          </cell>
          <cell r="D22768" t="str">
            <v>t</v>
          </cell>
          <cell r="E22768">
            <v>78.459999999999994</v>
          </cell>
        </row>
        <row r="22769">
          <cell r="B22769" t="str">
            <v>5914680</v>
          </cell>
          <cell r="C22769" t="str">
            <v>Carga, manobra e descarga de jogo de dormentes de madeira para AMV de bitola larga ou mista, qualquer abertura, com locomotiva diesel-elétrica em vagão plataforma com capacidade de 98 t - carga e descarga com carregadeira - bitola larga</v>
          </cell>
          <cell r="D22769" t="str">
            <v>t</v>
          </cell>
          <cell r="E22769">
            <v>55.13</v>
          </cell>
        </row>
        <row r="22770">
          <cell r="B22770" t="str">
            <v>5915015</v>
          </cell>
          <cell r="C22770" t="str">
            <v>Carga, manobra e descarga de materiais diversos em caminhão carroceria com capacidade de 11,5 t e com guindauto com capacidade de elevação de 11,9 t</v>
          </cell>
          <cell r="D22770" t="str">
            <v>t</v>
          </cell>
          <cell r="E22770">
            <v>23.61</v>
          </cell>
        </row>
        <row r="22771">
          <cell r="B22771" t="str">
            <v>5915373</v>
          </cell>
          <cell r="C22771" t="str">
            <v>Carga, manobra e descarga de materiais diversos em caminhão carroceria com capacidade de 7 t e com guindauto com capacidade de elevação de 6,2 t</v>
          </cell>
          <cell r="D22771" t="str">
            <v>t</v>
          </cell>
          <cell r="E22771">
            <v>21</v>
          </cell>
        </row>
        <row r="22772">
          <cell r="B22772" t="str">
            <v>5914333</v>
          </cell>
          <cell r="C22772" t="str">
            <v>Carga, manobra e descarga de materiais diversos em caminhão carroceria de 15 t - carga e descarga com caminhão guindauto com capacidade de elevação de 6,2 t</v>
          </cell>
          <cell r="D22772" t="str">
            <v>t</v>
          </cell>
          <cell r="E22772">
            <v>37.380000000000003</v>
          </cell>
        </row>
        <row r="22773">
          <cell r="B22773" t="str">
            <v>5914655</v>
          </cell>
          <cell r="C22773" t="str">
            <v>Carga, manobra e descarga de materiais diversos em caminhão carroceria de 15 t - carga e descarga manuais</v>
          </cell>
          <cell r="D22773" t="str">
            <v>t</v>
          </cell>
          <cell r="E22773">
            <v>36.86</v>
          </cell>
        </row>
        <row r="22774">
          <cell r="B22774" t="str">
            <v>5915474</v>
          </cell>
          <cell r="C22774" t="str">
            <v>Carga, manobra e descarga de materiais diversos em caminhão carroceria de 5 t - carga e descarga manuais</v>
          </cell>
          <cell r="D22774" t="str">
            <v>t</v>
          </cell>
          <cell r="E22774">
            <v>36.43</v>
          </cell>
        </row>
        <row r="22775">
          <cell r="B22775" t="str">
            <v>5914654</v>
          </cell>
          <cell r="C22775" t="str">
            <v>Carga, manobra e descarga de materiais diversos em caminhão carroceria de 9 t - carga e descarga manuais</v>
          </cell>
          <cell r="D22775" t="str">
            <v>t</v>
          </cell>
          <cell r="E22775">
            <v>29.55</v>
          </cell>
        </row>
        <row r="22776">
          <cell r="B22776" t="str">
            <v>5914686</v>
          </cell>
          <cell r="C22776" t="str">
            <v>Carga, manobra e descarga de materiais metálicos e acessórios diversos com locomotiva diesel-elétrica em vagão fechado com capacidade de 64 t - carga e descarga com carregadeira - bitola métrica</v>
          </cell>
          <cell r="D22776" t="str">
            <v>t</v>
          </cell>
          <cell r="E22776">
            <v>28.92</v>
          </cell>
        </row>
        <row r="22777">
          <cell r="B22777" t="str">
            <v>5914685</v>
          </cell>
          <cell r="C22777" t="str">
            <v>Carga, manobra e descarga de materiais metálicos e acessórios diversos com locomotiva diesel-elétrica em vagão fechado com capacidade de 99 t - carga e descarga com carregadeira - bitola larga</v>
          </cell>
          <cell r="D22777" t="str">
            <v>t</v>
          </cell>
          <cell r="E22777">
            <v>29.38</v>
          </cell>
        </row>
        <row r="22778">
          <cell r="B22778" t="str">
            <v>5914682</v>
          </cell>
          <cell r="C22778" t="str">
            <v>Carga, manobra e descarga de materiais metálicos para AMV de bitola larga, qualquer abertura, com locomotiva diesel-elétrica em vagão plataforma com capacidade de 98 t - carga e descarga com carregadeira - bitola larga</v>
          </cell>
          <cell r="D22778" t="str">
            <v>t</v>
          </cell>
          <cell r="E22778">
            <v>37.93</v>
          </cell>
        </row>
        <row r="22779">
          <cell r="B22779" t="str">
            <v>5915019</v>
          </cell>
          <cell r="C22779" t="str">
            <v>Carga, manobra e descarga de materiais metálicos para AMV de bitola larga, qualquer abertura, em cavalo mecânico com semirreboque com capacidade de 32 t - carga e descarga com carregadeira</v>
          </cell>
          <cell r="D22779" t="str">
            <v>t</v>
          </cell>
          <cell r="E22779">
            <v>15.85</v>
          </cell>
        </row>
        <row r="22780">
          <cell r="B22780" t="str">
            <v>5914683</v>
          </cell>
          <cell r="C22780" t="str">
            <v>Carga, manobra e descarga de materiais metálicos para AMV de bitola métrica, qualquer abertura, com locomotiva diesel-elétrica em vagão plataforma com capacidade de 82 t - carga e descarga com carregadeira - bitola métrica</v>
          </cell>
          <cell r="D22780" t="str">
            <v>t</v>
          </cell>
          <cell r="E22780">
            <v>43.15</v>
          </cell>
        </row>
        <row r="22781">
          <cell r="B22781" t="str">
            <v>5915020</v>
          </cell>
          <cell r="C22781" t="str">
            <v>Carga, manobra e descarga de materiais metálicos para AMV de bitola métrica, qualquer abertura, em cavalo mecânico com semirreboque com capacidade de 32 t - carga e descarga com carregadeira</v>
          </cell>
          <cell r="D22781" t="str">
            <v>t</v>
          </cell>
          <cell r="E22781">
            <v>18.23</v>
          </cell>
        </row>
        <row r="22782">
          <cell r="B22782" t="str">
            <v>5914684</v>
          </cell>
          <cell r="C22782" t="str">
            <v>Carga, manobra e descarga de materiais metálicos para AMV de bitola mista, qualquer abertura, com locomotiva diesel-elétrica e vagão plataforma com capacidade de 98 t - carga e descarga com carregadeira</v>
          </cell>
          <cell r="D22782" t="str">
            <v>t</v>
          </cell>
          <cell r="E22782">
            <v>32.869999999999997</v>
          </cell>
        </row>
        <row r="22783">
          <cell r="B22783" t="str">
            <v>5915021</v>
          </cell>
          <cell r="C22783" t="str">
            <v>Carga, manobra e descarga de materiais metálicos para AMV de bitola mista, qualquer abertura, em cavalo mecânico com semirreboque com capacidade de 32 t - carga e descarga com carregadeira</v>
          </cell>
          <cell r="D22783" t="str">
            <v>t</v>
          </cell>
          <cell r="E22783">
            <v>13.73</v>
          </cell>
        </row>
        <row r="22784">
          <cell r="B22784" t="str">
            <v>5914675</v>
          </cell>
          <cell r="C22784" t="str">
            <v>Carga, manobra e descarga de material demolido em caminhão basculante de 6 m³ - carga com carregadeira de 1,72 m³ e descarga livre</v>
          </cell>
          <cell r="D22784" t="str">
            <v>t</v>
          </cell>
          <cell r="E22784">
            <v>3.43</v>
          </cell>
        </row>
        <row r="22785">
          <cell r="B22785" t="str">
            <v>5915433</v>
          </cell>
          <cell r="C22785" t="str">
            <v>Carga, manobra e descarga de material demolido em caminhão basculante de 6 m³ - carga manual e descarga livre</v>
          </cell>
          <cell r="D22785" t="str">
            <v>t</v>
          </cell>
          <cell r="E22785">
            <v>40</v>
          </cell>
        </row>
        <row r="22786">
          <cell r="B22786" t="str">
            <v>5914304</v>
          </cell>
          <cell r="C22786" t="str">
            <v>Carga, manobra e descarga de material fresado em caminhão basculante de 10 m³ - fresagem contínua em espessura de 3 cm - carga com fresadora e descarga livre</v>
          </cell>
          <cell r="D22786" t="str">
            <v>t</v>
          </cell>
          <cell r="E22786">
            <v>4.12</v>
          </cell>
        </row>
        <row r="22787">
          <cell r="B22787" t="str">
            <v>5914305</v>
          </cell>
          <cell r="C22787" t="str">
            <v>Carga, manobra e descarga de material fresado em caminhão basculante de 10 m³ - fresagem contínua em espessura de 4 cm - carga com fresadora e descarga livre</v>
          </cell>
          <cell r="D22787" t="str">
            <v>t</v>
          </cell>
          <cell r="E22787">
            <v>4.0199999999999996</v>
          </cell>
        </row>
        <row r="22788">
          <cell r="B22788" t="str">
            <v>5915440</v>
          </cell>
          <cell r="C22788" t="str">
            <v>Carga, manobra e descarga de material fresado em caminhão basculante de 10 m³ - fresagem contínua em espessura de 5 cm - carga com fresadora e descarga livre</v>
          </cell>
          <cell r="D22788" t="str">
            <v>t</v>
          </cell>
          <cell r="E22788">
            <v>3.6</v>
          </cell>
        </row>
        <row r="22789">
          <cell r="B22789" t="str">
            <v>5914306</v>
          </cell>
          <cell r="C22789" t="str">
            <v>Carga, manobra e descarga de material fresado em caminhão basculante de 10 m³ - fresagem contínua em espessura de 6 cm - carga com fresadora e descarga livre</v>
          </cell>
          <cell r="D22789" t="str">
            <v>t</v>
          </cell>
          <cell r="E22789">
            <v>3.35</v>
          </cell>
        </row>
        <row r="22790">
          <cell r="B22790" t="str">
            <v>5914307</v>
          </cell>
          <cell r="C22790" t="str">
            <v>Carga, manobra e descarga de material fresado em caminhão basculante de 10 m³ - fresagem contínua em espessura de 7 cm - carga com fresadora e descarga livre</v>
          </cell>
          <cell r="D22790" t="str">
            <v>t</v>
          </cell>
          <cell r="E22790">
            <v>3.18</v>
          </cell>
        </row>
        <row r="22791">
          <cell r="B22791" t="str">
            <v>5914308</v>
          </cell>
          <cell r="C22791" t="str">
            <v>Carga, manobra e descarga de material fresado em caminhão basculante de 10 m³ - fresagem contínua em espessura de 8 cm - carga com fresadora e descarga livre</v>
          </cell>
          <cell r="D22791" t="str">
            <v>t</v>
          </cell>
          <cell r="E22791">
            <v>3.08</v>
          </cell>
        </row>
        <row r="22792">
          <cell r="B22792" t="str">
            <v>5914309</v>
          </cell>
          <cell r="C22792" t="str">
            <v>Carga, manobra e descarga de material fresado em caminhão basculante de 10 m³ - fresagem descontínua em espessura de 3 cm - carga com fresadora e descarga livre</v>
          </cell>
          <cell r="D22792" t="str">
            <v>t</v>
          </cell>
          <cell r="E22792">
            <v>6.81</v>
          </cell>
        </row>
        <row r="22793">
          <cell r="B22793" t="str">
            <v>5914310</v>
          </cell>
          <cell r="C22793" t="str">
            <v>Carga, manobra e descarga de material fresado em caminhão basculante de 10 m³ - fresagem descontínua em espessura de 4 cm - carga com fresadora e descarga livre</v>
          </cell>
          <cell r="D22793" t="str">
            <v>t</v>
          </cell>
          <cell r="E22793">
            <v>5.7</v>
          </cell>
        </row>
        <row r="22794">
          <cell r="B22794" t="str">
            <v>5914352</v>
          </cell>
          <cell r="C22794" t="str">
            <v>Carga, manobra e descarga de material fresado em caminhão basculante de 10 m³ - fresagem descontínua em espessura de 5 cm - carga com fresadora e descarga livre</v>
          </cell>
          <cell r="D22794" t="str">
            <v>t</v>
          </cell>
          <cell r="E22794">
            <v>5.08</v>
          </cell>
        </row>
        <row r="22795">
          <cell r="B22795" t="str">
            <v>5914311</v>
          </cell>
          <cell r="C22795" t="str">
            <v>Carga, manobra e descarga de material fresado em caminhão basculante de 10 m³ - fresagem descontínua em espessura de 6 cm - carga com fresadora e descarga livre</v>
          </cell>
          <cell r="D22795" t="str">
            <v>t</v>
          </cell>
          <cell r="E22795">
            <v>4.67</v>
          </cell>
        </row>
        <row r="22796">
          <cell r="B22796" t="str">
            <v>5914312</v>
          </cell>
          <cell r="C22796" t="str">
            <v>Carga, manobra e descarga de material fresado em caminhão basculante de 10 m³ - fresagem descontínua em espessura de 7 cm - carga com fresadora e descarga livre</v>
          </cell>
          <cell r="D22796" t="str">
            <v>t</v>
          </cell>
          <cell r="E22796">
            <v>4.42</v>
          </cell>
        </row>
        <row r="22797">
          <cell r="B22797" t="str">
            <v>5914313</v>
          </cell>
          <cell r="C22797" t="str">
            <v>Carga, manobra e descarga de material fresado em caminhão basculante de 10 m³ - fresagem descontínua em espessura de 8 cm - carga com fresadora e descarga livre</v>
          </cell>
          <cell r="D22797" t="str">
            <v>t</v>
          </cell>
          <cell r="E22797">
            <v>4.2300000000000004</v>
          </cell>
        </row>
        <row r="22798">
          <cell r="B22798" t="str">
            <v>5914339</v>
          </cell>
          <cell r="C22798" t="str">
            <v>Carga, manobra e descarga de material fresado em caminhão basculante de 6 m³ - fresagem descontínua em espessura de 5 cm - carga com fresadora e descarga livre</v>
          </cell>
          <cell r="D22798" t="str">
            <v>t</v>
          </cell>
          <cell r="E22798">
            <v>11.02</v>
          </cell>
        </row>
        <row r="22799">
          <cell r="B22799" t="str">
            <v>5914650</v>
          </cell>
          <cell r="C22799" t="str">
            <v>Carga, manobra e descarga de mistura betuminosa a frio em caminhão basculante de 10 m³ - carga em usina de 60 t/h (PMF) e descarga em vibroacabadora</v>
          </cell>
          <cell r="D22799" t="str">
            <v>t</v>
          </cell>
          <cell r="E22799">
            <v>13.14</v>
          </cell>
        </row>
        <row r="22800">
          <cell r="B22800" t="str">
            <v>5914358</v>
          </cell>
          <cell r="C22800" t="str">
            <v>Carga, manobra e descarga de mistura betuminosa a frio em caminhão basculante de 6 m³ - carga em usina de 60 t/h (PMF) e descarga em vibroacabadora</v>
          </cell>
          <cell r="D22800" t="str">
            <v>t</v>
          </cell>
          <cell r="E22800">
            <v>10.54</v>
          </cell>
        </row>
        <row r="22801">
          <cell r="B22801" t="str">
            <v>5915421</v>
          </cell>
          <cell r="C22801" t="str">
            <v>Carga, manobra e descarga de mistura betuminosa a frio em caminhão basculante de 6 m³ - carga em usina de 60 t/h (PMF) e descarga manual</v>
          </cell>
          <cell r="D22801" t="str">
            <v>t</v>
          </cell>
          <cell r="E22801">
            <v>30.17</v>
          </cell>
        </row>
        <row r="22802">
          <cell r="B22802" t="str">
            <v>5914649</v>
          </cell>
          <cell r="C22802" t="str">
            <v>Carga, manobra e descarga de mistura betuminosa a quente em caminhão basculante de 10 m³ - carga em usina de asfalto 100/140 t/h e descarga em vibroacabadora</v>
          </cell>
          <cell r="D22802" t="str">
            <v>t</v>
          </cell>
          <cell r="E22802">
            <v>9.09</v>
          </cell>
        </row>
        <row r="22803">
          <cell r="B22803" t="str">
            <v>5914643</v>
          </cell>
          <cell r="C22803" t="str">
            <v>Carga, manobra e descarga de mistura betuminosa a quente em caminhão basculante de 6 m³ - carga em usina de asfalto 100/140 t/h e descarga em vibroacabadora</v>
          </cell>
          <cell r="D22803" t="str">
            <v>t</v>
          </cell>
          <cell r="E22803">
            <v>6.39</v>
          </cell>
        </row>
        <row r="22804">
          <cell r="B22804" t="str">
            <v>5914328</v>
          </cell>
          <cell r="C22804" t="str">
            <v>Carga, manobra e descarga de mistura betuminosa a quente em caminhão basculante de 6 m³ - carga em usina de asfalto 100/140 t/h e descarga manual</v>
          </cell>
          <cell r="D22804" t="str">
            <v>t</v>
          </cell>
          <cell r="E22804">
            <v>31.04</v>
          </cell>
        </row>
        <row r="22805">
          <cell r="B22805" t="str">
            <v>5914610</v>
          </cell>
          <cell r="C22805" t="str">
            <v>Carga, manobra e descarga de mistura betuminosa a quente em caminhão com caçamba térmica de 6 m³ - carga em usina de asfalto de 100/140 t/h e descarga manual</v>
          </cell>
          <cell r="D22805" t="str">
            <v>t</v>
          </cell>
          <cell r="E22805">
            <v>31.46</v>
          </cell>
        </row>
        <row r="22806">
          <cell r="B22806" t="str">
            <v>5915408</v>
          </cell>
          <cell r="C22806" t="str">
            <v>Carga, manobra e descarga de mistura reciclada com espuma de asfalto em caminhão basculante de 10 m³ - carga em usina de reciclagem a frio e descarga em vibroacabadora</v>
          </cell>
          <cell r="D22806" t="str">
            <v>t</v>
          </cell>
          <cell r="E22806">
            <v>6.57</v>
          </cell>
        </row>
        <row r="22807">
          <cell r="B22807" t="str">
            <v>5915306</v>
          </cell>
          <cell r="C22807" t="str">
            <v>Carga, manobra e descarga de tetrápodes em cavalo mecânico com semirreboque com capacidade de 32 t - carga e descarga com guindaste</v>
          </cell>
          <cell r="D22807" t="str">
            <v>un</v>
          </cell>
          <cell r="E22807">
            <v>42.23</v>
          </cell>
        </row>
        <row r="22808">
          <cell r="B22808" t="str">
            <v>5914708</v>
          </cell>
          <cell r="C22808" t="str">
            <v>Carga, manobra e descarga de TLS de TR45 de 120 m com locomotiva diesel-elétrica em vagão plataforma com capacidade de 82 t - carga e descarga com manipulador de TLS - bitola métrica</v>
          </cell>
          <cell r="D22808" t="str">
            <v>t</v>
          </cell>
          <cell r="E22808">
            <v>47.18</v>
          </cell>
        </row>
        <row r="22809">
          <cell r="B22809" t="str">
            <v>5914687</v>
          </cell>
          <cell r="C22809" t="str">
            <v>Carga, manobra e descarga de TLS de TR45 de 120 m com locomotiva diesel-elétrica em vagão plataforma com capacidade de 98 t - carga e descarga com manipulador de TLS - bitola larga</v>
          </cell>
          <cell r="D22809" t="str">
            <v>t</v>
          </cell>
          <cell r="E22809">
            <v>47.95</v>
          </cell>
        </row>
        <row r="22810">
          <cell r="B22810" t="str">
            <v>5914709</v>
          </cell>
          <cell r="C22810" t="str">
            <v>Carga, manobra e descarga de TLS de TR45 de 240 m com locomotiva diesel-elétrica em vagão plataforma com capacidade de 82 t - carga e descarga com manipulador de TLS - bitola métrica</v>
          </cell>
          <cell r="D22810" t="str">
            <v>t</v>
          </cell>
          <cell r="E22810">
            <v>51.45</v>
          </cell>
        </row>
        <row r="22811">
          <cell r="B22811" t="str">
            <v>5914688</v>
          </cell>
          <cell r="C22811" t="str">
            <v>Carga, manobra e descarga de TLS de TR45 de 240 m com locomotiva diesel-elétrica em vagão plataforma com capacidade de 98 t - carga e descarga com manipulador de TLS - bitola larga</v>
          </cell>
          <cell r="D22811" t="str">
            <v>t</v>
          </cell>
          <cell r="E22811">
            <v>51.75</v>
          </cell>
        </row>
        <row r="22812">
          <cell r="B22812" t="str">
            <v>5914695</v>
          </cell>
          <cell r="C22812" t="str">
            <v>Carga, manobra e descarga de TLS de TR57 de 120 m com locomotiva diesel-elétrica em vagão plataforma com capacidade de 82 t - carga e descarga com manipulador de TLS - bitola métrica</v>
          </cell>
          <cell r="D22812" t="str">
            <v>t</v>
          </cell>
          <cell r="E22812">
            <v>37.03</v>
          </cell>
        </row>
        <row r="22813">
          <cell r="B22813" t="str">
            <v>5914689</v>
          </cell>
          <cell r="C22813" t="str">
            <v>Carga, manobra e descarga de TLS de TR57 de 120 m com locomotiva diesel-elétrica em vagão plataforma com capacidade de 98 t - carga e descarga com manipulador de TLS - bitola larga</v>
          </cell>
          <cell r="D22813" t="str">
            <v>t</v>
          </cell>
          <cell r="E22813">
            <v>37.630000000000003</v>
          </cell>
        </row>
        <row r="22814">
          <cell r="B22814" t="str">
            <v>5914696</v>
          </cell>
          <cell r="C22814" t="str">
            <v>Carga, manobra e descarga de TLS de TR57 de 240 m com locomotiva diesel-elétrica em vagão plataforma com capacidade de 82 t - carga e descarga com manipulador de TLS - bitola métrica</v>
          </cell>
          <cell r="D22814" t="str">
            <v>t</v>
          </cell>
          <cell r="E22814">
            <v>40.369999999999997</v>
          </cell>
        </row>
        <row r="22815">
          <cell r="B22815" t="str">
            <v>5914690</v>
          </cell>
          <cell r="C22815" t="str">
            <v>Carga, manobra e descarga de TLS de TR57 de 240 m com locomotiva diesel-elétrica em vagão plataforma com capacidade de 98 t - carga e descarga com manipulador de TLS - bitola larga</v>
          </cell>
          <cell r="D22815" t="str">
            <v>t</v>
          </cell>
          <cell r="E22815">
            <v>40.61</v>
          </cell>
        </row>
        <row r="22816">
          <cell r="B22816" t="str">
            <v>5914697</v>
          </cell>
          <cell r="C22816" t="str">
            <v>Carga, manobra e descarga de TLS de TR68 de 120 m com locomotiva diesel-elétrica em vagão plataforma com capacidade de 82 t - carga e descarga com manipulador de TLS - bitola métrica</v>
          </cell>
          <cell r="D22816" t="str">
            <v>t</v>
          </cell>
          <cell r="E22816">
            <v>31.25</v>
          </cell>
        </row>
        <row r="22817">
          <cell r="B22817" t="str">
            <v>5914691</v>
          </cell>
          <cell r="C22817" t="str">
            <v>Carga, manobra e descarga de TLS de TR68 de 120 m com locomotiva diesel-elétrica em vagão plataforma com capacidade de 98 t - carga e descarga com manipulador de TLS - bitola larga</v>
          </cell>
          <cell r="D22817" t="str">
            <v>t</v>
          </cell>
          <cell r="E22817">
            <v>31.76</v>
          </cell>
        </row>
        <row r="22818">
          <cell r="B22818" t="str">
            <v>5914698</v>
          </cell>
          <cell r="C22818" t="str">
            <v>Carga, manobra e descarga de TLS de TR68 de 240 m com locomotiva diesel-elétrica em vagão plataforma com capacidade de 82 t - carga e descarga com manipulador de TLS - bitola métrica</v>
          </cell>
          <cell r="D22818" t="str">
            <v>t</v>
          </cell>
          <cell r="E22818">
            <v>34.08</v>
          </cell>
        </row>
        <row r="22819">
          <cell r="B22819" t="str">
            <v>5914692</v>
          </cell>
          <cell r="C22819" t="str">
            <v>Carga, manobra e descarga de TLS de TR68 de 240 m com locomotiva diesel-elétrica em vagão plataforma com capacidade de 98 t - carga e descarga com manipulador de TLS - bitola larga</v>
          </cell>
          <cell r="D22819" t="str">
            <v>t</v>
          </cell>
          <cell r="E22819">
            <v>34.28</v>
          </cell>
        </row>
        <row r="22820">
          <cell r="B22820" t="str">
            <v>5914699</v>
          </cell>
          <cell r="C22820" t="str">
            <v>Carga, manobra e descarga de TLS de UIC60 de 120 m com locomotiva diesel-elétrica em vagão plataforma com capacidade de 82 t - carga e descarga com manipulador de TLS - bitola métrica</v>
          </cell>
          <cell r="D22820" t="str">
            <v>t</v>
          </cell>
          <cell r="E22820">
            <v>34.99</v>
          </cell>
        </row>
        <row r="22821">
          <cell r="B22821" t="str">
            <v>5914693</v>
          </cell>
          <cell r="C22821" t="str">
            <v>Carga, manobra e descarga de TLS de UIC60 de 120 m com locomotiva diesel-elétrica em vagão plataforma com capacidade de 98 t - carga e descarga com manipulador de TLS - bitola larga</v>
          </cell>
          <cell r="D22821" t="str">
            <v>t</v>
          </cell>
          <cell r="E22821">
            <v>35.56</v>
          </cell>
        </row>
        <row r="22822">
          <cell r="B22822" t="str">
            <v>5914700</v>
          </cell>
          <cell r="C22822" t="str">
            <v>Carga, manobra e descarga de TLS de UIC60 de 240 m com locomotiva diesel-elétrica em vagão plataforma com capacidade de 82 t - carga e descarga com manipulador de TLS - bitola métrica</v>
          </cell>
          <cell r="D22822" t="str">
            <v>t</v>
          </cell>
          <cell r="E22822">
            <v>38.15</v>
          </cell>
        </row>
        <row r="22823">
          <cell r="B22823" t="str">
            <v>5914694</v>
          </cell>
          <cell r="C22823" t="str">
            <v>Carga, manobra e descarga de TLS de UIC60 de 240 m com locomotiva diesel-elétrica em vagão plataforma com capacidade de 98 t - carga e descarga com manipulador de TLS - bitola larga</v>
          </cell>
          <cell r="D22823" t="str">
            <v>t</v>
          </cell>
          <cell r="E22823">
            <v>38.380000000000003</v>
          </cell>
        </row>
        <row r="22824">
          <cell r="B22824" t="str">
            <v>5915441</v>
          </cell>
          <cell r="C22824" t="str">
            <v>Carga, manobra e descarga de trituração de galhos e troncos em caminhão basculante de 6 m³ - carga com trituradora e descarga livre</v>
          </cell>
          <cell r="D22824" t="str">
            <v>t</v>
          </cell>
          <cell r="E22824">
            <v>118.51</v>
          </cell>
        </row>
        <row r="22825">
          <cell r="B22825" t="str">
            <v>5901639</v>
          </cell>
          <cell r="C22825" t="str">
            <v>Transporte com caminhão basculante com caçamba estanque com capacidade de 14 m³ - rodovia em leito natural</v>
          </cell>
          <cell r="D22825" t="str">
            <v>tkm</v>
          </cell>
          <cell r="E22825">
            <v>1.05</v>
          </cell>
        </row>
        <row r="22826">
          <cell r="B22826" t="str">
            <v>5901638</v>
          </cell>
          <cell r="C22826" t="str">
            <v>Transporte com caminhão basculante com caçamba estanque com capacidade de 14 m³ - rodovia em revestimento primário</v>
          </cell>
          <cell r="D22826" t="str">
            <v>tkm</v>
          </cell>
          <cell r="E22826">
            <v>0.84</v>
          </cell>
        </row>
        <row r="22827">
          <cell r="B22827" t="str">
            <v>5901640</v>
          </cell>
          <cell r="C22827" t="str">
            <v>Transporte com caminhão basculante com caçamba estanque com capacidade de 14 m³ - rodovia pavimentada</v>
          </cell>
          <cell r="D22827" t="str">
            <v>tkm</v>
          </cell>
          <cell r="E22827">
            <v>0.77</v>
          </cell>
        </row>
        <row r="22828">
          <cell r="B22828" t="str">
            <v>5914359</v>
          </cell>
          <cell r="C22828" t="str">
            <v>Transporte com caminhão basculante de 10 m³ - rodovia em leito natural</v>
          </cell>
          <cell r="D22828" t="str">
            <v>tkm</v>
          </cell>
          <cell r="E22828">
            <v>1.4</v>
          </cell>
        </row>
        <row r="22829">
          <cell r="B22829" t="str">
            <v>5914374</v>
          </cell>
          <cell r="C22829" t="str">
            <v>Transporte com caminhão basculante de 10 m³ - rodovia em revestimento primário</v>
          </cell>
          <cell r="D22829" t="str">
            <v>tkm</v>
          </cell>
          <cell r="E22829">
            <v>1.1200000000000001</v>
          </cell>
        </row>
        <row r="22830">
          <cell r="B22830" t="str">
            <v>5914389</v>
          </cell>
          <cell r="C22830" t="str">
            <v>Transporte com caminhão basculante de 10 m³ - rodovia pavimentada</v>
          </cell>
          <cell r="D22830" t="str">
            <v>tkm</v>
          </cell>
          <cell r="E22830">
            <v>0.93</v>
          </cell>
        </row>
        <row r="22831">
          <cell r="B22831" t="str">
            <v>5915319</v>
          </cell>
          <cell r="C22831" t="str">
            <v>Transporte com caminhão basculante de 14 m³ - rodovia em leito natural</v>
          </cell>
          <cell r="D22831" t="str">
            <v>tkm</v>
          </cell>
          <cell r="E22831">
            <v>1.04</v>
          </cell>
        </row>
        <row r="22832">
          <cell r="B22832" t="str">
            <v>5915320</v>
          </cell>
          <cell r="C22832" t="str">
            <v>Transporte com caminhão basculante de 14 m³ - rodovia em revestimento primário</v>
          </cell>
          <cell r="D22832" t="str">
            <v>tkm</v>
          </cell>
          <cell r="E22832">
            <v>0.83</v>
          </cell>
        </row>
        <row r="22833">
          <cell r="B22833" t="str">
            <v>5915321</v>
          </cell>
          <cell r="C22833" t="str">
            <v>Transporte com caminhão basculante de 14 m³ - rodovia pavimentada</v>
          </cell>
          <cell r="D22833" t="str">
            <v>tkm</v>
          </cell>
          <cell r="E22833">
            <v>0.77</v>
          </cell>
        </row>
        <row r="22834">
          <cell r="B22834" t="str">
            <v>5914314</v>
          </cell>
          <cell r="C22834" t="str">
            <v>Transporte com caminhão basculante de 6 m³ - rodovia em leito natural</v>
          </cell>
          <cell r="D22834" t="str">
            <v>tkm</v>
          </cell>
          <cell r="E22834">
            <v>1.47</v>
          </cell>
        </row>
        <row r="22835">
          <cell r="B22835" t="str">
            <v>5914329</v>
          </cell>
          <cell r="C22835" t="str">
            <v>Transporte com caminhão basculante de 6 m³ - rodovia em revestimento primário</v>
          </cell>
          <cell r="D22835" t="str">
            <v>tkm</v>
          </cell>
          <cell r="E22835">
            <v>1.18</v>
          </cell>
        </row>
        <row r="22836">
          <cell r="B22836" t="str">
            <v>5914344</v>
          </cell>
          <cell r="C22836" t="str">
            <v>Transporte com caminhão basculante de 6 m³ - rodovia pavimentada</v>
          </cell>
          <cell r="D22836" t="str">
            <v>tkm</v>
          </cell>
          <cell r="E22836">
            <v>0.97</v>
          </cell>
        </row>
        <row r="22837">
          <cell r="B22837" t="str">
            <v>5914539</v>
          </cell>
          <cell r="C22837" t="str">
            <v>Transporte com caminhão betoneira - rodovia em leito natural</v>
          </cell>
          <cell r="D22837" t="str">
            <v>tkm</v>
          </cell>
          <cell r="E22837">
            <v>1.37</v>
          </cell>
        </row>
        <row r="22838">
          <cell r="B22838" t="str">
            <v>5914554</v>
          </cell>
          <cell r="C22838" t="str">
            <v>Transporte com caminhão betoneira - rodovia em revestimento primário</v>
          </cell>
          <cell r="D22838" t="str">
            <v>tkm</v>
          </cell>
          <cell r="E22838">
            <v>1.0900000000000001</v>
          </cell>
        </row>
        <row r="22839">
          <cell r="B22839" t="str">
            <v>5914569</v>
          </cell>
          <cell r="C22839" t="str">
            <v>Transporte com caminhão betoneira - rodovia pavimentada</v>
          </cell>
          <cell r="D22839" t="str">
            <v>tkm</v>
          </cell>
          <cell r="E22839">
            <v>0.9</v>
          </cell>
        </row>
        <row r="22840">
          <cell r="B22840" t="str">
            <v>5915012</v>
          </cell>
          <cell r="C22840" t="str">
            <v>Transporte com caminhão carroceria com capacidade de 11,5 t e com guindauto com capacidade de elevação de 11,9 t - rodovia em leito natural</v>
          </cell>
          <cell r="D22840" t="str">
            <v>tkm</v>
          </cell>
          <cell r="E22840">
            <v>2.25</v>
          </cell>
        </row>
        <row r="22841">
          <cell r="B22841" t="str">
            <v>5915013</v>
          </cell>
          <cell r="C22841" t="str">
            <v>Transporte com caminhão carroceria com capacidade de 11,5 t e com guindauto com capacidade de elevação de 11,9 t - rodovia em revestimento primário</v>
          </cell>
          <cell r="D22841" t="str">
            <v>tkm</v>
          </cell>
          <cell r="E22841">
            <v>1.8</v>
          </cell>
        </row>
        <row r="22842">
          <cell r="B22842" t="str">
            <v>5915014</v>
          </cell>
          <cell r="C22842" t="str">
            <v>Transporte com caminhão carroceria com capacidade de 11,5 t e com guindauto com capacidade de elevação de 11,9 t - rodovia pavimentada</v>
          </cell>
          <cell r="D22842" t="str">
            <v>tkm</v>
          </cell>
          <cell r="E22842">
            <v>1.48</v>
          </cell>
        </row>
        <row r="22843">
          <cell r="B22843" t="str">
            <v>5914584</v>
          </cell>
          <cell r="C22843" t="str">
            <v>Transporte com caminhão carroceria com capacidade de 7 t e com guindauto com capacidade de elevação de 6,2 t - rodovia em leito natural</v>
          </cell>
          <cell r="D22843" t="str">
            <v>tkm</v>
          </cell>
          <cell r="E22843">
            <v>3.09</v>
          </cell>
        </row>
        <row r="22844">
          <cell r="B22844" t="str">
            <v>5914599</v>
          </cell>
          <cell r="C22844" t="str">
            <v>Transporte com caminhão carroceria com capacidade de 7 t e com guindauto com capacidade de elevação de 6,2 t - rodovia em revestimento primário</v>
          </cell>
          <cell r="D22844" t="str">
            <v>tkm</v>
          </cell>
          <cell r="E22844">
            <v>2.48</v>
          </cell>
        </row>
        <row r="22845">
          <cell r="B22845" t="str">
            <v>5914614</v>
          </cell>
          <cell r="C22845" t="str">
            <v>Transporte com caminhão carroceria com capacidade de 7 t e com guindauto com capacidade de elevação de 6,2 t - rodovia pavimentada</v>
          </cell>
          <cell r="D22845" t="str">
            <v>tkm</v>
          </cell>
          <cell r="E22845">
            <v>2.04</v>
          </cell>
        </row>
        <row r="22846">
          <cell r="B22846" t="str">
            <v>5914581</v>
          </cell>
          <cell r="C22846" t="str">
            <v>Transporte com caminhão carroceria com capacidade de 8,5 t e com guindauto com capacidade de elevação de 5,7 t - rodovia em leito natural</v>
          </cell>
          <cell r="D22846" t="str">
            <v>tkm</v>
          </cell>
          <cell r="E22846">
            <v>2.2999999999999998</v>
          </cell>
        </row>
        <row r="22847">
          <cell r="B22847" t="str">
            <v>5914582</v>
          </cell>
          <cell r="C22847" t="str">
            <v>Transporte com caminhão carroceria com capacidade de 8,5 t e com guindauto com capacidade de elevação de 5,7 t - rodovia em revestimento primário</v>
          </cell>
          <cell r="D22847" t="str">
            <v>tkm</v>
          </cell>
          <cell r="E22847">
            <v>1.84</v>
          </cell>
        </row>
        <row r="22848">
          <cell r="B22848" t="str">
            <v>5914583</v>
          </cell>
          <cell r="C22848" t="str">
            <v>Transporte com caminhão carroceria com capacidade de 8,5 t e com guindauto com capacidade de elevação de 5,7 t - rodovia pavimentada</v>
          </cell>
          <cell r="D22848" t="str">
            <v>tkm</v>
          </cell>
          <cell r="E22848">
            <v>1.52</v>
          </cell>
        </row>
        <row r="22849">
          <cell r="B22849" t="str">
            <v>5914449</v>
          </cell>
          <cell r="C22849" t="str">
            <v>Transporte com caminhão carroceria de 15 t - rodovia em leito natural</v>
          </cell>
          <cell r="D22849" t="str">
            <v>tkm</v>
          </cell>
          <cell r="E22849">
            <v>1.21</v>
          </cell>
        </row>
        <row r="22850">
          <cell r="B22850" t="str">
            <v>5914464</v>
          </cell>
          <cell r="C22850" t="str">
            <v>Transporte com caminhão carroceria de 15 t - rodovia em revestimento primário</v>
          </cell>
          <cell r="D22850" t="str">
            <v>tkm</v>
          </cell>
          <cell r="E22850">
            <v>0.97</v>
          </cell>
        </row>
        <row r="22851">
          <cell r="B22851" t="str">
            <v>5914479</v>
          </cell>
          <cell r="C22851" t="str">
            <v>Transporte com caminhão carroceria de 15 t - rodovia pavimentada</v>
          </cell>
          <cell r="D22851" t="str">
            <v>tkm</v>
          </cell>
          <cell r="E22851">
            <v>0.8</v>
          </cell>
        </row>
        <row r="22852">
          <cell r="B22852" t="str">
            <v>5915322</v>
          </cell>
          <cell r="C22852" t="str">
            <v>Transporte com caminhão carroceria de 5 t - rodovia em leito natural</v>
          </cell>
          <cell r="D22852" t="str">
            <v>tkm</v>
          </cell>
          <cell r="E22852">
            <v>2.2599999999999998</v>
          </cell>
        </row>
        <row r="22853">
          <cell r="B22853" t="str">
            <v>5915323</v>
          </cell>
          <cell r="C22853" t="str">
            <v>Transporte com caminhão carroceria de 5 t - rodovia em revestimento primário</v>
          </cell>
          <cell r="D22853" t="str">
            <v>tkm</v>
          </cell>
          <cell r="E22853">
            <v>1.81</v>
          </cell>
        </row>
        <row r="22854">
          <cell r="B22854" t="str">
            <v>5915324</v>
          </cell>
          <cell r="C22854" t="str">
            <v>Transporte com caminhão carroceria de 5 t - rodovia pavimentada</v>
          </cell>
          <cell r="D22854" t="str">
            <v>tkm</v>
          </cell>
          <cell r="E22854">
            <v>1.49</v>
          </cell>
        </row>
        <row r="22855">
          <cell r="B22855" t="str">
            <v>5914404</v>
          </cell>
          <cell r="C22855" t="str">
            <v>Transporte com caminhão carroceria de 9 t - rodovia em leito natural</v>
          </cell>
          <cell r="D22855" t="str">
            <v>tkm</v>
          </cell>
          <cell r="E22855">
            <v>1.39</v>
          </cell>
        </row>
        <row r="22856">
          <cell r="B22856" t="str">
            <v>5914419</v>
          </cell>
          <cell r="C22856" t="str">
            <v>Transporte com caminhão carroceria de 9 t - rodovia em revestimento primário</v>
          </cell>
          <cell r="D22856" t="str">
            <v>tkm</v>
          </cell>
          <cell r="E22856">
            <v>1.1200000000000001</v>
          </cell>
        </row>
        <row r="22857">
          <cell r="B22857" t="str">
            <v>5914434</v>
          </cell>
          <cell r="C22857" t="str">
            <v>Transporte com caminhão carroceria de 9 t - rodovia pavimentada</v>
          </cell>
          <cell r="D22857" t="str">
            <v>tkm</v>
          </cell>
          <cell r="E22857">
            <v>0.92</v>
          </cell>
        </row>
        <row r="22858">
          <cell r="B22858" t="str">
            <v>5914635</v>
          </cell>
          <cell r="C22858" t="str">
            <v>Transporte com cavalo mecânico com semirreboque com capacidade de 20 t - rodovia em leito natural</v>
          </cell>
          <cell r="D22858" t="str">
            <v>tkm</v>
          </cell>
          <cell r="E22858">
            <v>1.41</v>
          </cell>
        </row>
        <row r="22859">
          <cell r="B22859" t="str">
            <v>5914636</v>
          </cell>
          <cell r="C22859" t="str">
            <v>Transporte com cavalo mecânico com semirreboque com capacidade de 20 t - rodovia em revestimento primário</v>
          </cell>
          <cell r="D22859" t="str">
            <v>tkm</v>
          </cell>
          <cell r="E22859">
            <v>1.1299999999999999</v>
          </cell>
        </row>
        <row r="22860">
          <cell r="B22860" t="str">
            <v>5914637</v>
          </cell>
          <cell r="C22860" t="str">
            <v>Transporte com cavalo mecânico com semirreboque com capacidade de 20 t - rodovia pavimentada</v>
          </cell>
          <cell r="D22860" t="str">
            <v>tkm</v>
          </cell>
          <cell r="E22860">
            <v>0.93</v>
          </cell>
        </row>
        <row r="22861">
          <cell r="B22861" t="str">
            <v>5914638</v>
          </cell>
          <cell r="C22861" t="str">
            <v>Transporte com cavalo mecânico com semirreboque com capacidade de 32 t - rodovia em leito natural</v>
          </cell>
          <cell r="D22861" t="str">
            <v>tkm</v>
          </cell>
          <cell r="E22861">
            <v>0.99</v>
          </cell>
        </row>
        <row r="22862">
          <cell r="B22862" t="str">
            <v>5914639</v>
          </cell>
          <cell r="C22862" t="str">
            <v>Transporte com cavalo mecânico com semirreboque com capacidade de 32 t - rodovia em revestimento primário</v>
          </cell>
          <cell r="D22862" t="str">
            <v>tkm</v>
          </cell>
          <cell r="E22862">
            <v>0.79</v>
          </cell>
        </row>
        <row r="22863">
          <cell r="B22863" t="str">
            <v>5914640</v>
          </cell>
          <cell r="C22863" t="str">
            <v>Transporte com cavalo mecânico com semirreboque com capacidade de 32 t - rodovia pavimentada</v>
          </cell>
          <cell r="D22863" t="str">
            <v>tkm</v>
          </cell>
          <cell r="E22863">
            <v>0.65</v>
          </cell>
        </row>
        <row r="22864">
          <cell r="B22864" t="str">
            <v>5915466</v>
          </cell>
          <cell r="C22864" t="str">
            <v>Transporte de água com caminhão tanque de 10.000 l - rodovia em leito natural</v>
          </cell>
          <cell r="D22864" t="str">
            <v>tkm</v>
          </cell>
          <cell r="E22864">
            <v>2.4300000000000002</v>
          </cell>
        </row>
        <row r="22865">
          <cell r="B22865" t="str">
            <v>5915467</v>
          </cell>
          <cell r="C22865" t="str">
            <v>Transporte de água com caminhão tanque de 10.000 l - rodovia em revestimento primário</v>
          </cell>
          <cell r="D22865" t="str">
            <v>tkm</v>
          </cell>
          <cell r="E22865">
            <v>1.95</v>
          </cell>
        </row>
        <row r="22866">
          <cell r="B22866" t="str">
            <v>5915468</v>
          </cell>
          <cell r="C22866" t="str">
            <v>Transporte de água com caminhão tanque de 10.000 l - rodovia pavimentada</v>
          </cell>
          <cell r="D22866" t="str">
            <v>tkm</v>
          </cell>
          <cell r="E22866">
            <v>1.61</v>
          </cell>
        </row>
        <row r="22867">
          <cell r="B22867" t="str">
            <v>5914617</v>
          </cell>
          <cell r="C22867" t="str">
            <v>Transporte de água com caminhão tanque de 13.000 l - rodovia em leito natural</v>
          </cell>
          <cell r="D22867" t="str">
            <v>tkm</v>
          </cell>
          <cell r="E22867">
            <v>1.88</v>
          </cell>
        </row>
        <row r="22868">
          <cell r="B22868" t="str">
            <v>5914618</v>
          </cell>
          <cell r="C22868" t="str">
            <v>Transporte de água com caminhão tanque de 13.000 l - rodovia em revestimento primário</v>
          </cell>
          <cell r="D22868" t="str">
            <v>tkm</v>
          </cell>
          <cell r="E22868">
            <v>1.5</v>
          </cell>
        </row>
        <row r="22869">
          <cell r="B22869" t="str">
            <v>5914619</v>
          </cell>
          <cell r="C22869" t="str">
            <v>Transporte de água com caminhão tanque de 13.000 l - rodovia pavimentada</v>
          </cell>
          <cell r="D22869" t="str">
            <v>tkm</v>
          </cell>
          <cell r="E22869">
            <v>1.24</v>
          </cell>
        </row>
        <row r="22870">
          <cell r="B22870" t="str">
            <v>5915451</v>
          </cell>
          <cell r="C22870" t="str">
            <v>Transporte de água com caminhão tanque de 6.000 l - rodovia em leito natural</v>
          </cell>
          <cell r="D22870" t="str">
            <v>tkm</v>
          </cell>
          <cell r="E22870">
            <v>3.18</v>
          </cell>
        </row>
        <row r="22871">
          <cell r="B22871" t="str">
            <v>5915452</v>
          </cell>
          <cell r="C22871" t="str">
            <v>Transporte de água com caminhão tanque de 6.000 l - rodovia em revestimento primário</v>
          </cell>
          <cell r="D22871" t="str">
            <v>tkm</v>
          </cell>
          <cell r="E22871">
            <v>2.54</v>
          </cell>
        </row>
        <row r="22872">
          <cell r="B22872" t="str">
            <v>5915453</v>
          </cell>
          <cell r="C22872" t="str">
            <v>Transporte de água com caminhão tanque de 6.000 l - rodovia pavimentada</v>
          </cell>
          <cell r="D22872" t="str">
            <v>tkm</v>
          </cell>
          <cell r="E22872">
            <v>2.1</v>
          </cell>
        </row>
        <row r="22873">
          <cell r="B22873" t="str">
            <v>5915448</v>
          </cell>
          <cell r="C22873" t="str">
            <v>Transporte de água com caminhão tanque de 8.000 l - rodovia em leito natural</v>
          </cell>
          <cell r="D22873" t="str">
            <v>tkm</v>
          </cell>
          <cell r="E22873">
            <v>2.41</v>
          </cell>
        </row>
        <row r="22874">
          <cell r="B22874" t="str">
            <v>5915449</v>
          </cell>
          <cell r="C22874" t="str">
            <v>Transporte de água com caminhão tanque de 8.000 l - rodovia em revestimento primário</v>
          </cell>
          <cell r="D22874" t="str">
            <v>tkm</v>
          </cell>
          <cell r="E22874">
            <v>1.93</v>
          </cell>
        </row>
        <row r="22875">
          <cell r="B22875" t="str">
            <v>5915450</v>
          </cell>
          <cell r="C22875" t="str">
            <v>Transporte de água com caminhão tanque de 8.000 l - rodovia pavimentada</v>
          </cell>
          <cell r="D22875" t="str">
            <v>tkm</v>
          </cell>
          <cell r="E22875">
            <v>1.59</v>
          </cell>
        </row>
        <row r="22876">
          <cell r="B22876" t="str">
            <v>5901641</v>
          </cell>
          <cell r="C22876" t="str">
            <v>Transporte de areia fina com draga hopper - capacidade da cisterna de 1.000 m³</v>
          </cell>
          <cell r="D22876" t="str">
            <v>m³km</v>
          </cell>
          <cell r="E22876">
            <v>2.0299999999999998</v>
          </cell>
        </row>
        <row r="22877">
          <cell r="B22877" t="str">
            <v>5901642</v>
          </cell>
          <cell r="C22877" t="str">
            <v>Transporte de areia fina com draga hopper - capacidade da cisterna de 10.000 m³</v>
          </cell>
          <cell r="D22877" t="str">
            <v>m³km</v>
          </cell>
          <cell r="E22877">
            <v>0.5</v>
          </cell>
        </row>
        <row r="22878">
          <cell r="B22878" t="str">
            <v>5901643</v>
          </cell>
          <cell r="C22878" t="str">
            <v>Transporte de areia fina com draga hopper - capacidade da cisterna de 15.000 m³</v>
          </cell>
          <cell r="D22878" t="str">
            <v>m³km</v>
          </cell>
          <cell r="E22878">
            <v>0.47</v>
          </cell>
        </row>
        <row r="22879">
          <cell r="B22879" t="str">
            <v>5901644</v>
          </cell>
          <cell r="C22879" t="str">
            <v>Transporte de areia fina com draga hopper - capacidade da cisterna de 2.000 m³</v>
          </cell>
          <cell r="D22879" t="str">
            <v>m³km</v>
          </cell>
          <cell r="E22879">
            <v>1.19</v>
          </cell>
        </row>
        <row r="22880">
          <cell r="B22880" t="str">
            <v>5901645</v>
          </cell>
          <cell r="C22880" t="str">
            <v>Transporte de areia fina com draga hopper - capacidade da cisterna de 20.000 m³</v>
          </cell>
          <cell r="D22880" t="str">
            <v>m³km</v>
          </cell>
          <cell r="E22880">
            <v>0.46</v>
          </cell>
        </row>
        <row r="22881">
          <cell r="B22881" t="str">
            <v>5901646</v>
          </cell>
          <cell r="C22881" t="str">
            <v>Transporte de areia fina com draga hopper - capacidade da cisterna de 3.000 m³</v>
          </cell>
          <cell r="D22881" t="str">
            <v>m³km</v>
          </cell>
          <cell r="E22881">
            <v>0.93</v>
          </cell>
        </row>
        <row r="22882">
          <cell r="B22882" t="str">
            <v>5901647</v>
          </cell>
          <cell r="C22882" t="str">
            <v>Transporte de areia fina com draga hopper - capacidade da cisterna de 4.000 m³</v>
          </cell>
          <cell r="D22882" t="str">
            <v>m³km</v>
          </cell>
          <cell r="E22882">
            <v>0.8</v>
          </cell>
        </row>
        <row r="22883">
          <cell r="B22883" t="str">
            <v>5901648</v>
          </cell>
          <cell r="C22883" t="str">
            <v>Transporte de areia fina com draga hopper - capacidade da cisterna de 5.000 m³</v>
          </cell>
          <cell r="D22883" t="str">
            <v>m³km</v>
          </cell>
          <cell r="E22883">
            <v>0.7</v>
          </cell>
        </row>
        <row r="22884">
          <cell r="B22884" t="str">
            <v>5901649</v>
          </cell>
          <cell r="C22884" t="str">
            <v>Transporte de areia fina com draga hopper - capacidade da cisterna de 750 m³</v>
          </cell>
          <cell r="D22884" t="str">
            <v>m³km</v>
          </cell>
          <cell r="E22884">
            <v>2.96</v>
          </cell>
        </row>
        <row r="22885">
          <cell r="B22885" t="str">
            <v>5901650</v>
          </cell>
          <cell r="C22885" t="str">
            <v>Transporte de areia grossa com draga hopper - capacidade da cisterna de 1.000 m³</v>
          </cell>
          <cell r="D22885" t="str">
            <v>m³km</v>
          </cell>
          <cell r="E22885">
            <v>1.97</v>
          </cell>
        </row>
        <row r="22886">
          <cell r="B22886" t="str">
            <v>5901651</v>
          </cell>
          <cell r="C22886" t="str">
            <v>Transporte de areia grossa com draga hopper - capacidade da cisterna de 10.000 m³</v>
          </cell>
          <cell r="D22886" t="str">
            <v>m³km</v>
          </cell>
          <cell r="E22886">
            <v>0.49</v>
          </cell>
        </row>
        <row r="22887">
          <cell r="B22887" t="str">
            <v>5901652</v>
          </cell>
          <cell r="C22887" t="str">
            <v>Transporte de areia grossa com draga hopper - capacidade da cisterna de 15.000 m³</v>
          </cell>
          <cell r="D22887" t="str">
            <v>m³km</v>
          </cell>
          <cell r="E22887">
            <v>0.46</v>
          </cell>
        </row>
        <row r="22888">
          <cell r="B22888" t="str">
            <v>5901653</v>
          </cell>
          <cell r="C22888" t="str">
            <v>Transporte de areia grossa com draga hopper - capacidade da cisterna de 2.000 m³</v>
          </cell>
          <cell r="D22888" t="str">
            <v>m³km</v>
          </cell>
          <cell r="E22888">
            <v>1.1599999999999999</v>
          </cell>
        </row>
        <row r="22889">
          <cell r="B22889" t="str">
            <v>5901654</v>
          </cell>
          <cell r="C22889" t="str">
            <v>Transporte de areia grossa com draga hopper - capacidade da cisterna de 20.000 m³</v>
          </cell>
          <cell r="D22889" t="str">
            <v>m³km</v>
          </cell>
          <cell r="E22889">
            <v>0.45</v>
          </cell>
        </row>
        <row r="22890">
          <cell r="B22890" t="str">
            <v>5901655</v>
          </cell>
          <cell r="C22890" t="str">
            <v>Transporte de areia grossa com draga hopper - capacidade da cisterna de 3.000 m³</v>
          </cell>
          <cell r="D22890" t="str">
            <v>m³km</v>
          </cell>
          <cell r="E22890">
            <v>0.9</v>
          </cell>
        </row>
        <row r="22891">
          <cell r="B22891" t="str">
            <v>5901656</v>
          </cell>
          <cell r="C22891" t="str">
            <v>Transporte de areia grossa com draga hopper - capacidade da cisterna de 4.000 m³</v>
          </cell>
          <cell r="D22891" t="str">
            <v>m³km</v>
          </cell>
          <cell r="E22891">
            <v>0.78</v>
          </cell>
        </row>
        <row r="22892">
          <cell r="B22892" t="str">
            <v>5901657</v>
          </cell>
          <cell r="C22892" t="str">
            <v>Transporte de areia grossa com draga hopper - capacidade da cisterna de 5.000 m³</v>
          </cell>
          <cell r="D22892" t="str">
            <v>m³km</v>
          </cell>
          <cell r="E22892">
            <v>0.68</v>
          </cell>
        </row>
        <row r="22893">
          <cell r="B22893" t="str">
            <v>5901658</v>
          </cell>
          <cell r="C22893" t="str">
            <v>Transporte de areia grossa com draga hopper - capacidade da cisterna de 750 m³</v>
          </cell>
          <cell r="D22893" t="str">
            <v>m³km</v>
          </cell>
          <cell r="E22893">
            <v>2.88</v>
          </cell>
        </row>
        <row r="22894">
          <cell r="B22894" t="str">
            <v>5901659</v>
          </cell>
          <cell r="C22894" t="str">
            <v>Transporte de areia média com draga hopper - capacidade da cisterna de 1.000 m³</v>
          </cell>
          <cell r="D22894" t="str">
            <v>m³km</v>
          </cell>
          <cell r="E22894">
            <v>2</v>
          </cell>
        </row>
        <row r="22895">
          <cell r="B22895" t="str">
            <v>5901660</v>
          </cell>
          <cell r="C22895" t="str">
            <v>Transporte de areia média com draga hopper - capacidade da cisterna de 10.000 m³</v>
          </cell>
          <cell r="D22895" t="str">
            <v>m³km</v>
          </cell>
          <cell r="E22895">
            <v>0.5</v>
          </cell>
        </row>
        <row r="22896">
          <cell r="B22896" t="str">
            <v>5901661</v>
          </cell>
          <cell r="C22896" t="str">
            <v>Transporte de areia média com draga hopper - capacidade da cisterna de 15.000 m³</v>
          </cell>
          <cell r="D22896" t="str">
            <v>m³km</v>
          </cell>
          <cell r="E22896">
            <v>0.47</v>
          </cell>
        </row>
        <row r="22897">
          <cell r="B22897" t="str">
            <v>5901662</v>
          </cell>
          <cell r="C22897" t="str">
            <v>Transporte de areia média com draga hopper - capacidade da cisterna de 2.000 m³</v>
          </cell>
          <cell r="D22897" t="str">
            <v>m³km</v>
          </cell>
          <cell r="E22897">
            <v>1.17</v>
          </cell>
        </row>
        <row r="22898">
          <cell r="B22898" t="str">
            <v>5901663</v>
          </cell>
          <cell r="C22898" t="str">
            <v>Transporte de areia média com draga hopper - capacidade da cisterna de 20.000 m³</v>
          </cell>
          <cell r="D22898" t="str">
            <v>m³km</v>
          </cell>
          <cell r="E22898">
            <v>0.45</v>
          </cell>
        </row>
        <row r="22899">
          <cell r="B22899" t="str">
            <v>5901664</v>
          </cell>
          <cell r="C22899" t="str">
            <v>Transporte de areia média com draga hopper - capacidade da cisterna de 3.000 m³</v>
          </cell>
          <cell r="D22899" t="str">
            <v>m³km</v>
          </cell>
          <cell r="E22899">
            <v>0.91</v>
          </cell>
        </row>
        <row r="22900">
          <cell r="B22900" t="str">
            <v>5901665</v>
          </cell>
          <cell r="C22900" t="str">
            <v>Transporte de areia média com draga hopper - capacidade da cisterna de 4.000 m³</v>
          </cell>
          <cell r="D22900" t="str">
            <v>m³km</v>
          </cell>
          <cell r="E22900">
            <v>0.79</v>
          </cell>
        </row>
        <row r="22901">
          <cell r="B22901" t="str">
            <v>5901666</v>
          </cell>
          <cell r="C22901" t="str">
            <v>Transporte de areia média com draga hopper - capacidade da cisterna de 5.000 m³</v>
          </cell>
          <cell r="D22901" t="str">
            <v>m³km</v>
          </cell>
          <cell r="E22901">
            <v>0.69</v>
          </cell>
        </row>
        <row r="22902">
          <cell r="B22902" t="str">
            <v>5901667</v>
          </cell>
          <cell r="C22902" t="str">
            <v>Transporte de areia média com draga hopper - capacidade da cisterna de 750 m³</v>
          </cell>
          <cell r="D22902" t="str">
            <v>m³km</v>
          </cell>
          <cell r="E22902">
            <v>2.91</v>
          </cell>
        </row>
        <row r="22903">
          <cell r="B22903" t="str">
            <v>5914511</v>
          </cell>
          <cell r="C22903" t="str">
            <v>Transporte de barras de trilho de 12 m com locomotiva diesel-elétrica em vagão plataforma com capacidade de 82 t - bitola métrica</v>
          </cell>
          <cell r="D22903" t="str">
            <v>tkm</v>
          </cell>
          <cell r="E22903">
            <v>0.32</v>
          </cell>
        </row>
        <row r="22904">
          <cell r="B22904" t="str">
            <v>5914510</v>
          </cell>
          <cell r="C22904" t="str">
            <v>Transporte de barras de trilho de 12 m com locomotiva diesel-elétrica em vagão plataforma com capacidade de 98 t - bitola larga</v>
          </cell>
          <cell r="D22904" t="str">
            <v>tkm</v>
          </cell>
          <cell r="E22904">
            <v>0.28000000000000003</v>
          </cell>
        </row>
        <row r="22905">
          <cell r="B22905" t="str">
            <v>5906597</v>
          </cell>
          <cell r="C22905" t="str">
            <v>Transporte de blocos artificiais de concreto com 10 a 12 t para a execução de molhe com cavalo mecânico com semirreboque com capacidade de 32 t - rodovia em leito natural</v>
          </cell>
          <cell r="D22905" t="str">
            <v>unkm</v>
          </cell>
          <cell r="E22905">
            <v>15.92</v>
          </cell>
        </row>
        <row r="22906">
          <cell r="B22906" t="str">
            <v>5906598</v>
          </cell>
          <cell r="C22906" t="str">
            <v>Transporte de blocos artificiais de concreto com 10 a 12 t para a execução de molhe com cavalo mecânico com semirreboque com capacidade de 32 t - rodovia em revestimento primário</v>
          </cell>
          <cell r="D22906" t="str">
            <v>unkm</v>
          </cell>
          <cell r="E22906">
            <v>12.74</v>
          </cell>
        </row>
        <row r="22907">
          <cell r="B22907" t="str">
            <v>5906599</v>
          </cell>
          <cell r="C22907" t="str">
            <v>Transporte de blocos artificiais de concreto com 10 a 12 t para a execução de molhe com cavalo mecânico com semirreboque com capacidade de 32 t - rodovia pavimentada</v>
          </cell>
          <cell r="D22907" t="str">
            <v>unkm</v>
          </cell>
          <cell r="E22907">
            <v>10.53</v>
          </cell>
        </row>
        <row r="22908">
          <cell r="B22908" t="str">
            <v>5906594</v>
          </cell>
          <cell r="C22908" t="str">
            <v>Transporte de blocos artificiais de concreto com 8 a 9 t para a execução de molhe com cavalo mecânico com semirreboque com capacidade de 32 t - rodovia em leito natural</v>
          </cell>
          <cell r="D22908" t="str">
            <v>unkm</v>
          </cell>
          <cell r="E22908">
            <v>10.61</v>
          </cell>
        </row>
        <row r="22909">
          <cell r="B22909" t="str">
            <v>5906595</v>
          </cell>
          <cell r="C22909" t="str">
            <v>Transporte de blocos artificiais de concreto com 8 a 9 t para a execução de molhe com cavalo mecânico com semirreboque com capacidade de 32 t - rodovia em revestimento primário</v>
          </cell>
          <cell r="D22909" t="str">
            <v>unkm</v>
          </cell>
          <cell r="E22909">
            <v>8.5</v>
          </cell>
        </row>
        <row r="22910">
          <cell r="B22910" t="str">
            <v>5906596</v>
          </cell>
          <cell r="C22910" t="str">
            <v>Transporte de blocos artificiais de concreto com 8 a 9 t para a execução de molhe com cavalo mecânico com semirreboque com capacidade de 32 t - rodovia pavimentada</v>
          </cell>
          <cell r="D22910" t="str">
            <v>unkm</v>
          </cell>
          <cell r="E22910">
            <v>7.02</v>
          </cell>
        </row>
        <row r="22911">
          <cell r="B22911" t="str">
            <v>5901668</v>
          </cell>
          <cell r="C22911" t="str">
            <v>Transporte de cascalho com draga hopper - capacidade da cisterna de 1.000 m³</v>
          </cell>
          <cell r="D22911" t="str">
            <v>m³km</v>
          </cell>
          <cell r="E22911">
            <v>2.04</v>
          </cell>
        </row>
        <row r="22912">
          <cell r="B22912" t="str">
            <v>5901669</v>
          </cell>
          <cell r="C22912" t="str">
            <v>Transporte de cascalho com draga hopper - capacidade da cisterna de 10.000 m³</v>
          </cell>
          <cell r="D22912" t="str">
            <v>m³km</v>
          </cell>
          <cell r="E22912">
            <v>0.51</v>
          </cell>
        </row>
        <row r="22913">
          <cell r="B22913" t="str">
            <v>5901670</v>
          </cell>
          <cell r="C22913" t="str">
            <v>Transporte de cascalho com draga hopper - capacidade da cisterna de 15.000 m³</v>
          </cell>
          <cell r="D22913" t="str">
            <v>m³km</v>
          </cell>
          <cell r="E22913">
            <v>0.48</v>
          </cell>
        </row>
        <row r="22914">
          <cell r="B22914" t="str">
            <v>5901671</v>
          </cell>
          <cell r="C22914" t="str">
            <v>Transporte de cascalho com draga hopper - capacidade da cisterna de 2.000 m³</v>
          </cell>
          <cell r="D22914" t="str">
            <v>m³km</v>
          </cell>
          <cell r="E22914">
            <v>1.2</v>
          </cell>
        </row>
        <row r="22915">
          <cell r="B22915" t="str">
            <v>5901672</v>
          </cell>
          <cell r="C22915" t="str">
            <v>Transporte de cascalho com draga hopper - capacidade da cisterna de 20.000 m³</v>
          </cell>
          <cell r="D22915" t="str">
            <v>m³km</v>
          </cell>
          <cell r="E22915">
            <v>0.46</v>
          </cell>
        </row>
        <row r="22916">
          <cell r="B22916" t="str">
            <v>5901673</v>
          </cell>
          <cell r="C22916" t="str">
            <v>Transporte de cascalho com draga hopper - capacidade da cisterna de 3.000 m³</v>
          </cell>
          <cell r="D22916" t="str">
            <v>m³km</v>
          </cell>
          <cell r="E22916">
            <v>0.94</v>
          </cell>
        </row>
        <row r="22917">
          <cell r="B22917" t="str">
            <v>5901674</v>
          </cell>
          <cell r="C22917" t="str">
            <v>Transporte de cascalho com draga hopper - capacidade da cisterna de 4.000 m³</v>
          </cell>
          <cell r="D22917" t="str">
            <v>m³km</v>
          </cell>
          <cell r="E22917">
            <v>0.81</v>
          </cell>
        </row>
        <row r="22918">
          <cell r="B22918" t="str">
            <v>5901675</v>
          </cell>
          <cell r="C22918" t="str">
            <v>Transporte de cascalho com draga hopper - capacidade da cisterna de 5.000 m³</v>
          </cell>
          <cell r="D22918" t="str">
            <v>m³km</v>
          </cell>
          <cell r="E22918">
            <v>0.71</v>
          </cell>
        </row>
        <row r="22919">
          <cell r="B22919" t="str">
            <v>5901676</v>
          </cell>
          <cell r="C22919" t="str">
            <v>Transporte de cascalho com draga hopper - capacidade da cisterna de 750 m³</v>
          </cell>
          <cell r="D22919" t="str">
            <v>m³km</v>
          </cell>
          <cell r="E22919">
            <v>2.98</v>
          </cell>
        </row>
        <row r="22920">
          <cell r="B22920" t="str">
            <v>5901677</v>
          </cell>
          <cell r="C22920" t="str">
            <v>Transporte de cascalho fino com draga hopper - capacidade da cisterna de 1.000 m³</v>
          </cell>
          <cell r="D22920" t="str">
            <v>m³km</v>
          </cell>
          <cell r="E22920">
            <v>2.0099999999999998</v>
          </cell>
        </row>
        <row r="22921">
          <cell r="B22921" t="str">
            <v>5901678</v>
          </cell>
          <cell r="C22921" t="str">
            <v>Transporte de cascalho fino com draga hopper - capacidade da cisterna de 10.000 m³</v>
          </cell>
          <cell r="D22921" t="str">
            <v>m³km</v>
          </cell>
          <cell r="E22921">
            <v>0.5</v>
          </cell>
        </row>
        <row r="22922">
          <cell r="B22922" t="str">
            <v>5901679</v>
          </cell>
          <cell r="C22922" t="str">
            <v>Transporte de cascalho fino com draga hopper - capacidade da cisterna de 15.000 m³</v>
          </cell>
          <cell r="D22922" t="str">
            <v>m³km</v>
          </cell>
          <cell r="E22922">
            <v>0.47</v>
          </cell>
        </row>
        <row r="22923">
          <cell r="B22923" t="str">
            <v>5901680</v>
          </cell>
          <cell r="C22923" t="str">
            <v>Transporte de cascalho fino com draga hopper - capacidade da cisterna de 2.000 m³</v>
          </cell>
          <cell r="D22923" t="str">
            <v>m³km</v>
          </cell>
          <cell r="E22923">
            <v>1.18</v>
          </cell>
        </row>
        <row r="22924">
          <cell r="B22924" t="str">
            <v>5901681</v>
          </cell>
          <cell r="C22924" t="str">
            <v>Transporte de cascalho fino com draga hopper - capacidade da cisterna de 20.000 m³</v>
          </cell>
          <cell r="D22924" t="str">
            <v>m³km</v>
          </cell>
          <cell r="E22924">
            <v>0.45</v>
          </cell>
        </row>
        <row r="22925">
          <cell r="B22925" t="str">
            <v>5901682</v>
          </cell>
          <cell r="C22925" t="str">
            <v>Transporte de cascalho fino com draga hopper - capacidade da cisterna de 3.000 m³</v>
          </cell>
          <cell r="D22925" t="str">
            <v>m³km</v>
          </cell>
          <cell r="E22925">
            <v>0.92</v>
          </cell>
        </row>
        <row r="22926">
          <cell r="B22926" t="str">
            <v>5901683</v>
          </cell>
          <cell r="C22926" t="str">
            <v>Transporte de cascalho fino com draga hopper - capacidade da cisterna de 4.000 m³</v>
          </cell>
          <cell r="D22926" t="str">
            <v>m³km</v>
          </cell>
          <cell r="E22926">
            <v>0.79</v>
          </cell>
        </row>
        <row r="22927">
          <cell r="B22927" t="str">
            <v>5901684</v>
          </cell>
          <cell r="C22927" t="str">
            <v>Transporte de cascalho fino com draga hopper - capacidade da cisterna de 5.000 m³</v>
          </cell>
          <cell r="D22927" t="str">
            <v>m³km</v>
          </cell>
          <cell r="E22927">
            <v>0.69</v>
          </cell>
        </row>
        <row r="22928">
          <cell r="B22928" t="str">
            <v>5901685</v>
          </cell>
          <cell r="C22928" t="str">
            <v>Transporte de cascalho fino com draga hopper - capacidade da cisterna de 750 m³</v>
          </cell>
          <cell r="D22928" t="str">
            <v>m³km</v>
          </cell>
          <cell r="E22928">
            <v>2.93</v>
          </cell>
        </row>
        <row r="22929">
          <cell r="B22929" t="str">
            <v>5914360</v>
          </cell>
          <cell r="C22929" t="str">
            <v>Transporte de cimento ou cal com caminhão distribuidor de 15 m³ - rodovia em leito natural</v>
          </cell>
          <cell r="D22929" t="str">
            <v>tkm</v>
          </cell>
          <cell r="E22929">
            <v>1.43</v>
          </cell>
        </row>
        <row r="22930">
          <cell r="B22930" t="str">
            <v>5914361</v>
          </cell>
          <cell r="C22930" t="str">
            <v>Transporte de cimento ou cal com caminhão distribuidor de 15 m³ - rodovia em revestimento primário</v>
          </cell>
          <cell r="D22930" t="str">
            <v>tkm</v>
          </cell>
          <cell r="E22930">
            <v>1.1499999999999999</v>
          </cell>
        </row>
        <row r="22931">
          <cell r="B22931" t="str">
            <v>5914362</v>
          </cell>
          <cell r="C22931" t="str">
            <v>Transporte de cimento ou cal com caminhão distribuidor de 15 m³ - rodovia pavimentada</v>
          </cell>
          <cell r="D22931" t="str">
            <v>tkm</v>
          </cell>
          <cell r="E22931">
            <v>1.07</v>
          </cell>
        </row>
        <row r="22932">
          <cell r="B22932" t="str">
            <v>5914364</v>
          </cell>
          <cell r="C22932" t="str">
            <v>Transporte de cimento ou cal hidratada a granel com caminhão silo de 30 m³ - rodovia em leito natural</v>
          </cell>
          <cell r="D22932" t="str">
            <v>tkm</v>
          </cell>
          <cell r="E22932">
            <v>1.0900000000000001</v>
          </cell>
        </row>
        <row r="22933">
          <cell r="B22933" t="str">
            <v>5914365</v>
          </cell>
          <cell r="C22933" t="str">
            <v>Transporte de cimento ou cal hidratada a granel com caminhão silo de 30 m³ - rodovia em revestimento primário</v>
          </cell>
          <cell r="D22933" t="str">
            <v>tkm</v>
          </cell>
          <cell r="E22933">
            <v>0.87</v>
          </cell>
        </row>
        <row r="22934">
          <cell r="B22934" t="str">
            <v>5914366</v>
          </cell>
          <cell r="C22934" t="str">
            <v>Transporte de cimento ou cal hidratada a granel com caminhão silo de 30 m³ - rodovia pavimentada</v>
          </cell>
          <cell r="D22934" t="str">
            <v>tkm</v>
          </cell>
          <cell r="E22934">
            <v>0.77</v>
          </cell>
        </row>
        <row r="22935">
          <cell r="B22935" t="str">
            <v>5914315</v>
          </cell>
          <cell r="C22935" t="str">
            <v>Transporte de concreto com caminhão basculante de 10 m³ - rodovia em leito natural</v>
          </cell>
          <cell r="D22935" t="str">
            <v>tkm</v>
          </cell>
          <cell r="E22935">
            <v>1.02</v>
          </cell>
        </row>
        <row r="22936">
          <cell r="B22936" t="str">
            <v>5914330</v>
          </cell>
          <cell r="C22936" t="str">
            <v>Transporte de concreto com caminhão basculante de 10 m³ - rodovia em revestimento primário</v>
          </cell>
          <cell r="D22936" t="str">
            <v>tkm</v>
          </cell>
          <cell r="E22936">
            <v>0.82</v>
          </cell>
        </row>
        <row r="22937">
          <cell r="B22937" t="str">
            <v>5914345</v>
          </cell>
          <cell r="C22937" t="str">
            <v>Transporte de concreto com caminhão basculante de 10 m³ - rodovia pavimentada</v>
          </cell>
          <cell r="D22937" t="str">
            <v>tkm</v>
          </cell>
          <cell r="E22937">
            <v>0.75</v>
          </cell>
        </row>
        <row r="22938">
          <cell r="B22938" t="str">
            <v>5914367</v>
          </cell>
          <cell r="C22938" t="str">
            <v>Transporte de detritos com caminhão de hidrojateamento de alta pressão e vácuo de 9 m³ - rodovia em leito natural</v>
          </cell>
          <cell r="D22938" t="str">
            <v>tkm</v>
          </cell>
          <cell r="E22938">
            <v>2.06</v>
          </cell>
        </row>
        <row r="22939">
          <cell r="B22939" t="str">
            <v>5914368</v>
          </cell>
          <cell r="C22939" t="str">
            <v>Transporte de detritos com caminhão de hidrojateamento de alta pressão e vácuo de 9 m³ - rodovia em revestimento primário</v>
          </cell>
          <cell r="D22939" t="str">
            <v>tkm</v>
          </cell>
          <cell r="E22939">
            <v>1.65</v>
          </cell>
        </row>
        <row r="22940">
          <cell r="B22940" t="str">
            <v>5914369</v>
          </cell>
          <cell r="C22940" t="str">
            <v>Transporte de detritos com caminhão de hidrojateamento de alta pressão e vácuo de 9 m³ - rodovia pavimentada</v>
          </cell>
          <cell r="D22940" t="str">
            <v>tkm</v>
          </cell>
          <cell r="E22940">
            <v>1.36</v>
          </cell>
        </row>
        <row r="22941">
          <cell r="B22941" t="str">
            <v>5914489</v>
          </cell>
          <cell r="C22941" t="str">
            <v>Transporte de dormentes de concreto monobloco protendido de bitola larga com locomotiva diesel-elétrica em vagão plataforma com capacidade de 98 t - bitola larga</v>
          </cell>
          <cell r="D22941" t="str">
            <v>tkm</v>
          </cell>
          <cell r="E22941">
            <v>0.28999999999999998</v>
          </cell>
        </row>
        <row r="22942">
          <cell r="B22942" t="str">
            <v>5914491</v>
          </cell>
          <cell r="C22942" t="str">
            <v>Transporte de dormentes de concreto monobloco protendido de bitola métrica com locomotiva diesel-elétrica em vagão plataforma com capacidade de 82 t - bitola métrica</v>
          </cell>
          <cell r="D22942" t="str">
            <v>tkm</v>
          </cell>
          <cell r="E22942">
            <v>0.32</v>
          </cell>
        </row>
        <row r="22943">
          <cell r="B22943" t="str">
            <v>5914490</v>
          </cell>
          <cell r="C22943" t="str">
            <v>Transporte de dormentes de concreto monobloco protendido de bitola mista com locomotiva diesel-elétrica em vagão plataforma com capacidade de 98 t - bitola larga</v>
          </cell>
          <cell r="D22943" t="str">
            <v>tkm</v>
          </cell>
          <cell r="E22943">
            <v>0.28999999999999998</v>
          </cell>
        </row>
        <row r="22944">
          <cell r="B22944" t="str">
            <v>5914495</v>
          </cell>
          <cell r="C22944" t="str">
            <v>Transporte de dormentes de concreto monobloco protendido para AMV de bitola larga ou mista com locomotiva diesel-elétrica em vagão plataforma com capacidade de 98 t - bitola larga</v>
          </cell>
          <cell r="D22944" t="str">
            <v>tkm</v>
          </cell>
          <cell r="E22944">
            <v>1.88</v>
          </cell>
        </row>
        <row r="22945">
          <cell r="B22945" t="str">
            <v>5914494</v>
          </cell>
          <cell r="C22945" t="str">
            <v>Transporte de dormentes de concreto monobloco protendido para AMV de bitola métrica com locomotiva diesel-elétrica em vagão plataforma com capacidade de 82 t - bitola métrica</v>
          </cell>
          <cell r="D22945" t="str">
            <v>tkm</v>
          </cell>
          <cell r="E22945">
            <v>4.1500000000000004</v>
          </cell>
        </row>
        <row r="22946">
          <cell r="B22946" t="str">
            <v>5914487</v>
          </cell>
          <cell r="C22946" t="str">
            <v>Transporte de dormentes de madeira de bitola larga com locomotiva diesel-elétrica em vagão plataforma com capacidade de 98 t - bitola larga</v>
          </cell>
          <cell r="D22946" t="str">
            <v>tkm</v>
          </cell>
          <cell r="E22946">
            <v>0.28999999999999998</v>
          </cell>
        </row>
        <row r="22947">
          <cell r="B22947" t="str">
            <v>5914488</v>
          </cell>
          <cell r="C22947" t="str">
            <v>Transporte de dormentes de madeira de bitola métrica com locomotiva diesel-elétrica em vagão plataforma com capacidade de 82 t - bitola métrica</v>
          </cell>
          <cell r="D22947" t="str">
            <v>tkm</v>
          </cell>
          <cell r="E22947">
            <v>0.32</v>
          </cell>
        </row>
        <row r="22948">
          <cell r="B22948" t="str">
            <v>5914493</v>
          </cell>
          <cell r="C22948" t="str">
            <v>Transporte de dormentes de madeira para AMV de bitola larga ou mista com locomotiva diesel-elétrica em vagão plataforma com capacidade de 98 t - bitola larga</v>
          </cell>
          <cell r="D22948" t="str">
            <v>tkm</v>
          </cell>
          <cell r="E22948">
            <v>6.97</v>
          </cell>
        </row>
        <row r="22949">
          <cell r="B22949" t="str">
            <v>5914492</v>
          </cell>
          <cell r="C22949" t="str">
            <v>Transporte de dormentes de madeira para AMV de bitola métrica com locomotiva diesel-elétrica em vagão plataforma com capacidade de 82 t - bitola métrica</v>
          </cell>
          <cell r="D22949" t="str">
            <v>tkm</v>
          </cell>
          <cell r="E22949">
            <v>16.489999999999998</v>
          </cell>
        </row>
        <row r="22950">
          <cell r="B22950" t="str">
            <v>5914482</v>
          </cell>
          <cell r="C22950" t="str">
            <v>Transporte de lastro de brita com locomotiva diesel-elétrica em vagão hopper aberto com capacidade de 45 m³ - bitola métrica</v>
          </cell>
          <cell r="D22950" t="str">
            <v>tkm</v>
          </cell>
          <cell r="E22950">
            <v>0.73</v>
          </cell>
        </row>
        <row r="22951">
          <cell r="B22951" t="str">
            <v>5914483</v>
          </cell>
          <cell r="C22951" t="str">
            <v>Transporte de lastro de brita com locomotiva diesel-elétrica em vagão hopper aberto com capacidade de 63 m³ - bitola larga</v>
          </cell>
          <cell r="D22951" t="str">
            <v>tkm</v>
          </cell>
          <cell r="E22951">
            <v>0.54</v>
          </cell>
        </row>
        <row r="22952">
          <cell r="B22952" t="str">
            <v>5914480</v>
          </cell>
          <cell r="C22952" t="str">
            <v>Transporte de materiais metálicos e acessórios diversos com locomotiva diesel-elétrica em vagão fechado com capacidade de 64 t - bitola métrica</v>
          </cell>
          <cell r="D22952" t="str">
            <v>tkm</v>
          </cell>
          <cell r="E22952">
            <v>0.76</v>
          </cell>
        </row>
        <row r="22953">
          <cell r="B22953" t="str">
            <v>5914481</v>
          </cell>
          <cell r="C22953" t="str">
            <v>Transporte de materiais metálicos e acessórios diversos com locomotiva diesel-elétrica em vagão fechado com capacidade de 99 t - bitola larga</v>
          </cell>
          <cell r="D22953" t="str">
            <v>tkm</v>
          </cell>
          <cell r="E22953">
            <v>0.5</v>
          </cell>
        </row>
        <row r="22954">
          <cell r="B22954" t="str">
            <v>5914485</v>
          </cell>
          <cell r="C22954" t="str">
            <v>Transporte de materiais metálicos para AMV de bitola larga com locomotiva diesel-elétrica em vagão plataforma com capacidade de 98 t - bitola larga</v>
          </cell>
          <cell r="D22954" t="str">
            <v>tkm</v>
          </cell>
          <cell r="E22954">
            <v>4.79</v>
          </cell>
        </row>
        <row r="22955">
          <cell r="B22955" t="str">
            <v>5914486</v>
          </cell>
          <cell r="C22955" t="str">
            <v>Transporte de materiais metálicos para AMV de bitola métrica com locomotiva diesel-elétrica em vagão plataforma com capacidade de 82 t - bitola métrica</v>
          </cell>
          <cell r="D22955" t="str">
            <v>tkm</v>
          </cell>
          <cell r="E22955">
            <v>5.93</v>
          </cell>
        </row>
        <row r="22956">
          <cell r="B22956" t="str">
            <v>5914484</v>
          </cell>
          <cell r="C22956" t="str">
            <v>Transporte de materiais metálicos para AMV de bitola mista com locomotiva diesel-elétrica em vagão plataforma com capacidade de 98 t - bitola larga</v>
          </cell>
          <cell r="D22956" t="str">
            <v>tkm</v>
          </cell>
          <cell r="E22956">
            <v>4.1500000000000004</v>
          </cell>
        </row>
        <row r="22957">
          <cell r="B22957" t="str">
            <v>5914620</v>
          </cell>
          <cell r="C22957" t="str">
            <v>Transporte de material betuminoso com caminhão tanque distribuidor - rodovia em leito natural</v>
          </cell>
          <cell r="D22957" t="str">
            <v>tkm</v>
          </cell>
          <cell r="E22957">
            <v>3.74</v>
          </cell>
        </row>
        <row r="22958">
          <cell r="B22958" t="str">
            <v>5914621</v>
          </cell>
          <cell r="C22958" t="str">
            <v>Transporte de material betuminoso com caminhão tanque distribuidor - rodovia em revestimento primário</v>
          </cell>
          <cell r="D22958" t="str">
            <v>tkm</v>
          </cell>
          <cell r="E22958">
            <v>3</v>
          </cell>
        </row>
        <row r="22959">
          <cell r="B22959" t="str">
            <v>5914622</v>
          </cell>
          <cell r="C22959" t="str">
            <v>Transporte de material betuminoso com caminhão tanque distribuidor - rodovia pavimentada</v>
          </cell>
          <cell r="D22959" t="str">
            <v>tkm</v>
          </cell>
          <cell r="E22959">
            <v>2.4700000000000002</v>
          </cell>
        </row>
        <row r="22960">
          <cell r="B22960" t="str">
            <v>5901695</v>
          </cell>
          <cell r="C22960" t="str">
            <v>Transporte de material de 1ª categoria com batelão autopropelido com capacidade de 300 m³</v>
          </cell>
          <cell r="D22960" t="str">
            <v>m³km</v>
          </cell>
          <cell r="E22960">
            <v>1.1100000000000001</v>
          </cell>
        </row>
        <row r="22961">
          <cell r="B22961" t="str">
            <v>5901696</v>
          </cell>
          <cell r="C22961" t="str">
            <v>Transporte de material de 1ª categoria com batelão autopropelido com capacidade de 500 m³</v>
          </cell>
          <cell r="D22961" t="str">
            <v>m³km</v>
          </cell>
          <cell r="E22961">
            <v>0.82</v>
          </cell>
        </row>
        <row r="22962">
          <cell r="B22962" t="str">
            <v>5901697</v>
          </cell>
          <cell r="C22962" t="str">
            <v>Transporte de material de 1ª categoria com batelão rebocado com capacidade de 66 m³</v>
          </cell>
          <cell r="D22962" t="str">
            <v>m³km</v>
          </cell>
          <cell r="E22962">
            <v>2.75</v>
          </cell>
        </row>
        <row r="22963">
          <cell r="B22963" t="str">
            <v>5901698</v>
          </cell>
          <cell r="C22963" t="str">
            <v>Transporte de material de 1ª categoria com batelão rebocado montado na obra com capacidade de 66 m³</v>
          </cell>
          <cell r="D22963" t="str">
            <v>m³km</v>
          </cell>
          <cell r="E22963">
            <v>2.75</v>
          </cell>
        </row>
        <row r="22964">
          <cell r="B22964" t="str">
            <v>5916654</v>
          </cell>
          <cell r="C22964" t="str">
            <v>Transporte de material de 3ª categoria com batelão autopropelido com capacidade de 300 m³</v>
          </cell>
          <cell r="D22964" t="str">
            <v>m³km</v>
          </cell>
          <cell r="E22964">
            <v>2</v>
          </cell>
        </row>
        <row r="22965">
          <cell r="B22965" t="str">
            <v>5916637</v>
          </cell>
          <cell r="C22965" t="str">
            <v>Transporte de material de 3ª categoria com batelão rebocado com capacidade de 66 m³</v>
          </cell>
          <cell r="D22965" t="str">
            <v>m³km</v>
          </cell>
          <cell r="E22965">
            <v>8.1300000000000008</v>
          </cell>
        </row>
        <row r="22966">
          <cell r="B22966" t="str">
            <v>5916618</v>
          </cell>
          <cell r="C22966" t="str">
            <v>Transporte de material de 3ª categoria com batelão rebocado montado na obra com capacidade de 66 m³</v>
          </cell>
          <cell r="D22966" t="str">
            <v>m³km</v>
          </cell>
          <cell r="E22966">
            <v>8.1300000000000008</v>
          </cell>
        </row>
        <row r="22967">
          <cell r="B22967" t="str">
            <v>5914334</v>
          </cell>
          <cell r="C22967" t="str">
            <v>Transporte de material de 3ª categoria com caminhão basculante de 12 m³ para rocha - rodovia em leito natural</v>
          </cell>
          <cell r="D22967" t="str">
            <v>tkm</v>
          </cell>
          <cell r="E22967">
            <v>1.29</v>
          </cell>
        </row>
        <row r="22968">
          <cell r="B22968" t="str">
            <v>5914335</v>
          </cell>
          <cell r="C22968" t="str">
            <v>Transporte de material de 3ª categoria com caminhão basculante de 12 m³ para rocha - rodovia em revestimento primário</v>
          </cell>
          <cell r="D22968" t="str">
            <v>tkm</v>
          </cell>
          <cell r="E22968">
            <v>1.03</v>
          </cell>
        </row>
        <row r="22969">
          <cell r="B22969" t="str">
            <v>5914336</v>
          </cell>
          <cell r="C22969" t="str">
            <v>Transporte de material de 3ª categoria com caminhão basculante de 12 m³ para rocha - rodovia pavimentada</v>
          </cell>
          <cell r="D22969" t="str">
            <v>tkm</v>
          </cell>
          <cell r="E22969">
            <v>0.9</v>
          </cell>
        </row>
        <row r="22970">
          <cell r="B22970" t="str">
            <v>5914346</v>
          </cell>
          <cell r="C22970" t="str">
            <v>Transporte de material de 3ª categoria com caminhão basculante de 8 m³ para rocha - rodovia em leito natural</v>
          </cell>
          <cell r="D22970" t="str">
            <v>tkm</v>
          </cell>
          <cell r="E22970">
            <v>1.85</v>
          </cell>
        </row>
        <row r="22971">
          <cell r="B22971" t="str">
            <v>5914347</v>
          </cell>
          <cell r="C22971" t="str">
            <v>Transporte de material de 3ª categoria com caminhão basculante de 8 m³ para rocha - rodovia em revestimento primário</v>
          </cell>
          <cell r="D22971" t="str">
            <v>tkm</v>
          </cell>
          <cell r="E22971">
            <v>1.48</v>
          </cell>
        </row>
        <row r="22972">
          <cell r="B22972" t="str">
            <v>5914348</v>
          </cell>
          <cell r="C22972" t="str">
            <v>Transporte de material de 3ª categoria com caminhão basculante de 8 m³ para rocha - rodovia pavimentada</v>
          </cell>
          <cell r="D22972" t="str">
            <v>tkm</v>
          </cell>
          <cell r="E22972">
            <v>1.22</v>
          </cell>
        </row>
        <row r="22973">
          <cell r="B22973" t="str">
            <v>5914611</v>
          </cell>
          <cell r="C22973" t="str">
            <v>Transporte de mistura betuminosa a quente com caminhão com caçamba térmica de 6 m³ - rodovia em leito natural</v>
          </cell>
          <cell r="D22973" t="str">
            <v>tkm</v>
          </cell>
          <cell r="E22973">
            <v>1.5</v>
          </cell>
        </row>
        <row r="22974">
          <cell r="B22974" t="str">
            <v>5914613</v>
          </cell>
          <cell r="C22974" t="str">
            <v>Transporte de mistura betuminosa a quente com caminhão com caçamba térmica de 6 m³ - rodovia em revestimento primário</v>
          </cell>
          <cell r="D22974" t="str">
            <v>tkm</v>
          </cell>
          <cell r="E22974">
            <v>1.2</v>
          </cell>
        </row>
        <row r="22975">
          <cell r="B22975" t="str">
            <v>5914612</v>
          </cell>
          <cell r="C22975" t="str">
            <v>Transporte de mistura betuminosa a quente com caminhão com caçamba térmica de 6 m³ - rodovia pavimentada</v>
          </cell>
          <cell r="D22975" t="str">
            <v>tkm</v>
          </cell>
          <cell r="E22975">
            <v>0.99</v>
          </cell>
        </row>
        <row r="22976">
          <cell r="B22976" t="str">
            <v>5901686</v>
          </cell>
          <cell r="C22976" t="str">
            <v>Transporte de silte com draga hopper - capacidade da cisterna de 1.000 m³</v>
          </cell>
          <cell r="D22976" t="str">
            <v>m³km</v>
          </cell>
          <cell r="E22976">
            <v>5.81</v>
          </cell>
        </row>
        <row r="22977">
          <cell r="B22977" t="str">
            <v>5901687</v>
          </cell>
          <cell r="C22977" t="str">
            <v>Transporte de silte com draga hopper - capacidade da cisterna de 10.000 m³</v>
          </cell>
          <cell r="D22977" t="str">
            <v>m³km</v>
          </cell>
          <cell r="E22977">
            <v>1.45</v>
          </cell>
        </row>
        <row r="22978">
          <cell r="B22978" t="str">
            <v>5901688</v>
          </cell>
          <cell r="C22978" t="str">
            <v>Transporte de silte com draga hopper - capacidade da cisterna de 15.000 m³</v>
          </cell>
          <cell r="D22978" t="str">
            <v>m³km</v>
          </cell>
          <cell r="E22978">
            <v>1.35</v>
          </cell>
        </row>
        <row r="22979">
          <cell r="B22979" t="str">
            <v>5901689</v>
          </cell>
          <cell r="C22979" t="str">
            <v>Transporte de silte com draga hopper - capacidade da cisterna de 2.000 m³</v>
          </cell>
          <cell r="D22979" t="str">
            <v>m³km</v>
          </cell>
          <cell r="E22979">
            <v>3.4</v>
          </cell>
        </row>
        <row r="22980">
          <cell r="B22980" t="str">
            <v>5901690</v>
          </cell>
          <cell r="C22980" t="str">
            <v>Transporte de silte com draga hopper - capacidade da cisterna de 20.000 m³</v>
          </cell>
          <cell r="D22980" t="str">
            <v>m³km</v>
          </cell>
          <cell r="E22980">
            <v>1.31</v>
          </cell>
        </row>
        <row r="22981">
          <cell r="B22981" t="str">
            <v>5901691</v>
          </cell>
          <cell r="C22981" t="str">
            <v>Transporte de silte com draga hopper - capacidade da cisterna de 3.000 m³</v>
          </cell>
          <cell r="D22981" t="str">
            <v>m³km</v>
          </cell>
          <cell r="E22981">
            <v>2.66</v>
          </cell>
        </row>
        <row r="22982">
          <cell r="B22982" t="str">
            <v>5901692</v>
          </cell>
          <cell r="C22982" t="str">
            <v>Transporte de silte com draga hopper - capacidade da cisterna de 4.000 m³</v>
          </cell>
          <cell r="D22982" t="str">
            <v>m³km</v>
          </cell>
          <cell r="E22982">
            <v>2.29</v>
          </cell>
        </row>
        <row r="22983">
          <cell r="B22983" t="str">
            <v>5901693</v>
          </cell>
          <cell r="C22983" t="str">
            <v>Transporte de silte com draga hopper - capacidade da cisterna de 5.000 m³</v>
          </cell>
          <cell r="D22983" t="str">
            <v>m³km</v>
          </cell>
          <cell r="E22983">
            <v>2</v>
          </cell>
        </row>
        <row r="22984">
          <cell r="B22984" t="str">
            <v>5901694</v>
          </cell>
          <cell r="C22984" t="str">
            <v>Transporte de silte com draga hopper - capacidade da cisterna de 750 m³</v>
          </cell>
          <cell r="D22984" t="str">
            <v>m³km</v>
          </cell>
          <cell r="E22984">
            <v>8.48</v>
          </cell>
        </row>
        <row r="22985">
          <cell r="B22985" t="str">
            <v>5914512</v>
          </cell>
          <cell r="C22985" t="str">
            <v>Transporte de TLS TR45 de 120 m com locomotiva diesel-elétrica em vagão plataforma com capacidade de 82 t - bitola métrica</v>
          </cell>
          <cell r="D22985" t="str">
            <v>tkm</v>
          </cell>
          <cell r="E22985">
            <v>1.72</v>
          </cell>
        </row>
        <row r="22986">
          <cell r="B22986" t="str">
            <v>5914496</v>
          </cell>
          <cell r="C22986" t="str">
            <v>Transporte de TLS TR45 de 120 m com locomotiva diesel-elétrica em vagão plataforma com capacidade de 98 t - bitola larga</v>
          </cell>
          <cell r="D22986" t="str">
            <v>tkm</v>
          </cell>
          <cell r="E22986">
            <v>1.36</v>
          </cell>
        </row>
        <row r="22987">
          <cell r="B22987" t="str">
            <v>5914513</v>
          </cell>
          <cell r="C22987" t="str">
            <v>Transporte de TLS TR45 de 240 m com locomotiva diesel-elétrica em vagão plataforma com capacidade de 82 t - bitola métrica</v>
          </cell>
          <cell r="D22987" t="str">
            <v>tkm</v>
          </cell>
          <cell r="E22987">
            <v>0.95</v>
          </cell>
        </row>
        <row r="22988">
          <cell r="B22988" t="str">
            <v>5914497</v>
          </cell>
          <cell r="C22988" t="str">
            <v>Transporte de TLS TR45 de 240 m com locomotiva diesel-elétrica em vagão plataforma com capacidade de 98 t - bitola larga</v>
          </cell>
          <cell r="D22988" t="str">
            <v>tkm</v>
          </cell>
          <cell r="E22988">
            <v>0.74</v>
          </cell>
        </row>
        <row r="22989">
          <cell r="B22989" t="str">
            <v>5914500</v>
          </cell>
          <cell r="C22989" t="str">
            <v>Transporte de TLS TR57 de 120 m com locomotiva diesel-elétrica em vagão plataforma com capacidade de 82 t - bitola métrica</v>
          </cell>
          <cell r="D22989" t="str">
            <v>tkm</v>
          </cell>
          <cell r="E22989">
            <v>1.35</v>
          </cell>
        </row>
        <row r="22990">
          <cell r="B22990" t="str">
            <v>5914498</v>
          </cell>
          <cell r="C22990" t="str">
            <v>Transporte de TLS TR57 de 120 m com locomotiva diesel-elétrica em vagão plataforma com capacidade de 98 t - bitola larga</v>
          </cell>
          <cell r="D22990" t="str">
            <v>tkm</v>
          </cell>
          <cell r="E22990">
            <v>1.07</v>
          </cell>
        </row>
        <row r="22991">
          <cell r="B22991" t="str">
            <v>5914501</v>
          </cell>
          <cell r="C22991" t="str">
            <v>Transporte de TLS TR57 de 240 m com locomotiva diesel-elétrica em vagão plataforma com capacidade de 82 t - bitola métrica</v>
          </cell>
          <cell r="D22991" t="str">
            <v>tkm</v>
          </cell>
          <cell r="E22991">
            <v>0.75</v>
          </cell>
        </row>
        <row r="22992">
          <cell r="B22992" t="str">
            <v>5914499</v>
          </cell>
          <cell r="C22992" t="str">
            <v>Transporte de TLS TR57 de 240 m com locomotiva diesel-elétrica em vagão plataforma com capacidade de 98 t - bitola larga</v>
          </cell>
          <cell r="D22992" t="str">
            <v>tkm</v>
          </cell>
          <cell r="E22992">
            <v>0.57999999999999996</v>
          </cell>
        </row>
        <row r="22993">
          <cell r="B22993" t="str">
            <v>5914504</v>
          </cell>
          <cell r="C22993" t="str">
            <v>Transporte de TLS TR68 de 120 m com locomotiva diesel-elétrica em vagão plataforma com capacidade de 82 t - bitola métrica</v>
          </cell>
          <cell r="D22993" t="str">
            <v>tkm</v>
          </cell>
          <cell r="E22993">
            <v>1.1399999999999999</v>
          </cell>
        </row>
        <row r="22994">
          <cell r="B22994" t="str">
            <v>5914502</v>
          </cell>
          <cell r="C22994" t="str">
            <v>Transporte de TLS TR68 de 120 m com locomotiva diesel-elétrica em vagão plataforma com capacidade de 98 t - bitola larga</v>
          </cell>
          <cell r="D22994" t="str">
            <v>tkm</v>
          </cell>
          <cell r="E22994">
            <v>0.9</v>
          </cell>
        </row>
        <row r="22995">
          <cell r="B22995" t="str">
            <v>5914505</v>
          </cell>
          <cell r="C22995" t="str">
            <v>Transporte de TLS TR68 de 240 m com locomotiva diesel-elétrica em vagão plataforma com capacidade de 82 t - bitola métrica</v>
          </cell>
          <cell r="D22995" t="str">
            <v>tkm</v>
          </cell>
          <cell r="E22995">
            <v>0.63</v>
          </cell>
        </row>
        <row r="22996">
          <cell r="B22996" t="str">
            <v>5914503</v>
          </cell>
          <cell r="C22996" t="str">
            <v>Transporte de TLS TR68 de 240 m com locomotiva diesel-elétrica em vagão plataforma com capacidade de 98 t - bitola larga</v>
          </cell>
          <cell r="D22996" t="str">
            <v>tkm</v>
          </cell>
          <cell r="E22996">
            <v>0.49</v>
          </cell>
        </row>
        <row r="22997">
          <cell r="B22997" t="str">
            <v>5914508</v>
          </cell>
          <cell r="C22997" t="str">
            <v>Transporte de TLS UIC60 de 120 m com locomotiva diesel-elétrica em vagão plataforma com capacidade de 82 t - bitola métrica</v>
          </cell>
          <cell r="D22997" t="str">
            <v>tkm</v>
          </cell>
          <cell r="E22997">
            <v>1.28</v>
          </cell>
        </row>
        <row r="22998">
          <cell r="B22998" t="str">
            <v>5914506</v>
          </cell>
          <cell r="C22998" t="str">
            <v>Transporte de TLS UIC60 de 120 m com locomotiva diesel-elétrica em vagão plataforma com capacidade de 98 t - bitola larga</v>
          </cell>
          <cell r="D22998" t="str">
            <v>tkm</v>
          </cell>
          <cell r="E22998">
            <v>1.01</v>
          </cell>
        </row>
        <row r="22999">
          <cell r="B22999" t="str">
            <v>5914509</v>
          </cell>
          <cell r="C22999" t="str">
            <v>Transporte de TLS UIC60 de 240 m com locomotiva diesel-elétrica em vagão plataforma com capacidade de 82 t - bitola métrica</v>
          </cell>
          <cell r="D22999" t="str">
            <v>tkm</v>
          </cell>
          <cell r="E22999">
            <v>0.71</v>
          </cell>
        </row>
        <row r="23000">
          <cell r="B23000" t="str">
            <v>5914507</v>
          </cell>
          <cell r="C23000" t="str">
            <v>Transporte de TLS UIC60 de 240 m com locomotiva diesel-elétrica em vagão plataforma com capacidade de 98 t - bitola larga</v>
          </cell>
          <cell r="D23000" t="str">
            <v>tkm</v>
          </cell>
          <cell r="E23000">
            <v>0.55000000000000004</v>
          </cell>
        </row>
        <row r="23001">
          <cell r="B23001" t="str">
            <v>5915491</v>
          </cell>
          <cell r="C23001" t="str">
            <v>Transporte de veículos de médio porte com guincho de resgate de 20 t - rodovia em leito natural</v>
          </cell>
          <cell r="D23001" t="str">
            <v>km</v>
          </cell>
          <cell r="E23001">
            <v>28.71</v>
          </cell>
        </row>
        <row r="23002">
          <cell r="B23002" t="str">
            <v>5915492</v>
          </cell>
          <cell r="C23002" t="str">
            <v>Transporte de veículos de médio porte com guincho de resgate de 20 t - rodovia em revestimento primário</v>
          </cell>
          <cell r="D23002" t="str">
            <v>km</v>
          </cell>
          <cell r="E23002">
            <v>22.98</v>
          </cell>
        </row>
        <row r="23003">
          <cell r="B23003" t="str">
            <v>5915493</v>
          </cell>
          <cell r="C23003" t="str">
            <v>Transporte de veículos de médio porte com guincho de resgate de 20 t - rodovia pavimentada</v>
          </cell>
          <cell r="D23003" t="str">
            <v>km</v>
          </cell>
          <cell r="E23003">
            <v>19.010000000000002</v>
          </cell>
        </row>
        <row r="23004">
          <cell r="B23004" t="str">
            <v>5915488</v>
          </cell>
          <cell r="C23004" t="str">
            <v>Transporte de veículos leves com guincho de resgate de 5 t - rodovia em leito natural</v>
          </cell>
          <cell r="D23004" t="str">
            <v>km</v>
          </cell>
          <cell r="E23004">
            <v>18.2</v>
          </cell>
        </row>
        <row r="23005">
          <cell r="B23005" t="str">
            <v>5915489</v>
          </cell>
          <cell r="C23005" t="str">
            <v>Transporte de veículos leves com guincho de resgate de 5 t - rodovia em revestimento primário</v>
          </cell>
          <cell r="D23005" t="str">
            <v>km</v>
          </cell>
          <cell r="E23005">
            <v>14.57</v>
          </cell>
        </row>
        <row r="23006">
          <cell r="B23006" t="str">
            <v>5915490</v>
          </cell>
          <cell r="C23006" t="str">
            <v>Transporte de veículos leves com guincho de resgate de 5 t - rodovia pavimentada</v>
          </cell>
          <cell r="D23006" t="str">
            <v>km</v>
          </cell>
          <cell r="E23006">
            <v>12.03</v>
          </cell>
        </row>
        <row r="23007">
          <cell r="B23007" t="str">
            <v>5915494</v>
          </cell>
          <cell r="C23007" t="str">
            <v>Transporte de veículos pesados com guincho de resgate de 35 t - rodovia em leito natural</v>
          </cell>
          <cell r="D23007" t="str">
            <v>km</v>
          </cell>
          <cell r="E23007">
            <v>38.33</v>
          </cell>
        </row>
        <row r="23008">
          <cell r="B23008" t="str">
            <v>5915495</v>
          </cell>
          <cell r="C23008" t="str">
            <v>Transporte de veículos pesados com guincho de resgate de 35 t - rodovia em revestimento primário</v>
          </cell>
          <cell r="D23008" t="str">
            <v>km</v>
          </cell>
          <cell r="E23008">
            <v>30.69</v>
          </cell>
        </row>
        <row r="23009">
          <cell r="B23009" t="str">
            <v>5915496</v>
          </cell>
          <cell r="C23009" t="str">
            <v>Transporte de veículos pesados com guincho de resgate de 35 t - rodovia pavimentada</v>
          </cell>
          <cell r="D23009" t="str">
            <v>km</v>
          </cell>
          <cell r="E23009">
            <v>25.35</v>
          </cell>
        </row>
        <row r="23010">
          <cell r="B23010" t="str">
            <v>5915325</v>
          </cell>
          <cell r="C23010" t="str">
            <v>Transporte em cavalo mecânico com dolly de 4 eixos com capacidade de 57 t - rodovia em leito natural</v>
          </cell>
          <cell r="D23010" t="str">
            <v>km</v>
          </cell>
          <cell r="E23010">
            <v>91.39</v>
          </cell>
        </row>
        <row r="23011">
          <cell r="B23011" t="str">
            <v>5915326</v>
          </cell>
          <cell r="C23011" t="str">
            <v>Transporte em cavalo mecânico com dolly de 4 eixos com capacidade de 57 t - rodovia em revestimento primário</v>
          </cell>
          <cell r="D23011" t="str">
            <v>km</v>
          </cell>
          <cell r="E23011">
            <v>73.13</v>
          </cell>
        </row>
        <row r="23012">
          <cell r="B23012" t="str">
            <v>5915327</v>
          </cell>
          <cell r="C23012" t="str">
            <v>Transporte em cavalo mecânico com dolly de 4 eixos com capacidade de 57 t - rodovia pavimentada</v>
          </cell>
          <cell r="D23012" t="str">
            <v>km</v>
          </cell>
          <cell r="E23012">
            <v>60.36</v>
          </cell>
        </row>
        <row r="23013">
          <cell r="B23013" t="str">
            <v>5915328</v>
          </cell>
          <cell r="C23013" t="str">
            <v>Transporte em cavalo mecânico com dollys de 3 e 4 eixos com capacidade de 77 t - rodovia em leito natural</v>
          </cell>
          <cell r="D23013" t="str">
            <v>km</v>
          </cell>
          <cell r="E23013">
            <v>101.2</v>
          </cell>
        </row>
        <row r="23014">
          <cell r="B23014" t="str">
            <v>5915329</v>
          </cell>
          <cell r="C23014" t="str">
            <v>Transporte em cavalo mecânico com dollys de 3 e 4 eixos com capacidade de 77 t - rodovia em revestimento primário</v>
          </cell>
          <cell r="D23014" t="str">
            <v>km</v>
          </cell>
          <cell r="E23014">
            <v>80.989999999999995</v>
          </cell>
        </row>
        <row r="23015">
          <cell r="B23015" t="str">
            <v>5915330</v>
          </cell>
          <cell r="C23015" t="str">
            <v>Transporte em cavalo mecânico com dollys de 3 e 4 eixos com capacidade de 77 t - rodovia pavimentada</v>
          </cell>
          <cell r="D23015" t="str">
            <v>km</v>
          </cell>
          <cell r="E23015">
            <v>66.8</v>
          </cell>
        </row>
        <row r="23016">
          <cell r="B23016" t="str">
            <v>5915331</v>
          </cell>
          <cell r="C23016" t="str">
            <v>Transporte em cavalo mecânico com dollys de 5 e 4 eixos com capacidade de 111 t - rodovia em leito natural</v>
          </cell>
          <cell r="D23016" t="str">
            <v>km</v>
          </cell>
          <cell r="E23016">
            <v>192.53</v>
          </cell>
        </row>
        <row r="23017">
          <cell r="B23017" t="str">
            <v>5915332</v>
          </cell>
          <cell r="C23017" t="str">
            <v>Transporte em cavalo mecânico com dollys de 5 e 4 eixos com capacidade de 111 t - rodovia em revestimento primário</v>
          </cell>
          <cell r="D23017" t="str">
            <v>km</v>
          </cell>
          <cell r="E23017">
            <v>154.1</v>
          </cell>
        </row>
        <row r="23018">
          <cell r="B23018" t="str">
            <v>5915333</v>
          </cell>
          <cell r="C23018" t="str">
            <v>Transporte em cavalo mecânico com dollys de 5 e 4 eixos com capacidade de 111 t - rodovia pavimentada</v>
          </cell>
          <cell r="D23018" t="str">
            <v>km</v>
          </cell>
          <cell r="E23018">
            <v>126.85</v>
          </cell>
        </row>
        <row r="23019">
          <cell r="B23019" t="str">
            <v>5915364</v>
          </cell>
          <cell r="C23019" t="str">
            <v>Transporte em cavalo mecânico com reboques de 5 e 4 eixos com capacidade de 130 t - rodovia em leito natural</v>
          </cell>
          <cell r="D23019" t="str">
            <v>km</v>
          </cell>
          <cell r="E23019">
            <v>250.16</v>
          </cell>
        </row>
        <row r="23020">
          <cell r="B23020" t="str">
            <v>5915365</v>
          </cell>
          <cell r="C23020" t="str">
            <v>Transporte em cavalo mecânico com reboques de 5 e 4 eixos com capacidade de 130 t - rodovia em revestimento primário</v>
          </cell>
          <cell r="D23020" t="str">
            <v>km</v>
          </cell>
          <cell r="E23020">
            <v>200.24</v>
          </cell>
        </row>
        <row r="23021">
          <cell r="B23021" t="str">
            <v>5915361</v>
          </cell>
          <cell r="C23021" t="str">
            <v>Transporte em cavalo mecânico com reboques de 5 e 4 eixos com capacidade de 130 t - rodovia pavimentada</v>
          </cell>
          <cell r="D23021" t="str">
            <v>km</v>
          </cell>
          <cell r="E23021">
            <v>164.67</v>
          </cell>
        </row>
        <row r="23022">
          <cell r="B23022" t="str">
            <v>5919716</v>
          </cell>
          <cell r="C23022" t="str">
            <v>Transporte fluvial de materiais diversos com pontão flutuante - capacidade de 500 t</v>
          </cell>
          <cell r="D23022" t="str">
            <v>km</v>
          </cell>
          <cell r="E23022">
            <v>238.67</v>
          </cell>
        </row>
        <row r="23023">
          <cell r="B23023" t="str">
            <v>5919717</v>
          </cell>
          <cell r="C23023" t="str">
            <v>Transporte fluvial do flutuante</v>
          </cell>
          <cell r="D23023" t="str">
            <v>km</v>
          </cell>
          <cell r="E23023">
            <v>201.63</v>
          </cell>
        </row>
        <row r="23024">
          <cell r="B23024" t="str">
            <v>6106220</v>
          </cell>
          <cell r="C23024" t="str">
            <v>Armação de fuste de tubulão em aço CA-50 com apoio de guindaste - fornecimento, preparo e colocação</v>
          </cell>
          <cell r="D23024" t="str">
            <v>kg</v>
          </cell>
          <cell r="E23024">
            <v>11.41</v>
          </cell>
        </row>
        <row r="23025">
          <cell r="B23025" t="str">
            <v>6106183</v>
          </cell>
          <cell r="C23025" t="str">
            <v>Escavação manual de base alargada de tubulão a céu aberto em material de 1ª categoria na profundidade de 10 a 15 m</v>
          </cell>
          <cell r="D23025" t="str">
            <v>m³</v>
          </cell>
          <cell r="E23025">
            <v>364.98</v>
          </cell>
        </row>
        <row r="23026">
          <cell r="B23026" t="str">
            <v>6106182</v>
          </cell>
          <cell r="C23026" t="str">
            <v>Escavação manual de base alargada de tubulão a céu aberto em material de 1ª categoria na profundidade de até 10 m</v>
          </cell>
          <cell r="D23026" t="str">
            <v>m³</v>
          </cell>
          <cell r="E23026">
            <v>312.83999999999997</v>
          </cell>
        </row>
        <row r="23027">
          <cell r="B23027" t="str">
            <v>6106194</v>
          </cell>
          <cell r="C23027" t="str">
            <v>Escavação manual de base alargada de tubulão a céu aberto em material de 2ª categoria na profundidade até 10 m</v>
          </cell>
          <cell r="D23027" t="str">
            <v>m³</v>
          </cell>
          <cell r="E23027">
            <v>873.56</v>
          </cell>
        </row>
        <row r="23028">
          <cell r="B23028" t="str">
            <v>6106195</v>
          </cell>
          <cell r="C23028" t="str">
            <v>Escavação manual de base alargada de tubulão a céu aberto em material de 2ª categoria na profundidade de 10 a 15 m</v>
          </cell>
          <cell r="D23028" t="str">
            <v>m³</v>
          </cell>
          <cell r="E23028">
            <v>968.43</v>
          </cell>
        </row>
        <row r="23029">
          <cell r="B23029" t="str">
            <v>6106331</v>
          </cell>
          <cell r="C23029" t="str">
            <v>Escavação manual de base alargada de tubulão a céu aberto em material de 3ª categoria a frio na profundidade até 10 m</v>
          </cell>
          <cell r="D23029" t="str">
            <v>m³</v>
          </cell>
          <cell r="E23029">
            <v>2159.56</v>
          </cell>
        </row>
        <row r="23030">
          <cell r="B23030" t="str">
            <v>6106332</v>
          </cell>
          <cell r="C23030" t="str">
            <v>Escavação manual de base alargada de tubulão a céu aberto em material de 3ª categoria a frio na profundidade de 10 a 15 m</v>
          </cell>
          <cell r="D23030" t="str">
            <v>m³</v>
          </cell>
          <cell r="E23030">
            <v>2298.62</v>
          </cell>
        </row>
        <row r="23031">
          <cell r="B23031" t="str">
            <v>6106206</v>
          </cell>
          <cell r="C23031" t="str">
            <v>Escavação manual de base alargada de tubulão a céu aberto em material de 3ª categoria na profundidade até 10 m</v>
          </cell>
          <cell r="D23031" t="str">
            <v>m³</v>
          </cell>
          <cell r="E23031">
            <v>2521.6999999999998</v>
          </cell>
        </row>
        <row r="23032">
          <cell r="B23032" t="str">
            <v>6106207</v>
          </cell>
          <cell r="C23032" t="str">
            <v>Escavação manual de base alargada de tubulão a céu aberto em material de 3ª categoria na profundidade de 10 a 15 m</v>
          </cell>
          <cell r="D23032" t="str">
            <v>m³</v>
          </cell>
          <cell r="E23032">
            <v>2689.02</v>
          </cell>
        </row>
        <row r="23033">
          <cell r="B23033" t="str">
            <v>6106222</v>
          </cell>
          <cell r="C23033" t="str">
            <v>Escavação manual de fuste de tubulão a céu aberto em material de 1ª categoria na profundidade de 10 a 15 m</v>
          </cell>
          <cell r="D23033" t="str">
            <v>m³</v>
          </cell>
          <cell r="E23033">
            <v>364.98</v>
          </cell>
        </row>
        <row r="23034">
          <cell r="B23034" t="str">
            <v>6106221</v>
          </cell>
          <cell r="C23034" t="str">
            <v>Escavação manual de fuste de tubulão a céu aberto em material de 1ª categoria na profundidade de até 10 m</v>
          </cell>
          <cell r="D23034" t="str">
            <v>m³</v>
          </cell>
          <cell r="E23034">
            <v>312.83999999999997</v>
          </cell>
        </row>
        <row r="23035">
          <cell r="B23035" t="str">
            <v>6106224</v>
          </cell>
          <cell r="C23035" t="str">
            <v>Escavação manual de fuste de tubulão a céu aberto em material de 2ª categoria na profundidade até 10 m</v>
          </cell>
          <cell r="D23035" t="str">
            <v>m³</v>
          </cell>
          <cell r="E23035">
            <v>873.56</v>
          </cell>
        </row>
        <row r="23036">
          <cell r="B23036" t="str">
            <v>6106225</v>
          </cell>
          <cell r="C23036" t="str">
            <v>Escavação manual de fuste de tubulão a céu aberto em material de 2ª categoria na profundidade de 10 a 15 m</v>
          </cell>
          <cell r="D23036" t="str">
            <v>m³</v>
          </cell>
          <cell r="E23036">
            <v>968.43</v>
          </cell>
        </row>
        <row r="23037">
          <cell r="B23037" t="str">
            <v>6106228</v>
          </cell>
          <cell r="C23037" t="str">
            <v>Escavação manual de fuste de tubulão a céu aberto em material de 3ª categoria na profundidade até 10 m</v>
          </cell>
          <cell r="D23037" t="str">
            <v>m³</v>
          </cell>
          <cell r="E23037">
            <v>2253.6799999999998</v>
          </cell>
        </row>
        <row r="23038">
          <cell r="B23038" t="str">
            <v>6106229</v>
          </cell>
          <cell r="C23038" t="str">
            <v>Escavação manual de fuste de tubulão a céu aberto em material de 3ª categoria na profundidade de 10 a 15 m</v>
          </cell>
          <cell r="D23038" t="str">
            <v>m³</v>
          </cell>
          <cell r="E23038">
            <v>2401.88</v>
          </cell>
        </row>
        <row r="23039">
          <cell r="B23039" t="str">
            <v>6106328</v>
          </cell>
          <cell r="C23039" t="str">
            <v>Escavação mecânica de fuste de tubulão com caçamba para rocha em material de 2ª categoria</v>
          </cell>
          <cell r="D23039" t="str">
            <v>m³</v>
          </cell>
          <cell r="E23039">
            <v>197.98</v>
          </cell>
        </row>
        <row r="23040">
          <cell r="B23040" t="str">
            <v>6106330</v>
          </cell>
          <cell r="C23040" t="str">
            <v>Escavação mecânica de fuste de tubulão com caçamba para rocha em material de 3ª categoria</v>
          </cell>
          <cell r="D23040" t="str">
            <v>m³</v>
          </cell>
          <cell r="E23040">
            <v>985.52</v>
          </cell>
        </row>
        <row r="23041">
          <cell r="B23041" t="str">
            <v>6106326</v>
          </cell>
          <cell r="C23041" t="str">
            <v>Escavação mecânica de fuste de tubulão com caçamba para solos em material de 1ª categoria</v>
          </cell>
          <cell r="D23041" t="str">
            <v>m³</v>
          </cell>
          <cell r="E23041">
            <v>81.88</v>
          </cell>
        </row>
        <row r="23042">
          <cell r="B23042" t="str">
            <v>6106324</v>
          </cell>
          <cell r="C23042" t="str">
            <v>Escavação mecânica de fuste de tubulão com Hammer Grab em material de 1ª categoria</v>
          </cell>
          <cell r="D23042" t="str">
            <v>m³</v>
          </cell>
          <cell r="E23042">
            <v>41.88</v>
          </cell>
        </row>
        <row r="23043">
          <cell r="B23043" t="str">
            <v>6106327</v>
          </cell>
          <cell r="C23043" t="str">
            <v>Escavação mecânica de fuste de tubulão com trado para rocha em material de 2ª categoria</v>
          </cell>
          <cell r="D23043" t="str">
            <v>m³</v>
          </cell>
          <cell r="E23043">
            <v>198.05</v>
          </cell>
        </row>
        <row r="23044">
          <cell r="B23044" t="str">
            <v>6106329</v>
          </cell>
          <cell r="C23044" t="str">
            <v>Escavação mecânica de fuste de tubulão com trado para rocha em material de 3ª categoria</v>
          </cell>
          <cell r="D23044" t="str">
            <v>m³</v>
          </cell>
          <cell r="E23044">
            <v>987.14</v>
          </cell>
        </row>
        <row r="23045">
          <cell r="B23045" t="str">
            <v>6106325</v>
          </cell>
          <cell r="C23045" t="str">
            <v>Escavação mecânica de fuste de tubulão com trado para solos em material de 1ª categoria</v>
          </cell>
          <cell r="D23045" t="str">
            <v>m³</v>
          </cell>
          <cell r="E23045">
            <v>82.09</v>
          </cell>
        </row>
        <row r="23046">
          <cell r="B23046" t="str">
            <v>6208126</v>
          </cell>
          <cell r="C23046" t="str">
            <v>Armação de tela de aço eletrossoldada em túneis com auxílio de plataforma pantográfica - confecção e instalação</v>
          </cell>
          <cell r="D23046" t="str">
            <v>kg</v>
          </cell>
          <cell r="E23046">
            <v>21.04</v>
          </cell>
        </row>
        <row r="23047">
          <cell r="B23047" t="str">
            <v>6205797</v>
          </cell>
          <cell r="C23047" t="str">
            <v>Cambotas metálicas treliçadas - confecção e instalação</v>
          </cell>
          <cell r="D23047" t="str">
            <v>kg</v>
          </cell>
          <cell r="E23047">
            <v>12.75</v>
          </cell>
        </row>
        <row r="23048">
          <cell r="B23048" t="str">
            <v>6205791</v>
          </cell>
          <cell r="C23048" t="str">
            <v>Coluna de jet grouting horizontal CCPH em solo - D = 40 cm - perfuração e injeção</v>
          </cell>
          <cell r="D23048" t="str">
            <v>m</v>
          </cell>
          <cell r="E23048">
            <v>485.01</v>
          </cell>
        </row>
        <row r="23049">
          <cell r="B23049" t="str">
            <v>6205792</v>
          </cell>
          <cell r="C23049" t="str">
            <v>Coluna de jet grouting horizontal CCPH em solo - D = 50 cm - perfuração e injeção</v>
          </cell>
          <cell r="D23049" t="str">
            <v>m</v>
          </cell>
          <cell r="E23049">
            <v>577.89</v>
          </cell>
        </row>
        <row r="23050">
          <cell r="B23050" t="str">
            <v>6205793</v>
          </cell>
          <cell r="C23050" t="str">
            <v>Coluna de jet grouting horizontal CCPH em solo - D = 60 cm - perfuração e injeção</v>
          </cell>
          <cell r="D23050" t="str">
            <v>m</v>
          </cell>
          <cell r="E23050">
            <v>674.75</v>
          </cell>
        </row>
        <row r="23051">
          <cell r="B23051" t="str">
            <v>6205796</v>
          </cell>
          <cell r="C23051" t="str">
            <v>Coluna de jet grouting vertical em solo - D = 100 cm - perfuração e injeção</v>
          </cell>
          <cell r="D23051" t="str">
            <v>m</v>
          </cell>
          <cell r="E23051">
            <v>1173.28</v>
          </cell>
        </row>
        <row r="23052">
          <cell r="B23052" t="str">
            <v>6219451</v>
          </cell>
          <cell r="C23052" t="str">
            <v>Coluna de jet grouting vertical em solo - D = 110 cm - perfuração e injeção</v>
          </cell>
          <cell r="D23052" t="str">
            <v>m</v>
          </cell>
          <cell r="E23052">
            <v>1252.46</v>
          </cell>
        </row>
        <row r="23053">
          <cell r="B23053" t="str">
            <v>6219452</v>
          </cell>
          <cell r="C23053" t="str">
            <v>Coluna de jet grouting vertical em solo - D = 120 cm - perfuração e injeção</v>
          </cell>
          <cell r="D23053" t="str">
            <v>m</v>
          </cell>
          <cell r="E23053">
            <v>1335.61</v>
          </cell>
        </row>
        <row r="23054">
          <cell r="B23054" t="str">
            <v>6205794</v>
          </cell>
          <cell r="C23054" t="str">
            <v>Coluna de jet grouting vertical em solo - D = 80 cm - perfuração e injeção</v>
          </cell>
          <cell r="D23054" t="str">
            <v>m</v>
          </cell>
          <cell r="E23054">
            <v>1026.8900000000001</v>
          </cell>
        </row>
        <row r="23055">
          <cell r="B23055" t="str">
            <v>6205795</v>
          </cell>
          <cell r="C23055" t="str">
            <v>Coluna de jet grouting vertical em solo - D = 90 cm - perfuração e injeção</v>
          </cell>
          <cell r="D23055" t="str">
            <v>m</v>
          </cell>
          <cell r="E23055">
            <v>1098.0899999999999</v>
          </cell>
        </row>
        <row r="23056">
          <cell r="B23056" t="str">
            <v>6219521</v>
          </cell>
          <cell r="C23056" t="str">
            <v>Desmonte a frio e carga de rocha em túnel com cunha hidráulica - DMT de 0 a 200 m</v>
          </cell>
          <cell r="D23056" t="str">
            <v>m³</v>
          </cell>
          <cell r="E23056">
            <v>207.74</v>
          </cell>
        </row>
        <row r="23057">
          <cell r="B23057" t="str">
            <v>6219527</v>
          </cell>
          <cell r="C23057" t="str">
            <v>Drenagem de túnel com manta drenante de malha de polietileno e geotêxtil em face revestida com argamassa polimérica com espessura de 25 mm</v>
          </cell>
          <cell r="D23057" t="str">
            <v>m²</v>
          </cell>
          <cell r="E23057">
            <v>425.32</v>
          </cell>
        </row>
        <row r="23058">
          <cell r="B23058" t="str">
            <v>6219526</v>
          </cell>
          <cell r="C23058" t="str">
            <v>Dreno filtrante em tubos de PVC D = 40 mm aplicado em paredes e tetos de túnel - fornecimento e instalação</v>
          </cell>
          <cell r="D23058" t="str">
            <v>m</v>
          </cell>
          <cell r="E23058">
            <v>71.62</v>
          </cell>
        </row>
        <row r="23059">
          <cell r="B23059" t="str">
            <v>6219525</v>
          </cell>
          <cell r="C23059" t="str">
            <v>Dreno não filtrante em tubos de PVC D = 40 mm aplicado em paredes e tetos de túnel - fornecimento e instalação</v>
          </cell>
          <cell r="D23059" t="str">
            <v>m</v>
          </cell>
          <cell r="E23059">
            <v>67.459999999999994</v>
          </cell>
        </row>
        <row r="23060">
          <cell r="B23060" t="str">
            <v>6219508</v>
          </cell>
          <cell r="C23060" t="str">
            <v>Enfilagem tubular sistema autoperfurante - D = 76 mm</v>
          </cell>
          <cell r="D23060" t="str">
            <v>m</v>
          </cell>
          <cell r="E23060">
            <v>403.25</v>
          </cell>
        </row>
        <row r="23061">
          <cell r="B23061" t="str">
            <v>6219511</v>
          </cell>
          <cell r="C23061" t="str">
            <v>Enfilagem tubular sistema convencional schedule 40 - D = 65 mm</v>
          </cell>
          <cell r="D23061" t="str">
            <v>m</v>
          </cell>
          <cell r="E23061">
            <v>304.23</v>
          </cell>
        </row>
        <row r="23062">
          <cell r="B23062" t="str">
            <v>6219500</v>
          </cell>
          <cell r="C23062" t="str">
            <v>Escavação subterrânea e carregamento do material da calota em túnel classe I - DMT de 0 a 200 m - seção acima de 90 m²</v>
          </cell>
          <cell r="D23062" t="str">
            <v>m³</v>
          </cell>
          <cell r="E23062">
            <v>149.9</v>
          </cell>
        </row>
        <row r="23063">
          <cell r="B23063" t="str">
            <v>6219418</v>
          </cell>
          <cell r="C23063" t="str">
            <v>Escavação subterrânea e carregamento do material da calota em túnel classe I - DMT de 0 a 200 m - seção de 20 a 40 m²</v>
          </cell>
          <cell r="D23063" t="str">
            <v>m³</v>
          </cell>
          <cell r="E23063">
            <v>323.94</v>
          </cell>
        </row>
        <row r="23064">
          <cell r="B23064" t="str">
            <v>6219412</v>
          </cell>
          <cell r="C23064" t="str">
            <v>Escavação subterrânea e carregamento do material da calota em túnel classe I - DMT de 0 a 200 m - seção de 40 a 60 m²</v>
          </cell>
          <cell r="D23064" t="str">
            <v>m³</v>
          </cell>
          <cell r="E23064">
            <v>228.14</v>
          </cell>
        </row>
        <row r="23065">
          <cell r="B23065" t="str">
            <v>6219406</v>
          </cell>
          <cell r="C23065" t="str">
            <v>Escavação subterrânea e carregamento do material da calota em túnel classe I - DMT de 0 a 200 m - seção de 60 a 90 m²</v>
          </cell>
          <cell r="D23065" t="str">
            <v>m³</v>
          </cell>
          <cell r="E23065">
            <v>160.83000000000001</v>
          </cell>
        </row>
        <row r="23066">
          <cell r="B23066" t="str">
            <v>6219501</v>
          </cell>
          <cell r="C23066" t="str">
            <v>Escavação subterrânea e carregamento do material da calota em túnel classe II - DMT de 0 a 200 m - seção acima de 90 m²</v>
          </cell>
          <cell r="D23066" t="str">
            <v>m³</v>
          </cell>
          <cell r="E23066">
            <v>162.24</v>
          </cell>
        </row>
        <row r="23067">
          <cell r="B23067" t="str">
            <v>6219419</v>
          </cell>
          <cell r="C23067" t="str">
            <v>Escavação subterrânea e carregamento do material da calota em túnel classe II - DMT de 0 a 200 m - seção de 20 a 40 m²</v>
          </cell>
          <cell r="D23067" t="str">
            <v>m³</v>
          </cell>
          <cell r="E23067">
            <v>356.92</v>
          </cell>
        </row>
        <row r="23068">
          <cell r="B23068" t="str">
            <v>6219413</v>
          </cell>
          <cell r="C23068" t="str">
            <v>Escavação subterrânea e carregamento do material da calota em túnel classe II - DMT de 0 a 200 m - seção de 40 a 60 m²</v>
          </cell>
          <cell r="D23068" t="str">
            <v>m³</v>
          </cell>
          <cell r="E23068">
            <v>248.84</v>
          </cell>
        </row>
        <row r="23069">
          <cell r="B23069" t="str">
            <v>6219407</v>
          </cell>
          <cell r="C23069" t="str">
            <v>Escavação subterrânea e carregamento do material da calota em túnel classe II - DMT de 0 a 200 m - seção de 60 a 90 m²</v>
          </cell>
          <cell r="D23069" t="str">
            <v>m³</v>
          </cell>
          <cell r="E23069">
            <v>174.29</v>
          </cell>
        </row>
        <row r="23070">
          <cell r="B23070" t="str">
            <v>6219502</v>
          </cell>
          <cell r="C23070" t="str">
            <v>Escavação subterrânea e carregamento do material da calota em túnel classe III - DMT de 0 a 200 m - seção acima de 90 m²</v>
          </cell>
          <cell r="D23070" t="str">
            <v>m³</v>
          </cell>
          <cell r="E23070">
            <v>174.83</v>
          </cell>
        </row>
        <row r="23071">
          <cell r="B23071" t="str">
            <v>6219420</v>
          </cell>
          <cell r="C23071" t="str">
            <v>Escavação subterrânea e carregamento do material da calota em túnel classe III - DMT de 0 a 200 m - seção de 20 a 40 m²</v>
          </cell>
          <cell r="D23071" t="str">
            <v>m³</v>
          </cell>
          <cell r="E23071">
            <v>399.19</v>
          </cell>
        </row>
        <row r="23072">
          <cell r="B23072" t="str">
            <v>6219414</v>
          </cell>
          <cell r="C23072" t="str">
            <v>Escavação subterrânea e carregamento do material da calota em túnel classe III - DMT de 0 a 200 m - seção de 40 a 60 m²</v>
          </cell>
          <cell r="D23072" t="str">
            <v>m³</v>
          </cell>
          <cell r="E23072">
            <v>273.66000000000003</v>
          </cell>
        </row>
        <row r="23073">
          <cell r="B23073" t="str">
            <v>6219408</v>
          </cell>
          <cell r="C23073" t="str">
            <v>Escavação subterrânea e carregamento do material da calota em túnel classe III - DMT de 0 a 200 m - seção de 60 a 90 m²</v>
          </cell>
          <cell r="D23073" t="str">
            <v>m³</v>
          </cell>
          <cell r="E23073">
            <v>187.86</v>
          </cell>
        </row>
        <row r="23074">
          <cell r="B23074" t="str">
            <v>6219503</v>
          </cell>
          <cell r="C23074" t="str">
            <v>Escavação subterrânea e carregamento do material da calota em túnel classe IV - DMT de 0 a 200 m - seção acima de 90 m²</v>
          </cell>
          <cell r="D23074" t="str">
            <v>m³</v>
          </cell>
          <cell r="E23074">
            <v>201.88</v>
          </cell>
        </row>
        <row r="23075">
          <cell r="B23075" t="str">
            <v>6219421</v>
          </cell>
          <cell r="C23075" t="str">
            <v>Escavação subterrânea e carregamento do material da calota em túnel classe IV - DMT de 0 a 200 m - seção de 20 a 40 m²</v>
          </cell>
          <cell r="D23075" t="str">
            <v>m³</v>
          </cell>
          <cell r="E23075">
            <v>473.82</v>
          </cell>
        </row>
        <row r="23076">
          <cell r="B23076" t="str">
            <v>6219415</v>
          </cell>
          <cell r="C23076" t="str">
            <v>Escavação subterrânea e carregamento do material da calota em túnel classe IV - DMT de 0 a 200 m - seção de 40 a 60 m²</v>
          </cell>
          <cell r="D23076" t="str">
            <v>m³</v>
          </cell>
          <cell r="E23076">
            <v>318.5</v>
          </cell>
        </row>
        <row r="23077">
          <cell r="B23077" t="str">
            <v>6219409</v>
          </cell>
          <cell r="C23077" t="str">
            <v>Escavação subterrânea e carregamento do material da calota em túnel classe IV - DMT de 0 a 200 m - seção de 60 a 90 m²</v>
          </cell>
          <cell r="D23077" t="str">
            <v>m³</v>
          </cell>
          <cell r="E23077">
            <v>218.48</v>
          </cell>
        </row>
        <row r="23078">
          <cell r="B23078" t="str">
            <v>6219518</v>
          </cell>
          <cell r="C23078" t="str">
            <v>Escavação subterrânea e carregamento do material do rebaixo em túnel classe I a IV - DMT de 0 a 200 m</v>
          </cell>
          <cell r="D23078" t="str">
            <v>m³</v>
          </cell>
          <cell r="E23078">
            <v>61.58</v>
          </cell>
        </row>
        <row r="23079">
          <cell r="B23079" t="str">
            <v>6219504</v>
          </cell>
          <cell r="C23079" t="str">
            <v>Escavação subterrânea e carregamento em túnel classe V - DMT de 0 a 200 m - seção acima de 90 m²</v>
          </cell>
          <cell r="D23079" t="str">
            <v>m³</v>
          </cell>
          <cell r="E23079">
            <v>115.01</v>
          </cell>
        </row>
        <row r="23080">
          <cell r="B23080" t="str">
            <v>6219422</v>
          </cell>
          <cell r="C23080" t="str">
            <v>Escavação subterrânea e carregamento em túnel classe V - DMT de 0 a 200 m - seção de 20 a 40 m²</v>
          </cell>
          <cell r="D23080" t="str">
            <v>m³</v>
          </cell>
          <cell r="E23080">
            <v>255.48</v>
          </cell>
        </row>
        <row r="23081">
          <cell r="B23081" t="str">
            <v>6219416</v>
          </cell>
          <cell r="C23081" t="str">
            <v>Escavação subterrânea e carregamento em túnel classe V - DMT de 0 a 200 m - seção de 40 a 60 m²</v>
          </cell>
          <cell r="D23081" t="str">
            <v>m³</v>
          </cell>
          <cell r="E23081">
            <v>196.31</v>
          </cell>
        </row>
        <row r="23082">
          <cell r="B23082" t="str">
            <v>6219410</v>
          </cell>
          <cell r="C23082" t="str">
            <v>Escavação subterrânea e carregamento em túnel classe V - DMT de 0 a 200 m - seção de 60 a 90 m²</v>
          </cell>
          <cell r="D23082" t="str">
            <v>m³</v>
          </cell>
          <cell r="E23082">
            <v>137.18</v>
          </cell>
        </row>
        <row r="23083">
          <cell r="B23083" t="str">
            <v>6219505</v>
          </cell>
          <cell r="C23083" t="str">
            <v>Escavação subterrânea e carregamento em túnel classe VI - DMT de 0 a 200 m - seção acima de 90 m²</v>
          </cell>
          <cell r="D23083" t="str">
            <v>m³</v>
          </cell>
          <cell r="E23083">
            <v>110.63</v>
          </cell>
        </row>
        <row r="23084">
          <cell r="B23084" t="str">
            <v>6219423</v>
          </cell>
          <cell r="C23084" t="str">
            <v>Escavação subterrânea e carregamento em túnel classe VI - DMT de 0 a 200 m - seção de 20 a 40 m²</v>
          </cell>
          <cell r="D23084" t="str">
            <v>m³</v>
          </cell>
          <cell r="E23084">
            <v>259.02999999999997</v>
          </cell>
        </row>
        <row r="23085">
          <cell r="B23085" t="str">
            <v>6219417</v>
          </cell>
          <cell r="C23085" t="str">
            <v>Escavação subterrânea e carregamento em túnel classe VI - DMT de 0 a 200 m - seção de 40 a 60 m²</v>
          </cell>
          <cell r="D23085" t="str">
            <v>m³</v>
          </cell>
          <cell r="E23085">
            <v>196.41</v>
          </cell>
        </row>
        <row r="23086">
          <cell r="B23086" t="str">
            <v>6219411</v>
          </cell>
          <cell r="C23086" t="str">
            <v>Escavação subterrânea e carregamento em túnel classe VI - DMT de 0 a 200 m - seção de 60 a 90 m²</v>
          </cell>
          <cell r="D23086" t="str">
            <v>m³</v>
          </cell>
          <cell r="E23086">
            <v>133.84</v>
          </cell>
        </row>
        <row r="23087">
          <cell r="B23087" t="str">
            <v>6219520</v>
          </cell>
          <cell r="C23087" t="str">
            <v>Pré-fissuramento em túnel</v>
          </cell>
          <cell r="D23087" t="str">
            <v>m²</v>
          </cell>
          <cell r="E23087">
            <v>63.79</v>
          </cell>
        </row>
        <row r="23088">
          <cell r="B23088" t="str">
            <v>6219433</v>
          </cell>
          <cell r="C23088" t="str">
            <v>Pregagem da frente com vergalhão de fibra de vidro D = 25 mm com perfuração em D = 75 mm e injeção de calda de cimento</v>
          </cell>
          <cell r="D23088" t="str">
            <v>m</v>
          </cell>
          <cell r="E23088">
            <v>133.4</v>
          </cell>
        </row>
        <row r="23089">
          <cell r="B23089" t="str">
            <v>6205801</v>
          </cell>
          <cell r="C23089" t="str">
            <v>Pregagem da frente em tubo de PVC D = 50 mm com perfuração em D = 100 mm e injeção de argamassa de cimento e areia 1:1</v>
          </cell>
          <cell r="D23089" t="str">
            <v>m</v>
          </cell>
          <cell r="E23089">
            <v>95.24</v>
          </cell>
        </row>
        <row r="23090">
          <cell r="B23090" t="str">
            <v>6219524</v>
          </cell>
          <cell r="C23090" t="str">
            <v>Prego guia para controle de espessura de concreto projetado D = 16 mm em túnel - fornecimento e instalação</v>
          </cell>
          <cell r="D23090" t="str">
            <v>un</v>
          </cell>
          <cell r="E23090">
            <v>13.8</v>
          </cell>
        </row>
        <row r="23091">
          <cell r="B23091" t="str">
            <v>6416036</v>
          </cell>
          <cell r="C23091" t="str">
            <v>Usinagem de agregados para microrrevestimento a frio - faixa II - brita comercial</v>
          </cell>
          <cell r="D23091" t="str">
            <v>m³</v>
          </cell>
          <cell r="E23091">
            <v>183.13</v>
          </cell>
        </row>
        <row r="23092">
          <cell r="B23092" t="str">
            <v>6416038</v>
          </cell>
          <cell r="C23092" t="str">
            <v>Usinagem de agregados para microrrevestimento a frio - faixa II - brita produzida</v>
          </cell>
          <cell r="D23092" t="str">
            <v>m³</v>
          </cell>
          <cell r="E23092">
            <v>84.55</v>
          </cell>
        </row>
        <row r="23093">
          <cell r="B23093" t="str">
            <v>6416037</v>
          </cell>
          <cell r="C23093" t="str">
            <v>Usinagem de agregados para microrrevestimento a frio - faixa III - brita comercial</v>
          </cell>
          <cell r="D23093" t="str">
            <v>m³</v>
          </cell>
          <cell r="E23093">
            <v>194.82</v>
          </cell>
        </row>
        <row r="23094">
          <cell r="B23094" t="str">
            <v>6416035</v>
          </cell>
          <cell r="C23094" t="str">
            <v>Usinagem de agregados para microrrevestimento a frio - faixa III - brita produzida</v>
          </cell>
          <cell r="D23094" t="str">
            <v>m³</v>
          </cell>
          <cell r="E23094">
            <v>95.49</v>
          </cell>
        </row>
        <row r="23095">
          <cell r="B23095" t="str">
            <v>6416076</v>
          </cell>
          <cell r="C23095" t="str">
            <v>Usinagem de areia-asfalto a quente - faixa A - areia comercial</v>
          </cell>
          <cell r="D23095" t="str">
            <v>t</v>
          </cell>
          <cell r="E23095">
            <v>203.93</v>
          </cell>
        </row>
        <row r="23096">
          <cell r="B23096" t="str">
            <v>6416075</v>
          </cell>
          <cell r="C23096" t="str">
            <v>Usinagem de areia-asfalto a quente - faixa A - areia extraída</v>
          </cell>
          <cell r="D23096" t="str">
            <v>t</v>
          </cell>
          <cell r="E23096">
            <v>128.18</v>
          </cell>
        </row>
        <row r="23097">
          <cell r="B23097" t="str">
            <v>6416226</v>
          </cell>
          <cell r="C23097" t="str">
            <v>Usinagem de areia-asfalto a quente - faixa B - areia comercial</v>
          </cell>
          <cell r="D23097" t="str">
            <v>t</v>
          </cell>
          <cell r="E23097">
            <v>190.45</v>
          </cell>
        </row>
        <row r="23098">
          <cell r="B23098" t="str">
            <v>6416225</v>
          </cell>
          <cell r="C23098" t="str">
            <v>Usinagem de areia-asfalto a quente - faixa B - areia extraída</v>
          </cell>
          <cell r="D23098" t="str">
            <v>t</v>
          </cell>
          <cell r="E23098">
            <v>113.04</v>
          </cell>
        </row>
        <row r="23099">
          <cell r="B23099" t="str">
            <v>6416084</v>
          </cell>
          <cell r="C23099" t="str">
            <v>Usinagem de areia-asfalto a quente com asfalto polímero - faixa A - areia comercial</v>
          </cell>
          <cell r="D23099" t="str">
            <v>t</v>
          </cell>
          <cell r="E23099">
            <v>193.57</v>
          </cell>
        </row>
        <row r="23100">
          <cell r="B23100" t="str">
            <v>6416083</v>
          </cell>
          <cell r="C23100" t="str">
            <v>Usinagem de areia-asfalto a quente com asfalto polímero - faixa A - areia extraída</v>
          </cell>
          <cell r="D23100" t="str">
            <v>t</v>
          </cell>
          <cell r="E23100">
            <v>113.98</v>
          </cell>
        </row>
        <row r="23101">
          <cell r="B23101" t="str">
            <v>6416234</v>
          </cell>
          <cell r="C23101" t="str">
            <v>Usinagem de areia-asfalto a quente com asfalto polímero - faixa B - areia comercial</v>
          </cell>
          <cell r="D23101" t="str">
            <v>t</v>
          </cell>
          <cell r="E23101">
            <v>201.24</v>
          </cell>
        </row>
        <row r="23102">
          <cell r="B23102" t="str">
            <v>6416233</v>
          </cell>
          <cell r="C23102" t="str">
            <v>Usinagem de areia-asfalto a quente com asfalto polímero - faixa B - areia extraída</v>
          </cell>
          <cell r="D23102" t="str">
            <v>t</v>
          </cell>
          <cell r="E23102">
            <v>123.07</v>
          </cell>
        </row>
        <row r="23103">
          <cell r="B23103" t="str">
            <v>6416236</v>
          </cell>
          <cell r="C23103" t="str">
            <v>Usinagem de areia-asfalto a quente com asfalto polímero - faixa C - areia comercial</v>
          </cell>
          <cell r="D23103" t="str">
            <v>t</v>
          </cell>
          <cell r="E23103">
            <v>206.24</v>
          </cell>
        </row>
        <row r="23104">
          <cell r="B23104" t="str">
            <v>6416235</v>
          </cell>
          <cell r="C23104" t="str">
            <v>Usinagem de areia-asfalto a quente com asfalto polímero - faixa C - areia extraída</v>
          </cell>
          <cell r="D23104" t="str">
            <v>t</v>
          </cell>
          <cell r="E23104">
            <v>129.08000000000001</v>
          </cell>
        </row>
        <row r="23105">
          <cell r="B23105" t="str">
            <v>6416040</v>
          </cell>
          <cell r="C23105" t="str">
            <v>Usinagem de brita graduada com brita comercial em usina de 300 t/h</v>
          </cell>
          <cell r="D23105" t="str">
            <v>m³</v>
          </cell>
          <cell r="E23105">
            <v>269.62</v>
          </cell>
        </row>
        <row r="23106">
          <cell r="B23106" t="str">
            <v>6416039</v>
          </cell>
          <cell r="C23106" t="str">
            <v>Usinagem de brita graduada com brita produzida em usina de 300 t/h</v>
          </cell>
          <cell r="D23106" t="str">
            <v>m³</v>
          </cell>
          <cell r="E23106">
            <v>119.27</v>
          </cell>
        </row>
        <row r="23107">
          <cell r="B23107" t="str">
            <v>6416042</v>
          </cell>
          <cell r="C23107" t="str">
            <v>Usinagem de brita graduada tratada com cimento e brita comercial em usina de 300 t/h</v>
          </cell>
          <cell r="D23107" t="str">
            <v>m³</v>
          </cell>
          <cell r="E23107">
            <v>315.60000000000002</v>
          </cell>
        </row>
        <row r="23108">
          <cell r="B23108" t="str">
            <v>6416041</v>
          </cell>
          <cell r="C23108" t="str">
            <v>Usinagem de brita graduada tratada com cimento e brita produzida em usina de 300 t/h</v>
          </cell>
          <cell r="D23108" t="str">
            <v>m³</v>
          </cell>
          <cell r="E23108">
            <v>168.77</v>
          </cell>
        </row>
        <row r="23109">
          <cell r="B23109" t="str">
            <v>6416080</v>
          </cell>
          <cell r="C23109" t="str">
            <v>Usinagem de concreto asfáltico - faixa A-25 - areia e brita comerciais</v>
          </cell>
          <cell r="D23109" t="str">
            <v>t</v>
          </cell>
          <cell r="E23109">
            <v>202.89</v>
          </cell>
        </row>
        <row r="23110">
          <cell r="B23110" t="str">
            <v>6416079</v>
          </cell>
          <cell r="C23110" t="str">
            <v>Usinagem de concreto asfáltico - faixa A-25 - areia extraída e brita produzida</v>
          </cell>
          <cell r="D23110" t="str">
            <v>t</v>
          </cell>
          <cell r="E23110">
            <v>135.36000000000001</v>
          </cell>
        </row>
        <row r="23111">
          <cell r="B23111" t="str">
            <v>6416143</v>
          </cell>
          <cell r="C23111" t="str">
            <v>Usinagem de concreto asfáltico - faixa B-19 - areia e brita comerciais</v>
          </cell>
          <cell r="D23111" t="str">
            <v>t</v>
          </cell>
          <cell r="E23111">
            <v>202.03</v>
          </cell>
        </row>
        <row r="23112">
          <cell r="B23112" t="str">
            <v>6416262</v>
          </cell>
          <cell r="C23112" t="str">
            <v>Usinagem de concreto asfáltico - faixa B-19 - areia extraída e brita produzida</v>
          </cell>
          <cell r="D23112" t="str">
            <v>t</v>
          </cell>
          <cell r="E23112">
            <v>134.91999999999999</v>
          </cell>
        </row>
        <row r="23113">
          <cell r="B23113" t="str">
            <v>6416078</v>
          </cell>
          <cell r="C23113" t="str">
            <v>Usinagem de concreto asfáltico - faixa C-12,5 - areia e brita comerciais</v>
          </cell>
          <cell r="D23113" t="str">
            <v>t</v>
          </cell>
          <cell r="E23113">
            <v>200.9</v>
          </cell>
        </row>
        <row r="23114">
          <cell r="B23114" t="str">
            <v>6416077</v>
          </cell>
          <cell r="C23114" t="str">
            <v>Usinagem de concreto asfáltico - faixa C-12,5 - areia extraída e brita produzida</v>
          </cell>
          <cell r="D23114" t="str">
            <v>t</v>
          </cell>
          <cell r="E23114">
            <v>134.44999999999999</v>
          </cell>
        </row>
        <row r="23115">
          <cell r="B23115" t="str">
            <v>6416071</v>
          </cell>
          <cell r="C23115" t="str">
            <v>Usinagem de concreto asfáltico - faixa D-9,5 - areia e brita comerciais</v>
          </cell>
          <cell r="D23115" t="str">
            <v>t</v>
          </cell>
          <cell r="E23115">
            <v>200.71</v>
          </cell>
        </row>
        <row r="23116">
          <cell r="B23116" t="str">
            <v>6416072</v>
          </cell>
          <cell r="C23116" t="str">
            <v>Usinagem de concreto asfáltico - faixa D-9,5 - areia extraída e brita produzida</v>
          </cell>
          <cell r="D23116" t="str">
            <v>t</v>
          </cell>
          <cell r="E23116">
            <v>134.49</v>
          </cell>
        </row>
        <row r="23117">
          <cell r="B23117" t="str">
            <v>6416088</v>
          </cell>
          <cell r="C23117" t="str">
            <v>Usinagem de concreto asfáltico com asfalto polímero - faixa A - areia e brita comerciais</v>
          </cell>
          <cell r="D23117" t="str">
            <v>t</v>
          </cell>
          <cell r="E23117">
            <v>214.1</v>
          </cell>
        </row>
        <row r="23118">
          <cell r="B23118" t="str">
            <v>6416087</v>
          </cell>
          <cell r="C23118" t="str">
            <v>Usinagem de concreto asfáltico com asfalto polímero - faixa A - areia extraída e brita produzida</v>
          </cell>
          <cell r="D23118" t="str">
            <v>t</v>
          </cell>
          <cell r="E23118">
            <v>142.44</v>
          </cell>
        </row>
        <row r="23119">
          <cell r="B23119" t="str">
            <v>6416246</v>
          </cell>
          <cell r="C23119" t="str">
            <v>Usinagem de concreto asfáltico com asfalto polímero - faixa B - areia e brita comerciais</v>
          </cell>
          <cell r="D23119" t="str">
            <v>t</v>
          </cell>
          <cell r="E23119">
            <v>219.52</v>
          </cell>
        </row>
        <row r="23120">
          <cell r="B23120" t="str">
            <v>6416245</v>
          </cell>
          <cell r="C23120" t="str">
            <v>Usinagem de concreto asfáltico com asfalto polímero - faixa B - areia extraída e brita produzida</v>
          </cell>
          <cell r="D23120" t="str">
            <v>t</v>
          </cell>
          <cell r="E23120">
            <v>146.09</v>
          </cell>
        </row>
        <row r="23121">
          <cell r="B23121" t="str">
            <v>6416248</v>
          </cell>
          <cell r="C23121" t="str">
            <v>Usinagem de concreto asfáltico com asfalto polímero - faixa C - areia e brita comerciais</v>
          </cell>
          <cell r="D23121" t="str">
            <v>t</v>
          </cell>
          <cell r="E23121">
            <v>225.16</v>
          </cell>
        </row>
        <row r="23122">
          <cell r="B23122" t="str">
            <v>6416247</v>
          </cell>
          <cell r="C23122" t="str">
            <v>Usinagem de concreto asfáltico com asfalto polímero - faixa C - areia extraída e brita produzida</v>
          </cell>
          <cell r="D23122" t="str">
            <v>t</v>
          </cell>
          <cell r="E23122">
            <v>149.82</v>
          </cell>
        </row>
        <row r="23123">
          <cell r="B23123" t="str">
            <v>6416214</v>
          </cell>
          <cell r="C23123" t="str">
            <v>Usinagem de concreto asfáltico com borracha (Gap Graded) - brita comercial</v>
          </cell>
          <cell r="D23123" t="str">
            <v>t</v>
          </cell>
          <cell r="E23123">
            <v>267.45999999999998</v>
          </cell>
        </row>
        <row r="23124">
          <cell r="B23124" t="str">
            <v>6416218</v>
          </cell>
          <cell r="C23124" t="str">
            <v>Usinagem de concreto asfáltico com borracha (Gap Graded) - brita produzida</v>
          </cell>
          <cell r="D23124" t="str">
            <v>t</v>
          </cell>
          <cell r="E23124">
            <v>196.78</v>
          </cell>
        </row>
        <row r="23125">
          <cell r="B23125" t="str">
            <v>6416211</v>
          </cell>
          <cell r="C23125" t="str">
            <v>Usinagem de concreto asfáltico com borracha - faixa A - brita comercial</v>
          </cell>
          <cell r="D23125" t="str">
            <v>t</v>
          </cell>
          <cell r="E23125">
            <v>260.35000000000002</v>
          </cell>
        </row>
        <row r="23126">
          <cell r="B23126" t="str">
            <v>6416215</v>
          </cell>
          <cell r="C23126" t="str">
            <v>Usinagem de concreto asfáltico com borracha - faixa A - brita produzida</v>
          </cell>
          <cell r="D23126" t="str">
            <v>t</v>
          </cell>
          <cell r="E23126">
            <v>197.48</v>
          </cell>
        </row>
        <row r="23127">
          <cell r="B23127" t="str">
            <v>6416212</v>
          </cell>
          <cell r="C23127" t="str">
            <v>Usinagem de concreto asfáltico com borracha - faixa B - brita comercial</v>
          </cell>
          <cell r="D23127" t="str">
            <v>t</v>
          </cell>
          <cell r="E23127">
            <v>266.23</v>
          </cell>
        </row>
        <row r="23128">
          <cell r="B23128" t="str">
            <v>6416216</v>
          </cell>
          <cell r="C23128" t="str">
            <v>Usinagem de concreto asfáltico com borracha - faixa B - brita produzida</v>
          </cell>
          <cell r="D23128" t="str">
            <v>t</v>
          </cell>
          <cell r="E23128">
            <v>202.95</v>
          </cell>
        </row>
        <row r="23129">
          <cell r="B23129" t="str">
            <v>6416213</v>
          </cell>
          <cell r="C23129" t="str">
            <v>Usinagem de concreto asfáltico com borracha - faixa C - brita comercial</v>
          </cell>
          <cell r="D23129" t="str">
            <v>t</v>
          </cell>
          <cell r="E23129">
            <v>267.95999999999998</v>
          </cell>
        </row>
        <row r="23130">
          <cell r="B23130" t="str">
            <v>6416217</v>
          </cell>
          <cell r="C23130" t="str">
            <v>Usinagem de concreto asfáltico com borracha - faixa C - brita produzida</v>
          </cell>
          <cell r="D23130" t="str">
            <v>t</v>
          </cell>
          <cell r="E23130">
            <v>205.66</v>
          </cell>
        </row>
        <row r="23131">
          <cell r="B23131" t="str">
            <v>6416289</v>
          </cell>
          <cell r="C23131" t="str">
            <v>Usinagem de concreto asfáltico reciclado a frio com espuma de asfalto, agregado comercial e cimento</v>
          </cell>
          <cell r="D23131" t="str">
            <v>m³</v>
          </cell>
          <cell r="E23131">
            <v>170.21</v>
          </cell>
        </row>
        <row r="23132">
          <cell r="B23132" t="str">
            <v>6416288</v>
          </cell>
          <cell r="C23132" t="str">
            <v>Usinagem de concreto asfáltico reciclado a frio com espuma de asfalto, agregado produzido e cimento</v>
          </cell>
          <cell r="D23132" t="str">
            <v>m³</v>
          </cell>
          <cell r="E23132">
            <v>118.15</v>
          </cell>
        </row>
        <row r="23133">
          <cell r="B23133" t="str">
            <v>6416098</v>
          </cell>
          <cell r="C23133" t="str">
            <v>Usinagem de concreto asfáltico reciclado em usina fixa com adição de material fresado e brita comercial</v>
          </cell>
          <cell r="D23133" t="str">
            <v>t</v>
          </cell>
          <cell r="E23133">
            <v>179.3</v>
          </cell>
        </row>
        <row r="23134">
          <cell r="B23134" t="str">
            <v>6416097</v>
          </cell>
          <cell r="C23134" t="str">
            <v>Usinagem de concreto asfáltico reciclado em usina fixa com adição de material fresado e brita produzida</v>
          </cell>
          <cell r="D23134" t="str">
            <v>t</v>
          </cell>
          <cell r="E23134">
            <v>137.16999999999999</v>
          </cell>
        </row>
        <row r="23135">
          <cell r="B23135" t="str">
            <v>6416258</v>
          </cell>
          <cell r="C23135" t="str">
            <v>Usinagem de micro pré-misturado a quente com asfalto polímero - brita comercial</v>
          </cell>
          <cell r="D23135" t="str">
            <v>t</v>
          </cell>
          <cell r="E23135">
            <v>209.18</v>
          </cell>
        </row>
        <row r="23136">
          <cell r="B23136" t="str">
            <v>6416259</v>
          </cell>
          <cell r="C23136" t="str">
            <v>Usinagem de micro pré-misturado a quente com asfalto polímero - brita produzida</v>
          </cell>
          <cell r="D23136" t="str">
            <v>t</v>
          </cell>
          <cell r="E23136">
            <v>145.54</v>
          </cell>
        </row>
        <row r="23137">
          <cell r="B23137" t="str">
            <v>6416074</v>
          </cell>
          <cell r="C23137" t="str">
            <v>Usinagem de pré-misturado a frio - faixa A - areia e brita comerciais</v>
          </cell>
          <cell r="D23137" t="str">
            <v>m³</v>
          </cell>
          <cell r="E23137">
            <v>323.26</v>
          </cell>
        </row>
        <row r="23138">
          <cell r="B23138" t="str">
            <v>6416073</v>
          </cell>
          <cell r="C23138" t="str">
            <v>Usinagem de pré-misturado a frio - faixa A - areia extraída e brita produzida</v>
          </cell>
          <cell r="D23138" t="str">
            <v>m³</v>
          </cell>
          <cell r="E23138">
            <v>153.72999999999999</v>
          </cell>
        </row>
        <row r="23139">
          <cell r="B23139" t="str">
            <v>6416220</v>
          </cell>
          <cell r="C23139" t="str">
            <v>Usinagem de pré-misturado a frio - faixa B - areia e brita comerciais</v>
          </cell>
          <cell r="D23139" t="str">
            <v>m³</v>
          </cell>
          <cell r="E23139">
            <v>322.79000000000002</v>
          </cell>
        </row>
        <row r="23140">
          <cell r="B23140" t="str">
            <v>6416219</v>
          </cell>
          <cell r="C23140" t="str">
            <v>Usinagem de pré-misturado a frio - faixa B - areia extraída e brita produzida</v>
          </cell>
          <cell r="D23140" t="str">
            <v>m³</v>
          </cell>
          <cell r="E23140">
            <v>149.72999999999999</v>
          </cell>
        </row>
        <row r="23141">
          <cell r="B23141" t="str">
            <v>6416222</v>
          </cell>
          <cell r="C23141" t="str">
            <v>Usinagem de pré-misturado a frio - faixa C - areia e brita comerciais</v>
          </cell>
          <cell r="D23141" t="str">
            <v>m³</v>
          </cell>
          <cell r="E23141">
            <v>340.24</v>
          </cell>
        </row>
        <row r="23142">
          <cell r="B23142" t="str">
            <v>6416221</v>
          </cell>
          <cell r="C23142" t="str">
            <v>Usinagem de pré-misturado a frio - faixa C - areia extraída e brita produzida</v>
          </cell>
          <cell r="D23142" t="str">
            <v>m³</v>
          </cell>
          <cell r="E23142">
            <v>169.18</v>
          </cell>
        </row>
        <row r="23143">
          <cell r="B23143" t="str">
            <v>6416224</v>
          </cell>
          <cell r="C23143" t="str">
            <v>Usinagem de pré-misturado a frio - faixa D - areia e brita comerciais</v>
          </cell>
          <cell r="D23143" t="str">
            <v>m³</v>
          </cell>
          <cell r="E23143">
            <v>339.1</v>
          </cell>
        </row>
        <row r="23144">
          <cell r="B23144" t="str">
            <v>6416223</v>
          </cell>
          <cell r="C23144" t="str">
            <v>Usinagem de pré-misturado a frio - faixa D - areia extraída e brita produzida</v>
          </cell>
          <cell r="D23144" t="str">
            <v>m³</v>
          </cell>
          <cell r="E23144">
            <v>165.17</v>
          </cell>
        </row>
        <row r="23145">
          <cell r="B23145" t="str">
            <v>6416082</v>
          </cell>
          <cell r="C23145" t="str">
            <v>Usinagem de pré-misturado a frio com asfalto polímero - faixa A - areia e brita comerciais</v>
          </cell>
          <cell r="D23145" t="str">
            <v>m³</v>
          </cell>
          <cell r="E23145">
            <v>323.26</v>
          </cell>
        </row>
        <row r="23146">
          <cell r="B23146" t="str">
            <v>6416081</v>
          </cell>
          <cell r="C23146" t="str">
            <v>Usinagem de pré-misturado a frio com asfalto polímero - faixa A - areia extraída e brita produzida</v>
          </cell>
          <cell r="D23146" t="str">
            <v>m³</v>
          </cell>
          <cell r="E23146">
            <v>153.72999999999999</v>
          </cell>
        </row>
        <row r="23147">
          <cell r="B23147" t="str">
            <v>6416228</v>
          </cell>
          <cell r="C23147" t="str">
            <v>Usinagem de pré-misturado a frio com asfalto polímero - faixa B - areia e brita comerciais</v>
          </cell>
          <cell r="D23147" t="str">
            <v>m³</v>
          </cell>
          <cell r="E23147">
            <v>322.79000000000002</v>
          </cell>
        </row>
        <row r="23148">
          <cell r="B23148" t="str">
            <v>6416227</v>
          </cell>
          <cell r="C23148" t="str">
            <v>Usinagem de pré-misturado a frio com asfalto polímero - faixa B - areia extraída e brita produzida</v>
          </cell>
          <cell r="D23148" t="str">
            <v>m³</v>
          </cell>
          <cell r="E23148">
            <v>149.72999999999999</v>
          </cell>
        </row>
        <row r="23149">
          <cell r="B23149" t="str">
            <v>6416230</v>
          </cell>
          <cell r="C23149" t="str">
            <v>Usinagem de pré-misturado a frio com asfalto polímero - faixa C - areia e brita comerciais</v>
          </cell>
          <cell r="D23149" t="str">
            <v>m³</v>
          </cell>
          <cell r="E23149">
            <v>338.74</v>
          </cell>
        </row>
        <row r="23150">
          <cell r="B23150" t="str">
            <v>6416229</v>
          </cell>
          <cell r="C23150" t="str">
            <v>Usinagem de pré-misturado a frio com asfalto polímero - faixa C - areia extraída e brita produzida</v>
          </cell>
          <cell r="D23150" t="str">
            <v>m³</v>
          </cell>
          <cell r="E23150">
            <v>168.5</v>
          </cell>
        </row>
        <row r="23151">
          <cell r="B23151" t="str">
            <v>6416232</v>
          </cell>
          <cell r="C23151" t="str">
            <v>Usinagem de pré-misturado a frio com asfalto polímero - faixa D - areia e brita comerciais</v>
          </cell>
          <cell r="D23151" t="str">
            <v>m³</v>
          </cell>
          <cell r="E23151">
            <v>337.61</v>
          </cell>
        </row>
        <row r="23152">
          <cell r="B23152" t="str">
            <v>6416231</v>
          </cell>
          <cell r="C23152" t="str">
            <v>Usinagem de pré-misturado a frio com asfalto polímero - faixa D - areia extraída e brita produzida</v>
          </cell>
          <cell r="D23152" t="str">
            <v>m³</v>
          </cell>
          <cell r="E23152">
            <v>164.51</v>
          </cell>
        </row>
        <row r="23153">
          <cell r="B23153" t="str">
            <v>6416086</v>
          </cell>
          <cell r="C23153" t="str">
            <v>Usinagem de pré-misturado a quente com asfalto polímero - faixa I - camada porosa de atrito - areia e brita comerciais</v>
          </cell>
          <cell r="D23153" t="str">
            <v>t</v>
          </cell>
          <cell r="E23153">
            <v>223.03</v>
          </cell>
        </row>
        <row r="23154">
          <cell r="B23154" t="str">
            <v>6416085</v>
          </cell>
          <cell r="C23154" t="str">
            <v>Usinagem de pré-misturado a quente com asfalto polímero - faixa I - camada porosa de atrito - areia extraída e brita produzida</v>
          </cell>
          <cell r="D23154" t="str">
            <v>t</v>
          </cell>
          <cell r="E23154">
            <v>141.93</v>
          </cell>
        </row>
        <row r="23155">
          <cell r="B23155" t="str">
            <v>6416238</v>
          </cell>
          <cell r="C23155" t="str">
            <v>Usinagem de pré-misturado a quente com asfalto polímero - faixa II - camada porosa de atrito - areia e brita comerciais</v>
          </cell>
          <cell r="D23155" t="str">
            <v>t</v>
          </cell>
          <cell r="E23155">
            <v>211.3</v>
          </cell>
        </row>
        <row r="23156">
          <cell r="B23156" t="str">
            <v>6416237</v>
          </cell>
          <cell r="C23156" t="str">
            <v>Usinagem de pré-misturado a quente com asfalto polímero - faixa II - camada porosa de atrito - areia extraída e brita produzida</v>
          </cell>
          <cell r="D23156" t="str">
            <v>t</v>
          </cell>
          <cell r="E23156">
            <v>129.49</v>
          </cell>
        </row>
        <row r="23157">
          <cell r="B23157" t="str">
            <v>6416240</v>
          </cell>
          <cell r="C23157" t="str">
            <v>Usinagem de pré-misturado a quente com asfalto polímero - faixa III - camada porosa de atrito - areia e brita comerciais</v>
          </cell>
          <cell r="D23157" t="str">
            <v>t</v>
          </cell>
          <cell r="E23157">
            <v>218.97</v>
          </cell>
        </row>
        <row r="23158">
          <cell r="B23158" t="str">
            <v>6416239</v>
          </cell>
          <cell r="C23158" t="str">
            <v>Usinagem de pré-misturado a quente com asfalto polímero - faixa III - camada porosa de atrito - areia extraída e brita produzida</v>
          </cell>
          <cell r="D23158" t="str">
            <v>t</v>
          </cell>
          <cell r="E23158">
            <v>139.83000000000001</v>
          </cell>
        </row>
        <row r="23159">
          <cell r="B23159" t="str">
            <v>6416242</v>
          </cell>
          <cell r="C23159" t="str">
            <v>Usinagem de pré-misturado a quente com asfalto polímero - faixa IV - camada porosa de atrito - areia e brita comerciais</v>
          </cell>
          <cell r="D23159" t="str">
            <v>t</v>
          </cell>
          <cell r="E23159">
            <v>226.71</v>
          </cell>
        </row>
        <row r="23160">
          <cell r="B23160" t="str">
            <v>6416241</v>
          </cell>
          <cell r="C23160" t="str">
            <v>Usinagem de pré-misturado a quente com asfalto polímero - faixa IV - camada porosa de atrito - areia extraída e brita produzida</v>
          </cell>
          <cell r="D23160" t="str">
            <v>t</v>
          </cell>
          <cell r="E23160">
            <v>147.66</v>
          </cell>
        </row>
        <row r="23161">
          <cell r="B23161" t="str">
            <v>6416244</v>
          </cell>
          <cell r="C23161" t="str">
            <v>Usinagem de pré-misturado a quente com asfalto polímero - faixa V - camada porosa de atrito - areia e brita comerciais</v>
          </cell>
          <cell r="D23161" t="str">
            <v>t</v>
          </cell>
          <cell r="E23161">
            <v>223.25</v>
          </cell>
        </row>
        <row r="23162">
          <cell r="B23162" t="str">
            <v>6416243</v>
          </cell>
          <cell r="C23162" t="str">
            <v>Usinagem de pré-misturado a quente com asfalto polímero - faixa V - camada porosa de atrito - areia extraída e brita produzida</v>
          </cell>
          <cell r="D23162" t="str">
            <v>t</v>
          </cell>
          <cell r="E23162">
            <v>147.13999999999999</v>
          </cell>
        </row>
        <row r="23163">
          <cell r="B23163" t="str">
            <v>6416250</v>
          </cell>
          <cell r="C23163" t="str">
            <v>Usinagem de solo areia (70% - 30%) - material de jazida e areia comercial</v>
          </cell>
          <cell r="D23163" t="str">
            <v>m³</v>
          </cell>
          <cell r="E23163">
            <v>75.150000000000006</v>
          </cell>
        </row>
        <row r="23164">
          <cell r="B23164" t="str">
            <v>6416153</v>
          </cell>
          <cell r="C23164" t="str">
            <v>Usinagem de solo areia (70% - 30%) - material de jazida e areia extraída</v>
          </cell>
          <cell r="D23164" t="str">
            <v>m³</v>
          </cell>
          <cell r="E23164">
            <v>21.85</v>
          </cell>
        </row>
        <row r="23165">
          <cell r="B23165" t="str">
            <v>6416185</v>
          </cell>
          <cell r="C23165" t="str">
            <v>Usinagem de solo brita (70% - 30%) com 3% cimento - material de jazida e brita comercial</v>
          </cell>
          <cell r="D23165" t="str">
            <v>m³</v>
          </cell>
          <cell r="E23165">
            <v>124.4</v>
          </cell>
        </row>
        <row r="23166">
          <cell r="B23166" t="str">
            <v>6416184</v>
          </cell>
          <cell r="C23166" t="str">
            <v>Usinagem de solo brita (70% - 30%) com 3% cimento - material de jazida e brita produzida</v>
          </cell>
          <cell r="D23166" t="str">
            <v>m³</v>
          </cell>
          <cell r="E23166">
            <v>82.18</v>
          </cell>
        </row>
        <row r="23167">
          <cell r="B23167" t="str">
            <v>6416030</v>
          </cell>
          <cell r="C23167" t="str">
            <v>Usinagem de solo brita (70% - 30%) com material de jazida e brita comercial em usina de 300 t/h</v>
          </cell>
          <cell r="D23167" t="str">
            <v>m³</v>
          </cell>
          <cell r="E23167">
            <v>87.54</v>
          </cell>
        </row>
        <row r="23168">
          <cell r="B23168" t="str">
            <v>6416029</v>
          </cell>
          <cell r="C23168" t="str">
            <v>Usinagem de solo brita (70% - 30%) com material de jazida e brita produzida em usina de 300 t/h</v>
          </cell>
          <cell r="D23168" t="str">
            <v>m³</v>
          </cell>
          <cell r="E23168">
            <v>44.03</v>
          </cell>
        </row>
        <row r="23169">
          <cell r="B23169" t="str">
            <v>6416056</v>
          </cell>
          <cell r="C23169" t="str">
            <v>Usinagem de solo cimento com 7% de cimento com material de jazida em usina de 300 t/h</v>
          </cell>
          <cell r="D23169" t="str">
            <v>m³</v>
          </cell>
          <cell r="E23169">
            <v>103.76</v>
          </cell>
        </row>
        <row r="23170">
          <cell r="B23170" t="str">
            <v>6416278</v>
          </cell>
          <cell r="C23170" t="str">
            <v>Usinagem de solo escória de aciaria (50% - 50%) com material de jazida em usina de 300 t/h</v>
          </cell>
          <cell r="D23170" t="str">
            <v>m³</v>
          </cell>
          <cell r="E23170">
            <v>31.3</v>
          </cell>
        </row>
        <row r="23171">
          <cell r="B23171" t="str">
            <v>6416047</v>
          </cell>
          <cell r="C23171" t="str">
            <v>Usinagem de solo melhorado com 3% de cimento com material de jazida em usina de 300 t/h</v>
          </cell>
          <cell r="D23171" t="str">
            <v>m³</v>
          </cell>
          <cell r="E23171">
            <v>53.62</v>
          </cell>
        </row>
        <row r="23172">
          <cell r="B23172" t="str">
            <v>6416090</v>
          </cell>
          <cell r="C23172" t="str">
            <v>Usinagem para pavimento de concreto com fôrmas deslizantes - areia e brita comerciais</v>
          </cell>
          <cell r="D23172" t="str">
            <v>m³</v>
          </cell>
          <cell r="E23172">
            <v>443.18</v>
          </cell>
        </row>
        <row r="23173">
          <cell r="B23173" t="str">
            <v>6416089</v>
          </cell>
          <cell r="C23173" t="str">
            <v>Usinagem para pavimento de concreto com fôrmas deslizantes - areia extraída e brita produzida</v>
          </cell>
          <cell r="D23173" t="str">
            <v>m³</v>
          </cell>
          <cell r="E23173">
            <v>300.64999999999998</v>
          </cell>
        </row>
        <row r="23174">
          <cell r="B23174" t="str">
            <v>6416094</v>
          </cell>
          <cell r="C23174" t="str">
            <v>Usinagem para pavimento de concreto compactado com rolo - brita comercial</v>
          </cell>
          <cell r="D23174" t="str">
            <v>m³</v>
          </cell>
          <cell r="E23174">
            <v>392.84</v>
          </cell>
        </row>
        <row r="23175">
          <cell r="B23175" t="str">
            <v>6416093</v>
          </cell>
          <cell r="C23175" t="str">
            <v>Usinagem para pavimento de concreto compactado com rolo - brita produzida</v>
          </cell>
          <cell r="D23175" t="str">
            <v>m³</v>
          </cell>
          <cell r="E23175">
            <v>244.15</v>
          </cell>
        </row>
        <row r="23176">
          <cell r="B23176" t="str">
            <v>6416092</v>
          </cell>
          <cell r="C23176" t="str">
            <v>Usinagem para sub-base de concreto compactado com rolo - brita comercial</v>
          </cell>
          <cell r="D23176" t="str">
            <v>m³</v>
          </cell>
          <cell r="E23176">
            <v>343.54</v>
          </cell>
        </row>
        <row r="23177">
          <cell r="B23177" t="str">
            <v>6416091</v>
          </cell>
          <cell r="C23177" t="str">
            <v>Usinagem para sub-base de concreto compactado com rolo - brita produzida</v>
          </cell>
          <cell r="D23177" t="str">
            <v>m³</v>
          </cell>
          <cell r="E23177">
            <v>188.09</v>
          </cell>
        </row>
        <row r="23178">
          <cell r="B23178" t="str">
            <v>6817809</v>
          </cell>
          <cell r="C23178" t="str">
            <v>Confecção de BSCC - seção canal de 1,5 x 1,5 m - areia e brita comerciais</v>
          </cell>
          <cell r="D23178" t="str">
            <v>m</v>
          </cell>
          <cell r="E23178">
            <v>1047.1099999999999</v>
          </cell>
        </row>
        <row r="23179">
          <cell r="B23179" t="str">
            <v>6817810</v>
          </cell>
          <cell r="C23179" t="str">
            <v>Confecção de BSCC - seção canal de 1,5 x 1,5 m - areia extraída e brita produzida</v>
          </cell>
          <cell r="D23179" t="str">
            <v>m</v>
          </cell>
          <cell r="E23179">
            <v>924.71</v>
          </cell>
        </row>
        <row r="23180">
          <cell r="B23180" t="str">
            <v>6817811</v>
          </cell>
          <cell r="C23180" t="str">
            <v>Confecção de BSCC - seção canal de 2,0 x 1,5 m - areia e brita comerciais</v>
          </cell>
          <cell r="D23180" t="str">
            <v>m</v>
          </cell>
          <cell r="E23180">
            <v>1121.95</v>
          </cell>
        </row>
        <row r="23181">
          <cell r="B23181" t="str">
            <v>6817812</v>
          </cell>
          <cell r="C23181" t="str">
            <v>Confecção de BSCC - seção canal de 2,0 x 1,5 m - areia extraída e brita produzida</v>
          </cell>
          <cell r="D23181" t="str">
            <v>m</v>
          </cell>
          <cell r="E23181">
            <v>986.68</v>
          </cell>
        </row>
        <row r="23182">
          <cell r="B23182" t="str">
            <v>6817813</v>
          </cell>
          <cell r="C23182" t="str">
            <v>Confecção de BSCC - seção canal de 2,0 x 2,0 m - tipo I - areia e brita comerciais</v>
          </cell>
          <cell r="D23182" t="str">
            <v>m</v>
          </cell>
          <cell r="E23182">
            <v>1762.08</v>
          </cell>
        </row>
        <row r="23183">
          <cell r="B23183" t="str">
            <v>6817814</v>
          </cell>
          <cell r="C23183" t="str">
            <v>Confecção de BSCC - seção canal de 2,0 x 2,0 m - tipo I - areia extraída e brita produzida</v>
          </cell>
          <cell r="D23183" t="str">
            <v>m</v>
          </cell>
          <cell r="E23183">
            <v>1549.51</v>
          </cell>
        </row>
        <row r="23184">
          <cell r="B23184" t="str">
            <v>6817815</v>
          </cell>
          <cell r="C23184" t="str">
            <v>Confecção de BSCC - seção canal de 2,0 x 2,0 m - tipo II - areia e brita comerciais</v>
          </cell>
          <cell r="D23184" t="str">
            <v>m</v>
          </cell>
          <cell r="E23184">
            <v>1499.36</v>
          </cell>
        </row>
        <row r="23185">
          <cell r="B23185" t="str">
            <v>6817816</v>
          </cell>
          <cell r="C23185" t="str">
            <v>Confecção de BSCC - seção canal de 2,0 x 2,0 m - tipo II - areia extraída e brita produzida</v>
          </cell>
          <cell r="D23185" t="str">
            <v>m</v>
          </cell>
          <cell r="E23185">
            <v>1286.79</v>
          </cell>
        </row>
        <row r="23186">
          <cell r="B23186" t="str">
            <v>6817817</v>
          </cell>
          <cell r="C23186" t="str">
            <v>Confecção de BSCC - seção canal de 2,5 x 1,5 m - areia e brita comerciais</v>
          </cell>
          <cell r="D23186" t="str">
            <v>m</v>
          </cell>
          <cell r="E23186">
            <v>1206.79</v>
          </cell>
        </row>
        <row r="23187">
          <cell r="B23187" t="str">
            <v>6817818</v>
          </cell>
          <cell r="C23187" t="str">
            <v>Confecção de BSCC - seção canal de 2,5 x 1,5 m - areia extraída e brita produzida</v>
          </cell>
          <cell r="D23187" t="str">
            <v>m</v>
          </cell>
          <cell r="E23187">
            <v>1060.24</v>
          </cell>
        </row>
        <row r="23188">
          <cell r="B23188" t="str">
            <v>6817819</v>
          </cell>
          <cell r="C23188" t="str">
            <v>Confecção de BSCC - seção canal de 2,5 x 2,0 m - tipo I - areia e brita comerciais</v>
          </cell>
          <cell r="D23188" t="str">
            <v>m</v>
          </cell>
          <cell r="E23188">
            <v>1854</v>
          </cell>
        </row>
        <row r="23189">
          <cell r="B23189" t="str">
            <v>6817820</v>
          </cell>
          <cell r="C23189" t="str">
            <v>Confecção de BSCC - seção canal de 2,5 x 2,0 m - tipo I - areia extraída e brita produzida</v>
          </cell>
          <cell r="D23189" t="str">
            <v>m</v>
          </cell>
          <cell r="E23189">
            <v>1625.33</v>
          </cell>
        </row>
        <row r="23190">
          <cell r="B23190" t="str">
            <v>6817821</v>
          </cell>
          <cell r="C23190" t="str">
            <v>Confecção de BSCC - seção canal de 2,5 x 2,0 m - tipo II - areia e brita comerciais</v>
          </cell>
          <cell r="D23190" t="str">
            <v>m</v>
          </cell>
          <cell r="E23190">
            <v>1599.96</v>
          </cell>
        </row>
        <row r="23191">
          <cell r="B23191" t="str">
            <v>6817822</v>
          </cell>
          <cell r="C23191" t="str">
            <v>Confecção de BSCC - seção canal de 2,5 x 2,0 m - tipo II - areia extraída e brita produzida</v>
          </cell>
          <cell r="D23191" t="str">
            <v>m</v>
          </cell>
          <cell r="E23191">
            <v>1371.28</v>
          </cell>
        </row>
        <row r="23192">
          <cell r="B23192" t="str">
            <v>6817823</v>
          </cell>
          <cell r="C23192" t="str">
            <v>Confecção de BSCC - seção canal de 3,0 x 1,5 m - areia e brita comerciais</v>
          </cell>
          <cell r="D23192" t="str">
            <v>m</v>
          </cell>
          <cell r="E23192">
            <v>1296.6400000000001</v>
          </cell>
        </row>
        <row r="23193">
          <cell r="B23193" t="str">
            <v>6817824</v>
          </cell>
          <cell r="C23193" t="str">
            <v>Confecção de BSCC - seção canal de 3,0 x 1,5 m - areia extraída e brita produzida</v>
          </cell>
          <cell r="D23193" t="str">
            <v>m</v>
          </cell>
          <cell r="E23193">
            <v>1137.21</v>
          </cell>
        </row>
        <row r="23194">
          <cell r="B23194" t="str">
            <v>6817825</v>
          </cell>
          <cell r="C23194" t="str">
            <v>Confecção de BSCC - seção canal de 3,0 x 2,0 m - tipo I - areia e brita comerciais</v>
          </cell>
          <cell r="D23194" t="str">
            <v>m</v>
          </cell>
          <cell r="E23194">
            <v>1888.38</v>
          </cell>
        </row>
        <row r="23195">
          <cell r="B23195" t="str">
            <v>6817826</v>
          </cell>
          <cell r="C23195" t="str">
            <v>Confecção de BSCC - seção canal de 3,0 x 2,0 m - tipo I - areia extraída e brita produzida</v>
          </cell>
          <cell r="D23195" t="str">
            <v>m</v>
          </cell>
          <cell r="E23195">
            <v>1643.6</v>
          </cell>
        </row>
        <row r="23196">
          <cell r="B23196" t="str">
            <v>6817827</v>
          </cell>
          <cell r="C23196" t="str">
            <v>Confecção de BSCC - seção canal de 3,0 x 2,0 m - tipo II - areia e brita comerciais</v>
          </cell>
          <cell r="D23196" t="str">
            <v>m</v>
          </cell>
          <cell r="E23196">
            <v>1700.56</v>
          </cell>
        </row>
        <row r="23197">
          <cell r="B23197" t="str">
            <v>6817828</v>
          </cell>
          <cell r="C23197" t="str">
            <v>Confecção de BSCC - seção canal de 3,0 x 2,0 m - tipo II - areia extraída e brita produzida</v>
          </cell>
          <cell r="D23197" t="str">
            <v>m</v>
          </cell>
          <cell r="E23197">
            <v>1455.78</v>
          </cell>
        </row>
        <row r="23198">
          <cell r="B23198" t="str">
            <v>6817753</v>
          </cell>
          <cell r="C23198" t="str">
            <v>Confecção de BSCC - seção fechada de 1,5 x 1,5 m - altura do aterro de 0,25 a 1,00 m - areia e brita comerciais</v>
          </cell>
          <cell r="D23198" t="str">
            <v>m</v>
          </cell>
          <cell r="E23198">
            <v>1412.56</v>
          </cell>
        </row>
        <row r="23199">
          <cell r="B23199" t="str">
            <v>6817754</v>
          </cell>
          <cell r="C23199" t="str">
            <v>Confecção de BSCC - seção fechada de 1,5 x 1,5 m - altura do aterro de 0,25 a 1,00 m - areia extraída e brita produzida</v>
          </cell>
          <cell r="D23199" t="str">
            <v>m</v>
          </cell>
          <cell r="E23199">
            <v>1240.24</v>
          </cell>
        </row>
        <row r="23200">
          <cell r="B23200" t="str">
            <v>6817755</v>
          </cell>
          <cell r="C23200" t="str">
            <v>Confecção de BSCC - seção fechada de 1,5 x 1,5 m - altura do aterro de 1,00 a 2,50 m - areia e brita comerciais</v>
          </cell>
          <cell r="D23200" t="str">
            <v>m</v>
          </cell>
          <cell r="E23200">
            <v>1354.51</v>
          </cell>
        </row>
        <row r="23201">
          <cell r="B23201" t="str">
            <v>6817756</v>
          </cell>
          <cell r="C23201" t="str">
            <v>Confecção de BSCC - seção fechada de 1,5 x 1,5 m - altura do aterro de 1,00 a 2,50 m - areia extraída e brita produzida</v>
          </cell>
          <cell r="D23201" t="str">
            <v>m</v>
          </cell>
          <cell r="E23201">
            <v>1182.2</v>
          </cell>
        </row>
        <row r="23202">
          <cell r="B23202" t="str">
            <v>6817763</v>
          </cell>
          <cell r="C23202" t="str">
            <v>Confecção de BSCC - seção fechada de 1,5 x 1,5 m - altura do aterro de 10,00 a 12,50 m - areia e brita comerciais</v>
          </cell>
          <cell r="D23202" t="str">
            <v>m</v>
          </cell>
          <cell r="E23202">
            <v>1718.16</v>
          </cell>
        </row>
        <row r="23203">
          <cell r="B23203" t="str">
            <v>6817764</v>
          </cell>
          <cell r="C23203" t="str">
            <v>Confecção de BSCC - seção fechada de 1,5 x 1,5 m - altura do aterro de 10,00 a 12,50 m - areia extraída e brita produzida</v>
          </cell>
          <cell r="D23203" t="str">
            <v>m</v>
          </cell>
          <cell r="E23203">
            <v>1489.57</v>
          </cell>
        </row>
        <row r="23204">
          <cell r="B23204" t="str">
            <v>6817765</v>
          </cell>
          <cell r="C23204" t="str">
            <v>Confecção de BSCC - seção fechada de 1,5 x 1,5 m - altura do aterro de 12,50 a 15,00 m - areia e brita comerciais</v>
          </cell>
          <cell r="D23204" t="str">
            <v>m</v>
          </cell>
          <cell r="E23204">
            <v>1976.86</v>
          </cell>
        </row>
        <row r="23205">
          <cell r="B23205" t="str">
            <v>6817766</v>
          </cell>
          <cell r="C23205" t="str">
            <v>Confecção de BSCC - seção fechada de 1,5 x 1,5 m - altura do aterro de 12,50 a 15,00 m - areia extraída e brita produzida</v>
          </cell>
          <cell r="D23205" t="str">
            <v>m</v>
          </cell>
          <cell r="E23205">
            <v>1765.24</v>
          </cell>
        </row>
        <row r="23206">
          <cell r="B23206" t="str">
            <v>6817757</v>
          </cell>
          <cell r="C23206" t="str">
            <v>Confecção de BSCC - seção fechada de 1,5 x 1,5 m - altura do aterro de 2,50 a 5,00 m - areia e brita comerciais</v>
          </cell>
          <cell r="D23206" t="str">
            <v>m</v>
          </cell>
          <cell r="E23206">
            <v>1354.51</v>
          </cell>
        </row>
        <row r="23207">
          <cell r="B23207" t="str">
            <v>6817758</v>
          </cell>
          <cell r="C23207" t="str">
            <v>Confecção de BSCC - seção fechada de 1,5 x 1,5 m - altura do aterro de 2,50 a 5,00 m - areia extraída e brita produzida</v>
          </cell>
          <cell r="D23207" t="str">
            <v>m</v>
          </cell>
          <cell r="E23207">
            <v>1182.2</v>
          </cell>
        </row>
        <row r="23208">
          <cell r="B23208" t="str">
            <v>6817759</v>
          </cell>
          <cell r="C23208" t="str">
            <v>Confecção de BSCC - seção fechada de 1,5 x 1,5 m - altura do aterro de 5,00 a 7,50 m - areia e brita comerciais</v>
          </cell>
          <cell r="D23208" t="str">
            <v>m</v>
          </cell>
          <cell r="E23208">
            <v>1469</v>
          </cell>
        </row>
        <row r="23209">
          <cell r="B23209" t="str">
            <v>6817760</v>
          </cell>
          <cell r="C23209" t="str">
            <v>Confecção de BSCC - seção fechada de 1,5 x 1,5 m - altura do aterro de 5,00 a 7,50 m - areia extraída e brita produzida</v>
          </cell>
          <cell r="D23209" t="str">
            <v>m</v>
          </cell>
          <cell r="E23209">
            <v>1299.1500000000001</v>
          </cell>
        </row>
        <row r="23210">
          <cell r="B23210" t="str">
            <v>6817761</v>
          </cell>
          <cell r="C23210" t="str">
            <v>Confecção de BSCC - seção fechada de 1,5 x 1,5 m - altura do aterro de 7,50 a 10,00 m - areia e brita comerciais</v>
          </cell>
          <cell r="D23210" t="str">
            <v>m</v>
          </cell>
          <cell r="E23210">
            <v>1814.49</v>
          </cell>
        </row>
        <row r="23211">
          <cell r="B23211" t="str">
            <v>6817762</v>
          </cell>
          <cell r="C23211" t="str">
            <v>Confecção de BSCC - seção fechada de 1,5 x 1,5 m - altura do aterro de 7,50 a 10,00 m - areia extraída e brita produzida</v>
          </cell>
          <cell r="D23211" t="str">
            <v>m</v>
          </cell>
          <cell r="E23211">
            <v>1585.9</v>
          </cell>
        </row>
        <row r="23212">
          <cell r="B23212" t="str">
            <v>6817767</v>
          </cell>
          <cell r="C23212" t="str">
            <v>Confecção de BSCC - seção fechada de 2,0 x 2,0 m - altura do aterro de 0,25 a 1,00 m - areia e brita comerciais</v>
          </cell>
          <cell r="D23212" t="str">
            <v>m</v>
          </cell>
          <cell r="E23212">
            <v>2057.5300000000002</v>
          </cell>
        </row>
        <row r="23213">
          <cell r="B23213" t="str">
            <v>6817768</v>
          </cell>
          <cell r="C23213" t="str">
            <v>Confecção de BSCC - seção fechada de 2,0 x 2,0 m - altura do aterro de 0,25 a 1,00 m - areia extraída e brita produzida</v>
          </cell>
          <cell r="D23213" t="str">
            <v>m</v>
          </cell>
          <cell r="E23213">
            <v>1836.9</v>
          </cell>
        </row>
        <row r="23214">
          <cell r="B23214" t="str">
            <v>6817769</v>
          </cell>
          <cell r="C23214" t="str">
            <v>Confecção de BSCC - seção fechada de 2,0 x 2,0 m - altura do aterro de 1,00 a 2,50 m - areia e brita comerciais</v>
          </cell>
          <cell r="D23214" t="str">
            <v>m</v>
          </cell>
          <cell r="E23214">
            <v>1745.7</v>
          </cell>
        </row>
        <row r="23215">
          <cell r="B23215" t="str">
            <v>6817770</v>
          </cell>
          <cell r="C23215" t="str">
            <v>Confecção de BSCC - seção fechada de 2,0 x 2,0 m - altura do aterro de 1,00 a 2,50 m - areia extraída e brita produzida</v>
          </cell>
          <cell r="D23215" t="str">
            <v>m</v>
          </cell>
          <cell r="E23215">
            <v>1525.07</v>
          </cell>
        </row>
        <row r="23216">
          <cell r="B23216" t="str">
            <v>6817777</v>
          </cell>
          <cell r="C23216" t="str">
            <v>Confecção de BSCC - seção fechada de 2,0 x 2,0 m - altura do aterro de 10,00 a 12,50 m - areia e brita comerciais</v>
          </cell>
          <cell r="D23216" t="str">
            <v>m</v>
          </cell>
          <cell r="E23216">
            <v>2841.33</v>
          </cell>
        </row>
        <row r="23217">
          <cell r="B23217" t="str">
            <v>6817778</v>
          </cell>
          <cell r="C23217" t="str">
            <v>Confecção de BSCC - seção fechada de 2,0 x 2,0 m - altura do aterro de 10,00 a 12,50 m - areia extraída e brita produzida</v>
          </cell>
          <cell r="D23217" t="str">
            <v>m</v>
          </cell>
          <cell r="E23217">
            <v>2577.9899999999998</v>
          </cell>
        </row>
        <row r="23218">
          <cell r="B23218" t="str">
            <v>6817779</v>
          </cell>
          <cell r="C23218" t="str">
            <v>Confecção de BSCC - seção fechada de 2,0 x 2,0 m - altura do aterro de 12,50 a 15,00 m - areia e brita comerciais</v>
          </cell>
          <cell r="D23218" t="str">
            <v>m</v>
          </cell>
          <cell r="E23218">
            <v>3368.86</v>
          </cell>
        </row>
        <row r="23219">
          <cell r="B23219" t="str">
            <v>6817780</v>
          </cell>
          <cell r="C23219" t="str">
            <v>Confecção de BSCC - seção fechada de 2,0 x 2,0 m - altura do aterro de 12,50 a 15,00 m - areia extraída e brita produzida</v>
          </cell>
          <cell r="D23219" t="str">
            <v>m</v>
          </cell>
          <cell r="E23219">
            <v>3035.39</v>
          </cell>
        </row>
        <row r="23220">
          <cell r="B23220" t="str">
            <v>6817771</v>
          </cell>
          <cell r="C23220" t="str">
            <v>Confecção de BSCC - seção fechada de 2,0 x 2,0 m - altura do aterro de 2,50 a 5,00 m - areia e brita comerciais</v>
          </cell>
          <cell r="D23220" t="str">
            <v>m</v>
          </cell>
          <cell r="E23220">
            <v>1989.34</v>
          </cell>
        </row>
        <row r="23221">
          <cell r="B23221" t="str">
            <v>6817772</v>
          </cell>
          <cell r="C23221" t="str">
            <v>Confecção de BSCC - seção fechada de 2,0 x 2,0 m - altura do aterro de 2,50 a 5,00 m - areia extraída e brita produzida</v>
          </cell>
          <cell r="D23221" t="str">
            <v>m</v>
          </cell>
          <cell r="E23221">
            <v>1771.86</v>
          </cell>
        </row>
        <row r="23222">
          <cell r="B23222" t="str">
            <v>6817773</v>
          </cell>
          <cell r="C23222" t="str">
            <v>Confecção de BSCC - seção fechada de 2,0 x 2,0 m - altura do aterro de 5,00 a 7,50 m - areia e brita comerciais</v>
          </cell>
          <cell r="D23222" t="str">
            <v>m</v>
          </cell>
          <cell r="E23222">
            <v>2406.41</v>
          </cell>
        </row>
        <row r="23223">
          <cell r="B23223" t="str">
            <v>6817774</v>
          </cell>
          <cell r="C23223" t="str">
            <v>Confecção de BSCC - seção fechada de 2,0 x 2,0 m - altura do aterro de 5,00 a 7,50 m - areia extraída e brita produzida</v>
          </cell>
          <cell r="D23223" t="str">
            <v>m</v>
          </cell>
          <cell r="E23223">
            <v>2114.33</v>
          </cell>
        </row>
        <row r="23224">
          <cell r="B23224" t="str">
            <v>6817775</v>
          </cell>
          <cell r="C23224" t="str">
            <v>Confecção de BSCC - seção fechada de 2,0 x 2,0 m - altura do aterro de 7,50 a 10,00 m - areia e brita comerciais</v>
          </cell>
          <cell r="D23224" t="str">
            <v>m</v>
          </cell>
          <cell r="E23224">
            <v>2621.94</v>
          </cell>
        </row>
        <row r="23225">
          <cell r="B23225" t="str">
            <v>6817776</v>
          </cell>
          <cell r="C23225" t="str">
            <v>Confecção de BSCC - seção fechada de 2,0 x 2,0 m - altura do aterro de 7,50 a 10,00 m - areia extraída e brita produzida</v>
          </cell>
          <cell r="D23225" t="str">
            <v>m</v>
          </cell>
          <cell r="E23225">
            <v>2351.54</v>
          </cell>
        </row>
        <row r="23226">
          <cell r="B23226" t="str">
            <v>6817781</v>
          </cell>
          <cell r="C23226" t="str">
            <v>Confecção de BSCC - seção fechada de 2,5 x 2,5 m - altura do aterro de 0,25 a 1,00 m - areia e brita comerciais</v>
          </cell>
          <cell r="D23226" t="str">
            <v>m</v>
          </cell>
          <cell r="E23226">
            <v>2796.57</v>
          </cell>
        </row>
        <row r="23227">
          <cell r="B23227" t="str">
            <v>6817782</v>
          </cell>
          <cell r="C23227" t="str">
            <v>Confecção de BSCC - seção fechada de 2,5 x 2,5 m - altura do aterro de 0,25 a 1,00 m - areia extraída e brita produzida</v>
          </cell>
          <cell r="D23227" t="str">
            <v>m</v>
          </cell>
          <cell r="E23227">
            <v>2527.63</v>
          </cell>
        </row>
        <row r="23228">
          <cell r="B23228" t="str">
            <v>6817783</v>
          </cell>
          <cell r="C23228" t="str">
            <v>Confecção de BSCC - seção fechada de 2,5 x 2,5 m - altura do aterro de 1,00 a 2,50 m - areia e brita comerciais</v>
          </cell>
          <cell r="D23228" t="str">
            <v>m</v>
          </cell>
          <cell r="E23228">
            <v>2307.48</v>
          </cell>
        </row>
        <row r="23229">
          <cell r="B23229" t="str">
            <v>6817784</v>
          </cell>
          <cell r="C23229" t="str">
            <v>Confecção de BSCC - seção fechada de 2,5 x 2,5 m - altura do aterro de 1,00 a 2,50 m - areia extraída e brita produzida</v>
          </cell>
          <cell r="D23229" t="str">
            <v>m</v>
          </cell>
          <cell r="E23229">
            <v>2038.54</v>
          </cell>
        </row>
        <row r="23230">
          <cell r="B23230" t="str">
            <v>6817791</v>
          </cell>
          <cell r="C23230" t="str">
            <v>Confecção de BSCC - seção fechada de 2,5 x 2,5 m - altura do aterro de 10,00 a 12,50 m - areia e brita comerciais</v>
          </cell>
          <cell r="D23230" t="str">
            <v>m</v>
          </cell>
          <cell r="E23230">
            <v>4170.62</v>
          </cell>
        </row>
        <row r="23231">
          <cell r="B23231" t="str">
            <v>6817792</v>
          </cell>
          <cell r="C23231" t="str">
            <v>Confecção de BSCC - seção fechada de 2,5 x 2,5 m - altura do aterro de 10,00 a 12,50 m - areia extraída e brita produzida</v>
          </cell>
          <cell r="D23231" t="str">
            <v>m</v>
          </cell>
          <cell r="E23231">
            <v>3765.59</v>
          </cell>
        </row>
        <row r="23232">
          <cell r="B23232" t="str">
            <v>6817793</v>
          </cell>
          <cell r="C23232" t="str">
            <v>Confecção de BSCC - seção fechada de 2,5 x 2,5 m - altura do aterro de 12,50 a 15,00 m - areia e brita comerciais</v>
          </cell>
          <cell r="D23232" t="str">
            <v>m</v>
          </cell>
          <cell r="E23232">
            <v>4718.5200000000004</v>
          </cell>
        </row>
        <row r="23233">
          <cell r="B23233" t="str">
            <v>6817794</v>
          </cell>
          <cell r="C23233" t="str">
            <v>Confecção de BSCC - seção fechada de 2,5 x 2,5 m - altura do aterro de 12,50 a 15,00 m - areia extraída e brita produzida</v>
          </cell>
          <cell r="D23233" t="str">
            <v>m</v>
          </cell>
          <cell r="E23233">
            <v>4313.49</v>
          </cell>
        </row>
        <row r="23234">
          <cell r="B23234" t="str">
            <v>6817785</v>
          </cell>
          <cell r="C23234" t="str">
            <v>Confecção de BSCC - seção fechada de 2,5 x 2,5 m - altura do aterro de 2,50 a 5,00 m - areia e brita comerciais</v>
          </cell>
          <cell r="D23234" t="str">
            <v>m</v>
          </cell>
          <cell r="E23234">
            <v>2951.86</v>
          </cell>
        </row>
        <row r="23235">
          <cell r="B23235" t="str">
            <v>6817786</v>
          </cell>
          <cell r="C23235" t="str">
            <v>Confecção de BSCC - seção fechada de 2,5 x 2,5 m - altura do aterro de 2,50 a 5,00 m - areia extraída e brita produzida</v>
          </cell>
          <cell r="D23235" t="str">
            <v>m</v>
          </cell>
          <cell r="E23235">
            <v>2596.2800000000002</v>
          </cell>
        </row>
        <row r="23236">
          <cell r="B23236" t="str">
            <v>6817787</v>
          </cell>
          <cell r="C23236" t="str">
            <v>Confecção de BSCC - seção fechada de 2,5 x 2,5 m - altura do aterro de 5,00 a 7,50 m - areia e brita comerciais</v>
          </cell>
          <cell r="D23236" t="str">
            <v>m</v>
          </cell>
          <cell r="E23236">
            <v>3383.37</v>
          </cell>
        </row>
        <row r="23237">
          <cell r="B23237" t="str">
            <v>6817788</v>
          </cell>
          <cell r="C23237" t="str">
            <v>Confecção de BSCC - seção fechada de 2,5 x 2,5 m - altura do aterro de 5,00 a 7,50 m - areia extraída e brita produzida</v>
          </cell>
          <cell r="D23237" t="str">
            <v>m</v>
          </cell>
          <cell r="E23237">
            <v>3054.18</v>
          </cell>
        </row>
        <row r="23238">
          <cell r="B23238" t="str">
            <v>6817789</v>
          </cell>
          <cell r="C23238" t="str">
            <v>Confecção de BSCC - seção fechada de 2,5 x 2,5 m - altura do aterro de 7,50 a 10,00 m - areia e brita comerciais</v>
          </cell>
          <cell r="D23238" t="str">
            <v>m</v>
          </cell>
          <cell r="E23238">
            <v>3762.81</v>
          </cell>
        </row>
        <row r="23239">
          <cell r="B23239" t="str">
            <v>6817790</v>
          </cell>
          <cell r="C23239" t="str">
            <v>Confecção de BSCC - seção fechada de 2,5 x 2,5 m - altura do aterro de 7,50 a 10,00 m - areia extraída e brita produzida</v>
          </cell>
          <cell r="D23239" t="str">
            <v>m</v>
          </cell>
          <cell r="E23239">
            <v>3442.22</v>
          </cell>
        </row>
        <row r="23240">
          <cell r="B23240" t="str">
            <v>6817795</v>
          </cell>
          <cell r="C23240" t="str">
            <v>Confecção de BSCC - seção fechada de 3,0 x 3,0 m - altura do aterro de 0,25 a 1,00 m - areia e brita comerciais</v>
          </cell>
          <cell r="D23240" t="str">
            <v>m</v>
          </cell>
          <cell r="E23240">
            <v>3592.97</v>
          </cell>
        </row>
        <row r="23241">
          <cell r="B23241" t="str">
            <v>6817796</v>
          </cell>
          <cell r="C23241" t="str">
            <v>Confecção de BSCC - seção fechada de 3,0 x 3,0 m - altura do aterro de 0,25 a 1,00 m - areia extraída e brita produzida</v>
          </cell>
          <cell r="D23241" t="str">
            <v>m</v>
          </cell>
          <cell r="E23241">
            <v>3280.26</v>
          </cell>
        </row>
        <row r="23242">
          <cell r="B23242" t="str">
            <v>6817797</v>
          </cell>
          <cell r="C23242" t="str">
            <v>Confecção de BSCC - seção fechada de 3,0 x 3,0 m - altura do aterro de 1,00 a 2,50 m - areia e brita comerciais</v>
          </cell>
          <cell r="D23242" t="str">
            <v>m</v>
          </cell>
          <cell r="E23242">
            <v>3077</v>
          </cell>
        </row>
        <row r="23243">
          <cell r="B23243" t="str">
            <v>6817798</v>
          </cell>
          <cell r="C23243" t="str">
            <v>Confecção de BSCC - seção fechada de 3,0 x 3,0 m - altura do aterro de 1,00 a 2,50 m - areia extraída e brita produzida</v>
          </cell>
          <cell r="D23243" t="str">
            <v>m</v>
          </cell>
          <cell r="E23243">
            <v>2764.28</v>
          </cell>
        </row>
        <row r="23244">
          <cell r="B23244" t="str">
            <v>6817805</v>
          </cell>
          <cell r="C23244" t="str">
            <v>Confecção de BSCC - seção fechada de 3,0 x 3,0 m - altura do aterro de 10,00 a 12,50 m - areia e brita comerciais</v>
          </cell>
          <cell r="D23244" t="str">
            <v>m</v>
          </cell>
          <cell r="E23244">
            <v>5829.81</v>
          </cell>
        </row>
        <row r="23245">
          <cell r="B23245" t="str">
            <v>6817806</v>
          </cell>
          <cell r="C23245" t="str">
            <v>Confecção de BSCC - seção fechada de 3,0 x 3,0 m - altura do aterro de 10,00 a 12,50 m - areia extraída e brita produzida</v>
          </cell>
          <cell r="D23245" t="str">
            <v>m</v>
          </cell>
          <cell r="E23245">
            <v>5353.22</v>
          </cell>
        </row>
        <row r="23246">
          <cell r="B23246" t="str">
            <v>6817807</v>
          </cell>
          <cell r="C23246" t="str">
            <v>Confecção de BSCC - seção fechada de 3,0 x 3,0 m - altura do aterro de 12,50 a 15,00 m - areia e brita comerciais</v>
          </cell>
          <cell r="D23246" t="str">
            <v>m</v>
          </cell>
          <cell r="E23246">
            <v>6434.3</v>
          </cell>
        </row>
        <row r="23247">
          <cell r="B23247" t="str">
            <v>6817808</v>
          </cell>
          <cell r="C23247" t="str">
            <v>Confecção de BSCC - seção fechada de 3,0 x 3,0 m - altura do aterro de 12,50 a 15,00 m - areia extraída e brita produzida</v>
          </cell>
          <cell r="D23247" t="str">
            <v>m</v>
          </cell>
          <cell r="E23247">
            <v>5957.71</v>
          </cell>
        </row>
        <row r="23248">
          <cell r="B23248" t="str">
            <v>6817799</v>
          </cell>
          <cell r="C23248" t="str">
            <v>Confecção de BSCC - seção fechada de 3,0 x 3,0 m - altura do aterro de 2,50 a 5,00 m - areia e brita comerciais</v>
          </cell>
          <cell r="D23248" t="str">
            <v>m</v>
          </cell>
          <cell r="E23248">
            <v>3866.58</v>
          </cell>
        </row>
        <row r="23249">
          <cell r="B23249" t="str">
            <v>6817800</v>
          </cell>
          <cell r="C23249" t="str">
            <v>Confecção de BSCC - seção fechada de 3,0 x 3,0 m - altura do aterro de 2,50 a 5,00 m - areia extraída e brita produzida</v>
          </cell>
          <cell r="D23249" t="str">
            <v>m</v>
          </cell>
          <cell r="E23249">
            <v>3447.51</v>
          </cell>
        </row>
        <row r="23250">
          <cell r="B23250" t="str">
            <v>6817801</v>
          </cell>
          <cell r="C23250" t="str">
            <v>Confecção de BSCC - seção fechada de 3,0 x 3,0 m - altura do aterro de 5,00 a 7,50 m - areia e brita comerciais</v>
          </cell>
          <cell r="D23250" t="str">
            <v>m</v>
          </cell>
          <cell r="E23250">
            <v>4655.4399999999996</v>
          </cell>
        </row>
        <row r="23251">
          <cell r="B23251" t="str">
            <v>6817802</v>
          </cell>
          <cell r="C23251" t="str">
            <v>Confecção de BSCC - seção fechada de 3,0 x 3,0 m - altura do aterro de 5,00 a 7,50 m - areia extraída e brita produzida</v>
          </cell>
          <cell r="D23251" t="str">
            <v>m</v>
          </cell>
          <cell r="E23251">
            <v>4277.6000000000004</v>
          </cell>
        </row>
        <row r="23252">
          <cell r="B23252" t="str">
            <v>6817803</v>
          </cell>
          <cell r="C23252" t="str">
            <v>Confecção de BSCC - seção fechada de 3,0 x 3,0 m - altura do aterro de 7,50 a 10,00 m - areia e brita comerciais</v>
          </cell>
          <cell r="D23252" t="str">
            <v>m</v>
          </cell>
          <cell r="E23252">
            <v>5293.58</v>
          </cell>
        </row>
        <row r="23253">
          <cell r="B23253" t="str">
            <v>6817804</v>
          </cell>
          <cell r="C23253" t="str">
            <v>Confecção de BSCC - seção fechada de 3,0 x 3,0 m - altura do aterro de 7,50 a 10,00 m - areia extraída e brita produzida</v>
          </cell>
          <cell r="D23253" t="str">
            <v>m</v>
          </cell>
          <cell r="E23253">
            <v>4816.99</v>
          </cell>
        </row>
        <row r="23254">
          <cell r="B23254" t="str">
            <v>6817885</v>
          </cell>
          <cell r="C23254" t="str">
            <v>Corpo de BSCC - seção canal de 1,5 x 1,5 m - pré-moldado - areia e brita comerciais</v>
          </cell>
          <cell r="D23254" t="str">
            <v>m</v>
          </cell>
          <cell r="E23254">
            <v>1325.34</v>
          </cell>
        </row>
        <row r="23255">
          <cell r="B23255" t="str">
            <v>6817886</v>
          </cell>
          <cell r="C23255" t="str">
            <v>Corpo de BSCC - seção canal de 1,5 x 1,5 m - pré-moldado - areia extraída e brita produzida</v>
          </cell>
          <cell r="D23255" t="str">
            <v>m</v>
          </cell>
          <cell r="E23255">
            <v>1158.1500000000001</v>
          </cell>
        </row>
        <row r="23256">
          <cell r="B23256" t="str">
            <v>6817887</v>
          </cell>
          <cell r="C23256" t="str">
            <v>Corpo de BSCC - seção canal de 2,0 x 1,5 m - pré-moldado - areia e brita comerciais</v>
          </cell>
          <cell r="D23256" t="str">
            <v>m</v>
          </cell>
          <cell r="E23256">
            <v>1446.01</v>
          </cell>
        </row>
        <row r="23257">
          <cell r="B23257" t="str">
            <v>6817888</v>
          </cell>
          <cell r="C23257" t="str">
            <v>Corpo de BSCC - seção canal de 2,0 x 1,5 m - pré-moldado - areia extraída e brita produzida</v>
          </cell>
          <cell r="D23257" t="str">
            <v>m</v>
          </cell>
          <cell r="E23257">
            <v>1255.3499999999999</v>
          </cell>
        </row>
        <row r="23258">
          <cell r="B23258" t="str">
            <v>6817889</v>
          </cell>
          <cell r="C23258" t="str">
            <v>Corpo de BSCC - seção canal de 2,0 x 2,0 m - pré-moldado - tipo I - areia e brita comerciais</v>
          </cell>
          <cell r="D23258" t="str">
            <v>m</v>
          </cell>
          <cell r="E23258">
            <v>2132.27</v>
          </cell>
        </row>
        <row r="23259">
          <cell r="B23259" t="str">
            <v>6817890</v>
          </cell>
          <cell r="C23259" t="str">
            <v>Corpo de BSCC - seção canal de 2,0 x 2,0 m - pré-moldado - tipo I - areia extraída e brita produzida</v>
          </cell>
          <cell r="D23259" t="str">
            <v>m</v>
          </cell>
          <cell r="E23259">
            <v>1862.46</v>
          </cell>
        </row>
        <row r="23260">
          <cell r="B23260" t="str">
            <v>6817891</v>
          </cell>
          <cell r="C23260" t="str">
            <v>Corpo de BSCC - seção canal de 2,0 x 2,0 m - pré-moldado - tipo II - areia e brita comerciais</v>
          </cell>
          <cell r="D23260" t="str">
            <v>m</v>
          </cell>
          <cell r="E23260">
            <v>1869.55</v>
          </cell>
        </row>
        <row r="23261">
          <cell r="B23261" t="str">
            <v>6817892</v>
          </cell>
          <cell r="C23261" t="str">
            <v>Corpo de BSCC - seção canal de 2,0 x 2,0 m - pré-moldado - tipo II - areia extraída e brita produzida</v>
          </cell>
          <cell r="D23261" t="str">
            <v>m</v>
          </cell>
          <cell r="E23261">
            <v>1599.74</v>
          </cell>
        </row>
        <row r="23262">
          <cell r="B23262" t="str">
            <v>6817893</v>
          </cell>
          <cell r="C23262" t="str">
            <v>Corpo de BSCC - seção canal de 2,5 x 1,5 m - pré-moldado - areia e brita comerciais</v>
          </cell>
          <cell r="D23262" t="str">
            <v>m</v>
          </cell>
          <cell r="E23262">
            <v>1621.26</v>
          </cell>
        </row>
        <row r="23263">
          <cell r="B23263" t="str">
            <v>6817894</v>
          </cell>
          <cell r="C23263" t="str">
            <v>Corpo de BSCC - seção canal de 2,5 x 1,5 m - pré-moldado - areia extraída e brita produzida</v>
          </cell>
          <cell r="D23263" t="str">
            <v>m</v>
          </cell>
          <cell r="E23263">
            <v>1405.79</v>
          </cell>
        </row>
        <row r="23264">
          <cell r="B23264" t="str">
            <v>6817895</v>
          </cell>
          <cell r="C23264" t="str">
            <v>Corpo de BSCC - seção canal de 2,5 x 2,0 m - pré-moldado - tipo I - areia e brita comerciais</v>
          </cell>
          <cell r="D23264" t="str">
            <v>m</v>
          </cell>
          <cell r="E23264">
            <v>2298.2800000000002</v>
          </cell>
        </row>
        <row r="23265">
          <cell r="B23265" t="str">
            <v>6817896</v>
          </cell>
          <cell r="C23265" t="str">
            <v>Corpo de BSCC - seção canal de 2,5 x 2,0 m - pré-moldado - tipo I - areia extraída e brita produzida</v>
          </cell>
          <cell r="D23265" t="str">
            <v>m</v>
          </cell>
          <cell r="E23265">
            <v>2000.39</v>
          </cell>
        </row>
        <row r="23266">
          <cell r="B23266" t="str">
            <v>6817897</v>
          </cell>
          <cell r="C23266" t="str">
            <v>Corpo de BSCC - seção canal de 2,5 x 2,0 m - pré-moldado - tipo II - areia e brita comerciais</v>
          </cell>
          <cell r="D23266" t="str">
            <v>m</v>
          </cell>
          <cell r="E23266">
            <v>2044.24</v>
          </cell>
        </row>
        <row r="23267">
          <cell r="B23267" t="str">
            <v>6817898</v>
          </cell>
          <cell r="C23267" t="str">
            <v>Corpo de BSCC - seção canal de 2,5 x 2,0 m - pré-moldado - tipo II - areia extraída e brita produzida</v>
          </cell>
          <cell r="D23267" t="str">
            <v>m</v>
          </cell>
          <cell r="E23267">
            <v>1746.34</v>
          </cell>
        </row>
        <row r="23268">
          <cell r="B23268" t="str">
            <v>6817899</v>
          </cell>
          <cell r="C23268" t="str">
            <v>Corpo de BSCC - seção canal de 3,0 x 1,5 m - pré-moldado - areia e brita comerciais</v>
          </cell>
          <cell r="D23268" t="str">
            <v>m</v>
          </cell>
          <cell r="E23268">
            <v>1784.84</v>
          </cell>
        </row>
        <row r="23269">
          <cell r="B23269" t="str">
            <v>6817900</v>
          </cell>
          <cell r="C23269" t="str">
            <v>Corpo de BSCC - seção canal de 3,0 x 1,5 m - pré-moldado - areia extraída e brita produzida</v>
          </cell>
          <cell r="D23269" t="str">
            <v>m</v>
          </cell>
          <cell r="E23269">
            <v>1544.31</v>
          </cell>
        </row>
        <row r="23270">
          <cell r="B23270" t="str">
            <v>6817901</v>
          </cell>
          <cell r="C23270" t="str">
            <v>Corpo de BSCC - seção canal de 3,0 x 2,0 m - pré-moldado - tipo I - areia e brita comerciais</v>
          </cell>
          <cell r="D23270" t="str">
            <v>m</v>
          </cell>
          <cell r="E23270">
            <v>2411.15</v>
          </cell>
        </row>
        <row r="23271">
          <cell r="B23271" t="str">
            <v>6817902</v>
          </cell>
          <cell r="C23271" t="str">
            <v>Corpo de BSCC - seção canal de 3,0 x 2,0 m - pré-moldado - tipo I - areia extraída e brita produzida</v>
          </cell>
          <cell r="D23271" t="str">
            <v>m</v>
          </cell>
          <cell r="E23271">
            <v>2083.41</v>
          </cell>
        </row>
        <row r="23272">
          <cell r="B23272" t="str">
            <v>6817903</v>
          </cell>
          <cell r="C23272" t="str">
            <v>Corpo de BSCC - seção canal de 3,0 x 2,0 m - pré-moldado - tipo II - areia e brita comerciais</v>
          </cell>
          <cell r="D23272" t="str">
            <v>m</v>
          </cell>
          <cell r="E23272">
            <v>2223.33</v>
          </cell>
        </row>
        <row r="23273">
          <cell r="B23273" t="str">
            <v>6817904</v>
          </cell>
          <cell r="C23273" t="str">
            <v>Corpo de BSCC - seção canal de 3,0 x 2,0 m - pré-moldado - tipo II - areia extraída e brita produzida</v>
          </cell>
          <cell r="D23273" t="str">
            <v>m</v>
          </cell>
          <cell r="E23273">
            <v>1895.59</v>
          </cell>
        </row>
        <row r="23274">
          <cell r="B23274" t="str">
            <v>6817829</v>
          </cell>
          <cell r="C23274" t="str">
            <v>Corpo de BSCC - seção fechada de 1,5 x 1,5 m - pré-moldado - altura do aterro de 0,25 a 1,00 m - areia e brita comerciais</v>
          </cell>
          <cell r="D23274" t="str">
            <v>m</v>
          </cell>
          <cell r="E23274">
            <v>1760.8</v>
          </cell>
        </row>
        <row r="23275">
          <cell r="B23275" t="str">
            <v>6817830</v>
          </cell>
          <cell r="C23275" t="str">
            <v>Corpo de BSCC - seção fechada de 1,5 x 1,5 m - pré-moldado - altura do aterro de 0,25 a 1,00 m - areia extraída e brita produzida</v>
          </cell>
          <cell r="D23275" t="str">
            <v>m</v>
          </cell>
          <cell r="E23275">
            <v>1543.29</v>
          </cell>
        </row>
        <row r="23276">
          <cell r="B23276" t="str">
            <v>6817831</v>
          </cell>
          <cell r="C23276" t="str">
            <v>Corpo de BSCC - seção fechada de 1,5 x 1,5 m - pré-moldado - altura do aterro de 1,00 a 2,50 m - areia e brita comerciais</v>
          </cell>
          <cell r="D23276" t="str">
            <v>m</v>
          </cell>
          <cell r="E23276">
            <v>1702.75</v>
          </cell>
        </row>
        <row r="23277">
          <cell r="B23277" t="str">
            <v>6817832</v>
          </cell>
          <cell r="C23277" t="str">
            <v>Corpo de BSCC - seção fechada de 1,5 x 1,5 m - pré-moldado - altura do aterro de 1,00 a 2,50 m - areia extraída e brita produzida</v>
          </cell>
          <cell r="D23277" t="str">
            <v>m</v>
          </cell>
          <cell r="E23277">
            <v>1485.25</v>
          </cell>
        </row>
        <row r="23278">
          <cell r="B23278" t="str">
            <v>6817839</v>
          </cell>
          <cell r="C23278" t="str">
            <v>Corpo de BSCC - seção fechada de 1,5 x 1,5 m - pré-moldado - altura do aterro de 10,00 a 12,50 m - areia e brita comerciais</v>
          </cell>
          <cell r="D23278" t="str">
            <v>m</v>
          </cell>
          <cell r="E23278">
            <v>2072.83</v>
          </cell>
        </row>
        <row r="23279">
          <cell r="B23279" t="str">
            <v>6817840</v>
          </cell>
          <cell r="C23279" t="str">
            <v>Corpo de BSCC - seção fechada de 1,5 x 1,5 m - pré-moldado - altura do aterro de 10,00 a 12,50 m - areia extraída e brita produzida</v>
          </cell>
          <cell r="D23279" t="str">
            <v>m</v>
          </cell>
          <cell r="E23279">
            <v>1797.44</v>
          </cell>
        </row>
        <row r="23280">
          <cell r="B23280" t="str">
            <v>6817841</v>
          </cell>
          <cell r="C23280" t="str">
            <v>Corpo de BSCC - seção fechada de 1,5 x 1,5 m - pré-moldado - altura do aterro de 12,50 a 15,00 m - areia e brita comerciais</v>
          </cell>
          <cell r="D23280" t="str">
            <v>m</v>
          </cell>
          <cell r="E23280">
            <v>2331.5300000000002</v>
          </cell>
        </row>
        <row r="23281">
          <cell r="B23281" t="str">
            <v>6817842</v>
          </cell>
          <cell r="C23281" t="str">
            <v>Corpo de BSCC - seção fechada de 1,5 x 1,5 m - pré-moldado - altura do aterro de 12,50 a 15,00 m - areia extraída e brita produzida</v>
          </cell>
          <cell r="D23281" t="str">
            <v>m</v>
          </cell>
          <cell r="E23281">
            <v>2073.11</v>
          </cell>
        </row>
        <row r="23282">
          <cell r="B23282" t="str">
            <v>6817833</v>
          </cell>
          <cell r="C23282" t="str">
            <v>Corpo de BSCC - seção fechada de 1,5 x 1,5 m - pré-moldado - altura do aterro de 2,50 a 5,00 m - areia e brita comerciais</v>
          </cell>
          <cell r="D23282" t="str">
            <v>m</v>
          </cell>
          <cell r="E23282">
            <v>1702.75</v>
          </cell>
        </row>
        <row r="23283">
          <cell r="B23283" t="str">
            <v>6817834</v>
          </cell>
          <cell r="C23283" t="str">
            <v>Corpo de BSCC - seção fechada de 1,5 x 1,5 m - pré-moldado - altura do aterro de 2,50 a 5,00 m - areia extraída e brita produzida</v>
          </cell>
          <cell r="D23283" t="str">
            <v>m</v>
          </cell>
          <cell r="E23283">
            <v>1485.25</v>
          </cell>
        </row>
        <row r="23284">
          <cell r="B23284" t="str">
            <v>6817835</v>
          </cell>
          <cell r="C23284" t="str">
            <v>Corpo de BSCC - seção fechada de 1,5 x 1,5 m - pré-moldado - altura do aterro de 5,00 a 7,50 m - areia e brita comerciais</v>
          </cell>
          <cell r="D23284" t="str">
            <v>m</v>
          </cell>
          <cell r="E23284">
            <v>1817.24</v>
          </cell>
        </row>
        <row r="23285">
          <cell r="B23285" t="str">
            <v>6817836</v>
          </cell>
          <cell r="C23285" t="str">
            <v>Corpo de BSCC - seção fechada de 1,5 x 1,5 m - pré-moldado - altura do aterro de 5,00 a 7,50 m - areia extraída e brita produzida</v>
          </cell>
          <cell r="D23285" t="str">
            <v>m</v>
          </cell>
          <cell r="E23285">
            <v>1602.2</v>
          </cell>
        </row>
        <row r="23286">
          <cell r="B23286" t="str">
            <v>6817837</v>
          </cell>
          <cell r="C23286" t="str">
            <v>Corpo de BSCC - seção fechada de 1,5 x 1,5 m - pré-moldado - altura do aterro de 7,50 a 10,00 m - areia e brita comerciais</v>
          </cell>
          <cell r="D23286" t="str">
            <v>m</v>
          </cell>
          <cell r="E23286">
            <v>2169.16</v>
          </cell>
        </row>
        <row r="23287">
          <cell r="B23287" t="str">
            <v>6817838</v>
          </cell>
          <cell r="C23287" t="str">
            <v>Corpo de BSCC - seção fechada de 1,5 x 1,5 m - pré-moldado - altura do aterro de 7,50 a 10,00 m - areia extraída e brita produzida</v>
          </cell>
          <cell r="D23287" t="str">
            <v>m</v>
          </cell>
          <cell r="E23287">
            <v>1893.77</v>
          </cell>
        </row>
        <row r="23288">
          <cell r="B23288" t="str">
            <v>6817843</v>
          </cell>
          <cell r="C23288" t="str">
            <v>Corpo de BSCC - seção fechada de 2,0 x 2,0 m - pré-moldado - altura do aterro de 0,25 a 1,00 m - areia e brita comerciais</v>
          </cell>
          <cell r="D23288" t="str">
            <v>m</v>
          </cell>
          <cell r="E23288">
            <v>2478.06</v>
          </cell>
        </row>
        <row r="23289">
          <cell r="B23289" t="str">
            <v>6817844</v>
          </cell>
          <cell r="C23289" t="str">
            <v>Corpo de BSCC - seção fechada de 2,0 x 2,0 m - pré-moldado - altura do aterro de 0,25 a 1,00 m - areia extraída e brita produzida</v>
          </cell>
          <cell r="D23289" t="str">
            <v>m</v>
          </cell>
          <cell r="E23289">
            <v>2201.23</v>
          </cell>
        </row>
        <row r="23290">
          <cell r="B23290" t="str">
            <v>6817845</v>
          </cell>
          <cell r="C23290" t="str">
            <v>Corpo de BSCC - seção fechada de 2,0 x 2,0 m - pré-moldado - altura do aterro de 1,00 a 2,50 m - areia e brita comerciais</v>
          </cell>
          <cell r="D23290" t="str">
            <v>m</v>
          </cell>
          <cell r="E23290">
            <v>2166.23</v>
          </cell>
        </row>
        <row r="23291">
          <cell r="B23291" t="str">
            <v>6817846</v>
          </cell>
          <cell r="C23291" t="str">
            <v>Corpo de BSCC - seção fechada de 2,0 x 2,0 m - pré-moldado - altura do aterro de 1,00 a 2,50 m - areia extraída e brita produzida</v>
          </cell>
          <cell r="D23291" t="str">
            <v>m</v>
          </cell>
          <cell r="E23291">
            <v>1889.4</v>
          </cell>
        </row>
        <row r="23292">
          <cell r="B23292" t="str">
            <v>6817853</v>
          </cell>
          <cell r="C23292" t="str">
            <v>Corpo de BSCC - seção fechada de 2,0 x 2,0 m - pré-moldado - altura do aterro de 10,00 a 12,50 m - areia e brita comerciais</v>
          </cell>
          <cell r="D23292" t="str">
            <v>m</v>
          </cell>
          <cell r="E23292">
            <v>3273.04</v>
          </cell>
        </row>
        <row r="23293">
          <cell r="B23293" t="str">
            <v>6817854</v>
          </cell>
          <cell r="C23293" t="str">
            <v>Corpo de BSCC - seção fechada de 2,0 x 2,0 m - pré-moldado - altura do aterro de 10,00 a 12,50 m - areia extraída e brita produzida</v>
          </cell>
          <cell r="D23293" t="str">
            <v>m</v>
          </cell>
          <cell r="E23293">
            <v>2950.34</v>
          </cell>
        </row>
        <row r="23294">
          <cell r="B23294" t="str">
            <v>6817855</v>
          </cell>
          <cell r="C23294" t="str">
            <v>Corpo de BSCC - seção fechada de 2,0 x 2,0 m - pré-moldado - altura do aterro de 12,50 a 15,00 m - areia e brita comerciais</v>
          </cell>
          <cell r="D23294" t="str">
            <v>m</v>
          </cell>
          <cell r="E23294">
            <v>3802.24</v>
          </cell>
        </row>
        <row r="23295">
          <cell r="B23295" t="str">
            <v>6817856</v>
          </cell>
          <cell r="C23295" t="str">
            <v>Corpo de BSCC - seção fechada de 2,0 x 2,0 m - pré-moldado - altura do aterro de 12,50 a 15,00 m - areia extraída e brita produzida</v>
          </cell>
          <cell r="D23295" t="str">
            <v>m</v>
          </cell>
          <cell r="E23295">
            <v>3409.37</v>
          </cell>
        </row>
        <row r="23296">
          <cell r="B23296" t="str">
            <v>6817847</v>
          </cell>
          <cell r="C23296" t="str">
            <v>Corpo de BSCC - seção fechada de 2,0 x 2,0 m - pré-moldado - altura do aterro de 2,50 a 5,00 m - areia e brita comerciais</v>
          </cell>
          <cell r="D23296" t="str">
            <v>m</v>
          </cell>
          <cell r="E23296">
            <v>2414.62</v>
          </cell>
        </row>
        <row r="23297">
          <cell r="B23297" t="str">
            <v>6817848</v>
          </cell>
          <cell r="C23297" t="str">
            <v>Corpo de BSCC - seção fechada de 2,0 x 2,0 m - pré-moldado - altura do aterro de 2,50 a 5,00 m - areia extraída e brita produzida</v>
          </cell>
          <cell r="D23297" t="str">
            <v>m</v>
          </cell>
          <cell r="E23297">
            <v>2139.38</v>
          </cell>
        </row>
        <row r="23298">
          <cell r="B23298" t="str">
            <v>6817849</v>
          </cell>
          <cell r="C23298" t="str">
            <v>Corpo de BSCC - seção fechada de 2,0 x 2,0 m - pré-moldado - altura do aterro de 5,00 a 7,50 m - areia e brita comerciais</v>
          </cell>
          <cell r="D23298" t="str">
            <v>m</v>
          </cell>
          <cell r="E23298">
            <v>2833.36</v>
          </cell>
        </row>
        <row r="23299">
          <cell r="B23299" t="str">
            <v>6817850</v>
          </cell>
          <cell r="C23299" t="str">
            <v>Corpo de BSCC - seção fechada de 2,0 x 2,0 m - pré-moldado - altura do aterro de 5,00 a 7,50 m - areia extraída e brita produzida</v>
          </cell>
          <cell r="D23299" t="str">
            <v>m</v>
          </cell>
          <cell r="E23299">
            <v>2483.48</v>
          </cell>
        </row>
        <row r="23300">
          <cell r="B23300" t="str">
            <v>6817851</v>
          </cell>
          <cell r="C23300" t="str">
            <v>Corpo de BSCC - seção fechada de 2,0 x 2,0 m - pré-moldado - altura do aterro de 7,50 a 10,00 m - areia e brita comerciais</v>
          </cell>
          <cell r="D23300" t="str">
            <v>m</v>
          </cell>
          <cell r="E23300">
            <v>3053.65</v>
          </cell>
        </row>
        <row r="23301">
          <cell r="B23301" t="str">
            <v>6817852</v>
          </cell>
          <cell r="C23301" t="str">
            <v>Corpo de BSCC - seção fechada de 2,0 x 2,0 m - pré-moldado - altura do aterro de 7,50 a 10,00 m - areia extraída e brita produzida</v>
          </cell>
          <cell r="D23301" t="str">
            <v>m</v>
          </cell>
          <cell r="E23301">
            <v>2723.89</v>
          </cell>
        </row>
        <row r="23302">
          <cell r="B23302" t="str">
            <v>6817857</v>
          </cell>
          <cell r="C23302" t="str">
            <v>Corpo de BSCC - seção fechada de 2,5 x 2,5 m - pré-moldado - altura do aterro de 0,25 a 1,00 m - areia e brita comerciais</v>
          </cell>
          <cell r="D23302" t="str">
            <v>m</v>
          </cell>
          <cell r="E23302">
            <v>3299.26</v>
          </cell>
        </row>
        <row r="23303">
          <cell r="B23303" t="str">
            <v>6817858</v>
          </cell>
          <cell r="C23303" t="str">
            <v>Corpo de BSCC - seção fechada de 2,5 x 2,5 m - pré-moldado - altura do aterro de 0,25 a 1,00 m - areia extraída e brita produzida</v>
          </cell>
          <cell r="D23303" t="str">
            <v>m</v>
          </cell>
          <cell r="E23303">
            <v>2960.19</v>
          </cell>
        </row>
        <row r="23304">
          <cell r="B23304" t="str">
            <v>6817859</v>
          </cell>
          <cell r="C23304" t="str">
            <v>Corpo de BSCC - seção fechada de 2,5 x 2,5 m - pré-moldado - altura do aterro de 1,00 a 2,50 m - areia e brita comerciais</v>
          </cell>
          <cell r="D23304" t="str">
            <v>m</v>
          </cell>
          <cell r="E23304">
            <v>2810.17</v>
          </cell>
        </row>
        <row r="23305">
          <cell r="B23305" t="str">
            <v>6817860</v>
          </cell>
          <cell r="C23305" t="str">
            <v>Corpo de BSCC - seção fechada de 2,5 x 2,5 m - pré-moldado - altura do aterro de 1,00 a 2,50 m - areia extraída e brita produzida</v>
          </cell>
          <cell r="D23305" t="str">
            <v>m</v>
          </cell>
          <cell r="E23305">
            <v>2471.1</v>
          </cell>
        </row>
        <row r="23306">
          <cell r="B23306" t="str">
            <v>6817867</v>
          </cell>
          <cell r="C23306" t="str">
            <v>Corpo de BSCC - seção fechada de 2,5 x 2,5 m - pré-moldado - altura do aterro de 10,00 a 12,50 m - areia e brita comerciais</v>
          </cell>
          <cell r="D23306" t="str">
            <v>m</v>
          </cell>
          <cell r="E23306">
            <v>4686.17</v>
          </cell>
        </row>
        <row r="23307">
          <cell r="B23307" t="str">
            <v>6817868</v>
          </cell>
          <cell r="C23307" t="str">
            <v>Corpo de BSCC - seção fechada de 2,5 x 2,5 m - pré-moldado - altura do aterro de 10,00 a 12,50 m - areia extraída e brita produzida</v>
          </cell>
          <cell r="D23307" t="str">
            <v>m</v>
          </cell>
          <cell r="E23307">
            <v>4207.8</v>
          </cell>
        </row>
        <row r="23308">
          <cell r="B23308" t="str">
            <v>6817869</v>
          </cell>
          <cell r="C23308" t="str">
            <v>Corpo de BSCC - seção fechada de 2,5 x 2,5 m - pré-moldado - altura do aterro de 12,50 a 15,00 m - areia e brita comerciais</v>
          </cell>
          <cell r="D23308" t="str">
            <v>m</v>
          </cell>
          <cell r="E23308">
            <v>5238.82</v>
          </cell>
        </row>
        <row r="23309">
          <cell r="B23309" t="str">
            <v>6817870</v>
          </cell>
          <cell r="C23309" t="str">
            <v>Corpo de BSCC - seção fechada de 2,5 x 2,5 m - pré-moldado - altura do aterro de 12,50 a 15,00 m - areia extraída e brita produzida</v>
          </cell>
          <cell r="D23309" t="str">
            <v>m</v>
          </cell>
          <cell r="E23309">
            <v>4758.8900000000003</v>
          </cell>
        </row>
        <row r="23310">
          <cell r="B23310" t="str">
            <v>6817861</v>
          </cell>
          <cell r="C23310" t="str">
            <v>Corpo de BSCC - seção fechada de 2,5 x 2,5 m - pré-moldado - altura do aterro de 2,50 a 5,00 m - areia e brita comerciais</v>
          </cell>
          <cell r="D23310" t="str">
            <v>m</v>
          </cell>
          <cell r="E23310">
            <v>3456.22</v>
          </cell>
        </row>
        <row r="23311">
          <cell r="B23311" t="str">
            <v>6817862</v>
          </cell>
          <cell r="C23311" t="str">
            <v>Corpo de BSCC - seção fechada de 2,5 x 2,5 m - pré-moldado - altura do aterro de 2,50 a 5,00 m - areia extraída e brita produzida</v>
          </cell>
          <cell r="D23311" t="str">
            <v>m</v>
          </cell>
          <cell r="E23311">
            <v>3030.47</v>
          </cell>
        </row>
        <row r="23312">
          <cell r="B23312" t="str">
            <v>6817863</v>
          </cell>
          <cell r="C23312" t="str">
            <v>Corpo de BSCC - seção fechada de 2,5 x 2,5 m - pré-moldado - altura do aterro de 5,00 a 7,50 m - areia e brita comerciais</v>
          </cell>
          <cell r="D23312" t="str">
            <v>m</v>
          </cell>
          <cell r="E23312">
            <v>3892.49</v>
          </cell>
        </row>
        <row r="23313">
          <cell r="B23313" t="str">
            <v>6817864</v>
          </cell>
          <cell r="C23313" t="str">
            <v>Corpo de BSCC - seção fechada de 2,5 x 2,5 m - pré-moldado - altura do aterro de 5,00 a 7,50 m - areia extraída e brita produzida</v>
          </cell>
          <cell r="D23313" t="str">
            <v>m</v>
          </cell>
          <cell r="E23313">
            <v>3491.56</v>
          </cell>
        </row>
        <row r="23314">
          <cell r="B23314" t="str">
            <v>6817865</v>
          </cell>
          <cell r="C23314" t="str">
            <v>Corpo de BSCC - seção fechada de 2,5 x 2,5 m - pré-moldado - altura do aterro de 7,50 a 10,00 m - areia e brita comerciais</v>
          </cell>
          <cell r="D23314" t="str">
            <v>m</v>
          </cell>
          <cell r="E23314">
            <v>4271.93</v>
          </cell>
        </row>
        <row r="23315">
          <cell r="B23315" t="str">
            <v>6817866</v>
          </cell>
          <cell r="C23315" t="str">
            <v>Corpo de BSCC - seção fechada de 2,5 x 2,5 m - pré-moldado - altura do aterro de 7,50 a 10,00 m - areia extraída e brita produzida</v>
          </cell>
          <cell r="D23315" t="str">
            <v>m</v>
          </cell>
          <cell r="E23315">
            <v>3879.6</v>
          </cell>
        </row>
        <row r="23316">
          <cell r="B23316" t="str">
            <v>6817871</v>
          </cell>
          <cell r="C23316" t="str">
            <v>Corpo de BSCC - seção fechada de 3,0 x 3,0 m - pré-moldado - altura do aterro de 0,25 a 1,00 m - areia e brita comerciais</v>
          </cell>
          <cell r="D23316" t="str">
            <v>m</v>
          </cell>
          <cell r="E23316">
            <v>4201.63</v>
          </cell>
        </row>
        <row r="23317">
          <cell r="B23317" t="str">
            <v>6817872</v>
          </cell>
          <cell r="C23317" t="str">
            <v>Corpo de BSCC - seção fechada de 3,0 x 3,0 m - pré-moldado - altura do aterro de 0,25 a 1,00 m - areia extraída e brita produzida</v>
          </cell>
          <cell r="D23317" t="str">
            <v>m</v>
          </cell>
          <cell r="E23317">
            <v>3806.21</v>
          </cell>
        </row>
        <row r="23318">
          <cell r="B23318" t="str">
            <v>6817873</v>
          </cell>
          <cell r="C23318" t="str">
            <v>Corpo de BSCC - seção fechada de 3,0 x 3,0 m - pré-moldado - altura do aterro de 1,00 a 2,50 m - areia e brita comerciais</v>
          </cell>
          <cell r="D23318" t="str">
            <v>m</v>
          </cell>
          <cell r="E23318">
            <v>3685.66</v>
          </cell>
        </row>
        <row r="23319">
          <cell r="B23319" t="str">
            <v>6817874</v>
          </cell>
          <cell r="C23319" t="str">
            <v>Corpo de BSCC - seção fechada de 3,0 x 3,0 m - pré-moldado - altura do aterro de 1,00 a 2,50 m - areia extraída e brita produzida</v>
          </cell>
          <cell r="D23319" t="str">
            <v>m</v>
          </cell>
          <cell r="E23319">
            <v>3290.23</v>
          </cell>
        </row>
        <row r="23320">
          <cell r="B23320" t="str">
            <v>6817881</v>
          </cell>
          <cell r="C23320" t="str">
            <v>Corpo de BSCC - seção fechada de 3,0 x 3,0 m - pré-moldado - altura do aterro de 10,00 a 12,50 m - areia e brita comerciais</v>
          </cell>
          <cell r="D23320" t="str">
            <v>m</v>
          </cell>
          <cell r="E23320">
            <v>6451.2</v>
          </cell>
        </row>
        <row r="23321">
          <cell r="B23321" t="str">
            <v>6817882</v>
          </cell>
          <cell r="C23321" t="str">
            <v>Corpo de BSCC - seção fechada de 3,0 x 3,0 m - pré-moldado - altura do aterro de 10,00 a 12,50 m - areia extraída e brita produzida</v>
          </cell>
          <cell r="D23321" t="str">
            <v>m</v>
          </cell>
          <cell r="E23321">
            <v>5888.73</v>
          </cell>
        </row>
        <row r="23322">
          <cell r="B23322" t="str">
            <v>6817883</v>
          </cell>
          <cell r="C23322" t="str">
            <v>Corpo de BSCC - seção fechada de 3,0 x 3,0 m - pré-moldado - altura do aterro de 12,50 a 15,00 m - areia e brita comerciais</v>
          </cell>
          <cell r="D23322" t="str">
            <v>m</v>
          </cell>
          <cell r="E23322">
            <v>7060.45</v>
          </cell>
        </row>
        <row r="23323">
          <cell r="B23323" t="str">
            <v>6817884</v>
          </cell>
          <cell r="C23323" t="str">
            <v>Corpo de BSCC - seção fechada de 3,0 x 3,0 m - pré-moldado - altura do aterro de 12,50 a 15,00 m - areia extraída e brita produzida</v>
          </cell>
          <cell r="D23323" t="str">
            <v>m</v>
          </cell>
          <cell r="E23323">
            <v>6496.42</v>
          </cell>
        </row>
        <row r="23324">
          <cell r="B23324" t="str">
            <v>6817875</v>
          </cell>
          <cell r="C23324" t="str">
            <v>Corpo de BSCC - seção fechada de 3,0 x 3,0 m - pré-moldado - altura do aterro de 2,50 a 5,00 m - areia e brita comerciais</v>
          </cell>
          <cell r="D23324" t="str">
            <v>m</v>
          </cell>
          <cell r="E23324">
            <v>4481.66</v>
          </cell>
        </row>
        <row r="23325">
          <cell r="B23325" t="str">
            <v>6817876</v>
          </cell>
          <cell r="C23325" t="str">
            <v>Corpo de BSCC - seção fechada de 3,0 x 3,0 m - pré-moldado - altura do aterro de 2,50 a 5,00 m - areia extraída e brita produzida</v>
          </cell>
          <cell r="D23325" t="str">
            <v>m</v>
          </cell>
          <cell r="E23325">
            <v>3978.29</v>
          </cell>
        </row>
        <row r="23326">
          <cell r="B23326" t="str">
            <v>6817877</v>
          </cell>
          <cell r="C23326" t="str">
            <v>Corpo de BSCC - seção fechada de 3,0 x 3,0 m - pré-moldado - altura do aterro de 5,00 a 7,50 m - areia e brita comerciais</v>
          </cell>
          <cell r="D23326" t="str">
            <v>m</v>
          </cell>
          <cell r="E23326">
            <v>5270.52</v>
          </cell>
        </row>
        <row r="23327">
          <cell r="B23327" t="str">
            <v>6817878</v>
          </cell>
          <cell r="C23327" t="str">
            <v>Corpo de BSCC - seção fechada de 3,0 x 3,0 m - pré-moldado - altura do aterro de 5,00 a 7,50 m - areia extraída e brita produzida</v>
          </cell>
          <cell r="D23327" t="str">
            <v>m</v>
          </cell>
          <cell r="E23327">
            <v>4808.38</v>
          </cell>
        </row>
        <row r="23328">
          <cell r="B23328" t="str">
            <v>6817879</v>
          </cell>
          <cell r="C23328" t="str">
            <v>Corpo de BSCC - seção fechada de 3,0 x 3,0 m - pré-moldado - altura do aterro de 7,50 a 10,00 m - areia e brita comerciais</v>
          </cell>
          <cell r="D23328" t="str">
            <v>m</v>
          </cell>
          <cell r="E23328">
            <v>5915.09</v>
          </cell>
        </row>
        <row r="23329">
          <cell r="B23329" t="str">
            <v>6817880</v>
          </cell>
          <cell r="C23329" t="str">
            <v>Corpo de BSCC - seção fechada de 3,0 x 3,0 m - pré-moldado - altura do aterro de 7,50 a 10,00 m - areia extraída e brita produzida</v>
          </cell>
          <cell r="D23329" t="str">
            <v>m</v>
          </cell>
          <cell r="E23329">
            <v>5352.59</v>
          </cell>
        </row>
        <row r="23330">
          <cell r="B23330" t="str">
            <v>7119788</v>
          </cell>
          <cell r="C23330" t="str">
            <v>Administração local do estaleiro de beneficiamento do aço naval para construção de instalações portuárias de pequeno porte</v>
          </cell>
          <cell r="D23330" t="str">
            <v>mês</v>
          </cell>
          <cell r="E23330">
            <v>221078.75</v>
          </cell>
        </row>
        <row r="23331">
          <cell r="B23331" t="str">
            <v>7107389</v>
          </cell>
          <cell r="C23331" t="str">
            <v>Amarração do sistema de fundeio com mergulho para poita de 25 a 58,3 t (pesos submersos de 15 a 35 t) - profundidade de até 50 m</v>
          </cell>
          <cell r="D23331" t="str">
            <v>un</v>
          </cell>
          <cell r="E23331">
            <v>4017.37</v>
          </cell>
        </row>
        <row r="23332">
          <cell r="B23332" t="str">
            <v>7107388</v>
          </cell>
          <cell r="C23332" t="str">
            <v>Amarração do sistema de fundeio com mergulho para poita de até 25 t (peso submerso = 15 t) - profundidade de até 50 m</v>
          </cell>
          <cell r="D23332" t="str">
            <v>un</v>
          </cell>
          <cell r="E23332">
            <v>3335.95</v>
          </cell>
        </row>
        <row r="23333">
          <cell r="B23333" t="str">
            <v>7107387</v>
          </cell>
          <cell r="C23333" t="str">
            <v>Amarração do sistema de fundeio para poita de 25 a 58,3 t (pesos submersos de 15 a 35 t)</v>
          </cell>
          <cell r="D23333" t="str">
            <v>un</v>
          </cell>
          <cell r="E23333">
            <v>1216.8599999999999</v>
          </cell>
        </row>
        <row r="23334">
          <cell r="B23334" t="str">
            <v>7107386</v>
          </cell>
          <cell r="C23334" t="str">
            <v>Amarração do sistema de fundeio para poita de até 25 t (peso submerso = 15 t)</v>
          </cell>
          <cell r="D23334" t="str">
            <v>un</v>
          </cell>
          <cell r="E23334">
            <v>534.98</v>
          </cell>
        </row>
        <row r="23335">
          <cell r="B23335" t="str">
            <v>7119715</v>
          </cell>
          <cell r="C23335" t="str">
            <v>Ânodo de sacrifício para proteção do casco - fornecimento e instalação</v>
          </cell>
          <cell r="D23335" t="str">
            <v>un</v>
          </cell>
          <cell r="E23335">
            <v>1408.81</v>
          </cell>
        </row>
        <row r="23336">
          <cell r="B23336" t="str">
            <v>7119678</v>
          </cell>
          <cell r="C23336" t="str">
            <v>Beneficiamento de aço naval para construção de instalações portuárias de pequeno porte - excluso o aço naval</v>
          </cell>
          <cell r="D23336" t="str">
            <v>t</v>
          </cell>
          <cell r="E23336">
            <v>10054.379999999999</v>
          </cell>
        </row>
        <row r="23337">
          <cell r="B23337" t="str">
            <v>7119712</v>
          </cell>
          <cell r="C23337" t="str">
            <v>Cabo de segurança para conexão da ponte - fornecimento e instalação</v>
          </cell>
          <cell r="D23337" t="str">
            <v>un</v>
          </cell>
          <cell r="E23337">
            <v>9078.24</v>
          </cell>
        </row>
        <row r="23338">
          <cell r="B23338" t="str">
            <v>7119694</v>
          </cell>
          <cell r="C23338" t="str">
            <v>Confecção de morto de concreto de 13 t</v>
          </cell>
          <cell r="D23338" t="str">
            <v>un</v>
          </cell>
          <cell r="E23338">
            <v>7917.84</v>
          </cell>
        </row>
        <row r="23339">
          <cell r="B23339" t="str">
            <v>7119695</v>
          </cell>
          <cell r="C23339" t="str">
            <v>Confecção de morto de concreto de 14 t</v>
          </cell>
          <cell r="D23339" t="str">
            <v>un</v>
          </cell>
          <cell r="E23339">
            <v>8604.31</v>
          </cell>
        </row>
        <row r="23340">
          <cell r="B23340" t="str">
            <v>7119696</v>
          </cell>
          <cell r="C23340" t="str">
            <v>Confecção de morto de concreto de 22 t</v>
          </cell>
          <cell r="D23340" t="str">
            <v>un</v>
          </cell>
          <cell r="E23340">
            <v>13752.07</v>
          </cell>
        </row>
        <row r="23341">
          <cell r="B23341" t="str">
            <v>7119697</v>
          </cell>
          <cell r="C23341" t="str">
            <v>Confecção de morto de concreto de 36 t</v>
          </cell>
          <cell r="D23341" t="str">
            <v>un</v>
          </cell>
          <cell r="E23341">
            <v>21932.06</v>
          </cell>
        </row>
        <row r="23342">
          <cell r="B23342" t="str">
            <v>7119698</v>
          </cell>
          <cell r="C23342" t="str">
            <v>Confecção de morto de concreto de 48 t</v>
          </cell>
          <cell r="D23342" t="str">
            <v>un</v>
          </cell>
          <cell r="E23342">
            <v>28058.48</v>
          </cell>
        </row>
        <row r="23343">
          <cell r="B23343" t="str">
            <v>7119688</v>
          </cell>
          <cell r="C23343" t="str">
            <v>Confecção de poita de concreto com garras metálicas de 13,3 t (peso submerso = 8 t)</v>
          </cell>
          <cell r="D23343" t="str">
            <v>un</v>
          </cell>
          <cell r="E23343">
            <v>9157.31</v>
          </cell>
        </row>
        <row r="23344">
          <cell r="B23344" t="str">
            <v>7119689</v>
          </cell>
          <cell r="C23344" t="str">
            <v>Confecção de poita de concreto com garras metálicas de 25 t (peso submerso = 15 t)</v>
          </cell>
          <cell r="D23344" t="str">
            <v>un</v>
          </cell>
          <cell r="E23344">
            <v>17617.87</v>
          </cell>
        </row>
        <row r="23345">
          <cell r="B23345" t="str">
            <v>7119690</v>
          </cell>
          <cell r="C23345" t="str">
            <v>Confecção de poita de concreto com garras metálicas de 30 t (peso submerso = 18 t)</v>
          </cell>
          <cell r="D23345" t="str">
            <v>un</v>
          </cell>
          <cell r="E23345">
            <v>21026.3</v>
          </cell>
        </row>
        <row r="23346">
          <cell r="B23346" t="str">
            <v>7119691</v>
          </cell>
          <cell r="C23346" t="str">
            <v>Confecção de poita de concreto com garras metálicas de 41,7 t (peso submerso = 25 t)</v>
          </cell>
          <cell r="D23346" t="str">
            <v>un</v>
          </cell>
          <cell r="E23346">
            <v>29130.54</v>
          </cell>
        </row>
        <row r="23347">
          <cell r="B23347" t="str">
            <v>7119692</v>
          </cell>
          <cell r="C23347" t="str">
            <v>Confecção de poita de concreto com garras metálicas de 45,8 t (peso submerso = 27,5 t)</v>
          </cell>
          <cell r="D23347" t="str">
            <v>un</v>
          </cell>
          <cell r="E23347">
            <v>32022.5</v>
          </cell>
        </row>
        <row r="23348">
          <cell r="B23348" t="str">
            <v>7119693</v>
          </cell>
          <cell r="C23348" t="str">
            <v>Confecção de poita de concreto com garras metálicas de 58,3 t (peso submerso = 35 t)</v>
          </cell>
          <cell r="D23348" t="str">
            <v>un</v>
          </cell>
          <cell r="E23348">
            <v>40689.46</v>
          </cell>
        </row>
        <row r="23349">
          <cell r="B23349" t="str">
            <v>7119687</v>
          </cell>
          <cell r="C23349" t="str">
            <v>Confecção de poita de concreto com garras metálicas de 6,7 t (peso submerso = 4 t)</v>
          </cell>
          <cell r="D23349" t="str">
            <v>un</v>
          </cell>
          <cell r="E23349">
            <v>4815.12</v>
          </cell>
        </row>
        <row r="23350">
          <cell r="B23350" t="str">
            <v>7119681</v>
          </cell>
          <cell r="C23350" t="str">
            <v>Confecção de poita de concreto de 13,3 t (peso submerso = 8 t)</v>
          </cell>
          <cell r="D23350" t="str">
            <v>un</v>
          </cell>
          <cell r="E23350">
            <v>9226.69</v>
          </cell>
        </row>
        <row r="23351">
          <cell r="B23351" t="str">
            <v>7119682</v>
          </cell>
          <cell r="C23351" t="str">
            <v>Confecção de poita de concreto de 25 t (peso submerso = 15 t)</v>
          </cell>
          <cell r="D23351" t="str">
            <v>un</v>
          </cell>
          <cell r="E23351">
            <v>17699.72</v>
          </cell>
        </row>
        <row r="23352">
          <cell r="B23352" t="str">
            <v>7119683</v>
          </cell>
          <cell r="C23352" t="str">
            <v>Confecção de poita de concreto de 30 t (peso submerso = 18 t)</v>
          </cell>
          <cell r="D23352" t="str">
            <v>un</v>
          </cell>
          <cell r="E23352">
            <v>21113.18</v>
          </cell>
        </row>
        <row r="23353">
          <cell r="B23353" t="str">
            <v>7119684</v>
          </cell>
          <cell r="C23353" t="str">
            <v>Confecção de poita de concreto de 41,7 t (peso submerso = 25 t)</v>
          </cell>
          <cell r="D23353" t="str">
            <v>un</v>
          </cell>
          <cell r="E23353">
            <v>29219.45</v>
          </cell>
        </row>
        <row r="23354">
          <cell r="B23354" t="str">
            <v>7119685</v>
          </cell>
          <cell r="C23354" t="str">
            <v>Confecção de poita de concreto de 45,8 t (peso submerso = 27,5 t)</v>
          </cell>
          <cell r="D23354" t="str">
            <v>un</v>
          </cell>
          <cell r="E23354">
            <v>32111.42</v>
          </cell>
        </row>
        <row r="23355">
          <cell r="B23355" t="str">
            <v>7119686</v>
          </cell>
          <cell r="C23355" t="str">
            <v>Confecção de poita de concreto de 58,3 t (peso submerso = 35 t)</v>
          </cell>
          <cell r="D23355" t="str">
            <v>un</v>
          </cell>
          <cell r="E23355">
            <v>40781.760000000002</v>
          </cell>
        </row>
        <row r="23356">
          <cell r="B23356" t="str">
            <v>7119680</v>
          </cell>
          <cell r="C23356" t="str">
            <v>Confecção de poita de concreto de 6,7 t (peso submerso = 4 t)</v>
          </cell>
          <cell r="D23356" t="str">
            <v>un</v>
          </cell>
          <cell r="E23356">
            <v>4864.74</v>
          </cell>
        </row>
        <row r="23357">
          <cell r="B23357" t="str">
            <v>7119710</v>
          </cell>
          <cell r="C23357" t="str">
            <v>Defensa de pneus para proteção do flutuante - confecção e instalação</v>
          </cell>
          <cell r="D23357" t="str">
            <v>un</v>
          </cell>
          <cell r="E23357">
            <v>774.17</v>
          </cell>
        </row>
        <row r="23358">
          <cell r="B23358" t="str">
            <v>7107375</v>
          </cell>
          <cell r="C23358" t="str">
            <v>Fornecimento e instalação de reservatório metálico tipo taça de 10.000 litros pintura interna e externa com escada de acesso e base de concreto armado - areia e brita comerciais</v>
          </cell>
          <cell r="D23358" t="str">
            <v>un</v>
          </cell>
          <cell r="E23358">
            <v>25833.65</v>
          </cell>
        </row>
        <row r="23359">
          <cell r="B23359" t="str">
            <v>7107376</v>
          </cell>
          <cell r="C23359" t="str">
            <v>Fornecimento e instalação de reservatório metálico tipo taça de 20.000 litros pintura interna e externa com escada de acesso e base de concreto armado - areia e brita comerciais</v>
          </cell>
          <cell r="D23359" t="str">
            <v>un</v>
          </cell>
          <cell r="E23359">
            <v>39437</v>
          </cell>
        </row>
        <row r="23360">
          <cell r="B23360" t="str">
            <v>7107377</v>
          </cell>
          <cell r="C23360" t="str">
            <v>Fornecimento e instalação de reservatório metálico tipo taça de 30.000 litros pintura interna e externa com escada de acesso e base de concreto armado - areia e brita comerciais</v>
          </cell>
          <cell r="D23360" t="str">
            <v>un</v>
          </cell>
          <cell r="E23360">
            <v>53239.87</v>
          </cell>
        </row>
        <row r="23361">
          <cell r="B23361" t="str">
            <v>7107374</v>
          </cell>
          <cell r="C23361" t="str">
            <v>Fornecimento e instalação de reservatório metálico tipo taça de 5.000 litros pintura interna e externa com escada de acesso e base de concreto armado - areia e brita comerciais</v>
          </cell>
          <cell r="D23361" t="str">
            <v>un</v>
          </cell>
          <cell r="E23361">
            <v>18428.62</v>
          </cell>
        </row>
        <row r="23362">
          <cell r="B23362" t="str">
            <v>7119708</v>
          </cell>
          <cell r="C23362" t="str">
            <v>Guincho manual para sistema de fundeio com capacidade de tração de 100 kN - fornecimento e instalação</v>
          </cell>
          <cell r="D23362" t="str">
            <v>un</v>
          </cell>
          <cell r="E23362">
            <v>222963.03</v>
          </cell>
        </row>
        <row r="23363">
          <cell r="B23363" t="str">
            <v>7119709</v>
          </cell>
          <cell r="C23363" t="str">
            <v>Guincho manual para sistema de fundeio com capacidade de tração de 200 kN - fornecimento e instalação</v>
          </cell>
          <cell r="D23363" t="str">
            <v>un</v>
          </cell>
          <cell r="E23363">
            <v>359076.85</v>
          </cell>
        </row>
        <row r="23364">
          <cell r="B23364" t="str">
            <v>7119706</v>
          </cell>
          <cell r="C23364" t="str">
            <v>Implantação do sistema naval tipo I - ponte móvel e flutuante principal</v>
          </cell>
          <cell r="D23364" t="str">
            <v>un</v>
          </cell>
          <cell r="E23364">
            <v>60367.54</v>
          </cell>
        </row>
        <row r="23365">
          <cell r="B23365" t="str">
            <v>7119707</v>
          </cell>
          <cell r="C23365" t="str">
            <v>Implantação do sistema naval tipo II - pontes móveis, flutuante intermediário e flutuante principal</v>
          </cell>
          <cell r="D23365" t="str">
            <v>un</v>
          </cell>
          <cell r="E23365">
            <v>139844.9</v>
          </cell>
        </row>
        <row r="23366">
          <cell r="B23366" t="str">
            <v>7119648</v>
          </cell>
          <cell r="C23366" t="str">
            <v>Lançamento da embarcação com uso de airbag</v>
          </cell>
          <cell r="D23366" t="str">
            <v>un</v>
          </cell>
          <cell r="E23366">
            <v>2498.4699999999998</v>
          </cell>
        </row>
        <row r="23367">
          <cell r="B23367" t="str">
            <v>7107385</v>
          </cell>
          <cell r="C23367" t="str">
            <v>Lançamento de poita de concreto de 15 a 35 t - peso submerso</v>
          </cell>
          <cell r="D23367" t="str">
            <v>t</v>
          </cell>
          <cell r="E23367">
            <v>1111.8699999999999</v>
          </cell>
        </row>
        <row r="23368">
          <cell r="B23368" t="str">
            <v>7107390</v>
          </cell>
          <cell r="C23368" t="str">
            <v>Lançamento de poita de concreto de até 15 t - peso submerso</v>
          </cell>
          <cell r="D23368" t="str">
            <v>t</v>
          </cell>
          <cell r="E23368">
            <v>702.51</v>
          </cell>
        </row>
        <row r="23369">
          <cell r="B23369" t="str">
            <v>7119711</v>
          </cell>
          <cell r="C23369" t="str">
            <v>Mancal de conexão - confecção e instalação</v>
          </cell>
          <cell r="D23369" t="str">
            <v>un</v>
          </cell>
          <cell r="E23369">
            <v>962.53</v>
          </cell>
        </row>
        <row r="23370">
          <cell r="B23370" t="str">
            <v>7107379</v>
          </cell>
          <cell r="C23370" t="str">
            <v>Manutenção de tratamento superficial e pintura da área interna do flutuante (tanques de reserva de flutuabilidade)</v>
          </cell>
          <cell r="D23370" t="str">
            <v>m²</v>
          </cell>
          <cell r="E23370">
            <v>51.6</v>
          </cell>
        </row>
        <row r="23371">
          <cell r="B23371" t="str">
            <v>7107381</v>
          </cell>
          <cell r="C23371" t="str">
            <v>Manutenção de tratamento superficial e pintura da parte externa do flutuante (costados e espelhos de proa e popa) - exceto fundo</v>
          </cell>
          <cell r="D23371" t="str">
            <v>m²</v>
          </cell>
          <cell r="E23371">
            <v>52.74</v>
          </cell>
        </row>
        <row r="23372">
          <cell r="B23372" t="str">
            <v>7107380</v>
          </cell>
          <cell r="C23372" t="str">
            <v>Manutenção de tratamento superficial e pintura da ponte, convés, casarias e demais estruturas metálicas navais sobre os flutuantes</v>
          </cell>
          <cell r="D23372" t="str">
            <v>m²</v>
          </cell>
          <cell r="E23372">
            <v>57.67</v>
          </cell>
        </row>
        <row r="23373">
          <cell r="B23373" t="str">
            <v>7107382</v>
          </cell>
          <cell r="C23373" t="str">
            <v>Manutenção de tratamento superficial e pintura do fundo do flutuante</v>
          </cell>
          <cell r="D23373" t="str">
            <v>m²</v>
          </cell>
          <cell r="E23373">
            <v>129.57</v>
          </cell>
        </row>
        <row r="23374">
          <cell r="B23374" t="str">
            <v>7119713</v>
          </cell>
          <cell r="C23374" t="str">
            <v>Molinete manual para sistema de fundeio com capacidade de tração de 70 kN - fornecimento e instalação</v>
          </cell>
          <cell r="D23374" t="str">
            <v>un</v>
          </cell>
          <cell r="E23374">
            <v>323252.37</v>
          </cell>
        </row>
        <row r="23375">
          <cell r="B23375" t="str">
            <v>7119646</v>
          </cell>
          <cell r="C23375" t="str">
            <v>Transporte interno em estaleiro</v>
          </cell>
          <cell r="D23375" t="str">
            <v>t</v>
          </cell>
          <cell r="E23375">
            <v>1691.72</v>
          </cell>
        </row>
        <row r="23376">
          <cell r="B23376" t="str">
            <v>7107384</v>
          </cell>
          <cell r="C23376" t="str">
            <v>Tratamento superficial e pintura da ponte e demais estruturas metálicas navais - exceto fundo do flutuante</v>
          </cell>
          <cell r="D23376" t="str">
            <v>m²</v>
          </cell>
          <cell r="E23376">
            <v>120.85</v>
          </cell>
        </row>
        <row r="23377">
          <cell r="B23377" t="str">
            <v>7107378</v>
          </cell>
          <cell r="C23377" t="str">
            <v>Tratamento superficial e pintura do fundo do flutuante</v>
          </cell>
          <cell r="D23377" t="str">
            <v>m²</v>
          </cell>
          <cell r="E23377">
            <v>183.74</v>
          </cell>
        </row>
        <row r="23378">
          <cell r="B23378">
            <v>0</v>
          </cell>
          <cell r="C23378">
            <v>0</v>
          </cell>
          <cell r="D23378">
            <v>0</v>
          </cell>
          <cell r="E23378">
            <v>0</v>
          </cell>
        </row>
        <row r="23379">
          <cell r="B23379">
            <v>0</v>
          </cell>
          <cell r="C23379">
            <v>0</v>
          </cell>
          <cell r="D23379">
            <v>0</v>
          </cell>
          <cell r="E23379">
            <v>0</v>
          </cell>
        </row>
        <row r="23380">
          <cell r="B23380">
            <v>0</v>
          </cell>
          <cell r="C23380">
            <v>0</v>
          </cell>
          <cell r="D23380">
            <v>0</v>
          </cell>
          <cell r="E23380">
            <v>0</v>
          </cell>
        </row>
        <row r="23381">
          <cell r="B23381">
            <v>0</v>
          </cell>
          <cell r="C23381">
            <v>0</v>
          </cell>
          <cell r="D23381">
            <v>0</v>
          </cell>
          <cell r="E23381">
            <v>0</v>
          </cell>
        </row>
        <row r="23382">
          <cell r="B23382">
            <v>0</v>
          </cell>
          <cell r="C23382">
            <v>0</v>
          </cell>
          <cell r="D23382">
            <v>0</v>
          </cell>
          <cell r="E23382">
            <v>0</v>
          </cell>
        </row>
        <row r="23383">
          <cell r="B23383">
            <v>0</v>
          </cell>
          <cell r="C23383">
            <v>0</v>
          </cell>
          <cell r="D23383">
            <v>0</v>
          </cell>
          <cell r="E23383">
            <v>0</v>
          </cell>
        </row>
        <row r="23384">
          <cell r="B23384">
            <v>0</v>
          </cell>
          <cell r="C23384">
            <v>0</v>
          </cell>
          <cell r="D23384">
            <v>0</v>
          </cell>
          <cell r="E23384">
            <v>0</v>
          </cell>
        </row>
        <row r="23385">
          <cell r="B23385">
            <v>0</v>
          </cell>
          <cell r="C23385">
            <v>0</v>
          </cell>
          <cell r="D23385">
            <v>0</v>
          </cell>
          <cell r="E23385">
            <v>0</v>
          </cell>
        </row>
        <row r="23386">
          <cell r="B23386">
            <v>0</v>
          </cell>
          <cell r="C23386">
            <v>0</v>
          </cell>
          <cell r="D23386">
            <v>0</v>
          </cell>
          <cell r="E23386">
            <v>0</v>
          </cell>
        </row>
        <row r="23387">
          <cell r="B23387">
            <v>0</v>
          </cell>
          <cell r="C23387">
            <v>0</v>
          </cell>
          <cell r="D23387">
            <v>0</v>
          </cell>
          <cell r="E23387">
            <v>0</v>
          </cell>
        </row>
        <row r="23388">
          <cell r="B23388">
            <v>0</v>
          </cell>
          <cell r="C23388">
            <v>0</v>
          </cell>
          <cell r="D23388">
            <v>0</v>
          </cell>
          <cell r="E23388">
            <v>0</v>
          </cell>
        </row>
        <row r="23389">
          <cell r="B23389">
            <v>0</v>
          </cell>
          <cell r="C23389">
            <v>0</v>
          </cell>
          <cell r="D23389">
            <v>0</v>
          </cell>
          <cell r="E23389">
            <v>0</v>
          </cell>
        </row>
        <row r="23390">
          <cell r="B23390">
            <v>0</v>
          </cell>
          <cell r="C23390">
            <v>0</v>
          </cell>
          <cell r="D23390">
            <v>0</v>
          </cell>
          <cell r="E23390">
            <v>0</v>
          </cell>
        </row>
        <row r="23391">
          <cell r="B23391">
            <v>0</v>
          </cell>
          <cell r="C23391">
            <v>0</v>
          </cell>
          <cell r="D23391">
            <v>0</v>
          </cell>
          <cell r="E23391">
            <v>0</v>
          </cell>
        </row>
        <row r="23392">
          <cell r="B23392">
            <v>0</v>
          </cell>
          <cell r="C23392">
            <v>0</v>
          </cell>
          <cell r="D23392">
            <v>0</v>
          </cell>
          <cell r="E23392">
            <v>0</v>
          </cell>
        </row>
        <row r="23393">
          <cell r="B23393">
            <v>0</v>
          </cell>
          <cell r="C23393">
            <v>0</v>
          </cell>
          <cell r="D23393">
            <v>0</v>
          </cell>
          <cell r="E23393">
            <v>0</v>
          </cell>
        </row>
        <row r="23394">
          <cell r="B23394">
            <v>0</v>
          </cell>
          <cell r="C23394">
            <v>0</v>
          </cell>
          <cell r="D23394">
            <v>0</v>
          </cell>
          <cell r="E23394">
            <v>0</v>
          </cell>
        </row>
        <row r="23395">
          <cell r="B23395">
            <v>0</v>
          </cell>
          <cell r="C23395">
            <v>0</v>
          </cell>
          <cell r="D23395">
            <v>0</v>
          </cell>
          <cell r="E23395">
            <v>0</v>
          </cell>
        </row>
        <row r="23396">
          <cell r="B23396">
            <v>0</v>
          </cell>
          <cell r="C23396">
            <v>0</v>
          </cell>
          <cell r="D23396">
            <v>0</v>
          </cell>
          <cell r="E23396">
            <v>0</v>
          </cell>
        </row>
        <row r="23397">
          <cell r="B23397">
            <v>0</v>
          </cell>
          <cell r="C23397">
            <v>0</v>
          </cell>
          <cell r="D23397">
            <v>0</v>
          </cell>
          <cell r="E23397">
            <v>0</v>
          </cell>
        </row>
        <row r="23398">
          <cell r="B23398">
            <v>0</v>
          </cell>
          <cell r="C23398">
            <v>0</v>
          </cell>
          <cell r="D23398">
            <v>0</v>
          </cell>
          <cell r="E23398">
            <v>0</v>
          </cell>
        </row>
        <row r="23399">
          <cell r="B23399">
            <v>0</v>
          </cell>
          <cell r="C23399">
            <v>0</v>
          </cell>
          <cell r="D23399">
            <v>0</v>
          </cell>
          <cell r="E23399">
            <v>0</v>
          </cell>
        </row>
        <row r="23400">
          <cell r="B23400">
            <v>0</v>
          </cell>
          <cell r="C23400">
            <v>0</v>
          </cell>
          <cell r="D23400">
            <v>0</v>
          </cell>
          <cell r="E23400">
            <v>0</v>
          </cell>
        </row>
        <row r="23401">
          <cell r="B23401">
            <v>0</v>
          </cell>
          <cell r="C23401">
            <v>0</v>
          </cell>
          <cell r="D23401">
            <v>0</v>
          </cell>
          <cell r="E23401">
            <v>0</v>
          </cell>
        </row>
        <row r="23402">
          <cell r="B23402">
            <v>0</v>
          </cell>
          <cell r="C23402">
            <v>0</v>
          </cell>
          <cell r="D23402">
            <v>0</v>
          </cell>
          <cell r="E23402">
            <v>0</v>
          </cell>
        </row>
        <row r="23403">
          <cell r="B23403">
            <v>0</v>
          </cell>
          <cell r="C23403">
            <v>0</v>
          </cell>
          <cell r="D23403">
            <v>0</v>
          </cell>
          <cell r="E23403">
            <v>0</v>
          </cell>
        </row>
        <row r="23404">
          <cell r="B23404">
            <v>0</v>
          </cell>
          <cell r="C23404">
            <v>0</v>
          </cell>
          <cell r="D23404">
            <v>0</v>
          </cell>
          <cell r="E23404">
            <v>0</v>
          </cell>
        </row>
        <row r="23405">
          <cell r="B23405">
            <v>0</v>
          </cell>
          <cell r="C23405">
            <v>0</v>
          </cell>
          <cell r="D23405">
            <v>0</v>
          </cell>
          <cell r="E23405">
            <v>0</v>
          </cell>
        </row>
        <row r="23406">
          <cell r="B23406">
            <v>0</v>
          </cell>
          <cell r="C23406">
            <v>0</v>
          </cell>
          <cell r="D23406">
            <v>0</v>
          </cell>
          <cell r="E23406">
            <v>0</v>
          </cell>
        </row>
        <row r="23407">
          <cell r="B23407">
            <v>0</v>
          </cell>
          <cell r="C23407">
            <v>0</v>
          </cell>
          <cell r="D23407">
            <v>0</v>
          </cell>
          <cell r="E23407">
            <v>0</v>
          </cell>
        </row>
        <row r="23408">
          <cell r="B23408">
            <v>0</v>
          </cell>
          <cell r="C23408">
            <v>0</v>
          </cell>
          <cell r="D23408">
            <v>0</v>
          </cell>
          <cell r="E23408">
            <v>0</v>
          </cell>
        </row>
        <row r="23409">
          <cell r="B23409">
            <v>0</v>
          </cell>
          <cell r="C23409">
            <v>0</v>
          </cell>
          <cell r="D23409">
            <v>0</v>
          </cell>
          <cell r="E23409">
            <v>0</v>
          </cell>
        </row>
        <row r="23410">
          <cell r="B23410">
            <v>0</v>
          </cell>
          <cell r="C23410">
            <v>0</v>
          </cell>
          <cell r="D23410">
            <v>0</v>
          </cell>
          <cell r="E23410">
            <v>0</v>
          </cell>
        </row>
        <row r="23411">
          <cell r="B23411">
            <v>0</v>
          </cell>
          <cell r="C23411">
            <v>0</v>
          </cell>
          <cell r="D23411">
            <v>0</v>
          </cell>
          <cell r="E23411">
            <v>0</v>
          </cell>
        </row>
        <row r="23412">
          <cell r="B23412">
            <v>0</v>
          </cell>
          <cell r="C23412">
            <v>0</v>
          </cell>
          <cell r="D23412">
            <v>0</v>
          </cell>
          <cell r="E23412">
            <v>0</v>
          </cell>
        </row>
        <row r="23413">
          <cell r="B23413">
            <v>0</v>
          </cell>
          <cell r="C23413">
            <v>0</v>
          </cell>
          <cell r="D23413">
            <v>0</v>
          </cell>
          <cell r="E23413">
            <v>0</v>
          </cell>
        </row>
        <row r="23414">
          <cell r="B23414">
            <v>0</v>
          </cell>
          <cell r="C23414">
            <v>0</v>
          </cell>
          <cell r="D23414">
            <v>0</v>
          </cell>
          <cell r="E23414">
            <v>0</v>
          </cell>
        </row>
        <row r="23415">
          <cell r="B23415">
            <v>0</v>
          </cell>
          <cell r="C23415">
            <v>0</v>
          </cell>
          <cell r="D23415">
            <v>0</v>
          </cell>
          <cell r="E23415">
            <v>0</v>
          </cell>
        </row>
        <row r="23416">
          <cell r="B23416">
            <v>0</v>
          </cell>
          <cell r="C23416">
            <v>0</v>
          </cell>
          <cell r="D23416">
            <v>0</v>
          </cell>
          <cell r="E23416">
            <v>0</v>
          </cell>
        </row>
        <row r="23417">
          <cell r="B23417">
            <v>0</v>
          </cell>
          <cell r="C23417">
            <v>0</v>
          </cell>
          <cell r="D23417">
            <v>0</v>
          </cell>
          <cell r="E23417">
            <v>0</v>
          </cell>
        </row>
        <row r="23418">
          <cell r="B23418">
            <v>0</v>
          </cell>
          <cell r="C23418">
            <v>0</v>
          </cell>
          <cell r="D23418">
            <v>0</v>
          </cell>
          <cell r="E23418">
            <v>0</v>
          </cell>
        </row>
        <row r="23419">
          <cell r="B23419">
            <v>0</v>
          </cell>
          <cell r="C23419">
            <v>0</v>
          </cell>
          <cell r="D23419">
            <v>0</v>
          </cell>
          <cell r="E23419">
            <v>0</v>
          </cell>
        </row>
        <row r="23420">
          <cell r="B23420">
            <v>0</v>
          </cell>
          <cell r="C23420">
            <v>0</v>
          </cell>
          <cell r="D23420">
            <v>0</v>
          </cell>
          <cell r="E23420">
            <v>0</v>
          </cell>
        </row>
        <row r="23421">
          <cell r="B23421">
            <v>0</v>
          </cell>
          <cell r="C23421">
            <v>0</v>
          </cell>
          <cell r="D23421">
            <v>0</v>
          </cell>
          <cell r="E23421">
            <v>0</v>
          </cell>
        </row>
        <row r="23422">
          <cell r="B23422">
            <v>0</v>
          </cell>
          <cell r="C23422">
            <v>0</v>
          </cell>
          <cell r="D23422">
            <v>0</v>
          </cell>
          <cell r="E23422">
            <v>0</v>
          </cell>
        </row>
        <row r="23423">
          <cell r="B23423">
            <v>0</v>
          </cell>
          <cell r="C23423">
            <v>0</v>
          </cell>
          <cell r="D23423">
            <v>0</v>
          </cell>
          <cell r="E23423">
            <v>0</v>
          </cell>
        </row>
        <row r="23424">
          <cell r="B23424">
            <v>0</v>
          </cell>
          <cell r="C23424">
            <v>0</v>
          </cell>
          <cell r="D23424">
            <v>0</v>
          </cell>
          <cell r="E23424">
            <v>0</v>
          </cell>
        </row>
        <row r="23425">
          <cell r="B23425">
            <v>0</v>
          </cell>
          <cell r="C23425">
            <v>0</v>
          </cell>
          <cell r="D23425">
            <v>0</v>
          </cell>
          <cell r="E23425">
            <v>0</v>
          </cell>
        </row>
        <row r="23426">
          <cell r="B23426">
            <v>0</v>
          </cell>
          <cell r="C23426">
            <v>0</v>
          </cell>
          <cell r="D23426">
            <v>0</v>
          </cell>
          <cell r="E23426">
            <v>0</v>
          </cell>
        </row>
        <row r="23427">
          <cell r="B23427">
            <v>0</v>
          </cell>
          <cell r="C23427">
            <v>0</v>
          </cell>
          <cell r="D23427">
            <v>0</v>
          </cell>
          <cell r="E23427">
            <v>0</v>
          </cell>
        </row>
        <row r="23428">
          <cell r="B23428">
            <v>0</v>
          </cell>
          <cell r="C23428">
            <v>0</v>
          </cell>
          <cell r="D23428">
            <v>0</v>
          </cell>
          <cell r="E23428">
            <v>0</v>
          </cell>
        </row>
        <row r="23429">
          <cell r="B23429">
            <v>0</v>
          </cell>
          <cell r="C23429">
            <v>0</v>
          </cell>
          <cell r="D23429">
            <v>0</v>
          </cell>
          <cell r="E23429">
            <v>0</v>
          </cell>
        </row>
        <row r="23430">
          <cell r="B23430">
            <v>0</v>
          </cell>
          <cell r="C23430">
            <v>0</v>
          </cell>
          <cell r="D23430">
            <v>0</v>
          </cell>
          <cell r="E23430">
            <v>0</v>
          </cell>
        </row>
        <row r="23431">
          <cell r="B23431">
            <v>0</v>
          </cell>
          <cell r="C23431">
            <v>0</v>
          </cell>
          <cell r="D23431">
            <v>0</v>
          </cell>
          <cell r="E23431">
            <v>0</v>
          </cell>
        </row>
        <row r="23432">
          <cell r="B23432">
            <v>0</v>
          </cell>
          <cell r="C23432">
            <v>0</v>
          </cell>
          <cell r="D23432">
            <v>0</v>
          </cell>
          <cell r="E23432">
            <v>0</v>
          </cell>
        </row>
        <row r="23433">
          <cell r="B23433">
            <v>0</v>
          </cell>
          <cell r="C23433">
            <v>0</v>
          </cell>
          <cell r="D23433">
            <v>0</v>
          </cell>
          <cell r="E23433">
            <v>0</v>
          </cell>
        </row>
        <row r="23434">
          <cell r="B23434">
            <v>0</v>
          </cell>
          <cell r="C23434">
            <v>0</v>
          </cell>
          <cell r="D23434">
            <v>0</v>
          </cell>
          <cell r="E23434">
            <v>0</v>
          </cell>
        </row>
        <row r="23435">
          <cell r="B23435">
            <v>0</v>
          </cell>
          <cell r="C23435">
            <v>0</v>
          </cell>
          <cell r="D23435">
            <v>0</v>
          </cell>
          <cell r="E23435">
            <v>0</v>
          </cell>
        </row>
        <row r="23436">
          <cell r="B23436">
            <v>0</v>
          </cell>
          <cell r="C23436">
            <v>0</v>
          </cell>
          <cell r="D23436">
            <v>0</v>
          </cell>
          <cell r="E23436">
            <v>0</v>
          </cell>
        </row>
        <row r="23437">
          <cell r="B23437">
            <v>0</v>
          </cell>
          <cell r="C23437">
            <v>0</v>
          </cell>
          <cell r="D23437">
            <v>0</v>
          </cell>
          <cell r="E23437">
            <v>0</v>
          </cell>
        </row>
        <row r="23438">
          <cell r="B23438">
            <v>0</v>
          </cell>
          <cell r="C23438">
            <v>0</v>
          </cell>
          <cell r="D23438">
            <v>0</v>
          </cell>
          <cell r="E23438">
            <v>0</v>
          </cell>
        </row>
        <row r="23439">
          <cell r="B23439">
            <v>0</v>
          </cell>
          <cell r="C23439">
            <v>0</v>
          </cell>
          <cell r="D23439">
            <v>0</v>
          </cell>
          <cell r="E23439">
            <v>0</v>
          </cell>
        </row>
        <row r="23440">
          <cell r="B23440">
            <v>0</v>
          </cell>
          <cell r="C23440">
            <v>0</v>
          </cell>
          <cell r="D23440">
            <v>0</v>
          </cell>
          <cell r="E23440">
            <v>0</v>
          </cell>
        </row>
        <row r="23441">
          <cell r="B23441">
            <v>0</v>
          </cell>
          <cell r="C23441">
            <v>0</v>
          </cell>
          <cell r="D23441">
            <v>0</v>
          </cell>
          <cell r="E23441">
            <v>0</v>
          </cell>
        </row>
        <row r="23442">
          <cell r="B23442">
            <v>0</v>
          </cell>
          <cell r="C23442">
            <v>0</v>
          </cell>
          <cell r="D23442">
            <v>0</v>
          </cell>
          <cell r="E23442">
            <v>0</v>
          </cell>
        </row>
        <row r="23443">
          <cell r="B23443">
            <v>0</v>
          </cell>
          <cell r="C23443">
            <v>0</v>
          </cell>
          <cell r="D23443">
            <v>0</v>
          </cell>
          <cell r="E23443">
            <v>0</v>
          </cell>
        </row>
        <row r="23444">
          <cell r="B23444">
            <v>0</v>
          </cell>
          <cell r="C23444">
            <v>0</v>
          </cell>
          <cell r="D23444">
            <v>0</v>
          </cell>
          <cell r="E23444">
            <v>0</v>
          </cell>
        </row>
        <row r="23445">
          <cell r="B23445">
            <v>0</v>
          </cell>
          <cell r="C23445">
            <v>0</v>
          </cell>
          <cell r="D23445">
            <v>0</v>
          </cell>
          <cell r="E23445">
            <v>0</v>
          </cell>
        </row>
        <row r="23446">
          <cell r="B23446">
            <v>0</v>
          </cell>
          <cell r="C23446">
            <v>0</v>
          </cell>
          <cell r="D23446">
            <v>0</v>
          </cell>
          <cell r="E23446">
            <v>0</v>
          </cell>
        </row>
        <row r="23447">
          <cell r="B23447">
            <v>0</v>
          </cell>
          <cell r="C23447">
            <v>0</v>
          </cell>
          <cell r="D23447">
            <v>0</v>
          </cell>
          <cell r="E23447">
            <v>0</v>
          </cell>
        </row>
        <row r="23448">
          <cell r="B23448">
            <v>0</v>
          </cell>
          <cell r="C23448">
            <v>0</v>
          </cell>
          <cell r="D23448">
            <v>0</v>
          </cell>
          <cell r="E23448">
            <v>0</v>
          </cell>
        </row>
        <row r="23449">
          <cell r="B23449">
            <v>0</v>
          </cell>
          <cell r="C23449">
            <v>0</v>
          </cell>
          <cell r="D23449">
            <v>0</v>
          </cell>
          <cell r="E23449">
            <v>0</v>
          </cell>
        </row>
        <row r="23450">
          <cell r="B23450">
            <v>0</v>
          </cell>
          <cell r="C23450">
            <v>0</v>
          </cell>
          <cell r="D23450">
            <v>0</v>
          </cell>
          <cell r="E23450">
            <v>0</v>
          </cell>
        </row>
        <row r="23451">
          <cell r="B23451">
            <v>0</v>
          </cell>
          <cell r="C23451">
            <v>0</v>
          </cell>
          <cell r="D23451">
            <v>0</v>
          </cell>
          <cell r="E23451">
            <v>0</v>
          </cell>
        </row>
        <row r="23452">
          <cell r="B23452">
            <v>0</v>
          </cell>
          <cell r="C23452">
            <v>0</v>
          </cell>
          <cell r="D23452">
            <v>0</v>
          </cell>
          <cell r="E23452">
            <v>0</v>
          </cell>
        </row>
        <row r="23453">
          <cell r="B23453">
            <v>0</v>
          </cell>
          <cell r="C23453">
            <v>0</v>
          </cell>
          <cell r="D23453">
            <v>0</v>
          </cell>
          <cell r="E23453">
            <v>0</v>
          </cell>
        </row>
        <row r="23454">
          <cell r="B23454">
            <v>0</v>
          </cell>
          <cell r="C23454">
            <v>0</v>
          </cell>
          <cell r="D23454">
            <v>0</v>
          </cell>
          <cell r="E23454">
            <v>0</v>
          </cell>
        </row>
        <row r="23455">
          <cell r="B23455">
            <v>0</v>
          </cell>
          <cell r="C23455">
            <v>0</v>
          </cell>
          <cell r="D23455">
            <v>0</v>
          </cell>
          <cell r="E23455">
            <v>0</v>
          </cell>
        </row>
        <row r="23456">
          <cell r="B23456">
            <v>0</v>
          </cell>
          <cell r="C23456">
            <v>0</v>
          </cell>
          <cell r="D23456">
            <v>0</v>
          </cell>
          <cell r="E23456">
            <v>0</v>
          </cell>
        </row>
        <row r="23457">
          <cell r="B23457">
            <v>0</v>
          </cell>
          <cell r="C23457">
            <v>0</v>
          </cell>
          <cell r="D23457">
            <v>0</v>
          </cell>
          <cell r="E23457">
            <v>0</v>
          </cell>
        </row>
        <row r="23458">
          <cell r="B23458">
            <v>0</v>
          </cell>
          <cell r="C23458">
            <v>0</v>
          </cell>
          <cell r="D23458">
            <v>0</v>
          </cell>
          <cell r="E23458">
            <v>0</v>
          </cell>
        </row>
        <row r="23459">
          <cell r="B23459">
            <v>0</v>
          </cell>
          <cell r="C23459">
            <v>0</v>
          </cell>
          <cell r="D23459">
            <v>0</v>
          </cell>
          <cell r="E23459">
            <v>0</v>
          </cell>
        </row>
        <row r="23460">
          <cell r="B23460">
            <v>0</v>
          </cell>
          <cell r="C23460">
            <v>0</v>
          </cell>
          <cell r="D23460">
            <v>0</v>
          </cell>
          <cell r="E23460">
            <v>0</v>
          </cell>
        </row>
        <row r="23461">
          <cell r="B23461">
            <v>0</v>
          </cell>
          <cell r="C23461">
            <v>0</v>
          </cell>
          <cell r="D23461">
            <v>0</v>
          </cell>
          <cell r="E23461">
            <v>0</v>
          </cell>
        </row>
        <row r="23462">
          <cell r="B23462">
            <v>0</v>
          </cell>
          <cell r="C23462">
            <v>0</v>
          </cell>
          <cell r="D23462">
            <v>0</v>
          </cell>
          <cell r="E23462">
            <v>0</v>
          </cell>
        </row>
        <row r="23463">
          <cell r="B23463">
            <v>0</v>
          </cell>
          <cell r="C23463">
            <v>0</v>
          </cell>
          <cell r="D23463">
            <v>0</v>
          </cell>
          <cell r="E23463">
            <v>0</v>
          </cell>
        </row>
        <row r="23464">
          <cell r="B23464">
            <v>0</v>
          </cell>
          <cell r="C23464">
            <v>0</v>
          </cell>
          <cell r="D23464">
            <v>0</v>
          </cell>
          <cell r="E23464">
            <v>0</v>
          </cell>
        </row>
        <row r="23465">
          <cell r="B23465">
            <v>0</v>
          </cell>
          <cell r="C23465">
            <v>0</v>
          </cell>
          <cell r="D23465">
            <v>0</v>
          </cell>
          <cell r="E23465">
            <v>0</v>
          </cell>
        </row>
        <row r="23466">
          <cell r="B23466">
            <v>0</v>
          </cell>
          <cell r="C23466">
            <v>0</v>
          </cell>
          <cell r="D23466">
            <v>0</v>
          </cell>
          <cell r="E23466">
            <v>0</v>
          </cell>
        </row>
        <row r="23467">
          <cell r="B23467">
            <v>0</v>
          </cell>
          <cell r="C23467">
            <v>0</v>
          </cell>
          <cell r="D23467">
            <v>0</v>
          </cell>
          <cell r="E23467">
            <v>0</v>
          </cell>
        </row>
        <row r="23468">
          <cell r="B23468">
            <v>0</v>
          </cell>
          <cell r="C23468">
            <v>0</v>
          </cell>
          <cell r="D23468">
            <v>0</v>
          </cell>
          <cell r="E23468">
            <v>0</v>
          </cell>
        </row>
        <row r="23469">
          <cell r="B23469">
            <v>0</v>
          </cell>
          <cell r="C23469">
            <v>0</v>
          </cell>
          <cell r="D23469">
            <v>0</v>
          </cell>
          <cell r="E23469">
            <v>0</v>
          </cell>
        </row>
        <row r="23470">
          <cell r="B23470">
            <v>0</v>
          </cell>
          <cell r="C23470">
            <v>0</v>
          </cell>
          <cell r="D23470">
            <v>0</v>
          </cell>
          <cell r="E23470">
            <v>0</v>
          </cell>
        </row>
        <row r="23471">
          <cell r="B23471">
            <v>0</v>
          </cell>
          <cell r="C23471">
            <v>0</v>
          </cell>
          <cell r="D23471">
            <v>0</v>
          </cell>
          <cell r="E23471">
            <v>0</v>
          </cell>
        </row>
        <row r="23472">
          <cell r="B23472">
            <v>0</v>
          </cell>
          <cell r="C23472">
            <v>0</v>
          </cell>
          <cell r="D23472">
            <v>0</v>
          </cell>
          <cell r="E23472">
            <v>0</v>
          </cell>
        </row>
        <row r="23473">
          <cell r="B23473">
            <v>0</v>
          </cell>
          <cell r="C23473">
            <v>0</v>
          </cell>
          <cell r="D23473">
            <v>0</v>
          </cell>
          <cell r="E23473">
            <v>0</v>
          </cell>
        </row>
        <row r="23474">
          <cell r="B23474">
            <v>0</v>
          </cell>
          <cell r="C23474">
            <v>0</v>
          </cell>
          <cell r="D23474">
            <v>0</v>
          </cell>
          <cell r="E23474">
            <v>0</v>
          </cell>
        </row>
        <row r="23475">
          <cell r="B23475">
            <v>0</v>
          </cell>
          <cell r="C23475">
            <v>0</v>
          </cell>
          <cell r="D23475">
            <v>0</v>
          </cell>
          <cell r="E23475">
            <v>0</v>
          </cell>
        </row>
        <row r="23476">
          <cell r="B23476">
            <v>0</v>
          </cell>
          <cell r="C23476">
            <v>0</v>
          </cell>
          <cell r="D23476">
            <v>0</v>
          </cell>
          <cell r="E23476">
            <v>0</v>
          </cell>
        </row>
        <row r="23477">
          <cell r="B23477">
            <v>0</v>
          </cell>
          <cell r="C23477">
            <v>0</v>
          </cell>
          <cell r="D23477">
            <v>0</v>
          </cell>
          <cell r="E23477">
            <v>0</v>
          </cell>
        </row>
        <row r="23478">
          <cell r="B23478">
            <v>0</v>
          </cell>
          <cell r="C23478">
            <v>0</v>
          </cell>
          <cell r="D23478">
            <v>0</v>
          </cell>
          <cell r="E23478">
            <v>0</v>
          </cell>
        </row>
        <row r="23479">
          <cell r="B23479">
            <v>0</v>
          </cell>
          <cell r="C23479">
            <v>0</v>
          </cell>
          <cell r="D23479">
            <v>0</v>
          </cell>
          <cell r="E23479">
            <v>0</v>
          </cell>
        </row>
        <row r="23480">
          <cell r="B23480">
            <v>0</v>
          </cell>
          <cell r="C23480">
            <v>0</v>
          </cell>
          <cell r="D23480">
            <v>0</v>
          </cell>
          <cell r="E23480">
            <v>0</v>
          </cell>
        </row>
        <row r="23481">
          <cell r="B23481">
            <v>0</v>
          </cell>
          <cell r="C23481">
            <v>0</v>
          </cell>
          <cell r="D23481">
            <v>0</v>
          </cell>
          <cell r="E23481">
            <v>0</v>
          </cell>
        </row>
        <row r="23482">
          <cell r="B23482">
            <v>0</v>
          </cell>
          <cell r="C23482">
            <v>0</v>
          </cell>
          <cell r="D23482">
            <v>0</v>
          </cell>
          <cell r="E23482">
            <v>0</v>
          </cell>
        </row>
        <row r="23483">
          <cell r="B23483">
            <v>0</v>
          </cell>
          <cell r="C23483">
            <v>0</v>
          </cell>
          <cell r="D23483">
            <v>0</v>
          </cell>
          <cell r="E23483">
            <v>0</v>
          </cell>
        </row>
        <row r="23484">
          <cell r="B23484">
            <v>0</v>
          </cell>
          <cell r="C23484">
            <v>0</v>
          </cell>
          <cell r="D23484">
            <v>0</v>
          </cell>
          <cell r="E23484">
            <v>0</v>
          </cell>
        </row>
        <row r="23485">
          <cell r="B23485">
            <v>0</v>
          </cell>
          <cell r="C23485">
            <v>0</v>
          </cell>
          <cell r="D23485">
            <v>0</v>
          </cell>
          <cell r="E23485">
            <v>0</v>
          </cell>
        </row>
        <row r="23486">
          <cell r="B23486">
            <v>0</v>
          </cell>
          <cell r="C23486">
            <v>0</v>
          </cell>
          <cell r="D23486">
            <v>0</v>
          </cell>
          <cell r="E23486">
            <v>0</v>
          </cell>
        </row>
        <row r="23487">
          <cell r="B23487">
            <v>0</v>
          </cell>
          <cell r="C23487">
            <v>0</v>
          </cell>
          <cell r="D23487">
            <v>0</v>
          </cell>
          <cell r="E23487">
            <v>0</v>
          </cell>
        </row>
        <row r="23488">
          <cell r="B23488">
            <v>0</v>
          </cell>
          <cell r="C23488">
            <v>0</v>
          </cell>
          <cell r="D23488">
            <v>0</v>
          </cell>
          <cell r="E23488">
            <v>0</v>
          </cell>
        </row>
        <row r="23489">
          <cell r="B23489">
            <v>0</v>
          </cell>
          <cell r="C23489">
            <v>0</v>
          </cell>
          <cell r="D23489">
            <v>0</v>
          </cell>
          <cell r="E23489">
            <v>0</v>
          </cell>
        </row>
        <row r="23490">
          <cell r="B23490">
            <v>0</v>
          </cell>
          <cell r="C23490">
            <v>0</v>
          </cell>
          <cell r="D23490">
            <v>0</v>
          </cell>
          <cell r="E23490">
            <v>0</v>
          </cell>
        </row>
        <row r="23491">
          <cell r="B23491">
            <v>0</v>
          </cell>
          <cell r="C23491">
            <v>0</v>
          </cell>
          <cell r="D23491">
            <v>0</v>
          </cell>
          <cell r="E23491">
            <v>0</v>
          </cell>
        </row>
        <row r="23492">
          <cell r="B23492">
            <v>0</v>
          </cell>
          <cell r="C23492">
            <v>0</v>
          </cell>
          <cell r="D23492">
            <v>0</v>
          </cell>
          <cell r="E23492">
            <v>0</v>
          </cell>
        </row>
        <row r="23493">
          <cell r="B23493">
            <v>0</v>
          </cell>
          <cell r="C23493">
            <v>0</v>
          </cell>
          <cell r="D23493">
            <v>0</v>
          </cell>
          <cell r="E23493">
            <v>0</v>
          </cell>
        </row>
        <row r="23494">
          <cell r="B23494">
            <v>0</v>
          </cell>
          <cell r="C23494">
            <v>0</v>
          </cell>
          <cell r="D23494">
            <v>0</v>
          </cell>
          <cell r="E23494">
            <v>0</v>
          </cell>
        </row>
        <row r="23495">
          <cell r="B23495">
            <v>0</v>
          </cell>
          <cell r="C23495">
            <v>0</v>
          </cell>
          <cell r="D23495">
            <v>0</v>
          </cell>
          <cell r="E23495">
            <v>0</v>
          </cell>
        </row>
        <row r="23496">
          <cell r="B23496">
            <v>0</v>
          </cell>
          <cell r="C23496">
            <v>0</v>
          </cell>
          <cell r="D23496">
            <v>0</v>
          </cell>
          <cell r="E23496">
            <v>0</v>
          </cell>
        </row>
        <row r="23497">
          <cell r="B23497">
            <v>0</v>
          </cell>
          <cell r="C23497">
            <v>0</v>
          </cell>
          <cell r="D23497">
            <v>0</v>
          </cell>
          <cell r="E23497">
            <v>0</v>
          </cell>
        </row>
        <row r="23498">
          <cell r="B23498">
            <v>0</v>
          </cell>
          <cell r="C23498">
            <v>0</v>
          </cell>
          <cell r="D23498">
            <v>0</v>
          </cell>
          <cell r="E23498">
            <v>0</v>
          </cell>
        </row>
        <row r="23499">
          <cell r="B23499">
            <v>0</v>
          </cell>
          <cell r="C23499">
            <v>0</v>
          </cell>
          <cell r="D23499">
            <v>0</v>
          </cell>
          <cell r="E23499">
            <v>0</v>
          </cell>
        </row>
        <row r="23500">
          <cell r="B23500">
            <v>0</v>
          </cell>
          <cell r="C23500">
            <v>0</v>
          </cell>
          <cell r="D23500">
            <v>0</v>
          </cell>
          <cell r="E23500">
            <v>0</v>
          </cell>
        </row>
        <row r="23501">
          <cell r="B23501">
            <v>0</v>
          </cell>
          <cell r="C23501">
            <v>0</v>
          </cell>
          <cell r="D23501">
            <v>0</v>
          </cell>
          <cell r="E23501">
            <v>0</v>
          </cell>
        </row>
        <row r="23502">
          <cell r="B23502">
            <v>0</v>
          </cell>
          <cell r="C23502">
            <v>0</v>
          </cell>
          <cell r="D23502">
            <v>0</v>
          </cell>
          <cell r="E23502">
            <v>0</v>
          </cell>
        </row>
        <row r="23503">
          <cell r="B23503">
            <v>0</v>
          </cell>
          <cell r="C23503">
            <v>0</v>
          </cell>
          <cell r="D23503">
            <v>0</v>
          </cell>
          <cell r="E23503">
            <v>0</v>
          </cell>
        </row>
        <row r="23504">
          <cell r="B23504">
            <v>0</v>
          </cell>
          <cell r="C23504">
            <v>0</v>
          </cell>
          <cell r="D23504">
            <v>0</v>
          </cell>
          <cell r="E23504">
            <v>0</v>
          </cell>
        </row>
        <row r="23505">
          <cell r="B23505">
            <v>0</v>
          </cell>
          <cell r="C23505">
            <v>0</v>
          </cell>
          <cell r="D23505">
            <v>0</v>
          </cell>
          <cell r="E23505">
            <v>0</v>
          </cell>
        </row>
        <row r="23506">
          <cell r="B23506">
            <v>0</v>
          </cell>
          <cell r="C23506">
            <v>0</v>
          </cell>
          <cell r="D23506">
            <v>0</v>
          </cell>
          <cell r="E23506">
            <v>0</v>
          </cell>
        </row>
        <row r="23507">
          <cell r="B23507">
            <v>0</v>
          </cell>
          <cell r="C23507">
            <v>0</v>
          </cell>
          <cell r="D23507">
            <v>0</v>
          </cell>
          <cell r="E23507">
            <v>0</v>
          </cell>
        </row>
        <row r="23508">
          <cell r="B23508">
            <v>0</v>
          </cell>
          <cell r="C23508">
            <v>0</v>
          </cell>
          <cell r="D23508">
            <v>0</v>
          </cell>
          <cell r="E23508">
            <v>0</v>
          </cell>
        </row>
        <row r="23509">
          <cell r="B23509">
            <v>0</v>
          </cell>
          <cell r="C23509">
            <v>0</v>
          </cell>
          <cell r="D23509">
            <v>0</v>
          </cell>
          <cell r="E23509">
            <v>0</v>
          </cell>
        </row>
        <row r="23510">
          <cell r="B23510">
            <v>0</v>
          </cell>
          <cell r="C23510">
            <v>0</v>
          </cell>
          <cell r="D23510">
            <v>0</v>
          </cell>
          <cell r="E23510">
            <v>0</v>
          </cell>
        </row>
        <row r="23511">
          <cell r="B23511">
            <v>0</v>
          </cell>
          <cell r="C23511">
            <v>0</v>
          </cell>
          <cell r="D23511">
            <v>0</v>
          </cell>
          <cell r="E23511">
            <v>0</v>
          </cell>
        </row>
        <row r="23512">
          <cell r="B23512">
            <v>0</v>
          </cell>
          <cell r="C23512">
            <v>0</v>
          </cell>
          <cell r="D23512">
            <v>0</v>
          </cell>
          <cell r="E23512">
            <v>0</v>
          </cell>
        </row>
        <row r="23513">
          <cell r="B23513">
            <v>0</v>
          </cell>
          <cell r="C23513">
            <v>0</v>
          </cell>
          <cell r="D23513">
            <v>0</v>
          </cell>
          <cell r="E23513">
            <v>0</v>
          </cell>
        </row>
        <row r="23514">
          <cell r="B23514">
            <v>0</v>
          </cell>
          <cell r="C23514">
            <v>0</v>
          </cell>
          <cell r="D23514">
            <v>0</v>
          </cell>
          <cell r="E23514">
            <v>0</v>
          </cell>
        </row>
        <row r="23515">
          <cell r="B23515">
            <v>0</v>
          </cell>
          <cell r="C23515">
            <v>0</v>
          </cell>
          <cell r="D23515">
            <v>0</v>
          </cell>
          <cell r="E23515">
            <v>0</v>
          </cell>
        </row>
        <row r="23516">
          <cell r="B23516">
            <v>0</v>
          </cell>
          <cell r="C23516">
            <v>0</v>
          </cell>
          <cell r="D23516">
            <v>0</v>
          </cell>
          <cell r="E23516">
            <v>0</v>
          </cell>
        </row>
        <row r="23517">
          <cell r="B23517">
            <v>0</v>
          </cell>
          <cell r="C23517">
            <v>0</v>
          </cell>
          <cell r="D23517">
            <v>0</v>
          </cell>
          <cell r="E23517">
            <v>0</v>
          </cell>
        </row>
        <row r="23518">
          <cell r="B23518">
            <v>0</v>
          </cell>
          <cell r="C23518">
            <v>0</v>
          </cell>
          <cell r="D23518">
            <v>0</v>
          </cell>
          <cell r="E23518">
            <v>0</v>
          </cell>
        </row>
        <row r="23519">
          <cell r="B23519">
            <v>0</v>
          </cell>
          <cell r="C23519">
            <v>0</v>
          </cell>
          <cell r="D23519">
            <v>0</v>
          </cell>
          <cell r="E23519">
            <v>0</v>
          </cell>
        </row>
        <row r="23520">
          <cell r="B23520">
            <v>0</v>
          </cell>
          <cell r="C23520">
            <v>0</v>
          </cell>
          <cell r="D23520">
            <v>0</v>
          </cell>
          <cell r="E23520">
            <v>0</v>
          </cell>
        </row>
        <row r="23521">
          <cell r="B23521">
            <v>0</v>
          </cell>
          <cell r="C23521">
            <v>0</v>
          </cell>
          <cell r="D23521">
            <v>0</v>
          </cell>
          <cell r="E23521">
            <v>0</v>
          </cell>
        </row>
        <row r="23522">
          <cell r="B23522">
            <v>0</v>
          </cell>
          <cell r="C23522">
            <v>0</v>
          </cell>
          <cell r="D23522">
            <v>0</v>
          </cell>
          <cell r="E23522">
            <v>0</v>
          </cell>
        </row>
        <row r="23523">
          <cell r="B23523">
            <v>0</v>
          </cell>
          <cell r="C23523">
            <v>0</v>
          </cell>
          <cell r="D23523">
            <v>0</v>
          </cell>
          <cell r="E23523">
            <v>0</v>
          </cell>
        </row>
        <row r="23524">
          <cell r="B23524">
            <v>0</v>
          </cell>
          <cell r="C23524">
            <v>0</v>
          </cell>
          <cell r="D23524">
            <v>0</v>
          </cell>
          <cell r="E23524">
            <v>0</v>
          </cell>
        </row>
        <row r="23525">
          <cell r="B23525">
            <v>0</v>
          </cell>
          <cell r="C23525">
            <v>0</v>
          </cell>
          <cell r="D23525">
            <v>0</v>
          </cell>
          <cell r="E23525">
            <v>0</v>
          </cell>
        </row>
        <row r="23526">
          <cell r="B23526">
            <v>0</v>
          </cell>
          <cell r="C23526">
            <v>0</v>
          </cell>
          <cell r="D23526">
            <v>0</v>
          </cell>
          <cell r="E23526">
            <v>0</v>
          </cell>
        </row>
        <row r="23527">
          <cell r="B23527">
            <v>0</v>
          </cell>
          <cell r="C23527">
            <v>0</v>
          </cell>
          <cell r="D23527">
            <v>0</v>
          </cell>
          <cell r="E23527">
            <v>0</v>
          </cell>
        </row>
        <row r="23528">
          <cell r="B23528">
            <v>0</v>
          </cell>
          <cell r="C23528">
            <v>0</v>
          </cell>
          <cell r="D23528">
            <v>0</v>
          </cell>
          <cell r="E23528">
            <v>0</v>
          </cell>
        </row>
        <row r="23529">
          <cell r="B23529">
            <v>0</v>
          </cell>
          <cell r="C23529">
            <v>0</v>
          </cell>
          <cell r="D23529">
            <v>0</v>
          </cell>
          <cell r="E23529">
            <v>0</v>
          </cell>
        </row>
        <row r="23530">
          <cell r="B23530">
            <v>0</v>
          </cell>
          <cell r="C23530">
            <v>0</v>
          </cell>
          <cell r="D23530">
            <v>0</v>
          </cell>
          <cell r="E23530">
            <v>0</v>
          </cell>
        </row>
        <row r="23531">
          <cell r="B23531">
            <v>0</v>
          </cell>
          <cell r="C23531">
            <v>0</v>
          </cell>
          <cell r="D23531">
            <v>0</v>
          </cell>
          <cell r="E23531">
            <v>0</v>
          </cell>
        </row>
        <row r="23532">
          <cell r="B23532">
            <v>0</v>
          </cell>
          <cell r="C23532">
            <v>0</v>
          </cell>
          <cell r="D23532">
            <v>0</v>
          </cell>
          <cell r="E23532">
            <v>0</v>
          </cell>
        </row>
        <row r="23533">
          <cell r="B23533">
            <v>0</v>
          </cell>
          <cell r="C23533">
            <v>0</v>
          </cell>
          <cell r="D23533">
            <v>0</v>
          </cell>
          <cell r="E23533">
            <v>0</v>
          </cell>
        </row>
        <row r="23534">
          <cell r="B23534">
            <v>0</v>
          </cell>
          <cell r="C23534">
            <v>0</v>
          </cell>
          <cell r="D23534">
            <v>0</v>
          </cell>
          <cell r="E23534">
            <v>0</v>
          </cell>
        </row>
        <row r="23535">
          <cell r="B23535">
            <v>0</v>
          </cell>
          <cell r="C23535">
            <v>0</v>
          </cell>
          <cell r="D23535">
            <v>0</v>
          </cell>
          <cell r="E23535">
            <v>0</v>
          </cell>
        </row>
        <row r="23536">
          <cell r="B23536">
            <v>0</v>
          </cell>
          <cell r="C23536">
            <v>0</v>
          </cell>
          <cell r="D23536">
            <v>0</v>
          </cell>
          <cell r="E23536">
            <v>0</v>
          </cell>
        </row>
        <row r="23537">
          <cell r="B23537">
            <v>0</v>
          </cell>
          <cell r="C23537">
            <v>0</v>
          </cell>
          <cell r="D23537">
            <v>0</v>
          </cell>
          <cell r="E23537">
            <v>0</v>
          </cell>
        </row>
        <row r="23538">
          <cell r="B23538">
            <v>0</v>
          </cell>
          <cell r="C23538">
            <v>0</v>
          </cell>
          <cell r="D23538">
            <v>0</v>
          </cell>
          <cell r="E23538">
            <v>0</v>
          </cell>
        </row>
        <row r="23539">
          <cell r="B23539">
            <v>0</v>
          </cell>
          <cell r="C23539">
            <v>0</v>
          </cell>
          <cell r="D23539">
            <v>0</v>
          </cell>
          <cell r="E23539">
            <v>0</v>
          </cell>
        </row>
        <row r="23540">
          <cell r="B23540">
            <v>0</v>
          </cell>
          <cell r="C23540">
            <v>0</v>
          </cell>
          <cell r="D23540">
            <v>0</v>
          </cell>
          <cell r="E23540">
            <v>0</v>
          </cell>
        </row>
        <row r="23541">
          <cell r="B23541">
            <v>0</v>
          </cell>
          <cell r="C23541">
            <v>0</v>
          </cell>
          <cell r="D23541">
            <v>0</v>
          </cell>
          <cell r="E23541">
            <v>0</v>
          </cell>
        </row>
        <row r="23542">
          <cell r="B23542">
            <v>0</v>
          </cell>
          <cell r="C23542">
            <v>0</v>
          </cell>
          <cell r="D23542">
            <v>0</v>
          </cell>
          <cell r="E23542">
            <v>0</v>
          </cell>
        </row>
        <row r="23543">
          <cell r="B23543">
            <v>0</v>
          </cell>
          <cell r="C23543">
            <v>0</v>
          </cell>
          <cell r="D23543">
            <v>0</v>
          </cell>
          <cell r="E23543">
            <v>0</v>
          </cell>
        </row>
        <row r="23544">
          <cell r="B23544">
            <v>0</v>
          </cell>
          <cell r="C23544">
            <v>0</v>
          </cell>
          <cell r="D23544">
            <v>0</v>
          </cell>
          <cell r="E23544">
            <v>0</v>
          </cell>
        </row>
        <row r="23545">
          <cell r="B23545">
            <v>0</v>
          </cell>
          <cell r="C23545">
            <v>0</v>
          </cell>
          <cell r="D23545">
            <v>0</v>
          </cell>
          <cell r="E23545">
            <v>0</v>
          </cell>
        </row>
        <row r="23546">
          <cell r="B23546">
            <v>0</v>
          </cell>
          <cell r="C23546">
            <v>0</v>
          </cell>
          <cell r="D23546">
            <v>0</v>
          </cell>
          <cell r="E23546">
            <v>0</v>
          </cell>
        </row>
        <row r="23547">
          <cell r="B23547">
            <v>0</v>
          </cell>
          <cell r="C23547">
            <v>0</v>
          </cell>
          <cell r="D23547">
            <v>0</v>
          </cell>
          <cell r="E23547">
            <v>0</v>
          </cell>
        </row>
        <row r="23548">
          <cell r="B23548">
            <v>0</v>
          </cell>
          <cell r="C23548">
            <v>0</v>
          </cell>
          <cell r="D23548">
            <v>0</v>
          </cell>
          <cell r="E23548">
            <v>0</v>
          </cell>
        </row>
        <row r="23549">
          <cell r="B23549">
            <v>0</v>
          </cell>
          <cell r="C23549">
            <v>0</v>
          </cell>
          <cell r="D23549">
            <v>0</v>
          </cell>
          <cell r="E23549">
            <v>0</v>
          </cell>
        </row>
        <row r="23550">
          <cell r="B23550">
            <v>0</v>
          </cell>
          <cell r="C23550">
            <v>0</v>
          </cell>
          <cell r="D23550">
            <v>0</v>
          </cell>
          <cell r="E23550">
            <v>0</v>
          </cell>
        </row>
        <row r="23551">
          <cell r="B23551">
            <v>0</v>
          </cell>
          <cell r="C23551">
            <v>0</v>
          </cell>
          <cell r="D23551">
            <v>0</v>
          </cell>
          <cell r="E23551">
            <v>0</v>
          </cell>
        </row>
        <row r="23552">
          <cell r="B23552">
            <v>0</v>
          </cell>
          <cell r="C23552">
            <v>0</v>
          </cell>
          <cell r="D23552">
            <v>0</v>
          </cell>
          <cell r="E23552">
            <v>0</v>
          </cell>
        </row>
        <row r="23553">
          <cell r="B23553">
            <v>0</v>
          </cell>
          <cell r="C23553">
            <v>0</v>
          </cell>
          <cell r="D23553">
            <v>0</v>
          </cell>
          <cell r="E23553">
            <v>0</v>
          </cell>
        </row>
        <row r="23554">
          <cell r="B23554">
            <v>0</v>
          </cell>
          <cell r="C23554">
            <v>0</v>
          </cell>
          <cell r="D23554">
            <v>0</v>
          </cell>
          <cell r="E23554">
            <v>0</v>
          </cell>
        </row>
        <row r="23555">
          <cell r="B23555">
            <v>0</v>
          </cell>
          <cell r="C23555">
            <v>0</v>
          </cell>
          <cell r="D23555">
            <v>0</v>
          </cell>
          <cell r="E23555">
            <v>0</v>
          </cell>
        </row>
        <row r="23556">
          <cell r="B23556">
            <v>0</v>
          </cell>
          <cell r="C23556">
            <v>0</v>
          </cell>
          <cell r="D23556">
            <v>0</v>
          </cell>
          <cell r="E23556">
            <v>0</v>
          </cell>
        </row>
        <row r="23557">
          <cell r="B23557">
            <v>0</v>
          </cell>
          <cell r="C23557">
            <v>0</v>
          </cell>
          <cell r="D23557">
            <v>0</v>
          </cell>
          <cell r="E23557">
            <v>0</v>
          </cell>
        </row>
        <row r="23558">
          <cell r="B23558">
            <v>0</v>
          </cell>
          <cell r="C23558">
            <v>0</v>
          </cell>
          <cell r="D23558">
            <v>0</v>
          </cell>
          <cell r="E23558">
            <v>0</v>
          </cell>
        </row>
        <row r="23559">
          <cell r="B23559">
            <v>0</v>
          </cell>
          <cell r="C23559">
            <v>0</v>
          </cell>
          <cell r="D23559">
            <v>0</v>
          </cell>
          <cell r="E23559">
            <v>0</v>
          </cell>
        </row>
        <row r="23560">
          <cell r="B23560">
            <v>0</v>
          </cell>
          <cell r="C23560">
            <v>0</v>
          </cell>
          <cell r="D23560">
            <v>0</v>
          </cell>
          <cell r="E23560">
            <v>0</v>
          </cell>
        </row>
        <row r="23561">
          <cell r="B23561">
            <v>0</v>
          </cell>
          <cell r="C23561">
            <v>0</v>
          </cell>
          <cell r="D23561">
            <v>0</v>
          </cell>
          <cell r="E23561">
            <v>0</v>
          </cell>
        </row>
        <row r="23562">
          <cell r="B23562">
            <v>0</v>
          </cell>
          <cell r="C23562">
            <v>0</v>
          </cell>
          <cell r="D23562">
            <v>0</v>
          </cell>
          <cell r="E23562">
            <v>0</v>
          </cell>
        </row>
        <row r="23563">
          <cell r="B23563">
            <v>0</v>
          </cell>
          <cell r="C23563">
            <v>0</v>
          </cell>
          <cell r="D23563">
            <v>0</v>
          </cell>
          <cell r="E23563">
            <v>0</v>
          </cell>
        </row>
        <row r="23564">
          <cell r="B23564">
            <v>0</v>
          </cell>
          <cell r="C23564">
            <v>0</v>
          </cell>
          <cell r="D23564">
            <v>0</v>
          </cell>
          <cell r="E23564">
            <v>0</v>
          </cell>
        </row>
        <row r="23565">
          <cell r="B23565">
            <v>0</v>
          </cell>
          <cell r="C23565">
            <v>0</v>
          </cell>
          <cell r="D23565">
            <v>0</v>
          </cell>
          <cell r="E23565">
            <v>0</v>
          </cell>
        </row>
        <row r="23566">
          <cell r="B23566">
            <v>0</v>
          </cell>
          <cell r="C23566">
            <v>0</v>
          </cell>
          <cell r="D23566">
            <v>0</v>
          </cell>
          <cell r="E23566">
            <v>0</v>
          </cell>
        </row>
        <row r="23567">
          <cell r="B23567">
            <v>0</v>
          </cell>
          <cell r="C23567">
            <v>0</v>
          </cell>
          <cell r="D23567">
            <v>0</v>
          </cell>
          <cell r="E23567">
            <v>0</v>
          </cell>
        </row>
        <row r="23568">
          <cell r="B23568">
            <v>0</v>
          </cell>
          <cell r="C23568">
            <v>0</v>
          </cell>
          <cell r="D23568">
            <v>0</v>
          </cell>
          <cell r="E23568">
            <v>0</v>
          </cell>
        </row>
        <row r="23569">
          <cell r="B23569">
            <v>0</v>
          </cell>
          <cell r="C23569">
            <v>0</v>
          </cell>
          <cell r="D23569">
            <v>0</v>
          </cell>
          <cell r="E23569">
            <v>0</v>
          </cell>
        </row>
        <row r="23570">
          <cell r="B23570">
            <v>0</v>
          </cell>
          <cell r="C23570">
            <v>0</v>
          </cell>
          <cell r="D23570">
            <v>0</v>
          </cell>
          <cell r="E23570">
            <v>0</v>
          </cell>
        </row>
        <row r="23571">
          <cell r="B23571">
            <v>0</v>
          </cell>
          <cell r="C23571">
            <v>0</v>
          </cell>
          <cell r="D23571">
            <v>0</v>
          </cell>
          <cell r="E23571">
            <v>0</v>
          </cell>
        </row>
        <row r="23572">
          <cell r="B23572">
            <v>0</v>
          </cell>
          <cell r="C23572">
            <v>0</v>
          </cell>
          <cell r="D23572">
            <v>0</v>
          </cell>
          <cell r="E23572">
            <v>0</v>
          </cell>
        </row>
        <row r="23573">
          <cell r="B23573">
            <v>0</v>
          </cell>
          <cell r="C23573">
            <v>0</v>
          </cell>
          <cell r="D23573">
            <v>0</v>
          </cell>
          <cell r="E23573">
            <v>0</v>
          </cell>
        </row>
        <row r="23574">
          <cell r="B23574">
            <v>0</v>
          </cell>
          <cell r="C23574">
            <v>0</v>
          </cell>
          <cell r="D23574">
            <v>0</v>
          </cell>
          <cell r="E23574">
            <v>0</v>
          </cell>
        </row>
        <row r="23575">
          <cell r="B23575">
            <v>0</v>
          </cell>
          <cell r="C23575">
            <v>0</v>
          </cell>
          <cell r="D23575">
            <v>0</v>
          </cell>
          <cell r="E23575">
            <v>0</v>
          </cell>
        </row>
        <row r="23576">
          <cell r="B23576">
            <v>0</v>
          </cell>
          <cell r="C23576">
            <v>0</v>
          </cell>
          <cell r="D23576">
            <v>0</v>
          </cell>
          <cell r="E23576">
            <v>0</v>
          </cell>
        </row>
        <row r="23577">
          <cell r="B23577">
            <v>0</v>
          </cell>
          <cell r="C23577">
            <v>0</v>
          </cell>
          <cell r="D23577">
            <v>0</v>
          </cell>
          <cell r="E23577">
            <v>0</v>
          </cell>
        </row>
        <row r="23578">
          <cell r="B23578">
            <v>0</v>
          </cell>
          <cell r="C23578">
            <v>0</v>
          </cell>
          <cell r="D23578">
            <v>0</v>
          </cell>
          <cell r="E23578">
            <v>0</v>
          </cell>
        </row>
        <row r="23579">
          <cell r="B23579">
            <v>0</v>
          </cell>
          <cell r="C23579">
            <v>0</v>
          </cell>
          <cell r="D23579">
            <v>0</v>
          </cell>
          <cell r="E23579">
            <v>0</v>
          </cell>
        </row>
        <row r="23580">
          <cell r="B23580">
            <v>0</v>
          </cell>
          <cell r="C23580">
            <v>0</v>
          </cell>
          <cell r="D23580">
            <v>0</v>
          </cell>
          <cell r="E23580">
            <v>0</v>
          </cell>
        </row>
        <row r="23581">
          <cell r="B23581">
            <v>0</v>
          </cell>
          <cell r="C23581">
            <v>0</v>
          </cell>
          <cell r="D23581">
            <v>0</v>
          </cell>
          <cell r="E23581">
            <v>0</v>
          </cell>
        </row>
        <row r="23582">
          <cell r="B23582">
            <v>0</v>
          </cell>
          <cell r="C23582">
            <v>0</v>
          </cell>
          <cell r="D23582">
            <v>0</v>
          </cell>
          <cell r="E23582">
            <v>0</v>
          </cell>
        </row>
        <row r="23583">
          <cell r="B23583">
            <v>0</v>
          </cell>
          <cell r="C23583">
            <v>0</v>
          </cell>
          <cell r="D23583">
            <v>0</v>
          </cell>
          <cell r="E23583">
            <v>0</v>
          </cell>
        </row>
        <row r="23584">
          <cell r="B23584">
            <v>0</v>
          </cell>
          <cell r="C23584">
            <v>0</v>
          </cell>
          <cell r="D23584">
            <v>0</v>
          </cell>
          <cell r="E23584">
            <v>0</v>
          </cell>
        </row>
        <row r="23585">
          <cell r="B23585">
            <v>0</v>
          </cell>
          <cell r="C23585">
            <v>0</v>
          </cell>
          <cell r="D23585">
            <v>0</v>
          </cell>
          <cell r="E23585">
            <v>0</v>
          </cell>
        </row>
        <row r="23586">
          <cell r="B23586">
            <v>0</v>
          </cell>
          <cell r="C23586">
            <v>0</v>
          </cell>
          <cell r="D23586">
            <v>0</v>
          </cell>
          <cell r="E23586">
            <v>0</v>
          </cell>
        </row>
        <row r="23587">
          <cell r="B23587">
            <v>0</v>
          </cell>
          <cell r="C23587">
            <v>0</v>
          </cell>
          <cell r="D23587">
            <v>0</v>
          </cell>
          <cell r="E23587">
            <v>0</v>
          </cell>
        </row>
        <row r="23588">
          <cell r="B23588">
            <v>0</v>
          </cell>
          <cell r="C23588">
            <v>0</v>
          </cell>
          <cell r="D23588">
            <v>0</v>
          </cell>
          <cell r="E23588">
            <v>0</v>
          </cell>
        </row>
        <row r="23589">
          <cell r="B23589">
            <v>0</v>
          </cell>
          <cell r="C23589">
            <v>0</v>
          </cell>
          <cell r="D23589">
            <v>0</v>
          </cell>
          <cell r="E23589">
            <v>0</v>
          </cell>
        </row>
        <row r="23590">
          <cell r="B23590">
            <v>0</v>
          </cell>
          <cell r="C23590">
            <v>0</v>
          </cell>
          <cell r="D23590">
            <v>0</v>
          </cell>
          <cell r="E23590">
            <v>0</v>
          </cell>
        </row>
        <row r="23591">
          <cell r="B23591">
            <v>0</v>
          </cell>
          <cell r="C23591">
            <v>0</v>
          </cell>
          <cell r="D23591">
            <v>0</v>
          </cell>
          <cell r="E23591">
            <v>0</v>
          </cell>
        </row>
        <row r="23592">
          <cell r="B23592">
            <v>0</v>
          </cell>
          <cell r="C23592">
            <v>0</v>
          </cell>
          <cell r="D23592">
            <v>0</v>
          </cell>
          <cell r="E23592">
            <v>0</v>
          </cell>
        </row>
        <row r="23593">
          <cell r="B23593">
            <v>0</v>
          </cell>
          <cell r="C23593">
            <v>0</v>
          </cell>
          <cell r="D23593">
            <v>0</v>
          </cell>
          <cell r="E23593">
            <v>0</v>
          </cell>
        </row>
        <row r="23594">
          <cell r="B23594">
            <v>0</v>
          </cell>
          <cell r="C23594">
            <v>0</v>
          </cell>
          <cell r="D23594">
            <v>0</v>
          </cell>
          <cell r="E23594">
            <v>0</v>
          </cell>
        </row>
        <row r="23595">
          <cell r="B23595">
            <v>0</v>
          </cell>
          <cell r="C23595">
            <v>0</v>
          </cell>
          <cell r="D23595">
            <v>0</v>
          </cell>
          <cell r="E23595">
            <v>0</v>
          </cell>
        </row>
        <row r="23596">
          <cell r="B23596">
            <v>0</v>
          </cell>
          <cell r="C23596">
            <v>0</v>
          </cell>
          <cell r="D23596">
            <v>0</v>
          </cell>
          <cell r="E23596">
            <v>0</v>
          </cell>
        </row>
        <row r="23597">
          <cell r="B23597">
            <v>0</v>
          </cell>
          <cell r="C23597">
            <v>0</v>
          </cell>
          <cell r="D23597">
            <v>0</v>
          </cell>
          <cell r="E23597">
            <v>0</v>
          </cell>
        </row>
        <row r="23598">
          <cell r="B23598">
            <v>0</v>
          </cell>
          <cell r="C23598">
            <v>0</v>
          </cell>
          <cell r="D23598">
            <v>0</v>
          </cell>
          <cell r="E23598">
            <v>0</v>
          </cell>
        </row>
        <row r="23599">
          <cell r="B23599">
            <v>0</v>
          </cell>
          <cell r="C23599">
            <v>0</v>
          </cell>
          <cell r="D23599">
            <v>0</v>
          </cell>
          <cell r="E23599">
            <v>0</v>
          </cell>
        </row>
        <row r="23600">
          <cell r="B23600">
            <v>0</v>
          </cell>
          <cell r="C23600">
            <v>0</v>
          </cell>
          <cell r="D23600">
            <v>0</v>
          </cell>
          <cell r="E23600">
            <v>0</v>
          </cell>
        </row>
        <row r="23601">
          <cell r="B23601">
            <v>0</v>
          </cell>
          <cell r="C23601">
            <v>0</v>
          </cell>
          <cell r="D23601">
            <v>0</v>
          </cell>
          <cell r="E23601">
            <v>0</v>
          </cell>
        </row>
        <row r="23602">
          <cell r="B23602">
            <v>0</v>
          </cell>
          <cell r="C23602">
            <v>0</v>
          </cell>
          <cell r="D23602">
            <v>0</v>
          </cell>
          <cell r="E23602">
            <v>0</v>
          </cell>
        </row>
        <row r="23603">
          <cell r="B23603">
            <v>0</v>
          </cell>
          <cell r="C23603">
            <v>0</v>
          </cell>
          <cell r="D23603">
            <v>0</v>
          </cell>
          <cell r="E23603">
            <v>0</v>
          </cell>
        </row>
        <row r="23604">
          <cell r="B23604">
            <v>0</v>
          </cell>
          <cell r="C23604">
            <v>0</v>
          </cell>
          <cell r="D23604">
            <v>0</v>
          </cell>
          <cell r="E23604">
            <v>0</v>
          </cell>
        </row>
        <row r="23605">
          <cell r="B23605">
            <v>0</v>
          </cell>
          <cell r="C23605">
            <v>0</v>
          </cell>
          <cell r="D23605">
            <v>0</v>
          </cell>
          <cell r="E23605">
            <v>0</v>
          </cell>
        </row>
        <row r="23606">
          <cell r="B23606">
            <v>0</v>
          </cell>
          <cell r="C23606">
            <v>0</v>
          </cell>
          <cell r="D23606">
            <v>0</v>
          </cell>
          <cell r="E23606">
            <v>0</v>
          </cell>
        </row>
        <row r="23607">
          <cell r="B23607">
            <v>0</v>
          </cell>
          <cell r="C23607">
            <v>0</v>
          </cell>
          <cell r="D23607">
            <v>0</v>
          </cell>
          <cell r="E23607">
            <v>0</v>
          </cell>
        </row>
        <row r="23608">
          <cell r="B23608">
            <v>0</v>
          </cell>
          <cell r="C23608">
            <v>0</v>
          </cell>
          <cell r="D23608">
            <v>0</v>
          </cell>
          <cell r="E23608">
            <v>0</v>
          </cell>
        </row>
        <row r="23609">
          <cell r="B23609">
            <v>0</v>
          </cell>
          <cell r="C23609">
            <v>0</v>
          </cell>
          <cell r="D23609">
            <v>0</v>
          </cell>
          <cell r="E23609">
            <v>0</v>
          </cell>
        </row>
        <row r="23610">
          <cell r="B23610">
            <v>0</v>
          </cell>
          <cell r="C23610">
            <v>0</v>
          </cell>
          <cell r="D23610">
            <v>0</v>
          </cell>
          <cell r="E23610">
            <v>0</v>
          </cell>
        </row>
        <row r="23611">
          <cell r="B23611">
            <v>0</v>
          </cell>
          <cell r="C23611">
            <v>0</v>
          </cell>
          <cell r="D23611">
            <v>0</v>
          </cell>
          <cell r="E23611">
            <v>0</v>
          </cell>
        </row>
        <row r="23612">
          <cell r="B23612">
            <v>0</v>
          </cell>
          <cell r="C23612">
            <v>0</v>
          </cell>
          <cell r="D23612">
            <v>0</v>
          </cell>
          <cell r="E23612">
            <v>0</v>
          </cell>
        </row>
        <row r="23613">
          <cell r="B23613">
            <v>0</v>
          </cell>
          <cell r="C23613">
            <v>0</v>
          </cell>
          <cell r="D23613">
            <v>0</v>
          </cell>
          <cell r="E23613">
            <v>0</v>
          </cell>
        </row>
        <row r="23614">
          <cell r="B23614">
            <v>0</v>
          </cell>
          <cell r="C23614">
            <v>0</v>
          </cell>
          <cell r="D23614">
            <v>0</v>
          </cell>
          <cell r="E23614">
            <v>0</v>
          </cell>
        </row>
        <row r="23615">
          <cell r="B23615">
            <v>0</v>
          </cell>
          <cell r="C23615">
            <v>0</v>
          </cell>
          <cell r="D23615">
            <v>0</v>
          </cell>
          <cell r="E23615">
            <v>0</v>
          </cell>
        </row>
        <row r="23616">
          <cell r="B23616">
            <v>0</v>
          </cell>
          <cell r="C23616">
            <v>0</v>
          </cell>
          <cell r="D23616">
            <v>0</v>
          </cell>
          <cell r="E23616">
            <v>0</v>
          </cell>
        </row>
        <row r="23617">
          <cell r="B23617">
            <v>0</v>
          </cell>
          <cell r="C23617">
            <v>0</v>
          </cell>
          <cell r="D23617">
            <v>0</v>
          </cell>
          <cell r="E23617">
            <v>0</v>
          </cell>
        </row>
        <row r="23618">
          <cell r="B23618">
            <v>0</v>
          </cell>
          <cell r="C23618">
            <v>0</v>
          </cell>
          <cell r="D23618">
            <v>0</v>
          </cell>
          <cell r="E23618">
            <v>0</v>
          </cell>
        </row>
        <row r="23619">
          <cell r="B23619">
            <v>0</v>
          </cell>
          <cell r="C23619">
            <v>0</v>
          </cell>
          <cell r="D23619">
            <v>0</v>
          </cell>
          <cell r="E23619">
            <v>0</v>
          </cell>
        </row>
        <row r="23620">
          <cell r="B23620">
            <v>0</v>
          </cell>
          <cell r="C23620">
            <v>0</v>
          </cell>
          <cell r="D23620">
            <v>0</v>
          </cell>
          <cell r="E23620">
            <v>0</v>
          </cell>
        </row>
        <row r="23621">
          <cell r="B23621">
            <v>0</v>
          </cell>
          <cell r="C23621">
            <v>0</v>
          </cell>
          <cell r="D23621">
            <v>0</v>
          </cell>
          <cell r="E23621">
            <v>0</v>
          </cell>
        </row>
        <row r="23622">
          <cell r="B23622">
            <v>0</v>
          </cell>
          <cell r="C23622">
            <v>0</v>
          </cell>
          <cell r="D23622">
            <v>0</v>
          </cell>
          <cell r="E23622">
            <v>0</v>
          </cell>
        </row>
        <row r="23623">
          <cell r="B23623">
            <v>0</v>
          </cell>
          <cell r="C23623">
            <v>0</v>
          </cell>
          <cell r="D23623">
            <v>0</v>
          </cell>
          <cell r="E23623">
            <v>0</v>
          </cell>
        </row>
        <row r="23624">
          <cell r="B23624">
            <v>0</v>
          </cell>
          <cell r="C23624">
            <v>0</v>
          </cell>
          <cell r="D23624">
            <v>0</v>
          </cell>
          <cell r="E23624">
            <v>0</v>
          </cell>
        </row>
        <row r="23625">
          <cell r="B23625">
            <v>0</v>
          </cell>
          <cell r="C23625">
            <v>0</v>
          </cell>
          <cell r="D23625">
            <v>0</v>
          </cell>
          <cell r="E23625">
            <v>0</v>
          </cell>
        </row>
        <row r="23626">
          <cell r="B23626">
            <v>0</v>
          </cell>
          <cell r="C23626">
            <v>0</v>
          </cell>
          <cell r="D23626">
            <v>0</v>
          </cell>
          <cell r="E23626">
            <v>0</v>
          </cell>
        </row>
        <row r="23627">
          <cell r="B23627">
            <v>0</v>
          </cell>
          <cell r="C23627">
            <v>0</v>
          </cell>
          <cell r="D23627">
            <v>0</v>
          </cell>
          <cell r="E23627">
            <v>0</v>
          </cell>
        </row>
        <row r="23628">
          <cell r="B23628">
            <v>0</v>
          </cell>
          <cell r="C23628">
            <v>0</v>
          </cell>
          <cell r="D23628">
            <v>0</v>
          </cell>
          <cell r="E23628">
            <v>0</v>
          </cell>
        </row>
        <row r="23629">
          <cell r="B23629">
            <v>0</v>
          </cell>
          <cell r="C23629">
            <v>0</v>
          </cell>
          <cell r="D23629">
            <v>0</v>
          </cell>
          <cell r="E23629">
            <v>0</v>
          </cell>
        </row>
        <row r="23630">
          <cell r="B23630">
            <v>0</v>
          </cell>
          <cell r="C23630">
            <v>0</v>
          </cell>
          <cell r="D23630">
            <v>0</v>
          </cell>
          <cell r="E23630">
            <v>0</v>
          </cell>
        </row>
        <row r="23631">
          <cell r="B23631">
            <v>0</v>
          </cell>
          <cell r="C23631">
            <v>0</v>
          </cell>
          <cell r="D23631">
            <v>0</v>
          </cell>
          <cell r="E23631">
            <v>0</v>
          </cell>
        </row>
        <row r="23632">
          <cell r="B23632">
            <v>0</v>
          </cell>
          <cell r="C23632">
            <v>0</v>
          </cell>
          <cell r="D23632">
            <v>0</v>
          </cell>
          <cell r="E23632">
            <v>0</v>
          </cell>
        </row>
        <row r="23633">
          <cell r="B23633">
            <v>0</v>
          </cell>
          <cell r="C23633">
            <v>0</v>
          </cell>
          <cell r="D23633">
            <v>0</v>
          </cell>
          <cell r="E23633">
            <v>0</v>
          </cell>
        </row>
        <row r="23634">
          <cell r="B23634">
            <v>0</v>
          </cell>
          <cell r="C23634">
            <v>0</v>
          </cell>
          <cell r="D23634">
            <v>0</v>
          </cell>
          <cell r="E23634">
            <v>0</v>
          </cell>
        </row>
        <row r="23635">
          <cell r="B23635">
            <v>0</v>
          </cell>
          <cell r="C23635">
            <v>0</v>
          </cell>
          <cell r="D23635">
            <v>0</v>
          </cell>
          <cell r="E23635">
            <v>0</v>
          </cell>
        </row>
        <row r="23636">
          <cell r="B23636">
            <v>0</v>
          </cell>
          <cell r="C23636">
            <v>0</v>
          </cell>
          <cell r="D23636">
            <v>0</v>
          </cell>
          <cell r="E23636">
            <v>0</v>
          </cell>
        </row>
        <row r="23637">
          <cell r="B23637">
            <v>0</v>
          </cell>
          <cell r="C23637">
            <v>0</v>
          </cell>
          <cell r="D23637">
            <v>0</v>
          </cell>
          <cell r="E23637">
            <v>0</v>
          </cell>
        </row>
        <row r="23638">
          <cell r="B23638">
            <v>0</v>
          </cell>
          <cell r="C23638">
            <v>0</v>
          </cell>
          <cell r="D23638">
            <v>0</v>
          </cell>
          <cell r="E23638">
            <v>0</v>
          </cell>
        </row>
        <row r="23639">
          <cell r="B23639">
            <v>0</v>
          </cell>
          <cell r="C23639">
            <v>0</v>
          </cell>
          <cell r="D23639">
            <v>0</v>
          </cell>
          <cell r="E23639">
            <v>0</v>
          </cell>
        </row>
        <row r="23640">
          <cell r="B23640">
            <v>0</v>
          </cell>
          <cell r="C23640">
            <v>0</v>
          </cell>
          <cell r="D23640">
            <v>0</v>
          </cell>
          <cell r="E23640">
            <v>0</v>
          </cell>
        </row>
        <row r="23641">
          <cell r="B23641">
            <v>0</v>
          </cell>
          <cell r="C23641">
            <v>0</v>
          </cell>
          <cell r="D23641">
            <v>0</v>
          </cell>
          <cell r="E23641">
            <v>0</v>
          </cell>
        </row>
        <row r="23642">
          <cell r="B23642">
            <v>0</v>
          </cell>
          <cell r="C23642">
            <v>0</v>
          </cell>
          <cell r="D23642">
            <v>0</v>
          </cell>
          <cell r="E23642">
            <v>0</v>
          </cell>
        </row>
        <row r="23643">
          <cell r="B23643">
            <v>0</v>
          </cell>
          <cell r="C23643">
            <v>0</v>
          </cell>
          <cell r="D23643">
            <v>0</v>
          </cell>
          <cell r="E23643">
            <v>0</v>
          </cell>
        </row>
        <row r="23644">
          <cell r="B23644">
            <v>0</v>
          </cell>
          <cell r="C23644">
            <v>0</v>
          </cell>
          <cell r="D23644">
            <v>0</v>
          </cell>
          <cell r="E23644">
            <v>0</v>
          </cell>
        </row>
        <row r="23645">
          <cell r="B23645">
            <v>0</v>
          </cell>
          <cell r="C23645">
            <v>0</v>
          </cell>
          <cell r="D23645">
            <v>0</v>
          </cell>
          <cell r="E23645">
            <v>0</v>
          </cell>
        </row>
        <row r="23646">
          <cell r="B23646">
            <v>0</v>
          </cell>
          <cell r="C23646">
            <v>0</v>
          </cell>
          <cell r="D23646">
            <v>0</v>
          </cell>
          <cell r="E23646">
            <v>0</v>
          </cell>
        </row>
        <row r="23647">
          <cell r="B23647">
            <v>0</v>
          </cell>
          <cell r="C23647">
            <v>0</v>
          </cell>
          <cell r="D23647">
            <v>0</v>
          </cell>
          <cell r="E23647">
            <v>0</v>
          </cell>
        </row>
        <row r="23648">
          <cell r="B23648">
            <v>0</v>
          </cell>
          <cell r="C23648">
            <v>0</v>
          </cell>
          <cell r="D23648">
            <v>0</v>
          </cell>
          <cell r="E23648">
            <v>0</v>
          </cell>
        </row>
        <row r="23649">
          <cell r="B23649">
            <v>0</v>
          </cell>
          <cell r="C23649">
            <v>0</v>
          </cell>
          <cell r="D23649">
            <v>0</v>
          </cell>
          <cell r="E23649">
            <v>0</v>
          </cell>
        </row>
        <row r="23650">
          <cell r="B23650">
            <v>0</v>
          </cell>
          <cell r="C23650">
            <v>0</v>
          </cell>
          <cell r="D23650">
            <v>0</v>
          </cell>
          <cell r="E23650">
            <v>0</v>
          </cell>
        </row>
        <row r="23651">
          <cell r="B23651">
            <v>0</v>
          </cell>
          <cell r="C23651">
            <v>0</v>
          </cell>
          <cell r="D23651">
            <v>0</v>
          </cell>
          <cell r="E23651">
            <v>0</v>
          </cell>
        </row>
        <row r="23652">
          <cell r="B23652">
            <v>0</v>
          </cell>
          <cell r="C23652">
            <v>0</v>
          </cell>
          <cell r="D23652">
            <v>0</v>
          </cell>
          <cell r="E23652">
            <v>0</v>
          </cell>
        </row>
        <row r="23653">
          <cell r="B23653">
            <v>0</v>
          </cell>
          <cell r="C23653">
            <v>0</v>
          </cell>
          <cell r="D23653">
            <v>0</v>
          </cell>
          <cell r="E23653">
            <v>0</v>
          </cell>
        </row>
        <row r="23654">
          <cell r="B23654">
            <v>0</v>
          </cell>
          <cell r="C23654">
            <v>0</v>
          </cell>
          <cell r="D23654">
            <v>0</v>
          </cell>
          <cell r="E23654">
            <v>0</v>
          </cell>
        </row>
        <row r="23655">
          <cell r="B23655">
            <v>0</v>
          </cell>
          <cell r="C23655">
            <v>0</v>
          </cell>
          <cell r="D23655">
            <v>0</v>
          </cell>
          <cell r="E23655">
            <v>0</v>
          </cell>
        </row>
        <row r="23656">
          <cell r="B23656">
            <v>0</v>
          </cell>
          <cell r="C23656">
            <v>0</v>
          </cell>
          <cell r="D23656">
            <v>0</v>
          </cell>
          <cell r="E23656">
            <v>0</v>
          </cell>
        </row>
        <row r="23657">
          <cell r="B23657">
            <v>0</v>
          </cell>
          <cell r="C23657">
            <v>0</v>
          </cell>
          <cell r="D23657">
            <v>0</v>
          </cell>
          <cell r="E23657">
            <v>0</v>
          </cell>
        </row>
        <row r="23658">
          <cell r="B23658">
            <v>0</v>
          </cell>
          <cell r="C23658">
            <v>0</v>
          </cell>
          <cell r="D23658">
            <v>0</v>
          </cell>
          <cell r="E23658">
            <v>0</v>
          </cell>
        </row>
        <row r="23659">
          <cell r="B23659">
            <v>0</v>
          </cell>
          <cell r="C23659">
            <v>0</v>
          </cell>
          <cell r="D23659">
            <v>0</v>
          </cell>
          <cell r="E23659">
            <v>0</v>
          </cell>
        </row>
        <row r="23660">
          <cell r="B23660">
            <v>0</v>
          </cell>
          <cell r="C23660">
            <v>0</v>
          </cell>
          <cell r="D23660">
            <v>0</v>
          </cell>
          <cell r="E23660">
            <v>0</v>
          </cell>
        </row>
        <row r="23661">
          <cell r="B23661">
            <v>0</v>
          </cell>
          <cell r="C23661">
            <v>0</v>
          </cell>
          <cell r="D23661">
            <v>0</v>
          </cell>
          <cell r="E23661">
            <v>0</v>
          </cell>
        </row>
        <row r="23662">
          <cell r="B23662">
            <v>0</v>
          </cell>
          <cell r="C23662">
            <v>0</v>
          </cell>
          <cell r="D23662">
            <v>0</v>
          </cell>
          <cell r="E23662">
            <v>0</v>
          </cell>
        </row>
        <row r="23663">
          <cell r="B23663">
            <v>0</v>
          </cell>
          <cell r="C23663">
            <v>0</v>
          </cell>
          <cell r="D23663">
            <v>0</v>
          </cell>
          <cell r="E23663">
            <v>0</v>
          </cell>
        </row>
        <row r="23664">
          <cell r="B23664">
            <v>0</v>
          </cell>
          <cell r="C23664">
            <v>0</v>
          </cell>
          <cell r="D23664">
            <v>0</v>
          </cell>
          <cell r="E23664">
            <v>0</v>
          </cell>
        </row>
        <row r="23665">
          <cell r="B23665">
            <v>0</v>
          </cell>
          <cell r="C23665">
            <v>0</v>
          </cell>
          <cell r="D23665">
            <v>0</v>
          </cell>
          <cell r="E23665">
            <v>0</v>
          </cell>
        </row>
        <row r="23666">
          <cell r="B23666">
            <v>0</v>
          </cell>
          <cell r="C23666">
            <v>0</v>
          </cell>
          <cell r="D23666">
            <v>0</v>
          </cell>
          <cell r="E23666">
            <v>0</v>
          </cell>
        </row>
        <row r="23667">
          <cell r="B23667">
            <v>0</v>
          </cell>
          <cell r="C23667">
            <v>0</v>
          </cell>
          <cell r="D23667">
            <v>0</v>
          </cell>
          <cell r="E23667">
            <v>0</v>
          </cell>
        </row>
        <row r="23668">
          <cell r="B23668">
            <v>0</v>
          </cell>
          <cell r="C23668">
            <v>0</v>
          </cell>
          <cell r="D23668">
            <v>0</v>
          </cell>
          <cell r="E23668">
            <v>0</v>
          </cell>
        </row>
        <row r="23669">
          <cell r="B23669">
            <v>0</v>
          </cell>
          <cell r="C23669">
            <v>0</v>
          </cell>
          <cell r="D23669">
            <v>0</v>
          </cell>
          <cell r="E23669">
            <v>0</v>
          </cell>
        </row>
        <row r="23670">
          <cell r="B23670">
            <v>0</v>
          </cell>
          <cell r="C23670">
            <v>0</v>
          </cell>
          <cell r="D23670">
            <v>0</v>
          </cell>
          <cell r="E23670">
            <v>0</v>
          </cell>
        </row>
        <row r="23671">
          <cell r="B23671">
            <v>0</v>
          </cell>
          <cell r="C23671">
            <v>0</v>
          </cell>
          <cell r="D23671">
            <v>0</v>
          </cell>
          <cell r="E23671">
            <v>0</v>
          </cell>
        </row>
        <row r="23672">
          <cell r="B23672">
            <v>0</v>
          </cell>
          <cell r="C23672">
            <v>0</v>
          </cell>
          <cell r="D23672">
            <v>0</v>
          </cell>
          <cell r="E23672">
            <v>0</v>
          </cell>
        </row>
        <row r="23673">
          <cell r="B23673">
            <v>0</v>
          </cell>
          <cell r="C23673">
            <v>0</v>
          </cell>
          <cell r="D23673">
            <v>0</v>
          </cell>
          <cell r="E23673">
            <v>0</v>
          </cell>
        </row>
        <row r="23674">
          <cell r="B23674">
            <v>0</v>
          </cell>
          <cell r="C23674">
            <v>0</v>
          </cell>
          <cell r="D23674">
            <v>0</v>
          </cell>
          <cell r="E23674">
            <v>0</v>
          </cell>
        </row>
        <row r="23675">
          <cell r="B23675">
            <v>0</v>
          </cell>
          <cell r="C23675">
            <v>0</v>
          </cell>
          <cell r="D23675">
            <v>0</v>
          </cell>
          <cell r="E23675">
            <v>0</v>
          </cell>
        </row>
        <row r="23676">
          <cell r="B23676">
            <v>0</v>
          </cell>
          <cell r="C23676">
            <v>0</v>
          </cell>
          <cell r="D23676">
            <v>0</v>
          </cell>
          <cell r="E23676">
            <v>0</v>
          </cell>
        </row>
        <row r="23677">
          <cell r="B23677">
            <v>0</v>
          </cell>
          <cell r="C23677">
            <v>0</v>
          </cell>
          <cell r="D23677">
            <v>0</v>
          </cell>
          <cell r="E23677">
            <v>0</v>
          </cell>
        </row>
        <row r="23678">
          <cell r="B23678">
            <v>0</v>
          </cell>
          <cell r="C23678">
            <v>0</v>
          </cell>
          <cell r="D23678">
            <v>0</v>
          </cell>
          <cell r="E23678">
            <v>0</v>
          </cell>
        </row>
        <row r="23679">
          <cell r="B23679">
            <v>0</v>
          </cell>
          <cell r="C23679">
            <v>0</v>
          </cell>
          <cell r="D23679">
            <v>0</v>
          </cell>
          <cell r="E23679">
            <v>0</v>
          </cell>
        </row>
        <row r="23680">
          <cell r="B23680">
            <v>0</v>
          </cell>
          <cell r="C23680">
            <v>0</v>
          </cell>
          <cell r="D23680">
            <v>0</v>
          </cell>
          <cell r="E23680">
            <v>0</v>
          </cell>
        </row>
        <row r="23681">
          <cell r="B23681">
            <v>0</v>
          </cell>
          <cell r="C23681">
            <v>0</v>
          </cell>
          <cell r="D23681">
            <v>0</v>
          </cell>
          <cell r="E23681">
            <v>0</v>
          </cell>
        </row>
        <row r="23682">
          <cell r="B23682">
            <v>0</v>
          </cell>
          <cell r="C23682">
            <v>0</v>
          </cell>
          <cell r="D23682">
            <v>0</v>
          </cell>
          <cell r="E23682">
            <v>0</v>
          </cell>
        </row>
        <row r="23683">
          <cell r="B23683">
            <v>0</v>
          </cell>
          <cell r="C23683">
            <v>0</v>
          </cell>
          <cell r="D23683">
            <v>0</v>
          </cell>
          <cell r="E23683">
            <v>0</v>
          </cell>
        </row>
        <row r="23684">
          <cell r="B23684">
            <v>0</v>
          </cell>
          <cell r="C23684">
            <v>0</v>
          </cell>
          <cell r="D23684">
            <v>0</v>
          </cell>
          <cell r="E23684">
            <v>0</v>
          </cell>
        </row>
        <row r="23685">
          <cell r="B23685">
            <v>0</v>
          </cell>
          <cell r="C23685">
            <v>0</v>
          </cell>
          <cell r="D23685">
            <v>0</v>
          </cell>
          <cell r="E23685">
            <v>0</v>
          </cell>
        </row>
        <row r="23686">
          <cell r="B23686">
            <v>0</v>
          </cell>
          <cell r="C23686">
            <v>0</v>
          </cell>
          <cell r="D23686">
            <v>0</v>
          </cell>
          <cell r="E23686">
            <v>0</v>
          </cell>
        </row>
        <row r="23687">
          <cell r="B23687">
            <v>0</v>
          </cell>
          <cell r="C23687">
            <v>0</v>
          </cell>
          <cell r="D23687">
            <v>0</v>
          </cell>
          <cell r="E23687">
            <v>0</v>
          </cell>
        </row>
        <row r="23688">
          <cell r="B23688">
            <v>0</v>
          </cell>
          <cell r="C23688">
            <v>0</v>
          </cell>
          <cell r="D23688">
            <v>0</v>
          </cell>
          <cell r="E23688">
            <v>0</v>
          </cell>
        </row>
        <row r="23689">
          <cell r="B23689">
            <v>0</v>
          </cell>
          <cell r="C23689">
            <v>0</v>
          </cell>
          <cell r="D23689">
            <v>0</v>
          </cell>
          <cell r="E23689">
            <v>0</v>
          </cell>
        </row>
        <row r="23690">
          <cell r="B23690">
            <v>0</v>
          </cell>
          <cell r="C23690">
            <v>0</v>
          </cell>
          <cell r="D23690">
            <v>0</v>
          </cell>
          <cell r="E23690">
            <v>0</v>
          </cell>
        </row>
        <row r="23691">
          <cell r="B23691">
            <v>0</v>
          </cell>
          <cell r="C23691">
            <v>0</v>
          </cell>
          <cell r="D23691">
            <v>0</v>
          </cell>
          <cell r="E23691">
            <v>0</v>
          </cell>
        </row>
        <row r="23692">
          <cell r="B23692">
            <v>0</v>
          </cell>
          <cell r="C23692">
            <v>0</v>
          </cell>
          <cell r="D23692">
            <v>0</v>
          </cell>
          <cell r="E23692">
            <v>0</v>
          </cell>
        </row>
        <row r="23693">
          <cell r="B23693">
            <v>0</v>
          </cell>
          <cell r="C23693">
            <v>0</v>
          </cell>
          <cell r="D23693">
            <v>0</v>
          </cell>
          <cell r="E23693">
            <v>0</v>
          </cell>
        </row>
        <row r="23694">
          <cell r="B23694">
            <v>0</v>
          </cell>
          <cell r="C23694">
            <v>0</v>
          </cell>
          <cell r="D23694">
            <v>0</v>
          </cell>
          <cell r="E23694">
            <v>0</v>
          </cell>
        </row>
        <row r="23695">
          <cell r="B23695">
            <v>0</v>
          </cell>
          <cell r="C23695">
            <v>0</v>
          </cell>
          <cell r="D23695">
            <v>0</v>
          </cell>
          <cell r="E23695">
            <v>0</v>
          </cell>
        </row>
        <row r="23696">
          <cell r="B23696">
            <v>0</v>
          </cell>
          <cell r="C23696">
            <v>0</v>
          </cell>
          <cell r="D23696">
            <v>0</v>
          </cell>
          <cell r="E23696">
            <v>0</v>
          </cell>
        </row>
        <row r="23697">
          <cell r="B23697">
            <v>0</v>
          </cell>
          <cell r="C23697">
            <v>0</v>
          </cell>
          <cell r="D23697">
            <v>0</v>
          </cell>
          <cell r="E23697">
            <v>0</v>
          </cell>
        </row>
        <row r="23698">
          <cell r="B23698">
            <v>0</v>
          </cell>
          <cell r="C23698">
            <v>0</v>
          </cell>
          <cell r="D23698">
            <v>0</v>
          </cell>
          <cell r="E23698">
            <v>0</v>
          </cell>
        </row>
        <row r="23699">
          <cell r="B23699">
            <v>0</v>
          </cell>
          <cell r="C23699">
            <v>0</v>
          </cell>
          <cell r="D23699">
            <v>0</v>
          </cell>
          <cell r="E23699">
            <v>0</v>
          </cell>
        </row>
        <row r="23700">
          <cell r="B23700">
            <v>0</v>
          </cell>
          <cell r="C23700">
            <v>0</v>
          </cell>
          <cell r="D23700">
            <v>0</v>
          </cell>
          <cell r="E23700">
            <v>0</v>
          </cell>
        </row>
        <row r="23701">
          <cell r="B23701">
            <v>0</v>
          </cell>
          <cell r="C23701">
            <v>0</v>
          </cell>
          <cell r="D23701">
            <v>0</v>
          </cell>
          <cell r="E23701">
            <v>0</v>
          </cell>
        </row>
        <row r="23702">
          <cell r="B23702">
            <v>0</v>
          </cell>
          <cell r="C23702">
            <v>0</v>
          </cell>
          <cell r="D23702">
            <v>0</v>
          </cell>
          <cell r="E23702">
            <v>0</v>
          </cell>
        </row>
        <row r="23703">
          <cell r="B23703">
            <v>0</v>
          </cell>
          <cell r="C23703">
            <v>0</v>
          </cell>
          <cell r="D23703">
            <v>0</v>
          </cell>
          <cell r="E23703">
            <v>0</v>
          </cell>
        </row>
        <row r="23704">
          <cell r="B23704">
            <v>0</v>
          </cell>
          <cell r="C23704">
            <v>0</v>
          </cell>
          <cell r="D23704">
            <v>0</v>
          </cell>
          <cell r="E23704">
            <v>0</v>
          </cell>
        </row>
        <row r="23705">
          <cell r="B23705">
            <v>0</v>
          </cell>
          <cell r="C23705">
            <v>0</v>
          </cell>
          <cell r="D23705">
            <v>0</v>
          </cell>
          <cell r="E23705">
            <v>0</v>
          </cell>
        </row>
        <row r="23706">
          <cell r="B23706">
            <v>0</v>
          </cell>
          <cell r="C23706">
            <v>0</v>
          </cell>
          <cell r="D23706">
            <v>0</v>
          </cell>
          <cell r="E23706">
            <v>0</v>
          </cell>
        </row>
        <row r="23707">
          <cell r="B23707">
            <v>0</v>
          </cell>
          <cell r="C23707">
            <v>0</v>
          </cell>
          <cell r="D23707">
            <v>0</v>
          </cell>
          <cell r="E23707">
            <v>0</v>
          </cell>
        </row>
        <row r="23708">
          <cell r="B23708">
            <v>0</v>
          </cell>
          <cell r="C23708">
            <v>0</v>
          </cell>
          <cell r="D23708">
            <v>0</v>
          </cell>
          <cell r="E23708">
            <v>0</v>
          </cell>
        </row>
        <row r="23709">
          <cell r="B23709">
            <v>0</v>
          </cell>
          <cell r="C23709">
            <v>0</v>
          </cell>
          <cell r="D23709">
            <v>0</v>
          </cell>
          <cell r="E23709">
            <v>0</v>
          </cell>
        </row>
        <row r="23710">
          <cell r="B23710">
            <v>0</v>
          </cell>
          <cell r="C23710">
            <v>0</v>
          </cell>
          <cell r="D23710">
            <v>0</v>
          </cell>
          <cell r="E23710">
            <v>0</v>
          </cell>
        </row>
        <row r="23711">
          <cell r="B23711">
            <v>0</v>
          </cell>
          <cell r="C23711">
            <v>0</v>
          </cell>
          <cell r="D23711">
            <v>0</v>
          </cell>
          <cell r="E23711">
            <v>0</v>
          </cell>
        </row>
        <row r="23712">
          <cell r="B23712">
            <v>0</v>
          </cell>
          <cell r="C23712">
            <v>0</v>
          </cell>
          <cell r="D23712">
            <v>0</v>
          </cell>
          <cell r="E23712">
            <v>0</v>
          </cell>
        </row>
        <row r="23713">
          <cell r="B23713">
            <v>0</v>
          </cell>
          <cell r="C23713">
            <v>0</v>
          </cell>
          <cell r="D23713">
            <v>0</v>
          </cell>
          <cell r="E23713">
            <v>0</v>
          </cell>
        </row>
        <row r="23714">
          <cell r="B23714">
            <v>0</v>
          </cell>
          <cell r="C23714">
            <v>0</v>
          </cell>
          <cell r="D23714">
            <v>0</v>
          </cell>
          <cell r="E23714">
            <v>0</v>
          </cell>
        </row>
        <row r="23715">
          <cell r="B23715">
            <v>0</v>
          </cell>
          <cell r="C23715">
            <v>0</v>
          </cell>
          <cell r="D23715">
            <v>0</v>
          </cell>
          <cell r="E23715">
            <v>0</v>
          </cell>
        </row>
        <row r="23716">
          <cell r="B23716">
            <v>0</v>
          </cell>
          <cell r="C23716">
            <v>0</v>
          </cell>
          <cell r="D23716">
            <v>0</v>
          </cell>
          <cell r="E23716">
            <v>0</v>
          </cell>
        </row>
        <row r="23717">
          <cell r="B23717">
            <v>0</v>
          </cell>
          <cell r="C23717">
            <v>0</v>
          </cell>
          <cell r="D23717">
            <v>0</v>
          </cell>
          <cell r="E23717">
            <v>0</v>
          </cell>
        </row>
        <row r="23718">
          <cell r="B23718">
            <v>0</v>
          </cell>
          <cell r="C23718">
            <v>0</v>
          </cell>
          <cell r="D23718">
            <v>0</v>
          </cell>
          <cell r="E23718">
            <v>0</v>
          </cell>
        </row>
        <row r="23719">
          <cell r="B23719">
            <v>0</v>
          </cell>
          <cell r="C23719">
            <v>0</v>
          </cell>
          <cell r="D23719">
            <v>0</v>
          </cell>
          <cell r="E23719">
            <v>0</v>
          </cell>
        </row>
        <row r="23720">
          <cell r="B23720">
            <v>0</v>
          </cell>
          <cell r="C23720">
            <v>0</v>
          </cell>
          <cell r="D23720">
            <v>0</v>
          </cell>
          <cell r="E23720">
            <v>0</v>
          </cell>
        </row>
        <row r="23721">
          <cell r="B23721">
            <v>0</v>
          </cell>
          <cell r="C23721">
            <v>0</v>
          </cell>
          <cell r="D23721">
            <v>0</v>
          </cell>
          <cell r="E23721">
            <v>0</v>
          </cell>
        </row>
        <row r="23722">
          <cell r="B23722">
            <v>0</v>
          </cell>
          <cell r="C23722">
            <v>0</v>
          </cell>
          <cell r="D23722">
            <v>0</v>
          </cell>
          <cell r="E23722">
            <v>0</v>
          </cell>
        </row>
        <row r="23723">
          <cell r="B23723">
            <v>0</v>
          </cell>
          <cell r="C23723">
            <v>0</v>
          </cell>
          <cell r="D23723">
            <v>0</v>
          </cell>
          <cell r="E23723">
            <v>0</v>
          </cell>
        </row>
        <row r="23724">
          <cell r="B23724">
            <v>0</v>
          </cell>
          <cell r="C23724">
            <v>0</v>
          </cell>
          <cell r="D23724">
            <v>0</v>
          </cell>
          <cell r="E23724">
            <v>0</v>
          </cell>
        </row>
        <row r="23725">
          <cell r="B23725">
            <v>0</v>
          </cell>
          <cell r="C23725">
            <v>0</v>
          </cell>
          <cell r="D23725">
            <v>0</v>
          </cell>
          <cell r="E23725">
            <v>0</v>
          </cell>
        </row>
        <row r="23726">
          <cell r="B23726">
            <v>0</v>
          </cell>
          <cell r="C23726">
            <v>0</v>
          </cell>
          <cell r="D23726">
            <v>0</v>
          </cell>
          <cell r="E23726">
            <v>0</v>
          </cell>
        </row>
        <row r="23727">
          <cell r="B23727">
            <v>0</v>
          </cell>
          <cell r="C23727">
            <v>0</v>
          </cell>
          <cell r="D23727">
            <v>0</v>
          </cell>
          <cell r="E23727">
            <v>0</v>
          </cell>
        </row>
        <row r="23728">
          <cell r="B23728">
            <v>0</v>
          </cell>
          <cell r="C23728">
            <v>0</v>
          </cell>
          <cell r="D23728">
            <v>0</v>
          </cell>
          <cell r="E23728">
            <v>0</v>
          </cell>
        </row>
        <row r="23729">
          <cell r="B23729">
            <v>0</v>
          </cell>
          <cell r="C23729">
            <v>0</v>
          </cell>
          <cell r="D23729">
            <v>0</v>
          </cell>
          <cell r="E23729">
            <v>0</v>
          </cell>
        </row>
        <row r="23730">
          <cell r="B23730">
            <v>0</v>
          </cell>
          <cell r="C23730">
            <v>0</v>
          </cell>
          <cell r="D23730">
            <v>0</v>
          </cell>
          <cell r="E23730">
            <v>0</v>
          </cell>
        </row>
        <row r="23731">
          <cell r="B23731">
            <v>0</v>
          </cell>
          <cell r="C23731">
            <v>0</v>
          </cell>
          <cell r="D23731">
            <v>0</v>
          </cell>
          <cell r="E23731">
            <v>0</v>
          </cell>
        </row>
        <row r="23732">
          <cell r="B23732">
            <v>0</v>
          </cell>
          <cell r="C23732">
            <v>0</v>
          </cell>
          <cell r="D23732">
            <v>0</v>
          </cell>
          <cell r="E23732">
            <v>0</v>
          </cell>
        </row>
        <row r="23733">
          <cell r="B23733">
            <v>0</v>
          </cell>
          <cell r="C23733">
            <v>0</v>
          </cell>
          <cell r="D23733">
            <v>0</v>
          </cell>
          <cell r="E23733">
            <v>0</v>
          </cell>
        </row>
        <row r="23734">
          <cell r="B23734">
            <v>0</v>
          </cell>
          <cell r="C23734">
            <v>0</v>
          </cell>
          <cell r="D23734">
            <v>0</v>
          </cell>
          <cell r="E23734">
            <v>0</v>
          </cell>
        </row>
        <row r="23735">
          <cell r="B23735">
            <v>0</v>
          </cell>
          <cell r="C23735">
            <v>0</v>
          </cell>
          <cell r="D23735">
            <v>0</v>
          </cell>
          <cell r="E23735">
            <v>0</v>
          </cell>
        </row>
        <row r="23736">
          <cell r="B23736">
            <v>0</v>
          </cell>
          <cell r="C23736">
            <v>0</v>
          </cell>
          <cell r="D23736">
            <v>0</v>
          </cell>
          <cell r="E23736">
            <v>0</v>
          </cell>
        </row>
        <row r="23737">
          <cell r="B23737">
            <v>0</v>
          </cell>
          <cell r="C23737">
            <v>0</v>
          </cell>
          <cell r="D23737">
            <v>0</v>
          </cell>
          <cell r="E23737">
            <v>0</v>
          </cell>
        </row>
        <row r="23738">
          <cell r="B23738">
            <v>0</v>
          </cell>
          <cell r="C23738">
            <v>0</v>
          </cell>
          <cell r="D23738">
            <v>0</v>
          </cell>
          <cell r="E23738">
            <v>0</v>
          </cell>
        </row>
        <row r="23739">
          <cell r="B23739">
            <v>0</v>
          </cell>
          <cell r="C23739">
            <v>0</v>
          </cell>
          <cell r="D23739">
            <v>0</v>
          </cell>
          <cell r="E23739">
            <v>0</v>
          </cell>
        </row>
        <row r="23740">
          <cell r="B23740">
            <v>0</v>
          </cell>
          <cell r="C23740">
            <v>0</v>
          </cell>
          <cell r="D23740">
            <v>0</v>
          </cell>
          <cell r="E23740">
            <v>0</v>
          </cell>
        </row>
        <row r="23741">
          <cell r="B23741">
            <v>0</v>
          </cell>
          <cell r="C23741">
            <v>0</v>
          </cell>
          <cell r="D23741">
            <v>0</v>
          </cell>
          <cell r="E23741">
            <v>0</v>
          </cell>
        </row>
        <row r="23742">
          <cell r="B23742">
            <v>0</v>
          </cell>
          <cell r="C23742">
            <v>0</v>
          </cell>
          <cell r="D23742">
            <v>0</v>
          </cell>
          <cell r="E23742">
            <v>0</v>
          </cell>
        </row>
        <row r="23743">
          <cell r="B23743">
            <v>0</v>
          </cell>
          <cell r="C23743">
            <v>0</v>
          </cell>
          <cell r="D23743">
            <v>0</v>
          </cell>
          <cell r="E23743">
            <v>0</v>
          </cell>
        </row>
        <row r="23744">
          <cell r="B23744">
            <v>0</v>
          </cell>
          <cell r="C23744">
            <v>0</v>
          </cell>
          <cell r="D23744">
            <v>0</v>
          </cell>
          <cell r="E23744">
            <v>0</v>
          </cell>
        </row>
        <row r="23745">
          <cell r="B23745">
            <v>0</v>
          </cell>
          <cell r="C23745">
            <v>0</v>
          </cell>
          <cell r="D23745">
            <v>0</v>
          </cell>
          <cell r="E23745">
            <v>0</v>
          </cell>
        </row>
        <row r="23746">
          <cell r="B23746">
            <v>0</v>
          </cell>
          <cell r="C23746">
            <v>0</v>
          </cell>
          <cell r="D23746">
            <v>0</v>
          </cell>
          <cell r="E23746">
            <v>0</v>
          </cell>
        </row>
        <row r="23747">
          <cell r="B23747">
            <v>0</v>
          </cell>
          <cell r="C23747">
            <v>0</v>
          </cell>
          <cell r="D23747">
            <v>0</v>
          </cell>
          <cell r="E23747">
            <v>0</v>
          </cell>
        </row>
        <row r="23748">
          <cell r="B23748">
            <v>0</v>
          </cell>
          <cell r="C23748">
            <v>0</v>
          </cell>
          <cell r="D23748">
            <v>0</v>
          </cell>
          <cell r="E23748">
            <v>0</v>
          </cell>
        </row>
        <row r="23749">
          <cell r="B23749">
            <v>0</v>
          </cell>
          <cell r="C23749">
            <v>0</v>
          </cell>
          <cell r="D23749">
            <v>0</v>
          </cell>
          <cell r="E23749">
            <v>0</v>
          </cell>
        </row>
        <row r="23750">
          <cell r="B23750">
            <v>0</v>
          </cell>
          <cell r="C23750">
            <v>0</v>
          </cell>
          <cell r="D23750">
            <v>0</v>
          </cell>
          <cell r="E23750">
            <v>0</v>
          </cell>
        </row>
        <row r="23751">
          <cell r="B23751">
            <v>0</v>
          </cell>
          <cell r="C23751">
            <v>0</v>
          </cell>
          <cell r="D23751">
            <v>0</v>
          </cell>
          <cell r="E23751">
            <v>0</v>
          </cell>
        </row>
        <row r="23752">
          <cell r="B23752">
            <v>0</v>
          </cell>
          <cell r="C23752">
            <v>0</v>
          </cell>
          <cell r="D23752">
            <v>0</v>
          </cell>
          <cell r="E23752">
            <v>0</v>
          </cell>
        </row>
        <row r="23753">
          <cell r="B23753">
            <v>0</v>
          </cell>
          <cell r="C23753">
            <v>0</v>
          </cell>
          <cell r="D23753">
            <v>0</v>
          </cell>
          <cell r="E23753">
            <v>0</v>
          </cell>
        </row>
        <row r="23754">
          <cell r="B23754">
            <v>0</v>
          </cell>
          <cell r="C23754">
            <v>0</v>
          </cell>
          <cell r="D23754">
            <v>0</v>
          </cell>
          <cell r="E23754">
            <v>0</v>
          </cell>
        </row>
        <row r="23755">
          <cell r="B23755">
            <v>0</v>
          </cell>
          <cell r="C23755">
            <v>0</v>
          </cell>
          <cell r="D23755">
            <v>0</v>
          </cell>
          <cell r="E23755">
            <v>0</v>
          </cell>
        </row>
        <row r="23756">
          <cell r="B23756">
            <v>0</v>
          </cell>
          <cell r="C23756">
            <v>0</v>
          </cell>
          <cell r="D23756">
            <v>0</v>
          </cell>
          <cell r="E23756">
            <v>0</v>
          </cell>
        </row>
        <row r="23757">
          <cell r="B23757">
            <v>0</v>
          </cell>
          <cell r="C23757">
            <v>0</v>
          </cell>
          <cell r="D23757">
            <v>0</v>
          </cell>
          <cell r="E23757">
            <v>0</v>
          </cell>
        </row>
        <row r="23758">
          <cell r="B23758">
            <v>0</v>
          </cell>
          <cell r="C23758">
            <v>0</v>
          </cell>
          <cell r="D23758">
            <v>0</v>
          </cell>
          <cell r="E23758">
            <v>0</v>
          </cell>
        </row>
        <row r="23759">
          <cell r="B23759">
            <v>0</v>
          </cell>
          <cell r="C23759">
            <v>0</v>
          </cell>
          <cell r="D23759">
            <v>0</v>
          </cell>
          <cell r="E23759">
            <v>0</v>
          </cell>
        </row>
        <row r="23760">
          <cell r="B23760">
            <v>0</v>
          </cell>
          <cell r="C23760">
            <v>0</v>
          </cell>
          <cell r="D23760">
            <v>0</v>
          </cell>
          <cell r="E23760">
            <v>0</v>
          </cell>
        </row>
        <row r="23761">
          <cell r="B23761">
            <v>0</v>
          </cell>
          <cell r="C23761">
            <v>0</v>
          </cell>
          <cell r="D23761">
            <v>0</v>
          </cell>
          <cell r="E23761">
            <v>0</v>
          </cell>
        </row>
        <row r="23762">
          <cell r="B23762">
            <v>0</v>
          </cell>
          <cell r="C23762">
            <v>0</v>
          </cell>
          <cell r="D23762">
            <v>0</v>
          </cell>
          <cell r="E23762">
            <v>0</v>
          </cell>
        </row>
        <row r="23763">
          <cell r="B23763">
            <v>0</v>
          </cell>
          <cell r="C23763">
            <v>0</v>
          </cell>
          <cell r="D23763">
            <v>0</v>
          </cell>
          <cell r="E23763">
            <v>0</v>
          </cell>
        </row>
        <row r="23764">
          <cell r="B23764">
            <v>0</v>
          </cell>
          <cell r="C23764">
            <v>0</v>
          </cell>
          <cell r="D23764">
            <v>0</v>
          </cell>
          <cell r="E23764">
            <v>0</v>
          </cell>
        </row>
        <row r="23765">
          <cell r="B23765">
            <v>0</v>
          </cell>
          <cell r="C23765">
            <v>0</v>
          </cell>
          <cell r="D23765">
            <v>0</v>
          </cell>
          <cell r="E23765">
            <v>0</v>
          </cell>
        </row>
        <row r="23766">
          <cell r="B23766">
            <v>0</v>
          </cell>
          <cell r="C23766">
            <v>0</v>
          </cell>
          <cell r="D23766">
            <v>0</v>
          </cell>
          <cell r="E23766">
            <v>0</v>
          </cell>
        </row>
        <row r="23767">
          <cell r="B23767">
            <v>0</v>
          </cell>
          <cell r="C23767">
            <v>0</v>
          </cell>
          <cell r="D23767">
            <v>0</v>
          </cell>
          <cell r="E23767">
            <v>0</v>
          </cell>
        </row>
        <row r="23768">
          <cell r="B23768">
            <v>0</v>
          </cell>
          <cell r="C23768">
            <v>0</v>
          </cell>
          <cell r="D23768">
            <v>0</v>
          </cell>
          <cell r="E23768">
            <v>0</v>
          </cell>
        </row>
        <row r="23769">
          <cell r="B23769">
            <v>0</v>
          </cell>
          <cell r="C23769">
            <v>0</v>
          </cell>
          <cell r="D23769">
            <v>0</v>
          </cell>
          <cell r="E23769">
            <v>0</v>
          </cell>
        </row>
        <row r="23770">
          <cell r="B23770">
            <v>0</v>
          </cell>
          <cell r="C23770">
            <v>0</v>
          </cell>
          <cell r="D23770">
            <v>0</v>
          </cell>
          <cell r="E23770">
            <v>0</v>
          </cell>
        </row>
        <row r="23771">
          <cell r="B23771">
            <v>0</v>
          </cell>
          <cell r="C23771">
            <v>0</v>
          </cell>
          <cell r="D23771">
            <v>0</v>
          </cell>
          <cell r="E23771">
            <v>0</v>
          </cell>
        </row>
        <row r="23772">
          <cell r="B23772">
            <v>0</v>
          </cell>
          <cell r="C23772">
            <v>0</v>
          </cell>
          <cell r="D23772">
            <v>0</v>
          </cell>
          <cell r="E23772">
            <v>0</v>
          </cell>
        </row>
        <row r="23773">
          <cell r="B23773">
            <v>0</v>
          </cell>
          <cell r="C23773">
            <v>0</v>
          </cell>
          <cell r="D23773">
            <v>0</v>
          </cell>
          <cell r="E23773">
            <v>0</v>
          </cell>
        </row>
        <row r="23774">
          <cell r="B23774">
            <v>0</v>
          </cell>
          <cell r="C23774">
            <v>0</v>
          </cell>
          <cell r="D23774">
            <v>0</v>
          </cell>
          <cell r="E23774">
            <v>0</v>
          </cell>
        </row>
        <row r="23775">
          <cell r="B23775">
            <v>0</v>
          </cell>
          <cell r="C23775">
            <v>0</v>
          </cell>
          <cell r="D23775">
            <v>0</v>
          </cell>
          <cell r="E23775">
            <v>0</v>
          </cell>
        </row>
        <row r="23776">
          <cell r="B23776">
            <v>0</v>
          </cell>
          <cell r="C23776">
            <v>0</v>
          </cell>
          <cell r="D23776">
            <v>0</v>
          </cell>
          <cell r="E23776">
            <v>0</v>
          </cell>
        </row>
        <row r="23777">
          <cell r="B23777">
            <v>0</v>
          </cell>
          <cell r="C23777">
            <v>0</v>
          </cell>
          <cell r="D23777">
            <v>0</v>
          </cell>
          <cell r="E23777">
            <v>0</v>
          </cell>
        </row>
        <row r="23778">
          <cell r="B23778">
            <v>0</v>
          </cell>
          <cell r="C23778">
            <v>0</v>
          </cell>
          <cell r="D23778">
            <v>0</v>
          </cell>
          <cell r="E23778">
            <v>0</v>
          </cell>
        </row>
        <row r="23779">
          <cell r="B23779">
            <v>0</v>
          </cell>
          <cell r="C23779">
            <v>0</v>
          </cell>
          <cell r="D23779">
            <v>0</v>
          </cell>
          <cell r="E23779">
            <v>0</v>
          </cell>
        </row>
        <row r="23780">
          <cell r="B23780">
            <v>0</v>
          </cell>
          <cell r="C23780">
            <v>0</v>
          </cell>
          <cell r="D23780">
            <v>0</v>
          </cell>
          <cell r="E23780">
            <v>0</v>
          </cell>
        </row>
        <row r="23781">
          <cell r="B23781">
            <v>0</v>
          </cell>
          <cell r="C23781">
            <v>0</v>
          </cell>
          <cell r="D23781">
            <v>0</v>
          </cell>
          <cell r="E23781">
            <v>0</v>
          </cell>
        </row>
        <row r="23782">
          <cell r="B23782">
            <v>0</v>
          </cell>
          <cell r="C23782">
            <v>0</v>
          </cell>
          <cell r="D23782">
            <v>0</v>
          </cell>
          <cell r="E23782">
            <v>0</v>
          </cell>
        </row>
        <row r="23783">
          <cell r="B23783">
            <v>0</v>
          </cell>
          <cell r="C23783">
            <v>0</v>
          </cell>
          <cell r="D23783">
            <v>0</v>
          </cell>
          <cell r="E23783">
            <v>0</v>
          </cell>
        </row>
        <row r="23784">
          <cell r="B23784">
            <v>0</v>
          </cell>
          <cell r="C23784">
            <v>0</v>
          </cell>
          <cell r="D23784">
            <v>0</v>
          </cell>
          <cell r="E23784">
            <v>0</v>
          </cell>
        </row>
        <row r="23785">
          <cell r="B23785">
            <v>0</v>
          </cell>
          <cell r="C23785">
            <v>0</v>
          </cell>
          <cell r="D23785">
            <v>0</v>
          </cell>
          <cell r="E23785">
            <v>0</v>
          </cell>
        </row>
        <row r="23786">
          <cell r="B23786">
            <v>0</v>
          </cell>
          <cell r="C23786">
            <v>0</v>
          </cell>
          <cell r="D23786">
            <v>0</v>
          </cell>
          <cell r="E23786">
            <v>0</v>
          </cell>
        </row>
        <row r="23787">
          <cell r="B23787">
            <v>0</v>
          </cell>
          <cell r="C23787">
            <v>0</v>
          </cell>
          <cell r="D23787">
            <v>0</v>
          </cell>
          <cell r="E23787">
            <v>0</v>
          </cell>
        </row>
        <row r="23788">
          <cell r="B23788">
            <v>0</v>
          </cell>
          <cell r="C23788">
            <v>0</v>
          </cell>
          <cell r="D23788">
            <v>0</v>
          </cell>
          <cell r="E23788">
            <v>0</v>
          </cell>
        </row>
        <row r="23789">
          <cell r="B23789">
            <v>0</v>
          </cell>
          <cell r="C23789">
            <v>0</v>
          </cell>
          <cell r="D23789">
            <v>0</v>
          </cell>
          <cell r="E23789">
            <v>0</v>
          </cell>
        </row>
        <row r="23790">
          <cell r="B23790">
            <v>0</v>
          </cell>
          <cell r="C23790">
            <v>0</v>
          </cell>
          <cell r="D23790">
            <v>0</v>
          </cell>
          <cell r="E23790">
            <v>0</v>
          </cell>
        </row>
        <row r="23791">
          <cell r="B23791">
            <v>0</v>
          </cell>
          <cell r="C23791">
            <v>0</v>
          </cell>
          <cell r="D23791">
            <v>0</v>
          </cell>
          <cell r="E23791">
            <v>0</v>
          </cell>
        </row>
        <row r="23792">
          <cell r="B23792">
            <v>0</v>
          </cell>
          <cell r="C23792">
            <v>0</v>
          </cell>
          <cell r="D23792">
            <v>0</v>
          </cell>
          <cell r="E23792">
            <v>0</v>
          </cell>
        </row>
        <row r="23793">
          <cell r="B23793">
            <v>0</v>
          </cell>
          <cell r="C23793">
            <v>0</v>
          </cell>
          <cell r="D23793">
            <v>0</v>
          </cell>
          <cell r="E23793">
            <v>0</v>
          </cell>
        </row>
        <row r="23794">
          <cell r="B23794">
            <v>0</v>
          </cell>
          <cell r="C23794">
            <v>0</v>
          </cell>
          <cell r="D23794">
            <v>0</v>
          </cell>
          <cell r="E23794">
            <v>0</v>
          </cell>
        </row>
        <row r="23795">
          <cell r="B23795">
            <v>0</v>
          </cell>
          <cell r="C23795">
            <v>0</v>
          </cell>
          <cell r="D23795">
            <v>0</v>
          </cell>
          <cell r="E23795">
            <v>0</v>
          </cell>
        </row>
        <row r="23796">
          <cell r="B23796">
            <v>0</v>
          </cell>
          <cell r="C23796">
            <v>0</v>
          </cell>
          <cell r="D23796">
            <v>0</v>
          </cell>
          <cell r="E23796">
            <v>0</v>
          </cell>
        </row>
        <row r="23797">
          <cell r="B23797">
            <v>0</v>
          </cell>
          <cell r="C23797">
            <v>0</v>
          </cell>
          <cell r="D23797">
            <v>0</v>
          </cell>
          <cell r="E23797">
            <v>0</v>
          </cell>
        </row>
        <row r="23798">
          <cell r="B23798">
            <v>0</v>
          </cell>
          <cell r="C23798">
            <v>0</v>
          </cell>
          <cell r="D23798">
            <v>0</v>
          </cell>
          <cell r="E23798">
            <v>0</v>
          </cell>
        </row>
        <row r="23799">
          <cell r="B23799">
            <v>0</v>
          </cell>
          <cell r="C23799">
            <v>0</v>
          </cell>
          <cell r="D23799">
            <v>0</v>
          </cell>
          <cell r="E23799">
            <v>0</v>
          </cell>
        </row>
        <row r="23800">
          <cell r="B23800">
            <v>0</v>
          </cell>
          <cell r="C23800">
            <v>0</v>
          </cell>
          <cell r="D23800">
            <v>0</v>
          </cell>
          <cell r="E23800">
            <v>0</v>
          </cell>
        </row>
        <row r="23801">
          <cell r="B23801">
            <v>0</v>
          </cell>
          <cell r="C23801">
            <v>0</v>
          </cell>
          <cell r="D23801">
            <v>0</v>
          </cell>
          <cell r="E23801">
            <v>0</v>
          </cell>
        </row>
        <row r="23802">
          <cell r="B23802">
            <v>0</v>
          </cell>
          <cell r="C23802">
            <v>0</v>
          </cell>
          <cell r="D23802">
            <v>0</v>
          </cell>
          <cell r="E23802">
            <v>0</v>
          </cell>
        </row>
        <row r="23803">
          <cell r="B23803">
            <v>0</v>
          </cell>
          <cell r="C23803">
            <v>0</v>
          </cell>
          <cell r="D23803">
            <v>0</v>
          </cell>
          <cell r="E23803">
            <v>0</v>
          </cell>
        </row>
        <row r="23804">
          <cell r="B23804">
            <v>0</v>
          </cell>
          <cell r="C23804">
            <v>0</v>
          </cell>
          <cell r="D23804">
            <v>0</v>
          </cell>
          <cell r="E23804">
            <v>0</v>
          </cell>
        </row>
        <row r="23805">
          <cell r="B23805">
            <v>0</v>
          </cell>
          <cell r="C23805">
            <v>0</v>
          </cell>
          <cell r="D23805">
            <v>0</v>
          </cell>
          <cell r="E23805">
            <v>0</v>
          </cell>
        </row>
        <row r="23806">
          <cell r="B23806">
            <v>0</v>
          </cell>
          <cell r="C23806">
            <v>0</v>
          </cell>
          <cell r="D23806">
            <v>0</v>
          </cell>
          <cell r="E23806">
            <v>0</v>
          </cell>
        </row>
        <row r="23807">
          <cell r="B23807">
            <v>0</v>
          </cell>
          <cell r="C23807">
            <v>0</v>
          </cell>
          <cell r="D23807">
            <v>0</v>
          </cell>
          <cell r="E23807">
            <v>0</v>
          </cell>
        </row>
        <row r="23808">
          <cell r="B23808">
            <v>0</v>
          </cell>
          <cell r="C23808">
            <v>0</v>
          </cell>
          <cell r="D23808">
            <v>0</v>
          </cell>
          <cell r="E23808">
            <v>0</v>
          </cell>
        </row>
        <row r="23809">
          <cell r="B23809">
            <v>0</v>
          </cell>
          <cell r="C23809">
            <v>0</v>
          </cell>
          <cell r="D23809">
            <v>0</v>
          </cell>
          <cell r="E23809">
            <v>0</v>
          </cell>
        </row>
        <row r="23810">
          <cell r="B23810">
            <v>0</v>
          </cell>
          <cell r="C23810">
            <v>0</v>
          </cell>
          <cell r="D23810">
            <v>0</v>
          </cell>
          <cell r="E23810">
            <v>0</v>
          </cell>
        </row>
        <row r="23811">
          <cell r="B23811">
            <v>0</v>
          </cell>
          <cell r="C23811">
            <v>0</v>
          </cell>
          <cell r="D23811">
            <v>0</v>
          </cell>
          <cell r="E23811">
            <v>0</v>
          </cell>
        </row>
        <row r="23812">
          <cell r="B23812">
            <v>0</v>
          </cell>
          <cell r="C23812">
            <v>0</v>
          </cell>
          <cell r="D23812">
            <v>0</v>
          </cell>
          <cell r="E23812">
            <v>0</v>
          </cell>
        </row>
        <row r="23813">
          <cell r="B23813">
            <v>0</v>
          </cell>
          <cell r="C23813">
            <v>0</v>
          </cell>
          <cell r="D23813">
            <v>0</v>
          </cell>
          <cell r="E23813">
            <v>0</v>
          </cell>
        </row>
        <row r="23814">
          <cell r="B23814">
            <v>0</v>
          </cell>
          <cell r="C23814">
            <v>0</v>
          </cell>
          <cell r="D23814">
            <v>0</v>
          </cell>
          <cell r="E23814">
            <v>0</v>
          </cell>
        </row>
        <row r="23815">
          <cell r="B23815">
            <v>0</v>
          </cell>
          <cell r="C23815">
            <v>0</v>
          </cell>
          <cell r="D23815">
            <v>0</v>
          </cell>
          <cell r="E23815">
            <v>0</v>
          </cell>
        </row>
        <row r="23816">
          <cell r="B23816">
            <v>0</v>
          </cell>
          <cell r="C23816">
            <v>0</v>
          </cell>
          <cell r="D23816">
            <v>0</v>
          </cell>
          <cell r="E23816">
            <v>0</v>
          </cell>
        </row>
        <row r="23817">
          <cell r="B23817">
            <v>0</v>
          </cell>
          <cell r="C23817">
            <v>0</v>
          </cell>
          <cell r="D23817">
            <v>0</v>
          </cell>
          <cell r="E23817">
            <v>0</v>
          </cell>
        </row>
        <row r="23818">
          <cell r="B23818">
            <v>0</v>
          </cell>
          <cell r="C23818">
            <v>0</v>
          </cell>
          <cell r="D23818">
            <v>0</v>
          </cell>
          <cell r="E23818">
            <v>0</v>
          </cell>
        </row>
        <row r="23819">
          <cell r="B23819">
            <v>0</v>
          </cell>
          <cell r="C23819">
            <v>0</v>
          </cell>
          <cell r="D23819">
            <v>0</v>
          </cell>
          <cell r="E23819">
            <v>0</v>
          </cell>
        </row>
        <row r="23820">
          <cell r="B23820">
            <v>0</v>
          </cell>
          <cell r="C23820">
            <v>0</v>
          </cell>
          <cell r="D23820">
            <v>0</v>
          </cell>
          <cell r="E23820">
            <v>0</v>
          </cell>
        </row>
        <row r="23821">
          <cell r="B23821">
            <v>0</v>
          </cell>
          <cell r="C23821">
            <v>0</v>
          </cell>
          <cell r="D23821">
            <v>0</v>
          </cell>
          <cell r="E23821">
            <v>0</v>
          </cell>
        </row>
        <row r="23822">
          <cell r="B23822">
            <v>0</v>
          </cell>
          <cell r="C23822">
            <v>0</v>
          </cell>
          <cell r="D23822">
            <v>0</v>
          </cell>
          <cell r="E23822">
            <v>0</v>
          </cell>
        </row>
        <row r="23823">
          <cell r="B23823">
            <v>0</v>
          </cell>
          <cell r="C23823">
            <v>0</v>
          </cell>
          <cell r="D23823">
            <v>0</v>
          </cell>
          <cell r="E23823">
            <v>0</v>
          </cell>
        </row>
        <row r="23824">
          <cell r="B23824">
            <v>0</v>
          </cell>
          <cell r="C23824">
            <v>0</v>
          </cell>
          <cell r="D23824">
            <v>0</v>
          </cell>
          <cell r="E23824">
            <v>0</v>
          </cell>
        </row>
        <row r="23825">
          <cell r="B23825">
            <v>0</v>
          </cell>
          <cell r="C23825">
            <v>0</v>
          </cell>
          <cell r="D23825">
            <v>0</v>
          </cell>
          <cell r="E23825">
            <v>0</v>
          </cell>
        </row>
        <row r="23826">
          <cell r="B23826">
            <v>0</v>
          </cell>
          <cell r="C23826">
            <v>0</v>
          </cell>
          <cell r="D23826">
            <v>0</v>
          </cell>
          <cell r="E23826">
            <v>0</v>
          </cell>
        </row>
        <row r="23827">
          <cell r="B23827">
            <v>0</v>
          </cell>
          <cell r="C23827">
            <v>0</v>
          </cell>
          <cell r="D23827">
            <v>0</v>
          </cell>
          <cell r="E23827">
            <v>0</v>
          </cell>
        </row>
        <row r="23828">
          <cell r="B23828">
            <v>0</v>
          </cell>
          <cell r="C23828">
            <v>0</v>
          </cell>
          <cell r="D23828">
            <v>0</v>
          </cell>
          <cell r="E23828">
            <v>0</v>
          </cell>
        </row>
        <row r="23829">
          <cell r="B23829">
            <v>0</v>
          </cell>
          <cell r="C23829">
            <v>0</v>
          </cell>
          <cell r="D23829">
            <v>0</v>
          </cell>
          <cell r="E23829">
            <v>0</v>
          </cell>
        </row>
        <row r="23830">
          <cell r="B23830">
            <v>0</v>
          </cell>
          <cell r="C23830">
            <v>0</v>
          </cell>
          <cell r="D23830">
            <v>0</v>
          </cell>
          <cell r="E23830">
            <v>0</v>
          </cell>
        </row>
        <row r="23831">
          <cell r="B23831">
            <v>0</v>
          </cell>
          <cell r="C23831">
            <v>0</v>
          </cell>
          <cell r="D23831">
            <v>0</v>
          </cell>
          <cell r="E23831">
            <v>0</v>
          </cell>
        </row>
        <row r="23832">
          <cell r="B23832">
            <v>0</v>
          </cell>
          <cell r="C23832">
            <v>0</v>
          </cell>
          <cell r="D23832">
            <v>0</v>
          </cell>
          <cell r="E23832">
            <v>0</v>
          </cell>
        </row>
        <row r="23833">
          <cell r="B23833">
            <v>0</v>
          </cell>
          <cell r="C23833">
            <v>0</v>
          </cell>
          <cell r="D23833">
            <v>0</v>
          </cell>
          <cell r="E23833">
            <v>0</v>
          </cell>
        </row>
        <row r="23834">
          <cell r="B23834">
            <v>0</v>
          </cell>
          <cell r="C23834">
            <v>0</v>
          </cell>
          <cell r="D23834">
            <v>0</v>
          </cell>
          <cell r="E23834">
            <v>0</v>
          </cell>
        </row>
        <row r="23835">
          <cell r="B23835">
            <v>0</v>
          </cell>
          <cell r="C23835">
            <v>0</v>
          </cell>
          <cell r="D23835">
            <v>0</v>
          </cell>
          <cell r="E23835">
            <v>0</v>
          </cell>
        </row>
        <row r="23836">
          <cell r="B23836">
            <v>0</v>
          </cell>
          <cell r="C23836">
            <v>0</v>
          </cell>
          <cell r="D23836">
            <v>0</v>
          </cell>
          <cell r="E23836">
            <v>0</v>
          </cell>
        </row>
        <row r="23837">
          <cell r="B23837">
            <v>0</v>
          </cell>
          <cell r="C23837">
            <v>0</v>
          </cell>
          <cell r="D23837">
            <v>0</v>
          </cell>
          <cell r="E23837">
            <v>0</v>
          </cell>
        </row>
        <row r="23838">
          <cell r="B23838">
            <v>0</v>
          </cell>
          <cell r="C23838">
            <v>0</v>
          </cell>
          <cell r="D23838">
            <v>0</v>
          </cell>
          <cell r="E23838">
            <v>0</v>
          </cell>
        </row>
        <row r="23839">
          <cell r="B23839">
            <v>0</v>
          </cell>
          <cell r="C23839">
            <v>0</v>
          </cell>
          <cell r="D23839">
            <v>0</v>
          </cell>
          <cell r="E23839">
            <v>0</v>
          </cell>
        </row>
        <row r="23840">
          <cell r="B23840">
            <v>0</v>
          </cell>
          <cell r="C23840">
            <v>0</v>
          </cell>
          <cell r="D23840">
            <v>0</v>
          </cell>
          <cell r="E23840">
            <v>0</v>
          </cell>
        </row>
        <row r="23841">
          <cell r="B23841">
            <v>0</v>
          </cell>
          <cell r="C23841">
            <v>0</v>
          </cell>
          <cell r="D23841">
            <v>0</v>
          </cell>
          <cell r="E23841">
            <v>0</v>
          </cell>
        </row>
        <row r="23842">
          <cell r="B23842">
            <v>0</v>
          </cell>
          <cell r="C23842">
            <v>0</v>
          </cell>
          <cell r="D23842">
            <v>0</v>
          </cell>
          <cell r="E23842">
            <v>0</v>
          </cell>
        </row>
        <row r="23843">
          <cell r="B23843">
            <v>0</v>
          </cell>
          <cell r="C23843">
            <v>0</v>
          </cell>
          <cell r="D23843">
            <v>0</v>
          </cell>
          <cell r="E23843">
            <v>0</v>
          </cell>
        </row>
        <row r="23844">
          <cell r="B23844">
            <v>0</v>
          </cell>
          <cell r="C23844">
            <v>0</v>
          </cell>
          <cell r="D23844">
            <v>0</v>
          </cell>
          <cell r="E23844">
            <v>0</v>
          </cell>
        </row>
        <row r="23845">
          <cell r="B23845">
            <v>0</v>
          </cell>
          <cell r="C23845">
            <v>0</v>
          </cell>
          <cell r="D23845">
            <v>0</v>
          </cell>
          <cell r="E23845">
            <v>0</v>
          </cell>
        </row>
        <row r="23846">
          <cell r="B23846">
            <v>0</v>
          </cell>
          <cell r="C23846">
            <v>0</v>
          </cell>
          <cell r="D23846">
            <v>0</v>
          </cell>
          <cell r="E23846">
            <v>0</v>
          </cell>
        </row>
        <row r="23847">
          <cell r="B23847">
            <v>0</v>
          </cell>
          <cell r="C23847">
            <v>0</v>
          </cell>
          <cell r="D23847">
            <v>0</v>
          </cell>
          <cell r="E23847">
            <v>0</v>
          </cell>
        </row>
        <row r="23848">
          <cell r="B23848">
            <v>0</v>
          </cell>
          <cell r="C23848">
            <v>0</v>
          </cell>
          <cell r="D23848">
            <v>0</v>
          </cell>
          <cell r="E23848">
            <v>0</v>
          </cell>
        </row>
        <row r="23849">
          <cell r="B23849">
            <v>0</v>
          </cell>
          <cell r="C23849">
            <v>0</v>
          </cell>
          <cell r="D23849">
            <v>0</v>
          </cell>
          <cell r="E23849">
            <v>0</v>
          </cell>
        </row>
        <row r="23850">
          <cell r="B23850">
            <v>0</v>
          </cell>
          <cell r="C23850">
            <v>0</v>
          </cell>
          <cell r="D23850">
            <v>0</v>
          </cell>
          <cell r="E23850">
            <v>0</v>
          </cell>
        </row>
        <row r="23851">
          <cell r="B23851">
            <v>0</v>
          </cell>
          <cell r="C23851">
            <v>0</v>
          </cell>
          <cell r="D23851">
            <v>0</v>
          </cell>
          <cell r="E23851">
            <v>0</v>
          </cell>
        </row>
        <row r="23852">
          <cell r="B23852">
            <v>0</v>
          </cell>
          <cell r="C23852">
            <v>0</v>
          </cell>
          <cell r="D23852">
            <v>0</v>
          </cell>
          <cell r="E23852">
            <v>0</v>
          </cell>
        </row>
        <row r="23853">
          <cell r="B23853">
            <v>0</v>
          </cell>
          <cell r="C23853">
            <v>0</v>
          </cell>
          <cell r="D23853">
            <v>0</v>
          </cell>
          <cell r="E23853">
            <v>0</v>
          </cell>
        </row>
        <row r="23854">
          <cell r="B23854">
            <v>0</v>
          </cell>
          <cell r="C23854">
            <v>0</v>
          </cell>
          <cell r="D23854">
            <v>0</v>
          </cell>
          <cell r="E23854">
            <v>0</v>
          </cell>
        </row>
        <row r="23855">
          <cell r="B23855">
            <v>0</v>
          </cell>
          <cell r="C23855">
            <v>0</v>
          </cell>
          <cell r="D23855">
            <v>0</v>
          </cell>
          <cell r="E23855">
            <v>0</v>
          </cell>
        </row>
        <row r="23856">
          <cell r="B23856">
            <v>0</v>
          </cell>
          <cell r="C23856">
            <v>0</v>
          </cell>
          <cell r="D23856">
            <v>0</v>
          </cell>
          <cell r="E23856">
            <v>0</v>
          </cell>
        </row>
        <row r="23857">
          <cell r="B23857">
            <v>0</v>
          </cell>
          <cell r="C23857">
            <v>0</v>
          </cell>
          <cell r="D23857">
            <v>0</v>
          </cell>
          <cell r="E23857">
            <v>0</v>
          </cell>
        </row>
        <row r="23858">
          <cell r="B23858">
            <v>0</v>
          </cell>
          <cell r="C23858">
            <v>0</v>
          </cell>
          <cell r="D23858">
            <v>0</v>
          </cell>
          <cell r="E23858">
            <v>0</v>
          </cell>
        </row>
        <row r="23859">
          <cell r="B23859">
            <v>0</v>
          </cell>
          <cell r="C23859">
            <v>0</v>
          </cell>
          <cell r="D23859">
            <v>0</v>
          </cell>
          <cell r="E23859">
            <v>0</v>
          </cell>
        </row>
        <row r="23860">
          <cell r="B23860">
            <v>0</v>
          </cell>
          <cell r="C23860">
            <v>0</v>
          </cell>
          <cell r="D23860">
            <v>0</v>
          </cell>
          <cell r="E23860">
            <v>0</v>
          </cell>
        </row>
        <row r="23861">
          <cell r="B23861">
            <v>0</v>
          </cell>
          <cell r="C23861">
            <v>0</v>
          </cell>
          <cell r="D23861">
            <v>0</v>
          </cell>
          <cell r="E23861">
            <v>0</v>
          </cell>
        </row>
        <row r="23862">
          <cell r="B23862">
            <v>0</v>
          </cell>
          <cell r="C23862">
            <v>0</v>
          </cell>
          <cell r="D23862">
            <v>0</v>
          </cell>
          <cell r="E23862">
            <v>0</v>
          </cell>
        </row>
        <row r="23863">
          <cell r="B23863">
            <v>0</v>
          </cell>
          <cell r="C23863">
            <v>0</v>
          </cell>
          <cell r="D23863">
            <v>0</v>
          </cell>
          <cell r="E23863">
            <v>0</v>
          </cell>
        </row>
        <row r="23864">
          <cell r="B23864">
            <v>0</v>
          </cell>
          <cell r="C23864">
            <v>0</v>
          </cell>
          <cell r="D23864">
            <v>0</v>
          </cell>
          <cell r="E23864">
            <v>0</v>
          </cell>
        </row>
        <row r="23865">
          <cell r="B23865">
            <v>0</v>
          </cell>
          <cell r="C23865">
            <v>0</v>
          </cell>
          <cell r="D23865">
            <v>0</v>
          </cell>
          <cell r="E23865">
            <v>0</v>
          </cell>
        </row>
        <row r="23866">
          <cell r="B23866">
            <v>0</v>
          </cell>
          <cell r="C23866">
            <v>0</v>
          </cell>
          <cell r="D23866">
            <v>0</v>
          </cell>
          <cell r="E23866">
            <v>0</v>
          </cell>
        </row>
        <row r="23867">
          <cell r="B23867">
            <v>0</v>
          </cell>
          <cell r="C23867">
            <v>0</v>
          </cell>
          <cell r="D23867">
            <v>0</v>
          </cell>
          <cell r="E23867">
            <v>0</v>
          </cell>
        </row>
        <row r="23868">
          <cell r="B23868">
            <v>0</v>
          </cell>
          <cell r="C23868">
            <v>0</v>
          </cell>
          <cell r="D23868">
            <v>0</v>
          </cell>
          <cell r="E23868">
            <v>0</v>
          </cell>
        </row>
        <row r="23869">
          <cell r="B23869">
            <v>0</v>
          </cell>
          <cell r="C23869">
            <v>0</v>
          </cell>
          <cell r="D23869">
            <v>0</v>
          </cell>
          <cell r="E23869">
            <v>0</v>
          </cell>
        </row>
        <row r="23870">
          <cell r="B23870">
            <v>0</v>
          </cell>
          <cell r="C23870">
            <v>0</v>
          </cell>
          <cell r="D23870">
            <v>0</v>
          </cell>
          <cell r="E23870">
            <v>0</v>
          </cell>
        </row>
        <row r="23871">
          <cell r="B23871">
            <v>0</v>
          </cell>
          <cell r="C23871">
            <v>0</v>
          </cell>
          <cell r="D23871">
            <v>0</v>
          </cell>
          <cell r="E23871">
            <v>0</v>
          </cell>
        </row>
        <row r="23872">
          <cell r="B23872">
            <v>0</v>
          </cell>
          <cell r="C23872">
            <v>0</v>
          </cell>
          <cell r="D23872">
            <v>0</v>
          </cell>
          <cell r="E23872">
            <v>0</v>
          </cell>
        </row>
        <row r="23873">
          <cell r="B23873">
            <v>0</v>
          </cell>
          <cell r="C23873">
            <v>0</v>
          </cell>
          <cell r="D23873">
            <v>0</v>
          </cell>
          <cell r="E23873">
            <v>0</v>
          </cell>
        </row>
        <row r="23874">
          <cell r="B23874">
            <v>0</v>
          </cell>
          <cell r="C23874">
            <v>0</v>
          </cell>
          <cell r="D23874">
            <v>0</v>
          </cell>
          <cell r="E23874">
            <v>0</v>
          </cell>
        </row>
        <row r="23875">
          <cell r="B23875">
            <v>0</v>
          </cell>
          <cell r="C23875">
            <v>0</v>
          </cell>
          <cell r="D23875">
            <v>0</v>
          </cell>
          <cell r="E23875">
            <v>0</v>
          </cell>
        </row>
        <row r="23876">
          <cell r="B23876">
            <v>0</v>
          </cell>
          <cell r="C23876">
            <v>0</v>
          </cell>
          <cell r="D23876">
            <v>0</v>
          </cell>
          <cell r="E23876">
            <v>0</v>
          </cell>
        </row>
        <row r="23877">
          <cell r="B23877">
            <v>0</v>
          </cell>
          <cell r="C23877">
            <v>0</v>
          </cell>
          <cell r="D23877">
            <v>0</v>
          </cell>
          <cell r="E23877">
            <v>0</v>
          </cell>
        </row>
        <row r="23878">
          <cell r="B23878">
            <v>0</v>
          </cell>
          <cell r="C23878">
            <v>0</v>
          </cell>
          <cell r="D23878">
            <v>0</v>
          </cell>
          <cell r="E23878">
            <v>0</v>
          </cell>
        </row>
        <row r="23879">
          <cell r="B23879">
            <v>0</v>
          </cell>
          <cell r="C23879">
            <v>0</v>
          </cell>
          <cell r="D23879">
            <v>0</v>
          </cell>
          <cell r="E23879">
            <v>0</v>
          </cell>
        </row>
        <row r="23880">
          <cell r="B23880">
            <v>0</v>
          </cell>
          <cell r="C23880">
            <v>0</v>
          </cell>
          <cell r="D23880">
            <v>0</v>
          </cell>
          <cell r="E23880">
            <v>0</v>
          </cell>
        </row>
        <row r="23881">
          <cell r="B23881">
            <v>0</v>
          </cell>
          <cell r="C23881">
            <v>0</v>
          </cell>
          <cell r="D23881">
            <v>0</v>
          </cell>
          <cell r="E23881">
            <v>0</v>
          </cell>
        </row>
        <row r="23882">
          <cell r="B23882">
            <v>0</v>
          </cell>
          <cell r="C23882">
            <v>0</v>
          </cell>
          <cell r="D23882">
            <v>0</v>
          </cell>
          <cell r="E23882">
            <v>0</v>
          </cell>
        </row>
        <row r="23883">
          <cell r="B23883">
            <v>0</v>
          </cell>
          <cell r="C23883">
            <v>0</v>
          </cell>
          <cell r="D23883">
            <v>0</v>
          </cell>
          <cell r="E23883">
            <v>0</v>
          </cell>
        </row>
        <row r="23884">
          <cell r="B23884">
            <v>0</v>
          </cell>
          <cell r="C23884">
            <v>0</v>
          </cell>
          <cell r="D23884">
            <v>0</v>
          </cell>
          <cell r="E23884">
            <v>0</v>
          </cell>
        </row>
        <row r="23885">
          <cell r="B23885">
            <v>0</v>
          </cell>
          <cell r="C23885">
            <v>0</v>
          </cell>
          <cell r="D23885">
            <v>0</v>
          </cell>
          <cell r="E23885">
            <v>0</v>
          </cell>
        </row>
        <row r="23886">
          <cell r="B23886">
            <v>0</v>
          </cell>
          <cell r="C23886">
            <v>0</v>
          </cell>
          <cell r="D23886">
            <v>0</v>
          </cell>
          <cell r="E23886">
            <v>0</v>
          </cell>
        </row>
        <row r="23887">
          <cell r="B23887">
            <v>0</v>
          </cell>
          <cell r="C23887">
            <v>0</v>
          </cell>
          <cell r="D23887">
            <v>0</v>
          </cell>
          <cell r="E23887">
            <v>0</v>
          </cell>
        </row>
        <row r="23888">
          <cell r="B23888">
            <v>0</v>
          </cell>
          <cell r="C23888">
            <v>0</v>
          </cell>
          <cell r="D23888">
            <v>0</v>
          </cell>
          <cell r="E23888">
            <v>0</v>
          </cell>
        </row>
        <row r="23889">
          <cell r="B23889">
            <v>0</v>
          </cell>
          <cell r="C23889">
            <v>0</v>
          </cell>
          <cell r="D23889">
            <v>0</v>
          </cell>
          <cell r="E23889">
            <v>0</v>
          </cell>
        </row>
        <row r="23890">
          <cell r="B23890">
            <v>0</v>
          </cell>
          <cell r="C23890">
            <v>0</v>
          </cell>
          <cell r="D23890">
            <v>0</v>
          </cell>
          <cell r="E23890">
            <v>0</v>
          </cell>
        </row>
        <row r="23891">
          <cell r="B23891">
            <v>0</v>
          </cell>
          <cell r="C23891">
            <v>0</v>
          </cell>
          <cell r="D23891">
            <v>0</v>
          </cell>
          <cell r="E23891">
            <v>0</v>
          </cell>
        </row>
        <row r="23892">
          <cell r="B23892">
            <v>0</v>
          </cell>
          <cell r="C23892">
            <v>0</v>
          </cell>
          <cell r="D23892">
            <v>0</v>
          </cell>
          <cell r="E23892">
            <v>0</v>
          </cell>
        </row>
        <row r="23893">
          <cell r="B23893">
            <v>0</v>
          </cell>
          <cell r="C23893">
            <v>0</v>
          </cell>
          <cell r="D23893">
            <v>0</v>
          </cell>
          <cell r="E23893">
            <v>0</v>
          </cell>
        </row>
        <row r="23894">
          <cell r="B23894">
            <v>0</v>
          </cell>
          <cell r="C23894">
            <v>0</v>
          </cell>
          <cell r="D23894">
            <v>0</v>
          </cell>
          <cell r="E23894">
            <v>0</v>
          </cell>
        </row>
        <row r="23895">
          <cell r="B23895">
            <v>0</v>
          </cell>
          <cell r="C23895">
            <v>0</v>
          </cell>
          <cell r="D23895">
            <v>0</v>
          </cell>
          <cell r="E23895">
            <v>0</v>
          </cell>
        </row>
        <row r="23896">
          <cell r="B23896">
            <v>0</v>
          </cell>
          <cell r="C23896">
            <v>0</v>
          </cell>
          <cell r="D23896">
            <v>0</v>
          </cell>
          <cell r="E23896">
            <v>0</v>
          </cell>
        </row>
        <row r="23897">
          <cell r="B23897">
            <v>0</v>
          </cell>
          <cell r="C23897">
            <v>0</v>
          </cell>
          <cell r="D23897">
            <v>0</v>
          </cell>
          <cell r="E23897">
            <v>0</v>
          </cell>
        </row>
        <row r="23898">
          <cell r="B23898">
            <v>0</v>
          </cell>
          <cell r="C23898">
            <v>0</v>
          </cell>
          <cell r="D23898">
            <v>0</v>
          </cell>
          <cell r="E23898">
            <v>0</v>
          </cell>
        </row>
        <row r="23899">
          <cell r="B23899">
            <v>0</v>
          </cell>
          <cell r="C23899">
            <v>0</v>
          </cell>
          <cell r="D23899">
            <v>0</v>
          </cell>
          <cell r="E23899">
            <v>0</v>
          </cell>
        </row>
        <row r="23900">
          <cell r="B23900">
            <v>0</v>
          </cell>
          <cell r="C23900">
            <v>0</v>
          </cell>
          <cell r="D23900">
            <v>0</v>
          </cell>
          <cell r="E23900">
            <v>0</v>
          </cell>
        </row>
        <row r="23901">
          <cell r="B23901">
            <v>0</v>
          </cell>
          <cell r="C23901">
            <v>0</v>
          </cell>
          <cell r="D23901">
            <v>0</v>
          </cell>
          <cell r="E23901">
            <v>0</v>
          </cell>
        </row>
        <row r="23902">
          <cell r="B23902">
            <v>0</v>
          </cell>
          <cell r="C23902">
            <v>0</v>
          </cell>
          <cell r="D23902">
            <v>0</v>
          </cell>
          <cell r="E23902">
            <v>0</v>
          </cell>
        </row>
        <row r="23903">
          <cell r="B23903">
            <v>0</v>
          </cell>
          <cell r="C23903">
            <v>0</v>
          </cell>
          <cell r="D23903">
            <v>0</v>
          </cell>
          <cell r="E23903">
            <v>0</v>
          </cell>
        </row>
        <row r="23904">
          <cell r="B23904">
            <v>0</v>
          </cell>
          <cell r="C23904">
            <v>0</v>
          </cell>
          <cell r="D23904">
            <v>0</v>
          </cell>
          <cell r="E23904">
            <v>0</v>
          </cell>
        </row>
        <row r="23905">
          <cell r="B23905">
            <v>0</v>
          </cell>
          <cell r="C23905">
            <v>0</v>
          </cell>
          <cell r="D23905">
            <v>0</v>
          </cell>
          <cell r="E23905">
            <v>0</v>
          </cell>
        </row>
        <row r="23906">
          <cell r="B23906">
            <v>0</v>
          </cell>
          <cell r="C23906">
            <v>0</v>
          </cell>
          <cell r="D23906">
            <v>0</v>
          </cell>
          <cell r="E23906">
            <v>0</v>
          </cell>
        </row>
        <row r="23907">
          <cell r="B23907">
            <v>0</v>
          </cell>
          <cell r="C23907">
            <v>0</v>
          </cell>
          <cell r="D23907">
            <v>0</v>
          </cell>
          <cell r="E23907">
            <v>0</v>
          </cell>
        </row>
        <row r="23908">
          <cell r="B23908">
            <v>0</v>
          </cell>
          <cell r="C23908">
            <v>0</v>
          </cell>
          <cell r="D23908">
            <v>0</v>
          </cell>
          <cell r="E23908">
            <v>0</v>
          </cell>
        </row>
        <row r="23909">
          <cell r="B23909">
            <v>0</v>
          </cell>
          <cell r="C23909">
            <v>0</v>
          </cell>
          <cell r="D23909">
            <v>0</v>
          </cell>
          <cell r="E23909">
            <v>0</v>
          </cell>
        </row>
        <row r="23910">
          <cell r="B23910">
            <v>0</v>
          </cell>
          <cell r="C23910">
            <v>0</v>
          </cell>
          <cell r="D23910">
            <v>0</v>
          </cell>
          <cell r="E23910">
            <v>0</v>
          </cell>
        </row>
        <row r="23911">
          <cell r="B23911">
            <v>0</v>
          </cell>
          <cell r="C23911">
            <v>0</v>
          </cell>
          <cell r="D23911">
            <v>0</v>
          </cell>
          <cell r="E23911">
            <v>0</v>
          </cell>
        </row>
        <row r="23912">
          <cell r="B23912">
            <v>0</v>
          </cell>
          <cell r="C23912">
            <v>0</v>
          </cell>
          <cell r="D23912">
            <v>0</v>
          </cell>
          <cell r="E23912">
            <v>0</v>
          </cell>
        </row>
        <row r="23913">
          <cell r="B23913">
            <v>0</v>
          </cell>
          <cell r="C23913">
            <v>0</v>
          </cell>
          <cell r="D23913">
            <v>0</v>
          </cell>
          <cell r="E23913">
            <v>0</v>
          </cell>
        </row>
        <row r="23914">
          <cell r="B23914">
            <v>0</v>
          </cell>
          <cell r="C23914">
            <v>0</v>
          </cell>
          <cell r="D23914">
            <v>0</v>
          </cell>
          <cell r="E23914">
            <v>0</v>
          </cell>
        </row>
        <row r="23915">
          <cell r="B23915">
            <v>0</v>
          </cell>
          <cell r="C23915">
            <v>0</v>
          </cell>
          <cell r="D23915">
            <v>0</v>
          </cell>
          <cell r="E23915">
            <v>0</v>
          </cell>
        </row>
        <row r="23916">
          <cell r="B23916">
            <v>0</v>
          </cell>
          <cell r="C23916">
            <v>0</v>
          </cell>
          <cell r="D23916">
            <v>0</v>
          </cell>
          <cell r="E23916">
            <v>0</v>
          </cell>
        </row>
        <row r="23917">
          <cell r="B23917">
            <v>0</v>
          </cell>
          <cell r="C23917">
            <v>0</v>
          </cell>
          <cell r="D23917">
            <v>0</v>
          </cell>
          <cell r="E23917">
            <v>0</v>
          </cell>
        </row>
        <row r="23918">
          <cell r="B23918">
            <v>0</v>
          </cell>
          <cell r="C23918">
            <v>0</v>
          </cell>
          <cell r="D23918">
            <v>0</v>
          </cell>
          <cell r="E23918">
            <v>0</v>
          </cell>
        </row>
        <row r="23919">
          <cell r="B23919">
            <v>0</v>
          </cell>
          <cell r="C23919">
            <v>0</v>
          </cell>
          <cell r="D23919">
            <v>0</v>
          </cell>
          <cell r="E23919">
            <v>0</v>
          </cell>
        </row>
        <row r="23920">
          <cell r="B23920">
            <v>0</v>
          </cell>
          <cell r="C23920">
            <v>0</v>
          </cell>
          <cell r="D23920">
            <v>0</v>
          </cell>
          <cell r="E23920">
            <v>0</v>
          </cell>
        </row>
        <row r="23921">
          <cell r="B23921">
            <v>0</v>
          </cell>
          <cell r="C23921">
            <v>0</v>
          </cell>
          <cell r="D23921">
            <v>0</v>
          </cell>
          <cell r="E23921">
            <v>0</v>
          </cell>
        </row>
        <row r="23922">
          <cell r="B23922">
            <v>0</v>
          </cell>
          <cell r="C23922">
            <v>0</v>
          </cell>
          <cell r="D23922">
            <v>0</v>
          </cell>
          <cell r="E23922">
            <v>0</v>
          </cell>
        </row>
        <row r="23923">
          <cell r="B23923">
            <v>0</v>
          </cell>
          <cell r="C23923">
            <v>0</v>
          </cell>
          <cell r="D23923">
            <v>0</v>
          </cell>
          <cell r="E23923">
            <v>0</v>
          </cell>
        </row>
        <row r="23924">
          <cell r="B23924">
            <v>0</v>
          </cell>
          <cell r="C23924">
            <v>0</v>
          </cell>
          <cell r="D23924">
            <v>0</v>
          </cell>
          <cell r="E23924">
            <v>0</v>
          </cell>
        </row>
        <row r="23925">
          <cell r="B23925">
            <v>0</v>
          </cell>
          <cell r="C23925">
            <v>0</v>
          </cell>
          <cell r="D23925">
            <v>0</v>
          </cell>
          <cell r="E23925">
            <v>0</v>
          </cell>
        </row>
        <row r="23926">
          <cell r="B23926">
            <v>0</v>
          </cell>
          <cell r="C23926">
            <v>0</v>
          </cell>
          <cell r="D23926">
            <v>0</v>
          </cell>
          <cell r="E23926">
            <v>0</v>
          </cell>
        </row>
        <row r="23927">
          <cell r="B23927">
            <v>0</v>
          </cell>
          <cell r="C23927">
            <v>0</v>
          </cell>
          <cell r="D23927">
            <v>0</v>
          </cell>
          <cell r="E23927">
            <v>0</v>
          </cell>
        </row>
        <row r="23928">
          <cell r="B23928">
            <v>0</v>
          </cell>
          <cell r="C23928">
            <v>0</v>
          </cell>
          <cell r="D23928">
            <v>0</v>
          </cell>
          <cell r="E23928">
            <v>0</v>
          </cell>
        </row>
        <row r="23929">
          <cell r="B23929">
            <v>0</v>
          </cell>
          <cell r="C23929">
            <v>0</v>
          </cell>
          <cell r="D23929">
            <v>0</v>
          </cell>
          <cell r="E23929">
            <v>0</v>
          </cell>
        </row>
        <row r="23930">
          <cell r="B23930">
            <v>0</v>
          </cell>
          <cell r="C23930">
            <v>0</v>
          </cell>
          <cell r="D23930">
            <v>0</v>
          </cell>
          <cell r="E23930">
            <v>0</v>
          </cell>
        </row>
        <row r="23931">
          <cell r="B23931">
            <v>0</v>
          </cell>
          <cell r="C23931">
            <v>0</v>
          </cell>
          <cell r="D23931">
            <v>0</v>
          </cell>
          <cell r="E23931">
            <v>0</v>
          </cell>
        </row>
        <row r="23932">
          <cell r="B23932">
            <v>0</v>
          </cell>
          <cell r="C23932">
            <v>0</v>
          </cell>
          <cell r="D23932">
            <v>0</v>
          </cell>
          <cell r="E23932">
            <v>0</v>
          </cell>
        </row>
        <row r="23933">
          <cell r="B23933">
            <v>0</v>
          </cell>
          <cell r="C23933">
            <v>0</v>
          </cell>
          <cell r="D23933">
            <v>0</v>
          </cell>
          <cell r="E23933">
            <v>0</v>
          </cell>
        </row>
        <row r="23934">
          <cell r="B23934">
            <v>0</v>
          </cell>
          <cell r="C23934">
            <v>0</v>
          </cell>
          <cell r="D23934">
            <v>0</v>
          </cell>
          <cell r="E23934">
            <v>0</v>
          </cell>
        </row>
        <row r="23935">
          <cell r="B23935">
            <v>0</v>
          </cell>
          <cell r="C23935">
            <v>0</v>
          </cell>
          <cell r="D23935">
            <v>0</v>
          </cell>
          <cell r="E23935">
            <v>0</v>
          </cell>
        </row>
        <row r="23936">
          <cell r="B23936">
            <v>0</v>
          </cell>
          <cell r="C23936">
            <v>0</v>
          </cell>
          <cell r="D23936">
            <v>0</v>
          </cell>
          <cell r="E23936">
            <v>0</v>
          </cell>
        </row>
        <row r="23937">
          <cell r="B23937">
            <v>0</v>
          </cell>
          <cell r="C23937">
            <v>0</v>
          </cell>
          <cell r="D23937">
            <v>0</v>
          </cell>
          <cell r="E23937">
            <v>0</v>
          </cell>
        </row>
        <row r="23938">
          <cell r="B23938">
            <v>0</v>
          </cell>
          <cell r="C23938">
            <v>0</v>
          </cell>
          <cell r="D23938">
            <v>0</v>
          </cell>
          <cell r="E23938">
            <v>0</v>
          </cell>
        </row>
        <row r="23939">
          <cell r="B23939">
            <v>0</v>
          </cell>
          <cell r="C23939">
            <v>0</v>
          </cell>
          <cell r="D23939">
            <v>0</v>
          </cell>
          <cell r="E23939">
            <v>0</v>
          </cell>
        </row>
        <row r="23940">
          <cell r="B23940">
            <v>0</v>
          </cell>
          <cell r="C23940">
            <v>0</v>
          </cell>
          <cell r="D23940">
            <v>0</v>
          </cell>
          <cell r="E23940">
            <v>0</v>
          </cell>
        </row>
        <row r="23941">
          <cell r="B23941">
            <v>0</v>
          </cell>
          <cell r="C23941">
            <v>0</v>
          </cell>
          <cell r="D23941">
            <v>0</v>
          </cell>
          <cell r="E23941">
            <v>0</v>
          </cell>
        </row>
        <row r="23942">
          <cell r="B23942">
            <v>0</v>
          </cell>
          <cell r="C23942">
            <v>0</v>
          </cell>
          <cell r="D23942">
            <v>0</v>
          </cell>
          <cell r="E23942">
            <v>0</v>
          </cell>
        </row>
        <row r="23943">
          <cell r="B23943">
            <v>0</v>
          </cell>
          <cell r="C23943">
            <v>0</v>
          </cell>
          <cell r="D23943">
            <v>0</v>
          </cell>
          <cell r="E23943">
            <v>0</v>
          </cell>
        </row>
        <row r="23944">
          <cell r="B23944">
            <v>0</v>
          </cell>
          <cell r="C23944">
            <v>0</v>
          </cell>
          <cell r="D23944">
            <v>0</v>
          </cell>
          <cell r="E23944">
            <v>0</v>
          </cell>
        </row>
        <row r="23945">
          <cell r="B23945">
            <v>0</v>
          </cell>
          <cell r="C23945">
            <v>0</v>
          </cell>
          <cell r="D23945">
            <v>0</v>
          </cell>
          <cell r="E23945">
            <v>0</v>
          </cell>
        </row>
        <row r="23946">
          <cell r="B23946">
            <v>0</v>
          </cell>
          <cell r="C23946">
            <v>0</v>
          </cell>
          <cell r="D23946">
            <v>0</v>
          </cell>
          <cell r="E23946">
            <v>0</v>
          </cell>
        </row>
        <row r="23947">
          <cell r="B23947">
            <v>0</v>
          </cell>
          <cell r="C23947">
            <v>0</v>
          </cell>
          <cell r="D23947">
            <v>0</v>
          </cell>
          <cell r="E23947">
            <v>0</v>
          </cell>
        </row>
        <row r="23948">
          <cell r="B23948">
            <v>0</v>
          </cell>
          <cell r="C23948">
            <v>0</v>
          </cell>
          <cell r="D23948">
            <v>0</v>
          </cell>
          <cell r="E23948">
            <v>0</v>
          </cell>
        </row>
        <row r="23949">
          <cell r="B23949">
            <v>0</v>
          </cell>
          <cell r="C23949">
            <v>0</v>
          </cell>
          <cell r="D23949">
            <v>0</v>
          </cell>
          <cell r="E23949">
            <v>0</v>
          </cell>
        </row>
        <row r="23950">
          <cell r="B23950">
            <v>0</v>
          </cell>
          <cell r="C23950">
            <v>0</v>
          </cell>
          <cell r="D23950">
            <v>0</v>
          </cell>
          <cell r="E23950">
            <v>0</v>
          </cell>
        </row>
        <row r="23951">
          <cell r="B23951">
            <v>0</v>
          </cell>
          <cell r="C23951">
            <v>0</v>
          </cell>
          <cell r="D23951">
            <v>0</v>
          </cell>
          <cell r="E23951">
            <v>0</v>
          </cell>
        </row>
        <row r="23952">
          <cell r="B23952">
            <v>0</v>
          </cell>
          <cell r="C23952">
            <v>0</v>
          </cell>
          <cell r="D23952">
            <v>0</v>
          </cell>
          <cell r="E23952">
            <v>0</v>
          </cell>
        </row>
        <row r="23953">
          <cell r="B23953">
            <v>0</v>
          </cell>
          <cell r="C23953">
            <v>0</v>
          </cell>
          <cell r="D23953">
            <v>0</v>
          </cell>
          <cell r="E23953">
            <v>0</v>
          </cell>
        </row>
        <row r="23954">
          <cell r="B23954">
            <v>0</v>
          </cell>
          <cell r="C23954">
            <v>0</v>
          </cell>
          <cell r="D23954">
            <v>0</v>
          </cell>
          <cell r="E23954">
            <v>0</v>
          </cell>
        </row>
        <row r="23955">
          <cell r="B23955">
            <v>0</v>
          </cell>
          <cell r="C23955">
            <v>0</v>
          </cell>
          <cell r="D23955">
            <v>0</v>
          </cell>
          <cell r="E23955">
            <v>0</v>
          </cell>
        </row>
        <row r="23956">
          <cell r="B23956">
            <v>0</v>
          </cell>
          <cell r="C23956">
            <v>0</v>
          </cell>
          <cell r="D23956">
            <v>0</v>
          </cell>
          <cell r="E23956">
            <v>0</v>
          </cell>
        </row>
        <row r="23957">
          <cell r="B23957">
            <v>0</v>
          </cell>
          <cell r="C23957">
            <v>0</v>
          </cell>
          <cell r="D23957">
            <v>0</v>
          </cell>
          <cell r="E23957">
            <v>0</v>
          </cell>
        </row>
        <row r="23958">
          <cell r="B23958">
            <v>0</v>
          </cell>
          <cell r="C23958">
            <v>0</v>
          </cell>
          <cell r="D23958">
            <v>0</v>
          </cell>
          <cell r="E23958">
            <v>0</v>
          </cell>
        </row>
        <row r="23959">
          <cell r="B23959">
            <v>0</v>
          </cell>
          <cell r="C23959">
            <v>0</v>
          </cell>
          <cell r="D23959">
            <v>0</v>
          </cell>
          <cell r="E23959">
            <v>0</v>
          </cell>
        </row>
        <row r="23960">
          <cell r="B23960">
            <v>0</v>
          </cell>
          <cell r="C23960">
            <v>0</v>
          </cell>
          <cell r="D23960">
            <v>0</v>
          </cell>
          <cell r="E23960">
            <v>0</v>
          </cell>
        </row>
        <row r="23961">
          <cell r="B23961">
            <v>0</v>
          </cell>
          <cell r="C23961">
            <v>0</v>
          </cell>
          <cell r="D23961">
            <v>0</v>
          </cell>
          <cell r="E23961">
            <v>0</v>
          </cell>
        </row>
        <row r="23962">
          <cell r="B23962">
            <v>0</v>
          </cell>
          <cell r="C23962">
            <v>0</v>
          </cell>
          <cell r="D23962">
            <v>0</v>
          </cell>
          <cell r="E23962">
            <v>0</v>
          </cell>
        </row>
        <row r="23963">
          <cell r="B23963">
            <v>0</v>
          </cell>
          <cell r="C23963">
            <v>0</v>
          </cell>
          <cell r="D23963">
            <v>0</v>
          </cell>
          <cell r="E23963">
            <v>0</v>
          </cell>
        </row>
        <row r="23964">
          <cell r="B23964">
            <v>0</v>
          </cell>
          <cell r="C23964">
            <v>0</v>
          </cell>
          <cell r="D23964">
            <v>0</v>
          </cell>
          <cell r="E23964">
            <v>0</v>
          </cell>
        </row>
        <row r="23965">
          <cell r="B23965">
            <v>0</v>
          </cell>
          <cell r="C23965">
            <v>0</v>
          </cell>
          <cell r="D23965">
            <v>0</v>
          </cell>
          <cell r="E23965">
            <v>0</v>
          </cell>
        </row>
        <row r="23966">
          <cell r="B23966">
            <v>0</v>
          </cell>
          <cell r="C23966">
            <v>0</v>
          </cell>
          <cell r="D23966">
            <v>0</v>
          </cell>
          <cell r="E23966">
            <v>0</v>
          </cell>
        </row>
        <row r="23967">
          <cell r="B23967">
            <v>0</v>
          </cell>
          <cell r="C23967">
            <v>0</v>
          </cell>
          <cell r="D23967">
            <v>0</v>
          </cell>
          <cell r="E23967">
            <v>0</v>
          </cell>
        </row>
        <row r="23968">
          <cell r="B23968">
            <v>0</v>
          </cell>
          <cell r="C23968">
            <v>0</v>
          </cell>
          <cell r="D23968">
            <v>0</v>
          </cell>
          <cell r="E23968">
            <v>0</v>
          </cell>
        </row>
        <row r="23969">
          <cell r="B23969">
            <v>0</v>
          </cell>
          <cell r="C23969">
            <v>0</v>
          </cell>
          <cell r="D23969">
            <v>0</v>
          </cell>
          <cell r="E23969">
            <v>0</v>
          </cell>
        </row>
        <row r="23970">
          <cell r="B23970">
            <v>0</v>
          </cell>
          <cell r="C23970">
            <v>0</v>
          </cell>
          <cell r="D23970">
            <v>0</v>
          </cell>
          <cell r="E23970">
            <v>0</v>
          </cell>
        </row>
        <row r="23971">
          <cell r="B23971">
            <v>0</v>
          </cell>
          <cell r="C23971">
            <v>0</v>
          </cell>
          <cell r="D23971">
            <v>0</v>
          </cell>
          <cell r="E23971">
            <v>0</v>
          </cell>
        </row>
        <row r="23972">
          <cell r="B23972">
            <v>0</v>
          </cell>
          <cell r="C23972">
            <v>0</v>
          </cell>
          <cell r="D23972">
            <v>0</v>
          </cell>
          <cell r="E23972">
            <v>0</v>
          </cell>
        </row>
        <row r="23973">
          <cell r="B23973">
            <v>0</v>
          </cell>
          <cell r="C23973">
            <v>0</v>
          </cell>
          <cell r="D23973">
            <v>0</v>
          </cell>
          <cell r="E23973">
            <v>0</v>
          </cell>
        </row>
        <row r="23974">
          <cell r="B23974">
            <v>0</v>
          </cell>
          <cell r="C23974">
            <v>0</v>
          </cell>
          <cell r="D23974">
            <v>0</v>
          </cell>
          <cell r="E23974">
            <v>0</v>
          </cell>
        </row>
        <row r="23975">
          <cell r="B23975">
            <v>0</v>
          </cell>
          <cell r="C23975">
            <v>0</v>
          </cell>
          <cell r="D23975">
            <v>0</v>
          </cell>
          <cell r="E23975">
            <v>0</v>
          </cell>
        </row>
        <row r="23976">
          <cell r="B23976">
            <v>0</v>
          </cell>
          <cell r="C23976">
            <v>0</v>
          </cell>
          <cell r="D23976">
            <v>0</v>
          </cell>
          <cell r="E23976">
            <v>0</v>
          </cell>
        </row>
        <row r="23977">
          <cell r="B23977">
            <v>0</v>
          </cell>
          <cell r="C23977">
            <v>0</v>
          </cell>
          <cell r="D23977">
            <v>0</v>
          </cell>
          <cell r="E23977">
            <v>0</v>
          </cell>
        </row>
        <row r="23978">
          <cell r="B23978">
            <v>0</v>
          </cell>
          <cell r="C23978">
            <v>0</v>
          </cell>
          <cell r="D23978">
            <v>0</v>
          </cell>
          <cell r="E23978">
            <v>0</v>
          </cell>
        </row>
        <row r="23979">
          <cell r="B23979">
            <v>0</v>
          </cell>
          <cell r="C23979">
            <v>0</v>
          </cell>
          <cell r="D23979">
            <v>0</v>
          </cell>
          <cell r="E23979">
            <v>0</v>
          </cell>
        </row>
        <row r="23980">
          <cell r="B23980">
            <v>0</v>
          </cell>
          <cell r="C23980">
            <v>0</v>
          </cell>
          <cell r="D23980">
            <v>0</v>
          </cell>
          <cell r="E23980">
            <v>0</v>
          </cell>
        </row>
        <row r="23981">
          <cell r="B23981">
            <v>0</v>
          </cell>
          <cell r="C23981">
            <v>0</v>
          </cell>
          <cell r="D23981">
            <v>0</v>
          </cell>
          <cell r="E23981">
            <v>0</v>
          </cell>
        </row>
        <row r="23982">
          <cell r="B23982">
            <v>0</v>
          </cell>
          <cell r="C23982">
            <v>0</v>
          </cell>
          <cell r="D23982">
            <v>0</v>
          </cell>
          <cell r="E23982">
            <v>0</v>
          </cell>
        </row>
        <row r="23983">
          <cell r="B23983">
            <v>0</v>
          </cell>
          <cell r="C23983">
            <v>0</v>
          </cell>
          <cell r="D23983">
            <v>0</v>
          </cell>
          <cell r="E23983">
            <v>0</v>
          </cell>
        </row>
        <row r="23984">
          <cell r="B23984">
            <v>0</v>
          </cell>
          <cell r="C23984">
            <v>0</v>
          </cell>
          <cell r="D23984">
            <v>0</v>
          </cell>
          <cell r="E23984">
            <v>0</v>
          </cell>
        </row>
        <row r="23985">
          <cell r="B23985">
            <v>0</v>
          </cell>
          <cell r="C23985">
            <v>0</v>
          </cell>
          <cell r="D23985">
            <v>0</v>
          </cell>
          <cell r="E23985">
            <v>0</v>
          </cell>
        </row>
        <row r="23986">
          <cell r="B23986">
            <v>0</v>
          </cell>
          <cell r="C23986">
            <v>0</v>
          </cell>
          <cell r="D23986">
            <v>0</v>
          </cell>
          <cell r="E23986">
            <v>0</v>
          </cell>
        </row>
        <row r="23987">
          <cell r="B23987">
            <v>0</v>
          </cell>
          <cell r="C23987">
            <v>0</v>
          </cell>
          <cell r="D23987">
            <v>0</v>
          </cell>
          <cell r="E23987">
            <v>0</v>
          </cell>
        </row>
        <row r="23988">
          <cell r="B23988">
            <v>0</v>
          </cell>
          <cell r="C23988">
            <v>0</v>
          </cell>
          <cell r="D23988">
            <v>0</v>
          </cell>
          <cell r="E23988">
            <v>0</v>
          </cell>
        </row>
        <row r="23989">
          <cell r="B23989">
            <v>0</v>
          </cell>
          <cell r="C23989">
            <v>0</v>
          </cell>
          <cell r="D23989">
            <v>0</v>
          </cell>
          <cell r="E23989">
            <v>0</v>
          </cell>
        </row>
        <row r="23990">
          <cell r="B23990">
            <v>0</v>
          </cell>
          <cell r="C23990">
            <v>0</v>
          </cell>
          <cell r="D23990">
            <v>0</v>
          </cell>
          <cell r="E23990">
            <v>0</v>
          </cell>
        </row>
        <row r="23991">
          <cell r="B23991">
            <v>0</v>
          </cell>
          <cell r="C23991">
            <v>0</v>
          </cell>
          <cell r="D23991">
            <v>0</v>
          </cell>
          <cell r="E23991">
            <v>0</v>
          </cell>
        </row>
        <row r="23992">
          <cell r="B23992">
            <v>0</v>
          </cell>
          <cell r="C23992">
            <v>0</v>
          </cell>
          <cell r="D23992">
            <v>0</v>
          </cell>
          <cell r="E23992">
            <v>0</v>
          </cell>
        </row>
        <row r="23993">
          <cell r="B23993">
            <v>0</v>
          </cell>
          <cell r="C23993">
            <v>0</v>
          </cell>
          <cell r="D23993">
            <v>0</v>
          </cell>
          <cell r="E23993">
            <v>0</v>
          </cell>
        </row>
        <row r="23994">
          <cell r="B23994">
            <v>0</v>
          </cell>
          <cell r="C23994">
            <v>0</v>
          </cell>
          <cell r="D23994">
            <v>0</v>
          </cell>
          <cell r="E23994">
            <v>0</v>
          </cell>
        </row>
        <row r="23995">
          <cell r="B23995">
            <v>0</v>
          </cell>
          <cell r="C23995">
            <v>0</v>
          </cell>
          <cell r="D23995">
            <v>0</v>
          </cell>
          <cell r="E23995">
            <v>0</v>
          </cell>
        </row>
        <row r="23996">
          <cell r="B23996">
            <v>0</v>
          </cell>
          <cell r="C23996">
            <v>0</v>
          </cell>
          <cell r="D23996">
            <v>0</v>
          </cell>
          <cell r="E23996">
            <v>0</v>
          </cell>
        </row>
        <row r="23997">
          <cell r="B23997">
            <v>0</v>
          </cell>
          <cell r="C23997">
            <v>0</v>
          </cell>
          <cell r="D23997">
            <v>0</v>
          </cell>
          <cell r="E23997">
            <v>0</v>
          </cell>
        </row>
        <row r="23998">
          <cell r="B23998">
            <v>0</v>
          </cell>
          <cell r="C23998">
            <v>0</v>
          </cell>
          <cell r="D23998">
            <v>0</v>
          </cell>
          <cell r="E23998">
            <v>0</v>
          </cell>
        </row>
        <row r="23999">
          <cell r="B23999">
            <v>0</v>
          </cell>
          <cell r="C23999">
            <v>0</v>
          </cell>
          <cell r="D23999">
            <v>0</v>
          </cell>
          <cell r="E23999">
            <v>0</v>
          </cell>
        </row>
        <row r="24000">
          <cell r="B24000">
            <v>0</v>
          </cell>
          <cell r="C24000">
            <v>0</v>
          </cell>
          <cell r="D24000">
            <v>0</v>
          </cell>
          <cell r="E24000">
            <v>0</v>
          </cell>
        </row>
        <row r="24001">
          <cell r="B24001">
            <v>0</v>
          </cell>
          <cell r="C24001">
            <v>0</v>
          </cell>
          <cell r="D24001">
            <v>0</v>
          </cell>
          <cell r="E24001">
            <v>0</v>
          </cell>
        </row>
        <row r="24002">
          <cell r="B24002">
            <v>0</v>
          </cell>
          <cell r="C24002">
            <v>0</v>
          </cell>
          <cell r="D24002">
            <v>0</v>
          </cell>
          <cell r="E24002">
            <v>0</v>
          </cell>
        </row>
        <row r="24003">
          <cell r="B24003">
            <v>0</v>
          </cell>
          <cell r="C24003">
            <v>0</v>
          </cell>
          <cell r="D24003">
            <v>0</v>
          </cell>
          <cell r="E24003">
            <v>0</v>
          </cell>
        </row>
        <row r="24004">
          <cell r="B24004">
            <v>0</v>
          </cell>
          <cell r="C24004">
            <v>0</v>
          </cell>
          <cell r="D24004">
            <v>0</v>
          </cell>
          <cell r="E24004">
            <v>0</v>
          </cell>
        </row>
        <row r="24005">
          <cell r="B24005">
            <v>0</v>
          </cell>
          <cell r="C24005">
            <v>0</v>
          </cell>
          <cell r="D24005">
            <v>0</v>
          </cell>
          <cell r="E24005">
            <v>0</v>
          </cell>
        </row>
        <row r="24006">
          <cell r="B24006">
            <v>0</v>
          </cell>
          <cell r="C24006">
            <v>0</v>
          </cell>
          <cell r="D24006">
            <v>0</v>
          </cell>
          <cell r="E24006">
            <v>0</v>
          </cell>
        </row>
        <row r="24007">
          <cell r="B24007">
            <v>0</v>
          </cell>
          <cell r="C24007">
            <v>0</v>
          </cell>
          <cell r="D24007">
            <v>0</v>
          </cell>
          <cell r="E24007">
            <v>0</v>
          </cell>
        </row>
        <row r="24008">
          <cell r="B24008">
            <v>0</v>
          </cell>
          <cell r="C24008">
            <v>0</v>
          </cell>
          <cell r="D24008">
            <v>0</v>
          </cell>
          <cell r="E24008">
            <v>0</v>
          </cell>
        </row>
        <row r="24009">
          <cell r="B24009">
            <v>0</v>
          </cell>
          <cell r="C24009">
            <v>0</v>
          </cell>
          <cell r="D24009">
            <v>0</v>
          </cell>
          <cell r="E24009">
            <v>0</v>
          </cell>
        </row>
        <row r="24010">
          <cell r="B24010">
            <v>0</v>
          </cell>
          <cell r="C24010">
            <v>0</v>
          </cell>
          <cell r="D24010">
            <v>0</v>
          </cell>
          <cell r="E24010">
            <v>0</v>
          </cell>
        </row>
        <row r="24011">
          <cell r="B24011">
            <v>0</v>
          </cell>
          <cell r="C24011">
            <v>0</v>
          </cell>
          <cell r="D24011">
            <v>0</v>
          </cell>
          <cell r="E24011">
            <v>0</v>
          </cell>
        </row>
        <row r="24012">
          <cell r="B24012">
            <v>0</v>
          </cell>
          <cell r="C24012">
            <v>0</v>
          </cell>
          <cell r="D24012">
            <v>0</v>
          </cell>
          <cell r="E24012">
            <v>0</v>
          </cell>
        </row>
        <row r="24013">
          <cell r="B24013">
            <v>0</v>
          </cell>
          <cell r="C24013">
            <v>0</v>
          </cell>
          <cell r="D24013">
            <v>0</v>
          </cell>
          <cell r="E24013">
            <v>0</v>
          </cell>
        </row>
        <row r="24014">
          <cell r="B24014">
            <v>0</v>
          </cell>
          <cell r="C24014">
            <v>0</v>
          </cell>
          <cell r="D24014">
            <v>0</v>
          </cell>
          <cell r="E24014">
            <v>0</v>
          </cell>
        </row>
        <row r="24015">
          <cell r="B24015">
            <v>0</v>
          </cell>
          <cell r="C24015">
            <v>0</v>
          </cell>
          <cell r="D24015">
            <v>0</v>
          </cell>
          <cell r="E24015">
            <v>0</v>
          </cell>
        </row>
        <row r="24016">
          <cell r="B24016">
            <v>0</v>
          </cell>
          <cell r="C24016">
            <v>0</v>
          </cell>
          <cell r="D24016">
            <v>0</v>
          </cell>
          <cell r="E24016">
            <v>0</v>
          </cell>
        </row>
        <row r="24017">
          <cell r="B24017">
            <v>0</v>
          </cell>
          <cell r="C24017">
            <v>0</v>
          </cell>
          <cell r="D24017">
            <v>0</v>
          </cell>
          <cell r="E24017">
            <v>0</v>
          </cell>
        </row>
        <row r="24018">
          <cell r="B24018">
            <v>0</v>
          </cell>
          <cell r="C24018">
            <v>0</v>
          </cell>
          <cell r="D24018">
            <v>0</v>
          </cell>
          <cell r="E24018">
            <v>0</v>
          </cell>
        </row>
        <row r="24019">
          <cell r="B24019">
            <v>0</v>
          </cell>
          <cell r="C24019">
            <v>0</v>
          </cell>
          <cell r="D24019">
            <v>0</v>
          </cell>
          <cell r="E24019">
            <v>0</v>
          </cell>
        </row>
        <row r="24020">
          <cell r="B24020">
            <v>0</v>
          </cell>
          <cell r="C24020">
            <v>0</v>
          </cell>
          <cell r="D24020">
            <v>0</v>
          </cell>
          <cell r="E24020">
            <v>0</v>
          </cell>
        </row>
        <row r="24021">
          <cell r="B24021">
            <v>0</v>
          </cell>
          <cell r="C24021">
            <v>0</v>
          </cell>
          <cell r="D24021">
            <v>0</v>
          </cell>
          <cell r="E24021">
            <v>0</v>
          </cell>
        </row>
        <row r="24022">
          <cell r="B24022">
            <v>0</v>
          </cell>
          <cell r="C24022">
            <v>0</v>
          </cell>
          <cell r="D24022">
            <v>0</v>
          </cell>
          <cell r="E24022">
            <v>0</v>
          </cell>
        </row>
        <row r="24023">
          <cell r="B24023">
            <v>0</v>
          </cell>
          <cell r="C24023">
            <v>0</v>
          </cell>
          <cell r="D24023">
            <v>0</v>
          </cell>
          <cell r="E24023">
            <v>0</v>
          </cell>
        </row>
        <row r="24024">
          <cell r="B24024">
            <v>0</v>
          </cell>
          <cell r="C24024">
            <v>0</v>
          </cell>
          <cell r="D24024">
            <v>0</v>
          </cell>
          <cell r="E24024">
            <v>0</v>
          </cell>
        </row>
        <row r="24025">
          <cell r="B24025">
            <v>0</v>
          </cell>
          <cell r="C24025">
            <v>0</v>
          </cell>
          <cell r="D24025">
            <v>0</v>
          </cell>
          <cell r="E24025">
            <v>0</v>
          </cell>
        </row>
        <row r="24026">
          <cell r="B24026">
            <v>0</v>
          </cell>
          <cell r="C24026">
            <v>0</v>
          </cell>
          <cell r="D24026">
            <v>0</v>
          </cell>
          <cell r="E24026">
            <v>0</v>
          </cell>
        </row>
        <row r="24027">
          <cell r="B24027">
            <v>0</v>
          </cell>
          <cell r="C24027">
            <v>0</v>
          </cell>
          <cell r="D24027">
            <v>0</v>
          </cell>
          <cell r="E24027">
            <v>0</v>
          </cell>
        </row>
        <row r="24028">
          <cell r="B24028">
            <v>0</v>
          </cell>
          <cell r="C24028">
            <v>0</v>
          </cell>
          <cell r="D24028">
            <v>0</v>
          </cell>
          <cell r="E24028">
            <v>0</v>
          </cell>
        </row>
        <row r="24029">
          <cell r="B24029">
            <v>0</v>
          </cell>
          <cell r="C24029">
            <v>0</v>
          </cell>
          <cell r="D24029">
            <v>0</v>
          </cell>
          <cell r="E24029">
            <v>0</v>
          </cell>
        </row>
        <row r="24030">
          <cell r="B24030">
            <v>0</v>
          </cell>
          <cell r="C24030">
            <v>0</v>
          </cell>
          <cell r="D24030">
            <v>0</v>
          </cell>
          <cell r="E24030">
            <v>0</v>
          </cell>
        </row>
        <row r="24031">
          <cell r="B24031">
            <v>0</v>
          </cell>
          <cell r="C24031">
            <v>0</v>
          </cell>
          <cell r="D24031">
            <v>0</v>
          </cell>
          <cell r="E24031">
            <v>0</v>
          </cell>
        </row>
        <row r="24032">
          <cell r="B24032">
            <v>0</v>
          </cell>
          <cell r="C24032">
            <v>0</v>
          </cell>
          <cell r="D24032">
            <v>0</v>
          </cell>
          <cell r="E24032">
            <v>0</v>
          </cell>
        </row>
        <row r="24033">
          <cell r="B24033">
            <v>0</v>
          </cell>
          <cell r="C24033">
            <v>0</v>
          </cell>
          <cell r="D24033">
            <v>0</v>
          </cell>
          <cell r="E24033">
            <v>0</v>
          </cell>
        </row>
        <row r="24034">
          <cell r="B24034">
            <v>0</v>
          </cell>
          <cell r="C24034">
            <v>0</v>
          </cell>
          <cell r="D24034">
            <v>0</v>
          </cell>
          <cell r="E24034">
            <v>0</v>
          </cell>
        </row>
        <row r="24035">
          <cell r="B24035">
            <v>0</v>
          </cell>
          <cell r="C24035">
            <v>0</v>
          </cell>
          <cell r="D24035">
            <v>0</v>
          </cell>
          <cell r="E24035">
            <v>0</v>
          </cell>
        </row>
        <row r="24036">
          <cell r="B24036">
            <v>0</v>
          </cell>
          <cell r="C24036">
            <v>0</v>
          </cell>
          <cell r="D24036">
            <v>0</v>
          </cell>
          <cell r="E24036">
            <v>0</v>
          </cell>
        </row>
        <row r="24037">
          <cell r="B24037">
            <v>0</v>
          </cell>
          <cell r="C24037">
            <v>0</v>
          </cell>
          <cell r="D24037">
            <v>0</v>
          </cell>
          <cell r="E24037">
            <v>0</v>
          </cell>
        </row>
        <row r="24038">
          <cell r="B24038">
            <v>0</v>
          </cell>
          <cell r="C24038">
            <v>0</v>
          </cell>
          <cell r="D24038">
            <v>0</v>
          </cell>
          <cell r="E24038">
            <v>0</v>
          </cell>
        </row>
        <row r="24039">
          <cell r="B24039">
            <v>0</v>
          </cell>
          <cell r="C24039">
            <v>0</v>
          </cell>
          <cell r="D24039">
            <v>0</v>
          </cell>
          <cell r="E24039">
            <v>0</v>
          </cell>
        </row>
        <row r="24040">
          <cell r="B24040">
            <v>0</v>
          </cell>
          <cell r="C24040">
            <v>0</v>
          </cell>
          <cell r="D24040">
            <v>0</v>
          </cell>
          <cell r="E24040">
            <v>0</v>
          </cell>
        </row>
        <row r="24041">
          <cell r="B24041">
            <v>0</v>
          </cell>
          <cell r="C24041">
            <v>0</v>
          </cell>
          <cell r="D24041">
            <v>0</v>
          </cell>
          <cell r="E24041">
            <v>0</v>
          </cell>
        </row>
        <row r="24042">
          <cell r="B24042">
            <v>0</v>
          </cell>
          <cell r="C24042">
            <v>0</v>
          </cell>
          <cell r="D24042">
            <v>0</v>
          </cell>
          <cell r="E24042">
            <v>0</v>
          </cell>
        </row>
        <row r="24043">
          <cell r="B24043">
            <v>0</v>
          </cell>
          <cell r="C24043">
            <v>0</v>
          </cell>
          <cell r="D24043">
            <v>0</v>
          </cell>
          <cell r="E24043">
            <v>0</v>
          </cell>
        </row>
        <row r="24044">
          <cell r="B24044">
            <v>0</v>
          </cell>
          <cell r="C24044">
            <v>0</v>
          </cell>
          <cell r="D24044">
            <v>0</v>
          </cell>
          <cell r="E24044">
            <v>0</v>
          </cell>
        </row>
        <row r="24045">
          <cell r="B24045">
            <v>0</v>
          </cell>
          <cell r="C24045">
            <v>0</v>
          </cell>
          <cell r="D24045">
            <v>0</v>
          </cell>
          <cell r="E24045">
            <v>0</v>
          </cell>
        </row>
        <row r="24046">
          <cell r="B24046">
            <v>0</v>
          </cell>
          <cell r="C24046">
            <v>0</v>
          </cell>
          <cell r="D24046">
            <v>0</v>
          </cell>
          <cell r="E24046">
            <v>0</v>
          </cell>
        </row>
        <row r="24047">
          <cell r="B24047">
            <v>0</v>
          </cell>
          <cell r="C24047">
            <v>0</v>
          </cell>
          <cell r="D24047">
            <v>0</v>
          </cell>
          <cell r="E24047">
            <v>0</v>
          </cell>
        </row>
        <row r="24048">
          <cell r="B24048">
            <v>0</v>
          </cell>
          <cell r="C24048">
            <v>0</v>
          </cell>
          <cell r="D24048">
            <v>0</v>
          </cell>
          <cell r="E24048">
            <v>0</v>
          </cell>
        </row>
        <row r="24049">
          <cell r="B24049">
            <v>0</v>
          </cell>
          <cell r="C24049">
            <v>0</v>
          </cell>
          <cell r="D24049">
            <v>0</v>
          </cell>
          <cell r="E24049">
            <v>0</v>
          </cell>
        </row>
        <row r="24050">
          <cell r="B24050">
            <v>0</v>
          </cell>
          <cell r="C24050">
            <v>0</v>
          </cell>
          <cell r="D24050">
            <v>0</v>
          </cell>
          <cell r="E24050">
            <v>0</v>
          </cell>
        </row>
        <row r="24051">
          <cell r="B24051">
            <v>0</v>
          </cell>
          <cell r="C24051">
            <v>0</v>
          </cell>
          <cell r="D24051">
            <v>0</v>
          </cell>
          <cell r="E24051">
            <v>0</v>
          </cell>
        </row>
        <row r="24052">
          <cell r="B24052">
            <v>0</v>
          </cell>
          <cell r="C24052">
            <v>0</v>
          </cell>
          <cell r="D24052">
            <v>0</v>
          </cell>
          <cell r="E24052">
            <v>0</v>
          </cell>
        </row>
        <row r="24053">
          <cell r="B24053">
            <v>0</v>
          </cell>
          <cell r="C24053">
            <v>0</v>
          </cell>
          <cell r="D24053">
            <v>0</v>
          </cell>
          <cell r="E24053">
            <v>0</v>
          </cell>
        </row>
        <row r="24054">
          <cell r="B24054">
            <v>0</v>
          </cell>
          <cell r="C24054">
            <v>0</v>
          </cell>
          <cell r="D24054">
            <v>0</v>
          </cell>
          <cell r="E24054">
            <v>0</v>
          </cell>
        </row>
        <row r="24055">
          <cell r="B24055">
            <v>0</v>
          </cell>
          <cell r="C24055">
            <v>0</v>
          </cell>
          <cell r="D24055">
            <v>0</v>
          </cell>
          <cell r="E24055">
            <v>0</v>
          </cell>
        </row>
        <row r="24056">
          <cell r="B24056">
            <v>0</v>
          </cell>
          <cell r="C24056">
            <v>0</v>
          </cell>
          <cell r="D24056">
            <v>0</v>
          </cell>
          <cell r="E24056">
            <v>0</v>
          </cell>
        </row>
        <row r="24057">
          <cell r="B24057">
            <v>0</v>
          </cell>
          <cell r="C24057">
            <v>0</v>
          </cell>
          <cell r="D24057">
            <v>0</v>
          </cell>
          <cell r="E24057">
            <v>0</v>
          </cell>
        </row>
        <row r="24058">
          <cell r="B24058">
            <v>0</v>
          </cell>
          <cell r="C24058">
            <v>0</v>
          </cell>
          <cell r="D24058">
            <v>0</v>
          </cell>
          <cell r="E24058">
            <v>0</v>
          </cell>
        </row>
        <row r="24059">
          <cell r="B24059">
            <v>0</v>
          </cell>
          <cell r="C24059">
            <v>0</v>
          </cell>
          <cell r="D24059">
            <v>0</v>
          </cell>
          <cell r="E24059">
            <v>0</v>
          </cell>
        </row>
        <row r="24060">
          <cell r="B24060">
            <v>0</v>
          </cell>
          <cell r="C24060">
            <v>0</v>
          </cell>
          <cell r="D24060">
            <v>0</v>
          </cell>
          <cell r="E24060">
            <v>0</v>
          </cell>
        </row>
        <row r="24061">
          <cell r="B24061">
            <v>0</v>
          </cell>
          <cell r="C24061">
            <v>0</v>
          </cell>
          <cell r="D24061">
            <v>0</v>
          </cell>
          <cell r="E24061">
            <v>0</v>
          </cell>
        </row>
        <row r="24062">
          <cell r="B24062">
            <v>0</v>
          </cell>
          <cell r="C24062">
            <v>0</v>
          </cell>
          <cell r="D24062">
            <v>0</v>
          </cell>
          <cell r="E24062">
            <v>0</v>
          </cell>
        </row>
        <row r="24063">
          <cell r="B24063">
            <v>0</v>
          </cell>
          <cell r="C24063">
            <v>0</v>
          </cell>
          <cell r="D24063">
            <v>0</v>
          </cell>
          <cell r="E24063">
            <v>0</v>
          </cell>
        </row>
        <row r="24064">
          <cell r="B24064">
            <v>0</v>
          </cell>
          <cell r="C24064">
            <v>0</v>
          </cell>
          <cell r="D24064">
            <v>0</v>
          </cell>
          <cell r="E24064">
            <v>0</v>
          </cell>
        </row>
        <row r="24065">
          <cell r="B24065">
            <v>0</v>
          </cell>
          <cell r="C24065">
            <v>0</v>
          </cell>
          <cell r="D24065">
            <v>0</v>
          </cell>
          <cell r="E24065">
            <v>0</v>
          </cell>
        </row>
        <row r="24066">
          <cell r="B24066">
            <v>0</v>
          </cell>
          <cell r="C24066">
            <v>0</v>
          </cell>
          <cell r="D24066">
            <v>0</v>
          </cell>
          <cell r="E24066">
            <v>0</v>
          </cell>
        </row>
        <row r="24067">
          <cell r="B24067">
            <v>0</v>
          </cell>
          <cell r="C24067">
            <v>0</v>
          </cell>
          <cell r="D24067">
            <v>0</v>
          </cell>
          <cell r="E24067">
            <v>0</v>
          </cell>
        </row>
        <row r="24068">
          <cell r="B24068">
            <v>0</v>
          </cell>
          <cell r="C24068">
            <v>0</v>
          </cell>
          <cell r="D24068">
            <v>0</v>
          </cell>
          <cell r="E24068">
            <v>0</v>
          </cell>
        </row>
        <row r="24069">
          <cell r="B24069">
            <v>0</v>
          </cell>
          <cell r="C24069">
            <v>0</v>
          </cell>
          <cell r="D24069">
            <v>0</v>
          </cell>
          <cell r="E24069">
            <v>0</v>
          </cell>
        </row>
        <row r="24070">
          <cell r="B24070">
            <v>0</v>
          </cell>
          <cell r="C24070">
            <v>0</v>
          </cell>
          <cell r="D24070">
            <v>0</v>
          </cell>
          <cell r="E24070">
            <v>0</v>
          </cell>
        </row>
        <row r="24071">
          <cell r="B24071">
            <v>0</v>
          </cell>
          <cell r="C24071">
            <v>0</v>
          </cell>
          <cell r="D24071">
            <v>0</v>
          </cell>
          <cell r="E24071">
            <v>0</v>
          </cell>
        </row>
        <row r="24072">
          <cell r="B24072">
            <v>0</v>
          </cell>
          <cell r="C24072">
            <v>0</v>
          </cell>
          <cell r="D24072">
            <v>0</v>
          </cell>
          <cell r="E24072">
            <v>0</v>
          </cell>
        </row>
        <row r="24073">
          <cell r="B24073">
            <v>0</v>
          </cell>
          <cell r="C24073">
            <v>0</v>
          </cell>
          <cell r="D24073">
            <v>0</v>
          </cell>
          <cell r="E24073">
            <v>0</v>
          </cell>
        </row>
        <row r="24074">
          <cell r="B24074">
            <v>0</v>
          </cell>
          <cell r="C24074">
            <v>0</v>
          </cell>
          <cell r="D24074">
            <v>0</v>
          </cell>
          <cell r="E24074">
            <v>0</v>
          </cell>
        </row>
        <row r="24075">
          <cell r="B24075">
            <v>0</v>
          </cell>
          <cell r="C24075">
            <v>0</v>
          </cell>
          <cell r="D24075">
            <v>0</v>
          </cell>
          <cell r="E24075">
            <v>0</v>
          </cell>
        </row>
        <row r="24076">
          <cell r="B24076">
            <v>0</v>
          </cell>
          <cell r="C24076">
            <v>0</v>
          </cell>
          <cell r="D24076">
            <v>0</v>
          </cell>
          <cell r="E24076">
            <v>0</v>
          </cell>
        </row>
        <row r="24077">
          <cell r="B24077">
            <v>0</v>
          </cell>
          <cell r="C24077">
            <v>0</v>
          </cell>
          <cell r="D24077">
            <v>0</v>
          </cell>
          <cell r="E24077">
            <v>0</v>
          </cell>
        </row>
        <row r="24078">
          <cell r="B24078">
            <v>0</v>
          </cell>
          <cell r="C24078">
            <v>0</v>
          </cell>
          <cell r="D24078">
            <v>0</v>
          </cell>
          <cell r="E24078">
            <v>0</v>
          </cell>
        </row>
        <row r="24079">
          <cell r="B24079">
            <v>0</v>
          </cell>
          <cell r="C24079">
            <v>0</v>
          </cell>
          <cell r="D24079">
            <v>0</v>
          </cell>
          <cell r="E24079">
            <v>0</v>
          </cell>
        </row>
        <row r="24080">
          <cell r="B24080">
            <v>0</v>
          </cell>
          <cell r="C24080">
            <v>0</v>
          </cell>
          <cell r="D24080">
            <v>0</v>
          </cell>
          <cell r="E24080">
            <v>0</v>
          </cell>
        </row>
        <row r="24081">
          <cell r="B24081">
            <v>0</v>
          </cell>
          <cell r="C24081">
            <v>0</v>
          </cell>
          <cell r="D24081">
            <v>0</v>
          </cell>
          <cell r="E24081">
            <v>0</v>
          </cell>
        </row>
        <row r="24082">
          <cell r="B24082">
            <v>0</v>
          </cell>
          <cell r="C24082">
            <v>0</v>
          </cell>
          <cell r="D24082">
            <v>0</v>
          </cell>
          <cell r="E24082">
            <v>0</v>
          </cell>
        </row>
        <row r="24083">
          <cell r="B24083">
            <v>0</v>
          </cell>
          <cell r="C24083">
            <v>0</v>
          </cell>
          <cell r="D24083">
            <v>0</v>
          </cell>
          <cell r="E24083">
            <v>0</v>
          </cell>
        </row>
        <row r="24084">
          <cell r="B24084">
            <v>0</v>
          </cell>
          <cell r="C24084">
            <v>0</v>
          </cell>
          <cell r="D24084">
            <v>0</v>
          </cell>
          <cell r="E24084">
            <v>0</v>
          </cell>
        </row>
        <row r="24085">
          <cell r="B24085">
            <v>0</v>
          </cell>
          <cell r="C24085">
            <v>0</v>
          </cell>
          <cell r="D24085">
            <v>0</v>
          </cell>
          <cell r="E24085">
            <v>0</v>
          </cell>
        </row>
        <row r="24086">
          <cell r="B24086">
            <v>0</v>
          </cell>
          <cell r="C24086">
            <v>0</v>
          </cell>
          <cell r="D24086">
            <v>0</v>
          </cell>
          <cell r="E24086">
            <v>0</v>
          </cell>
        </row>
        <row r="24087">
          <cell r="B24087">
            <v>0</v>
          </cell>
          <cell r="C24087">
            <v>0</v>
          </cell>
          <cell r="D24087">
            <v>0</v>
          </cell>
          <cell r="E24087">
            <v>0</v>
          </cell>
        </row>
        <row r="24088">
          <cell r="B24088">
            <v>0</v>
          </cell>
          <cell r="C24088">
            <v>0</v>
          </cell>
          <cell r="D24088">
            <v>0</v>
          </cell>
          <cell r="E24088">
            <v>0</v>
          </cell>
        </row>
        <row r="24089">
          <cell r="B24089">
            <v>0</v>
          </cell>
          <cell r="C24089">
            <v>0</v>
          </cell>
          <cell r="D24089">
            <v>0</v>
          </cell>
          <cell r="E24089">
            <v>0</v>
          </cell>
        </row>
        <row r="24090">
          <cell r="B24090">
            <v>0</v>
          </cell>
          <cell r="C24090">
            <v>0</v>
          </cell>
          <cell r="D24090">
            <v>0</v>
          </cell>
          <cell r="E24090">
            <v>0</v>
          </cell>
        </row>
        <row r="24091">
          <cell r="B24091">
            <v>0</v>
          </cell>
          <cell r="C24091">
            <v>0</v>
          </cell>
          <cell r="D24091">
            <v>0</v>
          </cell>
          <cell r="E24091">
            <v>0</v>
          </cell>
        </row>
        <row r="24092">
          <cell r="B24092">
            <v>0</v>
          </cell>
          <cell r="C24092">
            <v>0</v>
          </cell>
          <cell r="D24092">
            <v>0</v>
          </cell>
          <cell r="E24092">
            <v>0</v>
          </cell>
        </row>
        <row r="24093">
          <cell r="B24093">
            <v>0</v>
          </cell>
          <cell r="C24093">
            <v>0</v>
          </cell>
          <cell r="D24093">
            <v>0</v>
          </cell>
          <cell r="E24093">
            <v>0</v>
          </cell>
        </row>
        <row r="24094">
          <cell r="B24094">
            <v>0</v>
          </cell>
          <cell r="C24094">
            <v>0</v>
          </cell>
          <cell r="D24094">
            <v>0</v>
          </cell>
          <cell r="E24094">
            <v>0</v>
          </cell>
        </row>
        <row r="24095">
          <cell r="B24095">
            <v>0</v>
          </cell>
          <cell r="C24095">
            <v>0</v>
          </cell>
          <cell r="D24095">
            <v>0</v>
          </cell>
          <cell r="E24095">
            <v>0</v>
          </cell>
        </row>
        <row r="24096">
          <cell r="B24096">
            <v>0</v>
          </cell>
          <cell r="C24096">
            <v>0</v>
          </cell>
          <cell r="D24096">
            <v>0</v>
          </cell>
          <cell r="E24096">
            <v>0</v>
          </cell>
        </row>
        <row r="24097">
          <cell r="B24097">
            <v>0</v>
          </cell>
          <cell r="C24097">
            <v>0</v>
          </cell>
          <cell r="D24097">
            <v>0</v>
          </cell>
          <cell r="E24097">
            <v>0</v>
          </cell>
        </row>
        <row r="24098">
          <cell r="B24098">
            <v>0</v>
          </cell>
          <cell r="C24098">
            <v>0</v>
          </cell>
          <cell r="D24098">
            <v>0</v>
          </cell>
          <cell r="E24098">
            <v>0</v>
          </cell>
        </row>
        <row r="24099">
          <cell r="B24099">
            <v>0</v>
          </cell>
          <cell r="C24099">
            <v>0</v>
          </cell>
          <cell r="D24099">
            <v>0</v>
          </cell>
          <cell r="E24099">
            <v>0</v>
          </cell>
        </row>
        <row r="24100">
          <cell r="B24100">
            <v>0</v>
          </cell>
          <cell r="C24100">
            <v>0</v>
          </cell>
          <cell r="D24100">
            <v>0</v>
          </cell>
          <cell r="E24100">
            <v>0</v>
          </cell>
        </row>
        <row r="24101">
          <cell r="B24101">
            <v>0</v>
          </cell>
          <cell r="C24101">
            <v>0</v>
          </cell>
          <cell r="D24101">
            <v>0</v>
          </cell>
          <cell r="E24101">
            <v>0</v>
          </cell>
        </row>
        <row r="24102">
          <cell r="B24102">
            <v>0</v>
          </cell>
          <cell r="C24102">
            <v>0</v>
          </cell>
          <cell r="D24102">
            <v>0</v>
          </cell>
          <cell r="E24102">
            <v>0</v>
          </cell>
        </row>
        <row r="24103">
          <cell r="B24103">
            <v>0</v>
          </cell>
          <cell r="C24103">
            <v>0</v>
          </cell>
          <cell r="D24103">
            <v>0</v>
          </cell>
          <cell r="E24103">
            <v>0</v>
          </cell>
        </row>
        <row r="24104">
          <cell r="B24104">
            <v>0</v>
          </cell>
          <cell r="C24104">
            <v>0</v>
          </cell>
          <cell r="D24104">
            <v>0</v>
          </cell>
          <cell r="E24104">
            <v>0</v>
          </cell>
        </row>
        <row r="24105">
          <cell r="B24105">
            <v>0</v>
          </cell>
          <cell r="C24105">
            <v>0</v>
          </cell>
          <cell r="D24105">
            <v>0</v>
          </cell>
          <cell r="E24105">
            <v>0</v>
          </cell>
        </row>
        <row r="24106">
          <cell r="B24106">
            <v>0</v>
          </cell>
          <cell r="C24106">
            <v>0</v>
          </cell>
          <cell r="D24106">
            <v>0</v>
          </cell>
          <cell r="E24106">
            <v>0</v>
          </cell>
        </row>
        <row r="24107">
          <cell r="B24107">
            <v>0</v>
          </cell>
          <cell r="C24107">
            <v>0</v>
          </cell>
          <cell r="D24107">
            <v>0</v>
          </cell>
          <cell r="E24107">
            <v>0</v>
          </cell>
        </row>
        <row r="24108">
          <cell r="B24108">
            <v>0</v>
          </cell>
          <cell r="C24108">
            <v>0</v>
          </cell>
          <cell r="D24108">
            <v>0</v>
          </cell>
          <cell r="E24108">
            <v>0</v>
          </cell>
        </row>
        <row r="24109">
          <cell r="B24109">
            <v>0</v>
          </cell>
          <cell r="C24109">
            <v>0</v>
          </cell>
          <cell r="D24109">
            <v>0</v>
          </cell>
          <cell r="E24109">
            <v>0</v>
          </cell>
        </row>
        <row r="24110">
          <cell r="B24110">
            <v>0</v>
          </cell>
          <cell r="C24110">
            <v>0</v>
          </cell>
          <cell r="D24110">
            <v>0</v>
          </cell>
          <cell r="E24110">
            <v>0</v>
          </cell>
        </row>
        <row r="24111">
          <cell r="B24111">
            <v>0</v>
          </cell>
          <cell r="C24111">
            <v>0</v>
          </cell>
          <cell r="D24111">
            <v>0</v>
          </cell>
          <cell r="E24111">
            <v>0</v>
          </cell>
        </row>
        <row r="24112">
          <cell r="B24112">
            <v>0</v>
          </cell>
          <cell r="C24112">
            <v>0</v>
          </cell>
          <cell r="D24112">
            <v>0</v>
          </cell>
          <cell r="E24112">
            <v>0</v>
          </cell>
        </row>
        <row r="24113">
          <cell r="B24113">
            <v>0</v>
          </cell>
          <cell r="C24113">
            <v>0</v>
          </cell>
          <cell r="D24113">
            <v>0</v>
          </cell>
          <cell r="E24113">
            <v>0</v>
          </cell>
        </row>
        <row r="24114">
          <cell r="B24114">
            <v>0</v>
          </cell>
          <cell r="C24114">
            <v>0</v>
          </cell>
          <cell r="D24114">
            <v>0</v>
          </cell>
          <cell r="E24114">
            <v>0</v>
          </cell>
        </row>
        <row r="24115">
          <cell r="B24115">
            <v>0</v>
          </cell>
          <cell r="C24115">
            <v>0</v>
          </cell>
          <cell r="D24115">
            <v>0</v>
          </cell>
          <cell r="E24115">
            <v>0</v>
          </cell>
        </row>
        <row r="24116">
          <cell r="B24116">
            <v>0</v>
          </cell>
          <cell r="C24116">
            <v>0</v>
          </cell>
          <cell r="D24116">
            <v>0</v>
          </cell>
          <cell r="E24116">
            <v>0</v>
          </cell>
        </row>
        <row r="24117">
          <cell r="B24117">
            <v>0</v>
          </cell>
          <cell r="C24117">
            <v>0</v>
          </cell>
          <cell r="D24117">
            <v>0</v>
          </cell>
          <cell r="E24117">
            <v>0</v>
          </cell>
        </row>
        <row r="24118">
          <cell r="B24118">
            <v>0</v>
          </cell>
          <cell r="C24118">
            <v>0</v>
          </cell>
          <cell r="D24118">
            <v>0</v>
          </cell>
          <cell r="E24118">
            <v>0</v>
          </cell>
        </row>
        <row r="24119">
          <cell r="B24119">
            <v>0</v>
          </cell>
          <cell r="C24119">
            <v>0</v>
          </cell>
          <cell r="D24119">
            <v>0</v>
          </cell>
          <cell r="E24119">
            <v>0</v>
          </cell>
        </row>
        <row r="24120">
          <cell r="B24120">
            <v>0</v>
          </cell>
          <cell r="C24120">
            <v>0</v>
          </cell>
          <cell r="D24120">
            <v>0</v>
          </cell>
          <cell r="E24120">
            <v>0</v>
          </cell>
        </row>
        <row r="24121">
          <cell r="B24121">
            <v>0</v>
          </cell>
          <cell r="C24121">
            <v>0</v>
          </cell>
          <cell r="D24121">
            <v>0</v>
          </cell>
          <cell r="E24121">
            <v>0</v>
          </cell>
        </row>
        <row r="24122">
          <cell r="B24122">
            <v>0</v>
          </cell>
          <cell r="C24122">
            <v>0</v>
          </cell>
          <cell r="D24122">
            <v>0</v>
          </cell>
          <cell r="E24122">
            <v>0</v>
          </cell>
        </row>
        <row r="24123">
          <cell r="B24123">
            <v>0</v>
          </cell>
          <cell r="C24123">
            <v>0</v>
          </cell>
          <cell r="D24123">
            <v>0</v>
          </cell>
          <cell r="E24123">
            <v>0</v>
          </cell>
        </row>
        <row r="24124">
          <cell r="B24124">
            <v>0</v>
          </cell>
          <cell r="C24124">
            <v>0</v>
          </cell>
          <cell r="D24124">
            <v>0</v>
          </cell>
          <cell r="E24124">
            <v>0</v>
          </cell>
        </row>
        <row r="24125">
          <cell r="B24125">
            <v>0</v>
          </cell>
          <cell r="C24125">
            <v>0</v>
          </cell>
          <cell r="D24125">
            <v>0</v>
          </cell>
          <cell r="E24125">
            <v>0</v>
          </cell>
        </row>
        <row r="24126">
          <cell r="B24126">
            <v>0</v>
          </cell>
          <cell r="C24126">
            <v>0</v>
          </cell>
          <cell r="D24126">
            <v>0</v>
          </cell>
          <cell r="E24126">
            <v>0</v>
          </cell>
        </row>
        <row r="24127">
          <cell r="B24127">
            <v>0</v>
          </cell>
          <cell r="C24127">
            <v>0</v>
          </cell>
          <cell r="D24127">
            <v>0</v>
          </cell>
          <cell r="E24127">
            <v>0</v>
          </cell>
        </row>
        <row r="24128">
          <cell r="B24128">
            <v>0</v>
          </cell>
          <cell r="C24128">
            <v>0</v>
          </cell>
          <cell r="D24128">
            <v>0</v>
          </cell>
          <cell r="E24128">
            <v>0</v>
          </cell>
        </row>
        <row r="24129">
          <cell r="B24129">
            <v>0</v>
          </cell>
          <cell r="C24129">
            <v>0</v>
          </cell>
          <cell r="D24129">
            <v>0</v>
          </cell>
          <cell r="E24129">
            <v>0</v>
          </cell>
        </row>
        <row r="24130">
          <cell r="B24130">
            <v>0</v>
          </cell>
          <cell r="C24130">
            <v>0</v>
          </cell>
          <cell r="D24130">
            <v>0</v>
          </cell>
          <cell r="E24130">
            <v>0</v>
          </cell>
        </row>
        <row r="24131">
          <cell r="B24131">
            <v>0</v>
          </cell>
          <cell r="C24131">
            <v>0</v>
          </cell>
          <cell r="D24131">
            <v>0</v>
          </cell>
          <cell r="E24131">
            <v>0</v>
          </cell>
        </row>
        <row r="24132">
          <cell r="B24132">
            <v>0</v>
          </cell>
          <cell r="C24132">
            <v>0</v>
          </cell>
          <cell r="D24132">
            <v>0</v>
          </cell>
          <cell r="E24132">
            <v>0</v>
          </cell>
        </row>
        <row r="24133">
          <cell r="B24133">
            <v>0</v>
          </cell>
          <cell r="C24133">
            <v>0</v>
          </cell>
          <cell r="D24133">
            <v>0</v>
          </cell>
          <cell r="E24133">
            <v>0</v>
          </cell>
        </row>
        <row r="24134">
          <cell r="B24134">
            <v>0</v>
          </cell>
          <cell r="C24134">
            <v>0</v>
          </cell>
          <cell r="D24134">
            <v>0</v>
          </cell>
          <cell r="E24134">
            <v>0</v>
          </cell>
        </row>
        <row r="24135">
          <cell r="B24135">
            <v>0</v>
          </cell>
          <cell r="C24135">
            <v>0</v>
          </cell>
          <cell r="D24135">
            <v>0</v>
          </cell>
          <cell r="E24135">
            <v>0</v>
          </cell>
        </row>
        <row r="24136">
          <cell r="B24136">
            <v>0</v>
          </cell>
          <cell r="C24136">
            <v>0</v>
          </cell>
          <cell r="D24136">
            <v>0</v>
          </cell>
          <cell r="E24136">
            <v>0</v>
          </cell>
        </row>
        <row r="24137">
          <cell r="B24137">
            <v>0</v>
          </cell>
          <cell r="C24137">
            <v>0</v>
          </cell>
          <cell r="D24137">
            <v>0</v>
          </cell>
          <cell r="E24137">
            <v>0</v>
          </cell>
        </row>
        <row r="24138">
          <cell r="B24138">
            <v>0</v>
          </cell>
          <cell r="C24138">
            <v>0</v>
          </cell>
          <cell r="D24138">
            <v>0</v>
          </cell>
          <cell r="E24138">
            <v>0</v>
          </cell>
        </row>
        <row r="24139">
          <cell r="B24139">
            <v>0</v>
          </cell>
          <cell r="C24139">
            <v>0</v>
          </cell>
          <cell r="D24139">
            <v>0</v>
          </cell>
          <cell r="E24139">
            <v>0</v>
          </cell>
        </row>
        <row r="24140">
          <cell r="B24140">
            <v>0</v>
          </cell>
          <cell r="C24140">
            <v>0</v>
          </cell>
          <cell r="D24140">
            <v>0</v>
          </cell>
          <cell r="E24140">
            <v>0</v>
          </cell>
        </row>
        <row r="24141">
          <cell r="B24141">
            <v>0</v>
          </cell>
          <cell r="C24141">
            <v>0</v>
          </cell>
          <cell r="D24141">
            <v>0</v>
          </cell>
          <cell r="E24141">
            <v>0</v>
          </cell>
        </row>
        <row r="24142">
          <cell r="B24142">
            <v>0</v>
          </cell>
          <cell r="C24142">
            <v>0</v>
          </cell>
          <cell r="D24142">
            <v>0</v>
          </cell>
          <cell r="E24142">
            <v>0</v>
          </cell>
        </row>
        <row r="24143">
          <cell r="B24143">
            <v>0</v>
          </cell>
          <cell r="C24143">
            <v>0</v>
          </cell>
          <cell r="D24143">
            <v>0</v>
          </cell>
          <cell r="E24143">
            <v>0</v>
          </cell>
        </row>
        <row r="24144">
          <cell r="B24144">
            <v>0</v>
          </cell>
          <cell r="C24144">
            <v>0</v>
          </cell>
          <cell r="D24144">
            <v>0</v>
          </cell>
          <cell r="E24144">
            <v>0</v>
          </cell>
        </row>
        <row r="24145">
          <cell r="B24145">
            <v>0</v>
          </cell>
          <cell r="C24145">
            <v>0</v>
          </cell>
          <cell r="D24145">
            <v>0</v>
          </cell>
          <cell r="E24145">
            <v>0</v>
          </cell>
        </row>
        <row r="24146">
          <cell r="B24146">
            <v>0</v>
          </cell>
          <cell r="C24146">
            <v>0</v>
          </cell>
          <cell r="D24146">
            <v>0</v>
          </cell>
          <cell r="E24146">
            <v>0</v>
          </cell>
        </row>
        <row r="24147">
          <cell r="B24147">
            <v>0</v>
          </cell>
          <cell r="C24147">
            <v>0</v>
          </cell>
          <cell r="D24147">
            <v>0</v>
          </cell>
          <cell r="E24147">
            <v>0</v>
          </cell>
        </row>
        <row r="24148">
          <cell r="B24148">
            <v>0</v>
          </cell>
          <cell r="C24148">
            <v>0</v>
          </cell>
          <cell r="D24148">
            <v>0</v>
          </cell>
          <cell r="E24148">
            <v>0</v>
          </cell>
        </row>
        <row r="24149">
          <cell r="B24149">
            <v>0</v>
          </cell>
          <cell r="C24149">
            <v>0</v>
          </cell>
          <cell r="D24149">
            <v>0</v>
          </cell>
          <cell r="E24149">
            <v>0</v>
          </cell>
        </row>
        <row r="24150">
          <cell r="B24150">
            <v>0</v>
          </cell>
          <cell r="C24150">
            <v>0</v>
          </cell>
          <cell r="D24150">
            <v>0</v>
          </cell>
          <cell r="E24150">
            <v>0</v>
          </cell>
        </row>
        <row r="24151">
          <cell r="B24151">
            <v>0</v>
          </cell>
          <cell r="C24151">
            <v>0</v>
          </cell>
          <cell r="D24151">
            <v>0</v>
          </cell>
          <cell r="E24151">
            <v>0</v>
          </cell>
        </row>
        <row r="24152">
          <cell r="B24152">
            <v>0</v>
          </cell>
          <cell r="C24152">
            <v>0</v>
          </cell>
          <cell r="D24152">
            <v>0</v>
          </cell>
          <cell r="E24152">
            <v>0</v>
          </cell>
        </row>
        <row r="24153">
          <cell r="B24153">
            <v>0</v>
          </cell>
          <cell r="C24153">
            <v>0</v>
          </cell>
          <cell r="D24153">
            <v>0</v>
          </cell>
          <cell r="E24153">
            <v>0</v>
          </cell>
        </row>
        <row r="24154">
          <cell r="B24154">
            <v>0</v>
          </cell>
          <cell r="C24154">
            <v>0</v>
          </cell>
          <cell r="D24154">
            <v>0</v>
          </cell>
          <cell r="E24154">
            <v>0</v>
          </cell>
        </row>
        <row r="24155">
          <cell r="B24155">
            <v>0</v>
          </cell>
          <cell r="C24155">
            <v>0</v>
          </cell>
          <cell r="D24155">
            <v>0</v>
          </cell>
          <cell r="E24155">
            <v>0</v>
          </cell>
        </row>
        <row r="24156">
          <cell r="B24156">
            <v>0</v>
          </cell>
          <cell r="C24156">
            <v>0</v>
          </cell>
          <cell r="D24156">
            <v>0</v>
          </cell>
          <cell r="E24156">
            <v>0</v>
          </cell>
        </row>
        <row r="24157">
          <cell r="B24157">
            <v>0</v>
          </cell>
          <cell r="C24157">
            <v>0</v>
          </cell>
          <cell r="D24157">
            <v>0</v>
          </cell>
          <cell r="E24157">
            <v>0</v>
          </cell>
        </row>
        <row r="24158">
          <cell r="B24158">
            <v>0</v>
          </cell>
          <cell r="C24158">
            <v>0</v>
          </cell>
          <cell r="D24158">
            <v>0</v>
          </cell>
          <cell r="E24158">
            <v>0</v>
          </cell>
        </row>
        <row r="24159">
          <cell r="B24159">
            <v>0</v>
          </cell>
          <cell r="C24159">
            <v>0</v>
          </cell>
          <cell r="D24159">
            <v>0</v>
          </cell>
          <cell r="E24159">
            <v>0</v>
          </cell>
        </row>
        <row r="24160">
          <cell r="B24160">
            <v>0</v>
          </cell>
          <cell r="C24160">
            <v>0</v>
          </cell>
          <cell r="D24160">
            <v>0</v>
          </cell>
          <cell r="E24160">
            <v>0</v>
          </cell>
        </row>
        <row r="24161">
          <cell r="B24161">
            <v>0</v>
          </cell>
          <cell r="C24161">
            <v>0</v>
          </cell>
          <cell r="D24161">
            <v>0</v>
          </cell>
          <cell r="E24161">
            <v>0</v>
          </cell>
        </row>
        <row r="24162">
          <cell r="B24162">
            <v>0</v>
          </cell>
          <cell r="C24162">
            <v>0</v>
          </cell>
          <cell r="D24162">
            <v>0</v>
          </cell>
          <cell r="E24162">
            <v>0</v>
          </cell>
        </row>
        <row r="24163">
          <cell r="B24163">
            <v>0</v>
          </cell>
          <cell r="C24163">
            <v>0</v>
          </cell>
          <cell r="D24163">
            <v>0</v>
          </cell>
          <cell r="E24163">
            <v>0</v>
          </cell>
        </row>
        <row r="24164">
          <cell r="B24164">
            <v>0</v>
          </cell>
          <cell r="C24164">
            <v>0</v>
          </cell>
          <cell r="D24164">
            <v>0</v>
          </cell>
          <cell r="E24164">
            <v>0</v>
          </cell>
        </row>
        <row r="24165">
          <cell r="B24165">
            <v>0</v>
          </cell>
          <cell r="C24165">
            <v>0</v>
          </cell>
          <cell r="D24165">
            <v>0</v>
          </cell>
          <cell r="E24165">
            <v>0</v>
          </cell>
        </row>
        <row r="24166">
          <cell r="B24166">
            <v>0</v>
          </cell>
          <cell r="C24166">
            <v>0</v>
          </cell>
          <cell r="D24166">
            <v>0</v>
          </cell>
          <cell r="E24166">
            <v>0</v>
          </cell>
        </row>
        <row r="24167">
          <cell r="B24167">
            <v>0</v>
          </cell>
          <cell r="C24167">
            <v>0</v>
          </cell>
          <cell r="D24167">
            <v>0</v>
          </cell>
          <cell r="E24167">
            <v>0</v>
          </cell>
        </row>
        <row r="24168">
          <cell r="B24168">
            <v>0</v>
          </cell>
          <cell r="C24168">
            <v>0</v>
          </cell>
          <cell r="D24168">
            <v>0</v>
          </cell>
          <cell r="E24168">
            <v>0</v>
          </cell>
        </row>
        <row r="24169">
          <cell r="B24169">
            <v>0</v>
          </cell>
          <cell r="C24169">
            <v>0</v>
          </cell>
          <cell r="D24169">
            <v>0</v>
          </cell>
          <cell r="E24169">
            <v>0</v>
          </cell>
        </row>
        <row r="24170">
          <cell r="B24170">
            <v>0</v>
          </cell>
          <cell r="C24170">
            <v>0</v>
          </cell>
          <cell r="D24170">
            <v>0</v>
          </cell>
          <cell r="E24170">
            <v>0</v>
          </cell>
        </row>
        <row r="24171">
          <cell r="B24171">
            <v>0</v>
          </cell>
          <cell r="C24171">
            <v>0</v>
          </cell>
          <cell r="D24171">
            <v>0</v>
          </cell>
          <cell r="E24171">
            <v>0</v>
          </cell>
        </row>
        <row r="24172">
          <cell r="B24172">
            <v>0</v>
          </cell>
          <cell r="C24172">
            <v>0</v>
          </cell>
          <cell r="D24172">
            <v>0</v>
          </cell>
          <cell r="E24172">
            <v>0</v>
          </cell>
        </row>
        <row r="24173">
          <cell r="B24173">
            <v>0</v>
          </cell>
          <cell r="C24173">
            <v>0</v>
          </cell>
          <cell r="D24173">
            <v>0</v>
          </cell>
          <cell r="E24173">
            <v>0</v>
          </cell>
        </row>
        <row r="24174">
          <cell r="B24174">
            <v>0</v>
          </cell>
          <cell r="C24174">
            <v>0</v>
          </cell>
          <cell r="D24174">
            <v>0</v>
          </cell>
          <cell r="E24174">
            <v>0</v>
          </cell>
        </row>
        <row r="24175">
          <cell r="B24175">
            <v>0</v>
          </cell>
          <cell r="C24175">
            <v>0</v>
          </cell>
          <cell r="D24175">
            <v>0</v>
          </cell>
          <cell r="E24175">
            <v>0</v>
          </cell>
        </row>
        <row r="24176">
          <cell r="B24176">
            <v>0</v>
          </cell>
          <cell r="C24176">
            <v>0</v>
          </cell>
          <cell r="D24176">
            <v>0</v>
          </cell>
          <cell r="E24176">
            <v>0</v>
          </cell>
        </row>
        <row r="24177">
          <cell r="B24177">
            <v>0</v>
          </cell>
          <cell r="C24177">
            <v>0</v>
          </cell>
          <cell r="D24177">
            <v>0</v>
          </cell>
          <cell r="E24177">
            <v>0</v>
          </cell>
        </row>
        <row r="24178">
          <cell r="B24178">
            <v>0</v>
          </cell>
          <cell r="C24178">
            <v>0</v>
          </cell>
          <cell r="D24178">
            <v>0</v>
          </cell>
          <cell r="E24178">
            <v>0</v>
          </cell>
        </row>
        <row r="24179">
          <cell r="B24179">
            <v>0</v>
          </cell>
          <cell r="C24179">
            <v>0</v>
          </cell>
          <cell r="D24179">
            <v>0</v>
          </cell>
          <cell r="E24179">
            <v>0</v>
          </cell>
        </row>
        <row r="24180">
          <cell r="B24180">
            <v>0</v>
          </cell>
          <cell r="C24180">
            <v>0</v>
          </cell>
          <cell r="D24180">
            <v>0</v>
          </cell>
          <cell r="E24180">
            <v>0</v>
          </cell>
        </row>
        <row r="24181">
          <cell r="B24181">
            <v>0</v>
          </cell>
          <cell r="C24181">
            <v>0</v>
          </cell>
          <cell r="D24181">
            <v>0</v>
          </cell>
          <cell r="E24181">
            <v>0</v>
          </cell>
        </row>
        <row r="24182">
          <cell r="B24182">
            <v>0</v>
          </cell>
          <cell r="C24182">
            <v>0</v>
          </cell>
          <cell r="D24182">
            <v>0</v>
          </cell>
          <cell r="E24182">
            <v>0</v>
          </cell>
        </row>
        <row r="24183">
          <cell r="B24183">
            <v>0</v>
          </cell>
          <cell r="C24183">
            <v>0</v>
          </cell>
          <cell r="D24183">
            <v>0</v>
          </cell>
          <cell r="E24183">
            <v>0</v>
          </cell>
        </row>
        <row r="24184">
          <cell r="B24184">
            <v>0</v>
          </cell>
          <cell r="C24184">
            <v>0</v>
          </cell>
          <cell r="D24184">
            <v>0</v>
          </cell>
          <cell r="E24184">
            <v>0</v>
          </cell>
        </row>
        <row r="24185">
          <cell r="B24185">
            <v>0</v>
          </cell>
          <cell r="C24185">
            <v>0</v>
          </cell>
          <cell r="D24185">
            <v>0</v>
          </cell>
          <cell r="E24185">
            <v>0</v>
          </cell>
        </row>
        <row r="24186">
          <cell r="B24186">
            <v>0</v>
          </cell>
          <cell r="C24186">
            <v>0</v>
          </cell>
          <cell r="D24186">
            <v>0</v>
          </cell>
          <cell r="E24186">
            <v>0</v>
          </cell>
        </row>
        <row r="24187">
          <cell r="B24187">
            <v>0</v>
          </cell>
          <cell r="C24187">
            <v>0</v>
          </cell>
          <cell r="D24187">
            <v>0</v>
          </cell>
          <cell r="E24187">
            <v>0</v>
          </cell>
        </row>
        <row r="24188">
          <cell r="B24188">
            <v>0</v>
          </cell>
          <cell r="C24188">
            <v>0</v>
          </cell>
          <cell r="D24188">
            <v>0</v>
          </cell>
          <cell r="E24188">
            <v>0</v>
          </cell>
        </row>
        <row r="24189">
          <cell r="B24189">
            <v>0</v>
          </cell>
          <cell r="C24189">
            <v>0</v>
          </cell>
          <cell r="D24189">
            <v>0</v>
          </cell>
          <cell r="E24189">
            <v>0</v>
          </cell>
        </row>
        <row r="24190">
          <cell r="B24190">
            <v>0</v>
          </cell>
          <cell r="C24190">
            <v>0</v>
          </cell>
          <cell r="D24190">
            <v>0</v>
          </cell>
          <cell r="E24190">
            <v>0</v>
          </cell>
        </row>
        <row r="24191">
          <cell r="B24191">
            <v>0</v>
          </cell>
          <cell r="C24191">
            <v>0</v>
          </cell>
          <cell r="D24191">
            <v>0</v>
          </cell>
          <cell r="E24191">
            <v>0</v>
          </cell>
        </row>
        <row r="24192">
          <cell r="B24192">
            <v>0</v>
          </cell>
          <cell r="C24192">
            <v>0</v>
          </cell>
          <cell r="D24192">
            <v>0</v>
          </cell>
          <cell r="E24192">
            <v>0</v>
          </cell>
        </row>
        <row r="24193">
          <cell r="B24193">
            <v>0</v>
          </cell>
          <cell r="C24193">
            <v>0</v>
          </cell>
          <cell r="D24193">
            <v>0</v>
          </cell>
          <cell r="E24193">
            <v>0</v>
          </cell>
        </row>
        <row r="24194">
          <cell r="B24194">
            <v>0</v>
          </cell>
          <cell r="C24194">
            <v>0</v>
          </cell>
          <cell r="D24194">
            <v>0</v>
          </cell>
          <cell r="E24194">
            <v>0</v>
          </cell>
        </row>
        <row r="24195">
          <cell r="B24195">
            <v>0</v>
          </cell>
          <cell r="C24195">
            <v>0</v>
          </cell>
          <cell r="D24195">
            <v>0</v>
          </cell>
          <cell r="E24195">
            <v>0</v>
          </cell>
        </row>
        <row r="24196">
          <cell r="B24196">
            <v>0</v>
          </cell>
          <cell r="C24196">
            <v>0</v>
          </cell>
          <cell r="D24196">
            <v>0</v>
          </cell>
          <cell r="E24196">
            <v>0</v>
          </cell>
        </row>
        <row r="24197">
          <cell r="B24197">
            <v>0</v>
          </cell>
          <cell r="C24197">
            <v>0</v>
          </cell>
          <cell r="D24197">
            <v>0</v>
          </cell>
          <cell r="E24197">
            <v>0</v>
          </cell>
        </row>
        <row r="24198">
          <cell r="B24198">
            <v>0</v>
          </cell>
          <cell r="C24198">
            <v>0</v>
          </cell>
          <cell r="D24198">
            <v>0</v>
          </cell>
          <cell r="E24198">
            <v>0</v>
          </cell>
        </row>
        <row r="24199">
          <cell r="B24199">
            <v>0</v>
          </cell>
          <cell r="C24199">
            <v>0</v>
          </cell>
          <cell r="D24199">
            <v>0</v>
          </cell>
          <cell r="E24199">
            <v>0</v>
          </cell>
        </row>
        <row r="24200">
          <cell r="B24200">
            <v>0</v>
          </cell>
          <cell r="C24200">
            <v>0</v>
          </cell>
          <cell r="D24200">
            <v>0</v>
          </cell>
          <cell r="E24200">
            <v>0</v>
          </cell>
        </row>
        <row r="24201">
          <cell r="B24201">
            <v>0</v>
          </cell>
          <cell r="C24201">
            <v>0</v>
          </cell>
          <cell r="D24201">
            <v>0</v>
          </cell>
          <cell r="E24201">
            <v>0</v>
          </cell>
        </row>
        <row r="24202">
          <cell r="B24202">
            <v>0</v>
          </cell>
          <cell r="C24202">
            <v>0</v>
          </cell>
          <cell r="D24202">
            <v>0</v>
          </cell>
          <cell r="E24202">
            <v>0</v>
          </cell>
        </row>
        <row r="24203">
          <cell r="B24203">
            <v>0</v>
          </cell>
          <cell r="C24203">
            <v>0</v>
          </cell>
          <cell r="D24203">
            <v>0</v>
          </cell>
          <cell r="E24203">
            <v>0</v>
          </cell>
        </row>
        <row r="24204">
          <cell r="B24204">
            <v>0</v>
          </cell>
          <cell r="C24204">
            <v>0</v>
          </cell>
          <cell r="D24204">
            <v>0</v>
          </cell>
          <cell r="E24204">
            <v>0</v>
          </cell>
        </row>
        <row r="24205">
          <cell r="B24205">
            <v>0</v>
          </cell>
          <cell r="C24205">
            <v>0</v>
          </cell>
          <cell r="D24205">
            <v>0</v>
          </cell>
          <cell r="E24205">
            <v>0</v>
          </cell>
        </row>
        <row r="24206">
          <cell r="B24206">
            <v>0</v>
          </cell>
          <cell r="C24206">
            <v>0</v>
          </cell>
          <cell r="D24206">
            <v>0</v>
          </cell>
          <cell r="E24206">
            <v>0</v>
          </cell>
        </row>
        <row r="24207">
          <cell r="B24207">
            <v>0</v>
          </cell>
          <cell r="C24207">
            <v>0</v>
          </cell>
          <cell r="D24207">
            <v>0</v>
          </cell>
          <cell r="E24207">
            <v>0</v>
          </cell>
        </row>
        <row r="24208">
          <cell r="B24208">
            <v>0</v>
          </cell>
          <cell r="C24208">
            <v>0</v>
          </cell>
          <cell r="D24208">
            <v>0</v>
          </cell>
          <cell r="E24208">
            <v>0</v>
          </cell>
        </row>
        <row r="24209">
          <cell r="B24209">
            <v>0</v>
          </cell>
          <cell r="C24209">
            <v>0</v>
          </cell>
          <cell r="D24209">
            <v>0</v>
          </cell>
          <cell r="E24209">
            <v>0</v>
          </cell>
        </row>
        <row r="24210">
          <cell r="B24210">
            <v>0</v>
          </cell>
          <cell r="C24210">
            <v>0</v>
          </cell>
          <cell r="D24210">
            <v>0</v>
          </cell>
          <cell r="E24210">
            <v>0</v>
          </cell>
        </row>
        <row r="24211">
          <cell r="B24211">
            <v>0</v>
          </cell>
          <cell r="C24211">
            <v>0</v>
          </cell>
          <cell r="D24211">
            <v>0</v>
          </cell>
          <cell r="E24211">
            <v>0</v>
          </cell>
        </row>
        <row r="24212">
          <cell r="B24212">
            <v>0</v>
          </cell>
          <cell r="C24212">
            <v>0</v>
          </cell>
          <cell r="D24212">
            <v>0</v>
          </cell>
          <cell r="E24212">
            <v>0</v>
          </cell>
        </row>
        <row r="24213">
          <cell r="B24213">
            <v>0</v>
          </cell>
          <cell r="C24213">
            <v>0</v>
          </cell>
          <cell r="D24213">
            <v>0</v>
          </cell>
          <cell r="E24213">
            <v>0</v>
          </cell>
        </row>
        <row r="24214">
          <cell r="B24214">
            <v>0</v>
          </cell>
          <cell r="C24214">
            <v>0</v>
          </cell>
          <cell r="D24214">
            <v>0</v>
          </cell>
          <cell r="E24214">
            <v>0</v>
          </cell>
        </row>
        <row r="24215">
          <cell r="B24215">
            <v>0</v>
          </cell>
          <cell r="C24215">
            <v>0</v>
          </cell>
          <cell r="D24215">
            <v>0</v>
          </cell>
          <cell r="E24215">
            <v>0</v>
          </cell>
        </row>
        <row r="24216">
          <cell r="B24216">
            <v>0</v>
          </cell>
          <cell r="C24216">
            <v>0</v>
          </cell>
          <cell r="D24216">
            <v>0</v>
          </cell>
          <cell r="E24216">
            <v>0</v>
          </cell>
        </row>
        <row r="24217">
          <cell r="B24217">
            <v>0</v>
          </cell>
          <cell r="C24217">
            <v>0</v>
          </cell>
          <cell r="D24217">
            <v>0</v>
          </cell>
          <cell r="E24217">
            <v>0</v>
          </cell>
        </row>
        <row r="24218">
          <cell r="B24218">
            <v>0</v>
          </cell>
          <cell r="C24218">
            <v>0</v>
          </cell>
          <cell r="D24218">
            <v>0</v>
          </cell>
          <cell r="E24218">
            <v>0</v>
          </cell>
        </row>
        <row r="24219">
          <cell r="B24219">
            <v>0</v>
          </cell>
          <cell r="C24219">
            <v>0</v>
          </cell>
          <cell r="D24219">
            <v>0</v>
          </cell>
          <cell r="E24219">
            <v>0</v>
          </cell>
        </row>
        <row r="24220">
          <cell r="B24220">
            <v>0</v>
          </cell>
          <cell r="C24220">
            <v>0</v>
          </cell>
          <cell r="D24220">
            <v>0</v>
          </cell>
          <cell r="E24220">
            <v>0</v>
          </cell>
        </row>
        <row r="24221">
          <cell r="B24221">
            <v>0</v>
          </cell>
          <cell r="C24221">
            <v>0</v>
          </cell>
          <cell r="D24221">
            <v>0</v>
          </cell>
          <cell r="E24221">
            <v>0</v>
          </cell>
        </row>
        <row r="24222">
          <cell r="B24222">
            <v>0</v>
          </cell>
          <cell r="C24222">
            <v>0</v>
          </cell>
          <cell r="D24222">
            <v>0</v>
          </cell>
          <cell r="E24222">
            <v>0</v>
          </cell>
        </row>
        <row r="24223">
          <cell r="B24223">
            <v>0</v>
          </cell>
          <cell r="C24223">
            <v>0</v>
          </cell>
          <cell r="D24223">
            <v>0</v>
          </cell>
          <cell r="E24223">
            <v>0</v>
          </cell>
        </row>
        <row r="24224">
          <cell r="B24224">
            <v>0</v>
          </cell>
          <cell r="C24224">
            <v>0</v>
          </cell>
          <cell r="D24224">
            <v>0</v>
          </cell>
          <cell r="E24224">
            <v>0</v>
          </cell>
        </row>
        <row r="24225">
          <cell r="B24225">
            <v>0</v>
          </cell>
          <cell r="C24225">
            <v>0</v>
          </cell>
          <cell r="D24225">
            <v>0</v>
          </cell>
          <cell r="E24225">
            <v>0</v>
          </cell>
        </row>
        <row r="24226">
          <cell r="B24226">
            <v>0</v>
          </cell>
          <cell r="C24226">
            <v>0</v>
          </cell>
          <cell r="D24226">
            <v>0</v>
          </cell>
          <cell r="E24226">
            <v>0</v>
          </cell>
        </row>
        <row r="24227">
          <cell r="B24227">
            <v>0</v>
          </cell>
          <cell r="C24227">
            <v>0</v>
          </cell>
          <cell r="D24227">
            <v>0</v>
          </cell>
          <cell r="E24227">
            <v>0</v>
          </cell>
        </row>
        <row r="24228">
          <cell r="B24228">
            <v>0</v>
          </cell>
          <cell r="C24228">
            <v>0</v>
          </cell>
          <cell r="D24228">
            <v>0</v>
          </cell>
          <cell r="E24228">
            <v>0</v>
          </cell>
        </row>
        <row r="24229">
          <cell r="B24229">
            <v>0</v>
          </cell>
          <cell r="C24229">
            <v>0</v>
          </cell>
          <cell r="D24229">
            <v>0</v>
          </cell>
          <cell r="E24229">
            <v>0</v>
          </cell>
        </row>
        <row r="24230">
          <cell r="B24230">
            <v>0</v>
          </cell>
          <cell r="C24230">
            <v>0</v>
          </cell>
          <cell r="D24230">
            <v>0</v>
          </cell>
          <cell r="E24230">
            <v>0</v>
          </cell>
        </row>
        <row r="24231">
          <cell r="B24231">
            <v>0</v>
          </cell>
          <cell r="C24231">
            <v>0</v>
          </cell>
          <cell r="D24231">
            <v>0</v>
          </cell>
          <cell r="E24231">
            <v>0</v>
          </cell>
        </row>
        <row r="24232">
          <cell r="B24232">
            <v>0</v>
          </cell>
          <cell r="C24232">
            <v>0</v>
          </cell>
          <cell r="D24232">
            <v>0</v>
          </cell>
          <cell r="E24232">
            <v>0</v>
          </cell>
        </row>
        <row r="24233">
          <cell r="B24233">
            <v>0</v>
          </cell>
          <cell r="C24233">
            <v>0</v>
          </cell>
          <cell r="D24233">
            <v>0</v>
          </cell>
          <cell r="E24233">
            <v>0</v>
          </cell>
        </row>
        <row r="24234">
          <cell r="B24234">
            <v>0</v>
          </cell>
          <cell r="C24234">
            <v>0</v>
          </cell>
          <cell r="D24234">
            <v>0</v>
          </cell>
          <cell r="E24234">
            <v>0</v>
          </cell>
        </row>
        <row r="24235">
          <cell r="B24235">
            <v>0</v>
          </cell>
          <cell r="C24235">
            <v>0</v>
          </cell>
          <cell r="D24235">
            <v>0</v>
          </cell>
          <cell r="E24235">
            <v>0</v>
          </cell>
        </row>
        <row r="24236">
          <cell r="B24236">
            <v>0</v>
          </cell>
          <cell r="C24236">
            <v>0</v>
          </cell>
          <cell r="D24236">
            <v>0</v>
          </cell>
          <cell r="E24236">
            <v>0</v>
          </cell>
        </row>
        <row r="24237">
          <cell r="B24237">
            <v>0</v>
          </cell>
          <cell r="C24237">
            <v>0</v>
          </cell>
          <cell r="D24237">
            <v>0</v>
          </cell>
          <cell r="E24237">
            <v>0</v>
          </cell>
        </row>
        <row r="24238">
          <cell r="B24238">
            <v>0</v>
          </cell>
          <cell r="C24238">
            <v>0</v>
          </cell>
          <cell r="D24238">
            <v>0</v>
          </cell>
          <cell r="E24238">
            <v>0</v>
          </cell>
        </row>
        <row r="24239">
          <cell r="B24239">
            <v>0</v>
          </cell>
          <cell r="C24239">
            <v>0</v>
          </cell>
          <cell r="D24239">
            <v>0</v>
          </cell>
          <cell r="E24239">
            <v>0</v>
          </cell>
        </row>
        <row r="24240">
          <cell r="B24240">
            <v>0</v>
          </cell>
          <cell r="C24240">
            <v>0</v>
          </cell>
          <cell r="D24240">
            <v>0</v>
          </cell>
          <cell r="E24240">
            <v>0</v>
          </cell>
        </row>
        <row r="24241">
          <cell r="B24241">
            <v>0</v>
          </cell>
          <cell r="C24241">
            <v>0</v>
          </cell>
          <cell r="D24241">
            <v>0</v>
          </cell>
          <cell r="E24241">
            <v>0</v>
          </cell>
        </row>
        <row r="24242">
          <cell r="B24242">
            <v>0</v>
          </cell>
          <cell r="C24242">
            <v>0</v>
          </cell>
          <cell r="D24242">
            <v>0</v>
          </cell>
          <cell r="E24242">
            <v>0</v>
          </cell>
        </row>
        <row r="24243">
          <cell r="B24243">
            <v>0</v>
          </cell>
          <cell r="C24243">
            <v>0</v>
          </cell>
          <cell r="D24243">
            <v>0</v>
          </cell>
          <cell r="E24243">
            <v>0</v>
          </cell>
        </row>
        <row r="24244">
          <cell r="B24244">
            <v>0</v>
          </cell>
          <cell r="C24244">
            <v>0</v>
          </cell>
          <cell r="D24244">
            <v>0</v>
          </cell>
          <cell r="E24244">
            <v>0</v>
          </cell>
        </row>
        <row r="24245">
          <cell r="B24245">
            <v>0</v>
          </cell>
          <cell r="C24245">
            <v>0</v>
          </cell>
          <cell r="D24245">
            <v>0</v>
          </cell>
          <cell r="E24245">
            <v>0</v>
          </cell>
        </row>
        <row r="24246">
          <cell r="B24246">
            <v>0</v>
          </cell>
          <cell r="C24246">
            <v>0</v>
          </cell>
          <cell r="D24246">
            <v>0</v>
          </cell>
          <cell r="E24246">
            <v>0</v>
          </cell>
        </row>
        <row r="24247">
          <cell r="B24247">
            <v>0</v>
          </cell>
          <cell r="C24247">
            <v>0</v>
          </cell>
          <cell r="D24247">
            <v>0</v>
          </cell>
          <cell r="E24247">
            <v>0</v>
          </cell>
        </row>
        <row r="24248">
          <cell r="B24248">
            <v>0</v>
          </cell>
          <cell r="C24248">
            <v>0</v>
          </cell>
          <cell r="D24248">
            <v>0</v>
          </cell>
          <cell r="E24248">
            <v>0</v>
          </cell>
        </row>
        <row r="24249">
          <cell r="B24249">
            <v>0</v>
          </cell>
          <cell r="C24249">
            <v>0</v>
          </cell>
          <cell r="D24249">
            <v>0</v>
          </cell>
          <cell r="E24249">
            <v>0</v>
          </cell>
        </row>
        <row r="24250">
          <cell r="B24250">
            <v>0</v>
          </cell>
          <cell r="C24250">
            <v>0</v>
          </cell>
          <cell r="D24250">
            <v>0</v>
          </cell>
          <cell r="E24250">
            <v>0</v>
          </cell>
        </row>
        <row r="24251">
          <cell r="B24251">
            <v>0</v>
          </cell>
          <cell r="C24251">
            <v>0</v>
          </cell>
          <cell r="D24251">
            <v>0</v>
          </cell>
          <cell r="E24251">
            <v>0</v>
          </cell>
        </row>
        <row r="24252">
          <cell r="B24252">
            <v>0</v>
          </cell>
          <cell r="C24252">
            <v>0</v>
          </cell>
          <cell r="D24252">
            <v>0</v>
          </cell>
          <cell r="E24252">
            <v>0</v>
          </cell>
        </row>
        <row r="24253">
          <cell r="B24253">
            <v>0</v>
          </cell>
          <cell r="C24253">
            <v>0</v>
          </cell>
          <cell r="D24253">
            <v>0</v>
          </cell>
          <cell r="E24253">
            <v>0</v>
          </cell>
        </row>
        <row r="24254">
          <cell r="B24254">
            <v>0</v>
          </cell>
          <cell r="C24254">
            <v>0</v>
          </cell>
          <cell r="D24254">
            <v>0</v>
          </cell>
          <cell r="E24254">
            <v>0</v>
          </cell>
        </row>
        <row r="24255">
          <cell r="B24255">
            <v>0</v>
          </cell>
          <cell r="C24255">
            <v>0</v>
          </cell>
          <cell r="D24255">
            <v>0</v>
          </cell>
          <cell r="E24255">
            <v>0</v>
          </cell>
        </row>
        <row r="24256">
          <cell r="B24256">
            <v>0</v>
          </cell>
          <cell r="C24256">
            <v>0</v>
          </cell>
          <cell r="D24256">
            <v>0</v>
          </cell>
          <cell r="E24256">
            <v>0</v>
          </cell>
        </row>
        <row r="24257">
          <cell r="B24257">
            <v>0</v>
          </cell>
          <cell r="C24257">
            <v>0</v>
          </cell>
          <cell r="D24257">
            <v>0</v>
          </cell>
          <cell r="E24257">
            <v>0</v>
          </cell>
        </row>
        <row r="24258">
          <cell r="B24258">
            <v>0</v>
          </cell>
          <cell r="C24258">
            <v>0</v>
          </cell>
          <cell r="D24258">
            <v>0</v>
          </cell>
          <cell r="E24258">
            <v>0</v>
          </cell>
        </row>
        <row r="24259">
          <cell r="B24259">
            <v>0</v>
          </cell>
          <cell r="C24259">
            <v>0</v>
          </cell>
          <cell r="D24259">
            <v>0</v>
          </cell>
          <cell r="E24259">
            <v>0</v>
          </cell>
        </row>
        <row r="24260">
          <cell r="B24260">
            <v>0</v>
          </cell>
          <cell r="C24260">
            <v>0</v>
          </cell>
          <cell r="D24260">
            <v>0</v>
          </cell>
          <cell r="E24260">
            <v>0</v>
          </cell>
        </row>
        <row r="24261">
          <cell r="B24261">
            <v>0</v>
          </cell>
          <cell r="C24261">
            <v>0</v>
          </cell>
          <cell r="D24261">
            <v>0</v>
          </cell>
          <cell r="E24261">
            <v>0</v>
          </cell>
        </row>
        <row r="24262">
          <cell r="B24262">
            <v>0</v>
          </cell>
          <cell r="C24262">
            <v>0</v>
          </cell>
          <cell r="D24262">
            <v>0</v>
          </cell>
          <cell r="E24262">
            <v>0</v>
          </cell>
        </row>
        <row r="24263">
          <cell r="B24263">
            <v>0</v>
          </cell>
          <cell r="C24263">
            <v>0</v>
          </cell>
          <cell r="D24263">
            <v>0</v>
          </cell>
          <cell r="E24263">
            <v>0</v>
          </cell>
        </row>
        <row r="24264">
          <cell r="B24264">
            <v>0</v>
          </cell>
          <cell r="C24264">
            <v>0</v>
          </cell>
          <cell r="D24264">
            <v>0</v>
          </cell>
          <cell r="E24264">
            <v>0</v>
          </cell>
        </row>
        <row r="24265">
          <cell r="B24265">
            <v>0</v>
          </cell>
          <cell r="C24265">
            <v>0</v>
          </cell>
          <cell r="D24265">
            <v>0</v>
          </cell>
          <cell r="E24265">
            <v>0</v>
          </cell>
        </row>
        <row r="24266">
          <cell r="B24266">
            <v>0</v>
          </cell>
          <cell r="C24266">
            <v>0</v>
          </cell>
          <cell r="D24266">
            <v>0</v>
          </cell>
          <cell r="E24266">
            <v>0</v>
          </cell>
        </row>
        <row r="24267">
          <cell r="B24267">
            <v>0</v>
          </cell>
          <cell r="C24267">
            <v>0</v>
          </cell>
          <cell r="D24267">
            <v>0</v>
          </cell>
          <cell r="E24267">
            <v>0</v>
          </cell>
        </row>
        <row r="24268">
          <cell r="B24268">
            <v>0</v>
          </cell>
          <cell r="C24268">
            <v>0</v>
          </cell>
          <cell r="D24268">
            <v>0</v>
          </cell>
          <cell r="E24268">
            <v>0</v>
          </cell>
        </row>
        <row r="24269">
          <cell r="B24269">
            <v>0</v>
          </cell>
          <cell r="C24269">
            <v>0</v>
          </cell>
          <cell r="D24269">
            <v>0</v>
          </cell>
          <cell r="E24269">
            <v>0</v>
          </cell>
        </row>
        <row r="24270">
          <cell r="B24270">
            <v>0</v>
          </cell>
          <cell r="C24270">
            <v>0</v>
          </cell>
          <cell r="D24270">
            <v>0</v>
          </cell>
          <cell r="E24270">
            <v>0</v>
          </cell>
        </row>
        <row r="24271">
          <cell r="B24271">
            <v>0</v>
          </cell>
          <cell r="C24271">
            <v>0</v>
          </cell>
          <cell r="D24271">
            <v>0</v>
          </cell>
          <cell r="E24271">
            <v>0</v>
          </cell>
        </row>
        <row r="24272">
          <cell r="B24272">
            <v>0</v>
          </cell>
          <cell r="C24272">
            <v>0</v>
          </cell>
          <cell r="D24272">
            <v>0</v>
          </cell>
          <cell r="E24272">
            <v>0</v>
          </cell>
        </row>
        <row r="24273">
          <cell r="B24273">
            <v>0</v>
          </cell>
          <cell r="C24273">
            <v>0</v>
          </cell>
          <cell r="D24273">
            <v>0</v>
          </cell>
          <cell r="E24273">
            <v>0</v>
          </cell>
        </row>
        <row r="24274">
          <cell r="B24274">
            <v>0</v>
          </cell>
          <cell r="C24274">
            <v>0</v>
          </cell>
          <cell r="D24274">
            <v>0</v>
          </cell>
          <cell r="E24274">
            <v>0</v>
          </cell>
        </row>
        <row r="24275">
          <cell r="B24275">
            <v>0</v>
          </cell>
          <cell r="C24275">
            <v>0</v>
          </cell>
          <cell r="D24275">
            <v>0</v>
          </cell>
          <cell r="E24275">
            <v>0</v>
          </cell>
        </row>
        <row r="24276">
          <cell r="B24276">
            <v>0</v>
          </cell>
          <cell r="C24276">
            <v>0</v>
          </cell>
          <cell r="D24276">
            <v>0</v>
          </cell>
          <cell r="E24276">
            <v>0</v>
          </cell>
        </row>
        <row r="24277">
          <cell r="B24277">
            <v>0</v>
          </cell>
          <cell r="C24277">
            <v>0</v>
          </cell>
          <cell r="D24277">
            <v>0</v>
          </cell>
          <cell r="E24277">
            <v>0</v>
          </cell>
        </row>
        <row r="24278">
          <cell r="B24278">
            <v>0</v>
          </cell>
          <cell r="C24278">
            <v>0</v>
          </cell>
          <cell r="D24278">
            <v>0</v>
          </cell>
          <cell r="E24278">
            <v>0</v>
          </cell>
        </row>
        <row r="24279">
          <cell r="B24279">
            <v>0</v>
          </cell>
          <cell r="C24279">
            <v>0</v>
          </cell>
          <cell r="D24279">
            <v>0</v>
          </cell>
          <cell r="E24279">
            <v>0</v>
          </cell>
        </row>
        <row r="24280">
          <cell r="B24280">
            <v>0</v>
          </cell>
          <cell r="C24280">
            <v>0</v>
          </cell>
          <cell r="D24280">
            <v>0</v>
          </cell>
          <cell r="E24280">
            <v>0</v>
          </cell>
        </row>
        <row r="24281">
          <cell r="B24281">
            <v>0</v>
          </cell>
          <cell r="C24281">
            <v>0</v>
          </cell>
          <cell r="D24281">
            <v>0</v>
          </cell>
          <cell r="E24281">
            <v>0</v>
          </cell>
        </row>
        <row r="24282">
          <cell r="B24282">
            <v>0</v>
          </cell>
          <cell r="C24282">
            <v>0</v>
          </cell>
          <cell r="D24282">
            <v>0</v>
          </cell>
          <cell r="E24282">
            <v>0</v>
          </cell>
        </row>
        <row r="24283">
          <cell r="B24283">
            <v>0</v>
          </cell>
          <cell r="C24283">
            <v>0</v>
          </cell>
          <cell r="D24283">
            <v>0</v>
          </cell>
          <cell r="E24283">
            <v>0</v>
          </cell>
        </row>
        <row r="24284">
          <cell r="B24284">
            <v>0</v>
          </cell>
          <cell r="C24284">
            <v>0</v>
          </cell>
          <cell r="D24284">
            <v>0</v>
          </cell>
          <cell r="E24284">
            <v>0</v>
          </cell>
        </row>
        <row r="24285">
          <cell r="B24285">
            <v>0</v>
          </cell>
          <cell r="C24285">
            <v>0</v>
          </cell>
          <cell r="D24285">
            <v>0</v>
          </cell>
          <cell r="E24285">
            <v>0</v>
          </cell>
        </row>
        <row r="24286">
          <cell r="B24286">
            <v>0</v>
          </cell>
          <cell r="C24286">
            <v>0</v>
          </cell>
          <cell r="D24286">
            <v>0</v>
          </cell>
          <cell r="E24286">
            <v>0</v>
          </cell>
        </row>
        <row r="24287">
          <cell r="B24287">
            <v>0</v>
          </cell>
          <cell r="C24287">
            <v>0</v>
          </cell>
          <cell r="D24287">
            <v>0</v>
          </cell>
          <cell r="E24287">
            <v>0</v>
          </cell>
        </row>
        <row r="24288">
          <cell r="B24288">
            <v>0</v>
          </cell>
          <cell r="C24288">
            <v>0</v>
          </cell>
          <cell r="D24288">
            <v>0</v>
          </cell>
          <cell r="E24288">
            <v>0</v>
          </cell>
        </row>
        <row r="24289">
          <cell r="B24289">
            <v>0</v>
          </cell>
          <cell r="C24289">
            <v>0</v>
          </cell>
          <cell r="D24289">
            <v>0</v>
          </cell>
          <cell r="E24289">
            <v>0</v>
          </cell>
        </row>
        <row r="24290">
          <cell r="B24290">
            <v>0</v>
          </cell>
          <cell r="C24290">
            <v>0</v>
          </cell>
          <cell r="D24290">
            <v>0</v>
          </cell>
          <cell r="E24290">
            <v>0</v>
          </cell>
        </row>
        <row r="24291">
          <cell r="B24291">
            <v>0</v>
          </cell>
          <cell r="C24291">
            <v>0</v>
          </cell>
          <cell r="D24291">
            <v>0</v>
          </cell>
          <cell r="E24291">
            <v>0</v>
          </cell>
        </row>
        <row r="24292">
          <cell r="B24292">
            <v>0</v>
          </cell>
          <cell r="C24292">
            <v>0</v>
          </cell>
          <cell r="D24292">
            <v>0</v>
          </cell>
          <cell r="E24292">
            <v>0</v>
          </cell>
        </row>
        <row r="24293">
          <cell r="B24293">
            <v>0</v>
          </cell>
          <cell r="C24293">
            <v>0</v>
          </cell>
          <cell r="D24293">
            <v>0</v>
          </cell>
          <cell r="E24293">
            <v>0</v>
          </cell>
        </row>
        <row r="24294">
          <cell r="B24294">
            <v>0</v>
          </cell>
          <cell r="C24294">
            <v>0</v>
          </cell>
          <cell r="D24294">
            <v>0</v>
          </cell>
          <cell r="E24294">
            <v>0</v>
          </cell>
        </row>
        <row r="24295">
          <cell r="B24295">
            <v>0</v>
          </cell>
          <cell r="C24295">
            <v>0</v>
          </cell>
          <cell r="D24295">
            <v>0</v>
          </cell>
          <cell r="E24295">
            <v>0</v>
          </cell>
        </row>
        <row r="24296">
          <cell r="B24296">
            <v>0</v>
          </cell>
          <cell r="C24296">
            <v>0</v>
          </cell>
          <cell r="D24296">
            <v>0</v>
          </cell>
          <cell r="E24296">
            <v>0</v>
          </cell>
        </row>
        <row r="24297">
          <cell r="B24297">
            <v>0</v>
          </cell>
          <cell r="C24297">
            <v>0</v>
          </cell>
          <cell r="D24297">
            <v>0</v>
          </cell>
          <cell r="E24297">
            <v>0</v>
          </cell>
        </row>
        <row r="24298">
          <cell r="B24298">
            <v>0</v>
          </cell>
          <cell r="C24298">
            <v>0</v>
          </cell>
          <cell r="D24298">
            <v>0</v>
          </cell>
          <cell r="E24298">
            <v>0</v>
          </cell>
        </row>
        <row r="24299">
          <cell r="B24299">
            <v>0</v>
          </cell>
          <cell r="C24299">
            <v>0</v>
          </cell>
          <cell r="D24299">
            <v>0</v>
          </cell>
          <cell r="E24299">
            <v>0</v>
          </cell>
        </row>
        <row r="24300">
          <cell r="B24300">
            <v>0</v>
          </cell>
          <cell r="C24300">
            <v>0</v>
          </cell>
          <cell r="D24300">
            <v>0</v>
          </cell>
          <cell r="E24300">
            <v>0</v>
          </cell>
        </row>
        <row r="24301">
          <cell r="B24301">
            <v>0</v>
          </cell>
          <cell r="C24301">
            <v>0</v>
          </cell>
          <cell r="D24301">
            <v>0</v>
          </cell>
          <cell r="E24301">
            <v>0</v>
          </cell>
        </row>
        <row r="24302">
          <cell r="B24302">
            <v>0</v>
          </cell>
          <cell r="C24302">
            <v>0</v>
          </cell>
          <cell r="D24302">
            <v>0</v>
          </cell>
          <cell r="E24302">
            <v>0</v>
          </cell>
        </row>
        <row r="24303">
          <cell r="B24303">
            <v>0</v>
          </cell>
          <cell r="C24303">
            <v>0</v>
          </cell>
          <cell r="D24303">
            <v>0</v>
          </cell>
          <cell r="E24303">
            <v>0</v>
          </cell>
        </row>
        <row r="24304">
          <cell r="B24304">
            <v>0</v>
          </cell>
          <cell r="C24304">
            <v>0</v>
          </cell>
          <cell r="D24304">
            <v>0</v>
          </cell>
          <cell r="E24304">
            <v>0</v>
          </cell>
        </row>
        <row r="24305">
          <cell r="B24305">
            <v>0</v>
          </cell>
          <cell r="C24305">
            <v>0</v>
          </cell>
          <cell r="D24305">
            <v>0</v>
          </cell>
          <cell r="E24305">
            <v>0</v>
          </cell>
        </row>
        <row r="24306">
          <cell r="B24306">
            <v>0</v>
          </cell>
          <cell r="C24306">
            <v>0</v>
          </cell>
          <cell r="D24306">
            <v>0</v>
          </cell>
          <cell r="E24306">
            <v>0</v>
          </cell>
        </row>
        <row r="24307">
          <cell r="B24307">
            <v>0</v>
          </cell>
          <cell r="C24307">
            <v>0</v>
          </cell>
          <cell r="D24307">
            <v>0</v>
          </cell>
          <cell r="E24307">
            <v>0</v>
          </cell>
        </row>
        <row r="24308">
          <cell r="B24308">
            <v>0</v>
          </cell>
          <cell r="C24308">
            <v>0</v>
          </cell>
          <cell r="D24308">
            <v>0</v>
          </cell>
          <cell r="E24308">
            <v>0</v>
          </cell>
        </row>
        <row r="24309">
          <cell r="B24309">
            <v>0</v>
          </cell>
          <cell r="C24309">
            <v>0</v>
          </cell>
          <cell r="D24309">
            <v>0</v>
          </cell>
          <cell r="E24309">
            <v>0</v>
          </cell>
        </row>
        <row r="24310">
          <cell r="B24310">
            <v>0</v>
          </cell>
          <cell r="C24310">
            <v>0</v>
          </cell>
          <cell r="D24310">
            <v>0</v>
          </cell>
          <cell r="E24310">
            <v>0</v>
          </cell>
        </row>
        <row r="24311">
          <cell r="B24311">
            <v>0</v>
          </cell>
          <cell r="C24311">
            <v>0</v>
          </cell>
          <cell r="D24311">
            <v>0</v>
          </cell>
          <cell r="E24311">
            <v>0</v>
          </cell>
        </row>
        <row r="24312">
          <cell r="B24312">
            <v>0</v>
          </cell>
          <cell r="C24312">
            <v>0</v>
          </cell>
          <cell r="D24312">
            <v>0</v>
          </cell>
          <cell r="E24312">
            <v>0</v>
          </cell>
        </row>
        <row r="24313">
          <cell r="B24313">
            <v>0</v>
          </cell>
          <cell r="C24313">
            <v>0</v>
          </cell>
          <cell r="D24313">
            <v>0</v>
          </cell>
          <cell r="E24313">
            <v>0</v>
          </cell>
        </row>
        <row r="24314">
          <cell r="B24314">
            <v>0</v>
          </cell>
          <cell r="C24314">
            <v>0</v>
          </cell>
          <cell r="D24314">
            <v>0</v>
          </cell>
          <cell r="E24314">
            <v>0</v>
          </cell>
        </row>
        <row r="24315">
          <cell r="B24315">
            <v>0</v>
          </cell>
          <cell r="C24315">
            <v>0</v>
          </cell>
          <cell r="D24315">
            <v>0</v>
          </cell>
          <cell r="E24315">
            <v>0</v>
          </cell>
        </row>
        <row r="24316">
          <cell r="B24316">
            <v>0</v>
          </cell>
          <cell r="C24316">
            <v>0</v>
          </cell>
          <cell r="D24316">
            <v>0</v>
          </cell>
          <cell r="E24316">
            <v>0</v>
          </cell>
        </row>
        <row r="24317">
          <cell r="B24317">
            <v>0</v>
          </cell>
          <cell r="C24317">
            <v>0</v>
          </cell>
          <cell r="D24317">
            <v>0</v>
          </cell>
          <cell r="E24317">
            <v>0</v>
          </cell>
        </row>
        <row r="24318">
          <cell r="B24318">
            <v>0</v>
          </cell>
          <cell r="C24318">
            <v>0</v>
          </cell>
          <cell r="D24318">
            <v>0</v>
          </cell>
          <cell r="E24318">
            <v>0</v>
          </cell>
        </row>
        <row r="24319">
          <cell r="B24319">
            <v>0</v>
          </cell>
          <cell r="C24319">
            <v>0</v>
          </cell>
          <cell r="D24319">
            <v>0</v>
          </cell>
          <cell r="E24319">
            <v>0</v>
          </cell>
        </row>
        <row r="24320">
          <cell r="B24320">
            <v>0</v>
          </cell>
          <cell r="C24320">
            <v>0</v>
          </cell>
          <cell r="D24320">
            <v>0</v>
          </cell>
          <cell r="E24320">
            <v>0</v>
          </cell>
        </row>
        <row r="24321">
          <cell r="B24321">
            <v>0</v>
          </cell>
          <cell r="C24321">
            <v>0</v>
          </cell>
          <cell r="D24321">
            <v>0</v>
          </cell>
          <cell r="E24321">
            <v>0</v>
          </cell>
        </row>
        <row r="24322">
          <cell r="B24322">
            <v>0</v>
          </cell>
          <cell r="C24322">
            <v>0</v>
          </cell>
          <cell r="D24322">
            <v>0</v>
          </cell>
          <cell r="E24322">
            <v>0</v>
          </cell>
        </row>
        <row r="24323">
          <cell r="B24323">
            <v>0</v>
          </cell>
          <cell r="C24323">
            <v>0</v>
          </cell>
          <cell r="D24323">
            <v>0</v>
          </cell>
          <cell r="E24323">
            <v>0</v>
          </cell>
        </row>
        <row r="24324">
          <cell r="B24324">
            <v>0</v>
          </cell>
          <cell r="C24324">
            <v>0</v>
          </cell>
          <cell r="D24324">
            <v>0</v>
          </cell>
          <cell r="E24324">
            <v>0</v>
          </cell>
        </row>
        <row r="24325">
          <cell r="B24325">
            <v>0</v>
          </cell>
          <cell r="C24325">
            <v>0</v>
          </cell>
          <cell r="D24325">
            <v>0</v>
          </cell>
          <cell r="E24325">
            <v>0</v>
          </cell>
        </row>
        <row r="24326">
          <cell r="B24326">
            <v>0</v>
          </cell>
          <cell r="C24326">
            <v>0</v>
          </cell>
          <cell r="D24326">
            <v>0</v>
          </cell>
          <cell r="E24326">
            <v>0</v>
          </cell>
        </row>
        <row r="24327">
          <cell r="B24327">
            <v>0</v>
          </cell>
          <cell r="C24327">
            <v>0</v>
          </cell>
          <cell r="D24327">
            <v>0</v>
          </cell>
          <cell r="E24327">
            <v>0</v>
          </cell>
        </row>
        <row r="24328">
          <cell r="B24328">
            <v>0</v>
          </cell>
          <cell r="C24328">
            <v>0</v>
          </cell>
          <cell r="D24328">
            <v>0</v>
          </cell>
          <cell r="E24328">
            <v>0</v>
          </cell>
        </row>
        <row r="24329">
          <cell r="B24329">
            <v>0</v>
          </cell>
          <cell r="C24329">
            <v>0</v>
          </cell>
          <cell r="D24329">
            <v>0</v>
          </cell>
          <cell r="E24329">
            <v>0</v>
          </cell>
        </row>
        <row r="24330">
          <cell r="B24330">
            <v>0</v>
          </cell>
          <cell r="C24330">
            <v>0</v>
          </cell>
          <cell r="D24330">
            <v>0</v>
          </cell>
          <cell r="E24330">
            <v>0</v>
          </cell>
        </row>
        <row r="24331">
          <cell r="B24331">
            <v>0</v>
          </cell>
          <cell r="C24331">
            <v>0</v>
          </cell>
          <cell r="D24331">
            <v>0</v>
          </cell>
          <cell r="E24331">
            <v>0</v>
          </cell>
        </row>
        <row r="24332">
          <cell r="B24332">
            <v>0</v>
          </cell>
          <cell r="C24332">
            <v>0</v>
          </cell>
          <cell r="D24332">
            <v>0</v>
          </cell>
          <cell r="E24332">
            <v>0</v>
          </cell>
        </row>
        <row r="24333">
          <cell r="B24333">
            <v>0</v>
          </cell>
          <cell r="C24333">
            <v>0</v>
          </cell>
          <cell r="D24333">
            <v>0</v>
          </cell>
          <cell r="E24333">
            <v>0</v>
          </cell>
        </row>
        <row r="24334">
          <cell r="B24334">
            <v>0</v>
          </cell>
          <cell r="C24334">
            <v>0</v>
          </cell>
          <cell r="D24334">
            <v>0</v>
          </cell>
          <cell r="E24334">
            <v>0</v>
          </cell>
        </row>
        <row r="24335">
          <cell r="B24335">
            <v>0</v>
          </cell>
          <cell r="C24335">
            <v>0</v>
          </cell>
          <cell r="D24335">
            <v>0</v>
          </cell>
          <cell r="E24335">
            <v>0</v>
          </cell>
        </row>
        <row r="24336">
          <cell r="B24336">
            <v>0</v>
          </cell>
          <cell r="C24336">
            <v>0</v>
          </cell>
          <cell r="D24336">
            <v>0</v>
          </cell>
          <cell r="E24336">
            <v>0</v>
          </cell>
        </row>
        <row r="24337">
          <cell r="B24337">
            <v>0</v>
          </cell>
          <cell r="C24337">
            <v>0</v>
          </cell>
          <cell r="D24337">
            <v>0</v>
          </cell>
          <cell r="E24337">
            <v>0</v>
          </cell>
        </row>
        <row r="24338">
          <cell r="B24338">
            <v>0</v>
          </cell>
          <cell r="C24338">
            <v>0</v>
          </cell>
          <cell r="D24338">
            <v>0</v>
          </cell>
          <cell r="E24338">
            <v>0</v>
          </cell>
        </row>
        <row r="24339">
          <cell r="B24339">
            <v>0</v>
          </cell>
          <cell r="C24339">
            <v>0</v>
          </cell>
          <cell r="D24339">
            <v>0</v>
          </cell>
          <cell r="E24339">
            <v>0</v>
          </cell>
        </row>
        <row r="24340">
          <cell r="B24340">
            <v>0</v>
          </cell>
          <cell r="C24340">
            <v>0</v>
          </cell>
          <cell r="D24340">
            <v>0</v>
          </cell>
          <cell r="E24340">
            <v>0</v>
          </cell>
        </row>
        <row r="24341">
          <cell r="B24341">
            <v>0</v>
          </cell>
          <cell r="C24341">
            <v>0</v>
          </cell>
          <cell r="D24341">
            <v>0</v>
          </cell>
          <cell r="E24341">
            <v>0</v>
          </cell>
        </row>
        <row r="24342">
          <cell r="B24342">
            <v>0</v>
          </cell>
          <cell r="C24342">
            <v>0</v>
          </cell>
          <cell r="D24342">
            <v>0</v>
          </cell>
          <cell r="E24342">
            <v>0</v>
          </cell>
        </row>
        <row r="24343">
          <cell r="B24343">
            <v>0</v>
          </cell>
          <cell r="C24343">
            <v>0</v>
          </cell>
          <cell r="D24343">
            <v>0</v>
          </cell>
          <cell r="E24343">
            <v>0</v>
          </cell>
        </row>
        <row r="24344">
          <cell r="B24344">
            <v>0</v>
          </cell>
          <cell r="C24344">
            <v>0</v>
          </cell>
          <cell r="D24344">
            <v>0</v>
          </cell>
          <cell r="E24344">
            <v>0</v>
          </cell>
        </row>
        <row r="24345">
          <cell r="B24345">
            <v>0</v>
          </cell>
          <cell r="C24345">
            <v>0</v>
          </cell>
          <cell r="D24345">
            <v>0</v>
          </cell>
          <cell r="E24345">
            <v>0</v>
          </cell>
        </row>
        <row r="24346">
          <cell r="B24346">
            <v>0</v>
          </cell>
          <cell r="C24346">
            <v>0</v>
          </cell>
          <cell r="D24346">
            <v>0</v>
          </cell>
          <cell r="E24346">
            <v>0</v>
          </cell>
        </row>
        <row r="24347">
          <cell r="B24347">
            <v>0</v>
          </cell>
          <cell r="C24347">
            <v>0</v>
          </cell>
          <cell r="D24347">
            <v>0</v>
          </cell>
          <cell r="E24347">
            <v>0</v>
          </cell>
        </row>
        <row r="24348">
          <cell r="B24348">
            <v>0</v>
          </cell>
          <cell r="C24348">
            <v>0</v>
          </cell>
          <cell r="D24348">
            <v>0</v>
          </cell>
          <cell r="E24348">
            <v>0</v>
          </cell>
        </row>
        <row r="24349">
          <cell r="B24349">
            <v>0</v>
          </cell>
          <cell r="C24349">
            <v>0</v>
          </cell>
          <cell r="D24349">
            <v>0</v>
          </cell>
          <cell r="E24349">
            <v>0</v>
          </cell>
        </row>
        <row r="24350">
          <cell r="B24350">
            <v>0</v>
          </cell>
          <cell r="C24350">
            <v>0</v>
          </cell>
          <cell r="D24350">
            <v>0</v>
          </cell>
          <cell r="E24350">
            <v>0</v>
          </cell>
        </row>
        <row r="24351">
          <cell r="B24351">
            <v>0</v>
          </cell>
          <cell r="C24351">
            <v>0</v>
          </cell>
          <cell r="D24351">
            <v>0</v>
          </cell>
          <cell r="E24351">
            <v>0</v>
          </cell>
        </row>
        <row r="24352">
          <cell r="B24352">
            <v>0</v>
          </cell>
          <cell r="C24352">
            <v>0</v>
          </cell>
          <cell r="D24352">
            <v>0</v>
          </cell>
          <cell r="E24352">
            <v>0</v>
          </cell>
        </row>
        <row r="24353">
          <cell r="B24353">
            <v>0</v>
          </cell>
          <cell r="C24353">
            <v>0</v>
          </cell>
          <cell r="D24353">
            <v>0</v>
          </cell>
          <cell r="E24353">
            <v>0</v>
          </cell>
        </row>
        <row r="24354">
          <cell r="B24354">
            <v>0</v>
          </cell>
          <cell r="C24354">
            <v>0</v>
          </cell>
          <cell r="D24354">
            <v>0</v>
          </cell>
          <cell r="E24354">
            <v>0</v>
          </cell>
        </row>
        <row r="24355">
          <cell r="B24355">
            <v>0</v>
          </cell>
          <cell r="C24355">
            <v>0</v>
          </cell>
          <cell r="D24355">
            <v>0</v>
          </cell>
          <cell r="E24355">
            <v>0</v>
          </cell>
        </row>
        <row r="24356">
          <cell r="B24356">
            <v>0</v>
          </cell>
          <cell r="C24356">
            <v>0</v>
          </cell>
          <cell r="D24356">
            <v>0</v>
          </cell>
          <cell r="E24356">
            <v>0</v>
          </cell>
        </row>
        <row r="24357">
          <cell r="B24357">
            <v>0</v>
          </cell>
          <cell r="C24357">
            <v>0</v>
          </cell>
          <cell r="D24357">
            <v>0</v>
          </cell>
          <cell r="E24357">
            <v>0</v>
          </cell>
        </row>
        <row r="24358">
          <cell r="B24358">
            <v>0</v>
          </cell>
          <cell r="C24358">
            <v>0</v>
          </cell>
          <cell r="D24358">
            <v>0</v>
          </cell>
          <cell r="E24358">
            <v>0</v>
          </cell>
        </row>
        <row r="24359">
          <cell r="B24359">
            <v>0</v>
          </cell>
          <cell r="C24359">
            <v>0</v>
          </cell>
          <cell r="D24359">
            <v>0</v>
          </cell>
          <cell r="E24359">
            <v>0</v>
          </cell>
        </row>
        <row r="24360">
          <cell r="B24360">
            <v>0</v>
          </cell>
          <cell r="C24360">
            <v>0</v>
          </cell>
          <cell r="D24360">
            <v>0</v>
          </cell>
          <cell r="E24360">
            <v>0</v>
          </cell>
        </row>
        <row r="24361">
          <cell r="B24361">
            <v>0</v>
          </cell>
          <cell r="C24361">
            <v>0</v>
          </cell>
          <cell r="D24361">
            <v>0</v>
          </cell>
          <cell r="E24361">
            <v>0</v>
          </cell>
        </row>
        <row r="24362">
          <cell r="B24362">
            <v>0</v>
          </cell>
          <cell r="C24362">
            <v>0</v>
          </cell>
          <cell r="D24362">
            <v>0</v>
          </cell>
          <cell r="E24362">
            <v>0</v>
          </cell>
        </row>
        <row r="24363">
          <cell r="B24363">
            <v>0</v>
          </cell>
          <cell r="C24363">
            <v>0</v>
          </cell>
          <cell r="D24363">
            <v>0</v>
          </cell>
          <cell r="E24363">
            <v>0</v>
          </cell>
        </row>
        <row r="24364">
          <cell r="B24364">
            <v>0</v>
          </cell>
          <cell r="C24364">
            <v>0</v>
          </cell>
          <cell r="D24364">
            <v>0</v>
          </cell>
          <cell r="E24364">
            <v>0</v>
          </cell>
        </row>
        <row r="24365">
          <cell r="B24365">
            <v>0</v>
          </cell>
          <cell r="C24365">
            <v>0</v>
          </cell>
          <cell r="D24365">
            <v>0</v>
          </cell>
          <cell r="E24365">
            <v>0</v>
          </cell>
        </row>
        <row r="24366">
          <cell r="B24366">
            <v>0</v>
          </cell>
          <cell r="C24366">
            <v>0</v>
          </cell>
          <cell r="D24366">
            <v>0</v>
          </cell>
          <cell r="E24366">
            <v>0</v>
          </cell>
        </row>
        <row r="24367">
          <cell r="B24367">
            <v>0</v>
          </cell>
          <cell r="C24367">
            <v>0</v>
          </cell>
          <cell r="D24367">
            <v>0</v>
          </cell>
          <cell r="E24367">
            <v>0</v>
          </cell>
        </row>
        <row r="24368">
          <cell r="B24368">
            <v>0</v>
          </cell>
          <cell r="C24368">
            <v>0</v>
          </cell>
          <cell r="D24368">
            <v>0</v>
          </cell>
          <cell r="E24368">
            <v>0</v>
          </cell>
        </row>
        <row r="24369">
          <cell r="B24369">
            <v>0</v>
          </cell>
          <cell r="C24369">
            <v>0</v>
          </cell>
          <cell r="D24369">
            <v>0</v>
          </cell>
          <cell r="E24369">
            <v>0</v>
          </cell>
        </row>
        <row r="24370">
          <cell r="B24370">
            <v>0</v>
          </cell>
          <cell r="C24370">
            <v>0</v>
          </cell>
          <cell r="D24370">
            <v>0</v>
          </cell>
          <cell r="E24370">
            <v>0</v>
          </cell>
        </row>
        <row r="24371">
          <cell r="B24371">
            <v>0</v>
          </cell>
          <cell r="C24371">
            <v>0</v>
          </cell>
          <cell r="D24371">
            <v>0</v>
          </cell>
          <cell r="E24371">
            <v>0</v>
          </cell>
        </row>
        <row r="24372">
          <cell r="B24372">
            <v>0</v>
          </cell>
          <cell r="C24372">
            <v>0</v>
          </cell>
          <cell r="D24372">
            <v>0</v>
          </cell>
          <cell r="E24372">
            <v>0</v>
          </cell>
        </row>
        <row r="24373">
          <cell r="B24373">
            <v>0</v>
          </cell>
          <cell r="C24373">
            <v>0</v>
          </cell>
          <cell r="D24373">
            <v>0</v>
          </cell>
          <cell r="E24373">
            <v>0</v>
          </cell>
        </row>
        <row r="24374">
          <cell r="B24374">
            <v>0</v>
          </cell>
          <cell r="C24374">
            <v>0</v>
          </cell>
          <cell r="D24374">
            <v>0</v>
          </cell>
          <cell r="E24374">
            <v>0</v>
          </cell>
        </row>
        <row r="24375">
          <cell r="B24375">
            <v>0</v>
          </cell>
          <cell r="C24375">
            <v>0</v>
          </cell>
          <cell r="D24375">
            <v>0</v>
          </cell>
          <cell r="E24375">
            <v>0</v>
          </cell>
        </row>
        <row r="24376">
          <cell r="B24376">
            <v>0</v>
          </cell>
          <cell r="C24376">
            <v>0</v>
          </cell>
          <cell r="D24376">
            <v>0</v>
          </cell>
          <cell r="E24376">
            <v>0</v>
          </cell>
        </row>
        <row r="24377">
          <cell r="B24377">
            <v>0</v>
          </cell>
          <cell r="C24377">
            <v>0</v>
          </cell>
          <cell r="D24377">
            <v>0</v>
          </cell>
          <cell r="E24377">
            <v>0</v>
          </cell>
        </row>
        <row r="24378">
          <cell r="B24378">
            <v>0</v>
          </cell>
          <cell r="C24378">
            <v>0</v>
          </cell>
          <cell r="D24378">
            <v>0</v>
          </cell>
          <cell r="E24378">
            <v>0</v>
          </cell>
        </row>
        <row r="24379">
          <cell r="B24379">
            <v>0</v>
          </cell>
          <cell r="C24379">
            <v>0</v>
          </cell>
          <cell r="D24379">
            <v>0</v>
          </cell>
          <cell r="E24379">
            <v>0</v>
          </cell>
        </row>
        <row r="24380">
          <cell r="B24380">
            <v>0</v>
          </cell>
          <cell r="C24380">
            <v>0</v>
          </cell>
          <cell r="D24380">
            <v>0</v>
          </cell>
          <cell r="E24380">
            <v>0</v>
          </cell>
        </row>
        <row r="24381">
          <cell r="B24381">
            <v>0</v>
          </cell>
          <cell r="C24381">
            <v>0</v>
          </cell>
          <cell r="D24381">
            <v>0</v>
          </cell>
          <cell r="E24381">
            <v>0</v>
          </cell>
        </row>
        <row r="24382">
          <cell r="B24382">
            <v>0</v>
          </cell>
          <cell r="C24382">
            <v>0</v>
          </cell>
          <cell r="D24382">
            <v>0</v>
          </cell>
          <cell r="E24382">
            <v>0</v>
          </cell>
        </row>
        <row r="24383">
          <cell r="B24383">
            <v>0</v>
          </cell>
          <cell r="C24383">
            <v>0</v>
          </cell>
          <cell r="D24383">
            <v>0</v>
          </cell>
          <cell r="E24383">
            <v>0</v>
          </cell>
        </row>
        <row r="24384">
          <cell r="B24384">
            <v>0</v>
          </cell>
          <cell r="C24384">
            <v>0</v>
          </cell>
          <cell r="D24384">
            <v>0</v>
          </cell>
          <cell r="E24384">
            <v>0</v>
          </cell>
        </row>
        <row r="24385">
          <cell r="B24385">
            <v>0</v>
          </cell>
          <cell r="C24385">
            <v>0</v>
          </cell>
          <cell r="D24385">
            <v>0</v>
          </cell>
          <cell r="E24385">
            <v>0</v>
          </cell>
        </row>
        <row r="24386">
          <cell r="B24386">
            <v>0</v>
          </cell>
          <cell r="C24386">
            <v>0</v>
          </cell>
          <cell r="D24386">
            <v>0</v>
          </cell>
          <cell r="E24386">
            <v>0</v>
          </cell>
        </row>
        <row r="24387">
          <cell r="B24387">
            <v>0</v>
          </cell>
          <cell r="C24387">
            <v>0</v>
          </cell>
          <cell r="D24387">
            <v>0</v>
          </cell>
          <cell r="E24387">
            <v>0</v>
          </cell>
        </row>
        <row r="24388">
          <cell r="B24388">
            <v>0</v>
          </cell>
          <cell r="C24388">
            <v>0</v>
          </cell>
          <cell r="D24388">
            <v>0</v>
          </cell>
          <cell r="E24388">
            <v>0</v>
          </cell>
        </row>
        <row r="24389">
          <cell r="B24389">
            <v>0</v>
          </cell>
          <cell r="C24389">
            <v>0</v>
          </cell>
          <cell r="D24389">
            <v>0</v>
          </cell>
          <cell r="E24389">
            <v>0</v>
          </cell>
        </row>
        <row r="24390">
          <cell r="B24390">
            <v>0</v>
          </cell>
          <cell r="C24390">
            <v>0</v>
          </cell>
          <cell r="D24390">
            <v>0</v>
          </cell>
          <cell r="E24390">
            <v>0</v>
          </cell>
        </row>
        <row r="24391">
          <cell r="B24391">
            <v>0</v>
          </cell>
          <cell r="C24391">
            <v>0</v>
          </cell>
          <cell r="D24391">
            <v>0</v>
          </cell>
          <cell r="E24391">
            <v>0</v>
          </cell>
        </row>
        <row r="24392">
          <cell r="B24392">
            <v>0</v>
          </cell>
          <cell r="C24392">
            <v>0</v>
          </cell>
          <cell r="D24392">
            <v>0</v>
          </cell>
          <cell r="E24392">
            <v>0</v>
          </cell>
        </row>
        <row r="24393">
          <cell r="B24393">
            <v>0</v>
          </cell>
          <cell r="C24393">
            <v>0</v>
          </cell>
          <cell r="D24393">
            <v>0</v>
          </cell>
          <cell r="E24393">
            <v>0</v>
          </cell>
        </row>
        <row r="24394">
          <cell r="B24394">
            <v>0</v>
          </cell>
          <cell r="C24394">
            <v>0</v>
          </cell>
          <cell r="D24394">
            <v>0</v>
          </cell>
          <cell r="E24394">
            <v>0</v>
          </cell>
        </row>
        <row r="24395">
          <cell r="B24395">
            <v>0</v>
          </cell>
          <cell r="C24395">
            <v>0</v>
          </cell>
          <cell r="D24395">
            <v>0</v>
          </cell>
          <cell r="E24395">
            <v>0</v>
          </cell>
        </row>
        <row r="24396">
          <cell r="B24396">
            <v>0</v>
          </cell>
          <cell r="C24396">
            <v>0</v>
          </cell>
          <cell r="D24396">
            <v>0</v>
          </cell>
          <cell r="E24396">
            <v>0</v>
          </cell>
        </row>
        <row r="24397">
          <cell r="B24397">
            <v>0</v>
          </cell>
          <cell r="C24397">
            <v>0</v>
          </cell>
          <cell r="D24397">
            <v>0</v>
          </cell>
          <cell r="E24397">
            <v>0</v>
          </cell>
        </row>
        <row r="24398">
          <cell r="B24398">
            <v>0</v>
          </cell>
          <cell r="C24398">
            <v>0</v>
          </cell>
          <cell r="D24398">
            <v>0</v>
          </cell>
          <cell r="E24398">
            <v>0</v>
          </cell>
        </row>
        <row r="24399">
          <cell r="B24399">
            <v>0</v>
          </cell>
          <cell r="C24399">
            <v>0</v>
          </cell>
          <cell r="D24399">
            <v>0</v>
          </cell>
          <cell r="E24399">
            <v>0</v>
          </cell>
        </row>
        <row r="24400">
          <cell r="B24400">
            <v>0</v>
          </cell>
          <cell r="C24400">
            <v>0</v>
          </cell>
          <cell r="D24400">
            <v>0</v>
          </cell>
          <cell r="E24400">
            <v>0</v>
          </cell>
        </row>
        <row r="24401">
          <cell r="B24401">
            <v>0</v>
          </cell>
          <cell r="C24401">
            <v>0</v>
          </cell>
          <cell r="D24401">
            <v>0</v>
          </cell>
          <cell r="E24401">
            <v>0</v>
          </cell>
        </row>
        <row r="24402">
          <cell r="B24402">
            <v>0</v>
          </cell>
          <cell r="C24402">
            <v>0</v>
          </cell>
          <cell r="D24402">
            <v>0</v>
          </cell>
          <cell r="E24402">
            <v>0</v>
          </cell>
        </row>
        <row r="24403">
          <cell r="B24403">
            <v>0</v>
          </cell>
          <cell r="C24403">
            <v>0</v>
          </cell>
          <cell r="D24403">
            <v>0</v>
          </cell>
          <cell r="E24403">
            <v>0</v>
          </cell>
        </row>
        <row r="24404">
          <cell r="B24404">
            <v>0</v>
          </cell>
          <cell r="C24404">
            <v>0</v>
          </cell>
          <cell r="D24404">
            <v>0</v>
          </cell>
          <cell r="E24404">
            <v>0</v>
          </cell>
        </row>
        <row r="24405">
          <cell r="B24405">
            <v>0</v>
          </cell>
          <cell r="C24405">
            <v>0</v>
          </cell>
          <cell r="D24405">
            <v>0</v>
          </cell>
          <cell r="E24405">
            <v>0</v>
          </cell>
        </row>
        <row r="24406">
          <cell r="B24406">
            <v>0</v>
          </cell>
          <cell r="C24406">
            <v>0</v>
          </cell>
          <cell r="D24406">
            <v>0</v>
          </cell>
          <cell r="E24406">
            <v>0</v>
          </cell>
        </row>
        <row r="24407">
          <cell r="B24407">
            <v>0</v>
          </cell>
          <cell r="C24407">
            <v>0</v>
          </cell>
          <cell r="D24407">
            <v>0</v>
          </cell>
          <cell r="E24407">
            <v>0</v>
          </cell>
        </row>
        <row r="24408">
          <cell r="B24408">
            <v>0</v>
          </cell>
          <cell r="C24408">
            <v>0</v>
          </cell>
          <cell r="D24408">
            <v>0</v>
          </cell>
          <cell r="E24408">
            <v>0</v>
          </cell>
        </row>
        <row r="24409">
          <cell r="B24409">
            <v>0</v>
          </cell>
          <cell r="C24409">
            <v>0</v>
          </cell>
          <cell r="D24409">
            <v>0</v>
          </cell>
          <cell r="E24409">
            <v>0</v>
          </cell>
        </row>
        <row r="24410">
          <cell r="B24410">
            <v>0</v>
          </cell>
          <cell r="C24410">
            <v>0</v>
          </cell>
          <cell r="D24410">
            <v>0</v>
          </cell>
          <cell r="E24410">
            <v>0</v>
          </cell>
        </row>
        <row r="24411">
          <cell r="B24411">
            <v>0</v>
          </cell>
          <cell r="C24411">
            <v>0</v>
          </cell>
          <cell r="D24411">
            <v>0</v>
          </cell>
          <cell r="E24411">
            <v>0</v>
          </cell>
        </row>
        <row r="24412">
          <cell r="B24412">
            <v>0</v>
          </cell>
          <cell r="C24412">
            <v>0</v>
          </cell>
          <cell r="D24412">
            <v>0</v>
          </cell>
          <cell r="E24412">
            <v>0</v>
          </cell>
        </row>
        <row r="24413">
          <cell r="B24413">
            <v>0</v>
          </cell>
          <cell r="C24413">
            <v>0</v>
          </cell>
          <cell r="D24413">
            <v>0</v>
          </cell>
          <cell r="E24413">
            <v>0</v>
          </cell>
        </row>
        <row r="24414">
          <cell r="B24414">
            <v>0</v>
          </cell>
          <cell r="C24414">
            <v>0</v>
          </cell>
          <cell r="D24414">
            <v>0</v>
          </cell>
          <cell r="E24414">
            <v>0</v>
          </cell>
        </row>
        <row r="24415">
          <cell r="B24415">
            <v>0</v>
          </cell>
          <cell r="C24415">
            <v>0</v>
          </cell>
          <cell r="D24415">
            <v>0</v>
          </cell>
          <cell r="E24415">
            <v>0</v>
          </cell>
        </row>
        <row r="24416">
          <cell r="B24416">
            <v>0</v>
          </cell>
          <cell r="C24416">
            <v>0</v>
          </cell>
          <cell r="D24416">
            <v>0</v>
          </cell>
          <cell r="E24416">
            <v>0</v>
          </cell>
        </row>
        <row r="24417">
          <cell r="B24417">
            <v>0</v>
          </cell>
          <cell r="C24417">
            <v>0</v>
          </cell>
          <cell r="D24417">
            <v>0</v>
          </cell>
          <cell r="E24417">
            <v>0</v>
          </cell>
        </row>
        <row r="24418">
          <cell r="B24418">
            <v>0</v>
          </cell>
          <cell r="C24418">
            <v>0</v>
          </cell>
          <cell r="D24418">
            <v>0</v>
          </cell>
          <cell r="E24418">
            <v>0</v>
          </cell>
        </row>
        <row r="24419">
          <cell r="B24419">
            <v>0</v>
          </cell>
          <cell r="C24419">
            <v>0</v>
          </cell>
          <cell r="D24419">
            <v>0</v>
          </cell>
          <cell r="E24419">
            <v>0</v>
          </cell>
        </row>
        <row r="24420">
          <cell r="B24420">
            <v>0</v>
          </cell>
          <cell r="C24420">
            <v>0</v>
          </cell>
          <cell r="D24420">
            <v>0</v>
          </cell>
          <cell r="E24420">
            <v>0</v>
          </cell>
        </row>
        <row r="24421">
          <cell r="B24421">
            <v>0</v>
          </cell>
          <cell r="C24421">
            <v>0</v>
          </cell>
          <cell r="D24421">
            <v>0</v>
          </cell>
          <cell r="E24421">
            <v>0</v>
          </cell>
        </row>
        <row r="24422">
          <cell r="B24422">
            <v>0</v>
          </cell>
          <cell r="C24422">
            <v>0</v>
          </cell>
          <cell r="D24422">
            <v>0</v>
          </cell>
          <cell r="E24422">
            <v>0</v>
          </cell>
        </row>
        <row r="24423">
          <cell r="B24423">
            <v>0</v>
          </cell>
          <cell r="C24423">
            <v>0</v>
          </cell>
          <cell r="D24423">
            <v>0</v>
          </cell>
          <cell r="E24423">
            <v>0</v>
          </cell>
        </row>
        <row r="24424">
          <cell r="B24424">
            <v>0</v>
          </cell>
          <cell r="C24424">
            <v>0</v>
          </cell>
          <cell r="D24424">
            <v>0</v>
          </cell>
          <cell r="E24424">
            <v>0</v>
          </cell>
        </row>
        <row r="24425">
          <cell r="B24425">
            <v>0</v>
          </cell>
          <cell r="C24425">
            <v>0</v>
          </cell>
          <cell r="D24425">
            <v>0</v>
          </cell>
          <cell r="E24425">
            <v>0</v>
          </cell>
        </row>
        <row r="24426">
          <cell r="B24426">
            <v>0</v>
          </cell>
          <cell r="C24426">
            <v>0</v>
          </cell>
          <cell r="D24426">
            <v>0</v>
          </cell>
          <cell r="E24426">
            <v>0</v>
          </cell>
        </row>
        <row r="24427">
          <cell r="B24427">
            <v>0</v>
          </cell>
          <cell r="C24427">
            <v>0</v>
          </cell>
          <cell r="D24427">
            <v>0</v>
          </cell>
          <cell r="E24427">
            <v>0</v>
          </cell>
        </row>
        <row r="24428">
          <cell r="B24428">
            <v>0</v>
          </cell>
          <cell r="C24428">
            <v>0</v>
          </cell>
          <cell r="D24428">
            <v>0</v>
          </cell>
          <cell r="E24428">
            <v>0</v>
          </cell>
        </row>
        <row r="24429">
          <cell r="B24429">
            <v>0</v>
          </cell>
          <cell r="C24429">
            <v>0</v>
          </cell>
          <cell r="D24429">
            <v>0</v>
          </cell>
          <cell r="E24429">
            <v>0</v>
          </cell>
        </row>
        <row r="24430">
          <cell r="B24430">
            <v>0</v>
          </cell>
          <cell r="C24430">
            <v>0</v>
          </cell>
          <cell r="D24430">
            <v>0</v>
          </cell>
          <cell r="E24430">
            <v>0</v>
          </cell>
        </row>
        <row r="24431">
          <cell r="B24431">
            <v>0</v>
          </cell>
          <cell r="C24431">
            <v>0</v>
          </cell>
          <cell r="D24431">
            <v>0</v>
          </cell>
          <cell r="E24431">
            <v>0</v>
          </cell>
        </row>
        <row r="24432">
          <cell r="B24432">
            <v>0</v>
          </cell>
          <cell r="C24432">
            <v>0</v>
          </cell>
          <cell r="D24432">
            <v>0</v>
          </cell>
          <cell r="E24432">
            <v>0</v>
          </cell>
        </row>
        <row r="24433">
          <cell r="B24433">
            <v>0</v>
          </cell>
          <cell r="C24433">
            <v>0</v>
          </cell>
          <cell r="D24433">
            <v>0</v>
          </cell>
          <cell r="E24433">
            <v>0</v>
          </cell>
        </row>
        <row r="24434">
          <cell r="B24434">
            <v>0</v>
          </cell>
          <cell r="C24434">
            <v>0</v>
          </cell>
          <cell r="D24434">
            <v>0</v>
          </cell>
          <cell r="E24434">
            <v>0</v>
          </cell>
        </row>
        <row r="24435">
          <cell r="B24435">
            <v>0</v>
          </cell>
          <cell r="C24435">
            <v>0</v>
          </cell>
          <cell r="D24435">
            <v>0</v>
          </cell>
          <cell r="E24435">
            <v>0</v>
          </cell>
        </row>
        <row r="24436">
          <cell r="B24436">
            <v>0</v>
          </cell>
          <cell r="C24436">
            <v>0</v>
          </cell>
          <cell r="D24436">
            <v>0</v>
          </cell>
          <cell r="E24436">
            <v>0</v>
          </cell>
        </row>
        <row r="24437">
          <cell r="B24437">
            <v>0</v>
          </cell>
          <cell r="C24437">
            <v>0</v>
          </cell>
          <cell r="D24437">
            <v>0</v>
          </cell>
          <cell r="E24437">
            <v>0</v>
          </cell>
        </row>
        <row r="24438">
          <cell r="B24438">
            <v>0</v>
          </cell>
          <cell r="C24438">
            <v>0</v>
          </cell>
          <cell r="D24438">
            <v>0</v>
          </cell>
          <cell r="E24438">
            <v>0</v>
          </cell>
        </row>
        <row r="24439">
          <cell r="B24439">
            <v>0</v>
          </cell>
          <cell r="C24439">
            <v>0</v>
          </cell>
          <cell r="D24439">
            <v>0</v>
          </cell>
          <cell r="E24439">
            <v>0</v>
          </cell>
        </row>
        <row r="24440">
          <cell r="B24440">
            <v>0</v>
          </cell>
          <cell r="C24440">
            <v>0</v>
          </cell>
          <cell r="D24440">
            <v>0</v>
          </cell>
          <cell r="E24440">
            <v>0</v>
          </cell>
        </row>
        <row r="24441">
          <cell r="B24441">
            <v>0</v>
          </cell>
          <cell r="C24441">
            <v>0</v>
          </cell>
          <cell r="D24441">
            <v>0</v>
          </cell>
          <cell r="E24441">
            <v>0</v>
          </cell>
        </row>
        <row r="24442">
          <cell r="B24442">
            <v>0</v>
          </cell>
          <cell r="C24442">
            <v>0</v>
          </cell>
          <cell r="D24442">
            <v>0</v>
          </cell>
          <cell r="E24442">
            <v>0</v>
          </cell>
        </row>
        <row r="24443">
          <cell r="B24443">
            <v>0</v>
          </cell>
          <cell r="C24443">
            <v>0</v>
          </cell>
          <cell r="D24443">
            <v>0</v>
          </cell>
          <cell r="E24443">
            <v>0</v>
          </cell>
        </row>
        <row r="24444">
          <cell r="B24444">
            <v>0</v>
          </cell>
          <cell r="C24444">
            <v>0</v>
          </cell>
          <cell r="D24444">
            <v>0</v>
          </cell>
          <cell r="E24444">
            <v>0</v>
          </cell>
        </row>
        <row r="24445">
          <cell r="B24445">
            <v>0</v>
          </cell>
          <cell r="C24445">
            <v>0</v>
          </cell>
          <cell r="D24445">
            <v>0</v>
          </cell>
          <cell r="E24445">
            <v>0</v>
          </cell>
        </row>
        <row r="24446">
          <cell r="B24446">
            <v>0</v>
          </cell>
          <cell r="C24446">
            <v>0</v>
          </cell>
          <cell r="D24446">
            <v>0</v>
          </cell>
          <cell r="E24446">
            <v>0</v>
          </cell>
        </row>
        <row r="24447">
          <cell r="B24447">
            <v>0</v>
          </cell>
          <cell r="C24447">
            <v>0</v>
          </cell>
          <cell r="D24447">
            <v>0</v>
          </cell>
          <cell r="E24447">
            <v>0</v>
          </cell>
        </row>
        <row r="24448">
          <cell r="B24448">
            <v>0</v>
          </cell>
          <cell r="C24448">
            <v>0</v>
          </cell>
          <cell r="D24448">
            <v>0</v>
          </cell>
          <cell r="E24448">
            <v>0</v>
          </cell>
        </row>
        <row r="24449">
          <cell r="B24449">
            <v>0</v>
          </cell>
          <cell r="C24449">
            <v>0</v>
          </cell>
          <cell r="D24449">
            <v>0</v>
          </cell>
          <cell r="E24449">
            <v>0</v>
          </cell>
        </row>
        <row r="24450">
          <cell r="B24450">
            <v>0</v>
          </cell>
          <cell r="C24450">
            <v>0</v>
          </cell>
          <cell r="D24450">
            <v>0</v>
          </cell>
          <cell r="E24450">
            <v>0</v>
          </cell>
        </row>
        <row r="24451">
          <cell r="B24451">
            <v>0</v>
          </cell>
          <cell r="C24451">
            <v>0</v>
          </cell>
          <cell r="D24451">
            <v>0</v>
          </cell>
          <cell r="E24451">
            <v>0</v>
          </cell>
        </row>
        <row r="24452">
          <cell r="B24452">
            <v>0</v>
          </cell>
          <cell r="C24452">
            <v>0</v>
          </cell>
          <cell r="D24452">
            <v>0</v>
          </cell>
          <cell r="E24452">
            <v>0</v>
          </cell>
        </row>
        <row r="24453">
          <cell r="B24453">
            <v>0</v>
          </cell>
          <cell r="C24453">
            <v>0</v>
          </cell>
          <cell r="D24453">
            <v>0</v>
          </cell>
          <cell r="E24453">
            <v>0</v>
          </cell>
        </row>
        <row r="24454">
          <cell r="B24454">
            <v>0</v>
          </cell>
          <cell r="C24454">
            <v>0</v>
          </cell>
          <cell r="D24454">
            <v>0</v>
          </cell>
          <cell r="E24454">
            <v>0</v>
          </cell>
        </row>
        <row r="24455">
          <cell r="B24455">
            <v>0</v>
          </cell>
          <cell r="C24455">
            <v>0</v>
          </cell>
          <cell r="D24455">
            <v>0</v>
          </cell>
          <cell r="E24455">
            <v>0</v>
          </cell>
        </row>
        <row r="24456">
          <cell r="B24456">
            <v>0</v>
          </cell>
          <cell r="C24456">
            <v>0</v>
          </cell>
          <cell r="D24456">
            <v>0</v>
          </cell>
          <cell r="E24456">
            <v>0</v>
          </cell>
        </row>
        <row r="24457">
          <cell r="B24457">
            <v>0</v>
          </cell>
          <cell r="C24457">
            <v>0</v>
          </cell>
          <cell r="D24457">
            <v>0</v>
          </cell>
          <cell r="E24457">
            <v>0</v>
          </cell>
        </row>
        <row r="24458">
          <cell r="B24458">
            <v>0</v>
          </cell>
          <cell r="C24458">
            <v>0</v>
          </cell>
          <cell r="D24458">
            <v>0</v>
          </cell>
          <cell r="E24458">
            <v>0</v>
          </cell>
        </row>
        <row r="24459">
          <cell r="B24459">
            <v>0</v>
          </cell>
          <cell r="C24459">
            <v>0</v>
          </cell>
          <cell r="D24459">
            <v>0</v>
          </cell>
          <cell r="E24459">
            <v>0</v>
          </cell>
        </row>
        <row r="24460">
          <cell r="B24460">
            <v>0</v>
          </cell>
          <cell r="C24460">
            <v>0</v>
          </cell>
          <cell r="D24460">
            <v>0</v>
          </cell>
          <cell r="E24460">
            <v>0</v>
          </cell>
        </row>
        <row r="24461">
          <cell r="B24461">
            <v>0</v>
          </cell>
          <cell r="C24461">
            <v>0</v>
          </cell>
          <cell r="D24461">
            <v>0</v>
          </cell>
          <cell r="E24461">
            <v>0</v>
          </cell>
        </row>
        <row r="24462">
          <cell r="B24462">
            <v>0</v>
          </cell>
          <cell r="C24462">
            <v>0</v>
          </cell>
          <cell r="D24462">
            <v>0</v>
          </cell>
          <cell r="E24462">
            <v>0</v>
          </cell>
        </row>
        <row r="24463">
          <cell r="B24463">
            <v>0</v>
          </cell>
          <cell r="C24463">
            <v>0</v>
          </cell>
          <cell r="D24463">
            <v>0</v>
          </cell>
          <cell r="E24463">
            <v>0</v>
          </cell>
        </row>
        <row r="24464">
          <cell r="B24464">
            <v>0</v>
          </cell>
          <cell r="C24464">
            <v>0</v>
          </cell>
          <cell r="D24464">
            <v>0</v>
          </cell>
          <cell r="E24464">
            <v>0</v>
          </cell>
        </row>
        <row r="24465">
          <cell r="B24465">
            <v>0</v>
          </cell>
          <cell r="C24465">
            <v>0</v>
          </cell>
          <cell r="D24465">
            <v>0</v>
          </cell>
          <cell r="E24465">
            <v>0</v>
          </cell>
        </row>
        <row r="24466">
          <cell r="B24466">
            <v>0</v>
          </cell>
          <cell r="C24466">
            <v>0</v>
          </cell>
          <cell r="D24466">
            <v>0</v>
          </cell>
          <cell r="E24466">
            <v>0</v>
          </cell>
        </row>
        <row r="24467">
          <cell r="B24467">
            <v>0</v>
          </cell>
          <cell r="C24467">
            <v>0</v>
          </cell>
          <cell r="D24467">
            <v>0</v>
          </cell>
          <cell r="E24467">
            <v>0</v>
          </cell>
        </row>
        <row r="24468">
          <cell r="B24468">
            <v>0</v>
          </cell>
          <cell r="C24468">
            <v>0</v>
          </cell>
          <cell r="D24468">
            <v>0</v>
          </cell>
          <cell r="E24468">
            <v>0</v>
          </cell>
        </row>
        <row r="24469">
          <cell r="B24469">
            <v>0</v>
          </cell>
          <cell r="C24469">
            <v>0</v>
          </cell>
          <cell r="D24469">
            <v>0</v>
          </cell>
          <cell r="E24469">
            <v>0</v>
          </cell>
        </row>
        <row r="24470">
          <cell r="B24470">
            <v>0</v>
          </cell>
          <cell r="C24470">
            <v>0</v>
          </cell>
          <cell r="D24470">
            <v>0</v>
          </cell>
          <cell r="E24470">
            <v>0</v>
          </cell>
        </row>
        <row r="24471">
          <cell r="B24471">
            <v>0</v>
          </cell>
          <cell r="C24471">
            <v>0</v>
          </cell>
          <cell r="D24471">
            <v>0</v>
          </cell>
          <cell r="E24471">
            <v>0</v>
          </cell>
        </row>
        <row r="24472">
          <cell r="B24472">
            <v>0</v>
          </cell>
          <cell r="C24472">
            <v>0</v>
          </cell>
          <cell r="D24472">
            <v>0</v>
          </cell>
          <cell r="E24472">
            <v>0</v>
          </cell>
        </row>
        <row r="24473">
          <cell r="B24473">
            <v>0</v>
          </cell>
          <cell r="C24473">
            <v>0</v>
          </cell>
          <cell r="D24473">
            <v>0</v>
          </cell>
          <cell r="E24473">
            <v>0</v>
          </cell>
        </row>
        <row r="24474">
          <cell r="B24474">
            <v>0</v>
          </cell>
          <cell r="C24474">
            <v>0</v>
          </cell>
          <cell r="D24474">
            <v>0</v>
          </cell>
          <cell r="E24474">
            <v>0</v>
          </cell>
        </row>
        <row r="24475">
          <cell r="B24475">
            <v>0</v>
          </cell>
          <cell r="C24475">
            <v>0</v>
          </cell>
          <cell r="D24475">
            <v>0</v>
          </cell>
          <cell r="E24475">
            <v>0</v>
          </cell>
        </row>
        <row r="24476">
          <cell r="B24476">
            <v>0</v>
          </cell>
          <cell r="C24476">
            <v>0</v>
          </cell>
          <cell r="D24476">
            <v>0</v>
          </cell>
          <cell r="E24476">
            <v>0</v>
          </cell>
        </row>
        <row r="24477">
          <cell r="B24477">
            <v>0</v>
          </cell>
          <cell r="C24477">
            <v>0</v>
          </cell>
          <cell r="D24477">
            <v>0</v>
          </cell>
          <cell r="E24477">
            <v>0</v>
          </cell>
        </row>
        <row r="24478">
          <cell r="B24478">
            <v>0</v>
          </cell>
          <cell r="C24478">
            <v>0</v>
          </cell>
          <cell r="D24478">
            <v>0</v>
          </cell>
          <cell r="E24478">
            <v>0</v>
          </cell>
        </row>
        <row r="24479">
          <cell r="B24479">
            <v>0</v>
          </cell>
          <cell r="C24479">
            <v>0</v>
          </cell>
          <cell r="D24479">
            <v>0</v>
          </cell>
          <cell r="E24479">
            <v>0</v>
          </cell>
        </row>
        <row r="24480">
          <cell r="B24480">
            <v>0</v>
          </cell>
          <cell r="C24480">
            <v>0</v>
          </cell>
          <cell r="D24480">
            <v>0</v>
          </cell>
          <cell r="E24480">
            <v>0</v>
          </cell>
        </row>
        <row r="24481">
          <cell r="B24481">
            <v>0</v>
          </cell>
          <cell r="C24481">
            <v>0</v>
          </cell>
          <cell r="D24481">
            <v>0</v>
          </cell>
          <cell r="E24481">
            <v>0</v>
          </cell>
        </row>
        <row r="24482">
          <cell r="B24482">
            <v>0</v>
          </cell>
          <cell r="C24482">
            <v>0</v>
          </cell>
          <cell r="D24482">
            <v>0</v>
          </cell>
          <cell r="E24482">
            <v>0</v>
          </cell>
        </row>
        <row r="24483">
          <cell r="B24483">
            <v>0</v>
          </cell>
          <cell r="C24483">
            <v>0</v>
          </cell>
          <cell r="D24483">
            <v>0</v>
          </cell>
          <cell r="E24483">
            <v>0</v>
          </cell>
        </row>
        <row r="24484">
          <cell r="B24484">
            <v>0</v>
          </cell>
          <cell r="C24484">
            <v>0</v>
          </cell>
          <cell r="D24484">
            <v>0</v>
          </cell>
          <cell r="E24484">
            <v>0</v>
          </cell>
        </row>
        <row r="24485">
          <cell r="B24485">
            <v>0</v>
          </cell>
          <cell r="C24485">
            <v>0</v>
          </cell>
          <cell r="D24485">
            <v>0</v>
          </cell>
          <cell r="E24485">
            <v>0</v>
          </cell>
        </row>
        <row r="24486">
          <cell r="B24486">
            <v>0</v>
          </cell>
          <cell r="C24486">
            <v>0</v>
          </cell>
          <cell r="D24486">
            <v>0</v>
          </cell>
          <cell r="E24486">
            <v>0</v>
          </cell>
        </row>
        <row r="24487">
          <cell r="B24487">
            <v>0</v>
          </cell>
          <cell r="C24487">
            <v>0</v>
          </cell>
          <cell r="D24487">
            <v>0</v>
          </cell>
          <cell r="E24487">
            <v>0</v>
          </cell>
        </row>
        <row r="24488">
          <cell r="B24488">
            <v>0</v>
          </cell>
          <cell r="C24488">
            <v>0</v>
          </cell>
          <cell r="D24488">
            <v>0</v>
          </cell>
          <cell r="E24488">
            <v>0</v>
          </cell>
        </row>
        <row r="24489">
          <cell r="B24489">
            <v>0</v>
          </cell>
          <cell r="C24489">
            <v>0</v>
          </cell>
          <cell r="D24489">
            <v>0</v>
          </cell>
          <cell r="E24489">
            <v>0</v>
          </cell>
        </row>
        <row r="24490">
          <cell r="B24490">
            <v>0</v>
          </cell>
          <cell r="C24490">
            <v>0</v>
          </cell>
          <cell r="D24490">
            <v>0</v>
          </cell>
          <cell r="E24490">
            <v>0</v>
          </cell>
        </row>
        <row r="24491">
          <cell r="B24491">
            <v>0</v>
          </cell>
          <cell r="C24491">
            <v>0</v>
          </cell>
          <cell r="D24491">
            <v>0</v>
          </cell>
          <cell r="E24491">
            <v>0</v>
          </cell>
        </row>
        <row r="24492">
          <cell r="B24492">
            <v>0</v>
          </cell>
          <cell r="C24492">
            <v>0</v>
          </cell>
          <cell r="D24492">
            <v>0</v>
          </cell>
          <cell r="E24492">
            <v>0</v>
          </cell>
        </row>
        <row r="24493">
          <cell r="B24493">
            <v>0</v>
          </cell>
          <cell r="C24493">
            <v>0</v>
          </cell>
          <cell r="D24493">
            <v>0</v>
          </cell>
          <cell r="E24493">
            <v>0</v>
          </cell>
        </row>
        <row r="24494">
          <cell r="B24494">
            <v>0</v>
          </cell>
          <cell r="C24494">
            <v>0</v>
          </cell>
          <cell r="D24494">
            <v>0</v>
          </cell>
          <cell r="E24494">
            <v>0</v>
          </cell>
        </row>
        <row r="24495">
          <cell r="B24495">
            <v>0</v>
          </cell>
          <cell r="C24495">
            <v>0</v>
          </cell>
          <cell r="D24495">
            <v>0</v>
          </cell>
          <cell r="E24495">
            <v>0</v>
          </cell>
        </row>
        <row r="24496">
          <cell r="B24496">
            <v>0</v>
          </cell>
          <cell r="C24496">
            <v>0</v>
          </cell>
          <cell r="D24496">
            <v>0</v>
          </cell>
          <cell r="E24496">
            <v>0</v>
          </cell>
        </row>
        <row r="24497">
          <cell r="B24497">
            <v>0</v>
          </cell>
          <cell r="C24497">
            <v>0</v>
          </cell>
          <cell r="D24497">
            <v>0</v>
          </cell>
          <cell r="E24497">
            <v>0</v>
          </cell>
        </row>
        <row r="24498">
          <cell r="B24498">
            <v>0</v>
          </cell>
          <cell r="C24498">
            <v>0</v>
          </cell>
          <cell r="D24498">
            <v>0</v>
          </cell>
          <cell r="E24498">
            <v>0</v>
          </cell>
        </row>
        <row r="24499">
          <cell r="B24499">
            <v>0</v>
          </cell>
          <cell r="C24499">
            <v>0</v>
          </cell>
          <cell r="D24499">
            <v>0</v>
          </cell>
          <cell r="E24499">
            <v>0</v>
          </cell>
        </row>
        <row r="24500">
          <cell r="B24500">
            <v>0</v>
          </cell>
          <cell r="C24500">
            <v>0</v>
          </cell>
          <cell r="D24500">
            <v>0</v>
          </cell>
          <cell r="E24500">
            <v>0</v>
          </cell>
        </row>
        <row r="24501">
          <cell r="B24501">
            <v>0</v>
          </cell>
          <cell r="C24501">
            <v>0</v>
          </cell>
          <cell r="D24501">
            <v>0</v>
          </cell>
          <cell r="E24501">
            <v>0</v>
          </cell>
        </row>
        <row r="24502">
          <cell r="B24502">
            <v>0</v>
          </cell>
          <cell r="C24502">
            <v>0</v>
          </cell>
          <cell r="D24502">
            <v>0</v>
          </cell>
          <cell r="E24502">
            <v>0</v>
          </cell>
        </row>
        <row r="24503">
          <cell r="B24503">
            <v>0</v>
          </cell>
          <cell r="C24503">
            <v>0</v>
          </cell>
          <cell r="D24503">
            <v>0</v>
          </cell>
          <cell r="E24503">
            <v>0</v>
          </cell>
        </row>
        <row r="24504">
          <cell r="B24504">
            <v>0</v>
          </cell>
          <cell r="C24504">
            <v>0</v>
          </cell>
          <cell r="D24504">
            <v>0</v>
          </cell>
          <cell r="E24504">
            <v>0</v>
          </cell>
        </row>
        <row r="24505">
          <cell r="B24505">
            <v>0</v>
          </cell>
          <cell r="C24505">
            <v>0</v>
          </cell>
          <cell r="D24505">
            <v>0</v>
          </cell>
          <cell r="E24505">
            <v>0</v>
          </cell>
        </row>
        <row r="24506">
          <cell r="B24506">
            <v>0</v>
          </cell>
          <cell r="C24506">
            <v>0</v>
          </cell>
          <cell r="D24506">
            <v>0</v>
          </cell>
          <cell r="E24506">
            <v>0</v>
          </cell>
        </row>
        <row r="24507">
          <cell r="B24507">
            <v>0</v>
          </cell>
          <cell r="C24507">
            <v>0</v>
          </cell>
          <cell r="D24507">
            <v>0</v>
          </cell>
          <cell r="E24507">
            <v>0</v>
          </cell>
        </row>
        <row r="24508">
          <cell r="B24508">
            <v>0</v>
          </cell>
          <cell r="C24508">
            <v>0</v>
          </cell>
          <cell r="D24508">
            <v>0</v>
          </cell>
          <cell r="E24508">
            <v>0</v>
          </cell>
        </row>
        <row r="24509">
          <cell r="B24509">
            <v>0</v>
          </cell>
          <cell r="C24509">
            <v>0</v>
          </cell>
          <cell r="D24509">
            <v>0</v>
          </cell>
          <cell r="E24509">
            <v>0</v>
          </cell>
        </row>
        <row r="24510">
          <cell r="B24510">
            <v>0</v>
          </cell>
          <cell r="C24510">
            <v>0</v>
          </cell>
          <cell r="D24510">
            <v>0</v>
          </cell>
          <cell r="E24510">
            <v>0</v>
          </cell>
        </row>
        <row r="24511">
          <cell r="B24511">
            <v>0</v>
          </cell>
          <cell r="C24511">
            <v>0</v>
          </cell>
          <cell r="D24511">
            <v>0</v>
          </cell>
          <cell r="E24511">
            <v>0</v>
          </cell>
        </row>
        <row r="24512">
          <cell r="B24512">
            <v>0</v>
          </cell>
          <cell r="C24512">
            <v>0</v>
          </cell>
          <cell r="D24512">
            <v>0</v>
          </cell>
          <cell r="E24512">
            <v>0</v>
          </cell>
        </row>
        <row r="24513">
          <cell r="B24513">
            <v>0</v>
          </cell>
          <cell r="C24513">
            <v>0</v>
          </cell>
          <cell r="D24513">
            <v>0</v>
          </cell>
          <cell r="E24513">
            <v>0</v>
          </cell>
        </row>
        <row r="24514">
          <cell r="B24514">
            <v>0</v>
          </cell>
          <cell r="C24514">
            <v>0</v>
          </cell>
          <cell r="D24514">
            <v>0</v>
          </cell>
          <cell r="E24514">
            <v>0</v>
          </cell>
        </row>
        <row r="24515">
          <cell r="B24515">
            <v>0</v>
          </cell>
          <cell r="C24515">
            <v>0</v>
          </cell>
          <cell r="D24515">
            <v>0</v>
          </cell>
          <cell r="E24515">
            <v>0</v>
          </cell>
        </row>
        <row r="24516">
          <cell r="B24516">
            <v>0</v>
          </cell>
          <cell r="C24516">
            <v>0</v>
          </cell>
          <cell r="D24516">
            <v>0</v>
          </cell>
          <cell r="E24516">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EEECE1"/>
      </a:dk2>
      <a:lt2>
        <a:srgbClr val="1F497D"/>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Arial"/>
        <a:ea typeface="SimSun"/>
        <a:cs typeface="Times New Roma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prstTxWarp prst="textNoShape">
          <a:avLst/>
        </a:prstTxWarp>
        <a:noAutofit/>
      </a:bodyPr>
      <a:lstStyle>
        <a:defPPr>
          <a:defRPr/>
        </a:defPPr>
      </a:lstStyle>
      <a:style>
        <a:lnRef idx="0">
          <a:schemeClr val="accent1"/>
        </a:lnRef>
        <a:fillRef idx="0">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934"/>
  <sheetViews>
    <sheetView showGridLines="0" showZeros="0" view="pageBreakPreview" topLeftCell="A555" zoomScale="90" zoomScaleNormal="90" zoomScaleSheetLayoutView="90" workbookViewId="0">
      <selection activeCell="J576" sqref="J576"/>
    </sheetView>
  </sheetViews>
  <sheetFormatPr defaultColWidth="12.5703125" defaultRowHeight="15" customHeight="1"/>
  <cols>
    <col min="1" max="1" width="18.140625" style="61" customWidth="1"/>
    <col min="2" max="2" width="15.7109375" style="409" customWidth="1"/>
    <col min="3" max="4" width="14.7109375" style="245" customWidth="1"/>
    <col min="5" max="5" width="99.5703125" style="245" customWidth="1"/>
    <col min="6" max="6" width="14.7109375" style="245" customWidth="1"/>
    <col min="7" max="7" width="20" style="246" customWidth="1"/>
    <col min="8" max="9" width="14.7109375" style="245" customWidth="1"/>
    <col min="10" max="10" width="28.5703125" style="245" bestFit="1" customWidth="1"/>
    <col min="11" max="11" width="17.7109375" style="245" bestFit="1" customWidth="1"/>
    <col min="12" max="12" width="11.7109375" style="114" customWidth="1"/>
    <col min="13" max="13" width="13.28515625" style="53" bestFit="1" customWidth="1"/>
    <col min="14" max="19" width="8.5703125" style="53" customWidth="1"/>
    <col min="20" max="16384" width="12.5703125" style="53"/>
  </cols>
  <sheetData>
    <row r="1" spans="1:19" s="60" customFormat="1" ht="15.75" thickBot="1">
      <c r="A1" s="88"/>
      <c r="B1" s="386"/>
      <c r="C1" s="215"/>
      <c r="D1" s="216"/>
      <c r="E1" s="217"/>
      <c r="F1" s="218"/>
      <c r="G1" s="143"/>
      <c r="H1" s="51"/>
      <c r="I1" s="219"/>
      <c r="J1" s="51"/>
      <c r="K1" s="220"/>
      <c r="L1" s="88"/>
      <c r="M1" s="55"/>
      <c r="N1" s="55"/>
      <c r="O1" s="55"/>
      <c r="P1" s="55"/>
      <c r="Q1" s="55"/>
      <c r="R1" s="55"/>
      <c r="S1" s="55"/>
    </row>
    <row r="2" spans="1:19" s="60" customFormat="1" ht="134.25" customHeight="1">
      <c r="A2" s="88"/>
      <c r="B2" s="431" t="s">
        <v>128</v>
      </c>
      <c r="C2" s="432"/>
      <c r="D2" s="432"/>
      <c r="E2" s="432"/>
      <c r="F2" s="432"/>
      <c r="G2" s="432"/>
      <c r="H2" s="432"/>
      <c r="I2" s="432"/>
      <c r="J2" s="432"/>
      <c r="K2" s="433"/>
      <c r="L2" s="88"/>
      <c r="M2" s="55"/>
      <c r="N2" s="55"/>
      <c r="O2" s="55"/>
      <c r="P2" s="55"/>
      <c r="Q2" s="55"/>
      <c r="R2" s="55"/>
      <c r="S2" s="55"/>
    </row>
    <row r="3" spans="1:19" s="60" customFormat="1" ht="51.75" customHeight="1">
      <c r="A3" s="88"/>
      <c r="B3" s="387" t="s">
        <v>135</v>
      </c>
      <c r="C3" s="410" t="s">
        <v>944</v>
      </c>
      <c r="D3" s="436" t="s">
        <v>970</v>
      </c>
      <c r="E3" s="437"/>
      <c r="F3" s="437"/>
      <c r="G3" s="437"/>
      <c r="H3" s="437"/>
      <c r="I3" s="437"/>
      <c r="J3" s="437"/>
      <c r="K3" s="438"/>
      <c r="L3" s="88"/>
      <c r="M3" s="55"/>
      <c r="N3" s="55"/>
      <c r="O3" s="55"/>
      <c r="P3" s="55"/>
      <c r="Q3" s="55"/>
      <c r="R3" s="55"/>
      <c r="S3" s="55"/>
    </row>
    <row r="4" spans="1:19" s="60" customFormat="1" ht="26.25" customHeight="1">
      <c r="A4" s="88"/>
      <c r="B4" s="388" t="s">
        <v>129</v>
      </c>
      <c r="C4" s="434" t="s">
        <v>1275</v>
      </c>
      <c r="D4" s="435"/>
      <c r="E4" s="435"/>
      <c r="F4" s="343"/>
      <c r="G4" s="344"/>
      <c r="H4" s="343"/>
      <c r="I4" s="343"/>
      <c r="J4" s="343"/>
      <c r="K4" s="345"/>
      <c r="L4" s="88"/>
      <c r="M4" s="55"/>
      <c r="N4" s="55"/>
      <c r="O4" s="55"/>
      <c r="P4" s="55"/>
      <c r="Q4" s="55"/>
      <c r="R4" s="55"/>
      <c r="S4" s="55"/>
    </row>
    <row r="5" spans="1:19" s="60" customFormat="1" ht="26.25" customHeight="1">
      <c r="A5" s="88"/>
      <c r="B5" s="388" t="s">
        <v>129</v>
      </c>
      <c r="C5" s="434" t="s">
        <v>1276</v>
      </c>
      <c r="D5" s="435"/>
      <c r="E5" s="435"/>
      <c r="F5" s="343"/>
      <c r="G5" s="344"/>
      <c r="H5" s="343"/>
      <c r="I5" s="343"/>
      <c r="J5" s="343"/>
      <c r="K5" s="345"/>
      <c r="L5" s="88"/>
      <c r="M5" s="55"/>
      <c r="N5" s="55"/>
      <c r="O5" s="55"/>
      <c r="P5" s="55"/>
      <c r="Q5" s="55"/>
      <c r="R5" s="55"/>
      <c r="S5" s="55"/>
    </row>
    <row r="6" spans="1:19" s="60" customFormat="1" ht="26.25" customHeight="1">
      <c r="A6" s="88"/>
      <c r="B6" s="388" t="s">
        <v>129</v>
      </c>
      <c r="C6" s="434" t="s">
        <v>1277</v>
      </c>
      <c r="D6" s="435"/>
      <c r="E6" s="435"/>
      <c r="F6" s="343"/>
      <c r="G6" s="344"/>
      <c r="H6" s="343"/>
      <c r="I6" s="343"/>
      <c r="J6" s="343"/>
      <c r="K6" s="345"/>
      <c r="L6" s="88"/>
      <c r="M6" s="55"/>
      <c r="N6" s="55"/>
      <c r="O6" s="55"/>
      <c r="P6" s="55"/>
      <c r="Q6" s="55"/>
      <c r="R6" s="55"/>
      <c r="S6" s="55"/>
    </row>
    <row r="7" spans="1:19" s="60" customFormat="1" ht="26.25" customHeight="1">
      <c r="A7" s="88"/>
      <c r="B7" s="388" t="s">
        <v>129</v>
      </c>
      <c r="C7" s="434" t="s">
        <v>1278</v>
      </c>
      <c r="D7" s="435"/>
      <c r="E7" s="435"/>
      <c r="F7" s="92"/>
      <c r="G7" s="346"/>
      <c r="H7" s="92"/>
      <c r="I7" s="92"/>
      <c r="J7" s="92"/>
      <c r="K7" s="347"/>
      <c r="L7" s="88"/>
      <c r="M7" s="55"/>
      <c r="N7" s="55"/>
      <c r="O7" s="55"/>
      <c r="P7" s="55"/>
      <c r="Q7" s="55"/>
      <c r="R7" s="55"/>
      <c r="S7" s="55"/>
    </row>
    <row r="8" spans="1:19" s="60" customFormat="1" ht="19.5" customHeight="1">
      <c r="A8" s="88"/>
      <c r="B8" s="389" t="s">
        <v>1279</v>
      </c>
      <c r="C8" s="348"/>
      <c r="D8" s="349"/>
      <c r="E8" s="349"/>
      <c r="F8" s="350"/>
      <c r="G8" s="351"/>
      <c r="H8" s="459" t="s">
        <v>122</v>
      </c>
      <c r="I8" s="460"/>
      <c r="J8" s="452">
        <f>'BDI TCU 2622 - EDIF '!J20</f>
        <v>0.2223</v>
      </c>
      <c r="K8" s="453"/>
      <c r="L8" s="88"/>
      <c r="M8" s="55"/>
      <c r="N8" s="55"/>
      <c r="O8" s="55"/>
      <c r="P8" s="55"/>
      <c r="Q8" s="55"/>
      <c r="R8" s="55"/>
      <c r="S8" s="55"/>
    </row>
    <row r="9" spans="1:19" s="60" customFormat="1" ht="21" customHeight="1">
      <c r="A9" s="88"/>
      <c r="B9" s="456"/>
      <c r="C9" s="457"/>
      <c r="D9" s="457"/>
      <c r="E9" s="457"/>
      <c r="F9" s="457"/>
      <c r="G9" s="457"/>
      <c r="H9" s="457"/>
      <c r="I9" s="457"/>
      <c r="J9" s="457"/>
      <c r="K9" s="458"/>
      <c r="L9" s="88"/>
      <c r="M9" s="55"/>
      <c r="N9" s="55"/>
      <c r="O9" s="55"/>
      <c r="P9" s="55"/>
      <c r="Q9" s="55"/>
      <c r="R9" s="55"/>
      <c r="S9" s="55"/>
    </row>
    <row r="10" spans="1:19" s="60" customFormat="1" ht="16.5" customHeight="1">
      <c r="A10" s="88"/>
      <c r="B10" s="442" t="s">
        <v>0</v>
      </c>
      <c r="C10" s="444" t="s">
        <v>1</v>
      </c>
      <c r="D10" s="444" t="s">
        <v>73</v>
      </c>
      <c r="E10" s="446" t="s">
        <v>3</v>
      </c>
      <c r="F10" s="444" t="s">
        <v>130</v>
      </c>
      <c r="G10" s="450" t="s">
        <v>131</v>
      </c>
      <c r="H10" s="448" t="s">
        <v>132</v>
      </c>
      <c r="I10" s="445"/>
      <c r="J10" s="448" t="s">
        <v>133</v>
      </c>
      <c r="K10" s="454" t="s">
        <v>945</v>
      </c>
      <c r="L10" s="88"/>
      <c r="M10" s="55"/>
      <c r="N10" s="55"/>
      <c r="O10" s="55"/>
      <c r="P10" s="55"/>
      <c r="Q10" s="55"/>
      <c r="R10" s="55"/>
      <c r="S10" s="55"/>
    </row>
    <row r="11" spans="1:19" s="60" customFormat="1" ht="38.25">
      <c r="A11" s="63"/>
      <c r="B11" s="443"/>
      <c r="C11" s="445"/>
      <c r="D11" s="445"/>
      <c r="E11" s="447"/>
      <c r="F11" s="445"/>
      <c r="G11" s="451"/>
      <c r="H11" s="415" t="s">
        <v>946</v>
      </c>
      <c r="I11" s="415" t="s">
        <v>134</v>
      </c>
      <c r="J11" s="445"/>
      <c r="K11" s="455"/>
      <c r="L11" s="63"/>
      <c r="M11" s="89"/>
      <c r="N11" s="89"/>
      <c r="O11" s="89"/>
      <c r="P11" s="89"/>
      <c r="Q11" s="89"/>
    </row>
    <row r="12" spans="1:19" s="60" customFormat="1">
      <c r="A12" s="88"/>
      <c r="B12" s="390"/>
      <c r="C12" s="221"/>
      <c r="D12" s="221"/>
      <c r="E12" s="222"/>
      <c r="F12" s="221"/>
      <c r="G12" s="223"/>
      <c r="H12" s="224"/>
      <c r="I12" s="414">
        <f>1+J8</f>
        <v>1.2222999999999999</v>
      </c>
      <c r="J12" s="224"/>
      <c r="K12" s="225"/>
      <c r="L12" s="55"/>
      <c r="M12" s="55"/>
      <c r="N12" s="55"/>
      <c r="O12" s="55"/>
      <c r="P12" s="55"/>
      <c r="Q12" s="55"/>
    </row>
    <row r="13" spans="1:19" s="60" customFormat="1">
      <c r="A13" s="88"/>
      <c r="B13" s="361"/>
      <c r="C13" s="118"/>
      <c r="D13" s="131"/>
      <c r="E13" s="119"/>
      <c r="F13" s="118"/>
      <c r="G13" s="76"/>
      <c r="H13" s="75"/>
      <c r="I13" s="75"/>
      <c r="J13" s="75"/>
      <c r="K13" s="128"/>
      <c r="L13" s="111"/>
      <c r="M13" s="59"/>
      <c r="N13" s="55"/>
      <c r="O13" s="55"/>
      <c r="P13" s="55"/>
      <c r="Q13" s="55"/>
    </row>
    <row r="14" spans="1:19" s="60" customFormat="1">
      <c r="A14" s="63"/>
      <c r="B14" s="391" t="s">
        <v>438</v>
      </c>
      <c r="C14" s="116"/>
      <c r="D14" s="129"/>
      <c r="E14" s="117" t="s">
        <v>5</v>
      </c>
      <c r="F14" s="118"/>
      <c r="G14" s="137"/>
      <c r="H14" s="75"/>
      <c r="I14" s="75"/>
      <c r="J14" s="77"/>
      <c r="K14" s="128"/>
      <c r="L14" s="111"/>
      <c r="M14" s="59"/>
      <c r="N14" s="58"/>
      <c r="O14" s="58"/>
      <c r="P14" s="58"/>
      <c r="Q14" s="58"/>
    </row>
    <row r="15" spans="1:19" s="60" customFormat="1">
      <c r="A15" s="63"/>
      <c r="B15" s="392" t="s">
        <v>439</v>
      </c>
      <c r="C15" s="116"/>
      <c r="D15" s="129"/>
      <c r="E15" s="117" t="s">
        <v>227</v>
      </c>
      <c r="F15" s="118"/>
      <c r="G15" s="137"/>
      <c r="H15" s="75"/>
      <c r="I15" s="75"/>
      <c r="J15" s="77"/>
      <c r="K15" s="128"/>
      <c r="L15" s="111"/>
      <c r="M15" s="59"/>
      <c r="N15" s="58"/>
      <c r="O15" s="58"/>
      <c r="P15" s="58"/>
      <c r="Q15" s="58"/>
    </row>
    <row r="16" spans="1:19" s="60" customFormat="1" ht="42.75">
      <c r="A16" s="62"/>
      <c r="B16" s="361" t="s">
        <v>440</v>
      </c>
      <c r="C16" s="118" t="s">
        <v>20</v>
      </c>
      <c r="D16" s="131" t="s">
        <v>211</v>
      </c>
      <c r="E16" s="119" t="s">
        <v>981</v>
      </c>
      <c r="F16" s="118" t="s">
        <v>323</v>
      </c>
      <c r="G16" s="76">
        <v>4</v>
      </c>
      <c r="H16" s="259">
        <v>1785.28</v>
      </c>
      <c r="I16" s="75">
        <f t="shared" ref="I16" si="0">ROUND(H16*$I$12,2)</f>
        <v>2182.15</v>
      </c>
      <c r="J16" s="75">
        <f t="shared" ref="J16" si="1">ROUND(G16*I16,2)</f>
        <v>8728.6</v>
      </c>
      <c r="K16" s="128">
        <f>J16/$J$576</f>
        <v>1.308024665989047E-3</v>
      </c>
      <c r="L16" s="111"/>
      <c r="M16" s="59"/>
      <c r="N16" s="59"/>
      <c r="O16" s="59"/>
      <c r="P16" s="59"/>
      <c r="Q16" s="59"/>
    </row>
    <row r="17" spans="1:17" s="60" customFormat="1" ht="85.5">
      <c r="A17" s="62"/>
      <c r="B17" s="361" t="s">
        <v>441</v>
      </c>
      <c r="C17" s="118" t="s">
        <v>20</v>
      </c>
      <c r="D17" s="131" t="s">
        <v>207</v>
      </c>
      <c r="E17" s="119" t="s">
        <v>982</v>
      </c>
      <c r="F17" s="118" t="s">
        <v>1282</v>
      </c>
      <c r="G17" s="76">
        <v>12</v>
      </c>
      <c r="H17" s="259">
        <v>1630.56</v>
      </c>
      <c r="I17" s="75">
        <f t="shared" ref="I17:I20" si="2">ROUND(H17*$I$12,2)</f>
        <v>1993.03</v>
      </c>
      <c r="J17" s="75">
        <f t="shared" ref="J17:J20" si="3">ROUND(G17*I17,2)</f>
        <v>23916.36</v>
      </c>
      <c r="K17" s="128">
        <f>J17/$J$576</f>
        <v>3.5839869853898456E-3</v>
      </c>
      <c r="L17" s="111"/>
      <c r="M17" s="59"/>
      <c r="N17" s="59"/>
      <c r="O17" s="59"/>
      <c r="P17" s="59"/>
      <c r="Q17" s="59"/>
    </row>
    <row r="18" spans="1:17" s="60" customFormat="1" ht="85.5">
      <c r="A18" s="62"/>
      <c r="B18" s="361" t="s">
        <v>442</v>
      </c>
      <c r="C18" s="118" t="s">
        <v>20</v>
      </c>
      <c r="D18" s="131" t="s">
        <v>210</v>
      </c>
      <c r="E18" s="119" t="s">
        <v>983</v>
      </c>
      <c r="F18" s="118" t="s">
        <v>1282</v>
      </c>
      <c r="G18" s="76">
        <v>12</v>
      </c>
      <c r="H18" s="259">
        <v>2200.13</v>
      </c>
      <c r="I18" s="75">
        <f t="shared" si="2"/>
        <v>2689.22</v>
      </c>
      <c r="J18" s="75">
        <f t="shared" si="3"/>
        <v>32270.639999999999</v>
      </c>
      <c r="K18" s="128">
        <f>J18/$J$576</f>
        <v>4.8359179143565726E-3</v>
      </c>
      <c r="L18" s="111"/>
      <c r="M18" s="59"/>
      <c r="N18" s="59"/>
      <c r="O18" s="59"/>
      <c r="P18" s="59"/>
      <c r="Q18" s="59"/>
    </row>
    <row r="19" spans="1:17" s="60" customFormat="1" ht="57">
      <c r="A19" s="62"/>
      <c r="B19" s="361" t="s">
        <v>443</v>
      </c>
      <c r="C19" s="118" t="s">
        <v>20</v>
      </c>
      <c r="D19" s="131" t="s">
        <v>209</v>
      </c>
      <c r="E19" s="119" t="s">
        <v>984</v>
      </c>
      <c r="F19" s="118" t="s">
        <v>1282</v>
      </c>
      <c r="G19" s="76">
        <v>12</v>
      </c>
      <c r="H19" s="259">
        <v>874.11</v>
      </c>
      <c r="I19" s="75">
        <f t="shared" si="2"/>
        <v>1068.42</v>
      </c>
      <c r="J19" s="75">
        <f t="shared" si="3"/>
        <v>12821.04</v>
      </c>
      <c r="K19" s="128">
        <f>J19/$J$576</f>
        <v>1.9212974089352487E-3</v>
      </c>
      <c r="L19" s="111"/>
      <c r="M19" s="59"/>
      <c r="N19" s="59"/>
      <c r="O19" s="59"/>
      <c r="P19" s="59"/>
      <c r="Q19" s="59"/>
    </row>
    <row r="20" spans="1:17" s="60" customFormat="1" ht="71.25">
      <c r="A20" s="62"/>
      <c r="B20" s="361" t="s">
        <v>444</v>
      </c>
      <c r="C20" s="118" t="s">
        <v>20</v>
      </c>
      <c r="D20" s="131" t="s">
        <v>208</v>
      </c>
      <c r="E20" s="119" t="s">
        <v>985</v>
      </c>
      <c r="F20" s="118" t="s">
        <v>1282</v>
      </c>
      <c r="G20" s="76">
        <v>12</v>
      </c>
      <c r="H20" s="259">
        <v>858.15</v>
      </c>
      <c r="I20" s="75">
        <f t="shared" si="2"/>
        <v>1048.92</v>
      </c>
      <c r="J20" s="75">
        <f t="shared" si="3"/>
        <v>12587.04</v>
      </c>
      <c r="K20" s="128">
        <f>J20/$J$576</f>
        <v>1.886231330544506E-3</v>
      </c>
      <c r="L20" s="111"/>
      <c r="M20" s="59"/>
      <c r="N20" s="59"/>
      <c r="O20" s="59"/>
      <c r="P20" s="59"/>
      <c r="Q20" s="59"/>
    </row>
    <row r="21" spans="1:17" s="56" customFormat="1">
      <c r="A21" s="63"/>
      <c r="B21" s="392" t="s">
        <v>445</v>
      </c>
      <c r="C21" s="116"/>
      <c r="D21" s="129"/>
      <c r="E21" s="117" t="s">
        <v>200</v>
      </c>
      <c r="F21" s="118"/>
      <c r="G21" s="137"/>
      <c r="H21" s="75"/>
      <c r="I21" s="75"/>
      <c r="J21" s="75"/>
      <c r="K21" s="128"/>
      <c r="L21" s="111"/>
      <c r="M21" s="59"/>
      <c r="N21" s="55"/>
      <c r="O21" s="55"/>
      <c r="P21" s="55"/>
      <c r="Q21" s="55"/>
    </row>
    <row r="22" spans="1:17" s="56" customFormat="1">
      <c r="A22" s="63"/>
      <c r="B22" s="361" t="s">
        <v>446</v>
      </c>
      <c r="C22" s="118" t="s">
        <v>6</v>
      </c>
      <c r="D22" s="131" t="s">
        <v>201</v>
      </c>
      <c r="E22" s="119" t="s">
        <v>986</v>
      </c>
      <c r="F22" s="118" t="s">
        <v>941</v>
      </c>
      <c r="G22" s="76">
        <v>12</v>
      </c>
      <c r="H22" s="259">
        <v>1050</v>
      </c>
      <c r="I22" s="75">
        <f t="shared" ref="I22" si="4">ROUND(H22*$I$12,2)</f>
        <v>1283.42</v>
      </c>
      <c r="J22" s="75">
        <f t="shared" ref="J22" si="5">ROUND(G22*I22,2)</f>
        <v>15401.04</v>
      </c>
      <c r="K22" s="128">
        <f>J22/$J$576</f>
        <v>2.3079234014485661E-3</v>
      </c>
      <c r="L22" s="111"/>
      <c r="M22" s="98"/>
      <c r="N22" s="58"/>
      <c r="O22" s="58"/>
      <c r="P22" s="58"/>
      <c r="Q22" s="58"/>
    </row>
    <row r="23" spans="1:17" s="60" customFormat="1">
      <c r="A23" s="63"/>
      <c r="B23" s="392" t="s">
        <v>447</v>
      </c>
      <c r="C23" s="116"/>
      <c r="D23" s="129"/>
      <c r="E23" s="117" t="s">
        <v>10</v>
      </c>
      <c r="F23" s="118"/>
      <c r="G23" s="137"/>
      <c r="H23" s="75"/>
      <c r="I23" s="75"/>
      <c r="J23" s="75"/>
      <c r="K23" s="128"/>
      <c r="L23" s="111"/>
      <c r="M23" s="59"/>
      <c r="N23" s="55"/>
      <c r="O23" s="55"/>
      <c r="P23" s="55"/>
      <c r="Q23" s="55"/>
    </row>
    <row r="24" spans="1:17" s="60" customFormat="1" ht="28.5">
      <c r="A24" s="63"/>
      <c r="B24" s="361" t="s">
        <v>448</v>
      </c>
      <c r="C24" s="118" t="s">
        <v>20</v>
      </c>
      <c r="D24" s="131" t="s">
        <v>203</v>
      </c>
      <c r="E24" s="119" t="s">
        <v>987</v>
      </c>
      <c r="F24" s="118" t="s">
        <v>323</v>
      </c>
      <c r="G24" s="76">
        <v>1</v>
      </c>
      <c r="H24" s="259">
        <v>702.13</v>
      </c>
      <c r="I24" s="75">
        <f t="shared" ref="I24:I27" si="6">ROUND(H24*$I$12,2)</f>
        <v>858.21</v>
      </c>
      <c r="J24" s="75">
        <f t="shared" ref="J24:J27" si="7">ROUND(G24*I24,2)</f>
        <v>858.21</v>
      </c>
      <c r="K24" s="128">
        <f>J24/$J$576</f>
        <v>1.2860709032358684E-4</v>
      </c>
      <c r="L24" s="430"/>
      <c r="M24" s="59"/>
      <c r="N24" s="58"/>
      <c r="O24" s="58"/>
      <c r="P24" s="58"/>
      <c r="Q24" s="58"/>
    </row>
    <row r="25" spans="1:17" s="60" customFormat="1" ht="28.5">
      <c r="A25" s="63"/>
      <c r="B25" s="361" t="s">
        <v>449</v>
      </c>
      <c r="C25" s="118" t="s">
        <v>20</v>
      </c>
      <c r="D25" s="131" t="s">
        <v>206</v>
      </c>
      <c r="E25" s="119" t="s">
        <v>988</v>
      </c>
      <c r="F25" s="118" t="s">
        <v>323</v>
      </c>
      <c r="G25" s="76">
        <v>1</v>
      </c>
      <c r="H25" s="259">
        <v>1056.71</v>
      </c>
      <c r="I25" s="75">
        <f t="shared" si="6"/>
        <v>1291.6199999999999</v>
      </c>
      <c r="J25" s="75">
        <f t="shared" si="7"/>
        <v>1291.6199999999999</v>
      </c>
      <c r="K25" s="128">
        <f>J25/$J$576</f>
        <v>1.9355576141474838E-4</v>
      </c>
      <c r="L25" s="430"/>
      <c r="M25" s="59"/>
      <c r="N25" s="58"/>
      <c r="O25" s="58"/>
      <c r="P25" s="58"/>
      <c r="Q25" s="58"/>
    </row>
    <row r="26" spans="1:17" s="60" customFormat="1" ht="28.5">
      <c r="A26" s="63"/>
      <c r="B26" s="361" t="s">
        <v>8</v>
      </c>
      <c r="C26" s="118" t="s">
        <v>20</v>
      </c>
      <c r="D26" s="131" t="s">
        <v>205</v>
      </c>
      <c r="E26" s="119" t="s">
        <v>989</v>
      </c>
      <c r="F26" s="118" t="s">
        <v>323</v>
      </c>
      <c r="G26" s="76">
        <v>1</v>
      </c>
      <c r="H26" s="259">
        <v>363.57</v>
      </c>
      <c r="I26" s="75">
        <f t="shared" si="6"/>
        <v>444.39</v>
      </c>
      <c r="J26" s="75">
        <f t="shared" si="7"/>
        <v>444.39</v>
      </c>
      <c r="K26" s="128">
        <f>J26/$J$576</f>
        <v>6.6594079384881027E-5</v>
      </c>
      <c r="L26" s="430"/>
      <c r="M26" s="59"/>
      <c r="N26" s="58"/>
      <c r="O26" s="58"/>
      <c r="P26" s="58"/>
      <c r="Q26" s="58"/>
    </row>
    <row r="27" spans="1:17" s="60" customFormat="1" ht="28.5">
      <c r="A27" s="63"/>
      <c r="B27" s="361" t="s">
        <v>450</v>
      </c>
      <c r="C27" s="118" t="s">
        <v>20</v>
      </c>
      <c r="D27" s="131" t="s">
        <v>204</v>
      </c>
      <c r="E27" s="119" t="s">
        <v>990</v>
      </c>
      <c r="F27" s="118" t="s">
        <v>323</v>
      </c>
      <c r="G27" s="76">
        <v>1</v>
      </c>
      <c r="H27" s="259">
        <v>363.57</v>
      </c>
      <c r="I27" s="75">
        <f t="shared" si="6"/>
        <v>444.39</v>
      </c>
      <c r="J27" s="75">
        <f t="shared" si="7"/>
        <v>444.39</v>
      </c>
      <c r="K27" s="128">
        <f>J27/$J$576</f>
        <v>6.6594079384881027E-5</v>
      </c>
      <c r="L27" s="430"/>
      <c r="M27" s="59"/>
      <c r="N27" s="58"/>
      <c r="O27" s="58"/>
      <c r="P27" s="58"/>
      <c r="Q27" s="58"/>
    </row>
    <row r="28" spans="1:17" s="60" customFormat="1">
      <c r="A28" s="63"/>
      <c r="B28" s="392" t="s">
        <v>451</v>
      </c>
      <c r="C28" s="116"/>
      <c r="D28" s="129"/>
      <c r="E28" s="117" t="s">
        <v>7</v>
      </c>
      <c r="F28" s="118"/>
      <c r="G28" s="76"/>
      <c r="H28" s="75"/>
      <c r="I28" s="75"/>
      <c r="J28" s="75"/>
      <c r="K28" s="128"/>
      <c r="L28" s="430"/>
      <c r="M28" s="59"/>
      <c r="N28" s="55"/>
      <c r="O28" s="55"/>
      <c r="P28" s="55"/>
      <c r="Q28" s="55"/>
    </row>
    <row r="29" spans="1:17" s="60" customFormat="1" ht="28.5">
      <c r="A29" s="62"/>
      <c r="B29" s="361" t="s">
        <v>452</v>
      </c>
      <c r="C29" s="118" t="s">
        <v>27</v>
      </c>
      <c r="D29" s="131">
        <v>103689</v>
      </c>
      <c r="E29" s="119" t="s">
        <v>991</v>
      </c>
      <c r="F29" s="118" t="s">
        <v>9</v>
      </c>
      <c r="G29" s="76">
        <v>8</v>
      </c>
      <c r="H29" s="259">
        <v>377.85</v>
      </c>
      <c r="I29" s="75">
        <f t="shared" ref="I29" si="8">ROUND(H29*$I$12,2)</f>
        <v>461.85</v>
      </c>
      <c r="J29" s="75">
        <f t="shared" ref="J29" si="9">ROUND(G29*I29,2)</f>
        <v>3694.8</v>
      </c>
      <c r="K29" s="128">
        <f>J29/$J$576</f>
        <v>5.5368438648767631E-4</v>
      </c>
      <c r="L29" s="430"/>
      <c r="M29" s="98"/>
      <c r="N29" s="59"/>
      <c r="O29" s="59"/>
      <c r="P29" s="59"/>
      <c r="Q29" s="59"/>
    </row>
    <row r="30" spans="1:17" s="60" customFormat="1">
      <c r="A30" s="63"/>
      <c r="B30" s="361"/>
      <c r="C30" s="118"/>
      <c r="D30" s="131"/>
      <c r="E30" s="122"/>
      <c r="F30" s="118"/>
      <c r="G30" s="76"/>
      <c r="H30" s="75"/>
      <c r="I30" s="75"/>
      <c r="J30" s="75"/>
      <c r="K30" s="128"/>
      <c r="L30" s="111"/>
      <c r="M30" s="59"/>
      <c r="N30" s="58"/>
      <c r="O30" s="58"/>
      <c r="P30" s="58"/>
      <c r="Q30" s="58"/>
    </row>
    <row r="31" spans="1:17" s="60" customFormat="1">
      <c r="A31" s="92"/>
      <c r="B31" s="362"/>
      <c r="C31" s="120"/>
      <c r="D31" s="132"/>
      <c r="E31" s="121" t="s">
        <v>919</v>
      </c>
      <c r="F31" s="120"/>
      <c r="G31" s="138"/>
      <c r="H31" s="79"/>
      <c r="I31" s="79"/>
      <c r="J31" s="79">
        <f>ROUND(SUM(J13:J30),2)</f>
        <v>112458.13</v>
      </c>
      <c r="K31" s="80">
        <f>SUM(K13:K30)</f>
        <v>1.6852417103659562E-2</v>
      </c>
      <c r="L31" s="111"/>
      <c r="M31" s="59"/>
      <c r="N31" s="90"/>
      <c r="O31" s="90"/>
      <c r="P31" s="90"/>
      <c r="Q31" s="90"/>
    </row>
    <row r="32" spans="1:17" s="60" customFormat="1">
      <c r="A32" s="88"/>
      <c r="B32" s="361"/>
      <c r="C32" s="118"/>
      <c r="D32" s="131"/>
      <c r="E32" s="119"/>
      <c r="F32" s="118"/>
      <c r="G32" s="76"/>
      <c r="H32" s="75"/>
      <c r="I32" s="75"/>
      <c r="J32" s="75"/>
      <c r="K32" s="128"/>
      <c r="L32" s="111"/>
      <c r="M32" s="59"/>
      <c r="N32" s="55"/>
      <c r="O32" s="55"/>
      <c r="P32" s="55"/>
      <c r="Q32" s="55"/>
    </row>
    <row r="33" spans="1:17" s="56" customFormat="1">
      <c r="A33" s="63"/>
      <c r="B33" s="392" t="s">
        <v>453</v>
      </c>
      <c r="C33" s="116"/>
      <c r="D33" s="129"/>
      <c r="E33" s="117" t="s">
        <v>12</v>
      </c>
      <c r="F33" s="118"/>
      <c r="G33" s="137"/>
      <c r="H33" s="75"/>
      <c r="I33" s="75"/>
      <c r="J33" s="75"/>
      <c r="K33" s="128"/>
      <c r="L33" s="111"/>
      <c r="M33" s="59"/>
      <c r="N33" s="55"/>
      <c r="O33" s="55"/>
      <c r="P33" s="55"/>
      <c r="Q33" s="55"/>
    </row>
    <row r="34" spans="1:17" s="56" customFormat="1">
      <c r="A34" s="63"/>
      <c r="B34" s="361" t="s">
        <v>454</v>
      </c>
      <c r="C34" s="118" t="s">
        <v>13</v>
      </c>
      <c r="D34" s="118" t="s">
        <v>454</v>
      </c>
      <c r="E34" s="119" t="s">
        <v>1266</v>
      </c>
      <c r="F34" s="118" t="s">
        <v>136</v>
      </c>
      <c r="G34" s="76">
        <v>1</v>
      </c>
      <c r="H34" s="259">
        <v>453872.47</v>
      </c>
      <c r="I34" s="75">
        <f>ROUND(H34*$I$12,2)</f>
        <v>554768.31999999995</v>
      </c>
      <c r="J34" s="75">
        <f>ROUND(G34*I34,2)</f>
        <v>554768.31999999995</v>
      </c>
      <c r="K34" s="420">
        <f>J34/$J$576</f>
        <v>8.3134826486413016E-2</v>
      </c>
      <c r="L34" s="111"/>
      <c r="M34" s="59"/>
      <c r="N34" s="58"/>
      <c r="O34" s="58"/>
      <c r="P34" s="58"/>
      <c r="Q34" s="58"/>
    </row>
    <row r="35" spans="1:17" s="60" customFormat="1">
      <c r="A35" s="63"/>
      <c r="B35" s="361"/>
      <c r="C35" s="118"/>
      <c r="D35" s="131"/>
      <c r="E35" s="122"/>
      <c r="F35" s="118"/>
      <c r="G35" s="76"/>
      <c r="H35" s="75"/>
      <c r="I35" s="75"/>
      <c r="J35" s="75"/>
      <c r="K35" s="128"/>
      <c r="L35" s="111"/>
      <c r="M35" s="59"/>
      <c r="N35" s="58"/>
      <c r="O35" s="58"/>
      <c r="P35" s="58"/>
      <c r="Q35" s="58"/>
    </row>
    <row r="36" spans="1:17" s="60" customFormat="1">
      <c r="A36" s="92"/>
      <c r="B36" s="362"/>
      <c r="C36" s="120"/>
      <c r="D36" s="132"/>
      <c r="E36" s="121" t="s">
        <v>920</v>
      </c>
      <c r="F36" s="120"/>
      <c r="G36" s="138"/>
      <c r="H36" s="79"/>
      <c r="I36" s="79"/>
      <c r="J36" s="79">
        <f>ROUND(SUM(J32:J35),2)</f>
        <v>554768.31999999995</v>
      </c>
      <c r="K36" s="80">
        <f>SUM(K32:K35)</f>
        <v>8.3134826486413016E-2</v>
      </c>
      <c r="L36" s="111"/>
      <c r="M36" s="59"/>
      <c r="N36" s="90"/>
      <c r="O36" s="90"/>
      <c r="P36" s="90"/>
      <c r="Q36" s="90"/>
    </row>
    <row r="37" spans="1:17" s="60" customFormat="1">
      <c r="A37" s="88"/>
      <c r="B37" s="361"/>
      <c r="C37" s="118"/>
      <c r="D37" s="131"/>
      <c r="E37" s="119"/>
      <c r="F37" s="118"/>
      <c r="G37" s="76"/>
      <c r="H37" s="75"/>
      <c r="I37" s="75"/>
      <c r="J37" s="75"/>
      <c r="K37" s="128"/>
      <c r="L37" s="111"/>
      <c r="M37" s="59"/>
      <c r="N37" s="55"/>
      <c r="O37" s="55"/>
      <c r="P37" s="55"/>
      <c r="Q37" s="55"/>
    </row>
    <row r="38" spans="1:17" s="56" customFormat="1">
      <c r="A38" s="449"/>
      <c r="B38" s="392" t="s">
        <v>455</v>
      </c>
      <c r="C38" s="116"/>
      <c r="D38" s="129"/>
      <c r="E38" s="117" t="s">
        <v>433</v>
      </c>
      <c r="F38" s="118"/>
      <c r="G38" s="137"/>
      <c r="H38" s="75"/>
      <c r="I38" s="75"/>
      <c r="J38" s="75"/>
      <c r="K38" s="128"/>
      <c r="L38" s="111"/>
      <c r="M38" s="59"/>
      <c r="N38" s="55"/>
      <c r="O38" s="55"/>
      <c r="P38" s="55"/>
      <c r="Q38" s="55"/>
    </row>
    <row r="39" spans="1:17" s="56" customFormat="1">
      <c r="A39" s="449"/>
      <c r="B39" s="392" t="s">
        <v>456</v>
      </c>
      <c r="C39" s="116"/>
      <c r="D39" s="129"/>
      <c r="E39" s="117" t="s">
        <v>433</v>
      </c>
      <c r="F39" s="118"/>
      <c r="G39" s="137"/>
      <c r="H39" s="75"/>
      <c r="I39" s="75"/>
      <c r="J39" s="75"/>
      <c r="K39" s="128"/>
      <c r="L39" s="111"/>
      <c r="M39" s="59"/>
      <c r="N39" s="55"/>
      <c r="O39" s="55"/>
      <c r="P39" s="55"/>
      <c r="Q39" s="55"/>
    </row>
    <row r="40" spans="1:17" s="56" customFormat="1" ht="42.75">
      <c r="A40" s="449"/>
      <c r="B40" s="361" t="s">
        <v>457</v>
      </c>
      <c r="C40" s="416" t="s">
        <v>20</v>
      </c>
      <c r="D40" s="417" t="s">
        <v>952</v>
      </c>
      <c r="E40" s="119" t="s">
        <v>992</v>
      </c>
      <c r="F40" s="118" t="s">
        <v>1283</v>
      </c>
      <c r="G40" s="76">
        <v>499</v>
      </c>
      <c r="H40" s="259">
        <v>20.39</v>
      </c>
      <c r="I40" s="75">
        <f t="shared" ref="I40:I43" si="10">ROUND(H40*$I$12,2)</f>
        <v>24.92</v>
      </c>
      <c r="J40" s="75">
        <f t="shared" ref="J40:J43" si="11">ROUND(G40*I40,2)</f>
        <v>12435.08</v>
      </c>
      <c r="K40" s="128">
        <f>J40/$J$576</f>
        <v>1.8634593592955432E-3</v>
      </c>
      <c r="L40" s="111"/>
      <c r="M40" s="59"/>
      <c r="N40" s="58"/>
      <c r="O40" s="58"/>
      <c r="P40" s="58"/>
      <c r="Q40" s="58"/>
    </row>
    <row r="41" spans="1:17" s="56" customFormat="1" ht="42.75">
      <c r="A41" s="449"/>
      <c r="B41" s="361" t="s">
        <v>950</v>
      </c>
      <c r="C41" s="416" t="s">
        <v>20</v>
      </c>
      <c r="D41" s="417" t="s">
        <v>953</v>
      </c>
      <c r="E41" s="119" t="s">
        <v>993</v>
      </c>
      <c r="F41" s="118" t="s">
        <v>1283</v>
      </c>
      <c r="G41" s="76">
        <v>499</v>
      </c>
      <c r="H41" s="259">
        <v>21.85</v>
      </c>
      <c r="I41" s="75">
        <f t="shared" si="10"/>
        <v>26.71</v>
      </c>
      <c r="J41" s="75">
        <f t="shared" si="11"/>
        <v>13328.29</v>
      </c>
      <c r="K41" s="128">
        <f>J41/$J$576</f>
        <v>1.9973113758741559E-3</v>
      </c>
      <c r="L41" s="111"/>
      <c r="M41" s="59"/>
      <c r="N41" s="58"/>
      <c r="O41" s="58"/>
      <c r="P41" s="58"/>
      <c r="Q41" s="58"/>
    </row>
    <row r="42" spans="1:17" s="56" customFormat="1" ht="28.5">
      <c r="A42" s="449"/>
      <c r="B42" s="361" t="s">
        <v>951</v>
      </c>
      <c r="C42" s="416" t="s">
        <v>20</v>
      </c>
      <c r="D42" s="417" t="s">
        <v>954</v>
      </c>
      <c r="E42" s="119" t="s">
        <v>994</v>
      </c>
      <c r="F42" s="118" t="s">
        <v>1284</v>
      </c>
      <c r="G42" s="76">
        <v>305.39</v>
      </c>
      <c r="H42" s="259">
        <v>3.4</v>
      </c>
      <c r="I42" s="75">
        <f t="shared" si="10"/>
        <v>4.16</v>
      </c>
      <c r="J42" s="75">
        <f t="shared" si="11"/>
        <v>1270.42</v>
      </c>
      <c r="K42" s="128">
        <f>J42/$J$576</f>
        <v>1.9037883465456145E-4</v>
      </c>
      <c r="L42" s="111"/>
      <c r="M42" s="59"/>
      <c r="N42" s="58"/>
      <c r="O42" s="58"/>
      <c r="P42" s="58"/>
      <c r="Q42" s="58"/>
    </row>
    <row r="43" spans="1:17" s="56" customFormat="1" ht="28.5">
      <c r="A43" s="449"/>
      <c r="B43" s="361" t="s">
        <v>955</v>
      </c>
      <c r="C43" s="416" t="s">
        <v>27</v>
      </c>
      <c r="D43" s="417">
        <v>97633</v>
      </c>
      <c r="E43" s="119" t="s">
        <v>995</v>
      </c>
      <c r="F43" s="118" t="s">
        <v>9</v>
      </c>
      <c r="G43" s="76">
        <v>449.83</v>
      </c>
      <c r="H43" s="259">
        <v>27.45</v>
      </c>
      <c r="I43" s="75">
        <f t="shared" si="10"/>
        <v>33.549999999999997</v>
      </c>
      <c r="J43" s="75">
        <f t="shared" si="11"/>
        <v>15091.8</v>
      </c>
      <c r="K43" s="128">
        <f>J43/$J$576</f>
        <v>2.2615822301598767E-3</v>
      </c>
      <c r="L43" s="111"/>
      <c r="M43" s="59"/>
      <c r="N43" s="58"/>
      <c r="O43" s="58"/>
      <c r="P43" s="58"/>
      <c r="Q43" s="58"/>
    </row>
    <row r="44" spans="1:17" s="56" customFormat="1">
      <c r="A44" s="449"/>
      <c r="B44" s="361" t="s">
        <v>956</v>
      </c>
      <c r="C44" s="416" t="s">
        <v>20</v>
      </c>
      <c r="D44" s="417" t="s">
        <v>957</v>
      </c>
      <c r="E44" s="119" t="s">
        <v>996</v>
      </c>
      <c r="F44" s="118" t="s">
        <v>1283</v>
      </c>
      <c r="G44" s="76">
        <v>190.42</v>
      </c>
      <c r="H44" s="259">
        <v>12.45</v>
      </c>
      <c r="I44" s="75">
        <f t="shared" ref="I44" si="12">ROUND(H44*$I$12,2)</f>
        <v>15.22</v>
      </c>
      <c r="J44" s="75">
        <f t="shared" ref="J44" si="13">ROUND(G44*I44,2)</f>
        <v>2898.19</v>
      </c>
      <c r="K44" s="128">
        <f>J44/$J$576</f>
        <v>4.3430836637293449E-4</v>
      </c>
      <c r="L44" s="111"/>
      <c r="M44" s="59"/>
      <c r="N44" s="58"/>
      <c r="O44" s="58"/>
      <c r="P44" s="58"/>
      <c r="Q44" s="58"/>
    </row>
    <row r="45" spans="1:17" s="56" customFormat="1" ht="15.75">
      <c r="A45" s="449"/>
      <c r="B45" s="392" t="s">
        <v>458</v>
      </c>
      <c r="C45" s="418"/>
      <c r="D45" s="419"/>
      <c r="E45" s="117" t="s">
        <v>138</v>
      </c>
      <c r="F45" s="118"/>
      <c r="G45" s="137"/>
      <c r="H45" s="75"/>
      <c r="I45" s="75"/>
      <c r="J45" s="75"/>
      <c r="K45" s="128"/>
      <c r="L45" s="111"/>
      <c r="M45" s="59"/>
      <c r="N45" s="55"/>
      <c r="O45" s="55"/>
      <c r="P45" s="55"/>
      <c r="Q45" s="55"/>
    </row>
    <row r="46" spans="1:17" s="56" customFormat="1">
      <c r="A46" s="449"/>
      <c r="B46" s="392" t="s">
        <v>459</v>
      </c>
      <c r="C46" s="116"/>
      <c r="D46" s="129"/>
      <c r="E46" s="117" t="s">
        <v>139</v>
      </c>
      <c r="F46" s="118"/>
      <c r="G46" s="137"/>
      <c r="H46" s="75"/>
      <c r="I46" s="75"/>
      <c r="J46" s="75"/>
      <c r="K46" s="128"/>
      <c r="L46" s="111"/>
      <c r="M46" s="59"/>
      <c r="N46" s="55"/>
      <c r="O46" s="55"/>
      <c r="P46" s="55"/>
      <c r="Q46" s="55"/>
    </row>
    <row r="47" spans="1:17" s="56" customFormat="1" ht="42.75">
      <c r="A47" s="449"/>
      <c r="B47" s="361" t="s">
        <v>475</v>
      </c>
      <c r="C47" s="416" t="s">
        <v>27</v>
      </c>
      <c r="D47" s="417">
        <v>100974</v>
      </c>
      <c r="E47" s="119" t="s">
        <v>1285</v>
      </c>
      <c r="F47" s="118" t="s">
        <v>14</v>
      </c>
      <c r="G47" s="76">
        <v>147.28</v>
      </c>
      <c r="H47" s="259">
        <v>8.76</v>
      </c>
      <c r="I47" s="75">
        <f t="shared" ref="I47" si="14">ROUND(H47*$I$12,2)</f>
        <v>10.71</v>
      </c>
      <c r="J47" s="75">
        <f t="shared" ref="J47" si="15">ROUND(G47*I47,2)</f>
        <v>1577.37</v>
      </c>
      <c r="K47" s="128">
        <f>J47/$J$576</f>
        <v>2.3637683791113615E-4</v>
      </c>
      <c r="L47" s="111"/>
      <c r="M47" s="59"/>
      <c r="N47" s="58"/>
      <c r="O47" s="58"/>
      <c r="P47" s="58"/>
      <c r="Q47" s="58"/>
    </row>
    <row r="48" spans="1:17" s="56" customFormat="1">
      <c r="A48" s="449"/>
      <c r="B48" s="392" t="s">
        <v>460</v>
      </c>
      <c r="C48" s="116"/>
      <c r="D48" s="129"/>
      <c r="E48" s="117" t="s">
        <v>16</v>
      </c>
      <c r="F48" s="118"/>
      <c r="G48" s="137"/>
      <c r="H48" s="75"/>
      <c r="I48" s="75"/>
      <c r="J48" s="75"/>
      <c r="K48" s="128"/>
      <c r="L48" s="111"/>
      <c r="M48" s="59"/>
      <c r="N48" s="55"/>
      <c r="O48" s="55"/>
      <c r="P48" s="55"/>
      <c r="Q48" s="55"/>
    </row>
    <row r="49" spans="1:17" s="56" customFormat="1" ht="28.5">
      <c r="A49" s="449"/>
      <c r="B49" s="361" t="s">
        <v>461</v>
      </c>
      <c r="C49" s="416" t="s">
        <v>27</v>
      </c>
      <c r="D49" s="417">
        <v>95875</v>
      </c>
      <c r="E49" s="119" t="s">
        <v>1286</v>
      </c>
      <c r="F49" s="118" t="s">
        <v>17</v>
      </c>
      <c r="G49" s="76">
        <v>147.28</v>
      </c>
      <c r="H49" s="259">
        <v>2.87</v>
      </c>
      <c r="I49" s="75">
        <f t="shared" ref="I49" si="16">ROUND(H49*$I$12,2)</f>
        <v>3.51</v>
      </c>
      <c r="J49" s="75">
        <f t="shared" ref="J49" si="17">ROUND(G49*I49,2)</f>
        <v>516.95000000000005</v>
      </c>
      <c r="K49" s="128">
        <f>J49/$J$576</f>
        <v>7.7467560786728451E-5</v>
      </c>
      <c r="L49" s="111"/>
      <c r="M49" s="59"/>
      <c r="N49" s="58"/>
      <c r="O49" s="58"/>
      <c r="P49" s="58"/>
      <c r="Q49" s="58"/>
    </row>
    <row r="50" spans="1:17" s="60" customFormat="1">
      <c r="A50" s="63"/>
      <c r="B50" s="361"/>
      <c r="C50" s="118"/>
      <c r="D50" s="131"/>
      <c r="E50" s="122"/>
      <c r="F50" s="118"/>
      <c r="G50" s="76"/>
      <c r="H50" s="75"/>
      <c r="I50" s="75"/>
      <c r="J50" s="75"/>
      <c r="K50" s="128"/>
      <c r="L50" s="111"/>
      <c r="M50" s="59"/>
      <c r="N50" s="58"/>
      <c r="O50" s="58"/>
      <c r="P50" s="58"/>
      <c r="Q50" s="58"/>
    </row>
    <row r="51" spans="1:17" s="60" customFormat="1">
      <c r="A51" s="92"/>
      <c r="B51" s="362"/>
      <c r="C51" s="120"/>
      <c r="D51" s="132"/>
      <c r="E51" s="121" t="s">
        <v>921</v>
      </c>
      <c r="F51" s="120"/>
      <c r="G51" s="138"/>
      <c r="H51" s="79"/>
      <c r="I51" s="79"/>
      <c r="J51" s="79">
        <f>ROUND(SUM(J37:J50),2)</f>
        <v>47118.1</v>
      </c>
      <c r="K51" s="80">
        <f>SUM(K37:K50)</f>
        <v>7.060884565054935E-3</v>
      </c>
      <c r="L51" s="111"/>
      <c r="M51" s="59"/>
      <c r="N51" s="90"/>
      <c r="O51" s="90"/>
      <c r="P51" s="90"/>
      <c r="Q51" s="90"/>
    </row>
    <row r="52" spans="1:17" s="60" customFormat="1">
      <c r="A52" s="88"/>
      <c r="B52" s="393"/>
      <c r="C52" s="226"/>
      <c r="D52" s="233"/>
      <c r="E52" s="231"/>
      <c r="F52" s="226"/>
      <c r="G52" s="227"/>
      <c r="H52" s="228"/>
      <c r="I52" s="228"/>
      <c r="J52" s="228"/>
      <c r="K52" s="229"/>
      <c r="L52" s="111"/>
      <c r="M52" s="59"/>
      <c r="N52" s="55"/>
      <c r="O52" s="55"/>
      <c r="P52" s="55"/>
      <c r="Q52" s="55"/>
    </row>
    <row r="53" spans="1:17" s="60" customFormat="1">
      <c r="A53" s="92"/>
      <c r="B53" s="392" t="s">
        <v>462</v>
      </c>
      <c r="C53" s="116"/>
      <c r="D53" s="129"/>
      <c r="E53" s="117" t="s">
        <v>220</v>
      </c>
      <c r="F53" s="118"/>
      <c r="G53" s="76"/>
      <c r="H53" s="75"/>
      <c r="I53" s="75"/>
      <c r="J53" s="75"/>
      <c r="K53" s="128"/>
      <c r="L53" s="111"/>
      <c r="M53" s="59"/>
      <c r="N53" s="57"/>
      <c r="O53" s="57"/>
      <c r="P53" s="57"/>
      <c r="Q53" s="57"/>
    </row>
    <row r="54" spans="1:17" s="56" customFormat="1">
      <c r="A54" s="63"/>
      <c r="B54" s="392" t="s">
        <v>973</v>
      </c>
      <c r="C54" s="116"/>
      <c r="D54" s="129"/>
      <c r="E54" s="117" t="s">
        <v>142</v>
      </c>
      <c r="F54" s="118"/>
      <c r="G54" s="137"/>
      <c r="H54" s="75"/>
      <c r="I54" s="75"/>
      <c r="J54" s="75"/>
      <c r="K54" s="128"/>
      <c r="L54" s="111"/>
      <c r="M54" s="59"/>
      <c r="N54" s="58"/>
      <c r="O54" s="58"/>
      <c r="P54" s="58"/>
      <c r="Q54" s="58"/>
    </row>
    <row r="55" spans="1:17" s="56" customFormat="1">
      <c r="A55" s="63"/>
      <c r="B55" s="392" t="s">
        <v>974</v>
      </c>
      <c r="C55" s="116"/>
      <c r="D55" s="129"/>
      <c r="E55" s="117" t="s">
        <v>137</v>
      </c>
      <c r="F55" s="118"/>
      <c r="G55" s="139"/>
      <c r="H55" s="75"/>
      <c r="I55" s="75"/>
      <c r="J55" s="75"/>
      <c r="K55" s="128"/>
      <c r="L55" s="111"/>
      <c r="M55" s="59"/>
      <c r="N55" s="55"/>
      <c r="O55" s="55"/>
      <c r="P55" s="55"/>
      <c r="Q55" s="55"/>
    </row>
    <row r="56" spans="1:17" s="56" customFormat="1" ht="14.25">
      <c r="A56" s="94"/>
      <c r="B56" s="361" t="s">
        <v>975</v>
      </c>
      <c r="C56" s="118" t="s">
        <v>27</v>
      </c>
      <c r="D56" s="131">
        <v>93358</v>
      </c>
      <c r="E56" s="119" t="s">
        <v>293</v>
      </c>
      <c r="F56" s="118" t="s">
        <v>14</v>
      </c>
      <c r="G56" s="256">
        <v>6.82</v>
      </c>
      <c r="H56" s="259">
        <v>98.41</v>
      </c>
      <c r="I56" s="75">
        <f t="shared" ref="I56" si="18">ROUND(H56*$I$12,2)</f>
        <v>120.29</v>
      </c>
      <c r="J56" s="75">
        <f t="shared" ref="J56" si="19">ROUND(G56*I56,2)</f>
        <v>820.38</v>
      </c>
      <c r="K56" s="128">
        <f>J56/$J$576</f>
        <v>1.2293807431708342E-4</v>
      </c>
      <c r="L56" s="111"/>
      <c r="M56" s="98"/>
      <c r="N56" s="59"/>
      <c r="O56" s="59"/>
      <c r="P56" s="59"/>
      <c r="Q56" s="59"/>
    </row>
    <row r="57" spans="1:17" s="95" customFormat="1">
      <c r="A57" s="63"/>
      <c r="B57" s="392" t="s">
        <v>976</v>
      </c>
      <c r="C57" s="116"/>
      <c r="D57" s="129"/>
      <c r="E57" s="117" t="s">
        <v>15</v>
      </c>
      <c r="F57" s="116"/>
      <c r="G57" s="139"/>
      <c r="H57" s="78"/>
      <c r="I57" s="75"/>
      <c r="J57" s="75"/>
      <c r="K57" s="128"/>
      <c r="L57" s="111"/>
      <c r="M57" s="59"/>
      <c r="N57" s="91"/>
      <c r="O57" s="91"/>
      <c r="P57" s="91"/>
      <c r="Q57" s="91"/>
    </row>
    <row r="58" spans="1:17" s="56" customFormat="1" ht="28.5">
      <c r="A58" s="94"/>
      <c r="B58" s="361" t="s">
        <v>977</v>
      </c>
      <c r="C58" s="118" t="s">
        <v>27</v>
      </c>
      <c r="D58" s="131">
        <v>101616</v>
      </c>
      <c r="E58" s="119" t="s">
        <v>997</v>
      </c>
      <c r="F58" s="118" t="s">
        <v>9</v>
      </c>
      <c r="G58" s="256">
        <v>15.15</v>
      </c>
      <c r="H58" s="259">
        <v>8.82</v>
      </c>
      <c r="I58" s="75">
        <f t="shared" ref="I58:I59" si="20">ROUND(H58*$I$12,2)</f>
        <v>10.78</v>
      </c>
      <c r="J58" s="75">
        <f t="shared" ref="J58:J59" si="21">ROUND(G58*I58,2)</f>
        <v>163.32</v>
      </c>
      <c r="K58" s="128">
        <f>J58/$J$576</f>
        <v>2.447432445630813E-5</v>
      </c>
      <c r="L58" s="111"/>
      <c r="M58" s="59"/>
      <c r="N58" s="59"/>
      <c r="O58" s="59"/>
      <c r="P58" s="59"/>
      <c r="Q58" s="59"/>
    </row>
    <row r="59" spans="1:17" s="56" customFormat="1" ht="28.5">
      <c r="A59" s="94"/>
      <c r="B59" s="361" t="s">
        <v>978</v>
      </c>
      <c r="C59" s="118" t="s">
        <v>27</v>
      </c>
      <c r="D59" s="131">
        <v>96616</v>
      </c>
      <c r="E59" s="119" t="s">
        <v>998</v>
      </c>
      <c r="F59" s="118" t="s">
        <v>14</v>
      </c>
      <c r="G59" s="256">
        <v>0.57999999999999996</v>
      </c>
      <c r="H59" s="259">
        <v>963.36</v>
      </c>
      <c r="I59" s="75">
        <f t="shared" si="20"/>
        <v>1177.51</v>
      </c>
      <c r="J59" s="75">
        <f t="shared" si="21"/>
        <v>682.96</v>
      </c>
      <c r="K59" s="128">
        <f>J59/$J$576</f>
        <v>1.0234499528949426E-4</v>
      </c>
      <c r="L59" s="111"/>
      <c r="M59" s="59"/>
      <c r="N59" s="55"/>
      <c r="O59" s="55"/>
      <c r="P59" s="55"/>
      <c r="Q59" s="55"/>
    </row>
    <row r="60" spans="1:17" s="95" customFormat="1">
      <c r="A60" s="62"/>
      <c r="B60" s="392" t="s">
        <v>979</v>
      </c>
      <c r="C60" s="116"/>
      <c r="D60" s="129"/>
      <c r="E60" s="117" t="s">
        <v>124</v>
      </c>
      <c r="F60" s="116"/>
      <c r="G60" s="139"/>
      <c r="H60" s="78"/>
      <c r="I60" s="75"/>
      <c r="J60" s="75"/>
      <c r="K60" s="128"/>
      <c r="L60" s="111"/>
      <c r="M60" s="59"/>
      <c r="N60" s="91"/>
      <c r="O60" s="91"/>
      <c r="P60" s="91"/>
      <c r="Q60" s="91"/>
    </row>
    <row r="61" spans="1:17" s="96" customFormat="1" ht="14.25">
      <c r="A61" s="94"/>
      <c r="B61" s="361" t="s">
        <v>980</v>
      </c>
      <c r="C61" s="118" t="s">
        <v>27</v>
      </c>
      <c r="D61" s="131">
        <v>104737</v>
      </c>
      <c r="E61" s="119" t="s">
        <v>999</v>
      </c>
      <c r="F61" s="118" t="s">
        <v>14</v>
      </c>
      <c r="G61" s="264">
        <v>0.99</v>
      </c>
      <c r="H61" s="259">
        <v>24.83</v>
      </c>
      <c r="I61" s="75">
        <f t="shared" ref="I61" si="22">ROUND(H61*$I$12,2)</f>
        <v>30.35</v>
      </c>
      <c r="J61" s="75">
        <f t="shared" ref="J61" si="23">ROUND(G61*I61,2)</f>
        <v>30.05</v>
      </c>
      <c r="K61" s="128">
        <f>J61/$J$576</f>
        <v>4.5031438275291415E-6</v>
      </c>
      <c r="L61" s="111"/>
      <c r="M61" s="59"/>
      <c r="N61" s="59"/>
      <c r="O61" s="59"/>
      <c r="P61" s="59"/>
      <c r="Q61" s="59"/>
    </row>
    <row r="62" spans="1:17" s="95" customFormat="1">
      <c r="A62" s="63"/>
      <c r="B62" s="392" t="s">
        <v>463</v>
      </c>
      <c r="C62" s="116"/>
      <c r="D62" s="129"/>
      <c r="E62" s="117" t="s">
        <v>138</v>
      </c>
      <c r="F62" s="116"/>
      <c r="G62" s="139"/>
      <c r="H62" s="78"/>
      <c r="I62" s="75"/>
      <c r="J62" s="75"/>
      <c r="K62" s="128"/>
      <c r="L62" s="111"/>
      <c r="M62" s="59"/>
      <c r="N62" s="91"/>
      <c r="O62" s="91"/>
      <c r="P62" s="91"/>
      <c r="Q62" s="91"/>
    </row>
    <row r="63" spans="1:17" s="56" customFormat="1">
      <c r="A63" s="63"/>
      <c r="B63" s="392" t="s">
        <v>464</v>
      </c>
      <c r="C63" s="116"/>
      <c r="D63" s="129"/>
      <c r="E63" s="117" t="s">
        <v>139</v>
      </c>
      <c r="F63" s="118"/>
      <c r="G63" s="139"/>
      <c r="H63" s="78"/>
      <c r="I63" s="75"/>
      <c r="J63" s="75"/>
      <c r="K63" s="128"/>
      <c r="L63" s="111"/>
      <c r="M63" s="59"/>
      <c r="N63" s="55"/>
      <c r="O63" s="55"/>
      <c r="P63" s="55"/>
      <c r="Q63" s="55"/>
    </row>
    <row r="64" spans="1:17" s="56" customFormat="1" ht="42.75">
      <c r="A64" s="62"/>
      <c r="B64" s="361" t="s">
        <v>465</v>
      </c>
      <c r="C64" s="118" t="s">
        <v>27</v>
      </c>
      <c r="D64" s="131">
        <v>100974</v>
      </c>
      <c r="E64" s="119" t="s">
        <v>1285</v>
      </c>
      <c r="F64" s="118" t="s">
        <v>14</v>
      </c>
      <c r="G64" s="256">
        <v>7.29</v>
      </c>
      <c r="H64" s="259">
        <v>8.76</v>
      </c>
      <c r="I64" s="75">
        <f t="shared" ref="I64" si="24">ROUND(H64*$I$12,2)</f>
        <v>10.71</v>
      </c>
      <c r="J64" s="75">
        <f t="shared" ref="J64" si="25">ROUND(G64*I64,2)</f>
        <v>78.08</v>
      </c>
      <c r="K64" s="128">
        <f>J64/$J$576</f>
        <v>1.1700681199782872E-5</v>
      </c>
      <c r="L64" s="111"/>
      <c r="M64" s="59"/>
      <c r="N64" s="59"/>
      <c r="O64" s="59"/>
      <c r="P64" s="59"/>
      <c r="Q64" s="59"/>
    </row>
    <row r="65" spans="1:17" s="60" customFormat="1">
      <c r="A65" s="63"/>
      <c r="B65" s="392" t="s">
        <v>466</v>
      </c>
      <c r="C65" s="116"/>
      <c r="D65" s="129"/>
      <c r="E65" s="117" t="s">
        <v>16</v>
      </c>
      <c r="F65" s="118"/>
      <c r="G65" s="139"/>
      <c r="H65" s="75"/>
      <c r="I65" s="75"/>
      <c r="J65" s="75"/>
      <c r="K65" s="128"/>
      <c r="L65" s="111"/>
      <c r="M65" s="59"/>
      <c r="N65" s="58"/>
      <c r="O65" s="58"/>
      <c r="P65" s="58"/>
      <c r="Q65" s="58"/>
    </row>
    <row r="66" spans="1:17" s="60" customFormat="1" ht="28.5">
      <c r="A66" s="62"/>
      <c r="B66" s="361" t="s">
        <v>467</v>
      </c>
      <c r="C66" s="118" t="s">
        <v>27</v>
      </c>
      <c r="D66" s="131">
        <v>95875</v>
      </c>
      <c r="E66" s="119" t="s">
        <v>1286</v>
      </c>
      <c r="F66" s="118" t="s">
        <v>17</v>
      </c>
      <c r="G66" s="256">
        <v>7.29</v>
      </c>
      <c r="H66" s="259">
        <v>2.87</v>
      </c>
      <c r="I66" s="75">
        <f t="shared" ref="I66" si="26">ROUND(H66*$I$12,2)</f>
        <v>3.51</v>
      </c>
      <c r="J66" s="75">
        <f t="shared" ref="J66" si="27">ROUND(G66*I66,2)</f>
        <v>25.59</v>
      </c>
      <c r="K66" s="128">
        <f>J66/$J$576</f>
        <v>3.8347903676030193E-6</v>
      </c>
      <c r="L66" s="111"/>
      <c r="M66" s="59"/>
      <c r="N66" s="59"/>
      <c r="O66" s="59"/>
      <c r="P66" s="59"/>
      <c r="Q66" s="59"/>
    </row>
    <row r="67" spans="1:17" s="60" customFormat="1" ht="14.25">
      <c r="A67" s="62"/>
      <c r="B67" s="361"/>
      <c r="C67" s="118"/>
      <c r="D67" s="131"/>
      <c r="E67" s="119"/>
      <c r="F67" s="118"/>
      <c r="G67" s="256"/>
      <c r="H67" s="75"/>
      <c r="I67" s="75"/>
      <c r="J67" s="75"/>
      <c r="K67" s="128"/>
      <c r="L67" s="111"/>
      <c r="M67" s="59"/>
      <c r="N67" s="59"/>
      <c r="O67" s="59"/>
      <c r="P67" s="59"/>
      <c r="Q67" s="59"/>
    </row>
    <row r="68" spans="1:17" s="60" customFormat="1">
      <c r="A68" s="92"/>
      <c r="B68" s="362"/>
      <c r="C68" s="120"/>
      <c r="D68" s="132"/>
      <c r="E68" s="121" t="s">
        <v>922</v>
      </c>
      <c r="F68" s="120"/>
      <c r="G68" s="138"/>
      <c r="H68" s="79"/>
      <c r="I68" s="79"/>
      <c r="J68" s="79">
        <f>SUM(J52:J67)</f>
        <v>1800.3799999999999</v>
      </c>
      <c r="K68" s="80">
        <f>SUM(K52:K67)</f>
        <v>2.697960094578008E-4</v>
      </c>
      <c r="L68" s="111"/>
      <c r="M68" s="59"/>
      <c r="N68" s="90"/>
      <c r="O68" s="90"/>
      <c r="P68" s="90"/>
      <c r="Q68" s="90"/>
    </row>
    <row r="69" spans="1:17" s="60" customFormat="1">
      <c r="A69" s="88"/>
      <c r="B69" s="361"/>
      <c r="C69" s="118"/>
      <c r="D69" s="131"/>
      <c r="E69" s="119"/>
      <c r="F69" s="118"/>
      <c r="G69" s="76"/>
      <c r="H69" s="75"/>
      <c r="I69" s="75"/>
      <c r="J69" s="75"/>
      <c r="K69" s="128"/>
      <c r="L69" s="111"/>
      <c r="M69" s="59"/>
      <c r="N69" s="55"/>
      <c r="O69" s="55"/>
      <c r="P69" s="55"/>
      <c r="Q69" s="55"/>
    </row>
    <row r="70" spans="1:17" s="60" customFormat="1">
      <c r="A70" s="92"/>
      <c r="B70" s="392" t="s">
        <v>468</v>
      </c>
      <c r="C70" s="116"/>
      <c r="D70" s="129"/>
      <c r="E70" s="117" t="s">
        <v>423</v>
      </c>
      <c r="F70" s="118"/>
      <c r="G70" s="76"/>
      <c r="H70" s="75"/>
      <c r="I70" s="75"/>
      <c r="J70" s="75"/>
      <c r="K70" s="128"/>
      <c r="L70" s="111"/>
      <c r="M70" s="59"/>
      <c r="N70" s="57"/>
      <c r="O70" s="57"/>
      <c r="P70" s="57"/>
      <c r="Q70" s="57"/>
    </row>
    <row r="71" spans="1:17" s="60" customFormat="1">
      <c r="A71" s="63"/>
      <c r="B71" s="392" t="s">
        <v>469</v>
      </c>
      <c r="C71" s="116"/>
      <c r="D71" s="129"/>
      <c r="E71" s="117" t="s">
        <v>121</v>
      </c>
      <c r="F71" s="118"/>
      <c r="G71" s="139"/>
      <c r="H71" s="78"/>
      <c r="I71" s="75"/>
      <c r="J71" s="75"/>
      <c r="K71" s="128"/>
      <c r="L71" s="111"/>
      <c r="M71" s="59"/>
      <c r="N71" s="58"/>
      <c r="O71" s="58"/>
      <c r="P71" s="58"/>
      <c r="Q71" s="58"/>
    </row>
    <row r="72" spans="1:17" s="60" customFormat="1">
      <c r="A72" s="63"/>
      <c r="B72" s="392" t="s">
        <v>470</v>
      </c>
      <c r="C72" s="116"/>
      <c r="D72" s="129"/>
      <c r="E72" s="117" t="s">
        <v>19</v>
      </c>
      <c r="F72" s="118"/>
      <c r="G72" s="139"/>
      <c r="H72" s="78"/>
      <c r="I72" s="75"/>
      <c r="J72" s="75"/>
      <c r="K72" s="128"/>
      <c r="L72" s="111"/>
      <c r="M72" s="59"/>
      <c r="N72" s="58"/>
      <c r="O72" s="58"/>
      <c r="P72" s="58"/>
      <c r="Q72" s="58"/>
    </row>
    <row r="73" spans="1:17" s="60" customFormat="1" ht="14.25">
      <c r="A73" s="94"/>
      <c r="B73" s="361" t="s">
        <v>471</v>
      </c>
      <c r="C73" s="118" t="s">
        <v>27</v>
      </c>
      <c r="D73" s="131">
        <v>96546</v>
      </c>
      <c r="E73" s="119" t="s">
        <v>1000</v>
      </c>
      <c r="F73" s="118" t="s">
        <v>21</v>
      </c>
      <c r="G73" s="256">
        <v>150.78</v>
      </c>
      <c r="H73" s="259">
        <v>13.52</v>
      </c>
      <c r="I73" s="75">
        <f t="shared" ref="I73" si="28">ROUND(H73*$I$12,2)</f>
        <v>16.53</v>
      </c>
      <c r="J73" s="75">
        <f t="shared" ref="J73" si="29">ROUND(G73*I73,2)</f>
        <v>2492.39</v>
      </c>
      <c r="K73" s="128">
        <f>J73/$J$576</f>
        <v>3.7349719282180885E-4</v>
      </c>
      <c r="L73" s="111"/>
      <c r="M73" s="59"/>
      <c r="N73" s="59"/>
      <c r="O73" s="59"/>
      <c r="P73" s="59"/>
      <c r="Q73" s="59"/>
    </row>
    <row r="74" spans="1:17" s="60" customFormat="1">
      <c r="A74" s="63"/>
      <c r="B74" s="392" t="s">
        <v>472</v>
      </c>
      <c r="C74" s="116"/>
      <c r="D74" s="129"/>
      <c r="E74" s="117" t="s">
        <v>422</v>
      </c>
      <c r="F74" s="118"/>
      <c r="G74" s="139"/>
      <c r="H74" s="78"/>
      <c r="I74" s="75"/>
      <c r="J74" s="75"/>
      <c r="K74" s="128"/>
      <c r="L74" s="111"/>
      <c r="M74" s="59"/>
      <c r="N74" s="58"/>
      <c r="O74" s="58"/>
      <c r="P74" s="58"/>
      <c r="Q74" s="58"/>
    </row>
    <row r="75" spans="1:17" s="60" customFormat="1" ht="28.5">
      <c r="A75" s="94"/>
      <c r="B75" s="361" t="s">
        <v>473</v>
      </c>
      <c r="C75" s="118" t="s">
        <v>27</v>
      </c>
      <c r="D75" s="131">
        <v>96534</v>
      </c>
      <c r="E75" s="119" t="s">
        <v>1001</v>
      </c>
      <c r="F75" s="118" t="s">
        <v>9</v>
      </c>
      <c r="G75" s="76">
        <v>13.8</v>
      </c>
      <c r="H75" s="259">
        <v>85.58</v>
      </c>
      <c r="I75" s="75">
        <f t="shared" ref="I75" si="30">ROUND(H75*$I$12,2)</f>
        <v>104.6</v>
      </c>
      <c r="J75" s="75">
        <f t="shared" ref="J75" si="31">ROUND(G75*I75,2)</f>
        <v>1443.48</v>
      </c>
      <c r="K75" s="128">
        <f>J75/$J$576</f>
        <v>2.163127471601253E-4</v>
      </c>
      <c r="L75" s="111"/>
      <c r="M75" s="59"/>
      <c r="N75" s="59"/>
      <c r="O75" s="59"/>
      <c r="P75" s="59"/>
      <c r="Q75" s="59"/>
    </row>
    <row r="76" spans="1:17" s="60" customFormat="1">
      <c r="A76" s="63"/>
      <c r="B76" s="392" t="s">
        <v>942</v>
      </c>
      <c r="C76" s="116"/>
      <c r="D76" s="129"/>
      <c r="E76" s="117" t="s">
        <v>22</v>
      </c>
      <c r="F76" s="118"/>
      <c r="G76" s="139"/>
      <c r="H76" s="78"/>
      <c r="I76" s="75"/>
      <c r="J76" s="75"/>
      <c r="K76" s="128"/>
      <c r="L76" s="111"/>
      <c r="M76" s="59"/>
      <c r="N76" s="58"/>
      <c r="O76" s="58"/>
      <c r="P76" s="58"/>
      <c r="Q76" s="58"/>
    </row>
    <row r="77" spans="1:17" s="60" customFormat="1" ht="28.5">
      <c r="A77" s="94"/>
      <c r="B77" s="361" t="s">
        <v>476</v>
      </c>
      <c r="C77" s="118" t="s">
        <v>20</v>
      </c>
      <c r="D77" s="131" t="s">
        <v>420</v>
      </c>
      <c r="E77" s="119" t="s">
        <v>1002</v>
      </c>
      <c r="F77" s="118" t="s">
        <v>1287</v>
      </c>
      <c r="G77" s="256">
        <v>5.25</v>
      </c>
      <c r="H77" s="259">
        <v>672.66</v>
      </c>
      <c r="I77" s="75">
        <f t="shared" ref="I77" si="32">ROUND(H77*$I$12,2)</f>
        <v>822.19</v>
      </c>
      <c r="J77" s="75">
        <f t="shared" ref="J77" si="33">ROUND(G77*I77,2)</f>
        <v>4316.5</v>
      </c>
      <c r="K77" s="128">
        <f>J77/$J$576</f>
        <v>6.4684926228051709E-4</v>
      </c>
      <c r="L77" s="111"/>
      <c r="M77" s="59"/>
      <c r="N77" s="59"/>
      <c r="O77" s="59"/>
      <c r="P77" s="59"/>
      <c r="Q77" s="59"/>
    </row>
    <row r="78" spans="1:17" s="60" customFormat="1">
      <c r="A78" s="63"/>
      <c r="B78" s="361"/>
      <c r="C78" s="118"/>
      <c r="D78" s="131"/>
      <c r="E78" s="122"/>
      <c r="F78" s="118"/>
      <c r="G78" s="76"/>
      <c r="H78" s="75"/>
      <c r="I78" s="75"/>
      <c r="J78" s="75"/>
      <c r="K78" s="128"/>
      <c r="L78" s="111"/>
      <c r="M78" s="59"/>
      <c r="N78" s="58"/>
      <c r="O78" s="58"/>
      <c r="P78" s="58"/>
      <c r="Q78" s="58"/>
    </row>
    <row r="79" spans="1:17" s="60" customFormat="1">
      <c r="A79" s="92"/>
      <c r="B79" s="362"/>
      <c r="C79" s="120"/>
      <c r="D79" s="132"/>
      <c r="E79" s="121" t="s">
        <v>923</v>
      </c>
      <c r="F79" s="120"/>
      <c r="G79" s="138"/>
      <c r="H79" s="79"/>
      <c r="I79" s="79"/>
      <c r="J79" s="79">
        <f>SUM(J69:J78)</f>
        <v>8252.369999999999</v>
      </c>
      <c r="K79" s="80">
        <f>SUM(K69:K78)</f>
        <v>1.2366592022624513E-3</v>
      </c>
      <c r="L79" s="111"/>
      <c r="M79" s="59"/>
      <c r="N79" s="90"/>
      <c r="O79" s="90"/>
      <c r="P79" s="90"/>
      <c r="Q79" s="90"/>
    </row>
    <row r="80" spans="1:17" s="60" customFormat="1">
      <c r="A80" s="88"/>
      <c r="B80" s="361"/>
      <c r="C80" s="118"/>
      <c r="D80" s="131"/>
      <c r="E80" s="119"/>
      <c r="F80" s="118"/>
      <c r="G80" s="76"/>
      <c r="H80" s="75"/>
      <c r="I80" s="75"/>
      <c r="J80" s="75"/>
      <c r="K80" s="128"/>
      <c r="L80" s="111"/>
      <c r="M80" s="59"/>
      <c r="N80" s="55"/>
      <c r="O80" s="55"/>
      <c r="P80" s="55"/>
      <c r="Q80" s="55"/>
    </row>
    <row r="81" spans="1:17" s="60" customFormat="1">
      <c r="A81" s="92"/>
      <c r="B81" s="392" t="s">
        <v>477</v>
      </c>
      <c r="C81" s="116"/>
      <c r="D81" s="129"/>
      <c r="E81" s="117" t="s">
        <v>115</v>
      </c>
      <c r="F81" s="118"/>
      <c r="G81" s="76"/>
      <c r="H81" s="75"/>
      <c r="I81" s="75"/>
      <c r="J81" s="75"/>
      <c r="K81" s="128"/>
      <c r="L81" s="111"/>
      <c r="M81" s="59"/>
      <c r="N81" s="57"/>
      <c r="O81" s="57"/>
      <c r="P81" s="57"/>
      <c r="Q81" s="57"/>
    </row>
    <row r="82" spans="1:17" s="60" customFormat="1">
      <c r="A82" s="63"/>
      <c r="B82" s="392" t="s">
        <v>478</v>
      </c>
      <c r="C82" s="116"/>
      <c r="D82" s="342"/>
      <c r="E82" s="117" t="s">
        <v>256</v>
      </c>
      <c r="F82" s="118"/>
      <c r="G82" s="137"/>
      <c r="H82" s="75"/>
      <c r="I82" s="75"/>
      <c r="J82" s="77"/>
      <c r="K82" s="128"/>
      <c r="L82" s="111"/>
      <c r="M82" s="59"/>
      <c r="N82" s="58"/>
      <c r="O82" s="58"/>
      <c r="P82" s="58"/>
      <c r="Q82" s="58"/>
    </row>
    <row r="83" spans="1:17" s="60" customFormat="1" ht="28.5">
      <c r="A83" s="94"/>
      <c r="B83" s="361" t="s">
        <v>479</v>
      </c>
      <c r="C83" s="118" t="s">
        <v>27</v>
      </c>
      <c r="D83" s="131">
        <v>92759</v>
      </c>
      <c r="E83" s="119" t="s">
        <v>1003</v>
      </c>
      <c r="F83" s="118" t="s">
        <v>21</v>
      </c>
      <c r="G83" s="256">
        <v>193.11</v>
      </c>
      <c r="H83" s="259">
        <v>13.86</v>
      </c>
      <c r="I83" s="75">
        <f t="shared" ref="I83:I87" si="34">ROUND(H83*$I$12,2)</f>
        <v>16.940000000000001</v>
      </c>
      <c r="J83" s="75">
        <f t="shared" ref="J83:J87" si="35">ROUND(G83*I83,2)</f>
        <v>3271.28</v>
      </c>
      <c r="K83" s="128">
        <f>J83/$J$576</f>
        <v>4.9021778170114905E-4</v>
      </c>
      <c r="L83" s="111"/>
      <c r="M83" s="59"/>
      <c r="N83" s="59"/>
      <c r="O83" s="59"/>
      <c r="P83" s="59"/>
      <c r="Q83" s="59"/>
    </row>
    <row r="84" spans="1:17" s="60" customFormat="1" ht="28.5">
      <c r="A84" s="94"/>
      <c r="B84" s="361" t="s">
        <v>480</v>
      </c>
      <c r="C84" s="118" t="s">
        <v>27</v>
      </c>
      <c r="D84" s="131">
        <v>92760</v>
      </c>
      <c r="E84" s="119" t="s">
        <v>1004</v>
      </c>
      <c r="F84" s="118" t="s">
        <v>21</v>
      </c>
      <c r="G84" s="256">
        <v>87.61</v>
      </c>
      <c r="H84" s="259">
        <v>12.51</v>
      </c>
      <c r="I84" s="75">
        <f t="shared" si="34"/>
        <v>15.29</v>
      </c>
      <c r="J84" s="75">
        <f t="shared" si="35"/>
        <v>1339.56</v>
      </c>
      <c r="K84" s="128">
        <f>J84/$J$576</f>
        <v>2.0073981183377492E-4</v>
      </c>
      <c r="L84" s="111"/>
      <c r="M84" s="59"/>
      <c r="N84" s="59"/>
      <c r="O84" s="59"/>
      <c r="P84" s="59"/>
      <c r="Q84" s="59"/>
    </row>
    <row r="85" spans="1:17" s="60" customFormat="1" ht="28.5">
      <c r="A85" s="94"/>
      <c r="B85" s="361" t="s">
        <v>481</v>
      </c>
      <c r="C85" s="118" t="s">
        <v>27</v>
      </c>
      <c r="D85" s="131">
        <v>92761</v>
      </c>
      <c r="E85" s="119" t="s">
        <v>1005</v>
      </c>
      <c r="F85" s="118" t="s">
        <v>21</v>
      </c>
      <c r="G85" s="256">
        <v>128.76</v>
      </c>
      <c r="H85" s="259">
        <v>11.38</v>
      </c>
      <c r="I85" s="75">
        <f t="shared" si="34"/>
        <v>13.91</v>
      </c>
      <c r="J85" s="75">
        <f t="shared" si="35"/>
        <v>1791.05</v>
      </c>
      <c r="K85" s="128">
        <f>J85/$J$576</f>
        <v>2.6839786197324687E-4</v>
      </c>
      <c r="L85" s="111"/>
      <c r="M85" s="59"/>
      <c r="N85" s="59"/>
      <c r="O85" s="59"/>
      <c r="P85" s="59"/>
      <c r="Q85" s="59"/>
    </row>
    <row r="86" spans="1:17" s="60" customFormat="1" ht="28.5">
      <c r="A86" s="94"/>
      <c r="B86" s="361" t="s">
        <v>482</v>
      </c>
      <c r="C86" s="118" t="s">
        <v>27</v>
      </c>
      <c r="D86" s="131">
        <v>92762</v>
      </c>
      <c r="E86" s="119" t="s">
        <v>1006</v>
      </c>
      <c r="F86" s="118" t="s">
        <v>21</v>
      </c>
      <c r="G86" s="256">
        <v>372.8</v>
      </c>
      <c r="H86" s="259">
        <v>9.93</v>
      </c>
      <c r="I86" s="75">
        <f t="shared" si="34"/>
        <v>12.14</v>
      </c>
      <c r="J86" s="75">
        <f t="shared" si="35"/>
        <v>4525.79</v>
      </c>
      <c r="K86" s="128">
        <f>J86/$J$576</f>
        <v>6.7821242273521172E-4</v>
      </c>
      <c r="L86" s="111"/>
      <c r="M86" s="59"/>
      <c r="N86" s="59"/>
      <c r="O86" s="59"/>
      <c r="P86" s="59"/>
      <c r="Q86" s="59"/>
    </row>
    <row r="87" spans="1:17" s="60" customFormat="1" ht="28.5">
      <c r="A87" s="94"/>
      <c r="B87" s="361" t="s">
        <v>483</v>
      </c>
      <c r="C87" s="118" t="s">
        <v>27</v>
      </c>
      <c r="D87" s="131">
        <v>92763</v>
      </c>
      <c r="E87" s="119" t="s">
        <v>1007</v>
      </c>
      <c r="F87" s="118" t="s">
        <v>21</v>
      </c>
      <c r="G87" s="256">
        <v>1242.8499999999999</v>
      </c>
      <c r="H87" s="259">
        <v>8.24</v>
      </c>
      <c r="I87" s="75">
        <f t="shared" si="34"/>
        <v>10.07</v>
      </c>
      <c r="J87" s="75">
        <f t="shared" si="35"/>
        <v>12515.5</v>
      </c>
      <c r="K87" s="128">
        <f>J87/$J$576</f>
        <v>1.8755107012792334E-3</v>
      </c>
      <c r="L87" s="111"/>
      <c r="M87" s="59"/>
      <c r="N87" s="59"/>
      <c r="O87" s="59"/>
      <c r="P87" s="59"/>
      <c r="Q87" s="59"/>
    </row>
    <row r="88" spans="1:17" s="60" customFormat="1">
      <c r="A88" s="63"/>
      <c r="B88" s="392" t="s">
        <v>484</v>
      </c>
      <c r="C88" s="116"/>
      <c r="D88" s="129"/>
      <c r="E88" s="117" t="s">
        <v>257</v>
      </c>
      <c r="F88" s="118"/>
      <c r="G88" s="139"/>
      <c r="H88" s="75"/>
      <c r="I88" s="75"/>
      <c r="J88" s="75"/>
      <c r="K88" s="128"/>
      <c r="L88" s="111"/>
      <c r="M88" s="59"/>
      <c r="N88" s="55"/>
      <c r="O88" s="55"/>
      <c r="P88" s="55"/>
      <c r="Q88" s="55"/>
    </row>
    <row r="89" spans="1:17" s="60" customFormat="1" ht="42.75">
      <c r="A89" s="94"/>
      <c r="B89" s="361" t="s">
        <v>485</v>
      </c>
      <c r="C89" s="118" t="s">
        <v>27</v>
      </c>
      <c r="D89" s="131">
        <v>92435</v>
      </c>
      <c r="E89" s="119" t="s">
        <v>1008</v>
      </c>
      <c r="F89" s="118" t="s">
        <v>9</v>
      </c>
      <c r="G89" s="256">
        <v>1040.3699999999999</v>
      </c>
      <c r="H89" s="259">
        <v>61.66</v>
      </c>
      <c r="I89" s="75">
        <f t="shared" ref="I89" si="36">ROUND(H89*$I$12,2)</f>
        <v>75.37</v>
      </c>
      <c r="J89" s="75">
        <f t="shared" ref="J89" si="37">ROUND(G89*I89,2)</f>
        <v>78412.69</v>
      </c>
      <c r="K89" s="128">
        <f>J89/$J$576</f>
        <v>1.175053647166243E-2</v>
      </c>
      <c r="L89" s="111"/>
      <c r="M89" s="59"/>
      <c r="N89" s="59"/>
      <c r="O89" s="59"/>
      <c r="P89" s="59"/>
      <c r="Q89" s="59"/>
    </row>
    <row r="90" spans="1:17" s="60" customFormat="1" ht="34.5" customHeight="1">
      <c r="A90" s="94"/>
      <c r="B90" s="361" t="s">
        <v>958</v>
      </c>
      <c r="C90" s="118" t="s">
        <v>27</v>
      </c>
      <c r="D90" s="131">
        <v>92471</v>
      </c>
      <c r="E90" s="119" t="s">
        <v>1009</v>
      </c>
      <c r="F90" s="118" t="s">
        <v>9</v>
      </c>
      <c r="G90" s="256">
        <v>133.16</v>
      </c>
      <c r="H90" s="259">
        <v>98.63</v>
      </c>
      <c r="I90" s="75">
        <f t="shared" ref="I90" si="38">ROUND(H90*$I$12,2)</f>
        <v>120.56</v>
      </c>
      <c r="J90" s="75">
        <f t="shared" ref="J90" si="39">ROUND(G90*I90,2)</f>
        <v>16053.77</v>
      </c>
      <c r="K90" s="128">
        <f>J90/$J$576</f>
        <v>2.4057382790040765E-3</v>
      </c>
      <c r="L90" s="111"/>
      <c r="M90" s="59"/>
      <c r="N90" s="59"/>
      <c r="O90" s="59"/>
      <c r="P90" s="59"/>
      <c r="Q90" s="59"/>
    </row>
    <row r="91" spans="1:17" s="60" customFormat="1">
      <c r="A91" s="63"/>
      <c r="B91" s="392" t="s">
        <v>486</v>
      </c>
      <c r="C91" s="116"/>
      <c r="D91" s="129"/>
      <c r="E91" s="117" t="s">
        <v>258</v>
      </c>
      <c r="F91" s="118"/>
      <c r="G91" s="139"/>
      <c r="H91" s="75"/>
      <c r="I91" s="75"/>
      <c r="J91" s="75"/>
      <c r="K91" s="128"/>
      <c r="L91" s="111"/>
      <c r="M91" s="59"/>
      <c r="N91" s="55"/>
      <c r="O91" s="55"/>
      <c r="P91" s="55"/>
      <c r="Q91" s="55"/>
    </row>
    <row r="92" spans="1:17" s="60" customFormat="1" ht="28.5">
      <c r="A92" s="94"/>
      <c r="B92" s="361" t="s">
        <v>487</v>
      </c>
      <c r="C92" s="118" t="s">
        <v>20</v>
      </c>
      <c r="D92" s="131" t="s">
        <v>146</v>
      </c>
      <c r="E92" s="119" t="s">
        <v>1010</v>
      </c>
      <c r="F92" s="118" t="s">
        <v>1287</v>
      </c>
      <c r="G92" s="256">
        <v>44.75</v>
      </c>
      <c r="H92" s="259">
        <v>690.01</v>
      </c>
      <c r="I92" s="75">
        <f t="shared" ref="I92" si="40">ROUND(H92*$I$12,2)</f>
        <v>843.4</v>
      </c>
      <c r="J92" s="75">
        <f t="shared" ref="J92" si="41">ROUND(G92*I92,2)</f>
        <v>37742.15</v>
      </c>
      <c r="K92" s="128">
        <f>J92/$J$576</f>
        <v>5.6558512416032937E-3</v>
      </c>
      <c r="L92" s="111"/>
      <c r="M92" s="59"/>
      <c r="N92" s="59"/>
      <c r="O92" s="59"/>
      <c r="P92" s="59"/>
      <c r="Q92" s="59"/>
    </row>
    <row r="93" spans="1:17" s="60" customFormat="1">
      <c r="A93" s="63"/>
      <c r="B93" s="392" t="s">
        <v>488</v>
      </c>
      <c r="C93" s="116"/>
      <c r="D93" s="129"/>
      <c r="E93" s="117" t="s">
        <v>428</v>
      </c>
      <c r="F93" s="118"/>
      <c r="G93" s="139"/>
      <c r="H93" s="75"/>
      <c r="I93" s="75"/>
      <c r="J93" s="75"/>
      <c r="K93" s="128"/>
      <c r="L93" s="111"/>
      <c r="M93" s="59"/>
      <c r="N93" s="55"/>
      <c r="O93" s="55"/>
      <c r="P93" s="55"/>
      <c r="Q93" s="55"/>
    </row>
    <row r="94" spans="1:17" s="60" customFormat="1" ht="28.5">
      <c r="A94" s="94"/>
      <c r="B94" s="361" t="s">
        <v>489</v>
      </c>
      <c r="C94" s="118" t="s">
        <v>27</v>
      </c>
      <c r="D94" s="131">
        <v>90283</v>
      </c>
      <c r="E94" s="119" t="s">
        <v>1011</v>
      </c>
      <c r="F94" s="118" t="s">
        <v>14</v>
      </c>
      <c r="G94" s="256">
        <v>1</v>
      </c>
      <c r="H94" s="259">
        <v>649.21</v>
      </c>
      <c r="I94" s="75">
        <f t="shared" ref="I94:I95" si="42">ROUND(H94*$I$12,2)</f>
        <v>793.53</v>
      </c>
      <c r="J94" s="75">
        <f t="shared" ref="J94:J95" si="43">ROUND(G94*I94,2)</f>
        <v>793.53</v>
      </c>
      <c r="K94" s="128">
        <f>J94/$J$576</f>
        <v>1.1891446660429948E-4</v>
      </c>
      <c r="L94" s="111"/>
      <c r="M94" s="59"/>
      <c r="N94" s="59"/>
      <c r="O94" s="59"/>
      <c r="P94" s="59"/>
      <c r="Q94" s="59"/>
    </row>
    <row r="95" spans="1:17" s="60" customFormat="1" ht="14.25">
      <c r="A95" s="94"/>
      <c r="B95" s="361" t="s">
        <v>490</v>
      </c>
      <c r="C95" s="118" t="s">
        <v>20</v>
      </c>
      <c r="D95" s="131" t="s">
        <v>427</v>
      </c>
      <c r="E95" s="119" t="s">
        <v>1012</v>
      </c>
      <c r="F95" s="118" t="s">
        <v>1287</v>
      </c>
      <c r="G95" s="256">
        <v>0.42</v>
      </c>
      <c r="H95" s="259">
        <v>640.24</v>
      </c>
      <c r="I95" s="75">
        <f t="shared" si="42"/>
        <v>782.57</v>
      </c>
      <c r="J95" s="75">
        <f t="shared" si="43"/>
        <v>328.68</v>
      </c>
      <c r="K95" s="128">
        <f>J95/$J$576</f>
        <v>4.9254353185766332E-5</v>
      </c>
      <c r="L95" s="111"/>
      <c r="M95" s="59"/>
      <c r="N95" s="59"/>
      <c r="O95" s="59"/>
      <c r="P95" s="59"/>
      <c r="Q95" s="59"/>
    </row>
    <row r="96" spans="1:17" s="60" customFormat="1">
      <c r="A96" s="63"/>
      <c r="B96" s="361"/>
      <c r="C96" s="226"/>
      <c r="D96" s="233"/>
      <c r="E96" s="234"/>
      <c r="F96" s="226"/>
      <c r="G96" s="227"/>
      <c r="H96" s="228"/>
      <c r="I96" s="228"/>
      <c r="J96" s="228"/>
      <c r="K96" s="229"/>
      <c r="L96" s="111"/>
      <c r="M96" s="59"/>
      <c r="N96" s="58"/>
      <c r="O96" s="58"/>
      <c r="P96" s="58"/>
      <c r="Q96" s="58"/>
    </row>
    <row r="97" spans="1:17" s="60" customFormat="1">
      <c r="A97" s="92"/>
      <c r="B97" s="362"/>
      <c r="C97" s="120"/>
      <c r="D97" s="132"/>
      <c r="E97" s="121" t="s">
        <v>924</v>
      </c>
      <c r="F97" s="120"/>
      <c r="G97" s="138"/>
      <c r="H97" s="79"/>
      <c r="I97" s="79"/>
      <c r="J97" s="79">
        <f>SUM(J80:J96)</f>
        <v>156774</v>
      </c>
      <c r="K97" s="80">
        <f>SUM(K80:K96)</f>
        <v>2.3493373391582483E-2</v>
      </c>
      <c r="L97" s="111"/>
      <c r="M97" s="59"/>
      <c r="N97" s="90"/>
      <c r="O97" s="90"/>
      <c r="P97" s="90"/>
      <c r="Q97" s="90"/>
    </row>
    <row r="98" spans="1:17" s="60" customFormat="1">
      <c r="A98" s="88"/>
      <c r="B98" s="361"/>
      <c r="C98" s="118"/>
      <c r="D98" s="131"/>
      <c r="E98" s="119"/>
      <c r="F98" s="118"/>
      <c r="G98" s="76"/>
      <c r="H98" s="75"/>
      <c r="I98" s="75"/>
      <c r="J98" s="75"/>
      <c r="K98" s="128"/>
      <c r="L98" s="111"/>
      <c r="M98" s="59"/>
      <c r="N98" s="55"/>
      <c r="O98" s="55"/>
      <c r="P98" s="55"/>
      <c r="Q98" s="55"/>
    </row>
    <row r="99" spans="1:17" s="60" customFormat="1">
      <c r="A99" s="92"/>
      <c r="B99" s="392" t="s">
        <v>491</v>
      </c>
      <c r="C99" s="116"/>
      <c r="D99" s="129"/>
      <c r="E99" s="117" t="s">
        <v>23</v>
      </c>
      <c r="F99" s="118"/>
      <c r="G99" s="76"/>
      <c r="H99" s="75"/>
      <c r="I99" s="75"/>
      <c r="J99" s="75"/>
      <c r="K99" s="128"/>
      <c r="L99" s="111"/>
      <c r="M99" s="59"/>
      <c r="N99" s="57"/>
      <c r="O99" s="57"/>
      <c r="P99" s="57"/>
      <c r="Q99" s="57"/>
    </row>
    <row r="100" spans="1:17" s="60" customFormat="1">
      <c r="A100" s="63"/>
      <c r="B100" s="392" t="s">
        <v>492</v>
      </c>
      <c r="C100" s="116"/>
      <c r="D100" s="129"/>
      <c r="E100" s="117" t="s">
        <v>24</v>
      </c>
      <c r="F100" s="118"/>
      <c r="G100" s="137"/>
      <c r="H100" s="75"/>
      <c r="I100" s="75"/>
      <c r="J100" s="77"/>
      <c r="K100" s="128"/>
      <c r="L100" s="111"/>
      <c r="M100" s="59"/>
      <c r="N100" s="58"/>
      <c r="O100" s="58"/>
      <c r="P100" s="58"/>
      <c r="Q100" s="58"/>
    </row>
    <row r="101" spans="1:17" s="60" customFormat="1" ht="28.5">
      <c r="A101" s="94"/>
      <c r="B101" s="361" t="s">
        <v>493</v>
      </c>
      <c r="C101" s="118" t="s">
        <v>20</v>
      </c>
      <c r="D101" s="131" t="s">
        <v>144</v>
      </c>
      <c r="E101" s="119" t="s">
        <v>1013</v>
      </c>
      <c r="F101" s="118" t="s">
        <v>1283</v>
      </c>
      <c r="G101" s="76">
        <v>28.87</v>
      </c>
      <c r="H101" s="259">
        <v>79.099999999999994</v>
      </c>
      <c r="I101" s="75">
        <f t="shared" ref="I101:I102" si="44">ROUND(H101*$I$12,2)</f>
        <v>96.68</v>
      </c>
      <c r="J101" s="75">
        <f t="shared" ref="J101:J102" si="45">ROUND(G101*I101,2)</f>
        <v>2791.15</v>
      </c>
      <c r="K101" s="128">
        <f>J101/$J$576</f>
        <v>4.1826788333470757E-4</v>
      </c>
      <c r="L101" s="111"/>
      <c r="M101" s="59"/>
      <c r="N101" s="59"/>
      <c r="O101" s="59"/>
      <c r="P101" s="59"/>
      <c r="Q101" s="59"/>
    </row>
    <row r="102" spans="1:17" s="60" customFormat="1" ht="28.5">
      <c r="A102" s="94"/>
      <c r="B102" s="361" t="s">
        <v>494</v>
      </c>
      <c r="C102" s="118" t="s">
        <v>20</v>
      </c>
      <c r="D102" s="130" t="s">
        <v>212</v>
      </c>
      <c r="E102" s="119" t="s">
        <v>1014</v>
      </c>
      <c r="F102" s="118" t="s">
        <v>1283</v>
      </c>
      <c r="G102" s="76">
        <v>33.07</v>
      </c>
      <c r="H102" s="259">
        <v>104.04</v>
      </c>
      <c r="I102" s="75">
        <f t="shared" si="44"/>
        <v>127.17</v>
      </c>
      <c r="J102" s="75">
        <f t="shared" si="45"/>
        <v>4205.51</v>
      </c>
      <c r="K102" s="128">
        <f>J102/$J$576</f>
        <v>6.3021685185065161E-4</v>
      </c>
      <c r="L102" s="111"/>
      <c r="M102" s="59"/>
      <c r="N102" s="59"/>
      <c r="O102" s="59"/>
      <c r="P102" s="59"/>
      <c r="Q102" s="59"/>
    </row>
    <row r="103" spans="1:17" s="60" customFormat="1">
      <c r="A103" s="63"/>
      <c r="B103" s="392" t="s">
        <v>495</v>
      </c>
      <c r="C103" s="116"/>
      <c r="D103" s="129"/>
      <c r="E103" s="117" t="s">
        <v>301</v>
      </c>
      <c r="F103" s="118"/>
      <c r="G103" s="137"/>
      <c r="H103" s="75"/>
      <c r="I103" s="75"/>
      <c r="J103" s="77"/>
      <c r="K103" s="128"/>
      <c r="L103" s="111"/>
      <c r="M103" s="59"/>
      <c r="N103" s="58"/>
      <c r="O103" s="58"/>
      <c r="P103" s="58"/>
      <c r="Q103" s="58"/>
    </row>
    <row r="104" spans="1:17" s="60" customFormat="1" ht="42.75">
      <c r="A104" s="94"/>
      <c r="B104" s="361" t="s">
        <v>496</v>
      </c>
      <c r="C104" s="118" t="s">
        <v>20</v>
      </c>
      <c r="D104" s="131" t="s">
        <v>250</v>
      </c>
      <c r="E104" s="119" t="s">
        <v>1015</v>
      </c>
      <c r="F104" s="118" t="s">
        <v>1283</v>
      </c>
      <c r="G104" s="76">
        <v>1.5</v>
      </c>
      <c r="H104" s="259">
        <v>271.41000000000003</v>
      </c>
      <c r="I104" s="75">
        <f t="shared" ref="I104" si="46">ROUND(H104*$I$12,2)</f>
        <v>331.74</v>
      </c>
      <c r="J104" s="75">
        <f t="shared" ref="J104" si="47">ROUND(G104*I104,2)</f>
        <v>497.61</v>
      </c>
      <c r="K104" s="128">
        <f>J104/$J$576</f>
        <v>7.4569364393237139E-5</v>
      </c>
      <c r="L104" s="111"/>
      <c r="M104" s="59"/>
      <c r="N104" s="59"/>
      <c r="O104" s="59"/>
      <c r="P104" s="59"/>
      <c r="Q104" s="59"/>
    </row>
    <row r="105" spans="1:17" s="60" customFormat="1">
      <c r="A105" s="63"/>
      <c r="B105" s="392" t="s">
        <v>497</v>
      </c>
      <c r="C105" s="116"/>
      <c r="D105" s="129"/>
      <c r="E105" s="117" t="s">
        <v>425</v>
      </c>
      <c r="F105" s="118"/>
      <c r="G105" s="137"/>
      <c r="H105" s="75"/>
      <c r="I105" s="75"/>
      <c r="J105" s="77"/>
      <c r="K105" s="128"/>
      <c r="L105" s="111"/>
      <c r="M105" s="59"/>
      <c r="N105" s="58"/>
      <c r="O105" s="58"/>
      <c r="P105" s="58"/>
      <c r="Q105" s="58"/>
    </row>
    <row r="106" spans="1:17" s="60" customFormat="1" ht="28.5">
      <c r="A106" s="94"/>
      <c r="B106" s="361" t="s">
        <v>498</v>
      </c>
      <c r="C106" s="118" t="s">
        <v>20</v>
      </c>
      <c r="D106" s="131" t="s">
        <v>426</v>
      </c>
      <c r="E106" s="119" t="s">
        <v>1016</v>
      </c>
      <c r="F106" s="118" t="s">
        <v>1283</v>
      </c>
      <c r="G106" s="76">
        <v>19.77</v>
      </c>
      <c r="H106" s="259">
        <v>88</v>
      </c>
      <c r="I106" s="75">
        <f t="shared" ref="I106" si="48">ROUND(H106*$I$12,2)</f>
        <v>107.56</v>
      </c>
      <c r="J106" s="75">
        <f t="shared" ref="J106" si="49">ROUND(G106*I106,2)</f>
        <v>2126.46</v>
      </c>
      <c r="K106" s="128">
        <f>J106/$J$576</f>
        <v>3.1866073955033668E-4</v>
      </c>
      <c r="L106" s="111"/>
      <c r="M106" s="59"/>
      <c r="N106" s="59"/>
      <c r="O106" s="59"/>
      <c r="P106" s="59"/>
      <c r="Q106" s="59"/>
    </row>
    <row r="107" spans="1:17" s="60" customFormat="1">
      <c r="A107" s="63"/>
      <c r="B107" s="392" t="s">
        <v>499</v>
      </c>
      <c r="C107" s="116"/>
      <c r="D107" s="129"/>
      <c r="E107" s="117" t="s">
        <v>25</v>
      </c>
      <c r="F107" s="118"/>
      <c r="G107" s="139"/>
      <c r="H107" s="78"/>
      <c r="I107" s="75"/>
      <c r="J107" s="75"/>
      <c r="K107" s="128"/>
      <c r="L107" s="111"/>
      <c r="M107" s="59"/>
      <c r="N107" s="58"/>
      <c r="O107" s="58"/>
      <c r="P107" s="58"/>
      <c r="Q107" s="58"/>
    </row>
    <row r="108" spans="1:17" s="60" customFormat="1" ht="28.5">
      <c r="A108" s="62"/>
      <c r="B108" s="361" t="s">
        <v>500</v>
      </c>
      <c r="C108" s="118" t="s">
        <v>20</v>
      </c>
      <c r="D108" s="131" t="s">
        <v>26</v>
      </c>
      <c r="E108" s="119" t="s">
        <v>1017</v>
      </c>
      <c r="F108" s="118" t="s">
        <v>1283</v>
      </c>
      <c r="G108" s="76">
        <v>208.94</v>
      </c>
      <c r="H108" s="259">
        <v>850.66</v>
      </c>
      <c r="I108" s="75">
        <f t="shared" ref="I108" si="50">ROUND(H108*$I$12,2)</f>
        <v>1039.76</v>
      </c>
      <c r="J108" s="75">
        <f t="shared" ref="J108" si="51">ROUND(G108*I108,2)</f>
        <v>217247.45</v>
      </c>
      <c r="K108" s="128">
        <f>J108/$J$576</f>
        <v>3.2555624409781887E-2</v>
      </c>
      <c r="L108" s="111"/>
      <c r="M108" s="59"/>
      <c r="N108" s="59"/>
      <c r="O108" s="59"/>
      <c r="P108" s="59"/>
      <c r="Q108" s="59"/>
    </row>
    <row r="109" spans="1:17" s="60" customFormat="1">
      <c r="A109" s="63"/>
      <c r="B109" s="361"/>
      <c r="C109" s="118"/>
      <c r="D109" s="131"/>
      <c r="E109" s="122"/>
      <c r="F109" s="118"/>
      <c r="G109" s="76"/>
      <c r="H109" s="75"/>
      <c r="I109" s="75"/>
      <c r="J109" s="75"/>
      <c r="K109" s="128"/>
      <c r="L109" s="111"/>
      <c r="M109" s="59"/>
      <c r="N109" s="58"/>
      <c r="O109" s="58"/>
      <c r="P109" s="58"/>
      <c r="Q109" s="58"/>
    </row>
    <row r="110" spans="1:17" s="60" customFormat="1">
      <c r="A110" s="92"/>
      <c r="B110" s="362"/>
      <c r="C110" s="120"/>
      <c r="D110" s="132"/>
      <c r="E110" s="121" t="s">
        <v>925</v>
      </c>
      <c r="F110" s="120"/>
      <c r="G110" s="138"/>
      <c r="H110" s="79"/>
      <c r="I110" s="79"/>
      <c r="J110" s="79">
        <f>ROUND(SUM(J99:J109),2)</f>
        <v>226868.18</v>
      </c>
      <c r="K110" s="80">
        <f>SUM(K98:K109)</f>
        <v>3.3997339248910817E-2</v>
      </c>
      <c r="L110" s="111"/>
      <c r="M110" s="59"/>
      <c r="N110" s="90"/>
      <c r="O110" s="90"/>
      <c r="P110" s="90"/>
      <c r="Q110" s="90"/>
    </row>
    <row r="111" spans="1:17" s="60" customFormat="1">
      <c r="A111" s="88"/>
      <c r="B111" s="361"/>
      <c r="C111" s="118"/>
      <c r="D111" s="131"/>
      <c r="E111" s="119"/>
      <c r="F111" s="118"/>
      <c r="G111" s="76"/>
      <c r="H111" s="75"/>
      <c r="I111" s="75"/>
      <c r="J111" s="75"/>
      <c r="K111" s="128"/>
      <c r="L111" s="111"/>
      <c r="M111" s="59"/>
      <c r="N111" s="55"/>
      <c r="O111" s="55"/>
      <c r="P111" s="55"/>
      <c r="Q111" s="55"/>
    </row>
    <row r="112" spans="1:17" s="60" customFormat="1">
      <c r="A112" s="92"/>
      <c r="B112" s="392" t="s">
        <v>501</v>
      </c>
      <c r="C112" s="116"/>
      <c r="D112" s="129" t="s">
        <v>120</v>
      </c>
      <c r="E112" s="117" t="s">
        <v>123</v>
      </c>
      <c r="F112" s="118"/>
      <c r="G112" s="76"/>
      <c r="H112" s="75"/>
      <c r="I112" s="75"/>
      <c r="J112" s="75"/>
      <c r="K112" s="128"/>
      <c r="L112" s="111"/>
      <c r="M112" s="59"/>
      <c r="N112" s="57"/>
      <c r="O112" s="57"/>
      <c r="P112" s="57"/>
      <c r="Q112" s="57"/>
    </row>
    <row r="113" spans="1:17" s="60" customFormat="1">
      <c r="A113" s="63"/>
      <c r="B113" s="392" t="s">
        <v>502</v>
      </c>
      <c r="C113" s="116"/>
      <c r="D113" s="129"/>
      <c r="E113" s="117" t="s">
        <v>28</v>
      </c>
      <c r="F113" s="118"/>
      <c r="G113" s="137"/>
      <c r="H113" s="75"/>
      <c r="I113" s="75"/>
      <c r="J113" s="77"/>
      <c r="K113" s="128"/>
      <c r="L113" s="111"/>
      <c r="M113" s="59"/>
      <c r="N113" s="58"/>
      <c r="O113" s="58"/>
      <c r="P113" s="58"/>
      <c r="Q113" s="58"/>
    </row>
    <row r="114" spans="1:17" s="60" customFormat="1" ht="42.75">
      <c r="A114" s="94"/>
      <c r="B114" s="361" t="s">
        <v>503</v>
      </c>
      <c r="C114" s="118" t="s">
        <v>27</v>
      </c>
      <c r="D114" s="131">
        <v>92580</v>
      </c>
      <c r="E114" s="119" t="s">
        <v>1018</v>
      </c>
      <c r="F114" s="118" t="s">
        <v>9</v>
      </c>
      <c r="G114" s="76">
        <v>1651.23</v>
      </c>
      <c r="H114" s="259">
        <v>50.87</v>
      </c>
      <c r="I114" s="75">
        <f t="shared" ref="I114" si="52">ROUND(H114*$I$12,2)</f>
        <v>62.18</v>
      </c>
      <c r="J114" s="75">
        <f t="shared" ref="J114" si="53">ROUND(G114*I114,2)</f>
        <v>102673.48</v>
      </c>
      <c r="K114" s="128">
        <f>J114/$J$576</f>
        <v>1.5386138027052802E-2</v>
      </c>
      <c r="L114" s="111"/>
      <c r="M114" s="59"/>
      <c r="N114" s="59"/>
      <c r="O114" s="59"/>
      <c r="P114" s="59"/>
      <c r="Q114" s="59"/>
    </row>
    <row r="115" spans="1:17" s="60" customFormat="1">
      <c r="A115" s="63"/>
      <c r="B115" s="392" t="s">
        <v>504</v>
      </c>
      <c r="C115" s="116"/>
      <c r="D115" s="129"/>
      <c r="E115" s="117" t="s">
        <v>29</v>
      </c>
      <c r="F115" s="118"/>
      <c r="G115" s="76"/>
      <c r="H115" s="75"/>
      <c r="I115" s="75"/>
      <c r="J115" s="75"/>
      <c r="K115" s="128"/>
      <c r="L115" s="111"/>
      <c r="M115" s="59"/>
      <c r="N115" s="58"/>
      <c r="O115" s="58"/>
      <c r="P115" s="58"/>
      <c r="Q115" s="58"/>
    </row>
    <row r="116" spans="1:17" s="74" customFormat="1" ht="57">
      <c r="A116" s="94"/>
      <c r="B116" s="394" t="s">
        <v>505</v>
      </c>
      <c r="C116" s="211" t="s">
        <v>20</v>
      </c>
      <c r="D116" s="212" t="s">
        <v>424</v>
      </c>
      <c r="E116" s="119" t="s">
        <v>1019</v>
      </c>
      <c r="F116" s="118" t="s">
        <v>1283</v>
      </c>
      <c r="G116" s="253">
        <v>1433.51</v>
      </c>
      <c r="H116" s="259">
        <v>176.74</v>
      </c>
      <c r="I116" s="75">
        <f t="shared" ref="I116" si="54">ROUND(H116*$I$12,2)</f>
        <v>216.03</v>
      </c>
      <c r="J116" s="75">
        <f t="shared" ref="J116" si="55">ROUND(G116*I116,2)</f>
        <v>309681.17</v>
      </c>
      <c r="K116" s="128">
        <f>J116/$J$576</f>
        <v>4.6407282834858656E-2</v>
      </c>
      <c r="L116" s="111"/>
      <c r="M116" s="59"/>
      <c r="N116" s="59"/>
      <c r="O116" s="59"/>
      <c r="P116" s="59"/>
      <c r="Q116" s="59"/>
    </row>
    <row r="117" spans="1:17" s="60" customFormat="1">
      <c r="A117" s="63"/>
      <c r="B117" s="392" t="s">
        <v>506</v>
      </c>
      <c r="C117" s="116"/>
      <c r="D117" s="129"/>
      <c r="E117" s="117" t="s">
        <v>228</v>
      </c>
      <c r="F117" s="118"/>
      <c r="G117" s="76"/>
      <c r="H117" s="75"/>
      <c r="I117" s="75"/>
      <c r="J117" s="75"/>
      <c r="K117" s="128"/>
      <c r="L117" s="111"/>
      <c r="M117" s="59"/>
      <c r="N117" s="58"/>
      <c r="O117" s="58"/>
      <c r="P117" s="58"/>
      <c r="Q117" s="58"/>
    </row>
    <row r="118" spans="1:17" s="74" customFormat="1" ht="28.5">
      <c r="A118" s="94"/>
      <c r="B118" s="394" t="s">
        <v>507</v>
      </c>
      <c r="C118" s="211" t="s">
        <v>27</v>
      </c>
      <c r="D118" s="212">
        <v>94449</v>
      </c>
      <c r="E118" s="119" t="s">
        <v>1020</v>
      </c>
      <c r="F118" s="118" t="s">
        <v>9</v>
      </c>
      <c r="G118" s="253">
        <v>217.72</v>
      </c>
      <c r="H118" s="259">
        <v>64.150000000000006</v>
      </c>
      <c r="I118" s="75">
        <f t="shared" ref="I118" si="56">ROUND(H118*$I$12,2)</f>
        <v>78.41</v>
      </c>
      <c r="J118" s="75">
        <f t="shared" ref="J118" si="57">ROUND(G118*I118,2)</f>
        <v>17071.43</v>
      </c>
      <c r="K118" s="128">
        <f>J118/$J$576</f>
        <v>2.5582397547952015E-3</v>
      </c>
      <c r="L118" s="111"/>
      <c r="M118" s="59"/>
      <c r="N118" s="59"/>
      <c r="O118" s="59"/>
      <c r="P118" s="59"/>
      <c r="Q118" s="59"/>
    </row>
    <row r="119" spans="1:17" s="60" customFormat="1">
      <c r="A119" s="63"/>
      <c r="B119" s="392" t="s">
        <v>508</v>
      </c>
      <c r="C119" s="116"/>
      <c r="D119" s="129"/>
      <c r="E119" s="117" t="s">
        <v>30</v>
      </c>
      <c r="F119" s="118"/>
      <c r="G119" s="76"/>
      <c r="H119" s="78"/>
      <c r="I119" s="75"/>
      <c r="J119" s="75"/>
      <c r="K119" s="128"/>
      <c r="L119" s="111"/>
      <c r="M119" s="59"/>
      <c r="N119" s="58"/>
      <c r="O119" s="58"/>
      <c r="P119" s="58"/>
      <c r="Q119" s="58"/>
    </row>
    <row r="120" spans="1:17" s="60" customFormat="1" ht="14.25">
      <c r="A120" s="94"/>
      <c r="B120" s="361" t="s">
        <v>509</v>
      </c>
      <c r="C120" s="118" t="s">
        <v>6</v>
      </c>
      <c r="D120" s="131" t="s">
        <v>31</v>
      </c>
      <c r="E120" s="119" t="s">
        <v>1021</v>
      </c>
      <c r="F120" s="118" t="s">
        <v>11</v>
      </c>
      <c r="G120" s="141">
        <v>141.5</v>
      </c>
      <c r="H120" s="259">
        <v>121.86</v>
      </c>
      <c r="I120" s="75">
        <f t="shared" ref="I120" si="58">ROUND(H120*$I$12,2)</f>
        <v>148.94999999999999</v>
      </c>
      <c r="J120" s="75">
        <f t="shared" ref="J120" si="59">ROUND(G120*I120,2)</f>
        <v>21076.43</v>
      </c>
      <c r="K120" s="128">
        <f>J120/$J$576</f>
        <v>3.1584091734059906E-3</v>
      </c>
      <c r="L120" s="111"/>
      <c r="M120" s="98"/>
      <c r="N120" s="59"/>
      <c r="O120" s="59"/>
      <c r="P120" s="59"/>
      <c r="Q120" s="59"/>
    </row>
    <row r="121" spans="1:17" s="60" customFormat="1">
      <c r="A121" s="63"/>
      <c r="B121" s="392" t="s">
        <v>510</v>
      </c>
      <c r="C121" s="116"/>
      <c r="D121" s="129"/>
      <c r="E121" s="117" t="s">
        <v>32</v>
      </c>
      <c r="F121" s="118"/>
      <c r="G121" s="137"/>
      <c r="H121" s="75"/>
      <c r="I121" s="75"/>
      <c r="J121" s="75"/>
      <c r="K121" s="128"/>
      <c r="L121" s="111"/>
      <c r="M121" s="59"/>
      <c r="N121" s="58"/>
      <c r="O121" s="58"/>
      <c r="P121" s="58"/>
      <c r="Q121" s="58"/>
    </row>
    <row r="122" spans="1:17" s="60" customFormat="1" ht="28.5">
      <c r="A122" s="94"/>
      <c r="B122" s="361" t="s">
        <v>511</v>
      </c>
      <c r="C122" s="118" t="s">
        <v>20</v>
      </c>
      <c r="D122" s="131" t="s">
        <v>116</v>
      </c>
      <c r="E122" s="119" t="s">
        <v>1022</v>
      </c>
      <c r="F122" s="118" t="s">
        <v>1284</v>
      </c>
      <c r="G122" s="76">
        <v>259.77999999999997</v>
      </c>
      <c r="H122" s="259">
        <v>69.599999999999994</v>
      </c>
      <c r="I122" s="75">
        <f t="shared" ref="I122" si="60">ROUND(H122*$I$12,2)</f>
        <v>85.07</v>
      </c>
      <c r="J122" s="75">
        <f t="shared" ref="J122" si="61">ROUND(G122*I122,2)</f>
        <v>22099.48</v>
      </c>
      <c r="K122" s="128">
        <f>J122/$J$576</f>
        <v>3.3117183678403896E-3</v>
      </c>
      <c r="L122" s="111"/>
      <c r="M122" s="59"/>
      <c r="N122" s="59"/>
      <c r="O122" s="59"/>
      <c r="P122" s="59"/>
      <c r="Q122" s="59"/>
    </row>
    <row r="123" spans="1:17" s="60" customFormat="1">
      <c r="A123" s="63"/>
      <c r="B123" s="392" t="s">
        <v>512</v>
      </c>
      <c r="C123" s="116"/>
      <c r="D123" s="129"/>
      <c r="E123" s="117" t="s">
        <v>33</v>
      </c>
      <c r="F123" s="118"/>
      <c r="G123" s="76"/>
      <c r="H123" s="75"/>
      <c r="I123" s="75"/>
      <c r="J123" s="75"/>
      <c r="K123" s="128"/>
      <c r="L123" s="111"/>
      <c r="M123" s="59"/>
      <c r="N123" s="58"/>
      <c r="O123" s="58"/>
      <c r="P123" s="58"/>
      <c r="Q123" s="58"/>
    </row>
    <row r="124" spans="1:17" s="60" customFormat="1" ht="28.5">
      <c r="A124" s="94"/>
      <c r="B124" s="361" t="s">
        <v>513</v>
      </c>
      <c r="C124" s="118" t="s">
        <v>20</v>
      </c>
      <c r="D124" s="131" t="s">
        <v>34</v>
      </c>
      <c r="E124" s="119" t="s">
        <v>1023</v>
      </c>
      <c r="F124" s="118" t="s">
        <v>1284</v>
      </c>
      <c r="G124" s="141">
        <v>259.77999999999997</v>
      </c>
      <c r="H124" s="259">
        <v>50.22</v>
      </c>
      <c r="I124" s="75">
        <f t="shared" ref="I124" si="62">ROUND(H124*$I$12,2)</f>
        <v>61.38</v>
      </c>
      <c r="J124" s="75">
        <f t="shared" ref="J124" si="63">ROUND(G124*I124,2)</f>
        <v>15945.3</v>
      </c>
      <c r="K124" s="128">
        <f>J124/$J$576</f>
        <v>2.3894835032645728E-3</v>
      </c>
      <c r="L124" s="111"/>
      <c r="M124" s="59"/>
      <c r="N124" s="59"/>
      <c r="O124" s="59"/>
      <c r="P124" s="59"/>
      <c r="Q124" s="59"/>
    </row>
    <row r="125" spans="1:17" s="60" customFormat="1">
      <c r="A125" s="63"/>
      <c r="B125" s="392" t="s">
        <v>514</v>
      </c>
      <c r="C125" s="116"/>
      <c r="D125" s="129"/>
      <c r="E125" s="117" t="s">
        <v>152</v>
      </c>
      <c r="F125" s="118"/>
      <c r="G125" s="76"/>
      <c r="H125" s="75"/>
      <c r="I125" s="75"/>
      <c r="J125" s="75"/>
      <c r="K125" s="128"/>
      <c r="L125" s="111"/>
      <c r="M125" s="59"/>
      <c r="N125" s="58"/>
      <c r="O125" s="58"/>
      <c r="P125" s="58"/>
      <c r="Q125" s="58"/>
    </row>
    <row r="126" spans="1:17" s="60" customFormat="1" ht="14.25">
      <c r="A126" s="94"/>
      <c r="B126" s="361" t="s">
        <v>515</v>
      </c>
      <c r="C126" s="118" t="s">
        <v>18</v>
      </c>
      <c r="D126" s="263" t="s">
        <v>515</v>
      </c>
      <c r="E126" s="119" t="s">
        <v>284</v>
      </c>
      <c r="F126" s="118" t="s">
        <v>11</v>
      </c>
      <c r="G126" s="141">
        <v>25.55</v>
      </c>
      <c r="H126" s="82">
        <v>52.21</v>
      </c>
      <c r="I126" s="75">
        <f t="shared" ref="I126" si="64">ROUND(H126*$I$12,2)</f>
        <v>63.82</v>
      </c>
      <c r="J126" s="75">
        <f t="shared" ref="J126" si="65">ROUND(G126*I126,2)</f>
        <v>1630.6</v>
      </c>
      <c r="K126" s="128">
        <f>J126/$J$576</f>
        <v>2.4435362146985084E-4</v>
      </c>
      <c r="L126" s="111"/>
      <c r="M126" s="59"/>
      <c r="N126" s="59"/>
      <c r="O126" s="59"/>
      <c r="P126" s="59"/>
      <c r="Q126" s="59"/>
    </row>
    <row r="127" spans="1:17" s="60" customFormat="1">
      <c r="A127" s="63"/>
      <c r="B127" s="392" t="s">
        <v>516</v>
      </c>
      <c r="C127" s="116"/>
      <c r="D127" s="129"/>
      <c r="E127" s="117" t="s">
        <v>221</v>
      </c>
      <c r="F127" s="118"/>
      <c r="G127" s="76"/>
      <c r="H127" s="75"/>
      <c r="I127" s="75"/>
      <c r="J127" s="75"/>
      <c r="K127" s="128"/>
      <c r="L127" s="111"/>
      <c r="M127" s="59"/>
      <c r="N127" s="58"/>
      <c r="O127" s="58"/>
      <c r="P127" s="58"/>
      <c r="Q127" s="58"/>
    </row>
    <row r="128" spans="1:17" s="60" customFormat="1" ht="14.25">
      <c r="A128" s="94"/>
      <c r="B128" s="361" t="s">
        <v>517</v>
      </c>
      <c r="C128" s="118" t="s">
        <v>6</v>
      </c>
      <c r="D128" s="263" t="s">
        <v>199</v>
      </c>
      <c r="E128" s="119" t="s">
        <v>1024</v>
      </c>
      <c r="F128" s="118" t="s">
        <v>11</v>
      </c>
      <c r="G128" s="141">
        <v>102.18</v>
      </c>
      <c r="H128" s="259">
        <v>26.33</v>
      </c>
      <c r="I128" s="75">
        <f t="shared" ref="I128" si="66">ROUND(H128*$I$12,2)</f>
        <v>32.18</v>
      </c>
      <c r="J128" s="75">
        <f t="shared" ref="J128" si="67">ROUND(G128*I128,2)</f>
        <v>3288.15</v>
      </c>
      <c r="K128" s="128">
        <f>J128/$J$576</f>
        <v>4.9274583615607141E-4</v>
      </c>
      <c r="L128" s="111"/>
      <c r="M128" s="98"/>
      <c r="N128" s="59"/>
      <c r="O128" s="59"/>
      <c r="P128" s="59"/>
      <c r="Q128" s="59"/>
    </row>
    <row r="129" spans="1:17" s="60" customFormat="1">
      <c r="A129" s="63"/>
      <c r="B129" s="392" t="s">
        <v>518</v>
      </c>
      <c r="C129" s="116"/>
      <c r="D129" s="129"/>
      <c r="E129" s="117" t="s">
        <v>35</v>
      </c>
      <c r="F129" s="118"/>
      <c r="G129" s="76"/>
      <c r="H129" s="78"/>
      <c r="I129" s="75"/>
      <c r="J129" s="75"/>
      <c r="K129" s="128"/>
      <c r="L129" s="111"/>
      <c r="M129" s="59"/>
      <c r="N129" s="58"/>
      <c r="O129" s="58"/>
      <c r="P129" s="58"/>
      <c r="Q129" s="58"/>
    </row>
    <row r="130" spans="1:17" s="60" customFormat="1" ht="28.5">
      <c r="A130" s="94"/>
      <c r="B130" s="361" t="s">
        <v>519</v>
      </c>
      <c r="C130" s="118" t="s">
        <v>27</v>
      </c>
      <c r="D130" s="131">
        <v>101951</v>
      </c>
      <c r="E130" s="119" t="s">
        <v>1025</v>
      </c>
      <c r="F130" s="118" t="s">
        <v>9</v>
      </c>
      <c r="G130" s="141">
        <v>41.97</v>
      </c>
      <c r="H130" s="259">
        <v>235.64</v>
      </c>
      <c r="I130" s="75">
        <f t="shared" ref="I130:I132" si="68">ROUND(H130*$I$12,2)</f>
        <v>288.02</v>
      </c>
      <c r="J130" s="75">
        <f t="shared" ref="J130:J132" si="69">ROUND(G130*I130,2)</f>
        <v>12088.2</v>
      </c>
      <c r="K130" s="128">
        <f>J130/$J$576</f>
        <v>1.8114776444571636E-3</v>
      </c>
      <c r="L130" s="111"/>
      <c r="M130" s="59"/>
      <c r="N130" s="59"/>
      <c r="O130" s="59"/>
      <c r="P130" s="59"/>
      <c r="Q130" s="59"/>
    </row>
    <row r="131" spans="1:17" s="60" customFormat="1" ht="28.5">
      <c r="A131" s="94"/>
      <c r="B131" s="394" t="s">
        <v>520</v>
      </c>
      <c r="C131" s="211" t="s">
        <v>6</v>
      </c>
      <c r="D131" s="212" t="s">
        <v>251</v>
      </c>
      <c r="E131" s="119" t="s">
        <v>1026</v>
      </c>
      <c r="F131" s="118" t="s">
        <v>9</v>
      </c>
      <c r="G131" s="141">
        <v>75.09</v>
      </c>
      <c r="H131" s="259">
        <v>146.94</v>
      </c>
      <c r="I131" s="75">
        <f t="shared" si="68"/>
        <v>179.6</v>
      </c>
      <c r="J131" s="75">
        <f t="shared" si="69"/>
        <v>13486.16</v>
      </c>
      <c r="K131" s="128">
        <f>J131/$J$576</f>
        <v>2.0209689903850385E-3</v>
      </c>
      <c r="L131" s="111"/>
      <c r="M131" s="98"/>
      <c r="N131" s="59"/>
      <c r="O131" s="59"/>
      <c r="P131" s="59"/>
      <c r="Q131" s="59"/>
    </row>
    <row r="132" spans="1:17" s="60" customFormat="1" ht="28.5">
      <c r="A132" s="94"/>
      <c r="B132" s="361" t="s">
        <v>521</v>
      </c>
      <c r="C132" s="118" t="s">
        <v>6</v>
      </c>
      <c r="D132" s="131" t="s">
        <v>231</v>
      </c>
      <c r="E132" s="119" t="s">
        <v>1027</v>
      </c>
      <c r="F132" s="118" t="s">
        <v>9</v>
      </c>
      <c r="G132" s="141">
        <v>58.93</v>
      </c>
      <c r="H132" s="259">
        <v>23.07</v>
      </c>
      <c r="I132" s="75">
        <f t="shared" si="68"/>
        <v>28.2</v>
      </c>
      <c r="J132" s="75">
        <f t="shared" si="69"/>
        <v>1661.83</v>
      </c>
      <c r="K132" s="128">
        <f>J132/$J$576</f>
        <v>2.4903359423969224E-4</v>
      </c>
      <c r="L132" s="111"/>
      <c r="M132" s="98"/>
      <c r="N132" s="59"/>
      <c r="O132" s="59"/>
      <c r="P132" s="59"/>
      <c r="Q132" s="59"/>
    </row>
    <row r="133" spans="1:17" s="60" customFormat="1">
      <c r="A133" s="63"/>
      <c r="B133" s="392" t="s">
        <v>522</v>
      </c>
      <c r="C133" s="116"/>
      <c r="D133" s="129"/>
      <c r="E133" s="117" t="s">
        <v>153</v>
      </c>
      <c r="F133" s="118"/>
      <c r="G133" s="76"/>
      <c r="H133" s="75"/>
      <c r="I133" s="75"/>
      <c r="J133" s="75"/>
      <c r="K133" s="128"/>
      <c r="L133" s="111"/>
      <c r="M133" s="59"/>
      <c r="N133" s="58"/>
      <c r="O133" s="58"/>
      <c r="P133" s="58"/>
      <c r="Q133" s="58"/>
    </row>
    <row r="134" spans="1:17" s="60" customFormat="1" ht="28.5">
      <c r="A134" s="94"/>
      <c r="B134" s="361" t="s">
        <v>523</v>
      </c>
      <c r="C134" s="118" t="s">
        <v>27</v>
      </c>
      <c r="D134" s="131">
        <v>96116</v>
      </c>
      <c r="E134" s="119" t="s">
        <v>1028</v>
      </c>
      <c r="F134" s="118" t="s">
        <v>9</v>
      </c>
      <c r="G134" s="141">
        <v>93.86</v>
      </c>
      <c r="H134" s="259">
        <v>67.19</v>
      </c>
      <c r="I134" s="75">
        <f t="shared" ref="I134" si="70">ROUND(H134*$I$12,2)</f>
        <v>82.13</v>
      </c>
      <c r="J134" s="75">
        <f t="shared" ref="J134" si="71">ROUND(G134*I134,2)</f>
        <v>7708.72</v>
      </c>
      <c r="K134" s="128">
        <f>J134/$J$576</f>
        <v>1.1551905120183175E-3</v>
      </c>
      <c r="L134" s="111"/>
      <c r="M134" s="59"/>
      <c r="N134" s="59"/>
      <c r="O134" s="59"/>
      <c r="P134" s="59"/>
      <c r="Q134" s="59"/>
    </row>
    <row r="135" spans="1:17" s="60" customFormat="1">
      <c r="A135" s="63"/>
      <c r="B135" s="361"/>
      <c r="C135" s="118"/>
      <c r="D135" s="131"/>
      <c r="E135" s="122"/>
      <c r="F135" s="118"/>
      <c r="G135" s="76"/>
      <c r="H135" s="75"/>
      <c r="I135" s="75"/>
      <c r="J135" s="75"/>
      <c r="K135" s="128"/>
      <c r="L135" s="111"/>
      <c r="M135" s="59"/>
      <c r="N135" s="58"/>
      <c r="O135" s="58"/>
      <c r="P135" s="58"/>
      <c r="Q135" s="58"/>
    </row>
    <row r="136" spans="1:17" s="60" customFormat="1">
      <c r="A136" s="92"/>
      <c r="B136" s="362"/>
      <c r="C136" s="120"/>
      <c r="D136" s="132"/>
      <c r="E136" s="121" t="s">
        <v>926</v>
      </c>
      <c r="F136" s="120"/>
      <c r="G136" s="138"/>
      <c r="H136" s="79"/>
      <c r="I136" s="79"/>
      <c r="J136" s="79">
        <f>ROUND(SUM(J112:J135),2)</f>
        <v>528410.94999999995</v>
      </c>
      <c r="K136" s="80">
        <f>SUM(K111:K135)</f>
        <v>7.9185041859943739E-2</v>
      </c>
      <c r="L136" s="111"/>
      <c r="M136" s="59"/>
      <c r="N136" s="90"/>
      <c r="O136" s="90"/>
      <c r="P136" s="90"/>
      <c r="Q136" s="90"/>
    </row>
    <row r="137" spans="1:17" s="60" customFormat="1">
      <c r="A137" s="88"/>
      <c r="B137" s="361"/>
      <c r="C137" s="118"/>
      <c r="D137" s="131"/>
      <c r="E137" s="119"/>
      <c r="F137" s="118"/>
      <c r="G137" s="76"/>
      <c r="H137" s="75"/>
      <c r="I137" s="75"/>
      <c r="J137" s="75"/>
      <c r="K137" s="128"/>
      <c r="L137" s="111"/>
      <c r="M137" s="59"/>
      <c r="N137" s="55"/>
      <c r="O137" s="55"/>
      <c r="P137" s="55"/>
      <c r="Q137" s="55"/>
    </row>
    <row r="138" spans="1:17" s="60" customFormat="1" ht="30">
      <c r="A138" s="92"/>
      <c r="B138" s="392" t="s">
        <v>524</v>
      </c>
      <c r="C138" s="116"/>
      <c r="D138" s="129"/>
      <c r="E138" s="117" t="s">
        <v>1267</v>
      </c>
      <c r="F138" s="118"/>
      <c r="G138" s="76"/>
      <c r="H138" s="75"/>
      <c r="I138" s="75"/>
      <c r="J138" s="75"/>
      <c r="K138" s="128"/>
      <c r="L138" s="111"/>
      <c r="M138" s="59"/>
      <c r="N138" s="57"/>
      <c r="O138" s="57"/>
      <c r="P138" s="57"/>
      <c r="Q138" s="57"/>
    </row>
    <row r="139" spans="1:17" s="60" customFormat="1" ht="30">
      <c r="A139" s="63"/>
      <c r="B139" s="392" t="s">
        <v>525</v>
      </c>
      <c r="C139" s="116"/>
      <c r="D139" s="129"/>
      <c r="E139" s="117" t="s">
        <v>1268</v>
      </c>
      <c r="F139" s="118"/>
      <c r="G139" s="76"/>
      <c r="H139" s="75"/>
      <c r="I139" s="75"/>
      <c r="J139" s="77"/>
      <c r="K139" s="128"/>
      <c r="L139" s="111"/>
      <c r="M139" s="59"/>
      <c r="N139" s="58"/>
      <c r="O139" s="58"/>
      <c r="P139" s="58"/>
      <c r="Q139" s="58"/>
    </row>
    <row r="140" spans="1:17" s="60" customFormat="1">
      <c r="A140" s="63"/>
      <c r="B140" s="392" t="s">
        <v>526</v>
      </c>
      <c r="C140" s="116"/>
      <c r="D140" s="129"/>
      <c r="E140" s="117" t="s">
        <v>366</v>
      </c>
      <c r="F140" s="118"/>
      <c r="G140" s="76"/>
      <c r="H140" s="75"/>
      <c r="I140" s="75"/>
      <c r="J140" s="77"/>
      <c r="K140" s="128"/>
      <c r="L140" s="111"/>
      <c r="M140" s="59"/>
      <c r="N140" s="58"/>
      <c r="O140" s="58"/>
      <c r="P140" s="58"/>
      <c r="Q140" s="58"/>
    </row>
    <row r="141" spans="1:17" s="60" customFormat="1" ht="14.25">
      <c r="A141" s="62"/>
      <c r="B141" s="361" t="s">
        <v>527</v>
      </c>
      <c r="C141" s="118" t="s">
        <v>6</v>
      </c>
      <c r="D141" s="130" t="s">
        <v>333</v>
      </c>
      <c r="E141" s="119" t="s">
        <v>1029</v>
      </c>
      <c r="F141" s="118" t="s">
        <v>4</v>
      </c>
      <c r="G141" s="76">
        <v>1</v>
      </c>
      <c r="H141" s="259">
        <v>150.13</v>
      </c>
      <c r="I141" s="75">
        <f t="shared" ref="I141:I150" si="72">ROUND(H141*$I$12,2)</f>
        <v>183.5</v>
      </c>
      <c r="J141" s="75">
        <f t="shared" ref="J141:J150" si="73">ROUND(G141*I141,2)</f>
        <v>183.5</v>
      </c>
      <c r="K141" s="128">
        <f t="shared" ref="K141:K151" si="74">J141/$J$576</f>
        <v>2.7498399079920047E-5</v>
      </c>
      <c r="L141" s="111"/>
      <c r="M141" s="59"/>
      <c r="N141" s="59"/>
      <c r="O141" s="59"/>
      <c r="P141" s="59"/>
      <c r="Q141" s="59"/>
    </row>
    <row r="142" spans="1:17" s="60" customFormat="1" ht="28.5">
      <c r="A142" s="62"/>
      <c r="B142" s="361" t="s">
        <v>528</v>
      </c>
      <c r="C142" s="118" t="s">
        <v>20</v>
      </c>
      <c r="D142" s="130" t="s">
        <v>334</v>
      </c>
      <c r="E142" s="119" t="s">
        <v>1030</v>
      </c>
      <c r="F142" s="118" t="s">
        <v>323</v>
      </c>
      <c r="G142" s="76">
        <v>1</v>
      </c>
      <c r="H142" s="259">
        <v>243.67</v>
      </c>
      <c r="I142" s="75">
        <f t="shared" si="72"/>
        <v>297.83999999999997</v>
      </c>
      <c r="J142" s="75">
        <f t="shared" si="73"/>
        <v>297.83999999999997</v>
      </c>
      <c r="K142" s="128">
        <f t="shared" si="74"/>
        <v>4.4632823879909461E-5</v>
      </c>
      <c r="L142" s="111"/>
      <c r="M142" s="59"/>
      <c r="N142" s="59"/>
      <c r="O142" s="59"/>
      <c r="P142" s="59"/>
      <c r="Q142" s="59"/>
    </row>
    <row r="143" spans="1:17" s="60" customFormat="1" ht="28.5">
      <c r="A143" s="62"/>
      <c r="B143" s="361" t="s">
        <v>529</v>
      </c>
      <c r="C143" s="118" t="s">
        <v>20</v>
      </c>
      <c r="D143" s="130" t="s">
        <v>358</v>
      </c>
      <c r="E143" s="119" t="s">
        <v>1031</v>
      </c>
      <c r="F143" s="118" t="s">
        <v>323</v>
      </c>
      <c r="G143" s="76">
        <v>202</v>
      </c>
      <c r="H143" s="259">
        <v>16</v>
      </c>
      <c r="I143" s="75">
        <f t="shared" si="72"/>
        <v>19.559999999999999</v>
      </c>
      <c r="J143" s="75">
        <f t="shared" si="73"/>
        <v>3951.12</v>
      </c>
      <c r="K143" s="128">
        <f t="shared" si="74"/>
        <v>5.9209522927876671E-4</v>
      </c>
      <c r="L143" s="111"/>
      <c r="M143" s="59"/>
      <c r="N143" s="59"/>
      <c r="O143" s="59"/>
      <c r="P143" s="59"/>
      <c r="Q143" s="59"/>
    </row>
    <row r="144" spans="1:17" s="60" customFormat="1" ht="28.5">
      <c r="A144" s="62"/>
      <c r="B144" s="361" t="s">
        <v>530</v>
      </c>
      <c r="C144" s="118" t="s">
        <v>27</v>
      </c>
      <c r="D144" s="130">
        <v>91936</v>
      </c>
      <c r="E144" s="119" t="s">
        <v>1032</v>
      </c>
      <c r="F144" s="118" t="s">
        <v>4</v>
      </c>
      <c r="G144" s="76">
        <v>145</v>
      </c>
      <c r="H144" s="259">
        <v>21.81</v>
      </c>
      <c r="I144" s="75">
        <f t="shared" si="72"/>
        <v>26.66</v>
      </c>
      <c r="J144" s="75">
        <f t="shared" si="73"/>
        <v>3865.7</v>
      </c>
      <c r="K144" s="128">
        <f t="shared" si="74"/>
        <v>5.7929461211578704E-4</v>
      </c>
      <c r="L144" s="111"/>
      <c r="M144" s="59"/>
      <c r="N144" s="59"/>
      <c r="O144" s="59"/>
      <c r="P144" s="59"/>
      <c r="Q144" s="59"/>
    </row>
    <row r="145" spans="1:17" s="60" customFormat="1" ht="28.5">
      <c r="A145" s="62"/>
      <c r="B145" s="361" t="s">
        <v>531</v>
      </c>
      <c r="C145" s="118" t="s">
        <v>20</v>
      </c>
      <c r="D145" s="130" t="s">
        <v>176</v>
      </c>
      <c r="E145" s="119" t="s">
        <v>1033</v>
      </c>
      <c r="F145" s="118" t="s">
        <v>323</v>
      </c>
      <c r="G145" s="76">
        <v>845</v>
      </c>
      <c r="H145" s="259">
        <v>11.69</v>
      </c>
      <c r="I145" s="75">
        <f t="shared" si="72"/>
        <v>14.29</v>
      </c>
      <c r="J145" s="75">
        <f t="shared" si="73"/>
        <v>12075.05</v>
      </c>
      <c r="K145" s="128">
        <f t="shared" si="74"/>
        <v>1.8095070507356324E-3</v>
      </c>
      <c r="L145" s="111"/>
      <c r="M145" s="59"/>
      <c r="N145" s="59"/>
      <c r="O145" s="59"/>
      <c r="P145" s="59"/>
      <c r="Q145" s="59"/>
    </row>
    <row r="146" spans="1:17" s="60" customFormat="1" ht="42.75">
      <c r="A146" s="62"/>
      <c r="B146" s="361" t="s">
        <v>532</v>
      </c>
      <c r="C146" s="118" t="s">
        <v>20</v>
      </c>
      <c r="D146" s="130" t="s">
        <v>368</v>
      </c>
      <c r="E146" s="119" t="s">
        <v>1034</v>
      </c>
      <c r="F146" s="118" t="s">
        <v>323</v>
      </c>
      <c r="G146" s="76">
        <v>6</v>
      </c>
      <c r="H146" s="259">
        <v>151.56</v>
      </c>
      <c r="I146" s="75">
        <f t="shared" si="72"/>
        <v>185.25</v>
      </c>
      <c r="J146" s="75">
        <f t="shared" si="73"/>
        <v>1111.5</v>
      </c>
      <c r="K146" s="128">
        <f t="shared" si="74"/>
        <v>1.6656387235602796E-4</v>
      </c>
      <c r="L146" s="111"/>
      <c r="M146" s="59"/>
      <c r="N146" s="59"/>
      <c r="O146" s="59"/>
      <c r="P146" s="59"/>
      <c r="Q146" s="59"/>
    </row>
    <row r="147" spans="1:17" s="60" customFormat="1" ht="42.75">
      <c r="A147" s="62"/>
      <c r="B147" s="361" t="s">
        <v>533</v>
      </c>
      <c r="C147" s="118" t="s">
        <v>27</v>
      </c>
      <c r="D147" s="130" t="s">
        <v>369</v>
      </c>
      <c r="E147" s="119" t="s">
        <v>1035</v>
      </c>
      <c r="F147" s="118" t="s">
        <v>323</v>
      </c>
      <c r="G147" s="76">
        <v>3</v>
      </c>
      <c r="H147" s="259">
        <v>344.9</v>
      </c>
      <c r="I147" s="75">
        <f t="shared" si="72"/>
        <v>421.57</v>
      </c>
      <c r="J147" s="75">
        <f t="shared" si="73"/>
        <v>1264.71</v>
      </c>
      <c r="K147" s="128">
        <f t="shared" si="74"/>
        <v>1.8952316239981298E-4</v>
      </c>
      <c r="L147" s="111"/>
      <c r="M147" s="59"/>
      <c r="N147" s="59"/>
      <c r="O147" s="59"/>
      <c r="P147" s="59"/>
      <c r="Q147" s="59"/>
    </row>
    <row r="148" spans="1:17" s="74" customFormat="1" ht="14.25">
      <c r="A148" s="62"/>
      <c r="B148" s="361" t="s">
        <v>534</v>
      </c>
      <c r="C148" s="118" t="s">
        <v>6</v>
      </c>
      <c r="D148" s="130" t="s">
        <v>370</v>
      </c>
      <c r="E148" s="119" t="s">
        <v>1036</v>
      </c>
      <c r="F148" s="118" t="s">
        <v>4</v>
      </c>
      <c r="G148" s="76">
        <v>4</v>
      </c>
      <c r="H148" s="259">
        <v>62.64</v>
      </c>
      <c r="I148" s="75">
        <f t="shared" si="72"/>
        <v>76.56</v>
      </c>
      <c r="J148" s="75">
        <f t="shared" si="73"/>
        <v>306.24</v>
      </c>
      <c r="K148" s="128">
        <f t="shared" si="74"/>
        <v>4.5891606181115616E-5</v>
      </c>
      <c r="L148" s="111"/>
      <c r="M148" s="59"/>
      <c r="N148" s="59"/>
      <c r="O148" s="59"/>
      <c r="P148" s="59"/>
      <c r="Q148" s="59"/>
    </row>
    <row r="149" spans="1:17" s="60" customFormat="1" ht="28.5">
      <c r="A149" s="62"/>
      <c r="B149" s="361" t="s">
        <v>535</v>
      </c>
      <c r="C149" s="312" t="s">
        <v>18</v>
      </c>
      <c r="D149" s="130" t="s">
        <v>535</v>
      </c>
      <c r="E149" s="214" t="s">
        <v>367</v>
      </c>
      <c r="F149" s="118" t="s">
        <v>4</v>
      </c>
      <c r="G149" s="76">
        <v>1</v>
      </c>
      <c r="H149" s="75">
        <v>271.68</v>
      </c>
      <c r="I149" s="75">
        <f t="shared" si="72"/>
        <v>332.07</v>
      </c>
      <c r="J149" s="75">
        <f t="shared" si="73"/>
        <v>332.07</v>
      </c>
      <c r="K149" s="128">
        <f t="shared" si="74"/>
        <v>4.9762361757324524E-5</v>
      </c>
      <c r="L149" s="111"/>
      <c r="M149" s="59"/>
      <c r="N149" s="58"/>
      <c r="O149" s="58"/>
      <c r="P149" s="58"/>
      <c r="Q149" s="58"/>
    </row>
    <row r="150" spans="1:17" s="60" customFormat="1" ht="28.5">
      <c r="A150" s="62"/>
      <c r="B150" s="361" t="s">
        <v>536</v>
      </c>
      <c r="C150" s="118" t="s">
        <v>27</v>
      </c>
      <c r="D150" s="130">
        <v>95817</v>
      </c>
      <c r="E150" s="119" t="s">
        <v>1037</v>
      </c>
      <c r="F150" s="118" t="s">
        <v>4</v>
      </c>
      <c r="G150" s="76">
        <v>96</v>
      </c>
      <c r="H150" s="259">
        <v>35.58</v>
      </c>
      <c r="I150" s="75">
        <f t="shared" si="72"/>
        <v>43.49</v>
      </c>
      <c r="J150" s="75">
        <f t="shared" si="73"/>
        <v>4175.04</v>
      </c>
      <c r="K150" s="128">
        <f t="shared" si="74"/>
        <v>6.2565076890806206E-4</v>
      </c>
      <c r="L150" s="111"/>
      <c r="M150" s="59"/>
      <c r="N150" s="59"/>
      <c r="O150" s="59"/>
      <c r="P150" s="59"/>
      <c r="Q150" s="59"/>
    </row>
    <row r="151" spans="1:17" s="60" customFormat="1" ht="28.5">
      <c r="A151" s="62"/>
      <c r="B151" s="361" t="s">
        <v>537</v>
      </c>
      <c r="C151" s="118" t="s">
        <v>20</v>
      </c>
      <c r="D151" s="130" t="s">
        <v>917</v>
      </c>
      <c r="E151" s="119" t="s">
        <v>1038</v>
      </c>
      <c r="F151" s="118" t="s">
        <v>323</v>
      </c>
      <c r="G151" s="76">
        <v>3</v>
      </c>
      <c r="H151" s="259">
        <v>42.33</v>
      </c>
      <c r="I151" s="75">
        <f t="shared" ref="I151" si="75">ROUND(H151*$I$12,2)</f>
        <v>51.74</v>
      </c>
      <c r="J151" s="75">
        <f t="shared" ref="J151" si="76">ROUND(G151*I151,2)</f>
        <v>155.22</v>
      </c>
      <c r="K151" s="128">
        <f t="shared" si="74"/>
        <v>2.3260498665859345E-5</v>
      </c>
      <c r="L151" s="111"/>
      <c r="M151" s="59"/>
      <c r="N151" s="58"/>
      <c r="O151" s="58"/>
      <c r="P151" s="58"/>
      <c r="Q151" s="58"/>
    </row>
    <row r="152" spans="1:17" s="60" customFormat="1">
      <c r="A152" s="62"/>
      <c r="B152" s="392" t="s">
        <v>538</v>
      </c>
      <c r="C152" s="116"/>
      <c r="D152" s="129"/>
      <c r="E152" s="117" t="s">
        <v>241</v>
      </c>
      <c r="F152" s="118"/>
      <c r="G152" s="76"/>
      <c r="H152" s="75"/>
      <c r="I152" s="75"/>
      <c r="J152" s="75"/>
      <c r="K152" s="128"/>
      <c r="L152" s="111"/>
      <c r="M152" s="59"/>
      <c r="N152" s="58"/>
      <c r="O152" s="58"/>
      <c r="P152" s="58"/>
      <c r="Q152" s="58"/>
    </row>
    <row r="153" spans="1:17" s="60" customFormat="1" ht="28.5">
      <c r="A153" s="62"/>
      <c r="B153" s="361" t="s">
        <v>539</v>
      </c>
      <c r="C153" s="118" t="s">
        <v>20</v>
      </c>
      <c r="D153" s="130" t="s">
        <v>178</v>
      </c>
      <c r="E153" s="119" t="s">
        <v>1039</v>
      </c>
      <c r="F153" s="118" t="s">
        <v>1284</v>
      </c>
      <c r="G153" s="76">
        <v>4221.7299999999996</v>
      </c>
      <c r="H153" s="259">
        <v>5.67</v>
      </c>
      <c r="I153" s="75">
        <f t="shared" ref="I153:I160" si="77">ROUND(H153*$I$12,2)</f>
        <v>6.93</v>
      </c>
      <c r="J153" s="75">
        <f t="shared" ref="J153:J160" si="78">ROUND(G153*I153,2)</f>
        <v>29256.59</v>
      </c>
      <c r="K153" s="128">
        <f t="shared" ref="K153:K160" si="79">J153/$J$576</f>
        <v>4.3842473435291443E-3</v>
      </c>
      <c r="L153" s="111"/>
      <c r="M153" s="59"/>
      <c r="N153" s="58"/>
      <c r="O153" s="58"/>
      <c r="P153" s="58"/>
      <c r="Q153" s="58"/>
    </row>
    <row r="154" spans="1:17" s="74" customFormat="1" ht="28.5">
      <c r="A154" s="62"/>
      <c r="B154" s="361" t="s">
        <v>540</v>
      </c>
      <c r="C154" s="118" t="s">
        <v>20</v>
      </c>
      <c r="D154" s="212" t="s">
        <v>340</v>
      </c>
      <c r="E154" s="119" t="s">
        <v>1040</v>
      </c>
      <c r="F154" s="118" t="s">
        <v>1284</v>
      </c>
      <c r="G154" s="76">
        <v>1430.94</v>
      </c>
      <c r="H154" s="259">
        <v>14.2</v>
      </c>
      <c r="I154" s="75">
        <f t="shared" si="77"/>
        <v>17.36</v>
      </c>
      <c r="J154" s="75">
        <f t="shared" si="78"/>
        <v>24841.119999999999</v>
      </c>
      <c r="K154" s="128">
        <f t="shared" si="79"/>
        <v>3.7225669283497734E-3</v>
      </c>
      <c r="L154" s="111"/>
      <c r="M154" s="59"/>
      <c r="N154" s="73"/>
      <c r="O154" s="73"/>
      <c r="P154" s="73"/>
      <c r="Q154" s="73"/>
    </row>
    <row r="155" spans="1:17" s="60" customFormat="1" ht="28.5">
      <c r="A155" s="62"/>
      <c r="B155" s="361" t="s">
        <v>541</v>
      </c>
      <c r="C155" s="118" t="s">
        <v>20</v>
      </c>
      <c r="D155" s="130" t="s">
        <v>338</v>
      </c>
      <c r="E155" s="119" t="s">
        <v>1041</v>
      </c>
      <c r="F155" s="118" t="s">
        <v>1284</v>
      </c>
      <c r="G155" s="76">
        <v>417.8</v>
      </c>
      <c r="H155" s="259">
        <v>7.76</v>
      </c>
      <c r="I155" s="75">
        <f t="shared" si="77"/>
        <v>9.49</v>
      </c>
      <c r="J155" s="75">
        <f t="shared" si="78"/>
        <v>3964.92</v>
      </c>
      <c r="K155" s="128">
        <f t="shared" si="79"/>
        <v>5.941632287736054E-4</v>
      </c>
      <c r="L155" s="111"/>
      <c r="M155" s="59"/>
      <c r="N155" s="58"/>
      <c r="O155" s="58"/>
      <c r="P155" s="58"/>
      <c r="Q155" s="58"/>
    </row>
    <row r="156" spans="1:17" s="60" customFormat="1" ht="28.5">
      <c r="A156" s="62"/>
      <c r="B156" s="361" t="s">
        <v>542</v>
      </c>
      <c r="C156" s="118" t="s">
        <v>20</v>
      </c>
      <c r="D156" s="130" t="s">
        <v>339</v>
      </c>
      <c r="E156" s="119" t="s">
        <v>1042</v>
      </c>
      <c r="F156" s="118" t="s">
        <v>1284</v>
      </c>
      <c r="G156" s="76">
        <v>245.81</v>
      </c>
      <c r="H156" s="259">
        <v>13.08</v>
      </c>
      <c r="I156" s="75">
        <f t="shared" si="77"/>
        <v>15.99</v>
      </c>
      <c r="J156" s="75">
        <f t="shared" si="78"/>
        <v>3930.5</v>
      </c>
      <c r="K156" s="128">
        <f t="shared" si="79"/>
        <v>5.8900521843937735E-4</v>
      </c>
      <c r="L156" s="111"/>
      <c r="M156" s="59"/>
      <c r="N156" s="55"/>
      <c r="O156" s="55"/>
      <c r="P156" s="55"/>
      <c r="Q156" s="55"/>
    </row>
    <row r="157" spans="1:17" s="74" customFormat="1" ht="28.5">
      <c r="A157" s="62"/>
      <c r="B157" s="361" t="s">
        <v>543</v>
      </c>
      <c r="C157" s="118" t="s">
        <v>20</v>
      </c>
      <c r="D157" s="212" t="s">
        <v>341</v>
      </c>
      <c r="E157" s="119" t="s">
        <v>1043</v>
      </c>
      <c r="F157" s="118" t="s">
        <v>1284</v>
      </c>
      <c r="G157" s="76">
        <v>32.78</v>
      </c>
      <c r="H157" s="259">
        <v>24.22</v>
      </c>
      <c r="I157" s="75">
        <f t="shared" si="77"/>
        <v>29.6</v>
      </c>
      <c r="J157" s="75">
        <f t="shared" si="78"/>
        <v>970.29</v>
      </c>
      <c r="K157" s="128">
        <f t="shared" si="79"/>
        <v>1.4540284274253744E-4</v>
      </c>
      <c r="L157" s="111"/>
      <c r="M157" s="59"/>
      <c r="N157" s="73"/>
      <c r="O157" s="73"/>
      <c r="P157" s="73"/>
      <c r="Q157" s="73"/>
    </row>
    <row r="158" spans="1:17" s="60" customFormat="1" ht="42.75">
      <c r="A158" s="62"/>
      <c r="B158" s="361" t="s">
        <v>544</v>
      </c>
      <c r="C158" s="118" t="s">
        <v>20</v>
      </c>
      <c r="D158" s="130" t="s">
        <v>336</v>
      </c>
      <c r="E158" s="119" t="s">
        <v>1044</v>
      </c>
      <c r="F158" s="118" t="s">
        <v>1284</v>
      </c>
      <c r="G158" s="76">
        <v>514</v>
      </c>
      <c r="H158" s="259">
        <v>15.17</v>
      </c>
      <c r="I158" s="75">
        <f t="shared" si="77"/>
        <v>18.54</v>
      </c>
      <c r="J158" s="75">
        <f t="shared" si="78"/>
        <v>9529.56</v>
      </c>
      <c r="K158" s="128">
        <f t="shared" si="79"/>
        <v>1.4280525555097703E-3</v>
      </c>
      <c r="L158" s="111"/>
      <c r="M158" s="59"/>
      <c r="N158" s="58"/>
      <c r="O158" s="58"/>
      <c r="P158" s="58"/>
      <c r="Q158" s="58"/>
    </row>
    <row r="159" spans="1:17" s="60" customFormat="1" ht="42.75">
      <c r="A159" s="62"/>
      <c r="B159" s="361" t="s">
        <v>545</v>
      </c>
      <c r="C159" s="118" t="s">
        <v>20</v>
      </c>
      <c r="D159" s="130" t="s">
        <v>337</v>
      </c>
      <c r="E159" s="119" t="s">
        <v>1045</v>
      </c>
      <c r="F159" s="118" t="s">
        <v>1284</v>
      </c>
      <c r="G159" s="76">
        <v>30</v>
      </c>
      <c r="H159" s="259">
        <v>17.239999999999998</v>
      </c>
      <c r="I159" s="75">
        <f t="shared" si="77"/>
        <v>21.07</v>
      </c>
      <c r="J159" s="75">
        <f t="shared" si="78"/>
        <v>632.1</v>
      </c>
      <c r="K159" s="128">
        <f t="shared" si="79"/>
        <v>9.4723368165762736E-5</v>
      </c>
      <c r="L159" s="111"/>
      <c r="M159" s="59"/>
      <c r="N159" s="55"/>
      <c r="O159" s="55"/>
      <c r="P159" s="55"/>
      <c r="Q159" s="55"/>
    </row>
    <row r="160" spans="1:17" s="74" customFormat="1">
      <c r="A160" s="62"/>
      <c r="B160" s="361" t="s">
        <v>546</v>
      </c>
      <c r="C160" s="312" t="s">
        <v>18</v>
      </c>
      <c r="D160" s="130" t="s">
        <v>546</v>
      </c>
      <c r="E160" s="214" t="s">
        <v>378</v>
      </c>
      <c r="F160" s="211" t="s">
        <v>11</v>
      </c>
      <c r="G160" s="76">
        <v>528</v>
      </c>
      <c r="H160" s="97">
        <v>53.94</v>
      </c>
      <c r="I160" s="75">
        <f t="shared" si="77"/>
        <v>65.930000000000007</v>
      </c>
      <c r="J160" s="75">
        <f t="shared" si="78"/>
        <v>34811.040000000001</v>
      </c>
      <c r="K160" s="128">
        <f t="shared" si="79"/>
        <v>5.216609647449918E-3</v>
      </c>
      <c r="L160" s="111"/>
      <c r="M160" s="59"/>
      <c r="N160" s="73"/>
      <c r="O160" s="73"/>
      <c r="P160" s="73"/>
      <c r="Q160" s="73"/>
    </row>
    <row r="161" spans="1:17" s="60" customFormat="1">
      <c r="A161" s="62"/>
      <c r="B161" s="392" t="s">
        <v>547</v>
      </c>
      <c r="C161" s="116"/>
      <c r="D161" s="129"/>
      <c r="E161" s="117" t="s">
        <v>240</v>
      </c>
      <c r="F161" s="118"/>
      <c r="G161" s="76"/>
      <c r="H161" s="75"/>
      <c r="I161" s="75"/>
      <c r="J161" s="75"/>
      <c r="K161" s="128"/>
      <c r="L161" s="111"/>
      <c r="M161" s="59"/>
      <c r="N161" s="58"/>
      <c r="O161" s="58"/>
      <c r="P161" s="58"/>
      <c r="Q161" s="58"/>
    </row>
    <row r="162" spans="1:17" s="60" customFormat="1" ht="28.5">
      <c r="A162" s="62"/>
      <c r="B162" s="361" t="s">
        <v>548</v>
      </c>
      <c r="C162" s="118" t="s">
        <v>27</v>
      </c>
      <c r="D162" s="130">
        <v>91926</v>
      </c>
      <c r="E162" s="119" t="s">
        <v>1046</v>
      </c>
      <c r="F162" s="118" t="s">
        <v>11</v>
      </c>
      <c r="G162" s="76">
        <v>15192.5</v>
      </c>
      <c r="H162" s="259">
        <v>5.38</v>
      </c>
      <c r="I162" s="75">
        <f t="shared" ref="I162:I172" si="80">ROUND(H162*$I$12,2)</f>
        <v>6.58</v>
      </c>
      <c r="J162" s="75">
        <f t="shared" ref="J162:J172" si="81">ROUND(G162*I162,2)</f>
        <v>99966.65</v>
      </c>
      <c r="K162" s="128">
        <f t="shared" ref="K162:K172" si="82">J162/$J$576</f>
        <v>1.4980505920341631E-2</v>
      </c>
      <c r="L162" s="111"/>
      <c r="M162" s="59"/>
      <c r="N162" s="59"/>
      <c r="O162" s="59"/>
      <c r="P162" s="59"/>
      <c r="Q162" s="59"/>
    </row>
    <row r="163" spans="1:17" s="60" customFormat="1" ht="28.5">
      <c r="A163" s="62"/>
      <c r="B163" s="361" t="s">
        <v>549</v>
      </c>
      <c r="C163" s="118" t="s">
        <v>27</v>
      </c>
      <c r="D163" s="130">
        <v>91928</v>
      </c>
      <c r="E163" s="119" t="s">
        <v>1047</v>
      </c>
      <c r="F163" s="118" t="s">
        <v>11</v>
      </c>
      <c r="G163" s="76">
        <v>85.86</v>
      </c>
      <c r="H163" s="259">
        <v>8.35</v>
      </c>
      <c r="I163" s="75">
        <f t="shared" si="80"/>
        <v>10.210000000000001</v>
      </c>
      <c r="J163" s="75">
        <f t="shared" si="81"/>
        <v>876.63</v>
      </c>
      <c r="K163" s="128">
        <f t="shared" si="82"/>
        <v>1.313674200840889E-4</v>
      </c>
      <c r="L163" s="111"/>
      <c r="M163" s="59"/>
      <c r="N163" s="59"/>
      <c r="O163" s="59"/>
      <c r="P163" s="59"/>
      <c r="Q163" s="59"/>
    </row>
    <row r="164" spans="1:17" s="60" customFormat="1" ht="28.5">
      <c r="A164" s="62"/>
      <c r="B164" s="361" t="s">
        <v>550</v>
      </c>
      <c r="C164" s="118" t="s">
        <v>27</v>
      </c>
      <c r="D164" s="130">
        <v>91930</v>
      </c>
      <c r="E164" s="119" t="s">
        <v>1048</v>
      </c>
      <c r="F164" s="118" t="s">
        <v>11</v>
      </c>
      <c r="G164" s="76">
        <v>183.33</v>
      </c>
      <c r="H164" s="259">
        <v>11.65</v>
      </c>
      <c r="I164" s="75">
        <f t="shared" si="80"/>
        <v>14.24</v>
      </c>
      <c r="J164" s="75">
        <f t="shared" si="81"/>
        <v>2610.62</v>
      </c>
      <c r="K164" s="128">
        <f t="shared" si="82"/>
        <v>3.912145537112854E-4</v>
      </c>
      <c r="L164" s="111"/>
      <c r="M164" s="59"/>
      <c r="N164" s="59"/>
      <c r="O164" s="59"/>
      <c r="P164" s="59"/>
      <c r="Q164" s="59"/>
    </row>
    <row r="165" spans="1:17" s="60" customFormat="1" ht="28.5">
      <c r="A165" s="62"/>
      <c r="B165" s="361" t="s">
        <v>551</v>
      </c>
      <c r="C165" s="118" t="s">
        <v>27</v>
      </c>
      <c r="D165" s="212">
        <v>91932</v>
      </c>
      <c r="E165" s="119" t="s">
        <v>1049</v>
      </c>
      <c r="F165" s="118" t="s">
        <v>11</v>
      </c>
      <c r="G165" s="76">
        <v>507.95</v>
      </c>
      <c r="H165" s="259">
        <v>20.92</v>
      </c>
      <c r="I165" s="75">
        <f t="shared" si="80"/>
        <v>25.57</v>
      </c>
      <c r="J165" s="75">
        <f t="shared" si="81"/>
        <v>12988.28</v>
      </c>
      <c r="K165" s="128">
        <f t="shared" si="82"/>
        <v>1.9463591651321197E-3</v>
      </c>
      <c r="L165" s="111"/>
      <c r="M165" s="59"/>
      <c r="N165" s="59"/>
      <c r="O165" s="59"/>
      <c r="P165" s="59"/>
      <c r="Q165" s="59"/>
    </row>
    <row r="166" spans="1:17" s="60" customFormat="1" ht="28.5">
      <c r="A166" s="62"/>
      <c r="B166" s="361" t="s">
        <v>552</v>
      </c>
      <c r="C166" s="118" t="s">
        <v>27</v>
      </c>
      <c r="D166" s="212">
        <v>91934</v>
      </c>
      <c r="E166" s="119" t="s">
        <v>1050</v>
      </c>
      <c r="F166" s="118" t="s">
        <v>11</v>
      </c>
      <c r="G166" s="76">
        <v>704.45</v>
      </c>
      <c r="H166" s="259">
        <v>30.2</v>
      </c>
      <c r="I166" s="75">
        <f t="shared" si="80"/>
        <v>36.909999999999997</v>
      </c>
      <c r="J166" s="75">
        <f t="shared" si="81"/>
        <v>26001.25</v>
      </c>
      <c r="K166" s="128">
        <f t="shared" si="82"/>
        <v>3.89641825109957E-3</v>
      </c>
      <c r="L166" s="111"/>
      <c r="M166" s="59"/>
      <c r="N166" s="59"/>
      <c r="O166" s="59"/>
      <c r="P166" s="59"/>
      <c r="Q166" s="59"/>
    </row>
    <row r="167" spans="1:17" s="60" customFormat="1" ht="28.5">
      <c r="A167" s="62"/>
      <c r="B167" s="361" t="s">
        <v>553</v>
      </c>
      <c r="C167" s="118" t="s">
        <v>27</v>
      </c>
      <c r="D167" s="212">
        <v>91935</v>
      </c>
      <c r="E167" s="119" t="s">
        <v>1051</v>
      </c>
      <c r="F167" s="118" t="s">
        <v>11</v>
      </c>
      <c r="G167" s="76">
        <v>68.02</v>
      </c>
      <c r="H167" s="259">
        <v>31.65</v>
      </c>
      <c r="I167" s="75">
        <f t="shared" si="80"/>
        <v>38.69</v>
      </c>
      <c r="J167" s="75">
        <f t="shared" si="81"/>
        <v>2631.69</v>
      </c>
      <c r="K167" s="128">
        <f t="shared" si="82"/>
        <v>3.9437199931681086E-4</v>
      </c>
      <c r="L167" s="111"/>
      <c r="M167" s="59"/>
      <c r="N167" s="59"/>
      <c r="O167" s="59"/>
      <c r="P167" s="59"/>
      <c r="Q167" s="59"/>
    </row>
    <row r="168" spans="1:17" s="74" customFormat="1" ht="42.75">
      <c r="A168" s="62"/>
      <c r="B168" s="361" t="s">
        <v>554</v>
      </c>
      <c r="C168" s="118" t="s">
        <v>27</v>
      </c>
      <c r="D168" s="212">
        <v>92984</v>
      </c>
      <c r="E168" s="119" t="s">
        <v>1052</v>
      </c>
      <c r="F168" s="118" t="s">
        <v>11</v>
      </c>
      <c r="G168" s="76">
        <v>305.99</v>
      </c>
      <c r="H168" s="259">
        <v>34.86</v>
      </c>
      <c r="I168" s="75">
        <f t="shared" si="80"/>
        <v>42.61</v>
      </c>
      <c r="J168" s="75">
        <f t="shared" si="81"/>
        <v>13038.23</v>
      </c>
      <c r="K168" s="128">
        <f t="shared" si="82"/>
        <v>1.9538444241732206E-3</v>
      </c>
      <c r="L168" s="111"/>
      <c r="M168" s="59"/>
      <c r="N168" s="59"/>
      <c r="O168" s="59"/>
      <c r="P168" s="59"/>
      <c r="Q168" s="59"/>
    </row>
    <row r="169" spans="1:17" s="60" customFormat="1" ht="42.75">
      <c r="A169" s="62"/>
      <c r="B169" s="361" t="s">
        <v>555</v>
      </c>
      <c r="C169" s="118" t="s">
        <v>27</v>
      </c>
      <c r="D169" s="130">
        <v>92988</v>
      </c>
      <c r="E169" s="119" t="s">
        <v>1053</v>
      </c>
      <c r="F169" s="118" t="s">
        <v>11</v>
      </c>
      <c r="G169" s="76">
        <v>135.63999999999999</v>
      </c>
      <c r="H169" s="259">
        <v>70.08</v>
      </c>
      <c r="I169" s="75">
        <f t="shared" si="80"/>
        <v>85.66</v>
      </c>
      <c r="J169" s="75">
        <f t="shared" si="81"/>
        <v>11618.92</v>
      </c>
      <c r="K169" s="128">
        <f t="shared" si="82"/>
        <v>1.7411536732297799E-3</v>
      </c>
      <c r="L169" s="111"/>
      <c r="M169" s="59"/>
      <c r="N169" s="58"/>
      <c r="O169" s="58"/>
      <c r="P169" s="58"/>
      <c r="Q169" s="58"/>
    </row>
    <row r="170" spans="1:17" s="60" customFormat="1" ht="42.75">
      <c r="A170" s="62"/>
      <c r="B170" s="361" t="s">
        <v>556</v>
      </c>
      <c r="C170" s="118" t="s">
        <v>27</v>
      </c>
      <c r="D170" s="212">
        <v>92992</v>
      </c>
      <c r="E170" s="119" t="s">
        <v>1054</v>
      </c>
      <c r="F170" s="118" t="s">
        <v>11</v>
      </c>
      <c r="G170" s="76">
        <v>32.78</v>
      </c>
      <c r="H170" s="259">
        <v>125.53</v>
      </c>
      <c r="I170" s="75">
        <f t="shared" si="80"/>
        <v>153.44</v>
      </c>
      <c r="J170" s="75">
        <f t="shared" si="81"/>
        <v>5029.76</v>
      </c>
      <c r="K170" s="128">
        <f t="shared" si="82"/>
        <v>7.5373486515650497E-4</v>
      </c>
      <c r="L170" s="111"/>
      <c r="M170" s="59"/>
      <c r="N170" s="59"/>
      <c r="O170" s="59"/>
      <c r="P170" s="59"/>
      <c r="Q170" s="59"/>
    </row>
    <row r="171" spans="1:17" s="60" customFormat="1" ht="42.75">
      <c r="A171" s="62"/>
      <c r="B171" s="361" t="s">
        <v>557</v>
      </c>
      <c r="C171" s="118" t="s">
        <v>27</v>
      </c>
      <c r="D171" s="212">
        <v>92998</v>
      </c>
      <c r="E171" s="119" t="s">
        <v>1055</v>
      </c>
      <c r="F171" s="118" t="s">
        <v>11</v>
      </c>
      <c r="G171" s="76">
        <v>131.12</v>
      </c>
      <c r="H171" s="259">
        <v>241.97</v>
      </c>
      <c r="I171" s="75">
        <f t="shared" si="80"/>
        <v>295.76</v>
      </c>
      <c r="J171" s="75">
        <f t="shared" si="81"/>
        <v>38780.050000000003</v>
      </c>
      <c r="K171" s="128">
        <f t="shared" si="82"/>
        <v>5.8113857833201827E-3</v>
      </c>
      <c r="L171" s="111"/>
      <c r="M171" s="59"/>
      <c r="N171" s="59"/>
      <c r="O171" s="59"/>
      <c r="P171" s="59"/>
      <c r="Q171" s="59"/>
    </row>
    <row r="172" spans="1:17" s="60" customFormat="1" ht="28.5">
      <c r="A172" s="62"/>
      <c r="B172" s="361" t="s">
        <v>558</v>
      </c>
      <c r="C172" s="118" t="s">
        <v>27</v>
      </c>
      <c r="D172" s="212">
        <v>98297</v>
      </c>
      <c r="E172" s="119" t="s">
        <v>1056</v>
      </c>
      <c r="F172" s="118" t="s">
        <v>11</v>
      </c>
      <c r="G172" s="76">
        <v>5320.99</v>
      </c>
      <c r="H172" s="259">
        <v>9.07</v>
      </c>
      <c r="I172" s="75">
        <f t="shared" si="80"/>
        <v>11.09</v>
      </c>
      <c r="J172" s="75">
        <f t="shared" si="81"/>
        <v>59009.78</v>
      </c>
      <c r="K172" s="128">
        <f t="shared" si="82"/>
        <v>8.8429126978653103E-3</v>
      </c>
      <c r="L172" s="111"/>
      <c r="M172" s="59"/>
      <c r="N172" s="59"/>
      <c r="O172" s="59"/>
      <c r="P172" s="59"/>
      <c r="Q172" s="59"/>
    </row>
    <row r="173" spans="1:17" s="330" customFormat="1" ht="30">
      <c r="A173" s="320"/>
      <c r="B173" s="395" t="s">
        <v>559</v>
      </c>
      <c r="C173" s="321"/>
      <c r="D173" s="322"/>
      <c r="E173" s="323" t="s">
        <v>335</v>
      </c>
      <c r="F173" s="118"/>
      <c r="G173" s="76"/>
      <c r="H173" s="75"/>
      <c r="I173" s="75"/>
      <c r="J173" s="75"/>
      <c r="K173" s="128"/>
      <c r="L173" s="328"/>
      <c r="M173" s="329"/>
      <c r="N173" s="327"/>
      <c r="O173" s="327"/>
      <c r="P173" s="327"/>
      <c r="Q173" s="327"/>
    </row>
    <row r="174" spans="1:17" s="330" customFormat="1" ht="28.5">
      <c r="A174" s="320"/>
      <c r="B174" s="396" t="s">
        <v>560</v>
      </c>
      <c r="C174" s="318" t="s">
        <v>20</v>
      </c>
      <c r="D174" s="315" t="s">
        <v>343</v>
      </c>
      <c r="E174" s="119" t="s">
        <v>1057</v>
      </c>
      <c r="F174" s="118" t="s">
        <v>323</v>
      </c>
      <c r="G174" s="324">
        <v>81</v>
      </c>
      <c r="H174" s="259">
        <v>13.64</v>
      </c>
      <c r="I174" s="75">
        <f t="shared" ref="I174:I197" si="83">ROUND(H174*$I$12,2)</f>
        <v>16.670000000000002</v>
      </c>
      <c r="J174" s="75">
        <f t="shared" ref="J174:J197" si="84">ROUND(G174*I174,2)</f>
        <v>1350.27</v>
      </c>
      <c r="K174" s="128">
        <f t="shared" ref="K174:K197" si="85">J174/$J$576</f>
        <v>2.0234475926781277E-4</v>
      </c>
      <c r="L174" s="328"/>
      <c r="M174" s="329"/>
      <c r="N174" s="327"/>
      <c r="O174" s="327"/>
      <c r="P174" s="327"/>
      <c r="Q174" s="327"/>
    </row>
    <row r="175" spans="1:17" s="330" customFormat="1" ht="28.5">
      <c r="A175" s="320"/>
      <c r="B175" s="396" t="s">
        <v>561</v>
      </c>
      <c r="C175" s="318" t="s">
        <v>20</v>
      </c>
      <c r="D175" s="315" t="s">
        <v>177</v>
      </c>
      <c r="E175" s="119" t="s">
        <v>1058</v>
      </c>
      <c r="F175" s="118" t="s">
        <v>323</v>
      </c>
      <c r="G175" s="324">
        <v>80</v>
      </c>
      <c r="H175" s="259">
        <v>23.42</v>
      </c>
      <c r="I175" s="75">
        <f t="shared" si="83"/>
        <v>28.63</v>
      </c>
      <c r="J175" s="75">
        <f t="shared" si="84"/>
        <v>2290.4</v>
      </c>
      <c r="K175" s="128">
        <f t="shared" si="85"/>
        <v>3.4322797412887672E-4</v>
      </c>
      <c r="L175" s="328"/>
      <c r="M175" s="329"/>
      <c r="N175" s="327"/>
      <c r="O175" s="327"/>
      <c r="P175" s="327"/>
      <c r="Q175" s="327"/>
    </row>
    <row r="176" spans="1:17" s="330" customFormat="1" ht="14.25">
      <c r="A176" s="320"/>
      <c r="B176" s="396" t="s">
        <v>562</v>
      </c>
      <c r="C176" s="318" t="s">
        <v>6</v>
      </c>
      <c r="D176" s="315" t="s">
        <v>344</v>
      </c>
      <c r="E176" s="119" t="s">
        <v>1059</v>
      </c>
      <c r="F176" s="118" t="s">
        <v>4</v>
      </c>
      <c r="G176" s="324">
        <v>109</v>
      </c>
      <c r="H176" s="259">
        <v>6.34</v>
      </c>
      <c r="I176" s="75">
        <f t="shared" si="83"/>
        <v>7.75</v>
      </c>
      <c r="J176" s="75">
        <f t="shared" si="84"/>
        <v>844.75</v>
      </c>
      <c r="K176" s="128">
        <f t="shared" si="85"/>
        <v>1.2659004154093984E-4</v>
      </c>
      <c r="L176" s="328"/>
      <c r="M176" s="329"/>
      <c r="N176" s="52"/>
      <c r="O176" s="52"/>
      <c r="P176" s="52"/>
      <c r="Q176" s="52"/>
    </row>
    <row r="177" spans="1:17" s="330" customFormat="1" ht="28.5">
      <c r="A177" s="320"/>
      <c r="B177" s="396" t="s">
        <v>563</v>
      </c>
      <c r="C177" s="318" t="s">
        <v>27</v>
      </c>
      <c r="D177" s="315">
        <v>91996</v>
      </c>
      <c r="E177" s="119" t="s">
        <v>1060</v>
      </c>
      <c r="F177" s="118" t="s">
        <v>4</v>
      </c>
      <c r="G177" s="324">
        <v>306</v>
      </c>
      <c r="H177" s="259">
        <v>38.950000000000003</v>
      </c>
      <c r="I177" s="75">
        <f t="shared" si="83"/>
        <v>47.61</v>
      </c>
      <c r="J177" s="75">
        <f t="shared" si="84"/>
        <v>14568.66</v>
      </c>
      <c r="K177" s="128">
        <f t="shared" si="85"/>
        <v>2.183187066701188E-3</v>
      </c>
      <c r="L177" s="328"/>
      <c r="M177" s="329"/>
      <c r="N177" s="327"/>
      <c r="O177" s="327"/>
      <c r="P177" s="327"/>
      <c r="Q177" s="327"/>
    </row>
    <row r="178" spans="1:17" s="330" customFormat="1" ht="28.5">
      <c r="A178" s="320"/>
      <c r="B178" s="396" t="s">
        <v>564</v>
      </c>
      <c r="C178" s="318" t="s">
        <v>27</v>
      </c>
      <c r="D178" s="315">
        <v>91997</v>
      </c>
      <c r="E178" s="119" t="s">
        <v>1061</v>
      </c>
      <c r="F178" s="118" t="s">
        <v>4</v>
      </c>
      <c r="G178" s="324">
        <v>42</v>
      </c>
      <c r="H178" s="259">
        <v>40.97</v>
      </c>
      <c r="I178" s="75">
        <f t="shared" si="83"/>
        <v>50.08</v>
      </c>
      <c r="J178" s="75">
        <f t="shared" si="84"/>
        <v>2103.36</v>
      </c>
      <c r="K178" s="128">
        <f t="shared" si="85"/>
        <v>3.1519908822201981E-4</v>
      </c>
      <c r="L178" s="328"/>
      <c r="M178" s="329"/>
      <c r="N178" s="327"/>
      <c r="O178" s="327"/>
      <c r="P178" s="327"/>
      <c r="Q178" s="327"/>
    </row>
    <row r="179" spans="1:17" s="330" customFormat="1" ht="28.5">
      <c r="A179" s="320"/>
      <c r="B179" s="396" t="s">
        <v>565</v>
      </c>
      <c r="C179" s="318" t="s">
        <v>27</v>
      </c>
      <c r="D179" s="315">
        <v>92004</v>
      </c>
      <c r="E179" s="119" t="s">
        <v>1062</v>
      </c>
      <c r="F179" s="118" t="s">
        <v>4</v>
      </c>
      <c r="G179" s="324">
        <v>101</v>
      </c>
      <c r="H179" s="259">
        <v>62.03</v>
      </c>
      <c r="I179" s="75">
        <f t="shared" si="83"/>
        <v>75.819999999999993</v>
      </c>
      <c r="J179" s="75">
        <f t="shared" si="84"/>
        <v>7657.82</v>
      </c>
      <c r="K179" s="128">
        <f t="shared" si="85"/>
        <v>1.1475628906931516E-3</v>
      </c>
      <c r="L179" s="328"/>
      <c r="M179" s="329"/>
      <c r="N179" s="327"/>
      <c r="O179" s="327"/>
      <c r="P179" s="327"/>
      <c r="Q179" s="327"/>
    </row>
    <row r="180" spans="1:17" s="332" customFormat="1" ht="28.5">
      <c r="A180" s="320"/>
      <c r="B180" s="396" t="s">
        <v>566</v>
      </c>
      <c r="C180" s="318" t="s">
        <v>27</v>
      </c>
      <c r="D180" s="315">
        <v>92005</v>
      </c>
      <c r="E180" s="119" t="s">
        <v>1063</v>
      </c>
      <c r="F180" s="118" t="s">
        <v>4</v>
      </c>
      <c r="G180" s="324">
        <v>5</v>
      </c>
      <c r="H180" s="259">
        <v>66.069999999999993</v>
      </c>
      <c r="I180" s="75">
        <f t="shared" si="83"/>
        <v>80.760000000000005</v>
      </c>
      <c r="J180" s="75">
        <f t="shared" si="84"/>
        <v>403.8</v>
      </c>
      <c r="K180" s="128">
        <f t="shared" si="85"/>
        <v>6.0511463479409891E-5</v>
      </c>
      <c r="L180" s="328"/>
      <c r="M180" s="329"/>
      <c r="N180" s="329"/>
      <c r="O180" s="329"/>
      <c r="P180" s="329"/>
      <c r="Q180" s="329"/>
    </row>
    <row r="181" spans="1:17" s="332" customFormat="1" ht="28.5">
      <c r="A181" s="320"/>
      <c r="B181" s="396" t="s">
        <v>567</v>
      </c>
      <c r="C181" s="318" t="s">
        <v>27</v>
      </c>
      <c r="D181" s="315">
        <v>92012</v>
      </c>
      <c r="E181" s="119" t="s">
        <v>1064</v>
      </c>
      <c r="F181" s="118" t="s">
        <v>4</v>
      </c>
      <c r="G181" s="324">
        <v>1</v>
      </c>
      <c r="H181" s="259">
        <v>85.04</v>
      </c>
      <c r="I181" s="75">
        <f t="shared" si="83"/>
        <v>103.94</v>
      </c>
      <c r="J181" s="75">
        <f t="shared" si="84"/>
        <v>103.94</v>
      </c>
      <c r="K181" s="128">
        <f t="shared" si="85"/>
        <v>1.5575932427067519E-5</v>
      </c>
      <c r="L181" s="328"/>
      <c r="M181" s="329"/>
      <c r="N181" s="333"/>
      <c r="O181" s="333"/>
      <c r="P181" s="333"/>
      <c r="Q181" s="333"/>
    </row>
    <row r="182" spans="1:17" s="330" customFormat="1" ht="28.5">
      <c r="A182" s="320"/>
      <c r="B182" s="396" t="s">
        <v>568</v>
      </c>
      <c r="C182" s="318" t="s">
        <v>27</v>
      </c>
      <c r="D182" s="315">
        <v>92013</v>
      </c>
      <c r="E182" s="119" t="s">
        <v>1065</v>
      </c>
      <c r="F182" s="118" t="s">
        <v>4</v>
      </c>
      <c r="G182" s="324">
        <v>1</v>
      </c>
      <c r="H182" s="259">
        <v>91.1</v>
      </c>
      <c r="I182" s="75">
        <f t="shared" si="83"/>
        <v>111.35</v>
      </c>
      <c r="J182" s="75">
        <f t="shared" si="84"/>
        <v>111.35</v>
      </c>
      <c r="K182" s="128">
        <f t="shared" si="85"/>
        <v>1.6686358242774369E-5</v>
      </c>
      <c r="L182" s="328"/>
      <c r="M182" s="329"/>
      <c r="N182" s="52"/>
      <c r="O182" s="52"/>
      <c r="P182" s="52"/>
      <c r="Q182" s="52"/>
    </row>
    <row r="183" spans="1:17" s="330" customFormat="1" ht="28.5">
      <c r="A183" s="320"/>
      <c r="B183" s="396" t="s">
        <v>569</v>
      </c>
      <c r="C183" s="318" t="s">
        <v>27</v>
      </c>
      <c r="D183" s="315">
        <v>92019</v>
      </c>
      <c r="E183" s="119" t="s">
        <v>1066</v>
      </c>
      <c r="F183" s="118" t="s">
        <v>4</v>
      </c>
      <c r="G183" s="324">
        <v>2</v>
      </c>
      <c r="H183" s="259">
        <v>95.07</v>
      </c>
      <c r="I183" s="75">
        <f t="shared" si="83"/>
        <v>116.2</v>
      </c>
      <c r="J183" s="75">
        <f t="shared" si="84"/>
        <v>232.4</v>
      </c>
      <c r="K183" s="128">
        <f t="shared" si="85"/>
        <v>3.4826310333370128E-5</v>
      </c>
      <c r="L183" s="328"/>
      <c r="M183" s="329"/>
      <c r="N183" s="327"/>
      <c r="O183" s="327"/>
      <c r="P183" s="327"/>
      <c r="Q183" s="327"/>
    </row>
    <row r="184" spans="1:17" s="330" customFormat="1">
      <c r="A184" s="320"/>
      <c r="B184" s="428" t="s">
        <v>570</v>
      </c>
      <c r="C184" s="339" t="s">
        <v>18</v>
      </c>
      <c r="D184" s="315" t="s">
        <v>570</v>
      </c>
      <c r="E184" s="334" t="s">
        <v>377</v>
      </c>
      <c r="F184" s="319" t="s">
        <v>4</v>
      </c>
      <c r="G184" s="324">
        <v>1</v>
      </c>
      <c r="H184" s="335">
        <v>53.73</v>
      </c>
      <c r="I184" s="75">
        <f t="shared" si="83"/>
        <v>65.67</v>
      </c>
      <c r="J184" s="75">
        <f t="shared" si="84"/>
        <v>65.67</v>
      </c>
      <c r="K184" s="128">
        <f t="shared" si="85"/>
        <v>9.8409802047866455E-6</v>
      </c>
      <c r="L184" s="328"/>
      <c r="M184" s="329"/>
      <c r="N184" s="327"/>
      <c r="O184" s="327"/>
      <c r="P184" s="327"/>
      <c r="Q184" s="327"/>
    </row>
    <row r="185" spans="1:17" s="332" customFormat="1" ht="28.5">
      <c r="A185" s="320"/>
      <c r="B185" s="396" t="s">
        <v>571</v>
      </c>
      <c r="C185" s="318" t="s">
        <v>20</v>
      </c>
      <c r="D185" s="315" t="s">
        <v>179</v>
      </c>
      <c r="E185" s="119" t="s">
        <v>1067</v>
      </c>
      <c r="F185" s="118" t="s">
        <v>323</v>
      </c>
      <c r="G185" s="324">
        <v>89</v>
      </c>
      <c r="H185" s="259">
        <v>92.94</v>
      </c>
      <c r="I185" s="75">
        <f t="shared" si="83"/>
        <v>113.6</v>
      </c>
      <c r="J185" s="75">
        <f t="shared" si="84"/>
        <v>10110.4</v>
      </c>
      <c r="K185" s="128">
        <f t="shared" si="85"/>
        <v>1.5150943545374585E-3</v>
      </c>
      <c r="L185" s="328"/>
      <c r="M185" s="329"/>
      <c r="N185" s="329"/>
      <c r="O185" s="329"/>
      <c r="P185" s="329"/>
      <c r="Q185" s="329"/>
    </row>
    <row r="186" spans="1:17" s="332" customFormat="1" ht="28.5">
      <c r="A186" s="320"/>
      <c r="B186" s="396" t="s">
        <v>572</v>
      </c>
      <c r="C186" s="339" t="s">
        <v>18</v>
      </c>
      <c r="D186" s="315" t="s">
        <v>572</v>
      </c>
      <c r="E186" s="331" t="s">
        <v>371</v>
      </c>
      <c r="F186" s="318" t="s">
        <v>4</v>
      </c>
      <c r="G186" s="324">
        <v>1</v>
      </c>
      <c r="H186" s="325">
        <v>332.52</v>
      </c>
      <c r="I186" s="75">
        <f t="shared" si="83"/>
        <v>406.44</v>
      </c>
      <c r="J186" s="75">
        <f t="shared" si="84"/>
        <v>406.44</v>
      </c>
      <c r="K186" s="128">
        <f t="shared" si="85"/>
        <v>6.0907080774074683E-5</v>
      </c>
      <c r="L186" s="328"/>
      <c r="M186" s="329"/>
      <c r="N186" s="333"/>
      <c r="O186" s="333"/>
      <c r="P186" s="333"/>
      <c r="Q186" s="333"/>
    </row>
    <row r="187" spans="1:17" s="330" customFormat="1" ht="28.5">
      <c r="A187" s="320"/>
      <c r="B187" s="396" t="s">
        <v>573</v>
      </c>
      <c r="C187" s="318" t="s">
        <v>27</v>
      </c>
      <c r="D187" s="315">
        <v>91953</v>
      </c>
      <c r="E187" s="119" t="s">
        <v>1068</v>
      </c>
      <c r="F187" s="118" t="s">
        <v>4</v>
      </c>
      <c r="G187" s="324">
        <v>60</v>
      </c>
      <c r="H187" s="259">
        <v>32.79</v>
      </c>
      <c r="I187" s="75">
        <f t="shared" si="83"/>
        <v>40.08</v>
      </c>
      <c r="J187" s="75">
        <f t="shared" si="84"/>
        <v>2404.8000000000002</v>
      </c>
      <c r="K187" s="128">
        <f t="shared" si="85"/>
        <v>3.6037139023101765E-4</v>
      </c>
      <c r="L187" s="328"/>
      <c r="M187" s="329"/>
      <c r="N187" s="52"/>
      <c r="O187" s="52"/>
      <c r="P187" s="52"/>
      <c r="Q187" s="52"/>
    </row>
    <row r="188" spans="1:17" s="330" customFormat="1" ht="28.5">
      <c r="A188" s="320"/>
      <c r="B188" s="396" t="s">
        <v>574</v>
      </c>
      <c r="C188" s="339" t="s">
        <v>18</v>
      </c>
      <c r="D188" s="315" t="s">
        <v>574</v>
      </c>
      <c r="E188" s="331" t="s">
        <v>372</v>
      </c>
      <c r="F188" s="318" t="s">
        <v>4</v>
      </c>
      <c r="G188" s="324">
        <v>32</v>
      </c>
      <c r="H188" s="325">
        <v>46.03</v>
      </c>
      <c r="I188" s="75">
        <f t="shared" si="83"/>
        <v>56.26</v>
      </c>
      <c r="J188" s="75">
        <f t="shared" si="84"/>
        <v>1800.32</v>
      </c>
      <c r="K188" s="128">
        <f t="shared" si="85"/>
        <v>2.6978701815564936E-4</v>
      </c>
      <c r="L188" s="328"/>
      <c r="M188" s="329"/>
      <c r="N188" s="327"/>
      <c r="O188" s="327"/>
      <c r="P188" s="327"/>
      <c r="Q188" s="327"/>
    </row>
    <row r="189" spans="1:17" s="330" customFormat="1" ht="28.5">
      <c r="A189" s="320"/>
      <c r="B189" s="396" t="s">
        <v>575</v>
      </c>
      <c r="C189" s="339" t="s">
        <v>18</v>
      </c>
      <c r="D189" s="315" t="s">
        <v>575</v>
      </c>
      <c r="E189" s="334" t="s">
        <v>373</v>
      </c>
      <c r="F189" s="319" t="s">
        <v>4</v>
      </c>
      <c r="G189" s="324">
        <v>58</v>
      </c>
      <c r="H189" s="335">
        <v>64.95</v>
      </c>
      <c r="I189" s="75">
        <f t="shared" si="83"/>
        <v>79.39</v>
      </c>
      <c r="J189" s="75">
        <f t="shared" si="84"/>
        <v>4604.62</v>
      </c>
      <c r="K189" s="128">
        <f t="shared" si="85"/>
        <v>6.9002549521188802E-4</v>
      </c>
      <c r="L189" s="328"/>
      <c r="M189" s="329"/>
      <c r="N189" s="327"/>
      <c r="O189" s="327"/>
      <c r="P189" s="327"/>
      <c r="Q189" s="327"/>
    </row>
    <row r="190" spans="1:17" s="330" customFormat="1" ht="28.5">
      <c r="A190" s="320"/>
      <c r="B190" s="396" t="s">
        <v>576</v>
      </c>
      <c r="C190" s="339" t="s">
        <v>18</v>
      </c>
      <c r="D190" s="315" t="s">
        <v>576</v>
      </c>
      <c r="E190" s="331" t="s">
        <v>374</v>
      </c>
      <c r="F190" s="318" t="s">
        <v>4</v>
      </c>
      <c r="G190" s="324">
        <v>2</v>
      </c>
      <c r="H190" s="325">
        <v>88.96</v>
      </c>
      <c r="I190" s="75">
        <f t="shared" si="83"/>
        <v>108.74</v>
      </c>
      <c r="J190" s="75">
        <f t="shared" si="84"/>
        <v>217.48</v>
      </c>
      <c r="K190" s="128">
        <f t="shared" si="85"/>
        <v>3.2590473198370636E-5</v>
      </c>
      <c r="L190" s="328"/>
      <c r="M190" s="329"/>
      <c r="N190" s="327"/>
      <c r="O190" s="327"/>
      <c r="P190" s="327"/>
      <c r="Q190" s="327"/>
    </row>
    <row r="191" spans="1:17" s="332" customFormat="1" ht="28.5">
      <c r="A191" s="320"/>
      <c r="B191" s="396" t="s">
        <v>577</v>
      </c>
      <c r="C191" s="318" t="s">
        <v>27</v>
      </c>
      <c r="D191" s="315">
        <v>91959</v>
      </c>
      <c r="E191" s="119" t="s">
        <v>1069</v>
      </c>
      <c r="F191" s="118" t="s">
        <v>4</v>
      </c>
      <c r="G191" s="324">
        <v>3</v>
      </c>
      <c r="H191" s="259">
        <v>49.7</v>
      </c>
      <c r="I191" s="75">
        <f t="shared" si="83"/>
        <v>60.75</v>
      </c>
      <c r="J191" s="75">
        <f t="shared" si="84"/>
        <v>182.25</v>
      </c>
      <c r="K191" s="128">
        <f t="shared" si="85"/>
        <v>2.7311080285097702E-5</v>
      </c>
      <c r="L191" s="328"/>
      <c r="M191" s="329"/>
      <c r="N191" s="333"/>
      <c r="O191" s="333"/>
      <c r="P191" s="333"/>
      <c r="Q191" s="333"/>
    </row>
    <row r="192" spans="1:17" s="330" customFormat="1" ht="57">
      <c r="A192" s="320"/>
      <c r="B192" s="396" t="s">
        <v>578</v>
      </c>
      <c r="C192" s="318" t="s">
        <v>20</v>
      </c>
      <c r="D192" s="315" t="s">
        <v>174</v>
      </c>
      <c r="E192" s="119" t="s">
        <v>1070</v>
      </c>
      <c r="F192" s="118" t="s">
        <v>323</v>
      </c>
      <c r="G192" s="324">
        <v>4</v>
      </c>
      <c r="H192" s="259">
        <v>66.88</v>
      </c>
      <c r="I192" s="75">
        <f t="shared" si="83"/>
        <v>81.75</v>
      </c>
      <c r="J192" s="75">
        <f t="shared" si="84"/>
        <v>327</v>
      </c>
      <c r="K192" s="128">
        <f t="shared" si="85"/>
        <v>4.9002596725525095E-5</v>
      </c>
      <c r="L192" s="328"/>
      <c r="M192" s="329"/>
      <c r="N192" s="52"/>
      <c r="O192" s="52"/>
      <c r="P192" s="52"/>
      <c r="Q192" s="52"/>
    </row>
    <row r="193" spans="1:17" s="330" customFormat="1" ht="28.5">
      <c r="A193" s="320"/>
      <c r="B193" s="396" t="s">
        <v>579</v>
      </c>
      <c r="C193" s="318" t="s">
        <v>27</v>
      </c>
      <c r="D193" s="315">
        <v>91967</v>
      </c>
      <c r="E193" s="119" t="s">
        <v>1071</v>
      </c>
      <c r="F193" s="118" t="s">
        <v>4</v>
      </c>
      <c r="G193" s="324">
        <v>1</v>
      </c>
      <c r="H193" s="259">
        <v>66.62</v>
      </c>
      <c r="I193" s="75">
        <f t="shared" si="83"/>
        <v>81.430000000000007</v>
      </c>
      <c r="J193" s="75">
        <f t="shared" si="84"/>
        <v>81.430000000000007</v>
      </c>
      <c r="K193" s="128">
        <f t="shared" si="85"/>
        <v>1.2202695569906756E-5</v>
      </c>
      <c r="L193" s="328"/>
      <c r="M193" s="329"/>
      <c r="N193" s="327"/>
      <c r="O193" s="327"/>
      <c r="P193" s="327"/>
      <c r="Q193" s="327"/>
    </row>
    <row r="194" spans="1:17" s="330" customFormat="1" ht="28.5">
      <c r="A194" s="320"/>
      <c r="B194" s="396" t="s">
        <v>580</v>
      </c>
      <c r="C194" s="318" t="s">
        <v>27</v>
      </c>
      <c r="D194" s="316">
        <v>91977</v>
      </c>
      <c r="E194" s="119" t="s">
        <v>1072</v>
      </c>
      <c r="F194" s="118" t="s">
        <v>4</v>
      </c>
      <c r="G194" s="324">
        <v>1</v>
      </c>
      <c r="H194" s="259">
        <v>122.83</v>
      </c>
      <c r="I194" s="75">
        <f t="shared" si="83"/>
        <v>150.13999999999999</v>
      </c>
      <c r="J194" s="75">
        <f t="shared" si="84"/>
        <v>150.13999999999999</v>
      </c>
      <c r="K194" s="128">
        <f t="shared" si="85"/>
        <v>2.2499235083701338E-5</v>
      </c>
      <c r="L194" s="328"/>
      <c r="M194" s="329"/>
      <c r="N194" s="327"/>
      <c r="O194" s="327"/>
      <c r="P194" s="327"/>
      <c r="Q194" s="327"/>
    </row>
    <row r="195" spans="1:17" s="330" customFormat="1" ht="28.5">
      <c r="A195" s="320"/>
      <c r="B195" s="396" t="s">
        <v>581</v>
      </c>
      <c r="C195" s="318" t="s">
        <v>20</v>
      </c>
      <c r="D195" s="316" t="s">
        <v>342</v>
      </c>
      <c r="E195" s="119" t="s">
        <v>1073</v>
      </c>
      <c r="F195" s="118" t="s">
        <v>323</v>
      </c>
      <c r="G195" s="324">
        <v>6</v>
      </c>
      <c r="H195" s="259">
        <v>53.96</v>
      </c>
      <c r="I195" s="75">
        <f t="shared" si="83"/>
        <v>65.959999999999994</v>
      </c>
      <c r="J195" s="75">
        <f t="shared" si="84"/>
        <v>395.76</v>
      </c>
      <c r="K195" s="128">
        <f t="shared" si="85"/>
        <v>5.9306628991112576E-5</v>
      </c>
      <c r="L195" s="328"/>
      <c r="M195" s="329"/>
      <c r="N195" s="327"/>
      <c r="O195" s="327"/>
      <c r="P195" s="327"/>
      <c r="Q195" s="327"/>
    </row>
    <row r="196" spans="1:17" s="338" customFormat="1" ht="28.5">
      <c r="A196" s="336"/>
      <c r="B196" s="396" t="s">
        <v>582</v>
      </c>
      <c r="C196" s="318" t="s">
        <v>20</v>
      </c>
      <c r="D196" s="317" t="s">
        <v>375</v>
      </c>
      <c r="E196" s="119" t="s">
        <v>1074</v>
      </c>
      <c r="F196" s="118" t="s">
        <v>323</v>
      </c>
      <c r="G196" s="324">
        <v>1</v>
      </c>
      <c r="H196" s="259">
        <v>49.37</v>
      </c>
      <c r="I196" s="75">
        <f t="shared" si="83"/>
        <v>60.34</v>
      </c>
      <c r="J196" s="75">
        <f t="shared" si="84"/>
        <v>60.34</v>
      </c>
      <c r="K196" s="128">
        <f t="shared" si="85"/>
        <v>9.0422528636641734E-6</v>
      </c>
      <c r="L196" s="328"/>
      <c r="M196" s="329"/>
      <c r="N196" s="337"/>
      <c r="O196" s="337"/>
      <c r="P196" s="337"/>
      <c r="Q196" s="337"/>
    </row>
    <row r="197" spans="1:17" s="338" customFormat="1">
      <c r="A197" s="336"/>
      <c r="B197" s="396" t="s">
        <v>583</v>
      </c>
      <c r="C197" s="374" t="s">
        <v>6</v>
      </c>
      <c r="D197" s="375" t="s">
        <v>918</v>
      </c>
      <c r="E197" s="119" t="s">
        <v>1075</v>
      </c>
      <c r="F197" s="118" t="s">
        <v>4</v>
      </c>
      <c r="G197" s="324">
        <v>388</v>
      </c>
      <c r="H197" s="259">
        <v>2.5499999999999998</v>
      </c>
      <c r="I197" s="75">
        <f t="shared" si="83"/>
        <v>3.12</v>
      </c>
      <c r="J197" s="75">
        <f t="shared" si="84"/>
        <v>1210.56</v>
      </c>
      <c r="K197" s="128">
        <f t="shared" si="85"/>
        <v>1.8140851220810905E-4</v>
      </c>
      <c r="L197" s="328"/>
      <c r="M197" s="329"/>
      <c r="N197" s="337"/>
      <c r="O197" s="337"/>
      <c r="P197" s="337"/>
      <c r="Q197" s="337"/>
    </row>
    <row r="198" spans="1:17" s="330" customFormat="1">
      <c r="A198" s="320"/>
      <c r="B198" s="395" t="s">
        <v>584</v>
      </c>
      <c r="C198" s="321"/>
      <c r="D198" s="322"/>
      <c r="E198" s="323" t="s">
        <v>345</v>
      </c>
      <c r="F198" s="318"/>
      <c r="G198" s="324"/>
      <c r="H198" s="325"/>
      <c r="I198" s="325"/>
      <c r="J198" s="325"/>
      <c r="K198" s="326"/>
      <c r="L198" s="328"/>
      <c r="M198" s="329"/>
      <c r="N198" s="327"/>
      <c r="O198" s="327"/>
      <c r="P198" s="327"/>
      <c r="Q198" s="327"/>
    </row>
    <row r="199" spans="1:17" s="330" customFormat="1" ht="28.5">
      <c r="A199" s="320"/>
      <c r="B199" s="396" t="s">
        <v>585</v>
      </c>
      <c r="C199" s="318" t="s">
        <v>20</v>
      </c>
      <c r="D199" s="315" t="s">
        <v>347</v>
      </c>
      <c r="E199" s="119" t="s">
        <v>1076</v>
      </c>
      <c r="F199" s="118" t="s">
        <v>323</v>
      </c>
      <c r="G199" s="324">
        <v>15</v>
      </c>
      <c r="H199" s="259">
        <v>60.85</v>
      </c>
      <c r="I199" s="75">
        <f t="shared" ref="I199:I206" si="86">ROUND(H199*$I$12,2)</f>
        <v>74.38</v>
      </c>
      <c r="J199" s="75">
        <f t="shared" ref="J199:J206" si="87">ROUND(G199*I199,2)</f>
        <v>1115.7</v>
      </c>
      <c r="K199" s="128">
        <f t="shared" ref="K199:K206" si="88">J199/$J$576</f>
        <v>1.6719326350663106E-4</v>
      </c>
      <c r="L199" s="328"/>
      <c r="M199" s="329"/>
      <c r="N199" s="327"/>
      <c r="O199" s="327"/>
      <c r="P199" s="327"/>
      <c r="Q199" s="327"/>
    </row>
    <row r="200" spans="1:17" s="330" customFormat="1" ht="28.5">
      <c r="A200" s="320"/>
      <c r="B200" s="396" t="s">
        <v>586</v>
      </c>
      <c r="C200" s="318" t="s">
        <v>20</v>
      </c>
      <c r="D200" s="315" t="s">
        <v>348</v>
      </c>
      <c r="E200" s="119" t="s">
        <v>1077</v>
      </c>
      <c r="F200" s="118" t="s">
        <v>323</v>
      </c>
      <c r="G200" s="324">
        <v>15</v>
      </c>
      <c r="H200" s="259">
        <v>18.190000000000001</v>
      </c>
      <c r="I200" s="75">
        <f t="shared" si="86"/>
        <v>22.23</v>
      </c>
      <c r="J200" s="75">
        <f t="shared" si="87"/>
        <v>333.45</v>
      </c>
      <c r="K200" s="128">
        <f t="shared" si="88"/>
        <v>4.9969161706808387E-5</v>
      </c>
      <c r="L200" s="328"/>
      <c r="M200" s="329"/>
      <c r="N200" s="327"/>
      <c r="O200" s="327"/>
      <c r="P200" s="327"/>
      <c r="Q200" s="327"/>
    </row>
    <row r="201" spans="1:17" s="330" customFormat="1" ht="42.75">
      <c r="A201" s="320"/>
      <c r="B201" s="396" t="s">
        <v>587</v>
      </c>
      <c r="C201" s="318" t="s">
        <v>20</v>
      </c>
      <c r="D201" s="315" t="s">
        <v>380</v>
      </c>
      <c r="E201" s="119" t="s">
        <v>1078</v>
      </c>
      <c r="F201" s="118" t="s">
        <v>323</v>
      </c>
      <c r="G201" s="324">
        <v>517</v>
      </c>
      <c r="H201" s="259">
        <v>181.5</v>
      </c>
      <c r="I201" s="75">
        <f t="shared" si="86"/>
        <v>221.85</v>
      </c>
      <c r="J201" s="75">
        <f t="shared" si="87"/>
        <v>114696.45</v>
      </c>
      <c r="K201" s="128">
        <f t="shared" si="88"/>
        <v>1.7187840627520958E-2</v>
      </c>
      <c r="L201" s="328"/>
      <c r="M201" s="329"/>
      <c r="N201" s="327"/>
      <c r="O201" s="327"/>
      <c r="P201" s="327"/>
      <c r="Q201" s="327"/>
    </row>
    <row r="202" spans="1:17" s="330" customFormat="1" ht="42.75">
      <c r="A202" s="320"/>
      <c r="B202" s="396" t="s">
        <v>588</v>
      </c>
      <c r="C202" s="318" t="s">
        <v>20</v>
      </c>
      <c r="D202" s="315" t="s">
        <v>381</v>
      </c>
      <c r="E202" s="119" t="s">
        <v>1079</v>
      </c>
      <c r="F202" s="118" t="s">
        <v>323</v>
      </c>
      <c r="G202" s="324">
        <v>5</v>
      </c>
      <c r="H202" s="259">
        <v>192.75</v>
      </c>
      <c r="I202" s="75">
        <f t="shared" si="86"/>
        <v>235.6</v>
      </c>
      <c r="J202" s="75">
        <f t="shared" si="87"/>
        <v>1178</v>
      </c>
      <c r="K202" s="128">
        <f t="shared" si="88"/>
        <v>1.7652923224057665E-4</v>
      </c>
      <c r="L202" s="328"/>
      <c r="M202" s="329"/>
      <c r="N202" s="327"/>
      <c r="O202" s="327"/>
      <c r="P202" s="327"/>
      <c r="Q202" s="327"/>
    </row>
    <row r="203" spans="1:17" s="330" customFormat="1" ht="14.25">
      <c r="A203" s="320"/>
      <c r="B203" s="396" t="s">
        <v>589</v>
      </c>
      <c r="C203" s="339" t="s">
        <v>18</v>
      </c>
      <c r="D203" s="315" t="s">
        <v>589</v>
      </c>
      <c r="E203" s="331" t="s">
        <v>346</v>
      </c>
      <c r="F203" s="318" t="s">
        <v>325</v>
      </c>
      <c r="G203" s="324">
        <v>25</v>
      </c>
      <c r="H203" s="325">
        <v>169.94</v>
      </c>
      <c r="I203" s="75">
        <f t="shared" si="86"/>
        <v>207.72</v>
      </c>
      <c r="J203" s="75">
        <f t="shared" si="87"/>
        <v>5193</v>
      </c>
      <c r="K203" s="128">
        <f t="shared" si="88"/>
        <v>7.7819720120994443E-4</v>
      </c>
      <c r="L203" s="328"/>
      <c r="M203" s="329"/>
      <c r="N203" s="52"/>
      <c r="O203" s="52"/>
      <c r="P203" s="52"/>
      <c r="Q203" s="52"/>
    </row>
    <row r="204" spans="1:17" s="330" customFormat="1" ht="28.5">
      <c r="A204" s="320"/>
      <c r="B204" s="396" t="s">
        <v>590</v>
      </c>
      <c r="C204" s="318" t="s">
        <v>27</v>
      </c>
      <c r="D204" s="315">
        <v>97599</v>
      </c>
      <c r="E204" s="119" t="s">
        <v>1080</v>
      </c>
      <c r="F204" s="118" t="s">
        <v>4</v>
      </c>
      <c r="G204" s="324">
        <v>102</v>
      </c>
      <c r="H204" s="259">
        <v>19.989999999999998</v>
      </c>
      <c r="I204" s="75">
        <f t="shared" si="86"/>
        <v>24.43</v>
      </c>
      <c r="J204" s="75">
        <f t="shared" si="87"/>
        <v>2491.86</v>
      </c>
      <c r="K204" s="128">
        <f t="shared" si="88"/>
        <v>3.7341776965280418E-4</v>
      </c>
      <c r="L204" s="328"/>
      <c r="M204" s="329"/>
      <c r="N204" s="327"/>
      <c r="O204" s="327"/>
      <c r="P204" s="327"/>
      <c r="Q204" s="327"/>
    </row>
    <row r="205" spans="1:17" s="330" customFormat="1">
      <c r="A205" s="320"/>
      <c r="B205" s="396" t="s">
        <v>591</v>
      </c>
      <c r="C205" s="318" t="s">
        <v>6</v>
      </c>
      <c r="D205" s="315" t="s">
        <v>379</v>
      </c>
      <c r="E205" s="119" t="s">
        <v>1081</v>
      </c>
      <c r="F205" s="118" t="s">
        <v>4</v>
      </c>
      <c r="G205" s="324">
        <v>2</v>
      </c>
      <c r="H205" s="259">
        <v>215.37</v>
      </c>
      <c r="I205" s="75">
        <f t="shared" si="86"/>
        <v>263.25</v>
      </c>
      <c r="J205" s="75">
        <f t="shared" si="87"/>
        <v>526.5</v>
      </c>
      <c r="K205" s="128">
        <f t="shared" si="88"/>
        <v>7.8898676379171139E-5</v>
      </c>
      <c r="L205" s="328"/>
      <c r="M205" s="329"/>
      <c r="N205" s="327"/>
      <c r="O205" s="327"/>
      <c r="P205" s="327"/>
      <c r="Q205" s="327"/>
    </row>
    <row r="206" spans="1:17" s="330" customFormat="1" ht="28.5">
      <c r="A206" s="320"/>
      <c r="B206" s="396" t="s">
        <v>592</v>
      </c>
      <c r="C206" s="339" t="s">
        <v>18</v>
      </c>
      <c r="D206" s="315" t="s">
        <v>592</v>
      </c>
      <c r="E206" s="331" t="s">
        <v>382</v>
      </c>
      <c r="F206" s="318" t="s">
        <v>325</v>
      </c>
      <c r="G206" s="324">
        <v>46</v>
      </c>
      <c r="H206" s="325">
        <v>77.040000000000006</v>
      </c>
      <c r="I206" s="75">
        <f t="shared" si="86"/>
        <v>94.17</v>
      </c>
      <c r="J206" s="75">
        <f t="shared" si="87"/>
        <v>4331.82</v>
      </c>
      <c r="K206" s="128">
        <f t="shared" si="88"/>
        <v>6.4914504142985971E-4</v>
      </c>
      <c r="L206" s="328"/>
      <c r="M206" s="329"/>
      <c r="N206" s="52"/>
      <c r="O206" s="52"/>
      <c r="P206" s="52"/>
      <c r="Q206" s="52"/>
    </row>
    <row r="207" spans="1:17" s="330" customFormat="1" ht="30">
      <c r="A207" s="320"/>
      <c r="B207" s="395" t="s">
        <v>593</v>
      </c>
      <c r="C207" s="321"/>
      <c r="D207" s="322"/>
      <c r="E207" s="323" t="s">
        <v>242</v>
      </c>
      <c r="F207" s="118"/>
      <c r="G207" s="76"/>
      <c r="H207" s="75"/>
      <c r="I207" s="75"/>
      <c r="J207" s="75"/>
      <c r="K207" s="128"/>
      <c r="L207" s="328"/>
      <c r="M207" s="329"/>
      <c r="N207" s="327"/>
      <c r="O207" s="327"/>
      <c r="P207" s="327"/>
      <c r="Q207" s="327"/>
    </row>
    <row r="208" spans="1:17" s="330" customFormat="1" ht="42.75">
      <c r="A208" s="320"/>
      <c r="B208" s="396" t="s">
        <v>594</v>
      </c>
      <c r="C208" s="318" t="s">
        <v>20</v>
      </c>
      <c r="D208" s="315" t="s">
        <v>353</v>
      </c>
      <c r="E208" s="119" t="s">
        <v>1082</v>
      </c>
      <c r="F208" s="118" t="s">
        <v>323</v>
      </c>
      <c r="G208" s="324">
        <v>1</v>
      </c>
      <c r="H208" s="259">
        <v>11581.64</v>
      </c>
      <c r="I208" s="75">
        <f t="shared" ref="I208:I229" si="89">ROUND(H208*$I$12,2)</f>
        <v>14156.24</v>
      </c>
      <c r="J208" s="75">
        <f t="shared" ref="J208:J229" si="90">ROUND(G208*I208,2)</f>
        <v>14156.24</v>
      </c>
      <c r="K208" s="128">
        <f t="shared" ref="K208:K229" si="91">J208/$J$576</f>
        <v>2.121383852812683E-3</v>
      </c>
      <c r="L208" s="328"/>
      <c r="M208" s="329"/>
      <c r="N208" s="52"/>
      <c r="O208" s="52"/>
      <c r="P208" s="52"/>
      <c r="Q208" s="52"/>
    </row>
    <row r="209" spans="1:17" s="330" customFormat="1" ht="28.5">
      <c r="A209" s="320"/>
      <c r="B209" s="396" t="s">
        <v>595</v>
      </c>
      <c r="C209" s="318" t="s">
        <v>20</v>
      </c>
      <c r="D209" s="315" t="s">
        <v>361</v>
      </c>
      <c r="E209" s="119" t="s">
        <v>1083</v>
      </c>
      <c r="F209" s="118" t="s">
        <v>323</v>
      </c>
      <c r="G209" s="324">
        <v>1</v>
      </c>
      <c r="H209" s="259">
        <v>699.46</v>
      </c>
      <c r="I209" s="75">
        <f t="shared" si="89"/>
        <v>854.95</v>
      </c>
      <c r="J209" s="75">
        <f t="shared" si="90"/>
        <v>854.95</v>
      </c>
      <c r="K209" s="128">
        <f t="shared" si="91"/>
        <v>1.2811856290669015E-4</v>
      </c>
      <c r="L209" s="328"/>
      <c r="M209" s="329"/>
      <c r="N209" s="327"/>
      <c r="O209" s="327"/>
      <c r="P209" s="327"/>
      <c r="Q209" s="327"/>
    </row>
    <row r="210" spans="1:17" s="330" customFormat="1" ht="28.5">
      <c r="A210" s="320"/>
      <c r="B210" s="396" t="s">
        <v>596</v>
      </c>
      <c r="C210" s="318" t="s">
        <v>20</v>
      </c>
      <c r="D210" s="315" t="s">
        <v>357</v>
      </c>
      <c r="E210" s="119" t="s">
        <v>1084</v>
      </c>
      <c r="F210" s="118" t="s">
        <v>323</v>
      </c>
      <c r="G210" s="324">
        <v>6</v>
      </c>
      <c r="H210" s="259">
        <v>711.34</v>
      </c>
      <c r="I210" s="75">
        <f t="shared" si="89"/>
        <v>869.47</v>
      </c>
      <c r="J210" s="75">
        <f t="shared" si="90"/>
        <v>5216.82</v>
      </c>
      <c r="K210" s="128">
        <f t="shared" si="91"/>
        <v>7.8176674816407901E-4</v>
      </c>
      <c r="L210" s="328"/>
      <c r="M210" s="329"/>
      <c r="N210" s="327"/>
      <c r="O210" s="327"/>
      <c r="P210" s="327"/>
      <c r="Q210" s="327"/>
    </row>
    <row r="211" spans="1:17" s="330" customFormat="1" ht="28.5">
      <c r="A211" s="320"/>
      <c r="B211" s="396" t="s">
        <v>597</v>
      </c>
      <c r="C211" s="318" t="s">
        <v>20</v>
      </c>
      <c r="D211" s="315" t="s">
        <v>354</v>
      </c>
      <c r="E211" s="119" t="s">
        <v>1085</v>
      </c>
      <c r="F211" s="118" t="s">
        <v>323</v>
      </c>
      <c r="G211" s="324">
        <v>4</v>
      </c>
      <c r="H211" s="259">
        <v>698.92</v>
      </c>
      <c r="I211" s="75">
        <f t="shared" si="89"/>
        <v>854.29</v>
      </c>
      <c r="J211" s="75">
        <f t="shared" si="90"/>
        <v>3417.16</v>
      </c>
      <c r="K211" s="128">
        <f t="shared" si="91"/>
        <v>5.1207863433209587E-4</v>
      </c>
      <c r="L211" s="328"/>
      <c r="M211" s="329"/>
      <c r="N211" s="327"/>
      <c r="O211" s="327"/>
      <c r="P211" s="327"/>
      <c r="Q211" s="327"/>
    </row>
    <row r="212" spans="1:17" s="330" customFormat="1" ht="28.5">
      <c r="A212" s="320"/>
      <c r="B212" s="396" t="s">
        <v>598</v>
      </c>
      <c r="C212" s="318" t="s">
        <v>20</v>
      </c>
      <c r="D212" s="315" t="s">
        <v>352</v>
      </c>
      <c r="E212" s="119" t="s">
        <v>1086</v>
      </c>
      <c r="F212" s="118" t="s">
        <v>323</v>
      </c>
      <c r="G212" s="324">
        <v>1</v>
      </c>
      <c r="H212" s="259">
        <v>720.62</v>
      </c>
      <c r="I212" s="75">
        <f t="shared" si="89"/>
        <v>880.81</v>
      </c>
      <c r="J212" s="75">
        <f t="shared" si="90"/>
        <v>880.81</v>
      </c>
      <c r="K212" s="128">
        <f t="shared" si="91"/>
        <v>1.3199381413397479E-4</v>
      </c>
      <c r="L212" s="328"/>
      <c r="M212" s="329"/>
      <c r="N212" s="327"/>
      <c r="O212" s="327"/>
      <c r="P212" s="327"/>
      <c r="Q212" s="327"/>
    </row>
    <row r="213" spans="1:17" s="330" customFormat="1" ht="28.5">
      <c r="A213" s="320"/>
      <c r="B213" s="396" t="s">
        <v>599</v>
      </c>
      <c r="C213" s="318" t="s">
        <v>20</v>
      </c>
      <c r="D213" s="315" t="s">
        <v>376</v>
      </c>
      <c r="E213" s="119" t="s">
        <v>1087</v>
      </c>
      <c r="F213" s="118" t="s">
        <v>323</v>
      </c>
      <c r="G213" s="324">
        <v>1</v>
      </c>
      <c r="H213" s="259">
        <v>1229.1400000000001</v>
      </c>
      <c r="I213" s="75">
        <f t="shared" si="89"/>
        <v>1502.38</v>
      </c>
      <c r="J213" s="75">
        <f t="shared" si="90"/>
        <v>1502.38</v>
      </c>
      <c r="K213" s="128">
        <f t="shared" si="91"/>
        <v>2.2513920877215412E-4</v>
      </c>
      <c r="L213" s="328"/>
      <c r="M213" s="329"/>
      <c r="N213" s="327"/>
      <c r="O213" s="327"/>
      <c r="P213" s="327"/>
      <c r="Q213" s="327"/>
    </row>
    <row r="214" spans="1:17" s="330" customFormat="1" ht="28.5">
      <c r="A214" s="320"/>
      <c r="B214" s="396" t="s">
        <v>600</v>
      </c>
      <c r="C214" s="318" t="s">
        <v>20</v>
      </c>
      <c r="D214" s="315" t="s">
        <v>351</v>
      </c>
      <c r="E214" s="119" t="s">
        <v>1088</v>
      </c>
      <c r="F214" s="118" t="s">
        <v>323</v>
      </c>
      <c r="G214" s="324">
        <v>40</v>
      </c>
      <c r="H214" s="259">
        <v>49.47</v>
      </c>
      <c r="I214" s="75">
        <f t="shared" si="89"/>
        <v>60.47</v>
      </c>
      <c r="J214" s="75">
        <f t="shared" si="90"/>
        <v>2418.8000000000002</v>
      </c>
      <c r="K214" s="128">
        <f t="shared" si="91"/>
        <v>3.624693607330279E-4</v>
      </c>
      <c r="L214" s="328"/>
      <c r="M214" s="329"/>
      <c r="N214" s="327"/>
      <c r="O214" s="327"/>
      <c r="P214" s="327"/>
      <c r="Q214" s="327"/>
    </row>
    <row r="215" spans="1:17" s="330" customFormat="1" ht="42.75">
      <c r="A215" s="320"/>
      <c r="B215" s="396" t="s">
        <v>601</v>
      </c>
      <c r="C215" s="318" t="s">
        <v>20</v>
      </c>
      <c r="D215" s="315" t="s">
        <v>355</v>
      </c>
      <c r="E215" s="119" t="s">
        <v>1089</v>
      </c>
      <c r="F215" s="118" t="s">
        <v>323</v>
      </c>
      <c r="G215" s="324">
        <v>1</v>
      </c>
      <c r="H215" s="259">
        <v>155.09</v>
      </c>
      <c r="I215" s="75">
        <f t="shared" si="89"/>
        <v>189.57</v>
      </c>
      <c r="J215" s="75">
        <f t="shared" si="90"/>
        <v>189.57</v>
      </c>
      <c r="K215" s="128">
        <f t="shared" si="91"/>
        <v>2.8408019147577346E-5</v>
      </c>
      <c r="L215" s="328"/>
      <c r="M215" s="329"/>
      <c r="N215" s="327"/>
      <c r="O215" s="327"/>
      <c r="P215" s="327"/>
      <c r="Q215" s="327"/>
    </row>
    <row r="216" spans="1:17" s="330" customFormat="1" ht="42.75">
      <c r="A216" s="320"/>
      <c r="B216" s="396" t="s">
        <v>602</v>
      </c>
      <c r="C216" s="318" t="s">
        <v>20</v>
      </c>
      <c r="D216" s="315" t="s">
        <v>117</v>
      </c>
      <c r="E216" s="119" t="s">
        <v>1090</v>
      </c>
      <c r="F216" s="118" t="s">
        <v>323</v>
      </c>
      <c r="G216" s="324">
        <v>2</v>
      </c>
      <c r="H216" s="259">
        <v>278.92</v>
      </c>
      <c r="I216" s="75">
        <f t="shared" si="89"/>
        <v>340.92</v>
      </c>
      <c r="J216" s="75">
        <f t="shared" si="90"/>
        <v>681.84</v>
      </c>
      <c r="K216" s="128">
        <f t="shared" si="91"/>
        <v>1.0217715764933344E-4</v>
      </c>
      <c r="L216" s="328"/>
      <c r="M216" s="329"/>
      <c r="N216" s="327"/>
      <c r="O216" s="327"/>
      <c r="P216" s="327"/>
      <c r="Q216" s="327"/>
    </row>
    <row r="217" spans="1:17" s="330" customFormat="1" ht="42.75">
      <c r="A217" s="320"/>
      <c r="B217" s="396" t="s">
        <v>603</v>
      </c>
      <c r="C217" s="318" t="s">
        <v>20</v>
      </c>
      <c r="D217" s="315" t="s">
        <v>350</v>
      </c>
      <c r="E217" s="119" t="s">
        <v>1091</v>
      </c>
      <c r="F217" s="118" t="s">
        <v>323</v>
      </c>
      <c r="G217" s="324">
        <v>1</v>
      </c>
      <c r="H217" s="259">
        <v>423.39</v>
      </c>
      <c r="I217" s="75">
        <f t="shared" si="89"/>
        <v>517.51</v>
      </c>
      <c r="J217" s="75">
        <f t="shared" si="90"/>
        <v>517.51</v>
      </c>
      <c r="K217" s="128">
        <f t="shared" si="91"/>
        <v>7.7551479606808847E-5</v>
      </c>
      <c r="L217" s="328"/>
      <c r="M217" s="329"/>
      <c r="N217" s="327"/>
      <c r="O217" s="327"/>
      <c r="P217" s="327"/>
      <c r="Q217" s="327"/>
    </row>
    <row r="218" spans="1:17" s="330" customFormat="1" ht="42.75">
      <c r="A218" s="320"/>
      <c r="B218" s="396" t="s">
        <v>604</v>
      </c>
      <c r="C218" s="318" t="s">
        <v>20</v>
      </c>
      <c r="D218" s="315" t="s">
        <v>360</v>
      </c>
      <c r="E218" s="119" t="s">
        <v>1092</v>
      </c>
      <c r="F218" s="118" t="s">
        <v>323</v>
      </c>
      <c r="G218" s="324">
        <v>2</v>
      </c>
      <c r="H218" s="259">
        <v>1033.52</v>
      </c>
      <c r="I218" s="75">
        <f t="shared" si="89"/>
        <v>1263.27</v>
      </c>
      <c r="J218" s="75">
        <f t="shared" si="90"/>
        <v>2526.54</v>
      </c>
      <c r="K218" s="128">
        <f t="shared" si="91"/>
        <v>3.7861474229635529E-4</v>
      </c>
      <c r="L218" s="328"/>
      <c r="M218" s="329"/>
      <c r="N218" s="327"/>
      <c r="O218" s="327"/>
      <c r="P218" s="327"/>
      <c r="Q218" s="327"/>
    </row>
    <row r="219" spans="1:17" s="330" customFormat="1" ht="28.5">
      <c r="A219" s="320"/>
      <c r="B219" s="396" t="s">
        <v>605</v>
      </c>
      <c r="C219" s="318" t="s">
        <v>20</v>
      </c>
      <c r="D219" s="315" t="s">
        <v>362</v>
      </c>
      <c r="E219" s="119" t="s">
        <v>1093</v>
      </c>
      <c r="F219" s="118" t="s">
        <v>323</v>
      </c>
      <c r="G219" s="324">
        <v>2</v>
      </c>
      <c r="H219" s="259">
        <v>16.350000000000001</v>
      </c>
      <c r="I219" s="75">
        <f t="shared" si="89"/>
        <v>19.98</v>
      </c>
      <c r="J219" s="75">
        <f t="shared" si="90"/>
        <v>39.96</v>
      </c>
      <c r="K219" s="128">
        <f t="shared" si="91"/>
        <v>5.9882072328806818E-6</v>
      </c>
      <c r="L219" s="328"/>
      <c r="M219" s="329"/>
      <c r="N219" s="327"/>
      <c r="O219" s="327"/>
      <c r="P219" s="327"/>
      <c r="Q219" s="327"/>
    </row>
    <row r="220" spans="1:17" s="330" customFormat="1" ht="28.5">
      <c r="A220" s="320"/>
      <c r="B220" s="396" t="s">
        <v>606</v>
      </c>
      <c r="C220" s="318" t="s">
        <v>27</v>
      </c>
      <c r="D220" s="315">
        <v>93655</v>
      </c>
      <c r="E220" s="119" t="s">
        <v>1094</v>
      </c>
      <c r="F220" s="118" t="s">
        <v>4</v>
      </c>
      <c r="G220" s="324">
        <v>61</v>
      </c>
      <c r="H220" s="259">
        <v>15.03</v>
      </c>
      <c r="I220" s="75">
        <f t="shared" si="89"/>
        <v>18.37</v>
      </c>
      <c r="J220" s="75">
        <f t="shared" si="90"/>
        <v>1120.57</v>
      </c>
      <c r="K220" s="128">
        <f t="shared" si="91"/>
        <v>1.6792305753125889E-4</v>
      </c>
      <c r="L220" s="328"/>
      <c r="M220" s="329"/>
      <c r="N220" s="327"/>
      <c r="O220" s="327"/>
      <c r="P220" s="327"/>
      <c r="Q220" s="327"/>
    </row>
    <row r="221" spans="1:17" s="330" customFormat="1" ht="28.5">
      <c r="A221" s="320"/>
      <c r="B221" s="396" t="s">
        <v>607</v>
      </c>
      <c r="C221" s="318" t="s">
        <v>20</v>
      </c>
      <c r="D221" s="315" t="s">
        <v>356</v>
      </c>
      <c r="E221" s="119" t="s">
        <v>1095</v>
      </c>
      <c r="F221" s="118" t="s">
        <v>323</v>
      </c>
      <c r="G221" s="324">
        <v>1</v>
      </c>
      <c r="H221" s="259">
        <v>17.41</v>
      </c>
      <c r="I221" s="75">
        <f t="shared" si="89"/>
        <v>21.28</v>
      </c>
      <c r="J221" s="75">
        <f t="shared" si="90"/>
        <v>21.28</v>
      </c>
      <c r="K221" s="128">
        <f t="shared" si="91"/>
        <v>3.1889151630555782E-6</v>
      </c>
      <c r="L221" s="328"/>
      <c r="M221" s="329"/>
      <c r="N221" s="327"/>
      <c r="O221" s="327"/>
      <c r="P221" s="327"/>
      <c r="Q221" s="327"/>
    </row>
    <row r="222" spans="1:17" s="330" customFormat="1" ht="28.5">
      <c r="A222" s="320"/>
      <c r="B222" s="396" t="s">
        <v>608</v>
      </c>
      <c r="C222" s="318" t="s">
        <v>27</v>
      </c>
      <c r="D222" s="315">
        <v>93662</v>
      </c>
      <c r="E222" s="119" t="s">
        <v>1096</v>
      </c>
      <c r="F222" s="118" t="s">
        <v>4</v>
      </c>
      <c r="G222" s="324">
        <v>36</v>
      </c>
      <c r="H222" s="259">
        <v>68.98</v>
      </c>
      <c r="I222" s="75">
        <f t="shared" si="89"/>
        <v>84.31</v>
      </c>
      <c r="J222" s="75">
        <f t="shared" si="90"/>
        <v>3035.16</v>
      </c>
      <c r="K222" s="128">
        <f t="shared" si="91"/>
        <v>4.5483401063438762E-4</v>
      </c>
      <c r="L222" s="328"/>
      <c r="M222" s="329"/>
      <c r="N222" s="327"/>
      <c r="O222" s="327"/>
      <c r="P222" s="327"/>
      <c r="Q222" s="327"/>
    </row>
    <row r="223" spans="1:17" s="330" customFormat="1" ht="28.5">
      <c r="A223" s="320"/>
      <c r="B223" s="396" t="s">
        <v>609</v>
      </c>
      <c r="C223" s="318" t="s">
        <v>27</v>
      </c>
      <c r="D223" s="315">
        <v>93664</v>
      </c>
      <c r="E223" s="119" t="s">
        <v>1097</v>
      </c>
      <c r="F223" s="118" t="s">
        <v>4</v>
      </c>
      <c r="G223" s="324">
        <v>1</v>
      </c>
      <c r="H223" s="259">
        <v>74.61</v>
      </c>
      <c r="I223" s="75">
        <f t="shared" si="89"/>
        <v>91.2</v>
      </c>
      <c r="J223" s="75">
        <f t="shared" si="90"/>
        <v>91.2</v>
      </c>
      <c r="K223" s="128">
        <f t="shared" si="91"/>
        <v>1.3666779270238193E-5</v>
      </c>
      <c r="L223" s="328"/>
      <c r="M223" s="329"/>
      <c r="N223" s="327"/>
      <c r="O223" s="327"/>
      <c r="P223" s="327"/>
      <c r="Q223" s="327"/>
    </row>
    <row r="224" spans="1:17" s="330" customFormat="1" ht="28.5">
      <c r="A224" s="320"/>
      <c r="B224" s="396" t="s">
        <v>610</v>
      </c>
      <c r="C224" s="318" t="s">
        <v>20</v>
      </c>
      <c r="D224" s="315" t="s">
        <v>363</v>
      </c>
      <c r="E224" s="119" t="s">
        <v>1098</v>
      </c>
      <c r="F224" s="118" t="s">
        <v>323</v>
      </c>
      <c r="G224" s="324">
        <v>1</v>
      </c>
      <c r="H224" s="259">
        <v>83.22</v>
      </c>
      <c r="I224" s="75">
        <f t="shared" si="89"/>
        <v>101.72</v>
      </c>
      <c r="J224" s="75">
        <f t="shared" si="90"/>
        <v>101.72</v>
      </c>
      <c r="K224" s="128">
        <f t="shared" si="91"/>
        <v>1.5243254247463036E-5</v>
      </c>
      <c r="L224" s="328"/>
      <c r="M224" s="329"/>
      <c r="N224" s="327"/>
      <c r="O224" s="327"/>
      <c r="P224" s="327"/>
      <c r="Q224" s="327"/>
    </row>
    <row r="225" spans="1:17" s="330" customFormat="1" ht="28.5">
      <c r="A225" s="320"/>
      <c r="B225" s="396" t="s">
        <v>611</v>
      </c>
      <c r="C225" s="318" t="s">
        <v>20</v>
      </c>
      <c r="D225" s="315" t="s">
        <v>364</v>
      </c>
      <c r="E225" s="119" t="s">
        <v>1099</v>
      </c>
      <c r="F225" s="118" t="s">
        <v>323</v>
      </c>
      <c r="G225" s="324">
        <v>1</v>
      </c>
      <c r="H225" s="259">
        <v>73.61</v>
      </c>
      <c r="I225" s="75">
        <f t="shared" si="89"/>
        <v>89.97</v>
      </c>
      <c r="J225" s="75">
        <f t="shared" si="90"/>
        <v>89.97</v>
      </c>
      <c r="K225" s="128">
        <f t="shared" si="91"/>
        <v>1.3482457576133006E-5</v>
      </c>
      <c r="L225" s="328"/>
      <c r="M225" s="329"/>
      <c r="N225" s="327"/>
      <c r="O225" s="327"/>
      <c r="P225" s="327"/>
      <c r="Q225" s="327"/>
    </row>
    <row r="226" spans="1:17" s="330" customFormat="1" ht="28.5">
      <c r="A226" s="320"/>
      <c r="B226" s="396" t="s">
        <v>612</v>
      </c>
      <c r="C226" s="318" t="s">
        <v>20</v>
      </c>
      <c r="D226" s="315" t="s">
        <v>359</v>
      </c>
      <c r="E226" s="119" t="s">
        <v>1100</v>
      </c>
      <c r="F226" s="118" t="s">
        <v>323</v>
      </c>
      <c r="G226" s="324">
        <v>3</v>
      </c>
      <c r="H226" s="259">
        <v>80.790000000000006</v>
      </c>
      <c r="I226" s="75">
        <f t="shared" si="89"/>
        <v>98.75</v>
      </c>
      <c r="J226" s="75">
        <f t="shared" si="90"/>
        <v>296.25</v>
      </c>
      <c r="K226" s="128">
        <f t="shared" si="91"/>
        <v>4.4394554372895444E-5</v>
      </c>
      <c r="L226" s="328"/>
      <c r="M226" s="329"/>
      <c r="N226" s="327"/>
      <c r="O226" s="327"/>
      <c r="P226" s="327"/>
      <c r="Q226" s="327"/>
    </row>
    <row r="227" spans="1:17" s="330" customFormat="1" ht="28.5">
      <c r="A227" s="320"/>
      <c r="B227" s="396" t="s">
        <v>613</v>
      </c>
      <c r="C227" s="318" t="s">
        <v>20</v>
      </c>
      <c r="D227" s="315" t="s">
        <v>175</v>
      </c>
      <c r="E227" s="119" t="s">
        <v>1101</v>
      </c>
      <c r="F227" s="118" t="s">
        <v>323</v>
      </c>
      <c r="G227" s="324">
        <v>2</v>
      </c>
      <c r="H227" s="259">
        <v>98.08</v>
      </c>
      <c r="I227" s="75">
        <f t="shared" si="89"/>
        <v>119.88</v>
      </c>
      <c r="J227" s="75">
        <f t="shared" si="90"/>
        <v>239.76</v>
      </c>
      <c r="K227" s="128">
        <f t="shared" si="91"/>
        <v>3.5929243397284086E-5</v>
      </c>
      <c r="L227" s="328"/>
      <c r="M227" s="329"/>
      <c r="N227" s="327"/>
      <c r="O227" s="327"/>
      <c r="P227" s="327"/>
      <c r="Q227" s="327"/>
    </row>
    <row r="228" spans="1:17" s="330" customFormat="1" ht="28.5">
      <c r="A228" s="320"/>
      <c r="B228" s="396" t="s">
        <v>614</v>
      </c>
      <c r="C228" s="318" t="s">
        <v>20</v>
      </c>
      <c r="D228" s="315" t="s">
        <v>349</v>
      </c>
      <c r="E228" s="119" t="s">
        <v>1102</v>
      </c>
      <c r="F228" s="118" t="s">
        <v>323</v>
      </c>
      <c r="G228" s="324">
        <v>3</v>
      </c>
      <c r="H228" s="259">
        <v>222.21</v>
      </c>
      <c r="I228" s="75">
        <f t="shared" si="89"/>
        <v>271.61</v>
      </c>
      <c r="J228" s="75">
        <f t="shared" si="90"/>
        <v>814.83</v>
      </c>
      <c r="K228" s="128">
        <f t="shared" si="91"/>
        <v>1.2210637886807222E-4</v>
      </c>
      <c r="L228" s="328"/>
      <c r="M228" s="329"/>
      <c r="N228" s="327"/>
      <c r="O228" s="327"/>
      <c r="P228" s="327"/>
      <c r="Q228" s="327"/>
    </row>
    <row r="229" spans="1:17" s="330" customFormat="1" ht="28.5">
      <c r="A229" s="320"/>
      <c r="B229" s="396" t="s">
        <v>615</v>
      </c>
      <c r="C229" s="318" t="s">
        <v>27</v>
      </c>
      <c r="D229" s="315">
        <v>101895</v>
      </c>
      <c r="E229" s="119" t="s">
        <v>1103</v>
      </c>
      <c r="F229" s="118" t="s">
        <v>4</v>
      </c>
      <c r="G229" s="324">
        <v>1</v>
      </c>
      <c r="H229" s="259">
        <v>496.52</v>
      </c>
      <c r="I229" s="75">
        <f t="shared" si="89"/>
        <v>606.9</v>
      </c>
      <c r="J229" s="75">
        <f t="shared" si="90"/>
        <v>606.9</v>
      </c>
      <c r="K229" s="128">
        <f t="shared" si="91"/>
        <v>9.0947021262144289E-5</v>
      </c>
      <c r="L229" s="328"/>
      <c r="M229" s="329"/>
      <c r="N229" s="327"/>
      <c r="O229" s="327"/>
      <c r="P229" s="327"/>
      <c r="Q229" s="327"/>
    </row>
    <row r="230" spans="1:17" s="330" customFormat="1">
      <c r="A230" s="320"/>
      <c r="B230" s="395" t="s">
        <v>616</v>
      </c>
      <c r="C230" s="321"/>
      <c r="D230" s="322"/>
      <c r="E230" s="323" t="s">
        <v>365</v>
      </c>
      <c r="F230" s="118"/>
      <c r="G230" s="76"/>
      <c r="H230" s="75"/>
      <c r="I230" s="75"/>
      <c r="J230" s="75"/>
      <c r="K230" s="128"/>
      <c r="L230" s="328"/>
      <c r="M230" s="329"/>
      <c r="N230" s="327"/>
      <c r="O230" s="327"/>
      <c r="P230" s="327"/>
      <c r="Q230" s="327"/>
    </row>
    <row r="231" spans="1:17" s="330" customFormat="1" ht="14.25">
      <c r="A231" s="320"/>
      <c r="B231" s="396" t="s">
        <v>617</v>
      </c>
      <c r="C231" s="339" t="s">
        <v>18</v>
      </c>
      <c r="D231" s="315" t="s">
        <v>617</v>
      </c>
      <c r="E231" s="331" t="s">
        <v>383</v>
      </c>
      <c r="F231" s="318" t="s">
        <v>325</v>
      </c>
      <c r="G231" s="324">
        <v>1</v>
      </c>
      <c r="H231" s="324">
        <v>2039.54</v>
      </c>
      <c r="I231" s="75">
        <f t="shared" ref="I231:I232" si="92">ROUND(H231*$I$12,2)</f>
        <v>2492.9299999999998</v>
      </c>
      <c r="J231" s="75">
        <f t="shared" ref="J231:J232" si="93">ROUND(G231*I231,2)</f>
        <v>2492.9299999999998</v>
      </c>
      <c r="K231" s="128">
        <f>J231/$J$576</f>
        <v>3.7357811454117207E-4</v>
      </c>
      <c r="L231" s="328"/>
      <c r="M231" s="329"/>
      <c r="N231" s="52"/>
      <c r="O231" s="52"/>
      <c r="P231" s="52"/>
      <c r="Q231" s="52"/>
    </row>
    <row r="232" spans="1:17" s="330" customFormat="1" ht="14.25">
      <c r="A232" s="320"/>
      <c r="B232" s="396" t="s">
        <v>618</v>
      </c>
      <c r="C232" s="339" t="s">
        <v>18</v>
      </c>
      <c r="D232" s="315" t="s">
        <v>618</v>
      </c>
      <c r="E232" s="331" t="s">
        <v>384</v>
      </c>
      <c r="F232" s="318" t="s">
        <v>325</v>
      </c>
      <c r="G232" s="324">
        <v>1</v>
      </c>
      <c r="H232" s="324">
        <v>1361.84</v>
      </c>
      <c r="I232" s="75">
        <f t="shared" si="92"/>
        <v>1664.58</v>
      </c>
      <c r="J232" s="75">
        <f t="shared" si="93"/>
        <v>1664.58</v>
      </c>
      <c r="K232" s="128">
        <f>J232/$J$576</f>
        <v>2.4944569558830142E-4</v>
      </c>
      <c r="L232" s="328"/>
      <c r="M232" s="329"/>
      <c r="N232" s="52"/>
      <c r="O232" s="52"/>
      <c r="P232" s="52"/>
      <c r="Q232" s="52"/>
    </row>
    <row r="233" spans="1:17" s="60" customFormat="1">
      <c r="A233" s="62"/>
      <c r="B233" s="392" t="s">
        <v>619</v>
      </c>
      <c r="C233" s="116"/>
      <c r="D233" s="129"/>
      <c r="E233" s="117" t="s">
        <v>1269</v>
      </c>
      <c r="F233" s="118"/>
      <c r="G233" s="76"/>
      <c r="H233" s="75"/>
      <c r="I233" s="75"/>
      <c r="J233" s="75"/>
      <c r="K233" s="128"/>
      <c r="L233" s="111"/>
      <c r="M233" s="59"/>
      <c r="N233" s="58"/>
      <c r="O233" s="58"/>
      <c r="P233" s="58"/>
      <c r="Q233" s="58"/>
    </row>
    <row r="234" spans="1:17" s="60" customFormat="1">
      <c r="A234" s="62"/>
      <c r="B234" s="392" t="s">
        <v>620</v>
      </c>
      <c r="C234" s="116"/>
      <c r="D234" s="129"/>
      <c r="E234" s="117" t="s">
        <v>180</v>
      </c>
      <c r="F234" s="118"/>
      <c r="G234" s="76"/>
      <c r="H234" s="75"/>
      <c r="I234" s="75"/>
      <c r="J234" s="75"/>
      <c r="K234" s="128"/>
      <c r="L234" s="111"/>
      <c r="M234" s="59"/>
      <c r="N234" s="58"/>
      <c r="O234" s="58"/>
      <c r="P234" s="58"/>
      <c r="Q234" s="58"/>
    </row>
    <row r="235" spans="1:17" s="60" customFormat="1" ht="28.5">
      <c r="A235" s="62"/>
      <c r="B235" s="361" t="s">
        <v>621</v>
      </c>
      <c r="C235" s="118" t="s">
        <v>27</v>
      </c>
      <c r="D235" s="131">
        <v>96977</v>
      </c>
      <c r="E235" s="119" t="s">
        <v>1104</v>
      </c>
      <c r="F235" s="118" t="s">
        <v>11</v>
      </c>
      <c r="G235" s="76">
        <v>140</v>
      </c>
      <c r="H235" s="259">
        <v>72.62</v>
      </c>
      <c r="I235" s="75">
        <f t="shared" ref="I235:I239" si="94">ROUND(H235*$I$12,2)</f>
        <v>88.76</v>
      </c>
      <c r="J235" s="75">
        <f t="shared" ref="J235:J239" si="95">ROUND(G235*I235,2)</f>
        <v>12426.4</v>
      </c>
      <c r="K235" s="128">
        <f>J235/$J$576</f>
        <v>1.8621586175842969E-3</v>
      </c>
      <c r="L235" s="111"/>
      <c r="M235" s="59"/>
      <c r="N235" s="58"/>
      <c r="O235" s="58"/>
      <c r="P235" s="58"/>
      <c r="Q235" s="58"/>
    </row>
    <row r="236" spans="1:17" s="60" customFormat="1">
      <c r="A236" s="62"/>
      <c r="B236" s="361" t="s">
        <v>622</v>
      </c>
      <c r="C236" s="118" t="s">
        <v>20</v>
      </c>
      <c r="D236" s="131" t="s">
        <v>182</v>
      </c>
      <c r="E236" s="119" t="s">
        <v>1105</v>
      </c>
      <c r="F236" s="118" t="s">
        <v>940</v>
      </c>
      <c r="G236" s="76">
        <v>170</v>
      </c>
      <c r="H236" s="259">
        <v>41.64</v>
      </c>
      <c r="I236" s="75">
        <f t="shared" si="94"/>
        <v>50.9</v>
      </c>
      <c r="J236" s="75">
        <f t="shared" si="95"/>
        <v>8653</v>
      </c>
      <c r="K236" s="128">
        <f>J236/$J$576</f>
        <v>1.2966956252781917E-3</v>
      </c>
      <c r="L236" s="111"/>
      <c r="M236" s="59"/>
      <c r="N236" s="58"/>
      <c r="O236" s="58"/>
      <c r="P236" s="58"/>
      <c r="Q236" s="58"/>
    </row>
    <row r="237" spans="1:17" s="60" customFormat="1" ht="28.5">
      <c r="A237" s="62"/>
      <c r="B237" s="361" t="s">
        <v>623</v>
      </c>
      <c r="C237" s="118" t="s">
        <v>27</v>
      </c>
      <c r="D237" s="130">
        <v>91935</v>
      </c>
      <c r="E237" s="119" t="s">
        <v>1051</v>
      </c>
      <c r="F237" s="118" t="s">
        <v>11</v>
      </c>
      <c r="G237" s="76">
        <v>15</v>
      </c>
      <c r="H237" s="259">
        <v>31.65</v>
      </c>
      <c r="I237" s="75">
        <f t="shared" si="94"/>
        <v>38.69</v>
      </c>
      <c r="J237" s="75">
        <f t="shared" si="95"/>
        <v>580.35</v>
      </c>
      <c r="K237" s="128">
        <f>J237/$J$576</f>
        <v>8.6968370060117706E-5</v>
      </c>
      <c r="L237" s="111"/>
      <c r="M237" s="59"/>
      <c r="N237" s="58"/>
      <c r="O237" s="58"/>
      <c r="P237" s="58"/>
      <c r="Q237" s="58"/>
    </row>
    <row r="238" spans="1:17" s="60" customFormat="1" ht="28.5">
      <c r="A238" s="62"/>
      <c r="B238" s="361" t="s">
        <v>624</v>
      </c>
      <c r="C238" s="118" t="s">
        <v>20</v>
      </c>
      <c r="D238" s="130" t="s">
        <v>408</v>
      </c>
      <c r="E238" s="119" t="s">
        <v>1106</v>
      </c>
      <c r="F238" s="118" t="s">
        <v>11</v>
      </c>
      <c r="G238" s="76">
        <v>860</v>
      </c>
      <c r="H238" s="259">
        <v>6.11</v>
      </c>
      <c r="I238" s="75">
        <f t="shared" si="94"/>
        <v>7.47</v>
      </c>
      <c r="J238" s="75">
        <f t="shared" si="95"/>
        <v>6424.2</v>
      </c>
      <c r="K238" s="128">
        <f>J238/$J$576</f>
        <v>9.6269872135816006E-4</v>
      </c>
      <c r="L238" s="111"/>
      <c r="M238" s="59"/>
      <c r="N238" s="58"/>
      <c r="O238" s="58"/>
      <c r="P238" s="58"/>
      <c r="Q238" s="58"/>
    </row>
    <row r="239" spans="1:17" s="60" customFormat="1">
      <c r="A239" s="62"/>
      <c r="B239" s="361" t="s">
        <v>625</v>
      </c>
      <c r="C239" s="118" t="s">
        <v>20</v>
      </c>
      <c r="D239" s="130" t="s">
        <v>409</v>
      </c>
      <c r="E239" s="119" t="s">
        <v>1107</v>
      </c>
      <c r="F239" s="118" t="s">
        <v>1284</v>
      </c>
      <c r="G239" s="76">
        <v>150</v>
      </c>
      <c r="H239" s="259">
        <v>54.84</v>
      </c>
      <c r="I239" s="75">
        <f t="shared" si="94"/>
        <v>67.03</v>
      </c>
      <c r="J239" s="75">
        <f t="shared" si="95"/>
        <v>10054.5</v>
      </c>
      <c r="K239" s="128">
        <f>J239/$J$576</f>
        <v>1.5067174580330033E-3</v>
      </c>
      <c r="L239" s="111"/>
      <c r="M239" s="59"/>
      <c r="N239" s="58"/>
      <c r="O239" s="58"/>
      <c r="P239" s="58"/>
      <c r="Q239" s="58"/>
    </row>
    <row r="240" spans="1:17" s="60" customFormat="1">
      <c r="A240" s="62"/>
      <c r="B240" s="392" t="s">
        <v>626</v>
      </c>
      <c r="C240" s="116"/>
      <c r="D240" s="129"/>
      <c r="E240" s="117" t="s">
        <v>57</v>
      </c>
      <c r="F240" s="118"/>
      <c r="G240" s="76"/>
      <c r="H240" s="75"/>
      <c r="I240" s="75"/>
      <c r="J240" s="75"/>
      <c r="K240" s="128"/>
      <c r="L240" s="111"/>
      <c r="M240" s="59"/>
      <c r="N240" s="58"/>
      <c r="O240" s="58"/>
      <c r="P240" s="58"/>
      <c r="Q240" s="58"/>
    </row>
    <row r="241" spans="1:17" s="60" customFormat="1" ht="28.5">
      <c r="A241" s="62"/>
      <c r="B241" s="361" t="s">
        <v>627</v>
      </c>
      <c r="C241" s="118" t="s">
        <v>20</v>
      </c>
      <c r="D241" s="130" t="s">
        <v>410</v>
      </c>
      <c r="E241" s="119" t="s">
        <v>1288</v>
      </c>
      <c r="F241" s="118" t="s">
        <v>323</v>
      </c>
      <c r="G241" s="76">
        <v>25</v>
      </c>
      <c r="H241" s="259">
        <v>129.07</v>
      </c>
      <c r="I241" s="75">
        <f t="shared" ref="I241:I253" si="96">ROUND(H241*$I$12,2)</f>
        <v>157.76</v>
      </c>
      <c r="J241" s="75">
        <f t="shared" ref="J241:J253" si="97">ROUND(G241*I241,2)</f>
        <v>3944</v>
      </c>
      <c r="K241" s="128">
        <f t="shared" ref="K241:K253" si="98">J241/$J$576</f>
        <v>5.9102826142345868E-4</v>
      </c>
      <c r="L241" s="111"/>
      <c r="M241" s="59"/>
      <c r="N241" s="58"/>
      <c r="O241" s="58"/>
      <c r="P241" s="58"/>
      <c r="Q241" s="58"/>
    </row>
    <row r="242" spans="1:17" s="74" customFormat="1" ht="28.5">
      <c r="A242" s="94"/>
      <c r="B242" s="361" t="s">
        <v>628</v>
      </c>
      <c r="C242" s="118" t="s">
        <v>27</v>
      </c>
      <c r="D242" s="130">
        <v>96985</v>
      </c>
      <c r="E242" s="119" t="s">
        <v>1108</v>
      </c>
      <c r="F242" s="118" t="s">
        <v>4</v>
      </c>
      <c r="G242" s="76">
        <v>13</v>
      </c>
      <c r="H242" s="259">
        <v>89.61</v>
      </c>
      <c r="I242" s="75">
        <f t="shared" si="96"/>
        <v>109.53</v>
      </c>
      <c r="J242" s="75">
        <f t="shared" si="97"/>
        <v>1423.89</v>
      </c>
      <c r="K242" s="128">
        <f t="shared" si="98"/>
        <v>2.1337708700766952E-4</v>
      </c>
      <c r="L242" s="111"/>
      <c r="M242" s="59"/>
      <c r="N242" s="73"/>
      <c r="O242" s="73"/>
      <c r="P242" s="73"/>
      <c r="Q242" s="73"/>
    </row>
    <row r="243" spans="1:17" s="60" customFormat="1">
      <c r="A243" s="62"/>
      <c r="B243" s="361" t="s">
        <v>629</v>
      </c>
      <c r="C243" s="118" t="s">
        <v>6</v>
      </c>
      <c r="D243" s="130" t="s">
        <v>411</v>
      </c>
      <c r="E243" s="119" t="s">
        <v>1109</v>
      </c>
      <c r="F243" s="118" t="s">
        <v>4</v>
      </c>
      <c r="G243" s="76">
        <v>1</v>
      </c>
      <c r="H243" s="259">
        <v>324.81</v>
      </c>
      <c r="I243" s="75">
        <f t="shared" si="96"/>
        <v>397.02</v>
      </c>
      <c r="J243" s="75">
        <f t="shared" si="97"/>
        <v>397.02</v>
      </c>
      <c r="K243" s="128">
        <f t="shared" si="98"/>
        <v>5.9495446336293499E-5</v>
      </c>
      <c r="L243" s="111"/>
      <c r="M243" s="98"/>
      <c r="N243" s="58"/>
      <c r="O243" s="58"/>
      <c r="P243" s="58"/>
      <c r="Q243" s="58"/>
    </row>
    <row r="244" spans="1:17" s="60" customFormat="1" ht="28.5">
      <c r="A244" s="62"/>
      <c r="B244" s="361" t="s">
        <v>630</v>
      </c>
      <c r="C244" s="118" t="s">
        <v>20</v>
      </c>
      <c r="D244" s="130" t="s">
        <v>181</v>
      </c>
      <c r="E244" s="119" t="s">
        <v>1110</v>
      </c>
      <c r="F244" s="118" t="s">
        <v>323</v>
      </c>
      <c r="G244" s="76">
        <v>43</v>
      </c>
      <c r="H244" s="259">
        <v>73.47</v>
      </c>
      <c r="I244" s="75">
        <f t="shared" si="96"/>
        <v>89.8</v>
      </c>
      <c r="J244" s="75">
        <f t="shared" si="97"/>
        <v>3861.4</v>
      </c>
      <c r="K244" s="128">
        <f t="shared" si="98"/>
        <v>5.7865023546159824E-4</v>
      </c>
      <c r="L244" s="111"/>
      <c r="M244" s="59"/>
      <c r="N244" s="58"/>
      <c r="O244" s="58"/>
      <c r="P244" s="58"/>
      <c r="Q244" s="58"/>
    </row>
    <row r="245" spans="1:17" s="60" customFormat="1">
      <c r="A245" s="62"/>
      <c r="B245" s="361" t="s">
        <v>631</v>
      </c>
      <c r="C245" s="118" t="s">
        <v>27</v>
      </c>
      <c r="D245" s="130">
        <v>96988</v>
      </c>
      <c r="E245" s="119" t="s">
        <v>1111</v>
      </c>
      <c r="F245" s="118" t="s">
        <v>4</v>
      </c>
      <c r="G245" s="76">
        <v>1</v>
      </c>
      <c r="H245" s="259">
        <v>164.34</v>
      </c>
      <c r="I245" s="75">
        <f t="shared" si="96"/>
        <v>200.87</v>
      </c>
      <c r="J245" s="75">
        <f t="shared" si="97"/>
        <v>200.87</v>
      </c>
      <c r="K245" s="128">
        <f t="shared" si="98"/>
        <v>3.0101381052771336E-5</v>
      </c>
      <c r="L245" s="111"/>
      <c r="M245" s="98"/>
      <c r="N245" s="58"/>
      <c r="O245" s="58"/>
      <c r="P245" s="58"/>
      <c r="Q245" s="58"/>
    </row>
    <row r="246" spans="1:17" s="74" customFormat="1">
      <c r="A246" s="94"/>
      <c r="B246" s="361" t="s">
        <v>632</v>
      </c>
      <c r="C246" s="118" t="s">
        <v>6</v>
      </c>
      <c r="D246" s="130" t="s">
        <v>412</v>
      </c>
      <c r="E246" s="119" t="s">
        <v>1112</v>
      </c>
      <c r="F246" s="118" t="s">
        <v>4</v>
      </c>
      <c r="G246" s="76">
        <v>1</v>
      </c>
      <c r="H246" s="259">
        <v>212.61</v>
      </c>
      <c r="I246" s="75">
        <f t="shared" si="96"/>
        <v>259.87</v>
      </c>
      <c r="J246" s="75">
        <f t="shared" si="97"/>
        <v>259.87</v>
      </c>
      <c r="K246" s="128">
        <f t="shared" si="98"/>
        <v>3.8942828168385955E-5</v>
      </c>
      <c r="L246" s="111"/>
      <c r="M246" s="59"/>
      <c r="N246" s="73"/>
      <c r="O246" s="73"/>
      <c r="P246" s="73"/>
      <c r="Q246" s="73"/>
    </row>
    <row r="247" spans="1:17" s="60" customFormat="1" ht="28.5">
      <c r="A247" s="62"/>
      <c r="B247" s="361" t="s">
        <v>633</v>
      </c>
      <c r="C247" s="118" t="s">
        <v>20</v>
      </c>
      <c r="D247" s="130" t="s">
        <v>413</v>
      </c>
      <c r="E247" s="119" t="s">
        <v>1113</v>
      </c>
      <c r="F247" s="118" t="s">
        <v>323</v>
      </c>
      <c r="G247" s="76">
        <v>4</v>
      </c>
      <c r="H247" s="259">
        <v>80.62</v>
      </c>
      <c r="I247" s="75">
        <f t="shared" si="96"/>
        <v>98.54</v>
      </c>
      <c r="J247" s="75">
        <f t="shared" si="97"/>
        <v>394.16</v>
      </c>
      <c r="K247" s="128">
        <f t="shared" si="98"/>
        <v>5.9066860933739982E-5</v>
      </c>
      <c r="L247" s="111"/>
      <c r="M247" s="98"/>
      <c r="N247" s="58"/>
      <c r="O247" s="58"/>
      <c r="P247" s="58"/>
      <c r="Q247" s="58"/>
    </row>
    <row r="248" spans="1:17" s="60" customFormat="1">
      <c r="A248" s="62"/>
      <c r="B248" s="361" t="s">
        <v>634</v>
      </c>
      <c r="C248" s="118" t="s">
        <v>6</v>
      </c>
      <c r="D248" s="130" t="s">
        <v>414</v>
      </c>
      <c r="E248" s="119" t="s">
        <v>1114</v>
      </c>
      <c r="F248" s="118" t="s">
        <v>4</v>
      </c>
      <c r="G248" s="76">
        <v>1</v>
      </c>
      <c r="H248" s="259">
        <v>231.67</v>
      </c>
      <c r="I248" s="75">
        <f t="shared" si="96"/>
        <v>283.17</v>
      </c>
      <c r="J248" s="75">
        <f t="shared" si="97"/>
        <v>283.17</v>
      </c>
      <c r="K248" s="128">
        <f t="shared" si="98"/>
        <v>4.243445050387444E-5</v>
      </c>
      <c r="L248" s="111"/>
      <c r="M248" s="59"/>
      <c r="N248" s="58"/>
      <c r="O248" s="58"/>
      <c r="P248" s="58"/>
      <c r="Q248" s="58"/>
    </row>
    <row r="249" spans="1:17" s="74" customFormat="1" ht="28.5">
      <c r="A249" s="94"/>
      <c r="B249" s="361" t="s">
        <v>635</v>
      </c>
      <c r="C249" s="118" t="s">
        <v>6</v>
      </c>
      <c r="D249" s="130" t="s">
        <v>248</v>
      </c>
      <c r="E249" s="119" t="s">
        <v>1115</v>
      </c>
      <c r="F249" s="118" t="s">
        <v>4</v>
      </c>
      <c r="G249" s="76">
        <v>1</v>
      </c>
      <c r="H249" s="259">
        <v>87.79</v>
      </c>
      <c r="I249" s="75">
        <f t="shared" si="96"/>
        <v>107.31</v>
      </c>
      <c r="J249" s="75">
        <f t="shared" si="97"/>
        <v>107.31</v>
      </c>
      <c r="K249" s="128">
        <f t="shared" si="98"/>
        <v>1.6080943897908556E-5</v>
      </c>
      <c r="L249" s="111"/>
      <c r="M249" s="59"/>
      <c r="N249" s="73"/>
      <c r="O249" s="73"/>
      <c r="P249" s="73"/>
      <c r="Q249" s="73"/>
    </row>
    <row r="250" spans="1:17" s="60" customFormat="1">
      <c r="A250" s="62"/>
      <c r="B250" s="361" t="s">
        <v>636</v>
      </c>
      <c r="C250" s="118" t="s">
        <v>20</v>
      </c>
      <c r="D250" s="130" t="s">
        <v>415</v>
      </c>
      <c r="E250" s="119" t="s">
        <v>1116</v>
      </c>
      <c r="F250" s="118" t="s">
        <v>323</v>
      </c>
      <c r="G250" s="76">
        <v>65</v>
      </c>
      <c r="H250" s="259">
        <v>10.37</v>
      </c>
      <c r="I250" s="75">
        <f t="shared" si="96"/>
        <v>12.68</v>
      </c>
      <c r="J250" s="75">
        <f t="shared" si="97"/>
        <v>824.2</v>
      </c>
      <c r="K250" s="128">
        <f t="shared" si="98"/>
        <v>1.2351052055406051E-4</v>
      </c>
      <c r="L250" s="111"/>
      <c r="M250" s="98"/>
      <c r="N250" s="58"/>
      <c r="O250" s="58"/>
      <c r="P250" s="58"/>
      <c r="Q250" s="58"/>
    </row>
    <row r="251" spans="1:17" s="74" customFormat="1" ht="28.5">
      <c r="A251" s="94"/>
      <c r="B251" s="361" t="s">
        <v>637</v>
      </c>
      <c r="C251" s="118" t="s">
        <v>18</v>
      </c>
      <c r="D251" s="130" t="s">
        <v>637</v>
      </c>
      <c r="E251" s="119" t="s">
        <v>407</v>
      </c>
      <c r="F251" s="118" t="s">
        <v>4</v>
      </c>
      <c r="G251" s="76">
        <v>500</v>
      </c>
      <c r="H251" s="75">
        <v>3.89</v>
      </c>
      <c r="I251" s="75">
        <f t="shared" si="96"/>
        <v>4.75</v>
      </c>
      <c r="J251" s="75">
        <f t="shared" si="97"/>
        <v>2375</v>
      </c>
      <c r="K251" s="128">
        <f t="shared" si="98"/>
        <v>3.5590571016245293E-4</v>
      </c>
      <c r="L251" s="111"/>
      <c r="M251" s="59"/>
      <c r="N251" s="73"/>
      <c r="O251" s="73"/>
      <c r="P251" s="73"/>
      <c r="Q251" s="73"/>
    </row>
    <row r="252" spans="1:17" s="60" customFormat="1">
      <c r="A252" s="62"/>
      <c r="B252" s="361" t="s">
        <v>638</v>
      </c>
      <c r="C252" s="118" t="s">
        <v>6</v>
      </c>
      <c r="D252" s="130" t="s">
        <v>416</v>
      </c>
      <c r="E252" s="119" t="s">
        <v>1117</v>
      </c>
      <c r="F252" s="118" t="s">
        <v>4</v>
      </c>
      <c r="G252" s="76">
        <v>500</v>
      </c>
      <c r="H252" s="259">
        <v>2.87</v>
      </c>
      <c r="I252" s="75">
        <f t="shared" si="96"/>
        <v>3.51</v>
      </c>
      <c r="J252" s="75">
        <f t="shared" si="97"/>
        <v>1755</v>
      </c>
      <c r="K252" s="128">
        <f t="shared" si="98"/>
        <v>2.6299558793057046E-4</v>
      </c>
      <c r="L252" s="111"/>
      <c r="M252" s="98"/>
      <c r="N252" s="58"/>
      <c r="O252" s="58"/>
      <c r="P252" s="58"/>
      <c r="Q252" s="58"/>
    </row>
    <row r="253" spans="1:17" s="60" customFormat="1">
      <c r="A253" s="62"/>
      <c r="B253" s="361" t="s">
        <v>639</v>
      </c>
      <c r="C253" s="118" t="s">
        <v>6</v>
      </c>
      <c r="D253" s="130" t="s">
        <v>417</v>
      </c>
      <c r="E253" s="119" t="s">
        <v>1118</v>
      </c>
      <c r="F253" s="118" t="s">
        <v>4</v>
      </c>
      <c r="G253" s="76">
        <v>200</v>
      </c>
      <c r="H253" s="259">
        <v>2.95</v>
      </c>
      <c r="I253" s="75">
        <f t="shared" si="96"/>
        <v>3.61</v>
      </c>
      <c r="J253" s="75">
        <f t="shared" si="97"/>
        <v>722</v>
      </c>
      <c r="K253" s="128">
        <f t="shared" si="98"/>
        <v>1.0819533588938569E-4</v>
      </c>
      <c r="L253" s="111"/>
      <c r="M253" s="98"/>
      <c r="N253" s="58"/>
      <c r="O253" s="58"/>
      <c r="P253" s="58"/>
      <c r="Q253" s="58"/>
    </row>
    <row r="254" spans="1:17" s="60" customFormat="1">
      <c r="A254" s="62"/>
      <c r="B254" s="393"/>
      <c r="C254" s="226"/>
      <c r="D254" s="230"/>
      <c r="E254" s="231"/>
      <c r="F254" s="226"/>
      <c r="G254" s="227"/>
      <c r="H254" s="232"/>
      <c r="I254" s="228"/>
      <c r="J254" s="228"/>
      <c r="K254" s="229"/>
      <c r="L254" s="111"/>
      <c r="M254" s="59"/>
      <c r="N254" s="58"/>
      <c r="O254" s="58"/>
      <c r="P254" s="58"/>
      <c r="Q254" s="58"/>
    </row>
    <row r="255" spans="1:17" s="60" customFormat="1">
      <c r="A255" s="92"/>
      <c r="B255" s="362"/>
      <c r="C255" s="120"/>
      <c r="D255" s="132"/>
      <c r="E255" s="121" t="s">
        <v>927</v>
      </c>
      <c r="F255" s="120"/>
      <c r="G255" s="138"/>
      <c r="H255" s="79"/>
      <c r="I255" s="79"/>
      <c r="J255" s="79">
        <f>SUM(J137:J254)</f>
        <v>687420.77999999991</v>
      </c>
      <c r="K255" s="80">
        <f>SUM(K137:K254)</f>
        <v>0.10301346563634833</v>
      </c>
      <c r="L255" s="111"/>
      <c r="M255" s="59"/>
      <c r="N255" s="90"/>
      <c r="O255" s="90"/>
      <c r="P255" s="90"/>
      <c r="Q255" s="90"/>
    </row>
    <row r="256" spans="1:17" s="60" customFormat="1">
      <c r="A256" s="88"/>
      <c r="B256" s="361"/>
      <c r="C256" s="118"/>
      <c r="D256" s="131"/>
      <c r="E256" s="119"/>
      <c r="F256" s="118"/>
      <c r="G256" s="76"/>
      <c r="H256" s="75"/>
      <c r="I256" s="75"/>
      <c r="J256" s="75"/>
      <c r="K256" s="128"/>
      <c r="L256" s="111"/>
      <c r="M256" s="59"/>
      <c r="N256" s="55"/>
      <c r="O256" s="55"/>
      <c r="P256" s="55"/>
      <c r="Q256" s="55"/>
    </row>
    <row r="257" spans="1:17" s="60" customFormat="1" ht="30">
      <c r="A257" s="92"/>
      <c r="B257" s="392" t="s">
        <v>640</v>
      </c>
      <c r="C257" s="116"/>
      <c r="D257" s="129"/>
      <c r="E257" s="117" t="s">
        <v>1270</v>
      </c>
      <c r="F257" s="118"/>
      <c r="G257" s="76"/>
      <c r="H257" s="75"/>
      <c r="I257" s="75"/>
      <c r="J257" s="75"/>
      <c r="K257" s="128"/>
      <c r="L257" s="111"/>
      <c r="M257" s="59"/>
      <c r="N257" s="57"/>
      <c r="O257" s="57"/>
      <c r="P257" s="57"/>
      <c r="Q257" s="57"/>
    </row>
    <row r="258" spans="1:17" s="60" customFormat="1">
      <c r="A258" s="63"/>
      <c r="B258" s="392" t="s">
        <v>641</v>
      </c>
      <c r="C258" s="116"/>
      <c r="D258" s="129"/>
      <c r="E258" s="117" t="s">
        <v>158</v>
      </c>
      <c r="F258" s="118"/>
      <c r="G258" s="137"/>
      <c r="H258" s="75"/>
      <c r="I258" s="75"/>
      <c r="J258" s="77"/>
      <c r="K258" s="128"/>
      <c r="L258" s="111"/>
      <c r="M258" s="59"/>
      <c r="N258" s="58"/>
      <c r="O258" s="58"/>
      <c r="P258" s="58"/>
      <c r="Q258" s="58"/>
    </row>
    <row r="259" spans="1:17" s="60" customFormat="1">
      <c r="A259" s="63"/>
      <c r="B259" s="392" t="s">
        <v>642</v>
      </c>
      <c r="C259" s="116"/>
      <c r="D259" s="129"/>
      <c r="E259" s="117" t="s">
        <v>37</v>
      </c>
      <c r="F259" s="118"/>
      <c r="G259" s="137"/>
      <c r="H259" s="75"/>
      <c r="I259" s="75"/>
      <c r="J259" s="77"/>
      <c r="K259" s="128"/>
      <c r="L259" s="111"/>
      <c r="M259" s="59"/>
      <c r="N259" s="58"/>
      <c r="O259" s="58"/>
      <c r="P259" s="58"/>
      <c r="Q259" s="58"/>
    </row>
    <row r="260" spans="1:17" s="74" customFormat="1" ht="28.5">
      <c r="A260" s="62"/>
      <c r="B260" s="361" t="s">
        <v>643</v>
      </c>
      <c r="C260" s="118" t="s">
        <v>20</v>
      </c>
      <c r="D260" s="131" t="s">
        <v>191</v>
      </c>
      <c r="E260" s="119" t="s">
        <v>1119</v>
      </c>
      <c r="F260" s="118" t="s">
        <v>1284</v>
      </c>
      <c r="G260" s="264">
        <v>275</v>
      </c>
      <c r="H260" s="259">
        <v>27.68</v>
      </c>
      <c r="I260" s="75">
        <f t="shared" ref="I260:I269" si="99">ROUND(H260*$I$12,2)</f>
        <v>33.83</v>
      </c>
      <c r="J260" s="75">
        <f t="shared" ref="J260:J269" si="100">ROUND(G260*I260,2)</f>
        <v>9303.25</v>
      </c>
      <c r="K260" s="128">
        <f t="shared" ref="K260:K269" si="101">J260/$J$576</f>
        <v>1.3941388623447749E-3</v>
      </c>
      <c r="L260" s="111"/>
      <c r="M260" s="59"/>
      <c r="N260" s="59"/>
      <c r="O260" s="59"/>
      <c r="P260" s="59"/>
      <c r="Q260" s="59"/>
    </row>
    <row r="261" spans="1:17" s="74" customFormat="1" ht="28.5">
      <c r="A261" s="62"/>
      <c r="B261" s="361" t="s">
        <v>644</v>
      </c>
      <c r="C261" s="118" t="s">
        <v>20</v>
      </c>
      <c r="D261" s="131" t="s">
        <v>304</v>
      </c>
      <c r="E261" s="119" t="s">
        <v>1120</v>
      </c>
      <c r="F261" s="118" t="s">
        <v>1284</v>
      </c>
      <c r="G261" s="264">
        <v>197</v>
      </c>
      <c r="H261" s="259">
        <v>29.21</v>
      </c>
      <c r="I261" s="75">
        <f t="shared" si="99"/>
        <v>35.700000000000003</v>
      </c>
      <c r="J261" s="75">
        <f t="shared" si="100"/>
        <v>7032.9</v>
      </c>
      <c r="K261" s="128">
        <f t="shared" si="101"/>
        <v>1.0539154816848484E-3</v>
      </c>
      <c r="L261" s="111"/>
      <c r="M261" s="59"/>
      <c r="N261" s="59"/>
      <c r="O261" s="59"/>
      <c r="P261" s="59"/>
      <c r="Q261" s="59"/>
    </row>
    <row r="262" spans="1:17" s="74" customFormat="1" ht="28.5">
      <c r="A262" s="62"/>
      <c r="B262" s="361" t="s">
        <v>645</v>
      </c>
      <c r="C262" s="118" t="s">
        <v>20</v>
      </c>
      <c r="D262" s="131" t="s">
        <v>305</v>
      </c>
      <c r="E262" s="119" t="s">
        <v>1121</v>
      </c>
      <c r="F262" s="118" t="s">
        <v>1284</v>
      </c>
      <c r="G262" s="264">
        <v>39</v>
      </c>
      <c r="H262" s="259">
        <v>39.78</v>
      </c>
      <c r="I262" s="75">
        <f t="shared" si="99"/>
        <v>48.62</v>
      </c>
      <c r="J262" s="75">
        <f t="shared" si="100"/>
        <v>1896.18</v>
      </c>
      <c r="K262" s="128">
        <f t="shared" si="101"/>
        <v>2.8415212189298526E-4</v>
      </c>
      <c r="L262" s="111"/>
      <c r="M262" s="59"/>
      <c r="N262" s="59"/>
      <c r="O262" s="59"/>
      <c r="P262" s="59"/>
      <c r="Q262" s="59"/>
    </row>
    <row r="263" spans="1:17" s="60" customFormat="1" ht="28.5">
      <c r="A263" s="62"/>
      <c r="B263" s="361" t="s">
        <v>646</v>
      </c>
      <c r="C263" s="118" t="s">
        <v>20</v>
      </c>
      <c r="D263" s="131" t="s">
        <v>193</v>
      </c>
      <c r="E263" s="119" t="s">
        <v>1122</v>
      </c>
      <c r="F263" s="118" t="s">
        <v>1284</v>
      </c>
      <c r="G263" s="264">
        <v>310</v>
      </c>
      <c r="H263" s="259">
        <v>49.31</v>
      </c>
      <c r="I263" s="75">
        <f t="shared" si="99"/>
        <v>60.27</v>
      </c>
      <c r="J263" s="75">
        <f t="shared" si="100"/>
        <v>18683.7</v>
      </c>
      <c r="K263" s="128">
        <f t="shared" si="101"/>
        <v>2.7998465334577779E-3</v>
      </c>
      <c r="L263" s="111"/>
      <c r="M263" s="59"/>
      <c r="N263" s="59"/>
      <c r="O263" s="59"/>
      <c r="P263" s="59"/>
      <c r="Q263" s="59"/>
    </row>
    <row r="264" spans="1:17" s="74" customFormat="1" ht="28.5">
      <c r="A264" s="62"/>
      <c r="B264" s="361" t="s">
        <v>647</v>
      </c>
      <c r="C264" s="118" t="s">
        <v>6</v>
      </c>
      <c r="D264" s="131" t="s">
        <v>194</v>
      </c>
      <c r="E264" s="119" t="s">
        <v>1123</v>
      </c>
      <c r="F264" s="118" t="s">
        <v>4</v>
      </c>
      <c r="G264" s="264">
        <v>28</v>
      </c>
      <c r="H264" s="259">
        <v>44.81</v>
      </c>
      <c r="I264" s="75">
        <f t="shared" si="99"/>
        <v>54.77</v>
      </c>
      <c r="J264" s="75">
        <f t="shared" si="100"/>
        <v>1533.56</v>
      </c>
      <c r="K264" s="128">
        <f t="shared" si="101"/>
        <v>2.2981168879020265E-4</v>
      </c>
      <c r="L264" s="111"/>
      <c r="M264" s="59"/>
      <c r="N264" s="59"/>
      <c r="O264" s="59"/>
      <c r="P264" s="59"/>
      <c r="Q264" s="59"/>
    </row>
    <row r="265" spans="1:17" s="60" customFormat="1" ht="14.25">
      <c r="A265" s="62"/>
      <c r="B265" s="361" t="s">
        <v>648</v>
      </c>
      <c r="C265" s="118" t="s">
        <v>20</v>
      </c>
      <c r="D265" s="131" t="s">
        <v>195</v>
      </c>
      <c r="E265" s="119" t="s">
        <v>1124</v>
      </c>
      <c r="F265" s="118" t="s">
        <v>323</v>
      </c>
      <c r="G265" s="264">
        <v>16</v>
      </c>
      <c r="H265" s="259">
        <v>104.1</v>
      </c>
      <c r="I265" s="75">
        <f t="shared" si="99"/>
        <v>127.24</v>
      </c>
      <c r="J265" s="75">
        <f t="shared" si="100"/>
        <v>2035.84</v>
      </c>
      <c r="K265" s="128">
        <f t="shared" si="101"/>
        <v>3.0508087620089607E-4</v>
      </c>
      <c r="L265" s="111"/>
      <c r="M265" s="59"/>
      <c r="N265" s="59"/>
      <c r="O265" s="59"/>
      <c r="P265" s="59"/>
      <c r="Q265" s="59"/>
    </row>
    <row r="266" spans="1:17" s="60" customFormat="1" ht="14.25">
      <c r="A266" s="62"/>
      <c r="B266" s="361" t="s">
        <v>649</v>
      </c>
      <c r="C266" s="312" t="s">
        <v>18</v>
      </c>
      <c r="D266" s="130" t="s">
        <v>649</v>
      </c>
      <c r="E266" s="119" t="s">
        <v>306</v>
      </c>
      <c r="F266" s="118" t="s">
        <v>4</v>
      </c>
      <c r="G266" s="264">
        <v>8</v>
      </c>
      <c r="H266" s="259">
        <v>113.87</v>
      </c>
      <c r="I266" s="75">
        <f t="shared" si="99"/>
        <v>139.18</v>
      </c>
      <c r="J266" s="75">
        <f t="shared" si="100"/>
        <v>1113.44</v>
      </c>
      <c r="K266" s="128">
        <f t="shared" si="101"/>
        <v>1.6685459112559227E-4</v>
      </c>
      <c r="L266" s="111"/>
      <c r="M266" s="59"/>
      <c r="N266" s="59"/>
      <c r="O266" s="59"/>
      <c r="P266" s="59"/>
      <c r="Q266" s="59"/>
    </row>
    <row r="267" spans="1:17" s="60" customFormat="1">
      <c r="A267" s="62"/>
      <c r="B267" s="361" t="s">
        <v>650</v>
      </c>
      <c r="C267" s="118" t="s">
        <v>20</v>
      </c>
      <c r="D267" s="131" t="s">
        <v>196</v>
      </c>
      <c r="E267" s="119" t="s">
        <v>1125</v>
      </c>
      <c r="F267" s="118" t="s">
        <v>323</v>
      </c>
      <c r="G267" s="264">
        <v>48</v>
      </c>
      <c r="H267" s="259">
        <v>39.299999999999997</v>
      </c>
      <c r="I267" s="75">
        <f t="shared" si="99"/>
        <v>48.04</v>
      </c>
      <c r="J267" s="75">
        <f t="shared" si="100"/>
        <v>2305.92</v>
      </c>
      <c r="K267" s="128">
        <f t="shared" si="101"/>
        <v>3.4555372428539096E-4</v>
      </c>
      <c r="L267" s="111"/>
      <c r="M267" s="59"/>
      <c r="N267" s="58"/>
      <c r="O267" s="58"/>
      <c r="P267" s="58"/>
      <c r="Q267" s="58"/>
    </row>
    <row r="268" spans="1:17" s="60" customFormat="1" ht="42.75">
      <c r="A268" s="62"/>
      <c r="B268" s="361" t="s">
        <v>651</v>
      </c>
      <c r="C268" s="118" t="s">
        <v>27</v>
      </c>
      <c r="D268" s="131">
        <v>104348</v>
      </c>
      <c r="E268" s="119" t="s">
        <v>1126</v>
      </c>
      <c r="F268" s="118" t="s">
        <v>4</v>
      </c>
      <c r="G268" s="264">
        <v>7</v>
      </c>
      <c r="H268" s="259">
        <v>12.1</v>
      </c>
      <c r="I268" s="75">
        <f t="shared" si="99"/>
        <v>14.79</v>
      </c>
      <c r="J268" s="75">
        <f t="shared" si="100"/>
        <v>103.53</v>
      </c>
      <c r="K268" s="128">
        <f t="shared" si="101"/>
        <v>1.5514491862365789E-5</v>
      </c>
      <c r="L268" s="111"/>
      <c r="M268" s="59"/>
      <c r="N268" s="59"/>
      <c r="O268" s="59"/>
      <c r="P268" s="59"/>
      <c r="Q268" s="59"/>
    </row>
    <row r="269" spans="1:17" s="60" customFormat="1" ht="42.75">
      <c r="A269" s="62"/>
      <c r="B269" s="361" t="s">
        <v>652</v>
      </c>
      <c r="C269" s="118" t="s">
        <v>27</v>
      </c>
      <c r="D269" s="131">
        <v>104351</v>
      </c>
      <c r="E269" s="119" t="s">
        <v>1127</v>
      </c>
      <c r="F269" s="118" t="s">
        <v>4</v>
      </c>
      <c r="G269" s="264">
        <v>1</v>
      </c>
      <c r="H269" s="259">
        <v>25.14</v>
      </c>
      <c r="I269" s="75">
        <f t="shared" si="99"/>
        <v>30.73</v>
      </c>
      <c r="J269" s="75">
        <f t="shared" si="100"/>
        <v>30.73</v>
      </c>
      <c r="K269" s="128">
        <f t="shared" si="101"/>
        <v>4.6050452519124966E-6</v>
      </c>
      <c r="L269" s="111"/>
      <c r="M269" s="59"/>
      <c r="N269" s="59"/>
      <c r="O269" s="59"/>
      <c r="P269" s="59"/>
      <c r="Q269" s="59"/>
    </row>
    <row r="270" spans="1:17" s="60" customFormat="1">
      <c r="A270" s="62"/>
      <c r="B270" s="392" t="s">
        <v>653</v>
      </c>
      <c r="C270" s="116"/>
      <c r="D270" s="129"/>
      <c r="E270" s="117" t="s">
        <v>197</v>
      </c>
      <c r="F270" s="118"/>
      <c r="G270" s="76"/>
      <c r="H270" s="75"/>
      <c r="I270" s="75"/>
      <c r="J270" s="75"/>
      <c r="K270" s="128"/>
      <c r="L270" s="111"/>
      <c r="M270" s="59"/>
      <c r="N270" s="59"/>
      <c r="O270" s="59"/>
      <c r="P270" s="59"/>
      <c r="Q270" s="59"/>
    </row>
    <row r="271" spans="1:17" s="60" customFormat="1" ht="28.5">
      <c r="A271" s="62"/>
      <c r="B271" s="361" t="s">
        <v>654</v>
      </c>
      <c r="C271" s="118" t="s">
        <v>20</v>
      </c>
      <c r="D271" s="131" t="s">
        <v>192</v>
      </c>
      <c r="E271" s="119" t="s">
        <v>1128</v>
      </c>
      <c r="F271" s="118" t="s">
        <v>1284</v>
      </c>
      <c r="G271" s="264">
        <v>10</v>
      </c>
      <c r="H271" s="259">
        <v>47.35</v>
      </c>
      <c r="I271" s="75">
        <f t="shared" ref="I271:I277" si="102">ROUND(H271*$I$12,2)</f>
        <v>57.88</v>
      </c>
      <c r="J271" s="75">
        <f>ROUND(G271*I271,2)</f>
        <v>578.79999999999995</v>
      </c>
      <c r="K271" s="128">
        <f t="shared" ref="K271:K277" si="103">J271/$J$576</f>
        <v>8.6736094754537988E-5</v>
      </c>
      <c r="L271" s="111"/>
      <c r="M271" s="59"/>
      <c r="N271" s="58"/>
      <c r="O271" s="58"/>
      <c r="P271" s="58"/>
      <c r="Q271" s="58"/>
    </row>
    <row r="272" spans="1:17" s="60" customFormat="1" ht="28.5">
      <c r="A272" s="62"/>
      <c r="B272" s="361" t="s">
        <v>655</v>
      </c>
      <c r="C272" s="118" t="s">
        <v>20</v>
      </c>
      <c r="D272" s="131" t="s">
        <v>193</v>
      </c>
      <c r="E272" s="119" t="s">
        <v>1122</v>
      </c>
      <c r="F272" s="118" t="s">
        <v>1284</v>
      </c>
      <c r="G272" s="264">
        <v>222</v>
      </c>
      <c r="H272" s="259">
        <v>49.31</v>
      </c>
      <c r="I272" s="75">
        <f t="shared" si="102"/>
        <v>60.27</v>
      </c>
      <c r="J272" s="75">
        <f>ROUND(G272*I272,2)</f>
        <v>13379.94</v>
      </c>
      <c r="K272" s="128">
        <f t="shared" si="103"/>
        <v>2.0050513884762151E-3</v>
      </c>
      <c r="L272" s="111"/>
      <c r="M272" s="59"/>
      <c r="N272" s="59"/>
      <c r="O272" s="59"/>
      <c r="P272" s="59"/>
      <c r="Q272" s="59"/>
    </row>
    <row r="273" spans="1:17" s="60" customFormat="1" ht="28.5">
      <c r="A273" s="62"/>
      <c r="B273" s="361" t="s">
        <v>656</v>
      </c>
      <c r="C273" s="118" t="s">
        <v>20</v>
      </c>
      <c r="D273" s="131" t="s">
        <v>170</v>
      </c>
      <c r="E273" s="119" t="s">
        <v>1129</v>
      </c>
      <c r="F273" s="118" t="s">
        <v>1284</v>
      </c>
      <c r="G273" s="264">
        <v>203</v>
      </c>
      <c r="H273" s="259">
        <v>87.13</v>
      </c>
      <c r="I273" s="75">
        <f t="shared" si="102"/>
        <v>106.5</v>
      </c>
      <c r="J273" s="75">
        <f t="shared" ref="J273:J277" si="104">ROUND(G273*I273,2)</f>
        <v>21619.5</v>
      </c>
      <c r="K273" s="128">
        <f t="shared" si="103"/>
        <v>3.2397909477293266E-3</v>
      </c>
      <c r="L273" s="111"/>
      <c r="M273" s="59"/>
      <c r="N273" s="59"/>
      <c r="O273" s="59"/>
      <c r="P273" s="59"/>
      <c r="Q273" s="59"/>
    </row>
    <row r="274" spans="1:17" s="60" customFormat="1" ht="28.5">
      <c r="A274" s="62"/>
      <c r="B274" s="361" t="s">
        <v>657</v>
      </c>
      <c r="C274" s="118" t="s">
        <v>27</v>
      </c>
      <c r="D274" s="131">
        <v>89681</v>
      </c>
      <c r="E274" s="119" t="s">
        <v>1130</v>
      </c>
      <c r="F274" s="118" t="s">
        <v>4</v>
      </c>
      <c r="G274" s="264">
        <v>1</v>
      </c>
      <c r="H274" s="259">
        <v>95.24</v>
      </c>
      <c r="I274" s="75">
        <f t="shared" si="102"/>
        <v>116.41</v>
      </c>
      <c r="J274" s="75">
        <f t="shared" si="104"/>
        <v>116.41</v>
      </c>
      <c r="K274" s="128">
        <f t="shared" si="103"/>
        <v>1.7444624724215218E-5</v>
      </c>
      <c r="L274" s="111"/>
      <c r="M274" s="59"/>
      <c r="N274" s="59"/>
      <c r="O274" s="59"/>
      <c r="P274" s="59"/>
      <c r="Q274" s="59"/>
    </row>
    <row r="275" spans="1:17" s="74" customFormat="1" ht="14.25">
      <c r="A275" s="62"/>
      <c r="B275" s="361" t="s">
        <v>658</v>
      </c>
      <c r="C275" s="118" t="s">
        <v>6</v>
      </c>
      <c r="D275" s="131" t="s">
        <v>310</v>
      </c>
      <c r="E275" s="119" t="s">
        <v>1131</v>
      </c>
      <c r="F275" s="118" t="s">
        <v>4</v>
      </c>
      <c r="G275" s="264">
        <v>3</v>
      </c>
      <c r="H275" s="259">
        <v>20.45</v>
      </c>
      <c r="I275" s="75">
        <f t="shared" si="102"/>
        <v>25</v>
      </c>
      <c r="J275" s="75">
        <f t="shared" si="104"/>
        <v>75</v>
      </c>
      <c r="K275" s="128">
        <f t="shared" si="103"/>
        <v>1.1239127689340618E-5</v>
      </c>
      <c r="L275" s="111"/>
      <c r="M275" s="98"/>
      <c r="N275" s="59"/>
      <c r="O275" s="59"/>
      <c r="P275" s="59"/>
      <c r="Q275" s="59"/>
    </row>
    <row r="276" spans="1:17" s="74" customFormat="1" ht="14.25">
      <c r="A276" s="62"/>
      <c r="B276" s="361" t="s">
        <v>659</v>
      </c>
      <c r="C276" s="118" t="s">
        <v>6</v>
      </c>
      <c r="D276" s="131" t="s">
        <v>311</v>
      </c>
      <c r="E276" s="119" t="s">
        <v>1132</v>
      </c>
      <c r="F276" s="118" t="s">
        <v>4</v>
      </c>
      <c r="G276" s="264">
        <v>4</v>
      </c>
      <c r="H276" s="259">
        <v>22.45</v>
      </c>
      <c r="I276" s="75">
        <f t="shared" si="102"/>
        <v>27.44</v>
      </c>
      <c r="J276" s="75">
        <f t="shared" si="104"/>
        <v>109.76</v>
      </c>
      <c r="K276" s="128">
        <f t="shared" si="103"/>
        <v>1.6448088735760353E-5</v>
      </c>
      <c r="L276" s="111"/>
      <c r="M276" s="59"/>
      <c r="N276" s="59"/>
      <c r="O276" s="59"/>
      <c r="P276" s="59"/>
      <c r="Q276" s="59"/>
    </row>
    <row r="277" spans="1:17" s="74" customFormat="1" ht="14.25">
      <c r="A277" s="62"/>
      <c r="B277" s="361" t="s">
        <v>660</v>
      </c>
      <c r="C277" s="312" t="s">
        <v>18</v>
      </c>
      <c r="D277" s="130" t="s">
        <v>660</v>
      </c>
      <c r="E277" s="119" t="s">
        <v>307</v>
      </c>
      <c r="F277" s="118" t="s">
        <v>4</v>
      </c>
      <c r="G277" s="264">
        <v>6</v>
      </c>
      <c r="H277" s="259">
        <v>69.08</v>
      </c>
      <c r="I277" s="75">
        <f t="shared" si="102"/>
        <v>84.44</v>
      </c>
      <c r="J277" s="75">
        <f t="shared" si="104"/>
        <v>506.64</v>
      </c>
      <c r="K277" s="128">
        <f t="shared" si="103"/>
        <v>7.5922555367033742E-5</v>
      </c>
      <c r="L277" s="111"/>
      <c r="M277" s="59"/>
      <c r="N277" s="59"/>
      <c r="O277" s="59"/>
      <c r="P277" s="59"/>
      <c r="Q277" s="59"/>
    </row>
    <row r="278" spans="1:17" s="60" customFormat="1">
      <c r="A278" s="62"/>
      <c r="B278" s="392" t="s">
        <v>661</v>
      </c>
      <c r="C278" s="116"/>
      <c r="D278" s="129"/>
      <c r="E278" s="117" t="s">
        <v>308</v>
      </c>
      <c r="F278" s="118"/>
      <c r="G278" s="264"/>
      <c r="H278" s="311"/>
      <c r="I278" s="75"/>
      <c r="J278" s="75"/>
      <c r="K278" s="128"/>
      <c r="L278" s="111"/>
      <c r="M278" s="59"/>
      <c r="N278" s="59"/>
      <c r="O278" s="59"/>
      <c r="P278" s="59"/>
      <c r="Q278" s="59"/>
    </row>
    <row r="279" spans="1:17" s="60" customFormat="1" ht="28.5">
      <c r="A279" s="62"/>
      <c r="B279" s="361" t="s">
        <v>662</v>
      </c>
      <c r="C279" s="118" t="s">
        <v>20</v>
      </c>
      <c r="D279" s="131" t="s">
        <v>166</v>
      </c>
      <c r="E279" s="119" t="s">
        <v>1133</v>
      </c>
      <c r="F279" s="118" t="s">
        <v>1284</v>
      </c>
      <c r="G279" s="264">
        <v>179</v>
      </c>
      <c r="H279" s="259">
        <v>24.56</v>
      </c>
      <c r="I279" s="75">
        <f t="shared" ref="I279:I296" si="105">ROUND(H279*$I$12,2)</f>
        <v>30.02</v>
      </c>
      <c r="J279" s="75">
        <f t="shared" ref="J279:J296" si="106">ROUND(G279*I279,2)</f>
        <v>5373.58</v>
      </c>
      <c r="K279" s="128">
        <f t="shared" ref="K279:K296" si="107">J279/$J$576</f>
        <v>8.0525802358515943E-4</v>
      </c>
      <c r="L279" s="111"/>
      <c r="M279" s="59"/>
      <c r="N279" s="58"/>
      <c r="O279" s="58"/>
      <c r="P279" s="58"/>
      <c r="Q279" s="58"/>
    </row>
    <row r="280" spans="1:17" s="60" customFormat="1" ht="28.5">
      <c r="A280" s="62"/>
      <c r="B280" s="361" t="s">
        <v>663</v>
      </c>
      <c r="C280" s="118" t="s">
        <v>20</v>
      </c>
      <c r="D280" s="131" t="s">
        <v>167</v>
      </c>
      <c r="E280" s="119" t="s">
        <v>1134</v>
      </c>
      <c r="F280" s="118" t="s">
        <v>1284</v>
      </c>
      <c r="G280" s="264">
        <v>187</v>
      </c>
      <c r="H280" s="259">
        <v>27.12</v>
      </c>
      <c r="I280" s="75">
        <f t="shared" si="105"/>
        <v>33.15</v>
      </c>
      <c r="J280" s="75">
        <f t="shared" si="106"/>
        <v>6199.05</v>
      </c>
      <c r="K280" s="128">
        <f t="shared" si="107"/>
        <v>9.2895886003475957E-4</v>
      </c>
      <c r="L280" s="111"/>
      <c r="M280" s="59"/>
      <c r="N280" s="59"/>
      <c r="O280" s="59"/>
      <c r="P280" s="59"/>
      <c r="Q280" s="59"/>
    </row>
    <row r="281" spans="1:17" s="60" customFormat="1" ht="28.5">
      <c r="A281" s="62"/>
      <c r="B281" s="361" t="s">
        <v>664</v>
      </c>
      <c r="C281" s="118" t="s">
        <v>20</v>
      </c>
      <c r="D281" s="131" t="s">
        <v>168</v>
      </c>
      <c r="E281" s="119" t="s">
        <v>1135</v>
      </c>
      <c r="F281" s="118" t="s">
        <v>1284</v>
      </c>
      <c r="G281" s="264">
        <v>140</v>
      </c>
      <c r="H281" s="259">
        <v>35.44</v>
      </c>
      <c r="I281" s="75">
        <f t="shared" si="105"/>
        <v>43.32</v>
      </c>
      <c r="J281" s="75">
        <f t="shared" si="106"/>
        <v>6064.8</v>
      </c>
      <c r="K281" s="128">
        <f t="shared" si="107"/>
        <v>9.0884082147083976E-4</v>
      </c>
      <c r="L281" s="111"/>
      <c r="M281" s="59"/>
      <c r="N281" s="59"/>
      <c r="O281" s="59"/>
      <c r="P281" s="59"/>
      <c r="Q281" s="59"/>
    </row>
    <row r="282" spans="1:17" s="60" customFormat="1" ht="28.5">
      <c r="A282" s="62"/>
      <c r="B282" s="361" t="s">
        <v>665</v>
      </c>
      <c r="C282" s="118" t="s">
        <v>20</v>
      </c>
      <c r="D282" s="131" t="s">
        <v>169</v>
      </c>
      <c r="E282" s="119" t="s">
        <v>1136</v>
      </c>
      <c r="F282" s="118" t="s">
        <v>1284</v>
      </c>
      <c r="G282" s="264">
        <v>200</v>
      </c>
      <c r="H282" s="259">
        <v>40.18</v>
      </c>
      <c r="I282" s="75">
        <f t="shared" si="105"/>
        <v>49.11</v>
      </c>
      <c r="J282" s="75">
        <f t="shared" si="106"/>
        <v>9822</v>
      </c>
      <c r="K282" s="128">
        <f t="shared" si="107"/>
        <v>1.4718761621960474E-3</v>
      </c>
      <c r="L282" s="111"/>
      <c r="M282" s="59"/>
      <c r="N282" s="59"/>
      <c r="O282" s="59"/>
      <c r="P282" s="59"/>
      <c r="Q282" s="59"/>
    </row>
    <row r="283" spans="1:17" s="60" customFormat="1" ht="28.5">
      <c r="A283" s="62"/>
      <c r="B283" s="361" t="s">
        <v>666</v>
      </c>
      <c r="C283" s="118" t="s">
        <v>20</v>
      </c>
      <c r="D283" s="131" t="s">
        <v>125</v>
      </c>
      <c r="E283" s="119" t="s">
        <v>1137</v>
      </c>
      <c r="F283" s="118" t="s">
        <v>1284</v>
      </c>
      <c r="G283" s="264">
        <v>95</v>
      </c>
      <c r="H283" s="259">
        <v>64.27</v>
      </c>
      <c r="I283" s="75">
        <f t="shared" si="105"/>
        <v>78.56</v>
      </c>
      <c r="J283" s="75">
        <f t="shared" si="106"/>
        <v>7463.2</v>
      </c>
      <c r="K283" s="128">
        <f t="shared" si="107"/>
        <v>1.118398103614492E-3</v>
      </c>
      <c r="L283" s="111"/>
      <c r="M283" s="59"/>
      <c r="N283" s="59"/>
      <c r="O283" s="59"/>
      <c r="P283" s="59"/>
      <c r="Q283" s="59"/>
    </row>
    <row r="284" spans="1:17" s="60" customFormat="1" ht="28.5">
      <c r="A284" s="62"/>
      <c r="B284" s="361" t="s">
        <v>667</v>
      </c>
      <c r="C284" s="118" t="s">
        <v>20</v>
      </c>
      <c r="D284" s="131" t="s">
        <v>126</v>
      </c>
      <c r="E284" s="119" t="s">
        <v>1138</v>
      </c>
      <c r="F284" s="118" t="s">
        <v>1284</v>
      </c>
      <c r="G284" s="264">
        <v>12</v>
      </c>
      <c r="H284" s="259">
        <v>85.74</v>
      </c>
      <c r="I284" s="75">
        <f t="shared" si="105"/>
        <v>104.8</v>
      </c>
      <c r="J284" s="75">
        <f t="shared" si="106"/>
        <v>1257.5999999999999</v>
      </c>
      <c r="K284" s="128">
        <f t="shared" si="107"/>
        <v>1.8845769309486349E-4</v>
      </c>
      <c r="L284" s="111"/>
      <c r="M284" s="59"/>
      <c r="N284" s="59"/>
      <c r="O284" s="59"/>
      <c r="P284" s="59"/>
      <c r="Q284" s="59"/>
    </row>
    <row r="285" spans="1:17" s="60" customFormat="1" ht="28.5">
      <c r="A285" s="62"/>
      <c r="B285" s="361" t="s">
        <v>668</v>
      </c>
      <c r="C285" s="118" t="s">
        <v>20</v>
      </c>
      <c r="D285" s="131" t="s">
        <v>127</v>
      </c>
      <c r="E285" s="119" t="s">
        <v>1139</v>
      </c>
      <c r="F285" s="118" t="s">
        <v>1284</v>
      </c>
      <c r="G285" s="264">
        <v>23</v>
      </c>
      <c r="H285" s="259">
        <v>102.9</v>
      </c>
      <c r="I285" s="75">
        <f t="shared" si="105"/>
        <v>125.77</v>
      </c>
      <c r="J285" s="75">
        <f t="shared" si="106"/>
        <v>2892.71</v>
      </c>
      <c r="K285" s="128">
        <f t="shared" si="107"/>
        <v>4.3348716077643338E-4</v>
      </c>
      <c r="L285" s="111"/>
      <c r="M285" s="59"/>
      <c r="N285" s="59"/>
      <c r="O285" s="59"/>
      <c r="P285" s="59"/>
      <c r="Q285" s="59"/>
    </row>
    <row r="286" spans="1:17" s="60" customFormat="1" ht="28.5">
      <c r="A286" s="62"/>
      <c r="B286" s="361" t="s">
        <v>669</v>
      </c>
      <c r="C286" s="118" t="s">
        <v>20</v>
      </c>
      <c r="D286" s="131" t="s">
        <v>312</v>
      </c>
      <c r="E286" s="119" t="s">
        <v>1140</v>
      </c>
      <c r="F286" s="118" t="s">
        <v>1284</v>
      </c>
      <c r="G286" s="264">
        <v>86</v>
      </c>
      <c r="H286" s="259">
        <v>140.85</v>
      </c>
      <c r="I286" s="75">
        <f t="shared" si="105"/>
        <v>172.16</v>
      </c>
      <c r="J286" s="75">
        <f t="shared" si="106"/>
        <v>14805.76</v>
      </c>
      <c r="K286" s="128">
        <f t="shared" si="107"/>
        <v>2.21871769570309E-3</v>
      </c>
      <c r="L286" s="111"/>
      <c r="M286" s="59"/>
      <c r="N286" s="59"/>
      <c r="O286" s="59"/>
      <c r="P286" s="59"/>
      <c r="Q286" s="59"/>
    </row>
    <row r="287" spans="1:17" s="60" customFormat="1" ht="28.5">
      <c r="A287" s="62"/>
      <c r="B287" s="361" t="s">
        <v>670</v>
      </c>
      <c r="C287" s="118" t="s">
        <v>20</v>
      </c>
      <c r="D287" s="131" t="s">
        <v>313</v>
      </c>
      <c r="E287" s="119" t="s">
        <v>1141</v>
      </c>
      <c r="F287" s="118" t="s">
        <v>323</v>
      </c>
      <c r="G287" s="264">
        <v>1</v>
      </c>
      <c r="H287" s="259">
        <v>81.47</v>
      </c>
      <c r="I287" s="75">
        <f t="shared" si="105"/>
        <v>99.58</v>
      </c>
      <c r="J287" s="75">
        <f t="shared" si="106"/>
        <v>99.58</v>
      </c>
      <c r="K287" s="128">
        <f t="shared" si="107"/>
        <v>1.4922564470727183E-5</v>
      </c>
      <c r="L287" s="111"/>
      <c r="M287" s="59"/>
      <c r="N287" s="59"/>
      <c r="O287" s="59"/>
      <c r="P287" s="59"/>
      <c r="Q287" s="59"/>
    </row>
    <row r="288" spans="1:17" s="60" customFormat="1" ht="14.25">
      <c r="A288" s="62"/>
      <c r="B288" s="361" t="s">
        <v>671</v>
      </c>
      <c r="C288" s="312" t="s">
        <v>18</v>
      </c>
      <c r="D288" s="130" t="s">
        <v>671</v>
      </c>
      <c r="E288" s="214" t="s">
        <v>324</v>
      </c>
      <c r="F288" s="118" t="s">
        <v>4</v>
      </c>
      <c r="G288" s="264">
        <v>2</v>
      </c>
      <c r="H288" s="259">
        <v>526.27</v>
      </c>
      <c r="I288" s="75">
        <f t="shared" si="105"/>
        <v>643.26</v>
      </c>
      <c r="J288" s="75">
        <f t="shared" si="106"/>
        <v>1286.52</v>
      </c>
      <c r="K288" s="128">
        <f t="shared" si="107"/>
        <v>1.9279150073187325E-4</v>
      </c>
      <c r="L288" s="111"/>
      <c r="M288" s="59"/>
      <c r="N288" s="59"/>
      <c r="O288" s="59"/>
      <c r="P288" s="59"/>
      <c r="Q288" s="59"/>
    </row>
    <row r="289" spans="1:17" s="60" customFormat="1" ht="28.5">
      <c r="A289" s="62"/>
      <c r="B289" s="361" t="s">
        <v>672</v>
      </c>
      <c r="C289" s="118" t="s">
        <v>27</v>
      </c>
      <c r="D289" s="131">
        <v>104049</v>
      </c>
      <c r="E289" s="119" t="s">
        <v>1142</v>
      </c>
      <c r="F289" s="118" t="s">
        <v>4</v>
      </c>
      <c r="G289" s="264">
        <v>1</v>
      </c>
      <c r="H289" s="259">
        <v>6.65</v>
      </c>
      <c r="I289" s="75">
        <f t="shared" si="105"/>
        <v>8.1300000000000008</v>
      </c>
      <c r="J289" s="75">
        <f t="shared" si="106"/>
        <v>8.1300000000000008</v>
      </c>
      <c r="K289" s="128">
        <f t="shared" si="107"/>
        <v>1.2183214415245233E-6</v>
      </c>
      <c r="L289" s="111"/>
      <c r="M289" s="59"/>
      <c r="N289" s="59"/>
      <c r="O289" s="59"/>
      <c r="P289" s="59"/>
      <c r="Q289" s="59"/>
    </row>
    <row r="290" spans="1:17" s="60" customFormat="1" ht="42.75">
      <c r="A290" s="62"/>
      <c r="B290" s="361" t="s">
        <v>673</v>
      </c>
      <c r="C290" s="118" t="s">
        <v>27</v>
      </c>
      <c r="D290" s="131">
        <v>94656</v>
      </c>
      <c r="E290" s="119" t="s">
        <v>1143</v>
      </c>
      <c r="F290" s="118" t="s">
        <v>4</v>
      </c>
      <c r="G290" s="264">
        <v>20</v>
      </c>
      <c r="H290" s="259">
        <v>3.97</v>
      </c>
      <c r="I290" s="75">
        <f t="shared" si="105"/>
        <v>4.8499999999999996</v>
      </c>
      <c r="J290" s="75">
        <f t="shared" si="106"/>
        <v>97</v>
      </c>
      <c r="K290" s="128">
        <f t="shared" si="107"/>
        <v>1.4535938478213867E-5</v>
      </c>
      <c r="L290" s="111"/>
      <c r="M290" s="59"/>
      <c r="N290" s="59"/>
      <c r="O290" s="59"/>
      <c r="P290" s="59"/>
      <c r="Q290" s="59"/>
    </row>
    <row r="291" spans="1:17" s="60" customFormat="1" ht="42.75">
      <c r="A291" s="62"/>
      <c r="B291" s="361" t="s">
        <v>674</v>
      </c>
      <c r="C291" s="118" t="s">
        <v>27</v>
      </c>
      <c r="D291" s="131">
        <v>94658</v>
      </c>
      <c r="E291" s="119" t="s">
        <v>1144</v>
      </c>
      <c r="F291" s="118" t="s">
        <v>4</v>
      </c>
      <c r="G291" s="264">
        <v>54</v>
      </c>
      <c r="H291" s="259">
        <v>5.94</v>
      </c>
      <c r="I291" s="75">
        <f t="shared" si="105"/>
        <v>7.26</v>
      </c>
      <c r="J291" s="75">
        <f t="shared" si="106"/>
        <v>392.04</v>
      </c>
      <c r="K291" s="128">
        <f t="shared" si="107"/>
        <v>5.8749168257721283E-5</v>
      </c>
      <c r="L291" s="111"/>
      <c r="M291" s="59"/>
      <c r="N291" s="59"/>
      <c r="O291" s="59"/>
      <c r="P291" s="59"/>
      <c r="Q291" s="59"/>
    </row>
    <row r="292" spans="1:17" s="60" customFormat="1" ht="42.75">
      <c r="A292" s="62"/>
      <c r="B292" s="361" t="s">
        <v>675</v>
      </c>
      <c r="C292" s="118" t="s">
        <v>27</v>
      </c>
      <c r="D292" s="131">
        <v>94662</v>
      </c>
      <c r="E292" s="119" t="s">
        <v>1145</v>
      </c>
      <c r="F292" s="118" t="s">
        <v>4</v>
      </c>
      <c r="G292" s="264">
        <v>88</v>
      </c>
      <c r="H292" s="259">
        <v>12.34</v>
      </c>
      <c r="I292" s="75">
        <f t="shared" si="105"/>
        <v>15.08</v>
      </c>
      <c r="J292" s="75">
        <f t="shared" si="106"/>
        <v>1327.04</v>
      </c>
      <c r="K292" s="128">
        <f t="shared" si="107"/>
        <v>1.9886362678483432E-4</v>
      </c>
      <c r="L292" s="111"/>
      <c r="M292" s="59"/>
      <c r="N292" s="59"/>
      <c r="O292" s="59"/>
      <c r="P292" s="59"/>
      <c r="Q292" s="59"/>
    </row>
    <row r="293" spans="1:17" s="60" customFormat="1" ht="42.75">
      <c r="A293" s="62"/>
      <c r="B293" s="361" t="s">
        <v>676</v>
      </c>
      <c r="C293" s="118" t="s">
        <v>27</v>
      </c>
      <c r="D293" s="131">
        <v>94664</v>
      </c>
      <c r="E293" s="119" t="s">
        <v>1146</v>
      </c>
      <c r="F293" s="118" t="s">
        <v>4</v>
      </c>
      <c r="G293" s="264">
        <v>22</v>
      </c>
      <c r="H293" s="259">
        <v>22.4</v>
      </c>
      <c r="I293" s="75">
        <f t="shared" si="105"/>
        <v>27.38</v>
      </c>
      <c r="J293" s="75">
        <f t="shared" si="106"/>
        <v>602.36</v>
      </c>
      <c r="K293" s="128">
        <f t="shared" si="107"/>
        <v>9.0266679399349529E-5</v>
      </c>
      <c r="L293" s="111"/>
      <c r="M293" s="59"/>
      <c r="N293" s="59"/>
      <c r="O293" s="59"/>
      <c r="P293" s="59"/>
      <c r="Q293" s="59"/>
    </row>
    <row r="294" spans="1:17" s="60" customFormat="1" ht="42.75">
      <c r="A294" s="62"/>
      <c r="B294" s="361" t="s">
        <v>677</v>
      </c>
      <c r="C294" s="118" t="s">
        <v>27</v>
      </c>
      <c r="D294" s="131">
        <v>94666</v>
      </c>
      <c r="E294" s="119" t="s">
        <v>1147</v>
      </c>
      <c r="F294" s="118" t="s">
        <v>4</v>
      </c>
      <c r="G294" s="264">
        <v>10</v>
      </c>
      <c r="H294" s="259">
        <v>36.380000000000003</v>
      </c>
      <c r="I294" s="75">
        <f t="shared" si="105"/>
        <v>44.47</v>
      </c>
      <c r="J294" s="75">
        <f t="shared" si="106"/>
        <v>444.7</v>
      </c>
      <c r="K294" s="128">
        <f t="shared" si="107"/>
        <v>6.6640534445996978E-5</v>
      </c>
      <c r="L294" s="111"/>
      <c r="M294" s="59"/>
      <c r="N294" s="59"/>
      <c r="O294" s="59"/>
      <c r="P294" s="59"/>
      <c r="Q294" s="59"/>
    </row>
    <row r="295" spans="1:17" s="60" customFormat="1" ht="42.75">
      <c r="A295" s="62"/>
      <c r="B295" s="361" t="s">
        <v>678</v>
      </c>
      <c r="C295" s="118" t="s">
        <v>27</v>
      </c>
      <c r="D295" s="131">
        <v>94670</v>
      </c>
      <c r="E295" s="119" t="s">
        <v>1148</v>
      </c>
      <c r="F295" s="118" t="s">
        <v>4</v>
      </c>
      <c r="G295" s="264">
        <v>2</v>
      </c>
      <c r="H295" s="259">
        <v>76.900000000000006</v>
      </c>
      <c r="I295" s="75">
        <f t="shared" si="105"/>
        <v>93.99</v>
      </c>
      <c r="J295" s="75">
        <f t="shared" si="106"/>
        <v>187.98</v>
      </c>
      <c r="K295" s="128">
        <f t="shared" si="107"/>
        <v>2.8169749640563326E-5</v>
      </c>
      <c r="L295" s="111"/>
      <c r="M295" s="59"/>
      <c r="N295" s="59"/>
      <c r="O295" s="59"/>
      <c r="P295" s="59"/>
      <c r="Q295" s="59"/>
    </row>
    <row r="296" spans="1:17" s="60" customFormat="1" ht="28.5">
      <c r="A296" s="62"/>
      <c r="B296" s="361" t="s">
        <v>679</v>
      </c>
      <c r="C296" s="118" t="s">
        <v>27</v>
      </c>
      <c r="D296" s="131">
        <v>89396</v>
      </c>
      <c r="E296" s="119" t="s">
        <v>1149</v>
      </c>
      <c r="F296" s="118" t="s">
        <v>4</v>
      </c>
      <c r="G296" s="264">
        <v>8</v>
      </c>
      <c r="H296" s="259">
        <v>23.44</v>
      </c>
      <c r="I296" s="75">
        <f t="shared" si="105"/>
        <v>28.65</v>
      </c>
      <c r="J296" s="75">
        <f t="shared" si="106"/>
        <v>229.2</v>
      </c>
      <c r="K296" s="128">
        <f t="shared" si="107"/>
        <v>3.4346774218624926E-5</v>
      </c>
      <c r="L296" s="111"/>
      <c r="M296" s="59"/>
      <c r="N296" s="59"/>
      <c r="O296" s="59"/>
      <c r="P296" s="59"/>
      <c r="Q296" s="59"/>
    </row>
    <row r="297" spans="1:17" s="60" customFormat="1">
      <c r="A297" s="62"/>
      <c r="B297" s="392" t="s">
        <v>680</v>
      </c>
      <c r="C297" s="116"/>
      <c r="D297" s="129"/>
      <c r="E297" s="117" t="s">
        <v>309</v>
      </c>
      <c r="F297" s="118"/>
      <c r="G297" s="264"/>
      <c r="H297" s="259"/>
      <c r="I297" s="75"/>
      <c r="J297" s="75"/>
      <c r="K297" s="128"/>
      <c r="L297" s="111"/>
      <c r="M297" s="59"/>
      <c r="N297" s="59"/>
      <c r="O297" s="59"/>
      <c r="P297" s="59"/>
      <c r="Q297" s="59"/>
    </row>
    <row r="298" spans="1:17" s="74" customFormat="1" ht="28.5">
      <c r="A298" s="62"/>
      <c r="B298" s="361" t="s">
        <v>681</v>
      </c>
      <c r="C298" s="118" t="s">
        <v>20</v>
      </c>
      <c r="D298" s="131" t="s">
        <v>314</v>
      </c>
      <c r="E298" s="119" t="s">
        <v>1150</v>
      </c>
      <c r="F298" s="118" t="s">
        <v>323</v>
      </c>
      <c r="G298" s="264">
        <v>1</v>
      </c>
      <c r="H298" s="259">
        <v>24.18</v>
      </c>
      <c r="I298" s="75">
        <f t="shared" ref="I298:I306" si="108">ROUND(H298*$I$12,2)</f>
        <v>29.56</v>
      </c>
      <c r="J298" s="75">
        <f t="shared" ref="J298:J306" si="109">ROUND(G298*I298,2)</f>
        <v>29.56</v>
      </c>
      <c r="K298" s="128">
        <f t="shared" ref="K298:K306" si="110">J298/$J$576</f>
        <v>4.4297148599587819E-6</v>
      </c>
      <c r="L298" s="111"/>
      <c r="M298" s="59"/>
      <c r="N298" s="59"/>
      <c r="O298" s="59"/>
      <c r="P298" s="59"/>
      <c r="Q298" s="59"/>
    </row>
    <row r="299" spans="1:17" s="74" customFormat="1" ht="28.5">
      <c r="A299" s="62"/>
      <c r="B299" s="361" t="s">
        <v>682</v>
      </c>
      <c r="C299" s="211" t="s">
        <v>27</v>
      </c>
      <c r="D299" s="212">
        <v>89985</v>
      </c>
      <c r="E299" s="119" t="s">
        <v>1151</v>
      </c>
      <c r="F299" s="118" t="s">
        <v>4</v>
      </c>
      <c r="G299" s="264">
        <v>8</v>
      </c>
      <c r="H299" s="259">
        <v>146.53</v>
      </c>
      <c r="I299" s="75">
        <f t="shared" si="108"/>
        <v>179.1</v>
      </c>
      <c r="J299" s="75">
        <f t="shared" si="109"/>
        <v>1432.8</v>
      </c>
      <c r="K299" s="128">
        <f t="shared" si="110"/>
        <v>2.1471229537716317E-4</v>
      </c>
      <c r="L299" s="111"/>
      <c r="M299" s="59"/>
      <c r="N299" s="59"/>
      <c r="O299" s="59"/>
      <c r="P299" s="59"/>
      <c r="Q299" s="59"/>
    </row>
    <row r="300" spans="1:17" s="60" customFormat="1" ht="28.5">
      <c r="A300" s="62"/>
      <c r="B300" s="361" t="s">
        <v>683</v>
      </c>
      <c r="C300" s="211" t="s">
        <v>27</v>
      </c>
      <c r="D300" s="212">
        <v>89987</v>
      </c>
      <c r="E300" s="119" t="s">
        <v>1152</v>
      </c>
      <c r="F300" s="118" t="s">
        <v>4</v>
      </c>
      <c r="G300" s="264">
        <v>6</v>
      </c>
      <c r="H300" s="259">
        <v>154.55000000000001</v>
      </c>
      <c r="I300" s="75">
        <f t="shared" si="108"/>
        <v>188.91</v>
      </c>
      <c r="J300" s="75">
        <f t="shared" si="109"/>
        <v>1133.46</v>
      </c>
      <c r="K300" s="128">
        <f t="shared" si="110"/>
        <v>1.6985468894346691E-4</v>
      </c>
      <c r="L300" s="111"/>
      <c r="M300" s="59"/>
      <c r="N300" s="59"/>
      <c r="O300" s="59"/>
      <c r="P300" s="59"/>
      <c r="Q300" s="59"/>
    </row>
    <row r="301" spans="1:17" s="60" customFormat="1" ht="28.5">
      <c r="A301" s="62"/>
      <c r="B301" s="361" t="s">
        <v>684</v>
      </c>
      <c r="C301" s="211" t="s">
        <v>27</v>
      </c>
      <c r="D301" s="212">
        <v>94792</v>
      </c>
      <c r="E301" s="119" t="s">
        <v>1153</v>
      </c>
      <c r="F301" s="118" t="s">
        <v>4</v>
      </c>
      <c r="G301" s="264">
        <v>27</v>
      </c>
      <c r="H301" s="259">
        <v>188.53</v>
      </c>
      <c r="I301" s="75">
        <f t="shared" si="108"/>
        <v>230.44</v>
      </c>
      <c r="J301" s="75">
        <f t="shared" si="109"/>
        <v>6221.88</v>
      </c>
      <c r="K301" s="128">
        <f t="shared" si="110"/>
        <v>9.3238005050339477E-4</v>
      </c>
      <c r="L301" s="111"/>
      <c r="M301" s="59"/>
      <c r="N301" s="58"/>
      <c r="O301" s="58"/>
      <c r="P301" s="58"/>
      <c r="Q301" s="58"/>
    </row>
    <row r="302" spans="1:17" s="74" customFormat="1" ht="28.5">
      <c r="A302" s="62"/>
      <c r="B302" s="361" t="s">
        <v>685</v>
      </c>
      <c r="C302" s="211" t="s">
        <v>27</v>
      </c>
      <c r="D302" s="212">
        <v>94794</v>
      </c>
      <c r="E302" s="119" t="s">
        <v>1154</v>
      </c>
      <c r="F302" s="118" t="s">
        <v>4</v>
      </c>
      <c r="G302" s="264">
        <v>10</v>
      </c>
      <c r="H302" s="259">
        <v>273.97000000000003</v>
      </c>
      <c r="I302" s="75">
        <f t="shared" si="108"/>
        <v>334.87</v>
      </c>
      <c r="J302" s="75">
        <f t="shared" si="109"/>
        <v>3348.7</v>
      </c>
      <c r="K302" s="128">
        <f t="shared" si="110"/>
        <v>5.0181955857726574E-4</v>
      </c>
      <c r="L302" s="111"/>
      <c r="M302" s="59"/>
      <c r="N302" s="59"/>
      <c r="O302" s="59"/>
      <c r="P302" s="59"/>
      <c r="Q302" s="59"/>
    </row>
    <row r="303" spans="1:17" s="60" customFormat="1" ht="28.5">
      <c r="A303" s="62"/>
      <c r="B303" s="361" t="s">
        <v>686</v>
      </c>
      <c r="C303" s="211" t="s">
        <v>27</v>
      </c>
      <c r="D303" s="212">
        <v>94499</v>
      </c>
      <c r="E303" s="119" t="s">
        <v>1155</v>
      </c>
      <c r="F303" s="118" t="s">
        <v>4</v>
      </c>
      <c r="G303" s="264">
        <v>2</v>
      </c>
      <c r="H303" s="259">
        <v>481.59</v>
      </c>
      <c r="I303" s="75">
        <f t="shared" si="108"/>
        <v>588.65</v>
      </c>
      <c r="J303" s="75">
        <f t="shared" si="109"/>
        <v>1177.3</v>
      </c>
      <c r="K303" s="128">
        <f t="shared" si="110"/>
        <v>1.7642433371547613E-4</v>
      </c>
      <c r="L303" s="111"/>
      <c r="M303" s="59"/>
      <c r="N303" s="59"/>
      <c r="O303" s="59"/>
      <c r="P303" s="59"/>
      <c r="Q303" s="59"/>
    </row>
    <row r="304" spans="1:17" s="60" customFormat="1" ht="28.5">
      <c r="A304" s="62"/>
      <c r="B304" s="361" t="s">
        <v>687</v>
      </c>
      <c r="C304" s="211" t="s">
        <v>27</v>
      </c>
      <c r="D304" s="212">
        <v>94498</v>
      </c>
      <c r="E304" s="119" t="s">
        <v>1156</v>
      </c>
      <c r="F304" s="118" t="s">
        <v>4</v>
      </c>
      <c r="G304" s="264">
        <v>11</v>
      </c>
      <c r="H304" s="259">
        <v>239.59</v>
      </c>
      <c r="I304" s="75">
        <f t="shared" si="108"/>
        <v>292.85000000000002</v>
      </c>
      <c r="J304" s="75">
        <f t="shared" si="109"/>
        <v>3221.35</v>
      </c>
      <c r="K304" s="128">
        <f t="shared" si="110"/>
        <v>4.8273551976076533E-4</v>
      </c>
      <c r="L304" s="111"/>
      <c r="M304" s="59"/>
      <c r="N304" s="58"/>
      <c r="O304" s="58"/>
      <c r="P304" s="58"/>
      <c r="Q304" s="58"/>
    </row>
    <row r="305" spans="1:17" s="74" customFormat="1" ht="28.5">
      <c r="A305" s="62"/>
      <c r="B305" s="361" t="s">
        <v>688</v>
      </c>
      <c r="C305" s="312" t="s">
        <v>18</v>
      </c>
      <c r="D305" s="130" t="s">
        <v>688</v>
      </c>
      <c r="E305" s="214" t="s">
        <v>914</v>
      </c>
      <c r="F305" s="118" t="s">
        <v>4</v>
      </c>
      <c r="G305" s="264">
        <v>1</v>
      </c>
      <c r="H305" s="259">
        <v>440.71</v>
      </c>
      <c r="I305" s="75">
        <f t="shared" si="108"/>
        <v>538.67999999999995</v>
      </c>
      <c r="J305" s="75">
        <f t="shared" si="109"/>
        <v>538.67999999999995</v>
      </c>
      <c r="K305" s="128">
        <f t="shared" si="110"/>
        <v>8.0723910715920055E-5</v>
      </c>
      <c r="L305" s="111"/>
      <c r="M305" s="59"/>
      <c r="N305" s="59"/>
      <c r="O305" s="59"/>
      <c r="P305" s="59"/>
      <c r="Q305" s="59"/>
    </row>
    <row r="306" spans="1:17" s="60" customFormat="1" ht="28.5">
      <c r="A306" s="62"/>
      <c r="B306" s="361" t="s">
        <v>689</v>
      </c>
      <c r="C306" s="211" t="s">
        <v>20</v>
      </c>
      <c r="D306" s="212" t="s">
        <v>315</v>
      </c>
      <c r="E306" s="119" t="s">
        <v>1157</v>
      </c>
      <c r="F306" s="118" t="s">
        <v>323</v>
      </c>
      <c r="G306" s="264">
        <v>75</v>
      </c>
      <c r="H306" s="259">
        <v>424.2</v>
      </c>
      <c r="I306" s="75">
        <f t="shared" si="108"/>
        <v>518.5</v>
      </c>
      <c r="J306" s="75">
        <f t="shared" si="109"/>
        <v>38887.5</v>
      </c>
      <c r="K306" s="128">
        <f t="shared" si="110"/>
        <v>5.8274877069231104E-3</v>
      </c>
      <c r="L306" s="111"/>
      <c r="M306" s="59"/>
      <c r="N306" s="59"/>
      <c r="O306" s="59"/>
      <c r="P306" s="59"/>
      <c r="Q306" s="59"/>
    </row>
    <row r="307" spans="1:17" s="60" customFormat="1">
      <c r="A307" s="62"/>
      <c r="B307" s="392" t="s">
        <v>690</v>
      </c>
      <c r="C307" s="116"/>
      <c r="D307" s="129"/>
      <c r="E307" s="117" t="s">
        <v>318</v>
      </c>
      <c r="F307" s="118"/>
      <c r="G307" s="264"/>
      <c r="H307" s="259"/>
      <c r="I307" s="75"/>
      <c r="J307" s="75"/>
      <c r="K307" s="128"/>
      <c r="L307" s="111"/>
      <c r="M307" s="59"/>
      <c r="N307" s="59"/>
      <c r="O307" s="59"/>
      <c r="P307" s="59"/>
      <c r="Q307" s="59"/>
    </row>
    <row r="308" spans="1:17" s="74" customFormat="1" ht="42.75">
      <c r="A308" s="62"/>
      <c r="B308" s="361" t="s">
        <v>691</v>
      </c>
      <c r="C308" s="118" t="s">
        <v>20</v>
      </c>
      <c r="D308" s="131" t="s">
        <v>316</v>
      </c>
      <c r="E308" s="119" t="s">
        <v>1158</v>
      </c>
      <c r="F308" s="118" t="s">
        <v>323</v>
      </c>
      <c r="G308" s="264">
        <v>1</v>
      </c>
      <c r="H308" s="259">
        <v>3795.92</v>
      </c>
      <c r="I308" s="75">
        <f t="shared" ref="I308:I312" si="111">ROUND(H308*$I$12,2)</f>
        <v>4639.75</v>
      </c>
      <c r="J308" s="75">
        <f t="shared" ref="J308:J312" si="112">ROUND(G308*I308,2)</f>
        <v>4639.75</v>
      </c>
      <c r="K308" s="128">
        <f>J308/$J$576</f>
        <v>6.9528990262157512E-4</v>
      </c>
      <c r="L308" s="111"/>
      <c r="M308" s="59"/>
      <c r="N308" s="59"/>
      <c r="O308" s="59"/>
      <c r="P308" s="59"/>
      <c r="Q308" s="59"/>
    </row>
    <row r="309" spans="1:17" s="74" customFormat="1" ht="28.5">
      <c r="A309" s="62"/>
      <c r="B309" s="361" t="s">
        <v>692</v>
      </c>
      <c r="C309" s="312" t="s">
        <v>18</v>
      </c>
      <c r="D309" s="130" t="s">
        <v>692</v>
      </c>
      <c r="E309" s="119" t="s">
        <v>292</v>
      </c>
      <c r="F309" s="118" t="s">
        <v>4</v>
      </c>
      <c r="G309" s="264">
        <v>1</v>
      </c>
      <c r="H309" s="259">
        <v>68149</v>
      </c>
      <c r="I309" s="75">
        <f t="shared" si="111"/>
        <v>83298.52</v>
      </c>
      <c r="J309" s="75">
        <f t="shared" si="112"/>
        <v>83298.52</v>
      </c>
      <c r="K309" s="128">
        <f>J309/$J$576</f>
        <v>1.2482702701507911E-2</v>
      </c>
      <c r="L309" s="111"/>
      <c r="M309" s="59"/>
      <c r="N309" s="59"/>
      <c r="O309" s="59"/>
      <c r="P309" s="59"/>
      <c r="Q309" s="59"/>
    </row>
    <row r="310" spans="1:17" s="60" customFormat="1" ht="28.5">
      <c r="A310" s="62"/>
      <c r="B310" s="361" t="s">
        <v>693</v>
      </c>
      <c r="C310" s="211" t="s">
        <v>20</v>
      </c>
      <c r="D310" s="212" t="s">
        <v>317</v>
      </c>
      <c r="E310" s="119" t="s">
        <v>1159</v>
      </c>
      <c r="F310" s="118" t="s">
        <v>323</v>
      </c>
      <c r="G310" s="264">
        <v>1</v>
      </c>
      <c r="H310" s="259">
        <v>343.57</v>
      </c>
      <c r="I310" s="75">
        <f t="shared" si="111"/>
        <v>419.95</v>
      </c>
      <c r="J310" s="75">
        <f t="shared" si="112"/>
        <v>419.95</v>
      </c>
      <c r="K310" s="128">
        <f>J310/$J$576</f>
        <v>6.2931622308514572E-5</v>
      </c>
      <c r="L310" s="111"/>
      <c r="M310" s="59"/>
      <c r="N310" s="59"/>
      <c r="O310" s="59"/>
      <c r="P310" s="59"/>
      <c r="Q310" s="59"/>
    </row>
    <row r="311" spans="1:17" s="60" customFormat="1">
      <c r="A311" s="62"/>
      <c r="B311" s="361" t="s">
        <v>694</v>
      </c>
      <c r="C311" s="211" t="s">
        <v>27</v>
      </c>
      <c r="D311" s="212">
        <v>95673</v>
      </c>
      <c r="E311" s="119" t="s">
        <v>1160</v>
      </c>
      <c r="F311" s="118" t="s">
        <v>4</v>
      </c>
      <c r="G311" s="264">
        <v>1</v>
      </c>
      <c r="H311" s="259">
        <v>163.24</v>
      </c>
      <c r="I311" s="75">
        <f t="shared" si="111"/>
        <v>199.53</v>
      </c>
      <c r="J311" s="75">
        <f t="shared" si="112"/>
        <v>199.53</v>
      </c>
      <c r="K311" s="128">
        <f>J311/$J$576</f>
        <v>2.9900575304721781E-5</v>
      </c>
      <c r="L311" s="111"/>
      <c r="M311" s="59"/>
      <c r="N311" s="58"/>
      <c r="O311" s="58"/>
      <c r="P311" s="58"/>
      <c r="Q311" s="58"/>
    </row>
    <row r="312" spans="1:17" s="74" customFormat="1" ht="14.25">
      <c r="A312" s="62"/>
      <c r="B312" s="361" t="s">
        <v>695</v>
      </c>
      <c r="C312" s="312" t="s">
        <v>20</v>
      </c>
      <c r="D312" s="130" t="s">
        <v>326</v>
      </c>
      <c r="E312" s="119" t="s">
        <v>1161</v>
      </c>
      <c r="F312" s="118" t="s">
        <v>323</v>
      </c>
      <c r="G312" s="264">
        <v>2</v>
      </c>
      <c r="H312" s="259">
        <v>1342.76</v>
      </c>
      <c r="I312" s="75">
        <f t="shared" si="111"/>
        <v>1641.26</v>
      </c>
      <c r="J312" s="75">
        <f t="shared" si="112"/>
        <v>3282.52</v>
      </c>
      <c r="K312" s="128">
        <f>J312/$J$576</f>
        <v>4.9190215230419162E-4</v>
      </c>
      <c r="L312" s="111"/>
      <c r="M312" s="59"/>
      <c r="N312" s="59"/>
      <c r="O312" s="59"/>
      <c r="P312" s="59"/>
      <c r="Q312" s="59"/>
    </row>
    <row r="313" spans="1:17" s="74" customFormat="1">
      <c r="A313" s="62"/>
      <c r="B313" s="392" t="s">
        <v>696</v>
      </c>
      <c r="C313" s="116"/>
      <c r="D313" s="129"/>
      <c r="E313" s="117" t="s">
        <v>198</v>
      </c>
      <c r="F313" s="118"/>
      <c r="G313" s="264"/>
      <c r="H313" s="259"/>
      <c r="I313" s="75"/>
      <c r="J313" s="75"/>
      <c r="K313" s="128"/>
      <c r="L313" s="111"/>
      <c r="M313" s="59"/>
      <c r="N313" s="59"/>
      <c r="O313" s="59"/>
      <c r="P313" s="59"/>
      <c r="Q313" s="59"/>
    </row>
    <row r="314" spans="1:17" s="74" customFormat="1" ht="42.75">
      <c r="A314" s="62"/>
      <c r="B314" s="361" t="s">
        <v>702</v>
      </c>
      <c r="C314" s="118" t="s">
        <v>27</v>
      </c>
      <c r="D314" s="131">
        <v>98105</v>
      </c>
      <c r="E314" s="119" t="s">
        <v>1162</v>
      </c>
      <c r="F314" s="118" t="s">
        <v>4</v>
      </c>
      <c r="G314" s="264">
        <v>1</v>
      </c>
      <c r="H314" s="259">
        <v>726.08</v>
      </c>
      <c r="I314" s="75">
        <f t="shared" ref="I314:I318" si="113">ROUND(H314*$I$12,2)</f>
        <v>887.49</v>
      </c>
      <c r="J314" s="75">
        <f t="shared" ref="J314:J318" si="114">ROUND(G314*I314,2)</f>
        <v>887.49</v>
      </c>
      <c r="K314" s="128">
        <f>J314/$J$576</f>
        <v>1.329948457735054E-4</v>
      </c>
      <c r="L314" s="111"/>
      <c r="M314" s="59"/>
      <c r="N314" s="59"/>
      <c r="O314" s="59"/>
      <c r="P314" s="59"/>
      <c r="Q314" s="59"/>
    </row>
    <row r="315" spans="1:17" s="60" customFormat="1" ht="57">
      <c r="A315" s="62"/>
      <c r="B315" s="361" t="s">
        <v>703</v>
      </c>
      <c r="C315" s="118" t="s">
        <v>20</v>
      </c>
      <c r="D315" s="131" t="s">
        <v>319</v>
      </c>
      <c r="E315" s="119" t="s">
        <v>1163</v>
      </c>
      <c r="F315" s="118" t="s">
        <v>323</v>
      </c>
      <c r="G315" s="264">
        <v>2</v>
      </c>
      <c r="H315" s="259">
        <v>837.9</v>
      </c>
      <c r="I315" s="75">
        <f t="shared" si="113"/>
        <v>1024.17</v>
      </c>
      <c r="J315" s="75">
        <f t="shared" si="114"/>
        <v>2048.34</v>
      </c>
      <c r="K315" s="128">
        <f>J315/$J$576</f>
        <v>3.0695406414911952E-4</v>
      </c>
      <c r="L315" s="111"/>
      <c r="M315" s="59"/>
      <c r="N315" s="59"/>
      <c r="O315" s="59"/>
      <c r="P315" s="59"/>
      <c r="Q315" s="59"/>
    </row>
    <row r="316" spans="1:17" s="60" customFormat="1" ht="57">
      <c r="A316" s="62"/>
      <c r="B316" s="361" t="s">
        <v>704</v>
      </c>
      <c r="C316" s="118" t="s">
        <v>20</v>
      </c>
      <c r="D316" s="131" t="s">
        <v>320</v>
      </c>
      <c r="E316" s="119" t="s">
        <v>1164</v>
      </c>
      <c r="F316" s="118" t="s">
        <v>323</v>
      </c>
      <c r="G316" s="264">
        <v>9</v>
      </c>
      <c r="H316" s="259">
        <v>1339.16</v>
      </c>
      <c r="I316" s="75">
        <f t="shared" si="113"/>
        <v>1636.86</v>
      </c>
      <c r="J316" s="75">
        <f t="shared" si="114"/>
        <v>14731.74</v>
      </c>
      <c r="K316" s="128">
        <f>J316/$J$576</f>
        <v>2.2076254259488903E-3</v>
      </c>
      <c r="L316" s="111"/>
      <c r="M316" s="59"/>
      <c r="N316" s="59"/>
      <c r="O316" s="59"/>
      <c r="P316" s="59"/>
      <c r="Q316" s="59"/>
    </row>
    <row r="317" spans="1:17" s="60" customFormat="1" ht="57">
      <c r="A317" s="62"/>
      <c r="B317" s="361" t="s">
        <v>705</v>
      </c>
      <c r="C317" s="118" t="s">
        <v>20</v>
      </c>
      <c r="D317" s="131" t="s">
        <v>321</v>
      </c>
      <c r="E317" s="119" t="s">
        <v>1165</v>
      </c>
      <c r="F317" s="118" t="s">
        <v>323</v>
      </c>
      <c r="G317" s="264">
        <v>4</v>
      </c>
      <c r="H317" s="259">
        <v>408.22</v>
      </c>
      <c r="I317" s="75">
        <f t="shared" si="113"/>
        <v>498.97</v>
      </c>
      <c r="J317" s="75">
        <f t="shared" si="114"/>
        <v>1995.88</v>
      </c>
      <c r="K317" s="128">
        <f>J317/$J$576</f>
        <v>2.9909266896801541E-4</v>
      </c>
      <c r="L317" s="111"/>
      <c r="M317" s="59"/>
      <c r="N317" s="59"/>
      <c r="O317" s="59"/>
      <c r="P317" s="59"/>
      <c r="Q317" s="59"/>
    </row>
    <row r="318" spans="1:17" s="60" customFormat="1" ht="57">
      <c r="A318" s="62"/>
      <c r="B318" s="361" t="s">
        <v>706</v>
      </c>
      <c r="C318" s="118" t="s">
        <v>20</v>
      </c>
      <c r="D318" s="131" t="s">
        <v>322</v>
      </c>
      <c r="E318" s="119" t="s">
        <v>1166</v>
      </c>
      <c r="F318" s="118" t="s">
        <v>323</v>
      </c>
      <c r="G318" s="264">
        <v>13</v>
      </c>
      <c r="H318" s="259">
        <v>1233.3900000000001</v>
      </c>
      <c r="I318" s="75">
        <f t="shared" si="113"/>
        <v>1507.57</v>
      </c>
      <c r="J318" s="75">
        <f t="shared" si="114"/>
        <v>19598.41</v>
      </c>
      <c r="K318" s="128">
        <f>J318/$J$576</f>
        <v>2.9369204333073344E-3</v>
      </c>
      <c r="L318" s="111"/>
      <c r="M318" s="59"/>
      <c r="N318" s="59"/>
      <c r="O318" s="59"/>
      <c r="P318" s="59"/>
      <c r="Q318" s="59"/>
    </row>
    <row r="319" spans="1:17" s="60" customFormat="1">
      <c r="A319" s="63"/>
      <c r="B319" s="392" t="s">
        <v>707</v>
      </c>
      <c r="C319" s="116"/>
      <c r="D319" s="129"/>
      <c r="E319" s="117" t="s">
        <v>38</v>
      </c>
      <c r="F319" s="118"/>
      <c r="G319" s="139"/>
      <c r="H319" s="75"/>
      <c r="I319" s="75"/>
      <c r="J319" s="75"/>
      <c r="K319" s="128"/>
      <c r="L319" s="111"/>
      <c r="M319" s="59"/>
      <c r="N319" s="58"/>
      <c r="O319" s="58"/>
      <c r="P319" s="58"/>
      <c r="Q319" s="58"/>
    </row>
    <row r="320" spans="1:17" s="60" customFormat="1">
      <c r="A320" s="63"/>
      <c r="B320" s="392" t="s">
        <v>697</v>
      </c>
      <c r="C320" s="116"/>
      <c r="D320" s="129"/>
      <c r="E320" s="117" t="s">
        <v>285</v>
      </c>
      <c r="F320" s="118"/>
      <c r="G320" s="139"/>
      <c r="H320" s="75"/>
      <c r="I320" s="75"/>
      <c r="J320" s="75"/>
      <c r="K320" s="128"/>
      <c r="L320" s="111"/>
      <c r="M320" s="59"/>
      <c r="N320" s="58"/>
      <c r="O320" s="58"/>
      <c r="P320" s="58"/>
      <c r="Q320" s="58"/>
    </row>
    <row r="321" spans="1:17" s="60" customFormat="1" ht="28.5">
      <c r="A321" s="62"/>
      <c r="B321" s="361" t="s">
        <v>708</v>
      </c>
      <c r="C321" s="118" t="s">
        <v>27</v>
      </c>
      <c r="D321" s="130">
        <v>95469</v>
      </c>
      <c r="E321" s="119" t="s">
        <v>1289</v>
      </c>
      <c r="F321" s="118" t="s">
        <v>4</v>
      </c>
      <c r="G321" s="256">
        <v>68</v>
      </c>
      <c r="H321" s="259">
        <v>357.59</v>
      </c>
      <c r="I321" s="75">
        <f t="shared" ref="I321:I322" si="115">ROUND(H321*$I$12,2)</f>
        <v>437.08</v>
      </c>
      <c r="J321" s="75">
        <f t="shared" ref="J321:J322" si="116">ROUND(G321*I321,2)</f>
        <v>29721.439999999999</v>
      </c>
      <c r="K321" s="128">
        <f>J321/$J$576</f>
        <v>4.4539074569476776E-3</v>
      </c>
      <c r="L321" s="111"/>
      <c r="M321" s="59"/>
      <c r="N321" s="59"/>
      <c r="O321" s="59"/>
      <c r="P321" s="59"/>
      <c r="Q321" s="59"/>
    </row>
    <row r="322" spans="1:17" s="60" customFormat="1" ht="57">
      <c r="A322" s="62"/>
      <c r="B322" s="361" t="s">
        <v>709</v>
      </c>
      <c r="C322" s="118" t="s">
        <v>20</v>
      </c>
      <c r="D322" s="130" t="s">
        <v>39</v>
      </c>
      <c r="E322" s="119" t="s">
        <v>1167</v>
      </c>
      <c r="F322" s="118" t="s">
        <v>323</v>
      </c>
      <c r="G322" s="256">
        <v>7</v>
      </c>
      <c r="H322" s="259">
        <v>1086.0999999999999</v>
      </c>
      <c r="I322" s="75">
        <f t="shared" si="115"/>
        <v>1327.54</v>
      </c>
      <c r="J322" s="75">
        <f t="shared" si="116"/>
        <v>9292.7800000000007</v>
      </c>
      <c r="K322" s="128">
        <f>J322/$J$576</f>
        <v>1.392569880119343E-3</v>
      </c>
      <c r="L322" s="111"/>
      <c r="M322" s="59"/>
      <c r="N322" s="59"/>
      <c r="O322" s="59"/>
      <c r="P322" s="59"/>
      <c r="Q322" s="59"/>
    </row>
    <row r="323" spans="1:17" s="60" customFormat="1">
      <c r="A323" s="63"/>
      <c r="B323" s="392" t="s">
        <v>698</v>
      </c>
      <c r="C323" s="116"/>
      <c r="D323" s="129"/>
      <c r="E323" s="117" t="s">
        <v>40</v>
      </c>
      <c r="F323" s="118"/>
      <c r="G323" s="139"/>
      <c r="H323" s="75"/>
      <c r="I323" s="75"/>
      <c r="J323" s="75"/>
      <c r="K323" s="128"/>
      <c r="L323" s="111"/>
      <c r="M323" s="59"/>
      <c r="N323" s="58"/>
      <c r="O323" s="58"/>
      <c r="P323" s="58"/>
      <c r="Q323" s="58"/>
    </row>
    <row r="324" spans="1:17" s="60" customFormat="1" ht="28.5">
      <c r="A324" s="62"/>
      <c r="B324" s="361" t="s">
        <v>710</v>
      </c>
      <c r="C324" s="118" t="s">
        <v>27</v>
      </c>
      <c r="D324" s="130">
        <v>86937</v>
      </c>
      <c r="E324" s="119" t="s">
        <v>1290</v>
      </c>
      <c r="F324" s="118" t="s">
        <v>4</v>
      </c>
      <c r="G324" s="256">
        <v>64</v>
      </c>
      <c r="H324" s="259">
        <v>255.43</v>
      </c>
      <c r="I324" s="75">
        <f t="shared" ref="I324:I328" si="117">ROUND(H324*$I$12,2)</f>
        <v>312.20999999999998</v>
      </c>
      <c r="J324" s="75">
        <f t="shared" ref="J324:J328" si="118">ROUND(G324*I324,2)</f>
        <v>19981.439999999999</v>
      </c>
      <c r="K324" s="128">
        <f>J324/$J$576</f>
        <v>2.9943194076919762E-3</v>
      </c>
      <c r="L324" s="111"/>
      <c r="M324" s="59"/>
      <c r="N324" s="59"/>
      <c r="O324" s="59"/>
      <c r="P324" s="59"/>
      <c r="Q324" s="59"/>
    </row>
    <row r="325" spans="1:17" s="60" customFormat="1" ht="28.5">
      <c r="A325" s="62"/>
      <c r="B325" s="361" t="s">
        <v>711</v>
      </c>
      <c r="C325" s="118" t="s">
        <v>27</v>
      </c>
      <c r="D325" s="130">
        <v>86903</v>
      </c>
      <c r="E325" s="119" t="s">
        <v>1291</v>
      </c>
      <c r="F325" s="118" t="s">
        <v>4</v>
      </c>
      <c r="G325" s="256">
        <v>1</v>
      </c>
      <c r="H325" s="259">
        <v>404.17</v>
      </c>
      <c r="I325" s="75">
        <f t="shared" si="117"/>
        <v>494.02</v>
      </c>
      <c r="J325" s="75">
        <f t="shared" si="118"/>
        <v>494.02</v>
      </c>
      <c r="K325" s="128">
        <f>J325/$J$576</f>
        <v>7.4031384814507363E-5</v>
      </c>
      <c r="L325" s="111"/>
      <c r="M325" s="98"/>
      <c r="N325" s="59"/>
      <c r="O325" s="59"/>
      <c r="P325" s="59"/>
      <c r="Q325" s="59"/>
    </row>
    <row r="326" spans="1:17" s="60" customFormat="1" ht="28.5">
      <c r="A326" s="62"/>
      <c r="B326" s="361" t="s">
        <v>712</v>
      </c>
      <c r="C326" s="118" t="s">
        <v>27</v>
      </c>
      <c r="D326" s="130">
        <v>100852</v>
      </c>
      <c r="E326" s="119" t="s">
        <v>1292</v>
      </c>
      <c r="F326" s="118" t="s">
        <v>4</v>
      </c>
      <c r="G326" s="256">
        <v>1</v>
      </c>
      <c r="H326" s="259">
        <v>236.91</v>
      </c>
      <c r="I326" s="75">
        <f t="shared" si="117"/>
        <v>289.58</v>
      </c>
      <c r="J326" s="75">
        <f t="shared" si="118"/>
        <v>289.58</v>
      </c>
      <c r="K326" s="128">
        <f>J326/$J$576</f>
        <v>4.3395021283723414E-5</v>
      </c>
      <c r="L326" s="111"/>
      <c r="M326" s="59"/>
      <c r="N326" s="59"/>
      <c r="O326" s="59"/>
      <c r="P326" s="59"/>
      <c r="Q326" s="59"/>
    </row>
    <row r="327" spans="1:17" s="60" customFormat="1" ht="28.5">
      <c r="A327" s="62"/>
      <c r="B327" s="361" t="s">
        <v>713</v>
      </c>
      <c r="C327" s="118" t="s">
        <v>27</v>
      </c>
      <c r="D327" s="130">
        <v>86900</v>
      </c>
      <c r="E327" s="119" t="s">
        <v>1293</v>
      </c>
      <c r="F327" s="118" t="s">
        <v>4</v>
      </c>
      <c r="G327" s="256">
        <v>8</v>
      </c>
      <c r="H327" s="259">
        <v>216.65</v>
      </c>
      <c r="I327" s="75">
        <f t="shared" si="117"/>
        <v>264.81</v>
      </c>
      <c r="J327" s="75">
        <f t="shared" si="118"/>
        <v>2118.48</v>
      </c>
      <c r="K327" s="128">
        <f>J327/$J$576</f>
        <v>3.1746489636419087E-4</v>
      </c>
      <c r="L327" s="111"/>
      <c r="M327" s="59"/>
      <c r="N327" s="59"/>
      <c r="O327" s="59"/>
      <c r="P327" s="59"/>
      <c r="Q327" s="59"/>
    </row>
    <row r="328" spans="1:17" s="60" customFormat="1" ht="28.5">
      <c r="A328" s="62"/>
      <c r="B328" s="361" t="s">
        <v>714</v>
      </c>
      <c r="C328" s="118" t="s">
        <v>27</v>
      </c>
      <c r="D328" s="130">
        <v>86904</v>
      </c>
      <c r="E328" s="119" t="s">
        <v>1294</v>
      </c>
      <c r="F328" s="118" t="s">
        <v>4</v>
      </c>
      <c r="G328" s="256">
        <v>7</v>
      </c>
      <c r="H328" s="259">
        <v>167.82</v>
      </c>
      <c r="I328" s="75">
        <f t="shared" si="117"/>
        <v>205.13</v>
      </c>
      <c r="J328" s="75">
        <f t="shared" si="118"/>
        <v>1435.91</v>
      </c>
      <c r="K328" s="128">
        <f>J328/$J$576</f>
        <v>2.1517834453868117E-4</v>
      </c>
      <c r="L328" s="111"/>
      <c r="M328" s="59"/>
      <c r="N328" s="59"/>
      <c r="O328" s="59"/>
      <c r="P328" s="59"/>
      <c r="Q328" s="59"/>
    </row>
    <row r="329" spans="1:17" s="60" customFormat="1">
      <c r="A329" s="63"/>
      <c r="B329" s="392" t="s">
        <v>699</v>
      </c>
      <c r="C329" s="116"/>
      <c r="D329" s="129"/>
      <c r="E329" s="117" t="s">
        <v>41</v>
      </c>
      <c r="F329" s="118"/>
      <c r="G329" s="139"/>
      <c r="H329" s="75"/>
      <c r="I329" s="75"/>
      <c r="J329" s="75"/>
      <c r="K329" s="128"/>
      <c r="L329" s="111"/>
      <c r="M329" s="59"/>
      <c r="N329" s="55"/>
      <c r="O329" s="55"/>
      <c r="P329" s="55"/>
      <c r="Q329" s="55"/>
    </row>
    <row r="330" spans="1:17" s="60" customFormat="1" ht="14.25">
      <c r="A330" s="62"/>
      <c r="B330" s="361" t="s">
        <v>715</v>
      </c>
      <c r="C330" s="118" t="s">
        <v>6</v>
      </c>
      <c r="D330" s="130" t="s">
        <v>156</v>
      </c>
      <c r="E330" s="119" t="s">
        <v>1168</v>
      </c>
      <c r="F330" s="118" t="s">
        <v>4</v>
      </c>
      <c r="G330" s="256">
        <v>64</v>
      </c>
      <c r="H330" s="259">
        <v>1174.22</v>
      </c>
      <c r="I330" s="75">
        <f t="shared" ref="I330:I331" si="119">ROUND(H330*$I$12,2)</f>
        <v>1435.25</v>
      </c>
      <c r="J330" s="75">
        <f t="shared" ref="J330:J331" si="120">ROUND(G330*I330,2)</f>
        <v>91856</v>
      </c>
      <c r="K330" s="128">
        <f>J330/$J$576</f>
        <v>1.3765084173760959E-2</v>
      </c>
      <c r="L330" s="111"/>
      <c r="M330" s="98"/>
      <c r="N330" s="59"/>
      <c r="O330" s="59"/>
      <c r="P330" s="59"/>
      <c r="Q330" s="59"/>
    </row>
    <row r="331" spans="1:17" s="60" customFormat="1" ht="28.5">
      <c r="A331" s="63"/>
      <c r="B331" s="361" t="s">
        <v>716</v>
      </c>
      <c r="C331" s="118" t="s">
        <v>27</v>
      </c>
      <c r="D331" s="130">
        <v>86915</v>
      </c>
      <c r="E331" s="119" t="s">
        <v>1295</v>
      </c>
      <c r="F331" s="118" t="s">
        <v>4</v>
      </c>
      <c r="G331" s="256">
        <v>10</v>
      </c>
      <c r="H331" s="259">
        <v>146.13999999999999</v>
      </c>
      <c r="I331" s="75">
        <f t="shared" si="119"/>
        <v>178.63</v>
      </c>
      <c r="J331" s="75">
        <f t="shared" si="120"/>
        <v>1786.3</v>
      </c>
      <c r="K331" s="128">
        <f>J331/$J$576</f>
        <v>2.6768605055292198E-4</v>
      </c>
      <c r="L331" s="111"/>
      <c r="M331" s="59"/>
      <c r="N331" s="59"/>
      <c r="O331" s="59"/>
      <c r="P331" s="59"/>
      <c r="Q331" s="59"/>
    </row>
    <row r="332" spans="1:17" s="74" customFormat="1" ht="14.25">
      <c r="A332" s="94"/>
      <c r="B332" s="361" t="s">
        <v>717</v>
      </c>
      <c r="C332" s="118" t="s">
        <v>18</v>
      </c>
      <c r="D332" s="131" t="s">
        <v>717</v>
      </c>
      <c r="E332" s="119" t="s">
        <v>147</v>
      </c>
      <c r="F332" s="118" t="s">
        <v>4</v>
      </c>
      <c r="G332" s="264">
        <v>7</v>
      </c>
      <c r="H332" s="81">
        <v>347.76</v>
      </c>
      <c r="I332" s="75">
        <f t="shared" ref="I332:I333" si="121">ROUND(H332*$I$12,2)</f>
        <v>425.07</v>
      </c>
      <c r="J332" s="75">
        <f t="shared" ref="J332:J333" si="122">ROUND(G332*I332,2)</f>
        <v>2975.49</v>
      </c>
      <c r="K332" s="128">
        <f>J332/$J$576</f>
        <v>4.4589216064474819E-4</v>
      </c>
      <c r="L332" s="111"/>
      <c r="M332" s="59"/>
      <c r="N332" s="59"/>
      <c r="O332" s="59"/>
      <c r="P332" s="59"/>
      <c r="Q332" s="59"/>
    </row>
    <row r="333" spans="1:17" s="74" customFormat="1" ht="28.5">
      <c r="A333" s="94"/>
      <c r="B333" s="361" t="s">
        <v>718</v>
      </c>
      <c r="C333" s="118" t="s">
        <v>27</v>
      </c>
      <c r="D333" s="131">
        <v>86914</v>
      </c>
      <c r="E333" s="119" t="s">
        <v>1296</v>
      </c>
      <c r="F333" s="118" t="s">
        <v>4</v>
      </c>
      <c r="G333" s="264">
        <v>2</v>
      </c>
      <c r="H333" s="259">
        <v>101.7</v>
      </c>
      <c r="I333" s="75">
        <f t="shared" si="121"/>
        <v>124.31</v>
      </c>
      <c r="J333" s="75">
        <f t="shared" si="122"/>
        <v>248.62</v>
      </c>
      <c r="K333" s="128">
        <f>J333/$J$576</f>
        <v>3.725695901498486E-5</v>
      </c>
      <c r="L333" s="111"/>
      <c r="M333" s="59"/>
      <c r="N333" s="59"/>
      <c r="O333" s="59"/>
      <c r="P333" s="59"/>
      <c r="Q333" s="59"/>
    </row>
    <row r="334" spans="1:17" s="60" customFormat="1">
      <c r="A334" s="63"/>
      <c r="B334" s="392" t="s">
        <v>700</v>
      </c>
      <c r="C334" s="116"/>
      <c r="D334" s="129"/>
      <c r="E334" s="117" t="s">
        <v>42</v>
      </c>
      <c r="F334" s="118"/>
      <c r="G334" s="139"/>
      <c r="H334" s="75"/>
      <c r="I334" s="75"/>
      <c r="J334" s="75"/>
      <c r="K334" s="128"/>
      <c r="L334" s="111"/>
      <c r="M334" s="59"/>
      <c r="N334" s="55"/>
      <c r="O334" s="55"/>
      <c r="P334" s="55"/>
      <c r="Q334" s="55"/>
    </row>
    <row r="335" spans="1:17" s="60" customFormat="1" ht="42.75">
      <c r="A335" s="62"/>
      <c r="B335" s="361" t="s">
        <v>719</v>
      </c>
      <c r="C335" s="118" t="s">
        <v>27</v>
      </c>
      <c r="D335" s="130">
        <v>86925</v>
      </c>
      <c r="E335" s="119" t="s">
        <v>1297</v>
      </c>
      <c r="F335" s="118" t="s">
        <v>4</v>
      </c>
      <c r="G335" s="256">
        <v>2</v>
      </c>
      <c r="H335" s="259">
        <v>749.86</v>
      </c>
      <c r="I335" s="75">
        <f t="shared" ref="I335" si="123">ROUND(H335*$I$12,2)</f>
        <v>916.55</v>
      </c>
      <c r="J335" s="75">
        <f t="shared" ref="J335" si="124">ROUND(G335*I335,2)</f>
        <v>1833.1</v>
      </c>
      <c r="K335" s="128">
        <f>J335/$J$576</f>
        <v>2.7469926623107049E-4</v>
      </c>
      <c r="L335" s="111"/>
      <c r="M335" s="59"/>
      <c r="N335" s="59"/>
      <c r="O335" s="59"/>
      <c r="P335" s="59"/>
      <c r="Q335" s="59"/>
    </row>
    <row r="336" spans="1:17" s="60" customFormat="1">
      <c r="A336" s="63"/>
      <c r="B336" s="392" t="s">
        <v>701</v>
      </c>
      <c r="C336" s="116"/>
      <c r="D336" s="129"/>
      <c r="E336" s="117" t="s">
        <v>43</v>
      </c>
      <c r="F336" s="118"/>
      <c r="G336" s="139"/>
      <c r="H336" s="75"/>
      <c r="I336" s="75"/>
      <c r="J336" s="75"/>
      <c r="K336" s="128"/>
      <c r="L336" s="111"/>
      <c r="M336" s="59"/>
      <c r="N336" s="55"/>
      <c r="O336" s="55"/>
      <c r="P336" s="55"/>
      <c r="Q336" s="55"/>
    </row>
    <row r="337" spans="1:17" s="60" customFormat="1">
      <c r="A337" s="63"/>
      <c r="B337" s="361" t="s">
        <v>720</v>
      </c>
      <c r="C337" s="118" t="s">
        <v>6</v>
      </c>
      <c r="D337" s="130" t="s">
        <v>140</v>
      </c>
      <c r="E337" s="119" t="s">
        <v>1169</v>
      </c>
      <c r="F337" s="118" t="s">
        <v>4</v>
      </c>
      <c r="G337" s="256">
        <v>4</v>
      </c>
      <c r="H337" s="259">
        <v>2003.33</v>
      </c>
      <c r="I337" s="75">
        <f t="shared" ref="I337" si="125">ROUND(H337*$I$12,2)</f>
        <v>2448.67</v>
      </c>
      <c r="J337" s="75">
        <f t="shared" ref="J337" si="126">ROUND(G337*I337,2)</f>
        <v>9794.68</v>
      </c>
      <c r="K337" s="128">
        <f>J337/$J$576</f>
        <v>1.4677821226164102E-3</v>
      </c>
      <c r="L337" s="111"/>
      <c r="M337" s="98"/>
      <c r="N337" s="58"/>
      <c r="O337" s="58"/>
      <c r="P337" s="58"/>
      <c r="Q337" s="58"/>
    </row>
    <row r="338" spans="1:17" s="60" customFormat="1">
      <c r="A338" s="63"/>
      <c r="B338" s="392" t="s">
        <v>721</v>
      </c>
      <c r="C338" s="116"/>
      <c r="D338" s="129"/>
      <c r="E338" s="117" t="s">
        <v>44</v>
      </c>
      <c r="F338" s="118"/>
      <c r="G338" s="139"/>
      <c r="H338" s="78"/>
      <c r="I338" s="75"/>
      <c r="J338" s="75"/>
      <c r="K338" s="128"/>
      <c r="L338" s="111"/>
      <c r="M338" s="59"/>
      <c r="N338" s="55"/>
      <c r="O338" s="55"/>
      <c r="P338" s="55"/>
      <c r="Q338" s="55"/>
    </row>
    <row r="339" spans="1:17" s="60" customFormat="1" ht="28.5">
      <c r="A339" s="63"/>
      <c r="B339" s="361" t="s">
        <v>722</v>
      </c>
      <c r="C339" s="118" t="s">
        <v>159</v>
      </c>
      <c r="D339" s="130" t="s">
        <v>162</v>
      </c>
      <c r="E339" s="119" t="s">
        <v>1170</v>
      </c>
      <c r="F339" s="118" t="s">
        <v>323</v>
      </c>
      <c r="G339" s="256">
        <v>21</v>
      </c>
      <c r="H339" s="259">
        <v>72.34</v>
      </c>
      <c r="I339" s="75">
        <f t="shared" ref="I339:I343" si="127">ROUND(H339*$I$12,2)</f>
        <v>88.42</v>
      </c>
      <c r="J339" s="75">
        <f t="shared" ref="J339:J343" si="128">ROUND(G339*I339,2)</f>
        <v>1856.82</v>
      </c>
      <c r="K339" s="128">
        <f>J339/$J$576</f>
        <v>2.7825382768161927E-4</v>
      </c>
      <c r="L339" s="111"/>
      <c r="M339" s="59"/>
      <c r="N339" s="58"/>
      <c r="O339" s="58"/>
      <c r="P339" s="58"/>
      <c r="Q339" s="58"/>
    </row>
    <row r="340" spans="1:17" s="60" customFormat="1" ht="28.5">
      <c r="A340" s="63"/>
      <c r="B340" s="361" t="s">
        <v>723</v>
      </c>
      <c r="C340" s="118" t="s">
        <v>159</v>
      </c>
      <c r="D340" s="130" t="s">
        <v>160</v>
      </c>
      <c r="E340" s="119" t="s">
        <v>1171</v>
      </c>
      <c r="F340" s="118" t="s">
        <v>323</v>
      </c>
      <c r="G340" s="256">
        <v>22</v>
      </c>
      <c r="H340" s="259">
        <v>76.349999999999994</v>
      </c>
      <c r="I340" s="75">
        <f t="shared" si="127"/>
        <v>93.32</v>
      </c>
      <c r="J340" s="75">
        <f t="shared" si="128"/>
        <v>2053.04</v>
      </c>
      <c r="K340" s="128">
        <f>J340/$J$576</f>
        <v>3.0765838281765154E-4</v>
      </c>
      <c r="L340" s="111"/>
      <c r="M340" s="59"/>
      <c r="N340" s="58"/>
      <c r="O340" s="58"/>
      <c r="P340" s="58"/>
      <c r="Q340" s="58"/>
    </row>
    <row r="341" spans="1:17" s="60" customFormat="1" ht="28.5">
      <c r="A341" s="62"/>
      <c r="B341" s="361" t="s">
        <v>724</v>
      </c>
      <c r="C341" s="118" t="s">
        <v>27</v>
      </c>
      <c r="D341" s="130">
        <v>95547</v>
      </c>
      <c r="E341" s="119" t="s">
        <v>1298</v>
      </c>
      <c r="F341" s="118" t="s">
        <v>4</v>
      </c>
      <c r="G341" s="256">
        <v>21</v>
      </c>
      <c r="H341" s="259">
        <v>55.46</v>
      </c>
      <c r="I341" s="75">
        <f t="shared" si="127"/>
        <v>67.790000000000006</v>
      </c>
      <c r="J341" s="75">
        <f t="shared" si="128"/>
        <v>1423.59</v>
      </c>
      <c r="K341" s="128">
        <f>J341/$J$576</f>
        <v>2.1333213049691213E-4</v>
      </c>
      <c r="L341" s="111"/>
      <c r="M341" s="59"/>
      <c r="N341" s="59"/>
      <c r="O341" s="59"/>
      <c r="P341" s="59"/>
      <c r="Q341" s="59"/>
    </row>
    <row r="342" spans="1:17" s="60" customFormat="1" ht="28.5">
      <c r="A342" s="63"/>
      <c r="B342" s="361" t="s">
        <v>725</v>
      </c>
      <c r="C342" s="118" t="s">
        <v>20</v>
      </c>
      <c r="D342" s="130" t="s">
        <v>45</v>
      </c>
      <c r="E342" s="119" t="s">
        <v>1172</v>
      </c>
      <c r="F342" s="118" t="s">
        <v>323</v>
      </c>
      <c r="G342" s="256">
        <v>22</v>
      </c>
      <c r="H342" s="259">
        <v>65.31</v>
      </c>
      <c r="I342" s="75">
        <f t="shared" si="127"/>
        <v>79.83</v>
      </c>
      <c r="J342" s="75">
        <f t="shared" si="128"/>
        <v>1756.26</v>
      </c>
      <c r="K342" s="128">
        <f>J342/$J$576</f>
        <v>2.631844052757514E-4</v>
      </c>
      <c r="L342" s="111"/>
      <c r="M342" s="59"/>
      <c r="N342" s="58"/>
      <c r="O342" s="58"/>
      <c r="P342" s="58"/>
      <c r="Q342" s="58"/>
    </row>
    <row r="343" spans="1:17" s="60" customFormat="1" ht="42.75">
      <c r="A343" s="63"/>
      <c r="B343" s="361" t="s">
        <v>726</v>
      </c>
      <c r="C343" s="118" t="s">
        <v>159</v>
      </c>
      <c r="D343" s="130" t="s">
        <v>161</v>
      </c>
      <c r="E343" s="119" t="s">
        <v>1173</v>
      </c>
      <c r="F343" s="118" t="s">
        <v>323</v>
      </c>
      <c r="G343" s="256">
        <v>2</v>
      </c>
      <c r="H343" s="259">
        <v>611.61</v>
      </c>
      <c r="I343" s="75">
        <f t="shared" si="127"/>
        <v>747.57</v>
      </c>
      <c r="J343" s="75">
        <f t="shared" si="128"/>
        <v>1495.14</v>
      </c>
      <c r="K343" s="128">
        <f>J343/$J$576</f>
        <v>2.2405425831254313E-4</v>
      </c>
      <c r="L343" s="111"/>
      <c r="M343" s="59"/>
      <c r="N343" s="58"/>
      <c r="O343" s="58"/>
      <c r="P343" s="58"/>
      <c r="Q343" s="58"/>
    </row>
    <row r="344" spans="1:17" s="60" customFormat="1">
      <c r="A344" s="63"/>
      <c r="B344" s="392" t="s">
        <v>727</v>
      </c>
      <c r="C344" s="116"/>
      <c r="D344" s="129"/>
      <c r="E344" s="117" t="s">
        <v>46</v>
      </c>
      <c r="F344" s="118"/>
      <c r="G344" s="139"/>
      <c r="H344" s="75"/>
      <c r="I344" s="75"/>
      <c r="J344" s="75"/>
      <c r="K344" s="128"/>
      <c r="L344" s="111"/>
      <c r="M344" s="59"/>
      <c r="N344" s="55"/>
      <c r="O344" s="55"/>
      <c r="P344" s="55"/>
      <c r="Q344" s="55"/>
    </row>
    <row r="345" spans="1:17" s="60" customFormat="1" ht="28.5">
      <c r="A345" s="63"/>
      <c r="B345" s="361" t="s">
        <v>728</v>
      </c>
      <c r="C345" s="118" t="s">
        <v>27</v>
      </c>
      <c r="D345" s="130">
        <v>100860</v>
      </c>
      <c r="E345" s="119" t="s">
        <v>1299</v>
      </c>
      <c r="F345" s="118" t="s">
        <v>4</v>
      </c>
      <c r="G345" s="256">
        <v>8</v>
      </c>
      <c r="H345" s="259">
        <v>144.29</v>
      </c>
      <c r="I345" s="75">
        <f t="shared" ref="I345:I346" si="129">ROUND(H345*$I$12,2)</f>
        <v>176.37</v>
      </c>
      <c r="J345" s="75">
        <f t="shared" ref="J345:J346" si="130">ROUND(G345*I345,2)</f>
        <v>1410.96</v>
      </c>
      <c r="K345" s="128">
        <f>J345/$J$576</f>
        <v>2.1143946139402718E-4</v>
      </c>
      <c r="L345" s="111"/>
      <c r="M345" s="59"/>
      <c r="N345" s="58"/>
      <c r="O345" s="58"/>
      <c r="P345" s="58"/>
      <c r="Q345" s="58"/>
    </row>
    <row r="346" spans="1:17" s="60" customFormat="1" ht="14.25">
      <c r="A346" s="62"/>
      <c r="B346" s="361" t="s">
        <v>729</v>
      </c>
      <c r="C346" s="118" t="s">
        <v>6</v>
      </c>
      <c r="D346" s="130" t="s">
        <v>47</v>
      </c>
      <c r="E346" s="119" t="s">
        <v>1174</v>
      </c>
      <c r="F346" s="118" t="s">
        <v>4</v>
      </c>
      <c r="G346" s="256">
        <v>8</v>
      </c>
      <c r="H346" s="259">
        <v>41.22</v>
      </c>
      <c r="I346" s="75">
        <f t="shared" si="129"/>
        <v>50.38</v>
      </c>
      <c r="J346" s="75">
        <f t="shared" si="130"/>
        <v>403.04</v>
      </c>
      <c r="K346" s="128">
        <f>J346/$J$576</f>
        <v>6.0397573652157912E-5</v>
      </c>
      <c r="L346" s="111"/>
      <c r="M346" s="98"/>
      <c r="N346" s="59"/>
      <c r="O346" s="59"/>
      <c r="P346" s="59"/>
      <c r="Q346" s="59"/>
    </row>
    <row r="347" spans="1:17" s="60" customFormat="1">
      <c r="A347" s="63"/>
      <c r="B347" s="392" t="s">
        <v>730</v>
      </c>
      <c r="C347" s="116"/>
      <c r="D347" s="129"/>
      <c r="E347" s="117" t="s">
        <v>229</v>
      </c>
      <c r="F347" s="118"/>
      <c r="G347" s="139"/>
      <c r="H347" s="75"/>
      <c r="I347" s="75"/>
      <c r="J347" s="75"/>
      <c r="K347" s="128"/>
      <c r="L347" s="111"/>
      <c r="M347" s="59"/>
      <c r="N347" s="55"/>
      <c r="O347" s="55"/>
      <c r="P347" s="55"/>
      <c r="Q347" s="55"/>
    </row>
    <row r="348" spans="1:17" s="74" customFormat="1" ht="14.25">
      <c r="A348" s="85"/>
      <c r="B348" s="394" t="s">
        <v>731</v>
      </c>
      <c r="C348" s="211" t="s">
        <v>27</v>
      </c>
      <c r="D348" s="212">
        <v>102609</v>
      </c>
      <c r="E348" s="119" t="s">
        <v>1175</v>
      </c>
      <c r="F348" s="118" t="s">
        <v>4</v>
      </c>
      <c r="G348" s="213">
        <v>6</v>
      </c>
      <c r="H348" s="259">
        <v>1304.56</v>
      </c>
      <c r="I348" s="75">
        <f t="shared" ref="I348" si="131">ROUND(H348*$I$12,2)</f>
        <v>1594.56</v>
      </c>
      <c r="J348" s="75">
        <f t="shared" ref="J348" si="132">ROUND(G348*I348,2)</f>
        <v>9567.36</v>
      </c>
      <c r="K348" s="128">
        <f>J348/$J$576</f>
        <v>1.4337170758651982E-3</v>
      </c>
      <c r="L348" s="111"/>
      <c r="M348" s="59"/>
      <c r="N348" s="72"/>
      <c r="O348" s="72"/>
      <c r="P348" s="72"/>
      <c r="Q348" s="72"/>
    </row>
    <row r="349" spans="1:17" s="60" customFormat="1">
      <c r="A349" s="63"/>
      <c r="B349" s="392" t="s">
        <v>732</v>
      </c>
      <c r="C349" s="116"/>
      <c r="D349" s="129"/>
      <c r="E349" s="117" t="s">
        <v>261</v>
      </c>
      <c r="F349" s="118"/>
      <c r="G349" s="139"/>
      <c r="H349" s="75"/>
      <c r="I349" s="75"/>
      <c r="J349" s="75"/>
      <c r="K349" s="128"/>
      <c r="L349" s="111"/>
      <c r="M349" s="59"/>
      <c r="N349" s="55"/>
      <c r="O349" s="55"/>
      <c r="P349" s="55"/>
      <c r="Q349" s="55"/>
    </row>
    <row r="350" spans="1:17" s="60" customFormat="1">
      <c r="A350" s="63"/>
      <c r="B350" s="392" t="s">
        <v>733</v>
      </c>
      <c r="C350" s="116"/>
      <c r="D350" s="129"/>
      <c r="E350" s="117" t="s">
        <v>48</v>
      </c>
      <c r="F350" s="116"/>
      <c r="G350" s="139"/>
      <c r="H350" s="75"/>
      <c r="I350" s="75"/>
      <c r="J350" s="75"/>
      <c r="K350" s="128"/>
      <c r="L350" s="111"/>
      <c r="M350" s="59"/>
      <c r="N350" s="55"/>
      <c r="O350" s="55"/>
      <c r="P350" s="55"/>
      <c r="Q350" s="55"/>
    </row>
    <row r="351" spans="1:17" s="60" customFormat="1" ht="42.75">
      <c r="A351" s="63"/>
      <c r="B351" s="361" t="s">
        <v>734</v>
      </c>
      <c r="C351" s="118" t="s">
        <v>20</v>
      </c>
      <c r="D351" s="131" t="s">
        <v>403</v>
      </c>
      <c r="E351" s="119" t="s">
        <v>1176</v>
      </c>
      <c r="F351" s="118" t="s">
        <v>323</v>
      </c>
      <c r="G351" s="256">
        <v>3</v>
      </c>
      <c r="H351" s="259">
        <v>282.08999999999997</v>
      </c>
      <c r="I351" s="75">
        <f t="shared" ref="I351:I352" si="133">ROUND(H351*$I$12,2)</f>
        <v>344.8</v>
      </c>
      <c r="J351" s="75">
        <f t="shared" ref="J351:J352" si="134">ROUND(G351*I351,2)</f>
        <v>1034.4000000000001</v>
      </c>
      <c r="K351" s="128">
        <f>J351/$J$576</f>
        <v>1.5501004909138582E-4</v>
      </c>
      <c r="L351" s="111"/>
      <c r="M351" s="59"/>
      <c r="N351" s="58"/>
      <c r="O351" s="58"/>
      <c r="P351" s="58"/>
      <c r="Q351" s="58"/>
    </row>
    <row r="352" spans="1:17" s="60" customFormat="1" ht="28.5">
      <c r="A352" s="62"/>
      <c r="B352" s="361" t="s">
        <v>735</v>
      </c>
      <c r="C352" s="118" t="s">
        <v>20</v>
      </c>
      <c r="D352" s="131">
        <v>101909</v>
      </c>
      <c r="E352" s="119" t="s">
        <v>1177</v>
      </c>
      <c r="F352" s="118" t="s">
        <v>4</v>
      </c>
      <c r="G352" s="256">
        <v>27</v>
      </c>
      <c r="H352" s="259">
        <v>204.82</v>
      </c>
      <c r="I352" s="75">
        <f t="shared" si="133"/>
        <v>250.35</v>
      </c>
      <c r="J352" s="75">
        <f t="shared" si="134"/>
        <v>6759.45</v>
      </c>
      <c r="K352" s="128">
        <f>J352/$J$576</f>
        <v>1.0129376221295126E-3</v>
      </c>
      <c r="L352" s="111"/>
      <c r="M352" s="98"/>
      <c r="N352" s="59"/>
      <c r="O352" s="59"/>
      <c r="P352" s="59"/>
      <c r="Q352" s="59"/>
    </row>
    <row r="353" spans="1:17" s="74" customFormat="1">
      <c r="A353" s="93"/>
      <c r="B353" s="392" t="s">
        <v>736</v>
      </c>
      <c r="C353" s="116"/>
      <c r="D353" s="129"/>
      <c r="E353" s="117" t="s">
        <v>183</v>
      </c>
      <c r="F353" s="118"/>
      <c r="G353" s="256"/>
      <c r="H353" s="75"/>
      <c r="I353" s="75"/>
      <c r="J353" s="75"/>
      <c r="K353" s="128"/>
      <c r="L353" s="111"/>
      <c r="M353" s="59"/>
      <c r="N353" s="73"/>
      <c r="O353" s="73"/>
      <c r="P353" s="73"/>
      <c r="Q353" s="73"/>
    </row>
    <row r="354" spans="1:17" s="74" customFormat="1">
      <c r="A354" s="93"/>
      <c r="B354" s="361" t="s">
        <v>737</v>
      </c>
      <c r="C354" s="118" t="s">
        <v>18</v>
      </c>
      <c r="D354" s="131" t="s">
        <v>737</v>
      </c>
      <c r="E354" s="119" t="s">
        <v>385</v>
      </c>
      <c r="F354" s="118" t="s">
        <v>4</v>
      </c>
      <c r="G354" s="256">
        <v>1</v>
      </c>
      <c r="H354" s="75">
        <v>120.77</v>
      </c>
      <c r="I354" s="75">
        <f t="shared" ref="I354:I374" si="135">ROUND(H354*$I$12,2)</f>
        <v>147.62</v>
      </c>
      <c r="J354" s="75">
        <f t="shared" ref="J354:J374" si="136">ROUND(G354*I354,2)</f>
        <v>147.62</v>
      </c>
      <c r="K354" s="128">
        <f t="shared" ref="K354:K374" si="137">J354/$J$576</f>
        <v>2.2121600393339497E-5</v>
      </c>
      <c r="L354" s="111"/>
      <c r="M354" s="59"/>
      <c r="N354" s="59"/>
      <c r="O354" s="59"/>
      <c r="P354" s="59"/>
      <c r="Q354" s="59"/>
    </row>
    <row r="355" spans="1:17" s="74" customFormat="1" ht="28.5">
      <c r="A355" s="93"/>
      <c r="B355" s="361" t="s">
        <v>738</v>
      </c>
      <c r="C355" s="118" t="s">
        <v>20</v>
      </c>
      <c r="D355" s="131" t="s">
        <v>184</v>
      </c>
      <c r="E355" s="119" t="s">
        <v>1178</v>
      </c>
      <c r="F355" s="118" t="s">
        <v>323</v>
      </c>
      <c r="G355" s="256">
        <v>1</v>
      </c>
      <c r="H355" s="259">
        <v>50.26</v>
      </c>
      <c r="I355" s="75">
        <f t="shared" si="135"/>
        <v>61.43</v>
      </c>
      <c r="J355" s="75">
        <f t="shared" si="136"/>
        <v>61.43</v>
      </c>
      <c r="K355" s="128">
        <f t="shared" si="137"/>
        <v>9.2055948527492565E-6</v>
      </c>
      <c r="L355" s="111"/>
      <c r="M355" s="59"/>
      <c r="N355" s="73"/>
      <c r="O355" s="73"/>
      <c r="P355" s="73"/>
      <c r="Q355" s="73"/>
    </row>
    <row r="356" spans="1:17" s="60" customFormat="1" ht="28.5">
      <c r="A356" s="63"/>
      <c r="B356" s="361" t="s">
        <v>739</v>
      </c>
      <c r="C356" s="118" t="s">
        <v>20</v>
      </c>
      <c r="D356" s="131" t="s">
        <v>402</v>
      </c>
      <c r="E356" s="119" t="s">
        <v>1179</v>
      </c>
      <c r="F356" s="118" t="s">
        <v>323</v>
      </c>
      <c r="G356" s="256">
        <v>1</v>
      </c>
      <c r="H356" s="259">
        <v>50.26</v>
      </c>
      <c r="I356" s="75">
        <f t="shared" si="135"/>
        <v>61.43</v>
      </c>
      <c r="J356" s="75">
        <f t="shared" si="136"/>
        <v>61.43</v>
      </c>
      <c r="K356" s="128">
        <f t="shared" si="137"/>
        <v>9.2055948527492565E-6</v>
      </c>
      <c r="L356" s="111"/>
      <c r="M356" s="59"/>
      <c r="N356" s="58"/>
      <c r="O356" s="58"/>
      <c r="P356" s="58"/>
      <c r="Q356" s="58"/>
    </row>
    <row r="357" spans="1:17" s="60" customFormat="1">
      <c r="A357" s="63"/>
      <c r="B357" s="361" t="s">
        <v>740</v>
      </c>
      <c r="C357" s="118" t="s">
        <v>18</v>
      </c>
      <c r="D357" s="131" t="s">
        <v>740</v>
      </c>
      <c r="E357" s="119" t="s">
        <v>386</v>
      </c>
      <c r="F357" s="118" t="s">
        <v>4</v>
      </c>
      <c r="G357" s="256">
        <v>10</v>
      </c>
      <c r="H357" s="75">
        <v>24.95</v>
      </c>
      <c r="I357" s="75">
        <f t="shared" si="135"/>
        <v>30.5</v>
      </c>
      <c r="J357" s="75">
        <f t="shared" si="136"/>
        <v>305</v>
      </c>
      <c r="K357" s="128">
        <f t="shared" si="137"/>
        <v>4.570578593665185E-5</v>
      </c>
      <c r="L357" s="111"/>
      <c r="M357" s="59"/>
      <c r="N357" s="58"/>
      <c r="O357" s="58"/>
      <c r="P357" s="58"/>
      <c r="Q357" s="58"/>
    </row>
    <row r="358" spans="1:17" s="60" customFormat="1">
      <c r="A358" s="63"/>
      <c r="B358" s="361" t="s">
        <v>741</v>
      </c>
      <c r="C358" s="118" t="s">
        <v>18</v>
      </c>
      <c r="D358" s="131" t="s">
        <v>741</v>
      </c>
      <c r="E358" s="119" t="s">
        <v>387</v>
      </c>
      <c r="F358" s="118" t="s">
        <v>4</v>
      </c>
      <c r="G358" s="256">
        <v>12</v>
      </c>
      <c r="H358" s="75">
        <v>24.95</v>
      </c>
      <c r="I358" s="75">
        <f t="shared" si="135"/>
        <v>30.5</v>
      </c>
      <c r="J358" s="75">
        <f t="shared" si="136"/>
        <v>366</v>
      </c>
      <c r="K358" s="128">
        <f t="shared" si="137"/>
        <v>5.4846943123982221E-5</v>
      </c>
      <c r="L358" s="111"/>
      <c r="M358" s="59"/>
      <c r="N358" s="59"/>
      <c r="O358" s="59"/>
      <c r="P358" s="59"/>
      <c r="Q358" s="59"/>
    </row>
    <row r="359" spans="1:17" s="60" customFormat="1">
      <c r="A359" s="63"/>
      <c r="B359" s="361" t="s">
        <v>742</v>
      </c>
      <c r="C359" s="118" t="s">
        <v>18</v>
      </c>
      <c r="D359" s="131" t="s">
        <v>742</v>
      </c>
      <c r="E359" s="119" t="s">
        <v>388</v>
      </c>
      <c r="F359" s="118" t="s">
        <v>4</v>
      </c>
      <c r="G359" s="256">
        <v>2</v>
      </c>
      <c r="H359" s="75">
        <v>24.83</v>
      </c>
      <c r="I359" s="75">
        <f t="shared" si="135"/>
        <v>30.35</v>
      </c>
      <c r="J359" s="75">
        <f t="shared" si="136"/>
        <v>60.7</v>
      </c>
      <c r="K359" s="128">
        <f t="shared" si="137"/>
        <v>9.0962006765730074E-6</v>
      </c>
      <c r="L359" s="111"/>
      <c r="M359" s="59"/>
      <c r="N359" s="58"/>
      <c r="O359" s="58"/>
      <c r="P359" s="58"/>
      <c r="Q359" s="58"/>
    </row>
    <row r="360" spans="1:17" s="74" customFormat="1">
      <c r="A360" s="93"/>
      <c r="B360" s="361" t="s">
        <v>743</v>
      </c>
      <c r="C360" s="118" t="s">
        <v>18</v>
      </c>
      <c r="D360" s="131" t="s">
        <v>743</v>
      </c>
      <c r="E360" s="119" t="s">
        <v>389</v>
      </c>
      <c r="F360" s="118" t="s">
        <v>4</v>
      </c>
      <c r="G360" s="256">
        <v>1</v>
      </c>
      <c r="H360" s="75">
        <v>24.83</v>
      </c>
      <c r="I360" s="75">
        <f t="shared" si="135"/>
        <v>30.35</v>
      </c>
      <c r="J360" s="75">
        <f t="shared" si="136"/>
        <v>30.35</v>
      </c>
      <c r="K360" s="128">
        <f t="shared" si="137"/>
        <v>4.5481003382865037E-6</v>
      </c>
      <c r="L360" s="111"/>
      <c r="M360" s="59"/>
      <c r="N360" s="73"/>
      <c r="O360" s="73"/>
      <c r="P360" s="73"/>
      <c r="Q360" s="73"/>
    </row>
    <row r="361" spans="1:17" s="74" customFormat="1">
      <c r="A361" s="93"/>
      <c r="B361" s="361" t="s">
        <v>744</v>
      </c>
      <c r="C361" s="118" t="s">
        <v>18</v>
      </c>
      <c r="D361" s="131" t="s">
        <v>744</v>
      </c>
      <c r="E361" s="119" t="s">
        <v>390</v>
      </c>
      <c r="F361" s="118" t="s">
        <v>4</v>
      </c>
      <c r="G361" s="256">
        <v>1</v>
      </c>
      <c r="H361" s="75">
        <v>24.83</v>
      </c>
      <c r="I361" s="75">
        <f t="shared" si="135"/>
        <v>30.35</v>
      </c>
      <c r="J361" s="75">
        <f t="shared" si="136"/>
        <v>30.35</v>
      </c>
      <c r="K361" s="128">
        <f t="shared" si="137"/>
        <v>4.5481003382865037E-6</v>
      </c>
      <c r="L361" s="111"/>
      <c r="M361" s="59"/>
      <c r="N361" s="72"/>
      <c r="O361" s="72"/>
      <c r="P361" s="72"/>
      <c r="Q361" s="72"/>
    </row>
    <row r="362" spans="1:17" s="74" customFormat="1">
      <c r="A362" s="93"/>
      <c r="B362" s="361" t="s">
        <v>745</v>
      </c>
      <c r="C362" s="118" t="s">
        <v>18</v>
      </c>
      <c r="D362" s="131" t="s">
        <v>745</v>
      </c>
      <c r="E362" s="119" t="s">
        <v>391</v>
      </c>
      <c r="F362" s="118" t="s">
        <v>4</v>
      </c>
      <c r="G362" s="256">
        <v>1</v>
      </c>
      <c r="H362" s="75">
        <v>24.83</v>
      </c>
      <c r="I362" s="75">
        <f t="shared" si="135"/>
        <v>30.35</v>
      </c>
      <c r="J362" s="75">
        <f t="shared" si="136"/>
        <v>30.35</v>
      </c>
      <c r="K362" s="128">
        <f t="shared" si="137"/>
        <v>4.5481003382865037E-6</v>
      </c>
      <c r="L362" s="111"/>
      <c r="M362" s="59"/>
      <c r="N362" s="73"/>
      <c r="O362" s="73"/>
      <c r="P362" s="73"/>
      <c r="Q362" s="73"/>
    </row>
    <row r="363" spans="1:17" s="74" customFormat="1">
      <c r="A363" s="93"/>
      <c r="B363" s="361" t="s">
        <v>746</v>
      </c>
      <c r="C363" s="118" t="s">
        <v>18</v>
      </c>
      <c r="D363" s="131" t="s">
        <v>746</v>
      </c>
      <c r="E363" s="119" t="s">
        <v>392</v>
      </c>
      <c r="F363" s="118" t="s">
        <v>4</v>
      </c>
      <c r="G363" s="256">
        <v>1</v>
      </c>
      <c r="H363" s="75">
        <v>24.83</v>
      </c>
      <c r="I363" s="75">
        <f t="shared" si="135"/>
        <v>30.35</v>
      </c>
      <c r="J363" s="75">
        <f t="shared" si="136"/>
        <v>30.35</v>
      </c>
      <c r="K363" s="128">
        <f t="shared" si="137"/>
        <v>4.5481003382865037E-6</v>
      </c>
      <c r="L363" s="111"/>
      <c r="M363" s="59"/>
      <c r="N363" s="73"/>
      <c r="O363" s="73"/>
      <c r="P363" s="73"/>
      <c r="Q363" s="73"/>
    </row>
    <row r="364" spans="1:17" s="60" customFormat="1" ht="14.25">
      <c r="A364" s="94"/>
      <c r="B364" s="361" t="s">
        <v>747</v>
      </c>
      <c r="C364" s="118" t="s">
        <v>18</v>
      </c>
      <c r="D364" s="131" t="s">
        <v>747</v>
      </c>
      <c r="E364" s="119" t="s">
        <v>393</v>
      </c>
      <c r="F364" s="118" t="s">
        <v>4</v>
      </c>
      <c r="G364" s="256">
        <v>6</v>
      </c>
      <c r="H364" s="75">
        <v>24.83</v>
      </c>
      <c r="I364" s="75">
        <f t="shared" si="135"/>
        <v>30.35</v>
      </c>
      <c r="J364" s="75">
        <f t="shared" si="136"/>
        <v>182.1</v>
      </c>
      <c r="K364" s="128">
        <f t="shared" si="137"/>
        <v>2.7288602029719022E-5</v>
      </c>
      <c r="L364" s="111"/>
      <c r="M364" s="59"/>
      <c r="N364" s="55"/>
      <c r="O364" s="55"/>
      <c r="P364" s="55"/>
      <c r="Q364" s="55"/>
    </row>
    <row r="365" spans="1:17" s="60" customFormat="1">
      <c r="A365" s="63"/>
      <c r="B365" s="361" t="s">
        <v>748</v>
      </c>
      <c r="C365" s="118" t="s">
        <v>18</v>
      </c>
      <c r="D365" s="131" t="s">
        <v>748</v>
      </c>
      <c r="E365" s="119" t="s">
        <v>394</v>
      </c>
      <c r="F365" s="118" t="s">
        <v>4</v>
      </c>
      <c r="G365" s="256">
        <v>8</v>
      </c>
      <c r="H365" s="75">
        <v>11.51</v>
      </c>
      <c r="I365" s="75">
        <f t="shared" si="135"/>
        <v>14.07</v>
      </c>
      <c r="J365" s="75">
        <f t="shared" si="136"/>
        <v>112.56</v>
      </c>
      <c r="K365" s="128">
        <f t="shared" si="137"/>
        <v>1.6867682836162399E-5</v>
      </c>
      <c r="L365" s="111"/>
      <c r="M365" s="59"/>
      <c r="N365" s="59"/>
      <c r="O365" s="59"/>
      <c r="P365" s="59"/>
      <c r="Q365" s="59"/>
    </row>
    <row r="366" spans="1:17" s="74" customFormat="1">
      <c r="A366" s="93"/>
      <c r="B366" s="361" t="s">
        <v>749</v>
      </c>
      <c r="C366" s="118" t="s">
        <v>18</v>
      </c>
      <c r="D366" s="131" t="s">
        <v>749</v>
      </c>
      <c r="E366" s="119" t="s">
        <v>395</v>
      </c>
      <c r="F366" s="118" t="s">
        <v>4</v>
      </c>
      <c r="G366" s="256">
        <v>8</v>
      </c>
      <c r="H366" s="75">
        <v>11.51</v>
      </c>
      <c r="I366" s="75">
        <f t="shared" si="135"/>
        <v>14.07</v>
      </c>
      <c r="J366" s="75">
        <f t="shared" si="136"/>
        <v>112.56</v>
      </c>
      <c r="K366" s="128">
        <f t="shared" si="137"/>
        <v>1.6867682836162399E-5</v>
      </c>
      <c r="L366" s="111"/>
      <c r="M366" s="59"/>
      <c r="N366" s="73"/>
      <c r="O366" s="73"/>
      <c r="P366" s="73"/>
      <c r="Q366" s="73"/>
    </row>
    <row r="367" spans="1:17" s="74" customFormat="1">
      <c r="A367" s="93"/>
      <c r="B367" s="361" t="s">
        <v>750</v>
      </c>
      <c r="C367" s="118" t="s">
        <v>18</v>
      </c>
      <c r="D367" s="131" t="s">
        <v>750</v>
      </c>
      <c r="E367" s="119" t="s">
        <v>396</v>
      </c>
      <c r="F367" s="118" t="s">
        <v>4</v>
      </c>
      <c r="G367" s="256">
        <v>1</v>
      </c>
      <c r="H367" s="75">
        <v>11.51</v>
      </c>
      <c r="I367" s="75">
        <f t="shared" si="135"/>
        <v>14.07</v>
      </c>
      <c r="J367" s="75">
        <f t="shared" si="136"/>
        <v>14.07</v>
      </c>
      <c r="K367" s="128">
        <f t="shared" si="137"/>
        <v>2.1084603545202999E-6</v>
      </c>
      <c r="L367" s="111"/>
      <c r="M367" s="59"/>
      <c r="N367" s="73"/>
      <c r="O367" s="73"/>
      <c r="P367" s="73"/>
      <c r="Q367" s="73"/>
    </row>
    <row r="368" spans="1:17" s="74" customFormat="1" ht="28.5">
      <c r="A368" s="93"/>
      <c r="B368" s="361" t="s">
        <v>751</v>
      </c>
      <c r="C368" s="118" t="s">
        <v>20</v>
      </c>
      <c r="D368" s="131" t="s">
        <v>49</v>
      </c>
      <c r="E368" s="119" t="s">
        <v>1180</v>
      </c>
      <c r="F368" s="118" t="s">
        <v>323</v>
      </c>
      <c r="G368" s="256">
        <v>27</v>
      </c>
      <c r="H368" s="259">
        <v>22.43</v>
      </c>
      <c r="I368" s="75">
        <f t="shared" si="135"/>
        <v>27.42</v>
      </c>
      <c r="J368" s="75">
        <f t="shared" si="136"/>
        <v>740.34</v>
      </c>
      <c r="K368" s="128">
        <f t="shared" si="137"/>
        <v>1.1094367724701912E-4</v>
      </c>
      <c r="L368" s="111"/>
      <c r="M368" s="59"/>
      <c r="N368" s="73"/>
      <c r="O368" s="73"/>
      <c r="P368" s="73"/>
      <c r="Q368" s="73"/>
    </row>
    <row r="369" spans="1:17" s="74" customFormat="1" ht="28.5">
      <c r="A369" s="93"/>
      <c r="B369" s="361" t="s">
        <v>752</v>
      </c>
      <c r="C369" s="118" t="s">
        <v>20</v>
      </c>
      <c r="D369" s="131" t="s">
        <v>119</v>
      </c>
      <c r="E369" s="119" t="s">
        <v>1181</v>
      </c>
      <c r="F369" s="118" t="s">
        <v>323</v>
      </c>
      <c r="G369" s="256">
        <v>8</v>
      </c>
      <c r="H369" s="259">
        <v>22.43</v>
      </c>
      <c r="I369" s="75">
        <f t="shared" si="135"/>
        <v>27.42</v>
      </c>
      <c r="J369" s="75">
        <f t="shared" si="136"/>
        <v>219.36</v>
      </c>
      <c r="K369" s="128">
        <f t="shared" si="137"/>
        <v>3.2872200665783441E-5</v>
      </c>
      <c r="L369" s="111"/>
      <c r="M369" s="59"/>
      <c r="N369" s="72"/>
      <c r="O369" s="72"/>
      <c r="P369" s="72"/>
      <c r="Q369" s="72"/>
    </row>
    <row r="370" spans="1:17" s="74" customFormat="1">
      <c r="A370" s="93"/>
      <c r="B370" s="361" t="s">
        <v>753</v>
      </c>
      <c r="C370" s="118" t="s">
        <v>18</v>
      </c>
      <c r="D370" s="131" t="s">
        <v>753</v>
      </c>
      <c r="E370" s="119" t="s">
        <v>397</v>
      </c>
      <c r="F370" s="118" t="s">
        <v>4</v>
      </c>
      <c r="G370" s="256">
        <v>1</v>
      </c>
      <c r="H370" s="75">
        <v>20.6</v>
      </c>
      <c r="I370" s="75">
        <f t="shared" si="135"/>
        <v>25.18</v>
      </c>
      <c r="J370" s="75">
        <f t="shared" si="136"/>
        <v>25.18</v>
      </c>
      <c r="K370" s="128">
        <f t="shared" si="137"/>
        <v>3.7733498029012905E-6</v>
      </c>
      <c r="L370" s="111"/>
      <c r="M370" s="59"/>
      <c r="N370" s="72"/>
      <c r="O370" s="72"/>
      <c r="P370" s="72"/>
      <c r="Q370" s="72"/>
    </row>
    <row r="371" spans="1:17" s="74" customFormat="1">
      <c r="A371" s="93"/>
      <c r="B371" s="361" t="s">
        <v>754</v>
      </c>
      <c r="C371" s="118" t="s">
        <v>18</v>
      </c>
      <c r="D371" s="131" t="s">
        <v>754</v>
      </c>
      <c r="E371" s="119" t="s">
        <v>398</v>
      </c>
      <c r="F371" s="118" t="s">
        <v>4</v>
      </c>
      <c r="G371" s="256">
        <v>1</v>
      </c>
      <c r="H371" s="75">
        <v>20.5</v>
      </c>
      <c r="I371" s="75">
        <f t="shared" si="135"/>
        <v>25.06</v>
      </c>
      <c r="J371" s="75">
        <f t="shared" si="136"/>
        <v>25.06</v>
      </c>
      <c r="K371" s="128">
        <f t="shared" si="137"/>
        <v>3.7553671985983452E-6</v>
      </c>
      <c r="L371" s="111"/>
      <c r="M371" s="59"/>
      <c r="N371" s="73"/>
      <c r="O371" s="73"/>
      <c r="P371" s="73"/>
      <c r="Q371" s="73"/>
    </row>
    <row r="372" spans="1:17" s="74" customFormat="1">
      <c r="A372" s="93"/>
      <c r="B372" s="361" t="s">
        <v>755</v>
      </c>
      <c r="C372" s="118" t="s">
        <v>18</v>
      </c>
      <c r="D372" s="131" t="s">
        <v>755</v>
      </c>
      <c r="E372" s="119" t="s">
        <v>399</v>
      </c>
      <c r="F372" s="118" t="s">
        <v>4</v>
      </c>
      <c r="G372" s="256">
        <v>1</v>
      </c>
      <c r="H372" s="75">
        <v>20.5</v>
      </c>
      <c r="I372" s="75">
        <f t="shared" si="135"/>
        <v>25.06</v>
      </c>
      <c r="J372" s="75">
        <f t="shared" si="136"/>
        <v>25.06</v>
      </c>
      <c r="K372" s="128">
        <f t="shared" si="137"/>
        <v>3.7553671985983452E-6</v>
      </c>
      <c r="L372" s="111"/>
      <c r="M372" s="59"/>
      <c r="N372" s="73"/>
      <c r="O372" s="73"/>
      <c r="P372" s="73"/>
      <c r="Q372" s="73"/>
    </row>
    <row r="373" spans="1:17" s="60" customFormat="1">
      <c r="A373" s="63"/>
      <c r="B373" s="361" t="s">
        <v>756</v>
      </c>
      <c r="C373" s="118" t="s">
        <v>18</v>
      </c>
      <c r="D373" s="131" t="s">
        <v>756</v>
      </c>
      <c r="E373" s="119" t="s">
        <v>400</v>
      </c>
      <c r="F373" s="118" t="s">
        <v>4</v>
      </c>
      <c r="G373" s="256">
        <v>1</v>
      </c>
      <c r="H373" s="75">
        <v>30.36</v>
      </c>
      <c r="I373" s="75">
        <f t="shared" si="135"/>
        <v>37.11</v>
      </c>
      <c r="J373" s="75">
        <f t="shared" si="136"/>
        <v>37.11</v>
      </c>
      <c r="K373" s="128">
        <f t="shared" si="137"/>
        <v>5.5611203806857382E-6</v>
      </c>
      <c r="L373" s="111"/>
      <c r="M373" s="59"/>
      <c r="N373" s="58"/>
      <c r="O373" s="58"/>
      <c r="P373" s="58"/>
      <c r="Q373" s="58"/>
    </row>
    <row r="374" spans="1:17" s="74" customFormat="1">
      <c r="A374" s="93"/>
      <c r="B374" s="361" t="s">
        <v>757</v>
      </c>
      <c r="C374" s="118" t="s">
        <v>18</v>
      </c>
      <c r="D374" s="131" t="s">
        <v>757</v>
      </c>
      <c r="E374" s="119" t="s">
        <v>401</v>
      </c>
      <c r="F374" s="118" t="s">
        <v>4</v>
      </c>
      <c r="G374" s="256">
        <v>1</v>
      </c>
      <c r="H374" s="75">
        <v>22.43</v>
      </c>
      <c r="I374" s="75">
        <f t="shared" si="135"/>
        <v>27.42</v>
      </c>
      <c r="J374" s="75">
        <f t="shared" si="136"/>
        <v>27.42</v>
      </c>
      <c r="K374" s="128">
        <f t="shared" si="137"/>
        <v>4.1090250832229302E-6</v>
      </c>
      <c r="L374" s="111"/>
      <c r="M374" s="59"/>
      <c r="N374" s="72"/>
      <c r="O374" s="72"/>
      <c r="P374" s="72"/>
      <c r="Q374" s="72"/>
    </row>
    <row r="375" spans="1:17" s="74" customFormat="1">
      <c r="A375" s="93"/>
      <c r="B375" s="392" t="s">
        <v>758</v>
      </c>
      <c r="C375" s="116"/>
      <c r="D375" s="129"/>
      <c r="E375" s="117" t="s">
        <v>915</v>
      </c>
      <c r="F375" s="116"/>
      <c r="G375" s="256"/>
      <c r="H375" s="75"/>
      <c r="I375" s="75"/>
      <c r="J375" s="75"/>
      <c r="K375" s="128"/>
      <c r="L375" s="111"/>
      <c r="M375" s="59"/>
      <c r="N375" s="73"/>
      <c r="O375" s="73"/>
      <c r="P375" s="73"/>
      <c r="Q375" s="73"/>
    </row>
    <row r="376" spans="1:17" s="71" customFormat="1" ht="42.75">
      <c r="A376" s="63"/>
      <c r="B376" s="361" t="s">
        <v>759</v>
      </c>
      <c r="C376" s="312" t="s">
        <v>18</v>
      </c>
      <c r="D376" s="130" t="s">
        <v>759</v>
      </c>
      <c r="E376" s="135" t="s">
        <v>406</v>
      </c>
      <c r="F376" s="118" t="s">
        <v>4</v>
      </c>
      <c r="G376" s="256">
        <v>8</v>
      </c>
      <c r="H376" s="75">
        <v>2189.4</v>
      </c>
      <c r="I376" s="75">
        <f t="shared" ref="I376" si="138">ROUND(H376*$I$12,2)</f>
        <v>2676.1</v>
      </c>
      <c r="J376" s="75">
        <f t="shared" ref="J376" si="139">ROUND(G376*I376,2)</f>
        <v>21408.799999999999</v>
      </c>
      <c r="K376" s="128">
        <f>J376/$J$576</f>
        <v>3.2082164916740724E-3</v>
      </c>
      <c r="L376" s="111"/>
      <c r="M376" s="59"/>
      <c r="N376" s="58"/>
      <c r="O376" s="58"/>
      <c r="P376" s="58"/>
      <c r="Q376" s="58"/>
    </row>
    <row r="377" spans="1:17" s="60" customFormat="1">
      <c r="A377" s="94"/>
      <c r="B377" s="392" t="s">
        <v>760</v>
      </c>
      <c r="C377" s="116"/>
      <c r="D377" s="129"/>
      <c r="E377" s="117" t="s">
        <v>185</v>
      </c>
      <c r="F377" s="116"/>
      <c r="G377" s="256"/>
      <c r="H377" s="75"/>
      <c r="I377" s="75"/>
      <c r="J377" s="75"/>
      <c r="K377" s="128"/>
      <c r="L377" s="111"/>
      <c r="M377" s="59"/>
      <c r="N377" s="55"/>
      <c r="O377" s="55"/>
      <c r="P377" s="55"/>
      <c r="Q377" s="55"/>
    </row>
    <row r="378" spans="1:17" s="60" customFormat="1" ht="14.25">
      <c r="A378" s="94"/>
      <c r="B378" s="361" t="s">
        <v>761</v>
      </c>
      <c r="C378" s="118" t="s">
        <v>20</v>
      </c>
      <c r="D378" s="131" t="s">
        <v>404</v>
      </c>
      <c r="E378" s="119" t="s">
        <v>1182</v>
      </c>
      <c r="F378" s="118" t="s">
        <v>323</v>
      </c>
      <c r="G378" s="256">
        <v>1</v>
      </c>
      <c r="H378" s="259">
        <v>1899.98</v>
      </c>
      <c r="I378" s="75">
        <f t="shared" ref="I378:I383" si="140">ROUND(H378*$I$12,2)</f>
        <v>2322.35</v>
      </c>
      <c r="J378" s="75">
        <f t="shared" ref="J378:J383" si="141">ROUND(G378*I378,2)</f>
        <v>2322.35</v>
      </c>
      <c r="K378" s="128">
        <f t="shared" ref="K378:K383" si="142">J378/$J$576</f>
        <v>3.4801584252453578E-4</v>
      </c>
      <c r="L378" s="111"/>
      <c r="M378" s="59"/>
      <c r="N378" s="59"/>
      <c r="O378" s="59"/>
      <c r="P378" s="59"/>
      <c r="Q378" s="59"/>
    </row>
    <row r="379" spans="1:17" s="60" customFormat="1" ht="28.5">
      <c r="A379" s="94"/>
      <c r="B379" s="361" t="s">
        <v>762</v>
      </c>
      <c r="C379" s="118" t="s">
        <v>20</v>
      </c>
      <c r="D379" s="131" t="s">
        <v>405</v>
      </c>
      <c r="E379" s="119" t="s">
        <v>1183</v>
      </c>
      <c r="F379" s="118" t="s">
        <v>323</v>
      </c>
      <c r="G379" s="256">
        <v>1</v>
      </c>
      <c r="H379" s="259">
        <v>1173.6500000000001</v>
      </c>
      <c r="I379" s="75">
        <f t="shared" si="140"/>
        <v>1434.55</v>
      </c>
      <c r="J379" s="75">
        <f t="shared" si="141"/>
        <v>1434.55</v>
      </c>
      <c r="K379" s="128">
        <f t="shared" si="142"/>
        <v>2.1497454168991446E-4</v>
      </c>
      <c r="L379" s="111"/>
      <c r="M379" s="59"/>
      <c r="N379" s="55"/>
      <c r="O379" s="55"/>
      <c r="P379" s="55"/>
      <c r="Q379" s="55"/>
    </row>
    <row r="380" spans="1:17" s="60" customFormat="1" ht="28.5">
      <c r="A380" s="63"/>
      <c r="B380" s="361" t="s">
        <v>763</v>
      </c>
      <c r="C380" s="118" t="s">
        <v>20</v>
      </c>
      <c r="D380" s="131" t="s">
        <v>51</v>
      </c>
      <c r="E380" s="119" t="s">
        <v>1184</v>
      </c>
      <c r="F380" s="118" t="s">
        <v>940</v>
      </c>
      <c r="G380" s="256">
        <v>1</v>
      </c>
      <c r="H380" s="259">
        <v>550.04</v>
      </c>
      <c r="I380" s="75">
        <f t="shared" si="140"/>
        <v>672.31</v>
      </c>
      <c r="J380" s="75">
        <f t="shared" si="141"/>
        <v>672.31</v>
      </c>
      <c r="K380" s="128">
        <f t="shared" si="142"/>
        <v>1.0074903915760788E-4</v>
      </c>
      <c r="L380" s="111"/>
      <c r="M380" s="59"/>
      <c r="N380" s="59"/>
      <c r="O380" s="59"/>
      <c r="P380" s="59"/>
      <c r="Q380" s="59"/>
    </row>
    <row r="381" spans="1:17" s="60" customFormat="1">
      <c r="A381" s="63"/>
      <c r="B381" s="361" t="s">
        <v>764</v>
      </c>
      <c r="C381" s="118" t="s">
        <v>20</v>
      </c>
      <c r="D381" s="131" t="s">
        <v>52</v>
      </c>
      <c r="E381" s="119" t="s">
        <v>1185</v>
      </c>
      <c r="F381" s="118" t="s">
        <v>940</v>
      </c>
      <c r="G381" s="256">
        <v>1</v>
      </c>
      <c r="H381" s="259">
        <v>99.26</v>
      </c>
      <c r="I381" s="75">
        <f t="shared" si="140"/>
        <v>121.33</v>
      </c>
      <c r="J381" s="75">
        <f t="shared" si="141"/>
        <v>121.33</v>
      </c>
      <c r="K381" s="128">
        <f t="shared" si="142"/>
        <v>1.8181911500635963E-5</v>
      </c>
      <c r="L381" s="111"/>
      <c r="M381" s="59"/>
      <c r="N381" s="58"/>
      <c r="O381" s="58"/>
      <c r="P381" s="58"/>
      <c r="Q381" s="58"/>
    </row>
    <row r="382" spans="1:17" s="60" customFormat="1">
      <c r="A382" s="63"/>
      <c r="B382" s="361" t="s">
        <v>765</v>
      </c>
      <c r="C382" s="118" t="s">
        <v>6</v>
      </c>
      <c r="D382" s="131" t="s">
        <v>53</v>
      </c>
      <c r="E382" s="119" t="s">
        <v>1186</v>
      </c>
      <c r="F382" s="118" t="s">
        <v>4</v>
      </c>
      <c r="G382" s="256">
        <v>1</v>
      </c>
      <c r="H382" s="259">
        <v>249.73</v>
      </c>
      <c r="I382" s="75">
        <f t="shared" si="140"/>
        <v>305.24</v>
      </c>
      <c r="J382" s="75">
        <f t="shared" si="141"/>
        <v>305.24</v>
      </c>
      <c r="K382" s="128">
        <f t="shared" si="142"/>
        <v>4.5741751145257743E-5</v>
      </c>
      <c r="L382" s="111"/>
      <c r="M382" s="98"/>
      <c r="N382" s="58"/>
      <c r="O382" s="58"/>
      <c r="P382" s="58"/>
      <c r="Q382" s="58"/>
    </row>
    <row r="383" spans="1:17" s="60" customFormat="1" ht="28.5">
      <c r="A383" s="63"/>
      <c r="B383" s="361" t="s">
        <v>766</v>
      </c>
      <c r="C383" s="118" t="s">
        <v>20</v>
      </c>
      <c r="D383" s="131" t="s">
        <v>50</v>
      </c>
      <c r="E383" s="119" t="s">
        <v>1187</v>
      </c>
      <c r="F383" s="118" t="s">
        <v>323</v>
      </c>
      <c r="G383" s="256">
        <v>1</v>
      </c>
      <c r="H383" s="259">
        <v>67.02</v>
      </c>
      <c r="I383" s="75">
        <f t="shared" si="140"/>
        <v>81.92</v>
      </c>
      <c r="J383" s="75">
        <f t="shared" si="141"/>
        <v>81.92</v>
      </c>
      <c r="K383" s="128">
        <f t="shared" si="142"/>
        <v>1.2276124537477113E-5</v>
      </c>
      <c r="L383" s="111"/>
      <c r="M383" s="98"/>
      <c r="N383" s="58"/>
      <c r="O383" s="58"/>
      <c r="P383" s="58"/>
      <c r="Q383" s="58"/>
    </row>
    <row r="384" spans="1:17" s="60" customFormat="1">
      <c r="A384" s="63"/>
      <c r="B384" s="392" t="s">
        <v>767</v>
      </c>
      <c r="C384" s="116"/>
      <c r="D384" s="129"/>
      <c r="E384" s="117" t="s">
        <v>186</v>
      </c>
      <c r="F384" s="116"/>
      <c r="G384" s="256"/>
      <c r="H384" s="75"/>
      <c r="I384" s="75"/>
      <c r="J384" s="75"/>
      <c r="K384" s="128"/>
      <c r="L384" s="111"/>
      <c r="M384" s="59"/>
      <c r="N384" s="58"/>
      <c r="O384" s="58"/>
      <c r="P384" s="58"/>
      <c r="Q384" s="58"/>
    </row>
    <row r="385" spans="1:17" s="60" customFormat="1" ht="28.5">
      <c r="A385" s="63"/>
      <c r="B385" s="397" t="s">
        <v>768</v>
      </c>
      <c r="C385" s="118" t="s">
        <v>20</v>
      </c>
      <c r="D385" s="130" t="s">
        <v>118</v>
      </c>
      <c r="E385" s="119" t="s">
        <v>1188</v>
      </c>
      <c r="F385" s="118" t="s">
        <v>1284</v>
      </c>
      <c r="G385" s="256">
        <v>186</v>
      </c>
      <c r="H385" s="259">
        <v>190.02</v>
      </c>
      <c r="I385" s="75">
        <f t="shared" ref="I385" si="143">ROUND(H385*$I$12,2)</f>
        <v>232.26</v>
      </c>
      <c r="J385" s="75">
        <f t="shared" ref="J385" si="144">ROUND(G385*I385,2)</f>
        <v>43200.36</v>
      </c>
      <c r="K385" s="128">
        <f>J385/$J$576</f>
        <v>6.4737914968731056E-3</v>
      </c>
      <c r="L385" s="111"/>
      <c r="M385" s="59"/>
      <c r="N385" s="58"/>
      <c r="O385" s="58"/>
      <c r="P385" s="58"/>
      <c r="Q385" s="58"/>
    </row>
    <row r="386" spans="1:17" s="60" customFormat="1">
      <c r="A386" s="63"/>
      <c r="B386" s="392" t="s">
        <v>769</v>
      </c>
      <c r="C386" s="116"/>
      <c r="D386" s="129"/>
      <c r="E386" s="117" t="s">
        <v>187</v>
      </c>
      <c r="F386" s="116"/>
      <c r="G386" s="256"/>
      <c r="H386" s="75"/>
      <c r="I386" s="75"/>
      <c r="J386" s="75"/>
      <c r="K386" s="128"/>
      <c r="L386" s="111"/>
      <c r="M386" s="59"/>
      <c r="N386" s="58"/>
      <c r="O386" s="58"/>
      <c r="P386" s="58"/>
      <c r="Q386" s="58"/>
    </row>
    <row r="387" spans="1:17" s="60" customFormat="1">
      <c r="A387" s="63"/>
      <c r="B387" s="394" t="s">
        <v>770</v>
      </c>
      <c r="C387" s="312" t="s">
        <v>18</v>
      </c>
      <c r="D387" s="130" t="s">
        <v>770</v>
      </c>
      <c r="E387" s="214" t="s">
        <v>188</v>
      </c>
      <c r="F387" s="211" t="s">
        <v>4</v>
      </c>
      <c r="G387" s="213">
        <v>1</v>
      </c>
      <c r="H387" s="97">
        <v>704.5</v>
      </c>
      <c r="I387" s="75">
        <f t="shared" ref="I387:I390" si="145">ROUND(H387*$I$12,2)</f>
        <v>861.11</v>
      </c>
      <c r="J387" s="75">
        <f t="shared" ref="J387:J390" si="146">ROUND(G387*I387,2)</f>
        <v>861.11</v>
      </c>
      <c r="K387" s="128">
        <f t="shared" ref="K387:K397" si="147">J387/$J$576</f>
        <v>1.2904166992757466E-4</v>
      </c>
      <c r="L387" s="111"/>
      <c r="M387" s="59"/>
      <c r="N387" s="58"/>
      <c r="O387" s="58"/>
      <c r="P387" s="58"/>
      <c r="Q387" s="58"/>
    </row>
    <row r="388" spans="1:17" s="71" customFormat="1">
      <c r="A388" s="63"/>
      <c r="B388" s="394" t="s">
        <v>771</v>
      </c>
      <c r="C388" s="312" t="s">
        <v>18</v>
      </c>
      <c r="D388" s="130" t="s">
        <v>771</v>
      </c>
      <c r="E388" s="214" t="s">
        <v>189</v>
      </c>
      <c r="F388" s="118" t="s">
        <v>4</v>
      </c>
      <c r="G388" s="213">
        <v>1</v>
      </c>
      <c r="H388" s="75">
        <v>166.81</v>
      </c>
      <c r="I388" s="75">
        <f t="shared" si="145"/>
        <v>203.89</v>
      </c>
      <c r="J388" s="75">
        <f t="shared" si="146"/>
        <v>203.89</v>
      </c>
      <c r="K388" s="128">
        <f t="shared" si="147"/>
        <v>3.0553943261062117E-5</v>
      </c>
      <c r="L388" s="111"/>
      <c r="M388" s="59"/>
      <c r="N388" s="58"/>
      <c r="O388" s="58"/>
      <c r="P388" s="58"/>
      <c r="Q388" s="58"/>
    </row>
    <row r="389" spans="1:17" s="74" customFormat="1" ht="28.5">
      <c r="A389" s="94"/>
      <c r="B389" s="394" t="s">
        <v>772</v>
      </c>
      <c r="C389" s="118" t="s">
        <v>20</v>
      </c>
      <c r="D389" s="131" t="s">
        <v>50</v>
      </c>
      <c r="E389" s="119" t="s">
        <v>1187</v>
      </c>
      <c r="F389" s="118" t="s">
        <v>323</v>
      </c>
      <c r="G389" s="213">
        <v>8</v>
      </c>
      <c r="H389" s="259">
        <v>67.02</v>
      </c>
      <c r="I389" s="75">
        <f t="shared" si="145"/>
        <v>81.92</v>
      </c>
      <c r="J389" s="75">
        <f t="shared" si="146"/>
        <v>655.36</v>
      </c>
      <c r="K389" s="128">
        <f t="shared" si="147"/>
        <v>9.8208996299816904E-5</v>
      </c>
      <c r="L389" s="111"/>
      <c r="M389" s="59"/>
      <c r="N389" s="73"/>
      <c r="O389" s="73"/>
      <c r="P389" s="73"/>
      <c r="Q389" s="73"/>
    </row>
    <row r="390" spans="1:17" s="74" customFormat="1">
      <c r="A390" s="94"/>
      <c r="B390" s="394" t="s">
        <v>773</v>
      </c>
      <c r="C390" s="118" t="s">
        <v>20</v>
      </c>
      <c r="D390" s="131" t="s">
        <v>36</v>
      </c>
      <c r="E390" s="119" t="s">
        <v>1189</v>
      </c>
      <c r="F390" s="118" t="s">
        <v>323</v>
      </c>
      <c r="G390" s="213">
        <v>8</v>
      </c>
      <c r="H390" s="259">
        <v>74.33</v>
      </c>
      <c r="I390" s="75">
        <f t="shared" si="145"/>
        <v>90.85</v>
      </c>
      <c r="J390" s="75">
        <f t="shared" si="146"/>
        <v>726.8</v>
      </c>
      <c r="K390" s="128">
        <f t="shared" si="147"/>
        <v>1.0891464006150348E-4</v>
      </c>
      <c r="L390" s="111"/>
      <c r="M390" s="59"/>
      <c r="N390" s="73"/>
      <c r="O390" s="73"/>
      <c r="P390" s="73"/>
      <c r="Q390" s="73"/>
    </row>
    <row r="391" spans="1:17" s="60" customFormat="1">
      <c r="A391" s="63"/>
      <c r="B391" s="392" t="s">
        <v>774</v>
      </c>
      <c r="C391" s="116"/>
      <c r="D391" s="129"/>
      <c r="E391" s="125" t="s">
        <v>262</v>
      </c>
      <c r="F391" s="116"/>
      <c r="G391" s="256"/>
      <c r="H391" s="75"/>
      <c r="I391" s="75"/>
      <c r="J391" s="75"/>
      <c r="K391" s="128">
        <f t="shared" si="147"/>
        <v>0</v>
      </c>
      <c r="L391" s="111"/>
      <c r="M391" s="59"/>
      <c r="N391" s="58"/>
      <c r="O391" s="58"/>
      <c r="P391" s="58"/>
      <c r="Q391" s="58"/>
    </row>
    <row r="392" spans="1:17" s="60" customFormat="1" ht="28.5">
      <c r="A392" s="63"/>
      <c r="B392" s="361" t="s">
        <v>775</v>
      </c>
      <c r="C392" s="118" t="s">
        <v>20</v>
      </c>
      <c r="D392" s="130" t="s">
        <v>190</v>
      </c>
      <c r="E392" s="119" t="s">
        <v>1190</v>
      </c>
      <c r="F392" s="118" t="s">
        <v>1284</v>
      </c>
      <c r="G392" s="256">
        <v>18.659999999999997</v>
      </c>
      <c r="H392" s="259">
        <v>172.31</v>
      </c>
      <c r="I392" s="75">
        <f t="shared" ref="I392:I397" si="148">ROUND(H392*$I$12,2)</f>
        <v>210.61</v>
      </c>
      <c r="J392" s="75">
        <f t="shared" ref="J392:J397" si="149">ROUND(G392*I392,2)</f>
        <v>3929.98</v>
      </c>
      <c r="K392" s="128">
        <f t="shared" si="147"/>
        <v>5.8892729382073125E-4</v>
      </c>
      <c r="L392" s="111"/>
      <c r="M392" s="59"/>
      <c r="N392" s="58"/>
      <c r="O392" s="58"/>
      <c r="P392" s="58"/>
      <c r="Q392" s="58"/>
    </row>
    <row r="393" spans="1:17" s="60" customFormat="1">
      <c r="A393" s="63"/>
      <c r="B393" s="361" t="s">
        <v>776</v>
      </c>
      <c r="C393" s="118" t="s">
        <v>20</v>
      </c>
      <c r="D393" s="130" t="s">
        <v>435</v>
      </c>
      <c r="E393" s="119" t="s">
        <v>1191</v>
      </c>
      <c r="F393" s="118" t="s">
        <v>940</v>
      </c>
      <c r="G393" s="256">
        <v>10</v>
      </c>
      <c r="H393" s="259">
        <v>89.13</v>
      </c>
      <c r="I393" s="75">
        <f t="shared" si="148"/>
        <v>108.94</v>
      </c>
      <c r="J393" s="75">
        <f t="shared" si="149"/>
        <v>1089.4000000000001</v>
      </c>
      <c r="K393" s="128">
        <f t="shared" si="147"/>
        <v>1.6325207606356895E-4</v>
      </c>
      <c r="L393" s="111"/>
      <c r="M393" s="59"/>
      <c r="N393" s="58"/>
      <c r="O393" s="58"/>
      <c r="P393" s="58"/>
      <c r="Q393" s="58"/>
    </row>
    <row r="394" spans="1:17" s="60" customFormat="1" ht="28.5">
      <c r="A394" s="63"/>
      <c r="B394" s="361" t="s">
        <v>777</v>
      </c>
      <c r="C394" s="118" t="s">
        <v>27</v>
      </c>
      <c r="D394" s="130">
        <v>103029</v>
      </c>
      <c r="E394" s="119" t="s">
        <v>1192</v>
      </c>
      <c r="F394" s="118" t="s">
        <v>4</v>
      </c>
      <c r="G394" s="256">
        <v>2</v>
      </c>
      <c r="H394" s="259">
        <v>74.16</v>
      </c>
      <c r="I394" s="75">
        <f t="shared" si="148"/>
        <v>90.65</v>
      </c>
      <c r="J394" s="75">
        <f t="shared" si="149"/>
        <v>181.3</v>
      </c>
      <c r="K394" s="128">
        <f t="shared" si="147"/>
        <v>2.7168718001032725E-5</v>
      </c>
      <c r="L394" s="111"/>
      <c r="M394" s="59"/>
      <c r="N394" s="58"/>
      <c r="O394" s="58"/>
      <c r="P394" s="58"/>
      <c r="Q394" s="58"/>
    </row>
    <row r="395" spans="1:17" s="60" customFormat="1" ht="28.5">
      <c r="A395" s="63"/>
      <c r="B395" s="361" t="s">
        <v>778</v>
      </c>
      <c r="C395" s="118" t="s">
        <v>27</v>
      </c>
      <c r="D395" s="130">
        <v>92893</v>
      </c>
      <c r="E395" s="119" t="s">
        <v>1193</v>
      </c>
      <c r="F395" s="118" t="s">
        <v>4</v>
      </c>
      <c r="G395" s="256">
        <v>6</v>
      </c>
      <c r="H395" s="259">
        <v>91.52</v>
      </c>
      <c r="I395" s="75">
        <f t="shared" si="148"/>
        <v>111.86</v>
      </c>
      <c r="J395" s="75">
        <f t="shared" si="149"/>
        <v>671.16</v>
      </c>
      <c r="K395" s="128">
        <f t="shared" si="147"/>
        <v>1.0057670586637133E-4</v>
      </c>
      <c r="L395" s="111"/>
      <c r="M395" s="59"/>
      <c r="N395" s="58"/>
      <c r="O395" s="58"/>
      <c r="P395" s="58"/>
      <c r="Q395" s="58"/>
    </row>
    <row r="396" spans="1:17" s="60" customFormat="1">
      <c r="A396" s="63"/>
      <c r="B396" s="361" t="s">
        <v>779</v>
      </c>
      <c r="C396" s="118" t="s">
        <v>20</v>
      </c>
      <c r="D396" s="130" t="s">
        <v>436</v>
      </c>
      <c r="E396" s="119" t="s">
        <v>1194</v>
      </c>
      <c r="F396" s="118" t="s">
        <v>940</v>
      </c>
      <c r="G396" s="256">
        <v>1</v>
      </c>
      <c r="H396" s="259">
        <v>145.9</v>
      </c>
      <c r="I396" s="75">
        <f t="shared" si="148"/>
        <v>178.33</v>
      </c>
      <c r="J396" s="75">
        <f t="shared" si="149"/>
        <v>178.33</v>
      </c>
      <c r="K396" s="128">
        <f t="shared" si="147"/>
        <v>2.6723648544534836E-5</v>
      </c>
      <c r="L396" s="111"/>
      <c r="M396" s="59"/>
      <c r="N396" s="58"/>
      <c r="O396" s="58"/>
      <c r="P396" s="58"/>
      <c r="Q396" s="58"/>
    </row>
    <row r="397" spans="1:17" s="60" customFormat="1">
      <c r="A397" s="63"/>
      <c r="B397" s="361" t="s">
        <v>780</v>
      </c>
      <c r="C397" s="118" t="s">
        <v>18</v>
      </c>
      <c r="D397" s="130" t="s">
        <v>780</v>
      </c>
      <c r="E397" s="122" t="s">
        <v>437</v>
      </c>
      <c r="F397" s="118" t="s">
        <v>4</v>
      </c>
      <c r="G397" s="256">
        <v>1</v>
      </c>
      <c r="H397" s="75">
        <v>230.12</v>
      </c>
      <c r="I397" s="75">
        <f t="shared" si="148"/>
        <v>281.27999999999997</v>
      </c>
      <c r="J397" s="75">
        <f t="shared" si="149"/>
        <v>281.27999999999997</v>
      </c>
      <c r="K397" s="128">
        <f t="shared" si="147"/>
        <v>4.215122448610305E-5</v>
      </c>
      <c r="L397" s="111"/>
      <c r="M397" s="59"/>
      <c r="N397" s="58"/>
      <c r="O397" s="58"/>
      <c r="P397" s="58"/>
      <c r="Q397" s="58"/>
    </row>
    <row r="398" spans="1:17" s="60" customFormat="1">
      <c r="A398" s="63"/>
      <c r="B398" s="361"/>
      <c r="C398" s="118"/>
      <c r="D398" s="131"/>
      <c r="E398" s="122"/>
      <c r="F398" s="118"/>
      <c r="G398" s="76"/>
      <c r="H398" s="75"/>
      <c r="I398" s="75"/>
      <c r="J398" s="75"/>
      <c r="K398" s="128"/>
      <c r="L398" s="111"/>
      <c r="M398" s="59"/>
      <c r="N398" s="58"/>
      <c r="O398" s="58"/>
      <c r="P398" s="58"/>
      <c r="Q398" s="58"/>
    </row>
    <row r="399" spans="1:17" s="60" customFormat="1">
      <c r="A399" s="92"/>
      <c r="B399" s="362"/>
      <c r="C399" s="120"/>
      <c r="D399" s="132"/>
      <c r="E399" s="121" t="s">
        <v>928</v>
      </c>
      <c r="F399" s="120"/>
      <c r="G399" s="138"/>
      <c r="H399" s="79"/>
      <c r="I399" s="79"/>
      <c r="J399" s="79">
        <f>SUM(J256:J398)</f>
        <v>606629.48000000045</v>
      </c>
      <c r="K399" s="80">
        <f>SUM(K256:K398)</f>
        <v>9.0906482477844011E-2</v>
      </c>
      <c r="L399" s="111"/>
      <c r="M399" s="59"/>
      <c r="N399" s="90"/>
      <c r="O399" s="90"/>
      <c r="P399" s="90"/>
      <c r="Q399" s="90"/>
    </row>
    <row r="400" spans="1:17" s="60" customFormat="1">
      <c r="A400" s="88"/>
      <c r="B400" s="361"/>
      <c r="C400" s="118"/>
      <c r="D400" s="131"/>
      <c r="E400" s="119"/>
      <c r="F400" s="118"/>
      <c r="G400" s="76"/>
      <c r="H400" s="75"/>
      <c r="I400" s="75"/>
      <c r="J400" s="75"/>
      <c r="K400" s="128"/>
      <c r="L400" s="111"/>
      <c r="M400" s="59"/>
      <c r="N400" s="55"/>
      <c r="O400" s="55"/>
      <c r="P400" s="55"/>
      <c r="Q400" s="55"/>
    </row>
    <row r="401" spans="1:17" s="56" customFormat="1">
      <c r="A401" s="92"/>
      <c r="B401" s="392" t="s">
        <v>781</v>
      </c>
      <c r="C401" s="116"/>
      <c r="D401" s="129"/>
      <c r="E401" s="117" t="s">
        <v>54</v>
      </c>
      <c r="F401" s="118"/>
      <c r="G401" s="76"/>
      <c r="H401" s="75"/>
      <c r="I401" s="75"/>
      <c r="J401" s="75"/>
      <c r="K401" s="128"/>
      <c r="L401" s="111"/>
      <c r="M401" s="59"/>
      <c r="N401" s="57"/>
      <c r="O401" s="57"/>
      <c r="P401" s="57"/>
      <c r="Q401" s="57"/>
    </row>
    <row r="402" spans="1:17" s="56" customFormat="1">
      <c r="A402" s="63"/>
      <c r="B402" s="392" t="s">
        <v>782</v>
      </c>
      <c r="C402" s="116"/>
      <c r="D402" s="129"/>
      <c r="E402" s="117" t="s">
        <v>266</v>
      </c>
      <c r="F402" s="118"/>
      <c r="G402" s="139"/>
      <c r="H402" s="78"/>
      <c r="I402" s="75"/>
      <c r="J402" s="77"/>
      <c r="K402" s="128"/>
      <c r="L402" s="111"/>
      <c r="M402" s="59"/>
      <c r="N402" s="58"/>
      <c r="O402" s="58"/>
      <c r="P402" s="58"/>
      <c r="Q402" s="58"/>
    </row>
    <row r="403" spans="1:17" s="56" customFormat="1" ht="57">
      <c r="A403" s="94"/>
      <c r="B403" s="361" t="s">
        <v>783</v>
      </c>
      <c r="C403" s="118" t="s">
        <v>27</v>
      </c>
      <c r="D403" s="131">
        <v>90844</v>
      </c>
      <c r="E403" s="119" t="s">
        <v>1195</v>
      </c>
      <c r="F403" s="118" t="s">
        <v>4</v>
      </c>
      <c r="G403" s="256">
        <v>30</v>
      </c>
      <c r="H403" s="259">
        <v>1329.22</v>
      </c>
      <c r="I403" s="75">
        <f t="shared" ref="I403:I406" si="150">ROUND(H403*$I$12,2)</f>
        <v>1624.71</v>
      </c>
      <c r="J403" s="75">
        <f t="shared" ref="J403:J406" si="151">ROUND(G403*I403,2)</f>
        <v>48741.3</v>
      </c>
      <c r="K403" s="128">
        <f>J403/$J$576</f>
        <v>7.3041292592594389E-3</v>
      </c>
      <c r="L403" s="111"/>
      <c r="M403" s="59"/>
      <c r="N403" s="59"/>
      <c r="O403" s="59"/>
      <c r="P403" s="59"/>
      <c r="Q403" s="59"/>
    </row>
    <row r="404" spans="1:17" s="56" customFormat="1" ht="57">
      <c r="A404" s="94"/>
      <c r="B404" s="361" t="s">
        <v>784</v>
      </c>
      <c r="C404" s="118" t="s">
        <v>27</v>
      </c>
      <c r="D404" s="131">
        <v>90843</v>
      </c>
      <c r="E404" s="119" t="s">
        <v>1196</v>
      </c>
      <c r="F404" s="118" t="s">
        <v>4</v>
      </c>
      <c r="G404" s="256">
        <v>4</v>
      </c>
      <c r="H404" s="259">
        <v>1240.03</v>
      </c>
      <c r="I404" s="75">
        <f t="shared" si="150"/>
        <v>1515.69</v>
      </c>
      <c r="J404" s="75">
        <f t="shared" si="151"/>
        <v>6062.76</v>
      </c>
      <c r="K404" s="128">
        <f>J404/$J$576</f>
        <v>9.0853511719768973E-4</v>
      </c>
      <c r="L404" s="111"/>
      <c r="M404" s="59"/>
      <c r="N404" s="59"/>
      <c r="O404" s="59"/>
      <c r="P404" s="59"/>
      <c r="Q404" s="59"/>
    </row>
    <row r="405" spans="1:17" s="56" customFormat="1" ht="57">
      <c r="A405" s="62"/>
      <c r="B405" s="361" t="s">
        <v>785</v>
      </c>
      <c r="C405" s="118" t="s">
        <v>20</v>
      </c>
      <c r="D405" s="131" t="s">
        <v>55</v>
      </c>
      <c r="E405" s="119" t="s">
        <v>1197</v>
      </c>
      <c r="F405" s="118" t="s">
        <v>323</v>
      </c>
      <c r="G405" s="256">
        <v>7</v>
      </c>
      <c r="H405" s="259">
        <v>1254.5999999999999</v>
      </c>
      <c r="I405" s="75">
        <f t="shared" si="150"/>
        <v>1533.5</v>
      </c>
      <c r="J405" s="75">
        <f t="shared" si="151"/>
        <v>10734.5</v>
      </c>
      <c r="K405" s="128">
        <f>J405/$J$576</f>
        <v>1.6086188824163583E-3</v>
      </c>
      <c r="L405" s="111"/>
      <c r="M405" s="59"/>
      <c r="N405" s="59"/>
      <c r="O405" s="59"/>
      <c r="P405" s="59"/>
      <c r="Q405" s="59"/>
    </row>
    <row r="406" spans="1:17" s="56" customFormat="1" ht="42.75">
      <c r="A406" s="62"/>
      <c r="B406" s="361" t="s">
        <v>786</v>
      </c>
      <c r="C406" s="118" t="s">
        <v>18</v>
      </c>
      <c r="D406" s="131" t="s">
        <v>786</v>
      </c>
      <c r="E406" s="119" t="s">
        <v>230</v>
      </c>
      <c r="F406" s="118" t="s">
        <v>4</v>
      </c>
      <c r="G406" s="256">
        <v>1</v>
      </c>
      <c r="H406" s="82">
        <v>2041.45</v>
      </c>
      <c r="I406" s="75">
        <f t="shared" si="150"/>
        <v>2495.2600000000002</v>
      </c>
      <c r="J406" s="75">
        <f t="shared" si="151"/>
        <v>2495.2600000000002</v>
      </c>
      <c r="K406" s="128">
        <f>J406/$J$576</f>
        <v>3.7392727677472101E-4</v>
      </c>
      <c r="L406" s="111"/>
      <c r="M406" s="59"/>
      <c r="N406" s="59"/>
      <c r="O406" s="59"/>
      <c r="P406" s="59"/>
      <c r="Q406" s="59"/>
    </row>
    <row r="407" spans="1:17" s="60" customFormat="1">
      <c r="A407" s="63"/>
      <c r="B407" s="361"/>
      <c r="C407" s="118"/>
      <c r="D407" s="131"/>
      <c r="E407" s="122"/>
      <c r="F407" s="118"/>
      <c r="G407" s="76"/>
      <c r="H407" s="75"/>
      <c r="I407" s="75"/>
      <c r="J407" s="75"/>
      <c r="K407" s="128"/>
      <c r="L407" s="111"/>
      <c r="M407" s="59"/>
      <c r="N407" s="58"/>
      <c r="O407" s="58"/>
      <c r="P407" s="58"/>
      <c r="Q407" s="58"/>
    </row>
    <row r="408" spans="1:17" s="60" customFormat="1">
      <c r="A408" s="92"/>
      <c r="B408" s="362"/>
      <c r="C408" s="120"/>
      <c r="D408" s="132"/>
      <c r="E408" s="121" t="s">
        <v>929</v>
      </c>
      <c r="F408" s="120"/>
      <c r="G408" s="138"/>
      <c r="H408" s="79"/>
      <c r="I408" s="79"/>
      <c r="J408" s="79">
        <f>ROUND(SUM(J401:J407),2)</f>
        <v>68033.820000000007</v>
      </c>
      <c r="K408" s="80">
        <f>SUM(K400:K407)</f>
        <v>1.0195210535648208E-2</v>
      </c>
      <c r="L408" s="111"/>
      <c r="M408" s="59"/>
      <c r="N408" s="90"/>
      <c r="O408" s="90"/>
      <c r="P408" s="90"/>
      <c r="Q408" s="90"/>
    </row>
    <row r="409" spans="1:17" s="60" customFormat="1">
      <c r="A409" s="88"/>
      <c r="B409" s="361"/>
      <c r="C409" s="118"/>
      <c r="D409" s="131"/>
      <c r="E409" s="119"/>
      <c r="F409" s="118"/>
      <c r="G409" s="76"/>
      <c r="H409" s="75"/>
      <c r="I409" s="75"/>
      <c r="J409" s="75"/>
      <c r="K409" s="128"/>
      <c r="L409" s="111"/>
      <c r="M409" s="59"/>
      <c r="N409" s="55"/>
      <c r="O409" s="55"/>
      <c r="P409" s="55"/>
      <c r="Q409" s="55"/>
    </row>
    <row r="410" spans="1:17" s="60" customFormat="1">
      <c r="A410" s="92"/>
      <c r="B410" s="398" t="s">
        <v>787</v>
      </c>
      <c r="C410" s="119"/>
      <c r="D410" s="247"/>
      <c r="E410" s="125" t="s">
        <v>255</v>
      </c>
      <c r="F410" s="124"/>
      <c r="G410" s="141"/>
      <c r="H410" s="83"/>
      <c r="I410" s="75"/>
      <c r="J410" s="75"/>
      <c r="K410" s="128"/>
      <c r="L410" s="111"/>
      <c r="M410" s="59"/>
      <c r="N410" s="57"/>
      <c r="O410" s="57"/>
      <c r="P410" s="57"/>
      <c r="Q410" s="57"/>
    </row>
    <row r="411" spans="1:17" s="60" customFormat="1">
      <c r="A411" s="63"/>
      <c r="B411" s="398" t="s">
        <v>788</v>
      </c>
      <c r="C411" s="117"/>
      <c r="D411" s="248"/>
      <c r="E411" s="125" t="s">
        <v>264</v>
      </c>
      <c r="F411" s="126"/>
      <c r="G411" s="142"/>
      <c r="H411" s="84"/>
      <c r="I411" s="75"/>
      <c r="J411" s="77"/>
      <c r="K411" s="128"/>
      <c r="L411" s="111"/>
      <c r="M411" s="59"/>
      <c r="N411" s="58"/>
      <c r="O411" s="58"/>
      <c r="P411" s="58"/>
      <c r="Q411" s="58"/>
    </row>
    <row r="412" spans="1:17" s="74" customFormat="1" ht="42.75">
      <c r="A412" s="136"/>
      <c r="B412" s="399" t="s">
        <v>789</v>
      </c>
      <c r="C412" s="127" t="s">
        <v>20</v>
      </c>
      <c r="D412" s="133" t="s">
        <v>274</v>
      </c>
      <c r="E412" s="119" t="s">
        <v>1198</v>
      </c>
      <c r="F412" s="118" t="s">
        <v>1283</v>
      </c>
      <c r="G412" s="140">
        <v>257.67</v>
      </c>
      <c r="H412" s="259">
        <v>863.79</v>
      </c>
      <c r="I412" s="75">
        <f t="shared" ref="I412:I418" si="152">ROUND(H412*$I$12,2)</f>
        <v>1055.81</v>
      </c>
      <c r="J412" s="75">
        <f t="shared" ref="J412:J418" si="153">ROUND(G412*I412,2)</f>
        <v>272050.56</v>
      </c>
      <c r="K412" s="128">
        <f t="shared" ref="K412:K418" si="154">J412/$J$576</f>
        <v>4.0768146423954953E-2</v>
      </c>
      <c r="L412" s="111"/>
      <c r="M412" s="59"/>
      <c r="N412" s="59"/>
      <c r="O412" s="59"/>
      <c r="P412" s="59"/>
      <c r="Q412" s="59"/>
    </row>
    <row r="413" spans="1:17" s="74" customFormat="1" ht="42.75">
      <c r="A413" s="136"/>
      <c r="B413" s="399" t="s">
        <v>790</v>
      </c>
      <c r="C413" s="127" t="s">
        <v>20</v>
      </c>
      <c r="D413" s="133" t="s">
        <v>273</v>
      </c>
      <c r="E413" s="119" t="s">
        <v>1199</v>
      </c>
      <c r="F413" s="118" t="s">
        <v>1283</v>
      </c>
      <c r="G413" s="140">
        <v>140.4</v>
      </c>
      <c r="H413" s="259">
        <v>989.75</v>
      </c>
      <c r="I413" s="75">
        <f t="shared" si="152"/>
        <v>1209.77</v>
      </c>
      <c r="J413" s="75">
        <f t="shared" si="153"/>
        <v>169851.71</v>
      </c>
      <c r="K413" s="128">
        <f t="shared" si="154"/>
        <v>2.5453134092571369E-2</v>
      </c>
      <c r="L413" s="111"/>
      <c r="M413" s="59"/>
      <c r="N413" s="59"/>
      <c r="O413" s="59"/>
      <c r="P413" s="59"/>
      <c r="Q413" s="59"/>
    </row>
    <row r="414" spans="1:17" s="74" customFormat="1" ht="28.5">
      <c r="A414" s="62"/>
      <c r="B414" s="399" t="s">
        <v>791</v>
      </c>
      <c r="C414" s="127" t="s">
        <v>20</v>
      </c>
      <c r="D414" s="133" t="s">
        <v>277</v>
      </c>
      <c r="E414" s="119" t="s">
        <v>1200</v>
      </c>
      <c r="F414" s="118" t="s">
        <v>1283</v>
      </c>
      <c r="G414" s="140">
        <v>1.96</v>
      </c>
      <c r="H414" s="259">
        <v>614.96</v>
      </c>
      <c r="I414" s="75">
        <f t="shared" si="152"/>
        <v>751.67</v>
      </c>
      <c r="J414" s="75">
        <f t="shared" si="153"/>
        <v>1473.27</v>
      </c>
      <c r="K414" s="128">
        <f t="shared" si="154"/>
        <v>2.2077692867833137E-4</v>
      </c>
      <c r="L414" s="111"/>
      <c r="M414" s="59"/>
      <c r="N414" s="59"/>
      <c r="O414" s="59"/>
      <c r="P414" s="59"/>
      <c r="Q414" s="59"/>
    </row>
    <row r="415" spans="1:17" s="60" customFormat="1">
      <c r="A415" s="63"/>
      <c r="B415" s="398" t="s">
        <v>792</v>
      </c>
      <c r="C415" s="117"/>
      <c r="D415" s="248"/>
      <c r="E415" s="125" t="s">
        <v>265</v>
      </c>
      <c r="F415" s="126"/>
      <c r="G415" s="142"/>
      <c r="H415" s="84"/>
      <c r="I415" s="75">
        <f t="shared" si="152"/>
        <v>0</v>
      </c>
      <c r="J415" s="75">
        <f t="shared" si="153"/>
        <v>0</v>
      </c>
      <c r="K415" s="128">
        <f t="shared" si="154"/>
        <v>0</v>
      </c>
      <c r="L415" s="111"/>
      <c r="M415" s="59"/>
      <c r="N415" s="58"/>
      <c r="O415" s="58"/>
      <c r="P415" s="58"/>
      <c r="Q415" s="58"/>
    </row>
    <row r="416" spans="1:17" s="74" customFormat="1" ht="28.5">
      <c r="A416" s="62"/>
      <c r="B416" s="400" t="s">
        <v>793</v>
      </c>
      <c r="C416" s="250" t="s">
        <v>27</v>
      </c>
      <c r="D416" s="251">
        <v>91341</v>
      </c>
      <c r="E416" s="119" t="s">
        <v>1201</v>
      </c>
      <c r="F416" s="118" t="s">
        <v>9</v>
      </c>
      <c r="G416" s="253">
        <v>105.6</v>
      </c>
      <c r="H416" s="259">
        <v>658.08</v>
      </c>
      <c r="I416" s="75">
        <f t="shared" si="152"/>
        <v>804.37</v>
      </c>
      <c r="J416" s="75">
        <f t="shared" si="153"/>
        <v>84941.47</v>
      </c>
      <c r="K416" s="128">
        <f t="shared" si="154"/>
        <v>1.2728907032670607E-2</v>
      </c>
      <c r="L416" s="111"/>
      <c r="M416" s="59"/>
      <c r="N416" s="59"/>
      <c r="O416" s="59"/>
      <c r="P416" s="59"/>
      <c r="Q416" s="59"/>
    </row>
    <row r="417" spans="1:17" s="60" customFormat="1">
      <c r="A417" s="63"/>
      <c r="B417" s="398" t="s">
        <v>794</v>
      </c>
      <c r="C417" s="117"/>
      <c r="D417" s="248"/>
      <c r="E417" s="125" t="s">
        <v>263</v>
      </c>
      <c r="F417" s="126"/>
      <c r="G417" s="142"/>
      <c r="H417" s="84"/>
      <c r="I417" s="75">
        <f t="shared" si="152"/>
        <v>0</v>
      </c>
      <c r="J417" s="75">
        <f t="shared" si="153"/>
        <v>0</v>
      </c>
      <c r="K417" s="128">
        <f t="shared" si="154"/>
        <v>0</v>
      </c>
      <c r="L417" s="111"/>
      <c r="M417" s="59"/>
      <c r="N417" s="58"/>
      <c r="O417" s="58"/>
      <c r="P417" s="58"/>
      <c r="Q417" s="58"/>
    </row>
    <row r="418" spans="1:17" s="60" customFormat="1" ht="28.5">
      <c r="A418" s="62"/>
      <c r="B418" s="401" t="s">
        <v>795</v>
      </c>
      <c r="C418" s="255" t="s">
        <v>20</v>
      </c>
      <c r="D418" s="249" t="s">
        <v>165</v>
      </c>
      <c r="E418" s="119" t="s">
        <v>1202</v>
      </c>
      <c r="F418" s="118" t="s">
        <v>323</v>
      </c>
      <c r="G418" s="141">
        <v>64</v>
      </c>
      <c r="H418" s="259">
        <v>105.18</v>
      </c>
      <c r="I418" s="75">
        <f t="shared" si="152"/>
        <v>128.56</v>
      </c>
      <c r="J418" s="75">
        <f t="shared" si="153"/>
        <v>8227.84</v>
      </c>
      <c r="K418" s="128">
        <f t="shared" si="154"/>
        <v>1.2329832582328576E-3</v>
      </c>
      <c r="L418" s="111"/>
      <c r="M418" s="59"/>
      <c r="N418" s="59"/>
      <c r="O418" s="59"/>
      <c r="P418" s="59"/>
      <c r="Q418" s="59"/>
    </row>
    <row r="419" spans="1:17" s="60" customFormat="1">
      <c r="A419" s="63"/>
      <c r="B419" s="361"/>
      <c r="C419" s="118"/>
      <c r="D419" s="131"/>
      <c r="E419" s="122"/>
      <c r="F419" s="118"/>
      <c r="G419" s="76"/>
      <c r="H419" s="75"/>
      <c r="I419" s="75"/>
      <c r="J419" s="75"/>
      <c r="K419" s="128"/>
      <c r="L419" s="111"/>
      <c r="M419" s="59"/>
      <c r="N419" s="58"/>
      <c r="O419" s="58"/>
      <c r="P419" s="58"/>
      <c r="Q419" s="58"/>
    </row>
    <row r="420" spans="1:17" s="60" customFormat="1">
      <c r="A420" s="92"/>
      <c r="B420" s="362"/>
      <c r="C420" s="120"/>
      <c r="D420" s="132"/>
      <c r="E420" s="121" t="s">
        <v>930</v>
      </c>
      <c r="F420" s="120"/>
      <c r="G420" s="138"/>
      <c r="H420" s="79"/>
      <c r="I420" s="79"/>
      <c r="J420" s="79">
        <f>ROUND(SUM(J410:J419),2)</f>
        <v>536544.85</v>
      </c>
      <c r="K420" s="80">
        <f>SUM(K409:K419)</f>
        <v>8.0403947736108108E-2</v>
      </c>
      <c r="L420" s="111"/>
      <c r="M420" s="59"/>
      <c r="N420" s="90"/>
      <c r="O420" s="90"/>
      <c r="P420" s="90"/>
      <c r="Q420" s="90"/>
    </row>
    <row r="421" spans="1:17" s="60" customFormat="1">
      <c r="A421" s="88"/>
      <c r="B421" s="361"/>
      <c r="C421" s="118"/>
      <c r="D421" s="131"/>
      <c r="E421" s="119"/>
      <c r="F421" s="118"/>
      <c r="G421" s="76"/>
      <c r="H421" s="75"/>
      <c r="I421" s="75"/>
      <c r="J421" s="75"/>
      <c r="K421" s="128"/>
      <c r="L421" s="111"/>
      <c r="M421" s="59"/>
      <c r="N421" s="55"/>
      <c r="O421" s="55"/>
      <c r="P421" s="55"/>
      <c r="Q421" s="55"/>
    </row>
    <row r="422" spans="1:17" s="60" customFormat="1">
      <c r="A422" s="92"/>
      <c r="B422" s="398" t="s">
        <v>796</v>
      </c>
      <c r="C422" s="124"/>
      <c r="D422" s="249"/>
      <c r="E422" s="125" t="s">
        <v>112</v>
      </c>
      <c r="F422" s="124"/>
      <c r="G422" s="141"/>
      <c r="H422" s="83"/>
      <c r="I422" s="75"/>
      <c r="J422" s="75"/>
      <c r="K422" s="128"/>
      <c r="L422" s="111"/>
      <c r="M422" s="59"/>
      <c r="N422" s="57"/>
      <c r="O422" s="57"/>
      <c r="P422" s="57"/>
      <c r="Q422" s="57"/>
    </row>
    <row r="423" spans="1:17" s="60" customFormat="1">
      <c r="A423" s="63"/>
      <c r="B423" s="398" t="s">
        <v>797</v>
      </c>
      <c r="C423" s="124"/>
      <c r="D423" s="249"/>
      <c r="E423" s="125" t="s">
        <v>56</v>
      </c>
      <c r="F423" s="124"/>
      <c r="G423" s="141"/>
      <c r="H423" s="83"/>
      <c r="I423" s="75"/>
      <c r="J423" s="77"/>
      <c r="K423" s="128"/>
      <c r="L423" s="111"/>
      <c r="M423" s="59"/>
      <c r="N423" s="58"/>
      <c r="O423" s="58"/>
      <c r="P423" s="58"/>
      <c r="Q423" s="58"/>
    </row>
    <row r="424" spans="1:17" s="74" customFormat="1" ht="28.5">
      <c r="A424" s="94"/>
      <c r="B424" s="400" t="s">
        <v>798</v>
      </c>
      <c r="C424" s="250" t="s">
        <v>18</v>
      </c>
      <c r="D424" s="251" t="s">
        <v>798</v>
      </c>
      <c r="E424" s="252" t="s">
        <v>278</v>
      </c>
      <c r="F424" s="250" t="s">
        <v>9</v>
      </c>
      <c r="G424" s="253">
        <v>2.2400000000000002</v>
      </c>
      <c r="H424" s="97">
        <v>488.59</v>
      </c>
      <c r="I424" s="75">
        <f t="shared" ref="I424" si="155">ROUND(H424*$I$12,2)</f>
        <v>597.20000000000005</v>
      </c>
      <c r="J424" s="75">
        <f t="shared" ref="J424" si="156">ROUND(G424*I424,2)</f>
        <v>1337.73</v>
      </c>
      <c r="K424" s="128">
        <f t="shared" ref="K424:K432" si="157">J424/$J$576</f>
        <v>2.0046557711815501E-4</v>
      </c>
      <c r="L424" s="111"/>
      <c r="M424" s="59"/>
      <c r="N424" s="59"/>
      <c r="O424" s="59"/>
      <c r="P424" s="59"/>
      <c r="Q424" s="59"/>
    </row>
    <row r="425" spans="1:17" s="74" customFormat="1" ht="28.5">
      <c r="A425" s="94"/>
      <c r="B425" s="400" t="s">
        <v>799</v>
      </c>
      <c r="C425" s="123" t="s">
        <v>18</v>
      </c>
      <c r="D425" s="133" t="s">
        <v>799</v>
      </c>
      <c r="E425" s="254" t="s">
        <v>279</v>
      </c>
      <c r="F425" s="123" t="s">
        <v>4</v>
      </c>
      <c r="G425" s="140">
        <v>1</v>
      </c>
      <c r="H425" s="81">
        <v>593.22</v>
      </c>
      <c r="I425" s="75">
        <f t="shared" ref="I425:I432" si="158">ROUND(H425*$I$12,2)</f>
        <v>725.09</v>
      </c>
      <c r="J425" s="75">
        <f t="shared" ref="J425:J432" si="159">ROUND(G425*I425,2)</f>
        <v>725.09</v>
      </c>
      <c r="K425" s="128">
        <f t="shared" si="157"/>
        <v>1.0865838795018653E-4</v>
      </c>
      <c r="L425" s="111"/>
      <c r="M425" s="59"/>
      <c r="N425" s="59"/>
      <c r="O425" s="59"/>
      <c r="P425" s="59"/>
      <c r="Q425" s="59"/>
    </row>
    <row r="426" spans="1:17" s="74" customFormat="1" ht="42.75">
      <c r="A426" s="62"/>
      <c r="B426" s="400" t="s">
        <v>800</v>
      </c>
      <c r="C426" s="127" t="s">
        <v>20</v>
      </c>
      <c r="D426" s="133" t="s">
        <v>276</v>
      </c>
      <c r="E426" s="119" t="s">
        <v>1203</v>
      </c>
      <c r="F426" s="118" t="s">
        <v>1283</v>
      </c>
      <c r="G426" s="140">
        <v>2.44</v>
      </c>
      <c r="H426" s="259">
        <v>452.2</v>
      </c>
      <c r="I426" s="75">
        <f t="shared" si="158"/>
        <v>552.72</v>
      </c>
      <c r="J426" s="75">
        <f t="shared" si="159"/>
        <v>1348.64</v>
      </c>
      <c r="K426" s="128">
        <f t="shared" si="157"/>
        <v>2.0210049555936444E-4</v>
      </c>
      <c r="L426" s="111"/>
      <c r="M426" s="59"/>
      <c r="N426" s="59"/>
      <c r="O426" s="59"/>
      <c r="P426" s="59"/>
      <c r="Q426" s="59"/>
    </row>
    <row r="427" spans="1:17" s="60" customFormat="1" ht="28.5">
      <c r="A427" s="94"/>
      <c r="B427" s="400" t="s">
        <v>801</v>
      </c>
      <c r="C427" s="127" t="s">
        <v>20</v>
      </c>
      <c r="D427" s="249" t="s">
        <v>280</v>
      </c>
      <c r="E427" s="119" t="s">
        <v>1204</v>
      </c>
      <c r="F427" s="118" t="s">
        <v>1283</v>
      </c>
      <c r="G427" s="141">
        <v>8.7899999999999991</v>
      </c>
      <c r="H427" s="259">
        <v>527.91</v>
      </c>
      <c r="I427" s="75">
        <f t="shared" si="158"/>
        <v>645.26</v>
      </c>
      <c r="J427" s="75">
        <f t="shared" si="159"/>
        <v>5671.84</v>
      </c>
      <c r="K427" s="128">
        <f t="shared" si="157"/>
        <v>8.4995378658012924E-4</v>
      </c>
      <c r="L427" s="111"/>
      <c r="M427" s="59"/>
      <c r="N427" s="59"/>
      <c r="O427" s="59"/>
      <c r="P427" s="59"/>
      <c r="Q427" s="59"/>
    </row>
    <row r="428" spans="1:17" s="60" customFormat="1" ht="42.75">
      <c r="A428" s="94"/>
      <c r="B428" s="400" t="s">
        <v>802</v>
      </c>
      <c r="C428" s="127" t="s">
        <v>20</v>
      </c>
      <c r="D428" s="249" t="s">
        <v>434</v>
      </c>
      <c r="E428" s="119" t="s">
        <v>1205</v>
      </c>
      <c r="F428" s="118" t="s">
        <v>1283</v>
      </c>
      <c r="G428" s="141">
        <v>21.84</v>
      </c>
      <c r="H428" s="259">
        <v>618.25</v>
      </c>
      <c r="I428" s="75">
        <f t="shared" si="158"/>
        <v>755.69</v>
      </c>
      <c r="J428" s="75">
        <f t="shared" si="159"/>
        <v>16504.27</v>
      </c>
      <c r="K428" s="128">
        <f t="shared" si="157"/>
        <v>2.4732479726580492E-3</v>
      </c>
      <c r="L428" s="111"/>
      <c r="M428" s="59"/>
      <c r="N428" s="59"/>
      <c r="O428" s="59"/>
      <c r="P428" s="59"/>
      <c r="Q428" s="59"/>
    </row>
    <row r="429" spans="1:17" s="74" customFormat="1" ht="14.25">
      <c r="A429" s="134"/>
      <c r="B429" s="400" t="s">
        <v>803</v>
      </c>
      <c r="C429" s="250" t="s">
        <v>18</v>
      </c>
      <c r="D429" s="251" t="s">
        <v>803</v>
      </c>
      <c r="E429" s="252" t="s">
        <v>281</v>
      </c>
      <c r="F429" s="250" t="s">
        <v>9</v>
      </c>
      <c r="G429" s="253">
        <v>3.15</v>
      </c>
      <c r="H429" s="97">
        <v>581.32000000000005</v>
      </c>
      <c r="I429" s="75">
        <f t="shared" si="158"/>
        <v>710.55</v>
      </c>
      <c r="J429" s="75">
        <f t="shared" si="159"/>
        <v>2238.23</v>
      </c>
      <c r="K429" s="128">
        <f t="shared" si="157"/>
        <v>3.3541003690817136E-4</v>
      </c>
      <c r="L429" s="111"/>
      <c r="M429" s="59"/>
      <c r="N429" s="59"/>
      <c r="O429" s="59"/>
      <c r="P429" s="59"/>
      <c r="Q429" s="59"/>
    </row>
    <row r="430" spans="1:17" s="74" customFormat="1" ht="42.75">
      <c r="A430" s="134"/>
      <c r="B430" s="400" t="s">
        <v>804</v>
      </c>
      <c r="C430" s="211" t="s">
        <v>20</v>
      </c>
      <c r="D430" s="211" t="s">
        <v>232</v>
      </c>
      <c r="E430" s="119" t="s">
        <v>1206</v>
      </c>
      <c r="F430" s="118" t="s">
        <v>1284</v>
      </c>
      <c r="G430" s="253">
        <v>126.3</v>
      </c>
      <c r="H430" s="259">
        <v>205.7</v>
      </c>
      <c r="I430" s="75">
        <f t="shared" si="158"/>
        <v>251.43</v>
      </c>
      <c r="J430" s="75">
        <f t="shared" si="159"/>
        <v>31755.61</v>
      </c>
      <c r="K430" s="128">
        <f t="shared" si="157"/>
        <v>4.7587380752386913E-3</v>
      </c>
      <c r="L430" s="111"/>
      <c r="M430" s="59"/>
      <c r="N430" s="59"/>
      <c r="O430" s="59"/>
      <c r="P430" s="59"/>
      <c r="Q430" s="59"/>
    </row>
    <row r="431" spans="1:17" s="74" customFormat="1" ht="42.75">
      <c r="A431" s="134"/>
      <c r="B431" s="400" t="s">
        <v>805</v>
      </c>
      <c r="C431" s="211" t="s">
        <v>20</v>
      </c>
      <c r="D431" s="211" t="s">
        <v>233</v>
      </c>
      <c r="E431" s="119" t="s">
        <v>1207</v>
      </c>
      <c r="F431" s="118" t="s">
        <v>1284</v>
      </c>
      <c r="G431" s="253">
        <v>12.32</v>
      </c>
      <c r="H431" s="259">
        <v>280.39</v>
      </c>
      <c r="I431" s="75">
        <f t="shared" si="158"/>
        <v>342.72</v>
      </c>
      <c r="J431" s="75">
        <f t="shared" si="159"/>
        <v>4222.3100000000004</v>
      </c>
      <c r="K431" s="128">
        <f t="shared" si="157"/>
        <v>6.3273441645306391E-4</v>
      </c>
      <c r="L431" s="111"/>
      <c r="M431" s="59"/>
      <c r="N431" s="59"/>
      <c r="O431" s="59"/>
      <c r="P431" s="59"/>
      <c r="Q431" s="59"/>
    </row>
    <row r="432" spans="1:17" s="74" customFormat="1" ht="42.75">
      <c r="A432" s="134"/>
      <c r="B432" s="400" t="s">
        <v>806</v>
      </c>
      <c r="C432" s="211" t="s">
        <v>20</v>
      </c>
      <c r="D432" s="211" t="s">
        <v>249</v>
      </c>
      <c r="E432" s="119" t="s">
        <v>1208</v>
      </c>
      <c r="F432" s="118" t="s">
        <v>1284</v>
      </c>
      <c r="G432" s="253">
        <v>10.8</v>
      </c>
      <c r="H432" s="259">
        <v>539.77</v>
      </c>
      <c r="I432" s="75">
        <f t="shared" si="158"/>
        <v>659.76</v>
      </c>
      <c r="J432" s="75">
        <f t="shared" si="159"/>
        <v>7125.41</v>
      </c>
      <c r="K432" s="128">
        <f t="shared" si="157"/>
        <v>1.0677785710520606E-3</v>
      </c>
      <c r="L432" s="111"/>
      <c r="M432" s="59"/>
      <c r="N432" s="59"/>
      <c r="O432" s="59"/>
      <c r="P432" s="59"/>
      <c r="Q432" s="59"/>
    </row>
    <row r="433" spans="1:17" s="60" customFormat="1">
      <c r="A433" s="63"/>
      <c r="B433" s="398" t="s">
        <v>807</v>
      </c>
      <c r="C433" s="124"/>
      <c r="D433" s="249"/>
      <c r="E433" s="125" t="s">
        <v>57</v>
      </c>
      <c r="F433" s="124"/>
      <c r="G433" s="142"/>
      <c r="H433" s="83"/>
      <c r="I433" s="75"/>
      <c r="J433" s="75"/>
      <c r="K433" s="128"/>
      <c r="L433" s="111"/>
      <c r="M433" s="59"/>
      <c r="N433" s="58"/>
      <c r="O433" s="58"/>
      <c r="P433" s="58"/>
      <c r="Q433" s="58"/>
    </row>
    <row r="434" spans="1:17" s="60" customFormat="1" ht="42.75">
      <c r="A434" s="63"/>
      <c r="B434" s="361" t="s">
        <v>808</v>
      </c>
      <c r="C434" s="118" t="s">
        <v>20</v>
      </c>
      <c r="D434" s="131" t="s">
        <v>148</v>
      </c>
      <c r="E434" s="119" t="s">
        <v>1209</v>
      </c>
      <c r="F434" s="118" t="s">
        <v>323</v>
      </c>
      <c r="G434" s="256">
        <v>14</v>
      </c>
      <c r="H434" s="259">
        <v>120.73</v>
      </c>
      <c r="I434" s="75">
        <f t="shared" ref="I434:I436" si="160">ROUND(H434*$I$12,2)</f>
        <v>147.57</v>
      </c>
      <c r="J434" s="75">
        <f t="shared" ref="J434:J436" si="161">ROUND(G434*I434,2)</f>
        <v>2065.98</v>
      </c>
      <c r="K434" s="128">
        <f>J434/$J$576</f>
        <v>3.095975069816524E-4</v>
      </c>
      <c r="L434" s="111"/>
      <c r="M434" s="59"/>
      <c r="N434" s="58"/>
      <c r="O434" s="58"/>
      <c r="P434" s="58"/>
      <c r="Q434" s="58"/>
    </row>
    <row r="435" spans="1:17" s="60" customFormat="1" ht="28.5">
      <c r="A435" s="63"/>
      <c r="B435" s="361" t="s">
        <v>809</v>
      </c>
      <c r="C435" s="118" t="s">
        <v>27</v>
      </c>
      <c r="D435" s="131">
        <v>100866</v>
      </c>
      <c r="E435" s="119" t="s">
        <v>1300</v>
      </c>
      <c r="F435" s="118" t="s">
        <v>4</v>
      </c>
      <c r="G435" s="256">
        <v>4</v>
      </c>
      <c r="H435" s="259">
        <v>349.09</v>
      </c>
      <c r="I435" s="75">
        <f t="shared" si="160"/>
        <v>426.69</v>
      </c>
      <c r="J435" s="75">
        <f t="shared" si="161"/>
        <v>1706.76</v>
      </c>
      <c r="K435" s="128">
        <f>J435/$J$576</f>
        <v>2.5576658100078659E-4</v>
      </c>
      <c r="L435" s="111"/>
      <c r="M435" s="59"/>
      <c r="N435" s="58"/>
      <c r="O435" s="58"/>
      <c r="P435" s="58"/>
      <c r="Q435" s="58"/>
    </row>
    <row r="436" spans="1:17" s="60" customFormat="1" ht="42.75">
      <c r="A436" s="63"/>
      <c r="B436" s="361" t="s">
        <v>810</v>
      </c>
      <c r="C436" s="118" t="s">
        <v>20</v>
      </c>
      <c r="D436" s="131" t="s">
        <v>149</v>
      </c>
      <c r="E436" s="119" t="s">
        <v>1210</v>
      </c>
      <c r="F436" s="118" t="s">
        <v>323</v>
      </c>
      <c r="G436" s="256">
        <v>14</v>
      </c>
      <c r="H436" s="259">
        <v>111.07</v>
      </c>
      <c r="I436" s="75">
        <f t="shared" si="160"/>
        <v>135.76</v>
      </c>
      <c r="J436" s="75">
        <f t="shared" si="161"/>
        <v>1900.64</v>
      </c>
      <c r="K436" s="128">
        <f>J436/$J$576</f>
        <v>2.8482047535291141E-4</v>
      </c>
      <c r="L436" s="111"/>
      <c r="M436" s="59"/>
      <c r="N436" s="58"/>
      <c r="O436" s="58"/>
      <c r="P436" s="58"/>
      <c r="Q436" s="58"/>
    </row>
    <row r="437" spans="1:17" s="60" customFormat="1">
      <c r="A437" s="63"/>
      <c r="B437" s="398" t="s">
        <v>811</v>
      </c>
      <c r="C437" s="124"/>
      <c r="D437" s="249"/>
      <c r="E437" s="125" t="s">
        <v>223</v>
      </c>
      <c r="F437" s="124"/>
      <c r="G437" s="142"/>
      <c r="H437" s="83"/>
      <c r="I437" s="75"/>
      <c r="J437" s="75"/>
      <c r="K437" s="128"/>
      <c r="L437" s="111"/>
      <c r="M437" s="59"/>
      <c r="N437" s="58"/>
      <c r="O437" s="58"/>
      <c r="P437" s="58"/>
      <c r="Q437" s="58"/>
    </row>
    <row r="438" spans="1:17" s="60" customFormat="1" ht="42.75">
      <c r="A438" s="63"/>
      <c r="B438" s="361" t="s">
        <v>812</v>
      </c>
      <c r="C438" s="118" t="s">
        <v>20</v>
      </c>
      <c r="D438" s="131" t="s">
        <v>214</v>
      </c>
      <c r="E438" s="119" t="s">
        <v>215</v>
      </c>
      <c r="F438" s="118" t="s">
        <v>323</v>
      </c>
      <c r="G438" s="256">
        <v>3</v>
      </c>
      <c r="H438" s="259">
        <v>123.43</v>
      </c>
      <c r="I438" s="75">
        <f t="shared" ref="I438:I440" si="162">ROUND(H438*$I$12,2)</f>
        <v>150.87</v>
      </c>
      <c r="J438" s="75">
        <f t="shared" ref="J438:J440" si="163">ROUND(G438*I438,2)</f>
        <v>452.61</v>
      </c>
      <c r="K438" s="128">
        <f>J438/$J$576</f>
        <v>6.7825887779632762E-5</v>
      </c>
      <c r="L438" s="111"/>
      <c r="M438" s="59"/>
      <c r="N438" s="58"/>
      <c r="O438" s="58"/>
      <c r="P438" s="58"/>
      <c r="Q438" s="58"/>
    </row>
    <row r="439" spans="1:17" s="74" customFormat="1" ht="28.5">
      <c r="A439" s="136"/>
      <c r="B439" s="361" t="s">
        <v>813</v>
      </c>
      <c r="C439" s="127" t="s">
        <v>20</v>
      </c>
      <c r="D439" s="133" t="s">
        <v>213</v>
      </c>
      <c r="E439" s="119" t="s">
        <v>1211</v>
      </c>
      <c r="F439" s="118" t="s">
        <v>323</v>
      </c>
      <c r="G439" s="140">
        <v>41</v>
      </c>
      <c r="H439" s="259">
        <v>90.2</v>
      </c>
      <c r="I439" s="75">
        <f t="shared" si="162"/>
        <v>110.25</v>
      </c>
      <c r="J439" s="75">
        <f t="shared" si="163"/>
        <v>4520.25</v>
      </c>
      <c r="K439" s="128">
        <f>J439/$J$576</f>
        <v>6.7738222583655912E-4</v>
      </c>
      <c r="L439" s="111"/>
      <c r="M439" s="59"/>
      <c r="N439" s="59"/>
      <c r="O439" s="59"/>
      <c r="P439" s="59"/>
      <c r="Q439" s="59"/>
    </row>
    <row r="440" spans="1:17" s="74" customFormat="1" ht="28.5">
      <c r="A440" s="136"/>
      <c r="B440" s="361" t="s">
        <v>814</v>
      </c>
      <c r="C440" s="127" t="s">
        <v>20</v>
      </c>
      <c r="D440" s="133" t="s">
        <v>275</v>
      </c>
      <c r="E440" s="119" t="s">
        <v>1212</v>
      </c>
      <c r="F440" s="118" t="s">
        <v>323</v>
      </c>
      <c r="G440" s="140">
        <v>68</v>
      </c>
      <c r="H440" s="259">
        <v>127.18</v>
      </c>
      <c r="I440" s="75">
        <f t="shared" si="162"/>
        <v>155.44999999999999</v>
      </c>
      <c r="J440" s="75">
        <f t="shared" si="163"/>
        <v>10570.6</v>
      </c>
      <c r="K440" s="128">
        <f>J440/$J$576</f>
        <v>1.5840576420392525E-3</v>
      </c>
      <c r="L440" s="111"/>
      <c r="M440" s="59"/>
      <c r="N440" s="59"/>
      <c r="O440" s="59"/>
      <c r="P440" s="59"/>
      <c r="Q440" s="59"/>
    </row>
    <row r="441" spans="1:17" s="60" customFormat="1">
      <c r="A441" s="63"/>
      <c r="B441" s="398" t="s">
        <v>815</v>
      </c>
      <c r="C441" s="124"/>
      <c r="D441" s="249"/>
      <c r="E441" s="125" t="s">
        <v>235</v>
      </c>
      <c r="F441" s="124"/>
      <c r="G441" s="142"/>
      <c r="H441" s="83"/>
      <c r="I441" s="75"/>
      <c r="J441" s="75"/>
      <c r="K441" s="128"/>
      <c r="L441" s="111"/>
      <c r="M441" s="59"/>
      <c r="N441" s="58"/>
      <c r="O441" s="58"/>
      <c r="P441" s="58"/>
      <c r="Q441" s="58"/>
    </row>
    <row r="442" spans="1:17" s="60" customFormat="1" ht="28.5">
      <c r="A442" s="63"/>
      <c r="B442" s="361" t="s">
        <v>816</v>
      </c>
      <c r="C442" s="118" t="s">
        <v>18</v>
      </c>
      <c r="D442" s="131" t="s">
        <v>816</v>
      </c>
      <c r="E442" s="119" t="s">
        <v>302</v>
      </c>
      <c r="F442" s="118" t="s">
        <v>9</v>
      </c>
      <c r="G442" s="256">
        <v>376.38</v>
      </c>
      <c r="H442" s="82">
        <v>412.03</v>
      </c>
      <c r="I442" s="75">
        <f t="shared" ref="I442" si="164">ROUND(H442*$I$12,2)</f>
        <v>503.62</v>
      </c>
      <c r="J442" s="75">
        <f t="shared" ref="J442" si="165">ROUND(G442*I442,2)</f>
        <v>189552.5</v>
      </c>
      <c r="K442" s="128">
        <f>J442/$J$576</f>
        <v>2.8405396684449837E-2</v>
      </c>
      <c r="L442" s="111"/>
      <c r="M442" s="59"/>
      <c r="N442" s="58"/>
      <c r="O442" s="58"/>
      <c r="P442" s="58"/>
      <c r="Q442" s="58"/>
    </row>
    <row r="443" spans="1:17" s="60" customFormat="1">
      <c r="A443" s="63"/>
      <c r="B443" s="398" t="s">
        <v>817</v>
      </c>
      <c r="C443" s="124"/>
      <c r="D443" s="249"/>
      <c r="E443" s="125" t="s">
        <v>290</v>
      </c>
      <c r="F443" s="124"/>
      <c r="G443" s="142"/>
      <c r="H443" s="83"/>
      <c r="I443" s="75"/>
      <c r="J443" s="75"/>
      <c r="K443" s="128"/>
      <c r="L443" s="111"/>
      <c r="M443" s="59"/>
      <c r="N443" s="58"/>
      <c r="O443" s="58"/>
      <c r="P443" s="58"/>
      <c r="Q443" s="58"/>
    </row>
    <row r="444" spans="1:17" s="60" customFormat="1">
      <c r="A444" s="63"/>
      <c r="B444" s="361" t="s">
        <v>818</v>
      </c>
      <c r="C444" s="118" t="s">
        <v>18</v>
      </c>
      <c r="D444" s="131" t="s">
        <v>818</v>
      </c>
      <c r="E444" s="119" t="s">
        <v>291</v>
      </c>
      <c r="F444" s="118" t="s">
        <v>130</v>
      </c>
      <c r="G444" s="256">
        <v>1</v>
      </c>
      <c r="H444" s="82">
        <v>5090</v>
      </c>
      <c r="I444" s="75">
        <f t="shared" ref="I444" si="166">ROUND(H444*$I$12,2)</f>
        <v>6221.51</v>
      </c>
      <c r="J444" s="75">
        <f t="shared" ref="J444" si="167">ROUND(G444*I444,2)</f>
        <v>6221.51</v>
      </c>
      <c r="K444" s="128">
        <f>J444/$J$576</f>
        <v>9.3232460414012736E-4</v>
      </c>
      <c r="L444" s="111"/>
      <c r="M444" s="59"/>
      <c r="N444" s="58"/>
      <c r="O444" s="58"/>
      <c r="P444" s="58"/>
      <c r="Q444" s="58"/>
    </row>
    <row r="445" spans="1:17" s="60" customFormat="1">
      <c r="A445" s="63"/>
      <c r="B445" s="361"/>
      <c r="C445" s="118"/>
      <c r="D445" s="131"/>
      <c r="E445" s="122"/>
      <c r="F445" s="118"/>
      <c r="G445" s="76"/>
      <c r="H445" s="75"/>
      <c r="I445" s="75"/>
      <c r="J445" s="75"/>
      <c r="K445" s="128"/>
      <c r="L445" s="111"/>
      <c r="M445" s="59"/>
      <c r="N445" s="58"/>
      <c r="O445" s="58"/>
      <c r="P445" s="58"/>
      <c r="Q445" s="58"/>
    </row>
    <row r="446" spans="1:17" s="60" customFormat="1">
      <c r="A446" s="92"/>
      <c r="B446" s="362"/>
      <c r="C446" s="120"/>
      <c r="D446" s="132"/>
      <c r="E446" s="121" t="s">
        <v>931</v>
      </c>
      <c r="F446" s="120"/>
      <c r="G446" s="138"/>
      <c r="H446" s="79"/>
      <c r="I446" s="79"/>
      <c r="J446" s="79">
        <f>ROUND(SUM(J422:J445),2)</f>
        <v>287919.98</v>
      </c>
      <c r="K446" s="80">
        <f>SUM(K421:K445)</f>
        <v>4.3146258927098627E-2</v>
      </c>
      <c r="L446" s="111"/>
      <c r="M446" s="59"/>
      <c r="N446" s="90"/>
      <c r="O446" s="90"/>
      <c r="P446" s="90"/>
      <c r="Q446" s="90"/>
    </row>
    <row r="447" spans="1:17" s="60" customFormat="1">
      <c r="A447" s="88"/>
      <c r="B447" s="361"/>
      <c r="C447" s="118"/>
      <c r="D447" s="131"/>
      <c r="E447" s="119"/>
      <c r="F447" s="118"/>
      <c r="G447" s="76"/>
      <c r="H447" s="75"/>
      <c r="I447" s="75"/>
      <c r="J447" s="75"/>
      <c r="K447" s="128"/>
      <c r="L447" s="111"/>
      <c r="M447" s="59"/>
      <c r="N447" s="55"/>
      <c r="O447" s="55"/>
      <c r="P447" s="55"/>
      <c r="Q447" s="55"/>
    </row>
    <row r="448" spans="1:17" s="60" customFormat="1">
      <c r="A448" s="92"/>
      <c r="B448" s="398" t="s">
        <v>819</v>
      </c>
      <c r="C448" s="124"/>
      <c r="D448" s="249"/>
      <c r="E448" s="125" t="s">
        <v>141</v>
      </c>
      <c r="F448" s="124"/>
      <c r="G448" s="141"/>
      <c r="H448" s="83"/>
      <c r="I448" s="75"/>
      <c r="J448" s="75"/>
      <c r="K448" s="128"/>
      <c r="L448" s="111"/>
      <c r="M448" s="59"/>
      <c r="N448" s="57"/>
      <c r="O448" s="57"/>
      <c r="P448" s="57"/>
      <c r="Q448" s="57"/>
    </row>
    <row r="449" spans="1:17" s="60" customFormat="1">
      <c r="A449" s="63"/>
      <c r="B449" s="398" t="s">
        <v>820</v>
      </c>
      <c r="C449" s="124"/>
      <c r="D449" s="249"/>
      <c r="E449" s="125" t="s">
        <v>58</v>
      </c>
      <c r="F449" s="124"/>
      <c r="G449" s="142"/>
      <c r="H449" s="83"/>
      <c r="I449" s="75"/>
      <c r="J449" s="77"/>
      <c r="K449" s="128"/>
      <c r="L449" s="111"/>
      <c r="M449" s="59"/>
      <c r="N449" s="58"/>
      <c r="O449" s="58"/>
      <c r="P449" s="58"/>
      <c r="Q449" s="58"/>
    </row>
    <row r="450" spans="1:17" s="60" customFormat="1" ht="42.75">
      <c r="A450" s="62"/>
      <c r="B450" s="401" t="s">
        <v>821</v>
      </c>
      <c r="C450" s="124" t="s">
        <v>27</v>
      </c>
      <c r="D450" s="249">
        <v>87905</v>
      </c>
      <c r="E450" s="119" t="s">
        <v>1213</v>
      </c>
      <c r="F450" s="118" t="s">
        <v>9</v>
      </c>
      <c r="G450" s="258">
        <v>2624.9100000000008</v>
      </c>
      <c r="H450" s="259">
        <v>9.6</v>
      </c>
      <c r="I450" s="75">
        <f t="shared" ref="I450:I453" si="168">ROUND(H450*$I$12,2)</f>
        <v>11.73</v>
      </c>
      <c r="J450" s="75">
        <f t="shared" ref="J450:J453" si="169">ROUND(G450*I450,2)</f>
        <v>30790.19</v>
      </c>
      <c r="K450" s="128">
        <f>J450/$J$576</f>
        <v>4.6140650265207818E-3</v>
      </c>
      <c r="L450" s="111"/>
      <c r="M450" s="59"/>
      <c r="N450" s="59"/>
      <c r="O450" s="59"/>
      <c r="P450" s="59"/>
      <c r="Q450" s="59"/>
    </row>
    <row r="451" spans="1:17" s="60" customFormat="1" ht="28.5">
      <c r="A451" s="62"/>
      <c r="B451" s="401" t="s">
        <v>822</v>
      </c>
      <c r="C451" s="124" t="s">
        <v>20</v>
      </c>
      <c r="D451" s="249" t="s">
        <v>145</v>
      </c>
      <c r="E451" s="119" t="s">
        <v>1214</v>
      </c>
      <c r="F451" s="118" t="s">
        <v>1283</v>
      </c>
      <c r="G451" s="141">
        <v>667.28</v>
      </c>
      <c r="H451" s="259">
        <v>40.76</v>
      </c>
      <c r="I451" s="75">
        <f t="shared" si="168"/>
        <v>49.82</v>
      </c>
      <c r="J451" s="75">
        <f t="shared" si="169"/>
        <v>33243.89</v>
      </c>
      <c r="K451" s="128">
        <f>J451/$J$576</f>
        <v>4.9817643280052493E-3</v>
      </c>
      <c r="L451" s="111"/>
      <c r="M451" s="59"/>
      <c r="N451" s="59"/>
      <c r="O451" s="59"/>
      <c r="P451" s="59"/>
      <c r="Q451" s="59"/>
    </row>
    <row r="452" spans="1:17" s="60" customFormat="1" ht="28.5">
      <c r="A452" s="62"/>
      <c r="B452" s="401" t="s">
        <v>823</v>
      </c>
      <c r="C452" s="124" t="s">
        <v>20</v>
      </c>
      <c r="D452" s="249" t="s">
        <v>143</v>
      </c>
      <c r="E452" s="119" t="s">
        <v>173</v>
      </c>
      <c r="F452" s="118" t="s">
        <v>1283</v>
      </c>
      <c r="G452" s="141">
        <v>2624.91</v>
      </c>
      <c r="H452" s="259">
        <v>38.42</v>
      </c>
      <c r="I452" s="75">
        <f t="shared" si="168"/>
        <v>46.96</v>
      </c>
      <c r="J452" s="75">
        <f t="shared" si="169"/>
        <v>123265.77</v>
      </c>
      <c r="K452" s="128">
        <f>J452/$J$576</f>
        <v>1.8471996383398564E-2</v>
      </c>
      <c r="L452" s="111"/>
      <c r="M452" s="59"/>
      <c r="N452" s="59"/>
      <c r="O452" s="59"/>
      <c r="P452" s="59"/>
      <c r="Q452" s="59"/>
    </row>
    <row r="453" spans="1:17" s="74" customFormat="1" ht="42.75">
      <c r="A453" s="62"/>
      <c r="B453" s="399" t="s">
        <v>824</v>
      </c>
      <c r="C453" s="123" t="s">
        <v>20</v>
      </c>
      <c r="D453" s="133" t="s">
        <v>272</v>
      </c>
      <c r="E453" s="119" t="s">
        <v>1215</v>
      </c>
      <c r="F453" s="118" t="s">
        <v>1283</v>
      </c>
      <c r="G453" s="140">
        <v>57.04</v>
      </c>
      <c r="H453" s="259">
        <v>59.78</v>
      </c>
      <c r="I453" s="75">
        <f t="shared" si="168"/>
        <v>73.069999999999993</v>
      </c>
      <c r="J453" s="75">
        <f t="shared" si="169"/>
        <v>4167.91</v>
      </c>
      <c r="K453" s="128">
        <f>J453/$J$576</f>
        <v>6.2458230250239547E-4</v>
      </c>
      <c r="L453" s="111"/>
      <c r="M453" s="59"/>
      <c r="N453" s="59"/>
      <c r="O453" s="59"/>
      <c r="P453" s="59"/>
      <c r="Q453" s="59"/>
    </row>
    <row r="454" spans="1:17" s="60" customFormat="1">
      <c r="A454" s="63"/>
      <c r="B454" s="398" t="s">
        <v>825</v>
      </c>
      <c r="C454" s="124"/>
      <c r="D454" s="249"/>
      <c r="E454" s="125" t="s">
        <v>59</v>
      </c>
      <c r="F454" s="124"/>
      <c r="G454" s="142"/>
      <c r="H454" s="83"/>
      <c r="I454" s="75"/>
      <c r="J454" s="75"/>
      <c r="K454" s="128"/>
      <c r="L454" s="111"/>
      <c r="M454" s="59"/>
      <c r="N454" s="58"/>
      <c r="O454" s="58"/>
      <c r="P454" s="58"/>
      <c r="Q454" s="58"/>
    </row>
    <row r="455" spans="1:17" s="74" customFormat="1" ht="28.5">
      <c r="A455" s="62"/>
      <c r="B455" s="400" t="s">
        <v>826</v>
      </c>
      <c r="C455" s="250" t="s">
        <v>27</v>
      </c>
      <c r="D455" s="251">
        <v>87265</v>
      </c>
      <c r="E455" s="119" t="s">
        <v>1216</v>
      </c>
      <c r="F455" s="118" t="s">
        <v>9</v>
      </c>
      <c r="G455" s="253">
        <v>778.67</v>
      </c>
      <c r="H455" s="259">
        <v>64.58</v>
      </c>
      <c r="I455" s="75">
        <f t="shared" ref="I455" si="170">ROUND(H455*$I$12,2)</f>
        <v>78.94</v>
      </c>
      <c r="J455" s="75">
        <f t="shared" ref="J455" si="171">ROUND(G455*I455,2)</f>
        <v>61468.21</v>
      </c>
      <c r="K455" s="128">
        <f>J455/$J$576</f>
        <v>9.2113208136693856E-3</v>
      </c>
      <c r="L455" s="111"/>
      <c r="M455" s="59"/>
      <c r="N455" s="59"/>
      <c r="O455" s="59"/>
      <c r="P455" s="59"/>
      <c r="Q455" s="59"/>
    </row>
    <row r="456" spans="1:17" s="60" customFormat="1">
      <c r="A456" s="63"/>
      <c r="B456" s="361"/>
      <c r="C456" s="118"/>
      <c r="D456" s="131"/>
      <c r="E456" s="122"/>
      <c r="F456" s="118"/>
      <c r="G456" s="76"/>
      <c r="H456" s="75"/>
      <c r="I456" s="75"/>
      <c r="J456" s="75"/>
      <c r="K456" s="128"/>
      <c r="L456" s="111"/>
      <c r="M456" s="59"/>
      <c r="N456" s="58"/>
      <c r="O456" s="58"/>
      <c r="P456" s="58"/>
      <c r="Q456" s="58"/>
    </row>
    <row r="457" spans="1:17" s="60" customFormat="1">
      <c r="A457" s="92"/>
      <c r="B457" s="362"/>
      <c r="C457" s="120"/>
      <c r="D457" s="132"/>
      <c r="E457" s="121" t="s">
        <v>932</v>
      </c>
      <c r="F457" s="120"/>
      <c r="G457" s="138"/>
      <c r="H457" s="79"/>
      <c r="I457" s="79"/>
      <c r="J457" s="79">
        <f>ROUND(SUM(J448:J456),2)</f>
        <v>252935.97</v>
      </c>
      <c r="K457" s="80">
        <f>SUM(K447:K456)</f>
        <v>3.7903728854096375E-2</v>
      </c>
      <c r="L457" s="111"/>
      <c r="M457" s="59"/>
      <c r="N457" s="90"/>
      <c r="O457" s="90"/>
      <c r="P457" s="90"/>
      <c r="Q457" s="90"/>
    </row>
    <row r="458" spans="1:17" s="60" customFormat="1">
      <c r="A458" s="88"/>
      <c r="B458" s="361"/>
      <c r="C458" s="118"/>
      <c r="D458" s="131"/>
      <c r="E458" s="119"/>
      <c r="F458" s="118"/>
      <c r="G458" s="76"/>
      <c r="H458" s="75"/>
      <c r="I458" s="75"/>
      <c r="J458" s="75"/>
      <c r="K458" s="128"/>
      <c r="L458" s="111"/>
      <c r="M458" s="59"/>
      <c r="N458" s="55"/>
      <c r="O458" s="55"/>
      <c r="P458" s="55"/>
      <c r="Q458" s="55"/>
    </row>
    <row r="459" spans="1:17" s="60" customFormat="1">
      <c r="A459" s="92"/>
      <c r="B459" s="398" t="s">
        <v>827</v>
      </c>
      <c r="C459" s="124"/>
      <c r="D459" s="249"/>
      <c r="E459" s="125" t="s">
        <v>60</v>
      </c>
      <c r="F459" s="124"/>
      <c r="G459" s="141"/>
      <c r="H459" s="83"/>
      <c r="I459" s="75"/>
      <c r="J459" s="75"/>
      <c r="K459" s="128"/>
      <c r="L459" s="111"/>
      <c r="M459" s="59"/>
      <c r="N459" s="57"/>
      <c r="O459" s="57"/>
      <c r="P459" s="57"/>
      <c r="Q459" s="57"/>
    </row>
    <row r="460" spans="1:17" s="60" customFormat="1">
      <c r="A460" s="63"/>
      <c r="B460" s="398" t="s">
        <v>828</v>
      </c>
      <c r="C460" s="124"/>
      <c r="D460" s="249"/>
      <c r="E460" s="125" t="s">
        <v>429</v>
      </c>
      <c r="F460" s="124"/>
      <c r="G460" s="257"/>
      <c r="H460" s="261"/>
      <c r="I460" s="75"/>
      <c r="J460" s="77"/>
      <c r="K460" s="128"/>
      <c r="L460" s="111"/>
      <c r="M460" s="59"/>
      <c r="N460" s="58"/>
      <c r="O460" s="58"/>
      <c r="P460" s="58"/>
      <c r="Q460" s="58"/>
    </row>
    <row r="461" spans="1:17" s="60" customFormat="1" ht="14.25">
      <c r="A461" s="62"/>
      <c r="B461" s="400" t="s">
        <v>829</v>
      </c>
      <c r="C461" s="250" t="s">
        <v>6</v>
      </c>
      <c r="D461" s="251" t="s">
        <v>202</v>
      </c>
      <c r="E461" s="119" t="s">
        <v>1217</v>
      </c>
      <c r="F461" s="118" t="s">
        <v>9</v>
      </c>
      <c r="G461" s="253">
        <v>3460.97</v>
      </c>
      <c r="H461" s="259">
        <v>6.02</v>
      </c>
      <c r="I461" s="75">
        <f t="shared" ref="I461:I462" si="172">ROUND(H461*$I$12,2)</f>
        <v>7.36</v>
      </c>
      <c r="J461" s="75">
        <f t="shared" ref="J461:J462" si="173">ROUND(G461*I461,2)</f>
        <v>25472.74</v>
      </c>
      <c r="K461" s="128">
        <f>J461/$J$576</f>
        <v>3.8172183660983251E-3</v>
      </c>
      <c r="L461" s="111"/>
      <c r="M461" s="98"/>
      <c r="N461" s="59"/>
      <c r="O461" s="59"/>
      <c r="P461" s="59"/>
      <c r="Q461" s="59"/>
    </row>
    <row r="462" spans="1:17" s="60" customFormat="1" ht="14.25">
      <c r="A462" s="62"/>
      <c r="B462" s="400" t="s">
        <v>830</v>
      </c>
      <c r="C462" s="124" t="s">
        <v>20</v>
      </c>
      <c r="D462" s="249" t="s">
        <v>164</v>
      </c>
      <c r="E462" s="119" t="s">
        <v>155</v>
      </c>
      <c r="F462" s="118" t="s">
        <v>1283</v>
      </c>
      <c r="G462" s="258">
        <v>3460.97</v>
      </c>
      <c r="H462" s="259">
        <v>4.05</v>
      </c>
      <c r="I462" s="75">
        <f t="shared" si="172"/>
        <v>4.95</v>
      </c>
      <c r="J462" s="75">
        <f t="shared" si="173"/>
        <v>17131.8</v>
      </c>
      <c r="K462" s="128">
        <f>J462/$J$576</f>
        <v>2.5672865033099413E-3</v>
      </c>
      <c r="L462" s="111"/>
      <c r="M462" s="59"/>
      <c r="N462" s="59"/>
      <c r="O462" s="59"/>
      <c r="P462" s="59"/>
      <c r="Q462" s="59"/>
    </row>
    <row r="463" spans="1:17" s="60" customFormat="1">
      <c r="A463" s="63"/>
      <c r="B463" s="398" t="s">
        <v>831</v>
      </c>
      <c r="C463" s="124"/>
      <c r="D463" s="249"/>
      <c r="E463" s="125" t="s">
        <v>430</v>
      </c>
      <c r="F463" s="124"/>
      <c r="G463" s="257"/>
      <c r="H463" s="83"/>
      <c r="I463" s="75"/>
      <c r="J463" s="75"/>
      <c r="K463" s="128"/>
      <c r="L463" s="111"/>
      <c r="M463" s="59"/>
      <c r="N463" s="58"/>
      <c r="O463" s="58"/>
      <c r="P463" s="58"/>
      <c r="Q463" s="58"/>
    </row>
    <row r="464" spans="1:17" s="60" customFormat="1" ht="28.5">
      <c r="A464" s="62"/>
      <c r="B464" s="401" t="s">
        <v>832</v>
      </c>
      <c r="C464" s="124" t="s">
        <v>20</v>
      </c>
      <c r="D464" s="249" t="s">
        <v>431</v>
      </c>
      <c r="E464" s="119" t="s">
        <v>1218</v>
      </c>
      <c r="F464" s="118" t="s">
        <v>1283</v>
      </c>
      <c r="G464" s="258">
        <v>884.06</v>
      </c>
      <c r="H464" s="259">
        <v>50.06</v>
      </c>
      <c r="I464" s="75">
        <f t="shared" ref="I464:I469" si="174">ROUND(H464*$I$12,2)</f>
        <v>61.19</v>
      </c>
      <c r="J464" s="75">
        <f t="shared" ref="J464:J469" si="175">ROUND(G464*I464,2)</f>
        <v>54095.63</v>
      </c>
      <c r="K464" s="128">
        <f t="shared" ref="K464:K469" si="176">J464/$J$576</f>
        <v>8.1065025734043342E-3</v>
      </c>
      <c r="L464" s="111"/>
      <c r="M464" s="59"/>
      <c r="N464" s="59"/>
      <c r="O464" s="59"/>
      <c r="P464" s="59"/>
      <c r="Q464" s="59"/>
    </row>
    <row r="465" spans="1:17" s="60" customFormat="1" ht="28.5">
      <c r="A465" s="62"/>
      <c r="B465" s="401" t="s">
        <v>833</v>
      </c>
      <c r="C465" s="124" t="s">
        <v>20</v>
      </c>
      <c r="D465" s="249" t="s">
        <v>61</v>
      </c>
      <c r="E465" s="119" t="s">
        <v>1219</v>
      </c>
      <c r="F465" s="118" t="s">
        <v>1283</v>
      </c>
      <c r="G465" s="258">
        <v>1573.05</v>
      </c>
      <c r="H465" s="259">
        <v>72.959999999999994</v>
      </c>
      <c r="I465" s="75">
        <f t="shared" si="174"/>
        <v>89.18</v>
      </c>
      <c r="J465" s="75">
        <f t="shared" si="175"/>
        <v>140284.6</v>
      </c>
      <c r="K465" s="128">
        <f t="shared" si="176"/>
        <v>2.102235376330764E-2</v>
      </c>
      <c r="L465" s="111"/>
      <c r="M465" s="59"/>
      <c r="N465" s="59"/>
      <c r="O465" s="59"/>
      <c r="P465" s="59"/>
      <c r="Q465" s="59"/>
    </row>
    <row r="466" spans="1:17" s="60" customFormat="1" ht="28.5">
      <c r="A466" s="62"/>
      <c r="B466" s="401" t="s">
        <v>834</v>
      </c>
      <c r="C466" s="124" t="s">
        <v>27</v>
      </c>
      <c r="D466" s="249">
        <v>97101</v>
      </c>
      <c r="E466" s="119" t="s">
        <v>1220</v>
      </c>
      <c r="F466" s="118" t="s">
        <v>9</v>
      </c>
      <c r="G466" s="258">
        <v>1.89</v>
      </c>
      <c r="H466" s="259">
        <v>194.74</v>
      </c>
      <c r="I466" s="75">
        <f t="shared" ref="I466" si="177">ROUND(H466*$I$12,2)</f>
        <v>238.03</v>
      </c>
      <c r="J466" s="75">
        <f t="shared" ref="J466" si="178">ROUND(G466*I466,2)</f>
        <v>449.88</v>
      </c>
      <c r="K466" s="128">
        <f t="shared" si="176"/>
        <v>6.741678353174077E-5</v>
      </c>
      <c r="L466" s="111"/>
      <c r="M466" s="59"/>
      <c r="N466" s="59"/>
      <c r="O466" s="59"/>
      <c r="P466" s="59"/>
      <c r="Q466" s="59"/>
    </row>
    <row r="467" spans="1:17" s="60" customFormat="1" ht="28.5">
      <c r="A467" s="62"/>
      <c r="B467" s="401" t="s">
        <v>972</v>
      </c>
      <c r="C467" s="124" t="s">
        <v>27</v>
      </c>
      <c r="D467" s="249">
        <v>92404</v>
      </c>
      <c r="E467" s="119" t="s">
        <v>1221</v>
      </c>
      <c r="F467" s="118" t="s">
        <v>9</v>
      </c>
      <c r="G467" s="258">
        <v>111.15</v>
      </c>
      <c r="H467" s="259">
        <v>93.48</v>
      </c>
      <c r="I467" s="75">
        <f t="shared" si="174"/>
        <v>114.26</v>
      </c>
      <c r="J467" s="75">
        <f t="shared" si="175"/>
        <v>12700</v>
      </c>
      <c r="K467" s="128">
        <f t="shared" si="176"/>
        <v>1.9031589553950114E-3</v>
      </c>
      <c r="L467" s="111"/>
      <c r="M467" s="59"/>
      <c r="N467" s="59"/>
      <c r="O467" s="59"/>
      <c r="P467" s="59"/>
      <c r="Q467" s="59"/>
    </row>
    <row r="468" spans="1:17" s="60" customFormat="1">
      <c r="A468" s="63"/>
      <c r="B468" s="398" t="s">
        <v>835</v>
      </c>
      <c r="C468" s="124"/>
      <c r="D468" s="249"/>
      <c r="E468" s="125" t="s">
        <v>259</v>
      </c>
      <c r="F468" s="124"/>
      <c r="G468" s="257"/>
      <c r="H468" s="83"/>
      <c r="I468" s="75">
        <f t="shared" si="174"/>
        <v>0</v>
      </c>
      <c r="J468" s="75">
        <f t="shared" si="175"/>
        <v>0</v>
      </c>
      <c r="K468" s="128">
        <f t="shared" si="176"/>
        <v>0</v>
      </c>
      <c r="L468" s="111"/>
      <c r="M468" s="59"/>
      <c r="N468" s="58"/>
      <c r="O468" s="58"/>
      <c r="P468" s="58"/>
      <c r="Q468" s="58"/>
    </row>
    <row r="469" spans="1:17" s="60" customFormat="1" ht="42.75">
      <c r="A469" s="62"/>
      <c r="B469" s="401" t="s">
        <v>836</v>
      </c>
      <c r="C469" s="124" t="s">
        <v>27</v>
      </c>
      <c r="D469" s="249">
        <v>87630</v>
      </c>
      <c r="E469" s="119" t="s">
        <v>1222</v>
      </c>
      <c r="F469" s="118" t="s">
        <v>9</v>
      </c>
      <c r="G469" s="258">
        <v>2749.44</v>
      </c>
      <c r="H469" s="259">
        <v>47.25</v>
      </c>
      <c r="I469" s="75">
        <f t="shared" si="174"/>
        <v>57.75</v>
      </c>
      <c r="J469" s="75">
        <f t="shared" si="175"/>
        <v>158780.16</v>
      </c>
      <c r="K469" s="128">
        <f t="shared" si="176"/>
        <v>2.3794006570319118E-2</v>
      </c>
      <c r="L469" s="111"/>
      <c r="M469" s="59"/>
      <c r="N469" s="59"/>
      <c r="O469" s="59"/>
      <c r="P469" s="59"/>
      <c r="Q469" s="59"/>
    </row>
    <row r="470" spans="1:17" s="60" customFormat="1">
      <c r="A470" s="63"/>
      <c r="B470" s="398" t="s">
        <v>837</v>
      </c>
      <c r="C470" s="124"/>
      <c r="D470" s="249"/>
      <c r="E470" s="125" t="s">
        <v>151</v>
      </c>
      <c r="F470" s="124"/>
      <c r="G470" s="257"/>
      <c r="H470" s="75"/>
      <c r="I470" s="75"/>
      <c r="J470" s="75"/>
      <c r="K470" s="128"/>
      <c r="L470" s="111"/>
      <c r="M470" s="59"/>
      <c r="N470" s="55"/>
      <c r="O470" s="55"/>
      <c r="P470" s="55"/>
      <c r="Q470" s="55"/>
    </row>
    <row r="471" spans="1:17" s="60" customFormat="1" ht="28.5">
      <c r="A471" s="62"/>
      <c r="B471" s="401" t="s">
        <v>838</v>
      </c>
      <c r="C471" s="124" t="s">
        <v>27</v>
      </c>
      <c r="D471" s="249">
        <v>87251</v>
      </c>
      <c r="E471" s="119" t="s">
        <v>1223</v>
      </c>
      <c r="F471" s="118" t="s">
        <v>9</v>
      </c>
      <c r="G471" s="258">
        <v>2670.41</v>
      </c>
      <c r="H471" s="259">
        <v>55.8</v>
      </c>
      <c r="I471" s="75">
        <f t="shared" ref="I471" si="179">ROUND(H471*$I$12,2)</f>
        <v>68.2</v>
      </c>
      <c r="J471" s="75">
        <f t="shared" ref="J471" si="180">ROUND(G471*I471,2)</f>
        <v>182121.96</v>
      </c>
      <c r="K471" s="128">
        <f>J471/$J$576</f>
        <v>2.7291892846306461E-2</v>
      </c>
      <c r="L471" s="111"/>
      <c r="M471" s="59"/>
      <c r="N471" s="59"/>
      <c r="O471" s="59"/>
      <c r="P471" s="59"/>
      <c r="Q471" s="59"/>
    </row>
    <row r="472" spans="1:17" s="60" customFormat="1">
      <c r="A472" s="63"/>
      <c r="B472" s="398" t="s">
        <v>839</v>
      </c>
      <c r="C472" s="124"/>
      <c r="D472" s="249"/>
      <c r="E472" s="125" t="s">
        <v>283</v>
      </c>
      <c r="F472" s="124"/>
      <c r="G472" s="257"/>
      <c r="H472" s="75"/>
      <c r="I472" s="75"/>
      <c r="J472" s="75"/>
      <c r="K472" s="128"/>
      <c r="L472" s="111"/>
      <c r="M472" s="59"/>
      <c r="N472" s="55"/>
      <c r="O472" s="55"/>
      <c r="P472" s="55"/>
      <c r="Q472" s="55"/>
    </row>
    <row r="473" spans="1:17" s="60" customFormat="1" ht="28.5">
      <c r="A473" s="62"/>
      <c r="B473" s="401" t="s">
        <v>840</v>
      </c>
      <c r="C473" s="124" t="s">
        <v>27</v>
      </c>
      <c r="D473" s="249">
        <v>101727</v>
      </c>
      <c r="E473" s="119" t="s">
        <v>1301</v>
      </c>
      <c r="F473" s="118" t="s">
        <v>9</v>
      </c>
      <c r="G473" s="262">
        <v>79.03</v>
      </c>
      <c r="H473" s="259">
        <v>222.36</v>
      </c>
      <c r="I473" s="75">
        <f t="shared" ref="I473" si="181">ROUND(H473*$I$12,2)</f>
        <v>271.79000000000002</v>
      </c>
      <c r="J473" s="75">
        <f t="shared" ref="J473" si="182">ROUND(G473*I473,2)</f>
        <v>21479.56</v>
      </c>
      <c r="K473" s="128">
        <f>J473/$J$576</f>
        <v>3.2188202340113761E-3</v>
      </c>
      <c r="L473" s="111"/>
      <c r="M473" s="59"/>
      <c r="N473" s="59"/>
      <c r="O473" s="59"/>
      <c r="P473" s="59"/>
      <c r="Q473" s="59"/>
    </row>
    <row r="474" spans="1:17" s="60" customFormat="1">
      <c r="A474" s="63"/>
      <c r="B474" s="398" t="s">
        <v>841</v>
      </c>
      <c r="C474" s="124"/>
      <c r="D474" s="249"/>
      <c r="E474" s="125" t="s">
        <v>62</v>
      </c>
      <c r="F474" s="124"/>
      <c r="G474" s="257"/>
      <c r="H474" s="83"/>
      <c r="I474" s="75"/>
      <c r="J474" s="75"/>
      <c r="K474" s="128"/>
      <c r="L474" s="111"/>
      <c r="M474" s="59"/>
      <c r="N474" s="58"/>
      <c r="O474" s="58"/>
      <c r="P474" s="58"/>
      <c r="Q474" s="58"/>
    </row>
    <row r="475" spans="1:17" s="60" customFormat="1" ht="28.5">
      <c r="A475" s="62"/>
      <c r="B475" s="401" t="s">
        <v>842</v>
      </c>
      <c r="C475" s="124" t="s">
        <v>27</v>
      </c>
      <c r="D475" s="249">
        <v>88649</v>
      </c>
      <c r="E475" s="119" t="s">
        <v>1224</v>
      </c>
      <c r="F475" s="118" t="s">
        <v>11</v>
      </c>
      <c r="G475" s="258">
        <v>2471.0300000000002</v>
      </c>
      <c r="H475" s="259">
        <v>9.4</v>
      </c>
      <c r="I475" s="75">
        <f t="shared" ref="I475" si="183">ROUND(H475*$I$12,2)</f>
        <v>11.49</v>
      </c>
      <c r="J475" s="75">
        <f t="shared" ref="J475" si="184">ROUND(G475*I475,2)</f>
        <v>28392.13</v>
      </c>
      <c r="K475" s="128">
        <f>J475/$J$576</f>
        <v>4.2547036592314466E-3</v>
      </c>
      <c r="L475" s="111"/>
      <c r="M475" s="59"/>
      <c r="N475" s="59"/>
      <c r="O475" s="59"/>
      <c r="P475" s="59"/>
      <c r="Q475" s="59"/>
    </row>
    <row r="476" spans="1:17" s="60" customFormat="1">
      <c r="A476" s="63"/>
      <c r="B476" s="398" t="s">
        <v>843</v>
      </c>
      <c r="C476" s="124"/>
      <c r="D476" s="249"/>
      <c r="E476" s="125" t="s">
        <v>63</v>
      </c>
      <c r="F476" s="124"/>
      <c r="G476" s="257"/>
      <c r="H476" s="83"/>
      <c r="I476" s="75"/>
      <c r="J476" s="75"/>
      <c r="K476" s="128"/>
      <c r="L476" s="111"/>
      <c r="M476" s="59"/>
      <c r="N476" s="58"/>
      <c r="O476" s="58"/>
      <c r="P476" s="58"/>
      <c r="Q476" s="58"/>
    </row>
    <row r="477" spans="1:17" s="60" customFormat="1" ht="28.5">
      <c r="A477" s="62"/>
      <c r="B477" s="401" t="s">
        <v>844</v>
      </c>
      <c r="C477" s="124" t="s">
        <v>20</v>
      </c>
      <c r="D477" s="249" t="s">
        <v>64</v>
      </c>
      <c r="E477" s="119" t="s">
        <v>1225</v>
      </c>
      <c r="F477" s="118" t="s">
        <v>1283</v>
      </c>
      <c r="G477" s="258">
        <v>11.29</v>
      </c>
      <c r="H477" s="259">
        <v>344.84</v>
      </c>
      <c r="I477" s="75">
        <f t="shared" ref="I477" si="185">ROUND(H477*$I$12,2)</f>
        <v>421.5</v>
      </c>
      <c r="J477" s="75">
        <f t="shared" ref="J477" si="186">ROUND(G477*I477,2)</f>
        <v>4758.74</v>
      </c>
      <c r="K477" s="128">
        <f>J477/$J$576</f>
        <v>7.1312115333830369E-4</v>
      </c>
      <c r="L477" s="111"/>
      <c r="M477" s="59"/>
      <c r="N477" s="59"/>
      <c r="O477" s="59"/>
      <c r="P477" s="59"/>
      <c r="Q477" s="59"/>
    </row>
    <row r="478" spans="1:17" s="60" customFormat="1">
      <c r="A478" s="63"/>
      <c r="B478" s="398" t="s">
        <v>845</v>
      </c>
      <c r="C478" s="124"/>
      <c r="D478" s="249"/>
      <c r="E478" s="125" t="s">
        <v>154</v>
      </c>
      <c r="F478" s="124"/>
      <c r="G478" s="257"/>
      <c r="H478" s="83"/>
      <c r="I478" s="75"/>
      <c r="J478" s="75"/>
      <c r="K478" s="128"/>
      <c r="L478" s="111"/>
      <c r="M478" s="59"/>
      <c r="N478" s="58"/>
      <c r="O478" s="58"/>
      <c r="P478" s="58"/>
      <c r="Q478" s="58"/>
    </row>
    <row r="479" spans="1:17" s="60" customFormat="1" ht="42.75">
      <c r="A479" s="62"/>
      <c r="B479" s="401" t="s">
        <v>846</v>
      </c>
      <c r="C479" s="124" t="s">
        <v>20</v>
      </c>
      <c r="D479" s="249" t="s">
        <v>217</v>
      </c>
      <c r="E479" s="119" t="s">
        <v>1226</v>
      </c>
      <c r="F479" s="118" t="s">
        <v>1283</v>
      </c>
      <c r="G479" s="258">
        <v>85.67</v>
      </c>
      <c r="H479" s="259">
        <v>314.54000000000002</v>
      </c>
      <c r="I479" s="75">
        <f t="shared" ref="I479" si="187">ROUND(H479*$I$12,2)</f>
        <v>384.46</v>
      </c>
      <c r="J479" s="75">
        <f t="shared" ref="J479" si="188">ROUND(G479*I479,2)</f>
        <v>32936.69</v>
      </c>
      <c r="K479" s="128">
        <f>J479/$J$576</f>
        <v>4.9357288609897104E-3</v>
      </c>
      <c r="L479" s="111"/>
      <c r="M479" s="59"/>
      <c r="N479" s="59"/>
      <c r="O479" s="59"/>
      <c r="P479" s="59"/>
      <c r="Q479" s="59"/>
    </row>
    <row r="480" spans="1:17" s="60" customFormat="1">
      <c r="A480" s="63"/>
      <c r="B480" s="361"/>
      <c r="C480" s="118"/>
      <c r="D480" s="131"/>
      <c r="E480" s="122"/>
      <c r="F480" s="118"/>
      <c r="G480" s="76"/>
      <c r="H480" s="75"/>
      <c r="I480" s="75"/>
      <c r="J480" s="75"/>
      <c r="K480" s="128"/>
      <c r="L480" s="111"/>
      <c r="M480" s="59"/>
      <c r="N480" s="58"/>
      <c r="O480" s="58"/>
      <c r="P480" s="58"/>
      <c r="Q480" s="58"/>
    </row>
    <row r="481" spans="1:17" s="60" customFormat="1">
      <c r="A481" s="92"/>
      <c r="B481" s="362"/>
      <c r="C481" s="120"/>
      <c r="D481" s="132"/>
      <c r="E481" s="121" t="s">
        <v>933</v>
      </c>
      <c r="F481" s="120"/>
      <c r="G481" s="138"/>
      <c r="H481" s="79"/>
      <c r="I481" s="79"/>
      <c r="J481" s="79">
        <f>ROUND(SUM(J459:J480),2)</f>
        <v>678603.89</v>
      </c>
      <c r="K481" s="80">
        <f>SUM(K458:K480)</f>
        <v>0.1016922102692434</v>
      </c>
      <c r="L481" s="111"/>
      <c r="M481" s="59"/>
      <c r="N481" s="90"/>
      <c r="O481" s="90"/>
      <c r="P481" s="90"/>
      <c r="Q481" s="90"/>
    </row>
    <row r="482" spans="1:17" s="60" customFormat="1">
      <c r="A482" s="88"/>
      <c r="B482" s="361"/>
      <c r="C482" s="118"/>
      <c r="D482" s="131"/>
      <c r="E482" s="119"/>
      <c r="F482" s="118"/>
      <c r="G482" s="76"/>
      <c r="H482" s="75"/>
      <c r="I482" s="75"/>
      <c r="J482" s="75"/>
      <c r="K482" s="128"/>
      <c r="L482" s="111"/>
      <c r="M482" s="59"/>
      <c r="N482" s="55"/>
      <c r="O482" s="55"/>
      <c r="P482" s="55"/>
      <c r="Q482" s="55"/>
    </row>
    <row r="483" spans="1:17" s="56" customFormat="1">
      <c r="A483" s="92"/>
      <c r="B483" s="398" t="s">
        <v>847</v>
      </c>
      <c r="C483" s="124"/>
      <c r="D483" s="249"/>
      <c r="E483" s="125" t="s">
        <v>65</v>
      </c>
      <c r="F483" s="124"/>
      <c r="G483" s="141"/>
      <c r="H483" s="83"/>
      <c r="I483" s="75"/>
      <c r="J483" s="75"/>
      <c r="K483" s="128"/>
      <c r="L483" s="111"/>
      <c r="M483" s="59"/>
      <c r="N483" s="57"/>
      <c r="O483" s="57"/>
      <c r="P483" s="57"/>
      <c r="Q483" s="57"/>
    </row>
    <row r="484" spans="1:17" s="56" customFormat="1">
      <c r="A484" s="63"/>
      <c r="B484" s="398" t="s">
        <v>848</v>
      </c>
      <c r="C484" s="124"/>
      <c r="D484" s="249"/>
      <c r="E484" s="125" t="s">
        <v>254</v>
      </c>
      <c r="F484" s="124"/>
      <c r="G484" s="141"/>
      <c r="H484" s="83"/>
      <c r="I484" s="75"/>
      <c r="J484" s="77"/>
      <c r="K484" s="128"/>
      <c r="L484" s="111"/>
      <c r="M484" s="59"/>
      <c r="N484" s="58"/>
      <c r="O484" s="58"/>
      <c r="P484" s="58"/>
      <c r="Q484" s="58"/>
    </row>
    <row r="485" spans="1:17" s="60" customFormat="1" ht="28.5">
      <c r="A485" s="62"/>
      <c r="B485" s="401" t="s">
        <v>849</v>
      </c>
      <c r="C485" s="124" t="s">
        <v>20</v>
      </c>
      <c r="D485" s="249" t="s">
        <v>961</v>
      </c>
      <c r="E485" s="119" t="s">
        <v>1227</v>
      </c>
      <c r="F485" s="118" t="s">
        <v>1283</v>
      </c>
      <c r="G485" s="258">
        <v>1415.15</v>
      </c>
      <c r="H485" s="259">
        <v>1.5</v>
      </c>
      <c r="I485" s="75">
        <f t="shared" ref="I485" si="189">ROUND(H485*$I$12,2)</f>
        <v>1.83</v>
      </c>
      <c r="J485" s="75">
        <f t="shared" ref="J485" si="190">ROUND(G485*I485,2)</f>
        <v>2589.7199999999998</v>
      </c>
      <c r="K485" s="128">
        <f>J485/$J$576</f>
        <v>3.880825834618558E-4</v>
      </c>
      <c r="L485" s="111"/>
      <c r="M485" s="59"/>
      <c r="N485" s="59"/>
      <c r="O485" s="59"/>
      <c r="P485" s="59"/>
      <c r="Q485" s="59"/>
    </row>
    <row r="486" spans="1:17" s="60" customFormat="1" ht="14.25">
      <c r="A486" s="62"/>
      <c r="B486" s="401" t="s">
        <v>850</v>
      </c>
      <c r="C486" s="124" t="s">
        <v>27</v>
      </c>
      <c r="D486" s="249">
        <v>88485</v>
      </c>
      <c r="E486" s="119" t="s">
        <v>1228</v>
      </c>
      <c r="F486" s="118" t="s">
        <v>9</v>
      </c>
      <c r="G486" s="258">
        <v>6191.59</v>
      </c>
      <c r="H486" s="259">
        <v>5.03</v>
      </c>
      <c r="I486" s="75">
        <f t="shared" ref="I486:I489" si="191">ROUND(H486*$I$12,2)</f>
        <v>6.15</v>
      </c>
      <c r="J486" s="75">
        <f t="shared" ref="J486:J489" si="192">ROUND(G486*I486,2)</f>
        <v>38078.28</v>
      </c>
      <c r="K486" s="128">
        <f>J486/$J$576</f>
        <v>5.7062220148062009E-3</v>
      </c>
      <c r="L486" s="111"/>
      <c r="M486" s="59"/>
      <c r="N486" s="59"/>
      <c r="O486" s="59"/>
      <c r="P486" s="59"/>
      <c r="Q486" s="59"/>
    </row>
    <row r="487" spans="1:17" s="60" customFormat="1" ht="28.5">
      <c r="A487" s="62"/>
      <c r="B487" s="401" t="s">
        <v>851</v>
      </c>
      <c r="C487" s="124" t="s">
        <v>27</v>
      </c>
      <c r="D487" s="249">
        <v>88497</v>
      </c>
      <c r="E487" s="119" t="s">
        <v>1229</v>
      </c>
      <c r="F487" s="118" t="s">
        <v>9</v>
      </c>
      <c r="G487" s="258">
        <v>5464.23</v>
      </c>
      <c r="H487" s="259">
        <v>21.12</v>
      </c>
      <c r="I487" s="75">
        <f t="shared" si="191"/>
        <v>25.81</v>
      </c>
      <c r="J487" s="75">
        <f t="shared" si="192"/>
        <v>141031.78</v>
      </c>
      <c r="K487" s="128">
        <f>J487/$J$576</f>
        <v>2.1134322448999925E-2</v>
      </c>
      <c r="L487" s="111"/>
      <c r="M487" s="59"/>
      <c r="N487" s="59"/>
      <c r="O487" s="59"/>
      <c r="P487" s="59"/>
      <c r="Q487" s="59"/>
    </row>
    <row r="488" spans="1:17" s="60" customFormat="1" ht="28.5">
      <c r="A488" s="62"/>
      <c r="B488" s="399" t="s">
        <v>852</v>
      </c>
      <c r="C488" s="123" t="s">
        <v>27</v>
      </c>
      <c r="D488" s="133">
        <v>88489</v>
      </c>
      <c r="E488" s="119" t="s">
        <v>1230</v>
      </c>
      <c r="F488" s="118" t="s">
        <v>9</v>
      </c>
      <c r="G488" s="141">
        <v>5464.2300000000087</v>
      </c>
      <c r="H488" s="259">
        <v>14.64</v>
      </c>
      <c r="I488" s="75">
        <f t="shared" si="191"/>
        <v>17.89</v>
      </c>
      <c r="J488" s="75">
        <f t="shared" si="192"/>
        <v>97755.07</v>
      </c>
      <c r="K488" s="128">
        <f>J488/$J$576</f>
        <v>1.4649089520139073E-2</v>
      </c>
      <c r="L488" s="111"/>
      <c r="M488" s="59"/>
      <c r="N488" s="59"/>
      <c r="O488" s="59"/>
      <c r="P488" s="59"/>
      <c r="Q488" s="59"/>
    </row>
    <row r="489" spans="1:17" s="60" customFormat="1" ht="28.5">
      <c r="A489" s="62"/>
      <c r="B489" s="401" t="s">
        <v>960</v>
      </c>
      <c r="C489" s="124" t="s">
        <v>27</v>
      </c>
      <c r="D489" s="133">
        <v>88428</v>
      </c>
      <c r="E489" s="119" t="s">
        <v>1231</v>
      </c>
      <c r="F489" s="118" t="s">
        <v>9</v>
      </c>
      <c r="G489" s="141">
        <v>727.36</v>
      </c>
      <c r="H489" s="259">
        <v>35.44</v>
      </c>
      <c r="I489" s="75">
        <f t="shared" si="191"/>
        <v>43.32</v>
      </c>
      <c r="J489" s="75">
        <f t="shared" si="192"/>
        <v>31509.24</v>
      </c>
      <c r="K489" s="128">
        <f>J489/$J$576</f>
        <v>4.7218182900543868E-3</v>
      </c>
      <c r="L489" s="111"/>
      <c r="M489" s="59"/>
      <c r="N489" s="59"/>
      <c r="O489" s="59"/>
      <c r="P489" s="59"/>
      <c r="Q489" s="59"/>
    </row>
    <row r="490" spans="1:17" s="60" customFormat="1">
      <c r="A490" s="63"/>
      <c r="B490" s="398" t="s">
        <v>853</v>
      </c>
      <c r="C490" s="126"/>
      <c r="D490" s="260"/>
      <c r="E490" s="125" t="s">
        <v>66</v>
      </c>
      <c r="F490" s="126"/>
      <c r="G490" s="257"/>
      <c r="H490" s="84"/>
      <c r="I490" s="75"/>
      <c r="J490" s="75"/>
      <c r="K490" s="128"/>
      <c r="L490" s="111"/>
      <c r="M490" s="59"/>
      <c r="N490" s="55"/>
      <c r="O490" s="55"/>
      <c r="P490" s="55"/>
      <c r="Q490" s="55"/>
    </row>
    <row r="491" spans="1:17" s="60" customFormat="1" ht="14.25">
      <c r="A491" s="62"/>
      <c r="B491" s="401" t="s">
        <v>854</v>
      </c>
      <c r="C491" s="124" t="s">
        <v>27</v>
      </c>
      <c r="D491" s="249">
        <v>88484</v>
      </c>
      <c r="E491" s="119" t="s">
        <v>1232</v>
      </c>
      <c r="F491" s="118" t="s">
        <v>9</v>
      </c>
      <c r="G491" s="258">
        <v>1496.16</v>
      </c>
      <c r="H491" s="259">
        <v>6.16</v>
      </c>
      <c r="I491" s="75">
        <f t="shared" ref="I491:I493" si="193">ROUND(H491*$I$12,2)</f>
        <v>7.53</v>
      </c>
      <c r="J491" s="75">
        <f t="shared" ref="J491:J493" si="194">ROUND(G491*I491,2)</f>
        <v>11266.08</v>
      </c>
      <c r="K491" s="128">
        <f>J491/$J$576</f>
        <v>1.6882788223776875E-3</v>
      </c>
      <c r="L491" s="111"/>
      <c r="M491" s="59"/>
      <c r="N491" s="59"/>
      <c r="O491" s="59"/>
      <c r="P491" s="59"/>
      <c r="Q491" s="59"/>
    </row>
    <row r="492" spans="1:17" s="60" customFormat="1" ht="28.5">
      <c r="A492" s="62"/>
      <c r="B492" s="401" t="s">
        <v>855</v>
      </c>
      <c r="C492" s="124" t="s">
        <v>20</v>
      </c>
      <c r="D492" s="249" t="s">
        <v>959</v>
      </c>
      <c r="E492" s="119" t="s">
        <v>1233</v>
      </c>
      <c r="F492" s="118" t="s">
        <v>1283</v>
      </c>
      <c r="G492" s="258">
        <v>1496.16</v>
      </c>
      <c r="H492" s="259">
        <v>28.6</v>
      </c>
      <c r="I492" s="75">
        <f t="shared" si="193"/>
        <v>34.96</v>
      </c>
      <c r="J492" s="75">
        <f t="shared" si="194"/>
        <v>52305.75</v>
      </c>
      <c r="K492" s="128">
        <f>J492/$J$576</f>
        <v>7.8382800418230411E-3</v>
      </c>
      <c r="L492" s="111"/>
      <c r="M492" s="59"/>
      <c r="N492" s="59"/>
      <c r="O492" s="59"/>
      <c r="P492" s="59"/>
      <c r="Q492" s="59"/>
    </row>
    <row r="493" spans="1:17" s="60" customFormat="1" ht="28.5">
      <c r="A493" s="62"/>
      <c r="B493" s="401" t="s">
        <v>856</v>
      </c>
      <c r="C493" s="124" t="s">
        <v>27</v>
      </c>
      <c r="D493" s="249">
        <v>88488</v>
      </c>
      <c r="E493" s="119" t="s">
        <v>1234</v>
      </c>
      <c r="F493" s="118" t="s">
        <v>9</v>
      </c>
      <c r="G493" s="258">
        <v>1496.16</v>
      </c>
      <c r="H493" s="259">
        <v>17.43</v>
      </c>
      <c r="I493" s="75">
        <f t="shared" si="193"/>
        <v>21.3</v>
      </c>
      <c r="J493" s="75">
        <f t="shared" si="194"/>
        <v>31868.21</v>
      </c>
      <c r="K493" s="128">
        <f>J493/$J$576</f>
        <v>4.7756117522762881E-3</v>
      </c>
      <c r="L493" s="111"/>
      <c r="M493" s="59"/>
      <c r="N493" s="59"/>
      <c r="O493" s="59"/>
      <c r="P493" s="59"/>
      <c r="Q493" s="59"/>
    </row>
    <row r="494" spans="1:17" s="60" customFormat="1">
      <c r="A494" s="63"/>
      <c r="B494" s="398" t="s">
        <v>857</v>
      </c>
      <c r="C494" s="126"/>
      <c r="D494" s="260"/>
      <c r="E494" s="125" t="s">
        <v>260</v>
      </c>
      <c r="F494" s="126"/>
      <c r="G494" s="257"/>
      <c r="H494" s="84"/>
      <c r="I494" s="75"/>
      <c r="J494" s="75"/>
      <c r="K494" s="128"/>
      <c r="L494" s="111"/>
      <c r="M494" s="59"/>
      <c r="N494" s="55"/>
      <c r="O494" s="55"/>
      <c r="P494" s="55"/>
      <c r="Q494" s="55"/>
    </row>
    <row r="495" spans="1:17" s="60" customFormat="1" ht="28.5">
      <c r="A495" s="63"/>
      <c r="B495" s="401" t="s">
        <v>858</v>
      </c>
      <c r="C495" s="124" t="s">
        <v>20</v>
      </c>
      <c r="D495" s="249" t="s">
        <v>224</v>
      </c>
      <c r="E495" s="119" t="s">
        <v>1235</v>
      </c>
      <c r="F495" s="118" t="s">
        <v>1283</v>
      </c>
      <c r="G495" s="258">
        <v>86.9</v>
      </c>
      <c r="H495" s="259">
        <v>36.799999999999997</v>
      </c>
      <c r="I495" s="75">
        <f t="shared" ref="I495:I496" si="195">ROUND(H495*$I$12,2)</f>
        <v>44.98</v>
      </c>
      <c r="J495" s="75">
        <f t="shared" ref="J495:J496" si="196">ROUND(G495*I495,2)</f>
        <v>3908.76</v>
      </c>
      <c r="K495" s="128">
        <f>J495/$J$576</f>
        <v>5.8574736995982717E-4</v>
      </c>
      <c r="L495" s="111"/>
      <c r="M495" s="59"/>
      <c r="N495" s="58"/>
      <c r="O495" s="58"/>
      <c r="P495" s="58"/>
      <c r="Q495" s="58"/>
    </row>
    <row r="496" spans="1:17" s="60" customFormat="1" ht="28.5">
      <c r="A496" s="63"/>
      <c r="B496" s="401" t="s">
        <v>859</v>
      </c>
      <c r="C496" s="124" t="s">
        <v>20</v>
      </c>
      <c r="D496" s="249" t="s">
        <v>234</v>
      </c>
      <c r="E496" s="119" t="s">
        <v>1236</v>
      </c>
      <c r="F496" s="118" t="s">
        <v>1284</v>
      </c>
      <c r="G496" s="258">
        <v>277.24</v>
      </c>
      <c r="H496" s="259">
        <v>11.13</v>
      </c>
      <c r="I496" s="75">
        <f t="shared" si="195"/>
        <v>13.6</v>
      </c>
      <c r="J496" s="75">
        <f t="shared" si="196"/>
        <v>3770.46</v>
      </c>
      <c r="K496" s="128">
        <f>J496/$J$576</f>
        <v>5.650224185006831E-4</v>
      </c>
      <c r="L496" s="111"/>
      <c r="M496" s="59"/>
      <c r="N496" s="58"/>
      <c r="O496" s="58"/>
      <c r="P496" s="58"/>
      <c r="Q496" s="58"/>
    </row>
    <row r="497" spans="1:17" s="60" customFormat="1">
      <c r="A497" s="63"/>
      <c r="B497" s="398" t="s">
        <v>860</v>
      </c>
      <c r="C497" s="124"/>
      <c r="D497" s="249"/>
      <c r="E497" s="125" t="s">
        <v>282</v>
      </c>
      <c r="F497" s="124"/>
      <c r="G497" s="258"/>
      <c r="H497" s="83"/>
      <c r="I497" s="75"/>
      <c r="J497" s="75"/>
      <c r="K497" s="128"/>
      <c r="L497" s="111"/>
      <c r="M497" s="59"/>
      <c r="N497" s="55"/>
      <c r="O497" s="55"/>
      <c r="P497" s="55"/>
      <c r="Q497" s="55"/>
    </row>
    <row r="498" spans="1:17" s="60" customFormat="1">
      <c r="A498" s="63"/>
      <c r="B498" s="401" t="s">
        <v>861</v>
      </c>
      <c r="C498" s="124" t="s">
        <v>27</v>
      </c>
      <c r="D498" s="249">
        <v>102197</v>
      </c>
      <c r="E498" s="119" t="s">
        <v>1237</v>
      </c>
      <c r="F498" s="118" t="s">
        <v>9</v>
      </c>
      <c r="G498" s="258">
        <v>237.51</v>
      </c>
      <c r="H498" s="259">
        <v>30.53</v>
      </c>
      <c r="I498" s="75">
        <f t="shared" ref="I498:I499" si="197">ROUND(H498*$I$12,2)</f>
        <v>37.32</v>
      </c>
      <c r="J498" s="75">
        <f t="shared" ref="J498:J499" si="198">ROUND(G498*I498,2)</f>
        <v>8863.8700000000008</v>
      </c>
      <c r="K498" s="128">
        <f>J498/$J$576</f>
        <v>1.3282955566895419E-3</v>
      </c>
      <c r="L498" s="111"/>
      <c r="M498" s="59"/>
      <c r="N498" s="58"/>
      <c r="O498" s="58"/>
      <c r="P498" s="58"/>
      <c r="Q498" s="58"/>
    </row>
    <row r="499" spans="1:17" s="60" customFormat="1" ht="28.5">
      <c r="A499" s="63"/>
      <c r="B499" s="401" t="s">
        <v>862</v>
      </c>
      <c r="C499" s="124" t="s">
        <v>27</v>
      </c>
      <c r="D499" s="249">
        <v>102219</v>
      </c>
      <c r="E499" s="119" t="s">
        <v>1238</v>
      </c>
      <c r="F499" s="118" t="s">
        <v>9</v>
      </c>
      <c r="G499" s="258">
        <v>237.51</v>
      </c>
      <c r="H499" s="259">
        <v>20.97</v>
      </c>
      <c r="I499" s="75">
        <f t="shared" si="197"/>
        <v>25.63</v>
      </c>
      <c r="J499" s="75">
        <f t="shared" si="198"/>
        <v>6087.38</v>
      </c>
      <c r="K499" s="128">
        <f>J499/$J$576</f>
        <v>9.1222454818051064E-4</v>
      </c>
      <c r="L499" s="111"/>
      <c r="M499" s="59"/>
      <c r="N499" s="58"/>
      <c r="O499" s="58"/>
      <c r="P499" s="58"/>
      <c r="Q499" s="58"/>
    </row>
    <row r="500" spans="1:17" s="60" customFormat="1">
      <c r="A500" s="63"/>
      <c r="B500" s="398" t="s">
        <v>863</v>
      </c>
      <c r="C500" s="124"/>
      <c r="D500" s="249"/>
      <c r="E500" s="125" t="s">
        <v>67</v>
      </c>
      <c r="F500" s="124"/>
      <c r="G500" s="258"/>
      <c r="H500" s="83"/>
      <c r="I500" s="75"/>
      <c r="J500" s="75"/>
      <c r="K500" s="128"/>
      <c r="L500" s="111"/>
      <c r="M500" s="59"/>
      <c r="N500" s="55"/>
      <c r="O500" s="55"/>
      <c r="P500" s="55"/>
      <c r="Q500" s="55"/>
    </row>
    <row r="501" spans="1:17" s="74" customFormat="1" ht="28.5">
      <c r="A501" s="62"/>
      <c r="B501" s="400" t="s">
        <v>864</v>
      </c>
      <c r="C501" s="250" t="s">
        <v>6</v>
      </c>
      <c r="D501" s="251" t="s">
        <v>253</v>
      </c>
      <c r="E501" s="119" t="s">
        <v>1239</v>
      </c>
      <c r="F501" s="118" t="s">
        <v>252</v>
      </c>
      <c r="G501" s="253">
        <v>1035.6400000000001</v>
      </c>
      <c r="H501" s="259">
        <v>16.5</v>
      </c>
      <c r="I501" s="75">
        <f t="shared" ref="I501:I502" si="199">ROUND(H501*$I$12,2)</f>
        <v>20.170000000000002</v>
      </c>
      <c r="J501" s="75">
        <f t="shared" ref="J501:J502" si="200">ROUND(G501*I501,2)</f>
        <v>20888.86</v>
      </c>
      <c r="K501" s="128">
        <f>J501/$J$576</f>
        <v>3.1303008643301291E-3</v>
      </c>
      <c r="L501" s="111"/>
      <c r="M501" s="98"/>
      <c r="N501" s="73"/>
      <c r="O501" s="73"/>
      <c r="P501" s="73"/>
      <c r="Q501" s="73"/>
    </row>
    <row r="502" spans="1:17" s="60" customFormat="1" ht="28.5">
      <c r="A502" s="63"/>
      <c r="B502" s="399" t="s">
        <v>865</v>
      </c>
      <c r="C502" s="123" t="s">
        <v>20</v>
      </c>
      <c r="D502" s="249" t="s">
        <v>303</v>
      </c>
      <c r="E502" s="119" t="s">
        <v>1240</v>
      </c>
      <c r="F502" s="118" t="s">
        <v>1283</v>
      </c>
      <c r="G502" s="258">
        <v>1535.03</v>
      </c>
      <c r="H502" s="259">
        <v>21.4</v>
      </c>
      <c r="I502" s="75">
        <f t="shared" si="199"/>
        <v>26.16</v>
      </c>
      <c r="J502" s="75">
        <f t="shared" si="200"/>
        <v>40156.379999999997</v>
      </c>
      <c r="K502" s="128">
        <f>J502/$J$576</f>
        <v>6.0176357648224505E-3</v>
      </c>
      <c r="L502" s="111"/>
      <c r="M502" s="98"/>
      <c r="N502" s="58"/>
      <c r="O502" s="58"/>
      <c r="P502" s="58"/>
      <c r="Q502" s="58"/>
    </row>
    <row r="503" spans="1:17" s="60" customFormat="1">
      <c r="A503" s="63"/>
      <c r="B503" s="361"/>
      <c r="C503" s="118"/>
      <c r="D503" s="131"/>
      <c r="E503" s="122"/>
      <c r="F503" s="118"/>
      <c r="G503" s="76"/>
      <c r="H503" s="75"/>
      <c r="I503" s="75"/>
      <c r="J503" s="75"/>
      <c r="K503" s="128"/>
      <c r="L503" s="111"/>
      <c r="M503" s="59"/>
      <c r="N503" s="58"/>
      <c r="O503" s="58"/>
      <c r="P503" s="58"/>
      <c r="Q503" s="58"/>
    </row>
    <row r="504" spans="1:17" s="60" customFormat="1">
      <c r="A504" s="92"/>
      <c r="B504" s="362"/>
      <c r="C504" s="120"/>
      <c r="D504" s="132"/>
      <c r="E504" s="121" t="s">
        <v>934</v>
      </c>
      <c r="F504" s="120"/>
      <c r="G504" s="138"/>
      <c r="H504" s="79"/>
      <c r="I504" s="79"/>
      <c r="J504" s="79">
        <f>ROUND(SUM(J483:J503),2)</f>
        <v>490079.84</v>
      </c>
      <c r="K504" s="80">
        <f>SUM(K482:K503)</f>
        <v>7.3440931996421585E-2</v>
      </c>
      <c r="L504" s="111"/>
      <c r="M504" s="59"/>
      <c r="N504" s="90"/>
      <c r="O504" s="90"/>
      <c r="P504" s="90"/>
      <c r="Q504" s="90"/>
    </row>
    <row r="505" spans="1:17" s="60" customFormat="1">
      <c r="A505" s="88"/>
      <c r="B505" s="361"/>
      <c r="C505" s="118"/>
      <c r="D505" s="131"/>
      <c r="E505" s="119"/>
      <c r="F505" s="118"/>
      <c r="G505" s="76"/>
      <c r="H505" s="75"/>
      <c r="I505" s="75"/>
      <c r="J505" s="75"/>
      <c r="K505" s="128"/>
      <c r="L505" s="111"/>
      <c r="M505" s="59"/>
      <c r="N505" s="55"/>
      <c r="O505" s="55"/>
      <c r="P505" s="55"/>
      <c r="Q505" s="55"/>
    </row>
    <row r="506" spans="1:17" s="60" customFormat="1">
      <c r="A506" s="92"/>
      <c r="B506" s="398" t="s">
        <v>866</v>
      </c>
      <c r="C506" s="124"/>
      <c r="D506" s="249"/>
      <c r="E506" s="125" t="s">
        <v>68</v>
      </c>
      <c r="F506" s="124"/>
      <c r="G506" s="141"/>
      <c r="H506" s="83"/>
      <c r="I506" s="75"/>
      <c r="J506" s="75"/>
      <c r="K506" s="128"/>
      <c r="L506" s="111"/>
      <c r="M506" s="59"/>
      <c r="N506" s="57"/>
      <c r="O506" s="57"/>
      <c r="P506" s="57"/>
      <c r="Q506" s="57"/>
    </row>
    <row r="507" spans="1:17" s="60" customFormat="1">
      <c r="A507" s="63"/>
      <c r="B507" s="398" t="s">
        <v>867</v>
      </c>
      <c r="C507" s="124"/>
      <c r="D507" s="249"/>
      <c r="E507" s="125" t="s">
        <v>69</v>
      </c>
      <c r="F507" s="124"/>
      <c r="G507" s="141"/>
      <c r="H507" s="83"/>
      <c r="I507" s="75"/>
      <c r="J507" s="77"/>
      <c r="K507" s="128"/>
      <c r="L507" s="111"/>
      <c r="M507" s="59"/>
      <c r="N507" s="58"/>
      <c r="O507" s="58"/>
      <c r="P507" s="58"/>
      <c r="Q507" s="58"/>
    </row>
    <row r="508" spans="1:17" s="60" customFormat="1" ht="42.75">
      <c r="A508" s="62"/>
      <c r="B508" s="401" t="s">
        <v>868</v>
      </c>
      <c r="C508" s="124" t="s">
        <v>20</v>
      </c>
      <c r="D508" s="133" t="s">
        <v>286</v>
      </c>
      <c r="E508" s="119" t="s">
        <v>1241</v>
      </c>
      <c r="F508" s="118" t="s">
        <v>1283</v>
      </c>
      <c r="G508" s="141">
        <v>44.23</v>
      </c>
      <c r="H508" s="259">
        <v>479.92</v>
      </c>
      <c r="I508" s="75">
        <f t="shared" ref="I508:I511" si="201">ROUND(H508*$I$12,2)</f>
        <v>586.61</v>
      </c>
      <c r="J508" s="75">
        <f t="shared" ref="J508:J511" si="202">ROUND(G508*I508,2)</f>
        <v>25945.759999999998</v>
      </c>
      <c r="K508" s="128">
        <f>J508/$J$576</f>
        <v>3.8881027951598165E-3</v>
      </c>
      <c r="L508" s="111"/>
      <c r="M508" s="59"/>
      <c r="N508" s="59"/>
      <c r="O508" s="59"/>
      <c r="P508" s="59"/>
      <c r="Q508" s="59"/>
    </row>
    <row r="509" spans="1:17" s="60" customFormat="1" ht="42.75">
      <c r="A509" s="62"/>
      <c r="B509" s="401" t="s">
        <v>869</v>
      </c>
      <c r="C509" s="124" t="s">
        <v>20</v>
      </c>
      <c r="D509" s="249" t="s">
        <v>287</v>
      </c>
      <c r="E509" s="119" t="s">
        <v>1242</v>
      </c>
      <c r="F509" s="118" t="s">
        <v>1283</v>
      </c>
      <c r="G509" s="141">
        <v>8.99</v>
      </c>
      <c r="H509" s="259">
        <v>444.64</v>
      </c>
      <c r="I509" s="75">
        <f t="shared" si="201"/>
        <v>543.48</v>
      </c>
      <c r="J509" s="75">
        <f t="shared" si="202"/>
        <v>4885.8900000000003</v>
      </c>
      <c r="K509" s="128">
        <f>J509/$J$576</f>
        <v>7.3217522114763249E-4</v>
      </c>
      <c r="L509" s="111"/>
      <c r="M509" s="59"/>
      <c r="N509" s="59"/>
      <c r="O509" s="59"/>
      <c r="P509" s="59"/>
      <c r="Q509" s="59"/>
    </row>
    <row r="510" spans="1:17" s="60" customFormat="1" ht="28.5">
      <c r="A510" s="63"/>
      <c r="B510" s="401" t="s">
        <v>870</v>
      </c>
      <c r="C510" s="124" t="s">
        <v>20</v>
      </c>
      <c r="D510" s="249" t="s">
        <v>218</v>
      </c>
      <c r="E510" s="119" t="s">
        <v>1243</v>
      </c>
      <c r="F510" s="118" t="s">
        <v>1284</v>
      </c>
      <c r="G510" s="141">
        <v>92.38</v>
      </c>
      <c r="H510" s="259">
        <v>57.89</v>
      </c>
      <c r="I510" s="75">
        <f t="shared" si="201"/>
        <v>70.760000000000005</v>
      </c>
      <c r="J510" s="75">
        <f t="shared" si="202"/>
        <v>6536.81</v>
      </c>
      <c r="K510" s="128">
        <f>J510/$J$576</f>
        <v>9.7957389694611533E-4</v>
      </c>
      <c r="L510" s="111"/>
      <c r="M510" s="59"/>
      <c r="N510" s="58"/>
      <c r="O510" s="58"/>
      <c r="P510" s="58"/>
      <c r="Q510" s="58"/>
    </row>
    <row r="511" spans="1:17" s="60" customFormat="1" ht="42.75">
      <c r="A511" s="63"/>
      <c r="B511" s="401" t="s">
        <v>871</v>
      </c>
      <c r="C511" s="124" t="s">
        <v>20</v>
      </c>
      <c r="D511" s="133" t="s">
        <v>163</v>
      </c>
      <c r="E511" s="119" t="s">
        <v>1244</v>
      </c>
      <c r="F511" s="118" t="s">
        <v>1284</v>
      </c>
      <c r="G511" s="141">
        <v>111.08</v>
      </c>
      <c r="H511" s="259">
        <v>239.85</v>
      </c>
      <c r="I511" s="75">
        <f t="shared" si="201"/>
        <v>293.17</v>
      </c>
      <c r="J511" s="75">
        <f t="shared" si="202"/>
        <v>32565.32</v>
      </c>
      <c r="K511" s="128">
        <f>J511/$J$576</f>
        <v>4.8800771963231713E-3</v>
      </c>
      <c r="L511" s="111"/>
      <c r="M511" s="59"/>
      <c r="N511" s="58"/>
      <c r="O511" s="58"/>
      <c r="P511" s="58"/>
      <c r="Q511" s="58"/>
    </row>
    <row r="512" spans="1:17" s="71" customFormat="1">
      <c r="A512" s="63"/>
      <c r="B512" s="398" t="s">
        <v>872</v>
      </c>
      <c r="C512" s="126"/>
      <c r="D512" s="260"/>
      <c r="E512" s="125" t="s">
        <v>150</v>
      </c>
      <c r="F512" s="126"/>
      <c r="G512" s="142"/>
      <c r="H512" s="78"/>
      <c r="I512" s="75"/>
      <c r="J512" s="75"/>
      <c r="K512" s="128"/>
      <c r="L512" s="111"/>
      <c r="M512" s="59"/>
      <c r="N512" s="58"/>
      <c r="O512" s="58"/>
      <c r="P512" s="58"/>
      <c r="Q512" s="58"/>
    </row>
    <row r="513" spans="1:17" s="60" customFormat="1" ht="28.5">
      <c r="A513" s="63"/>
      <c r="B513" s="401" t="s">
        <v>873</v>
      </c>
      <c r="C513" s="124" t="s">
        <v>20</v>
      </c>
      <c r="D513" s="249" t="s">
        <v>219</v>
      </c>
      <c r="E513" s="119" t="s">
        <v>1245</v>
      </c>
      <c r="F513" s="118" t="s">
        <v>1283</v>
      </c>
      <c r="G513" s="141">
        <v>23.85</v>
      </c>
      <c r="H513" s="259">
        <v>406.76</v>
      </c>
      <c r="I513" s="75">
        <f t="shared" ref="I513" si="203">ROUND(H513*$I$12,2)</f>
        <v>497.18</v>
      </c>
      <c r="J513" s="75">
        <f t="shared" ref="J513" si="204">ROUND(G513*I513,2)</f>
        <v>11857.74</v>
      </c>
      <c r="K513" s="128">
        <f>J513/$J$576</f>
        <v>1.7769420528933578E-3</v>
      </c>
      <c r="L513" s="111"/>
      <c r="M513" s="59"/>
      <c r="N513" s="58"/>
      <c r="O513" s="58"/>
      <c r="P513" s="58"/>
      <c r="Q513" s="58"/>
    </row>
    <row r="514" spans="1:17" s="71" customFormat="1">
      <c r="A514" s="63"/>
      <c r="B514" s="398" t="s">
        <v>874</v>
      </c>
      <c r="C514" s="126"/>
      <c r="D514" s="260"/>
      <c r="E514" s="125" t="s">
        <v>288</v>
      </c>
      <c r="F514" s="126"/>
      <c r="G514" s="142"/>
      <c r="H514" s="78"/>
      <c r="I514" s="75"/>
      <c r="J514" s="75"/>
      <c r="K514" s="128"/>
      <c r="L514" s="111"/>
      <c r="M514" s="59"/>
      <c r="N514" s="58"/>
      <c r="O514" s="58"/>
      <c r="P514" s="58"/>
      <c r="Q514" s="58"/>
    </row>
    <row r="515" spans="1:17" s="60" customFormat="1" ht="28.5">
      <c r="A515" s="63"/>
      <c r="B515" s="401" t="s">
        <v>875</v>
      </c>
      <c r="C515" s="124" t="s">
        <v>20</v>
      </c>
      <c r="D515" s="249" t="s">
        <v>289</v>
      </c>
      <c r="E515" s="119" t="s">
        <v>1246</v>
      </c>
      <c r="F515" s="118" t="s">
        <v>323</v>
      </c>
      <c r="G515" s="141">
        <v>80</v>
      </c>
      <c r="H515" s="259">
        <v>138.1</v>
      </c>
      <c r="I515" s="75">
        <f t="shared" ref="I515" si="205">ROUND(H515*$I$12,2)</f>
        <v>168.8</v>
      </c>
      <c r="J515" s="75">
        <f t="shared" ref="J515" si="206">ROUND(G515*I515,2)</f>
        <v>13504</v>
      </c>
      <c r="K515" s="128">
        <f>J515/$J$576</f>
        <v>2.0236424042247431E-3</v>
      </c>
      <c r="L515" s="111"/>
      <c r="M515" s="59"/>
      <c r="N515" s="58"/>
      <c r="O515" s="58"/>
      <c r="P515" s="58"/>
      <c r="Q515" s="58"/>
    </row>
    <row r="516" spans="1:17" s="60" customFormat="1">
      <c r="A516" s="63"/>
      <c r="B516" s="361"/>
      <c r="C516" s="118"/>
      <c r="D516" s="131"/>
      <c r="E516" s="122"/>
      <c r="F516" s="118"/>
      <c r="G516" s="76"/>
      <c r="H516" s="75"/>
      <c r="I516" s="75"/>
      <c r="J516" s="75"/>
      <c r="K516" s="128"/>
      <c r="L516" s="111"/>
      <c r="M516" s="59"/>
      <c r="N516" s="58"/>
      <c r="O516" s="58"/>
      <c r="P516" s="58"/>
      <c r="Q516" s="58"/>
    </row>
    <row r="517" spans="1:17" s="60" customFormat="1">
      <c r="A517" s="92"/>
      <c r="B517" s="362"/>
      <c r="C517" s="120"/>
      <c r="D517" s="132"/>
      <c r="E517" s="121" t="s">
        <v>935</v>
      </c>
      <c r="F517" s="120"/>
      <c r="G517" s="138"/>
      <c r="H517" s="79"/>
      <c r="I517" s="79"/>
      <c r="J517" s="79">
        <f>SUM(J505:J516)</f>
        <v>95295.52</v>
      </c>
      <c r="K517" s="80">
        <f>SUM(K505:K516)</f>
        <v>1.4280513566694837E-2</v>
      </c>
      <c r="L517" s="111"/>
      <c r="M517" s="59"/>
      <c r="N517" s="90"/>
      <c r="O517" s="90"/>
      <c r="P517" s="90"/>
      <c r="Q517" s="90"/>
    </row>
    <row r="518" spans="1:17" s="74" customFormat="1">
      <c r="A518" s="85"/>
      <c r="B518" s="402"/>
      <c r="C518" s="292"/>
      <c r="D518" s="293"/>
      <c r="E518" s="294"/>
      <c r="F518" s="292"/>
      <c r="G518" s="295"/>
      <c r="H518" s="296"/>
      <c r="I518" s="296"/>
      <c r="J518" s="296"/>
      <c r="K518" s="144"/>
      <c r="L518" s="111"/>
      <c r="M518" s="59"/>
      <c r="N518" s="87"/>
      <c r="O518" s="87"/>
      <c r="P518" s="87"/>
      <c r="Q518" s="87"/>
    </row>
    <row r="519" spans="1:17" s="74" customFormat="1">
      <c r="A519" s="85"/>
      <c r="B519" s="403" t="s">
        <v>876</v>
      </c>
      <c r="C519" s="297"/>
      <c r="D519" s="298"/>
      <c r="E519" s="299" t="s">
        <v>171</v>
      </c>
      <c r="F519" s="300"/>
      <c r="G519" s="301"/>
      <c r="H519" s="302"/>
      <c r="I519" s="340"/>
      <c r="J519" s="341"/>
      <c r="K519" s="128"/>
      <c r="L519" s="111"/>
      <c r="M519" s="59"/>
      <c r="N519" s="87"/>
      <c r="O519" s="87"/>
      <c r="P519" s="87"/>
      <c r="Q519" s="87"/>
    </row>
    <row r="520" spans="1:17" s="74" customFormat="1">
      <c r="A520" s="85"/>
      <c r="B520" s="404" t="s">
        <v>877</v>
      </c>
      <c r="C520" s="297"/>
      <c r="D520" s="298"/>
      <c r="E520" s="299" t="s">
        <v>267</v>
      </c>
      <c r="F520" s="300"/>
      <c r="G520" s="301"/>
      <c r="H520" s="302"/>
      <c r="I520" s="340"/>
      <c r="J520" s="341"/>
      <c r="K520" s="128"/>
      <c r="L520" s="111"/>
      <c r="M520" s="59"/>
      <c r="N520" s="87"/>
      <c r="O520" s="87"/>
      <c r="P520" s="87"/>
      <c r="Q520" s="87"/>
    </row>
    <row r="521" spans="1:17" s="74" customFormat="1" ht="14.25">
      <c r="A521" s="85"/>
      <c r="B521" s="405" t="s">
        <v>878</v>
      </c>
      <c r="C521" s="306" t="s">
        <v>6</v>
      </c>
      <c r="D521" s="251" t="s">
        <v>202</v>
      </c>
      <c r="E521" s="119" t="s">
        <v>1217</v>
      </c>
      <c r="F521" s="118" t="s">
        <v>9</v>
      </c>
      <c r="G521" s="310">
        <v>259.12</v>
      </c>
      <c r="H521" s="259">
        <v>6.02</v>
      </c>
      <c r="I521" s="75">
        <f t="shared" ref="I521" si="207">ROUND(H521*$I$12,2)</f>
        <v>7.36</v>
      </c>
      <c r="J521" s="75">
        <f t="shared" ref="J521" si="208">ROUND(G521*I521,2)</f>
        <v>1907.12</v>
      </c>
      <c r="K521" s="128">
        <f>J521/$J$576</f>
        <v>2.8579153598527041E-4</v>
      </c>
      <c r="L521" s="111"/>
      <c r="M521" s="98"/>
      <c r="N521" s="87"/>
      <c r="O521" s="87"/>
      <c r="P521" s="87"/>
      <c r="Q521" s="87"/>
    </row>
    <row r="522" spans="1:17" s="74" customFormat="1">
      <c r="A522" s="85"/>
      <c r="B522" s="406" t="s">
        <v>879</v>
      </c>
      <c r="C522" s="352"/>
      <c r="D522" s="353"/>
      <c r="E522" s="354" t="s">
        <v>268</v>
      </c>
      <c r="F522" s="355"/>
      <c r="G522" s="356"/>
      <c r="H522" s="357"/>
      <c r="I522" s="75"/>
      <c r="J522" s="75"/>
      <c r="K522" s="128"/>
      <c r="L522" s="111"/>
      <c r="M522" s="59"/>
      <c r="N522" s="87"/>
      <c r="O522" s="87"/>
      <c r="P522" s="87"/>
      <c r="Q522" s="87"/>
    </row>
    <row r="523" spans="1:17" s="60" customFormat="1" ht="28.5">
      <c r="A523" s="62"/>
      <c r="B523" s="401" t="s">
        <v>880</v>
      </c>
      <c r="C523" s="124" t="s">
        <v>27</v>
      </c>
      <c r="D523" s="249">
        <v>94995</v>
      </c>
      <c r="E523" s="119" t="s">
        <v>1247</v>
      </c>
      <c r="F523" s="118" t="s">
        <v>9</v>
      </c>
      <c r="G523" s="258">
        <v>259.12</v>
      </c>
      <c r="H523" s="259">
        <v>98.62</v>
      </c>
      <c r="I523" s="75">
        <f t="shared" ref="I523:I525" si="209">ROUND(H523*$I$12,2)</f>
        <v>120.54</v>
      </c>
      <c r="J523" s="75">
        <f t="shared" ref="J523:J525" si="210">ROUND(G523*I523,2)</f>
        <v>31234.32</v>
      </c>
      <c r="K523" s="128">
        <f>J523/$J$576</f>
        <v>4.6806201435963396E-3</v>
      </c>
      <c r="L523" s="111"/>
      <c r="M523" s="59"/>
      <c r="N523" s="59"/>
      <c r="O523" s="59"/>
      <c r="P523" s="59"/>
      <c r="Q523" s="59"/>
    </row>
    <row r="524" spans="1:17" s="74" customFormat="1" ht="42.75">
      <c r="A524" s="85"/>
      <c r="B524" s="401" t="s">
        <v>881</v>
      </c>
      <c r="C524" s="124" t="s">
        <v>27</v>
      </c>
      <c r="D524" s="358" t="s">
        <v>216</v>
      </c>
      <c r="E524" s="119" t="s">
        <v>1248</v>
      </c>
      <c r="F524" s="118" t="s">
        <v>1283</v>
      </c>
      <c r="G524" s="359">
        <v>5.18</v>
      </c>
      <c r="H524" s="259">
        <v>115.65</v>
      </c>
      <c r="I524" s="75">
        <f t="shared" si="209"/>
        <v>141.36000000000001</v>
      </c>
      <c r="J524" s="75">
        <f t="shared" si="210"/>
        <v>732.24</v>
      </c>
      <c r="K524" s="128">
        <f>J524/$J$576</f>
        <v>1.0972985145657034E-4</v>
      </c>
      <c r="L524" s="111"/>
      <c r="M524" s="59"/>
      <c r="N524" s="87"/>
      <c r="O524" s="87"/>
      <c r="P524" s="87"/>
      <c r="Q524" s="87"/>
    </row>
    <row r="525" spans="1:17" s="74" customFormat="1" ht="42.75">
      <c r="A525" s="85"/>
      <c r="B525" s="401" t="s">
        <v>882</v>
      </c>
      <c r="C525" s="360" t="s">
        <v>159</v>
      </c>
      <c r="D525" s="358" t="s">
        <v>225</v>
      </c>
      <c r="E525" s="119" t="s">
        <v>1249</v>
      </c>
      <c r="F525" s="118" t="s">
        <v>1284</v>
      </c>
      <c r="G525" s="305">
        <v>129.56</v>
      </c>
      <c r="H525" s="259">
        <v>147.66999999999999</v>
      </c>
      <c r="I525" s="75">
        <f t="shared" si="209"/>
        <v>180.5</v>
      </c>
      <c r="J525" s="75">
        <f t="shared" si="210"/>
        <v>23385.58</v>
      </c>
      <c r="K525" s="128">
        <f>J525/$J$576</f>
        <v>3.5044469294572026E-3</v>
      </c>
      <c r="L525" s="111"/>
      <c r="M525" s="59"/>
      <c r="N525" s="59"/>
      <c r="O525" s="87"/>
    </row>
    <row r="526" spans="1:17" s="74" customFormat="1">
      <c r="A526" s="85"/>
      <c r="B526" s="403" t="s">
        <v>883</v>
      </c>
      <c r="C526" s="297"/>
      <c r="D526" s="298"/>
      <c r="E526" s="299" t="s">
        <v>269</v>
      </c>
      <c r="F526" s="300"/>
      <c r="G526" s="301"/>
      <c r="H526" s="302"/>
      <c r="I526" s="75"/>
      <c r="J526" s="75"/>
      <c r="K526" s="128"/>
      <c r="L526" s="111"/>
      <c r="M526" s="59"/>
      <c r="N526" s="87"/>
      <c r="O526" s="87"/>
      <c r="P526" s="87"/>
      <c r="Q526" s="87"/>
    </row>
    <row r="527" spans="1:17" s="74" customFormat="1">
      <c r="A527" s="85"/>
      <c r="B527" s="403" t="s">
        <v>884</v>
      </c>
      <c r="C527" s="297"/>
      <c r="D527" s="298"/>
      <c r="E527" s="299" t="s">
        <v>70</v>
      </c>
      <c r="F527" s="300"/>
      <c r="G527" s="301"/>
      <c r="H527" s="302"/>
      <c r="I527" s="75"/>
      <c r="J527" s="75"/>
      <c r="K527" s="128"/>
      <c r="L527" s="111"/>
      <c r="M527" s="59"/>
      <c r="N527" s="87"/>
      <c r="O527" s="87"/>
      <c r="P527" s="87"/>
      <c r="Q527" s="87"/>
    </row>
    <row r="528" spans="1:17" s="74" customFormat="1" ht="71.25">
      <c r="A528" s="94"/>
      <c r="B528" s="405" t="s">
        <v>891</v>
      </c>
      <c r="C528" s="306" t="s">
        <v>18</v>
      </c>
      <c r="D528" s="313" t="s">
        <v>891</v>
      </c>
      <c r="E528" s="308" t="s">
        <v>172</v>
      </c>
      <c r="F528" s="309" t="s">
        <v>11</v>
      </c>
      <c r="G528" s="310">
        <v>48.42</v>
      </c>
      <c r="H528" s="314">
        <v>871.55</v>
      </c>
      <c r="I528" s="75">
        <f t="shared" ref="I528" si="211">ROUND(H528*$I$12,2)</f>
        <v>1065.3</v>
      </c>
      <c r="J528" s="75">
        <f t="shared" ref="J528" si="212">ROUND(G528*I528,2)</f>
        <v>51581.83</v>
      </c>
      <c r="K528" s="128">
        <f>J528/$J$576</f>
        <v>7.7297969842648083E-3</v>
      </c>
      <c r="L528" s="111"/>
      <c r="M528" s="59"/>
      <c r="N528" s="87"/>
      <c r="O528" s="87"/>
      <c r="P528" s="87"/>
      <c r="Q528" s="87"/>
    </row>
    <row r="529" spans="1:17" s="74" customFormat="1">
      <c r="A529" s="85"/>
      <c r="B529" s="403" t="s">
        <v>885</v>
      </c>
      <c r="C529" s="297"/>
      <c r="D529" s="298"/>
      <c r="E529" s="299" t="s">
        <v>327</v>
      </c>
      <c r="F529" s="300"/>
      <c r="G529" s="301"/>
      <c r="H529" s="302"/>
      <c r="I529" s="75"/>
      <c r="J529" s="75"/>
      <c r="K529" s="128"/>
      <c r="L529" s="111"/>
      <c r="M529" s="59"/>
      <c r="N529" s="87"/>
      <c r="O529" s="87"/>
      <c r="P529" s="87"/>
      <c r="Q529" s="87"/>
    </row>
    <row r="530" spans="1:17" s="74" customFormat="1" ht="28.5">
      <c r="A530" s="86"/>
      <c r="B530" s="405" t="s">
        <v>886</v>
      </c>
      <c r="C530" s="306" t="s">
        <v>6</v>
      </c>
      <c r="D530" s="313" t="s">
        <v>328</v>
      </c>
      <c r="E530" s="119" t="s">
        <v>1250</v>
      </c>
      <c r="F530" s="118" t="s">
        <v>11</v>
      </c>
      <c r="G530" s="310">
        <v>294</v>
      </c>
      <c r="H530" s="259">
        <v>507.79</v>
      </c>
      <c r="I530" s="75">
        <f t="shared" ref="I530:I534" si="213">ROUND(H530*$I$12,2)</f>
        <v>620.66999999999996</v>
      </c>
      <c r="J530" s="75">
        <f t="shared" ref="J530:J534" si="214">ROUND(G530*I530,2)</f>
        <v>182476.98</v>
      </c>
      <c r="K530" s="128">
        <f>J530/$J$576</f>
        <v>2.7345094381136727E-2</v>
      </c>
      <c r="L530" s="111"/>
      <c r="M530" s="59"/>
      <c r="N530" s="87"/>
      <c r="O530" s="87"/>
      <c r="P530" s="87"/>
      <c r="Q530" s="87"/>
    </row>
    <row r="531" spans="1:17" s="74" customFormat="1">
      <c r="A531" s="86"/>
      <c r="B531" s="405" t="s">
        <v>887</v>
      </c>
      <c r="C531" s="306" t="s">
        <v>6</v>
      </c>
      <c r="D531" s="313" t="s">
        <v>329</v>
      </c>
      <c r="E531" s="119" t="s">
        <v>1251</v>
      </c>
      <c r="F531" s="118" t="s">
        <v>11</v>
      </c>
      <c r="G531" s="310">
        <v>59.2</v>
      </c>
      <c r="H531" s="259">
        <v>226.43</v>
      </c>
      <c r="I531" s="75">
        <f t="shared" si="213"/>
        <v>276.77</v>
      </c>
      <c r="J531" s="75">
        <f t="shared" si="214"/>
        <v>16384.78</v>
      </c>
      <c r="K531" s="128">
        <f>J531/$J$576</f>
        <v>2.4553417944233914E-3</v>
      </c>
      <c r="L531" s="111"/>
      <c r="M531" s="59"/>
      <c r="N531" s="87"/>
      <c r="O531" s="87"/>
      <c r="P531" s="87"/>
      <c r="Q531" s="87"/>
    </row>
    <row r="532" spans="1:17" s="74" customFormat="1">
      <c r="A532" s="86"/>
      <c r="B532" s="405" t="s">
        <v>888</v>
      </c>
      <c r="C532" s="306" t="s">
        <v>6</v>
      </c>
      <c r="D532" s="313" t="s">
        <v>330</v>
      </c>
      <c r="E532" s="119" t="s">
        <v>1252</v>
      </c>
      <c r="F532" s="118" t="s">
        <v>4</v>
      </c>
      <c r="G532" s="310">
        <v>1</v>
      </c>
      <c r="H532" s="259">
        <v>1504.13</v>
      </c>
      <c r="I532" s="75">
        <f t="shared" si="213"/>
        <v>1838.5</v>
      </c>
      <c r="J532" s="75">
        <f t="shared" si="214"/>
        <v>1838.5</v>
      </c>
      <c r="K532" s="128">
        <f>J532/$J$576</f>
        <v>2.7550848342470304E-4</v>
      </c>
      <c r="L532" s="111"/>
      <c r="M532" s="59"/>
      <c r="N532" s="87"/>
      <c r="O532" s="87"/>
      <c r="P532" s="87"/>
      <c r="Q532" s="87"/>
    </row>
    <row r="533" spans="1:17" s="74" customFormat="1">
      <c r="A533" s="86"/>
      <c r="B533" s="405" t="s">
        <v>889</v>
      </c>
      <c r="C533" s="306" t="s">
        <v>271</v>
      </c>
      <c r="D533" s="313" t="s">
        <v>331</v>
      </c>
      <c r="E533" s="119" t="s">
        <v>1302</v>
      </c>
      <c r="F533" s="118" t="s">
        <v>323</v>
      </c>
      <c r="G533" s="310">
        <v>1</v>
      </c>
      <c r="H533" s="259">
        <v>1556.13</v>
      </c>
      <c r="I533" s="75">
        <f t="shared" si="213"/>
        <v>1902.06</v>
      </c>
      <c r="J533" s="75">
        <f t="shared" si="214"/>
        <v>1902.06</v>
      </c>
      <c r="K533" s="128">
        <f>J533/$J$576</f>
        <v>2.8503326950382954E-4</v>
      </c>
      <c r="L533" s="111"/>
      <c r="M533" s="59"/>
      <c r="N533" s="87"/>
      <c r="O533" s="87"/>
      <c r="P533" s="87"/>
      <c r="Q533" s="87"/>
    </row>
    <row r="534" spans="1:17" s="74" customFormat="1">
      <c r="A534" s="86"/>
      <c r="B534" s="405" t="s">
        <v>890</v>
      </c>
      <c r="C534" s="306" t="s">
        <v>6</v>
      </c>
      <c r="D534" s="313" t="s">
        <v>332</v>
      </c>
      <c r="E534" s="119" t="s">
        <v>1253</v>
      </c>
      <c r="F534" s="118" t="s">
        <v>4</v>
      </c>
      <c r="G534" s="310">
        <v>3</v>
      </c>
      <c r="H534" s="259">
        <v>1976.62</v>
      </c>
      <c r="I534" s="75">
        <f t="shared" si="213"/>
        <v>2416.02</v>
      </c>
      <c r="J534" s="75">
        <f t="shared" si="214"/>
        <v>7248.06</v>
      </c>
      <c r="K534" s="128">
        <f>J534/$J$576</f>
        <v>1.086158291200029E-3</v>
      </c>
      <c r="L534" s="111"/>
      <c r="M534" s="59"/>
      <c r="N534" s="87"/>
      <c r="O534" s="87"/>
      <c r="P534" s="87"/>
      <c r="Q534" s="87"/>
    </row>
    <row r="535" spans="1:17" s="74" customFormat="1">
      <c r="A535" s="85"/>
      <c r="B535" s="407"/>
      <c r="C535" s="235"/>
      <c r="D535" s="236"/>
      <c r="E535" s="237"/>
      <c r="F535" s="238"/>
      <c r="G535" s="239"/>
      <c r="H535" s="240"/>
      <c r="I535" s="241"/>
      <c r="J535" s="242"/>
      <c r="K535" s="229"/>
      <c r="L535" s="111"/>
      <c r="M535" s="59"/>
      <c r="N535" s="87"/>
      <c r="O535" s="87"/>
      <c r="P535" s="87"/>
      <c r="Q535" s="87"/>
    </row>
    <row r="536" spans="1:17" s="60" customFormat="1">
      <c r="A536" s="92"/>
      <c r="B536" s="362"/>
      <c r="C536" s="120"/>
      <c r="D536" s="132"/>
      <c r="E536" s="121" t="s">
        <v>936</v>
      </c>
      <c r="F536" s="120"/>
      <c r="G536" s="138"/>
      <c r="H536" s="79"/>
      <c r="I536" s="79"/>
      <c r="J536" s="79">
        <f>SUM(J518:J535)</f>
        <v>318691.46999999997</v>
      </c>
      <c r="K536" s="80">
        <f>SUM(K518:K535)</f>
        <v>4.7757521664448868E-2</v>
      </c>
      <c r="L536" s="111"/>
      <c r="M536" s="59"/>
      <c r="N536" s="90"/>
      <c r="O536" s="90"/>
      <c r="P536" s="90"/>
      <c r="Q536" s="90"/>
    </row>
    <row r="537" spans="1:17" s="74" customFormat="1">
      <c r="A537" s="85"/>
      <c r="B537" s="403"/>
      <c r="C537" s="297"/>
      <c r="D537" s="298"/>
      <c r="E537" s="299"/>
      <c r="F537" s="300"/>
      <c r="G537" s="301"/>
      <c r="H537" s="302"/>
      <c r="I537" s="340"/>
      <c r="J537" s="341"/>
      <c r="K537" s="128"/>
      <c r="L537" s="111"/>
      <c r="M537" s="59"/>
      <c r="N537" s="87"/>
      <c r="O537" s="87"/>
      <c r="P537" s="87"/>
      <c r="Q537" s="87"/>
    </row>
    <row r="538" spans="1:17" s="74" customFormat="1">
      <c r="A538" s="85"/>
      <c r="B538" s="403" t="s">
        <v>892</v>
      </c>
      <c r="C538" s="297"/>
      <c r="D538" s="298"/>
      <c r="E538" s="299" t="s">
        <v>916</v>
      </c>
      <c r="F538" s="300"/>
      <c r="G538" s="301"/>
      <c r="H538" s="302"/>
      <c r="I538" s="340"/>
      <c r="J538" s="341"/>
      <c r="K538" s="128"/>
      <c r="L538" s="111"/>
      <c r="M538" s="59"/>
      <c r="N538" s="87"/>
      <c r="O538" s="87"/>
      <c r="P538" s="87"/>
      <c r="Q538" s="87"/>
    </row>
    <row r="539" spans="1:17" s="74" customFormat="1" ht="14.25">
      <c r="A539" s="85"/>
      <c r="B539" s="408" t="s">
        <v>893</v>
      </c>
      <c r="C539" s="303" t="s">
        <v>27</v>
      </c>
      <c r="D539" s="304">
        <v>103946</v>
      </c>
      <c r="E539" s="119" t="s">
        <v>1254</v>
      </c>
      <c r="F539" s="118" t="s">
        <v>9</v>
      </c>
      <c r="G539" s="305">
        <v>211.57</v>
      </c>
      <c r="H539" s="259">
        <v>19.739999999999998</v>
      </c>
      <c r="I539" s="75">
        <f t="shared" ref="I539:I540" si="215">ROUND(H539*$I$12,2)</f>
        <v>24.13</v>
      </c>
      <c r="J539" s="75">
        <f t="shared" ref="J539:J540" si="216">ROUND(G539*I539,2)</f>
        <v>5105.18</v>
      </c>
      <c r="K539" s="128">
        <f>J539/$J$576</f>
        <v>7.6503693196090588E-4</v>
      </c>
      <c r="L539" s="111"/>
      <c r="M539" s="59"/>
      <c r="N539" s="87"/>
      <c r="O539" s="87"/>
      <c r="P539" s="87"/>
      <c r="Q539" s="87"/>
    </row>
    <row r="540" spans="1:17" s="74" customFormat="1" ht="14.25">
      <c r="A540" s="136"/>
      <c r="B540" s="408" t="s">
        <v>894</v>
      </c>
      <c r="C540" s="306" t="s">
        <v>271</v>
      </c>
      <c r="D540" s="307" t="s">
        <v>432</v>
      </c>
      <c r="E540" s="119" t="s">
        <v>1303</v>
      </c>
      <c r="F540" s="118" t="s">
        <v>1304</v>
      </c>
      <c r="G540" s="310">
        <v>1170.95</v>
      </c>
      <c r="H540" s="259">
        <v>0.53</v>
      </c>
      <c r="I540" s="75">
        <f t="shared" si="215"/>
        <v>0.65</v>
      </c>
      <c r="J540" s="75">
        <f t="shared" si="216"/>
        <v>761.12</v>
      </c>
      <c r="K540" s="128">
        <f>J540/$J$576</f>
        <v>1.1405766489214576E-4</v>
      </c>
      <c r="L540" s="111"/>
      <c r="M540" s="59"/>
      <c r="N540" s="87"/>
      <c r="O540" s="87"/>
      <c r="P540" s="87"/>
      <c r="Q540" s="87"/>
    </row>
    <row r="541" spans="1:17" s="74" customFormat="1">
      <c r="A541" s="85"/>
      <c r="B541" s="403"/>
      <c r="C541" s="297"/>
      <c r="D541" s="298"/>
      <c r="E541" s="237"/>
      <c r="F541" s="300"/>
      <c r="G541" s="301"/>
      <c r="H541" s="302"/>
      <c r="I541" s="340"/>
      <c r="J541" s="341"/>
      <c r="K541" s="128"/>
      <c r="L541" s="111"/>
      <c r="M541" s="59"/>
      <c r="N541" s="87"/>
      <c r="O541" s="87"/>
      <c r="P541" s="87"/>
      <c r="Q541" s="87"/>
    </row>
    <row r="542" spans="1:17" s="60" customFormat="1">
      <c r="A542" s="92"/>
      <c r="B542" s="362"/>
      <c r="C542" s="120"/>
      <c r="D542" s="132"/>
      <c r="E542" s="121" t="s">
        <v>937</v>
      </c>
      <c r="F542" s="120"/>
      <c r="G542" s="138"/>
      <c r="H542" s="79"/>
      <c r="I542" s="79"/>
      <c r="J542" s="79">
        <f>SUM(J537:J541)</f>
        <v>5866.3</v>
      </c>
      <c r="K542" s="80">
        <f>SUM(K537:K541)</f>
        <v>8.7909459685305165E-4</v>
      </c>
      <c r="L542" s="111"/>
      <c r="M542" s="59"/>
      <c r="N542" s="90"/>
      <c r="O542" s="90"/>
      <c r="P542" s="90"/>
      <c r="Q542" s="90"/>
    </row>
    <row r="543" spans="1:17" s="74" customFormat="1">
      <c r="A543" s="85"/>
      <c r="B543" s="403"/>
      <c r="C543" s="297"/>
      <c r="D543" s="298"/>
      <c r="E543" s="299"/>
      <c r="F543" s="300"/>
      <c r="G543" s="301"/>
      <c r="H543" s="302"/>
      <c r="I543" s="340"/>
      <c r="J543" s="341"/>
      <c r="K543" s="128"/>
      <c r="L543" s="111"/>
      <c r="M543" s="59"/>
      <c r="N543" s="87"/>
      <c r="O543" s="87"/>
      <c r="P543" s="87"/>
      <c r="Q543" s="87"/>
    </row>
    <row r="544" spans="1:17" s="74" customFormat="1">
      <c r="A544" s="85"/>
      <c r="B544" s="403" t="s">
        <v>895</v>
      </c>
      <c r="C544" s="297"/>
      <c r="D544" s="298"/>
      <c r="E544" s="299" t="s">
        <v>236</v>
      </c>
      <c r="F544" s="300"/>
      <c r="G544" s="301"/>
      <c r="H544" s="302"/>
      <c r="I544" s="340"/>
      <c r="J544" s="341"/>
      <c r="K544" s="128"/>
      <c r="L544" s="111"/>
      <c r="M544" s="59"/>
      <c r="N544" s="87"/>
      <c r="O544" s="87"/>
      <c r="P544" s="87"/>
      <c r="Q544" s="87"/>
    </row>
    <row r="545" spans="1:17" s="74" customFormat="1">
      <c r="A545" s="85"/>
      <c r="B545" s="403" t="s">
        <v>896</v>
      </c>
      <c r="C545" s="297"/>
      <c r="D545" s="298"/>
      <c r="E545" s="299" t="s">
        <v>421</v>
      </c>
      <c r="F545" s="300"/>
      <c r="G545" s="301"/>
      <c r="H545" s="302"/>
      <c r="I545" s="75"/>
      <c r="J545" s="75"/>
      <c r="K545" s="128"/>
      <c r="L545" s="111"/>
      <c r="M545" s="59"/>
      <c r="N545" s="87"/>
      <c r="O545" s="87"/>
      <c r="P545" s="87"/>
      <c r="Q545" s="87"/>
    </row>
    <row r="546" spans="1:17" s="74" customFormat="1">
      <c r="A546" s="85"/>
      <c r="B546" s="403" t="s">
        <v>897</v>
      </c>
      <c r="C546" s="297"/>
      <c r="D546" s="298"/>
      <c r="E546" s="299" t="s">
        <v>943</v>
      </c>
      <c r="F546" s="300"/>
      <c r="G546" s="301"/>
      <c r="H546" s="302"/>
      <c r="I546" s="75"/>
      <c r="J546" s="75"/>
      <c r="K546" s="128"/>
      <c r="L546" s="111"/>
      <c r="M546" s="59"/>
      <c r="N546" s="87"/>
      <c r="O546" s="87"/>
      <c r="P546" s="87"/>
      <c r="Q546" s="87"/>
    </row>
    <row r="547" spans="1:17" s="74" customFormat="1" ht="28.5">
      <c r="A547" s="85"/>
      <c r="B547" s="408" t="s">
        <v>898</v>
      </c>
      <c r="C547" s="303" t="s">
        <v>27</v>
      </c>
      <c r="D547" s="304">
        <v>94995</v>
      </c>
      <c r="E547" s="119" t="s">
        <v>1247</v>
      </c>
      <c r="F547" s="118" t="s">
        <v>9</v>
      </c>
      <c r="G547" s="305">
        <v>1128.3599999999999</v>
      </c>
      <c r="H547" s="259">
        <v>98.62</v>
      </c>
      <c r="I547" s="75">
        <f t="shared" ref="I547" si="217">ROUND(H547*$I$12,2)</f>
        <v>120.54</v>
      </c>
      <c r="J547" s="75">
        <f t="shared" ref="J547" si="218">ROUND(G547*I547,2)</f>
        <v>136012.51</v>
      </c>
      <c r="K547" s="128">
        <f>J547/$J$576</f>
        <v>2.038215956316957E-2</v>
      </c>
      <c r="L547" s="111"/>
      <c r="M547" s="98"/>
      <c r="N547" s="87"/>
      <c r="O547" s="87"/>
      <c r="P547" s="87"/>
      <c r="Q547" s="87"/>
    </row>
    <row r="548" spans="1:17" s="74" customFormat="1">
      <c r="A548" s="85"/>
      <c r="B548" s="403" t="s">
        <v>899</v>
      </c>
      <c r="C548" s="297"/>
      <c r="D548" s="298"/>
      <c r="E548" s="299" t="s">
        <v>270</v>
      </c>
      <c r="F548" s="300"/>
      <c r="G548" s="301"/>
      <c r="H548" s="302"/>
      <c r="I548" s="75"/>
      <c r="J548" s="75"/>
      <c r="K548" s="128"/>
      <c r="L548" s="111"/>
      <c r="M548" s="59"/>
      <c r="N548" s="87"/>
      <c r="O548" s="87"/>
      <c r="P548" s="87"/>
      <c r="Q548" s="87"/>
    </row>
    <row r="549" spans="1:17" s="74" customFormat="1">
      <c r="A549" s="85"/>
      <c r="B549" s="403" t="s">
        <v>900</v>
      </c>
      <c r="C549" s="297"/>
      <c r="D549" s="298"/>
      <c r="E549" s="299" t="s">
        <v>237</v>
      </c>
      <c r="F549" s="300"/>
      <c r="G549" s="301"/>
      <c r="H549" s="302"/>
      <c r="I549" s="75"/>
      <c r="J549" s="75"/>
      <c r="K549" s="128"/>
      <c r="L549" s="111"/>
      <c r="M549" s="59"/>
      <c r="N549" s="87"/>
      <c r="O549" s="87"/>
      <c r="P549" s="87"/>
      <c r="Q549" s="87"/>
    </row>
    <row r="550" spans="1:17" s="74" customFormat="1" ht="42.75">
      <c r="A550" s="85"/>
      <c r="B550" s="408" t="s">
        <v>901</v>
      </c>
      <c r="C550" s="360" t="s">
        <v>20</v>
      </c>
      <c r="D550" s="304" t="s">
        <v>418</v>
      </c>
      <c r="E550" s="119" t="s">
        <v>1255</v>
      </c>
      <c r="F550" s="118" t="s">
        <v>1283</v>
      </c>
      <c r="G550" s="305">
        <v>1445.93</v>
      </c>
      <c r="H550" s="259">
        <v>99.59</v>
      </c>
      <c r="I550" s="75">
        <f t="shared" ref="I550:I552" si="219">ROUND(H550*$I$12,2)</f>
        <v>121.73</v>
      </c>
      <c r="J550" s="75">
        <f t="shared" ref="J550:J552" si="220">ROUND(G550*I550,2)</f>
        <v>176013.06</v>
      </c>
      <c r="K550" s="128">
        <f>J550/$J$576</f>
        <v>2.6376443417754289E-2</v>
      </c>
      <c r="L550" s="111"/>
      <c r="M550" s="98"/>
      <c r="N550" s="87"/>
      <c r="O550" s="87"/>
      <c r="P550" s="87"/>
      <c r="Q550" s="87"/>
    </row>
    <row r="551" spans="1:17" s="74" customFormat="1" ht="28.5">
      <c r="A551" s="85"/>
      <c r="B551" s="408" t="s">
        <v>962</v>
      </c>
      <c r="C551" s="303" t="s">
        <v>20</v>
      </c>
      <c r="D551" s="304" t="s">
        <v>244</v>
      </c>
      <c r="E551" s="119" t="s">
        <v>1256</v>
      </c>
      <c r="F551" s="118" t="s">
        <v>1283</v>
      </c>
      <c r="G551" s="305">
        <v>1445.93</v>
      </c>
      <c r="H551" s="259">
        <v>38.28</v>
      </c>
      <c r="I551" s="75">
        <f t="shared" si="219"/>
        <v>46.79</v>
      </c>
      <c r="J551" s="75">
        <f t="shared" si="220"/>
        <v>67655.06</v>
      </c>
      <c r="K551" s="128">
        <f>J551/$J$576</f>
        <v>1.0138451442266678E-2</v>
      </c>
      <c r="L551" s="111"/>
      <c r="M551" s="59"/>
      <c r="N551" s="87"/>
      <c r="O551" s="87"/>
      <c r="P551" s="87"/>
      <c r="Q551" s="87"/>
    </row>
    <row r="552" spans="1:17" s="74" customFormat="1" ht="28.5">
      <c r="A552" s="85"/>
      <c r="B552" s="408" t="s">
        <v>963</v>
      </c>
      <c r="C552" s="303" t="s">
        <v>20</v>
      </c>
      <c r="D552" s="304" t="s">
        <v>245</v>
      </c>
      <c r="E552" s="119" t="s">
        <v>1257</v>
      </c>
      <c r="F552" s="118" t="s">
        <v>1284</v>
      </c>
      <c r="G552" s="305">
        <v>84.4</v>
      </c>
      <c r="H552" s="259">
        <v>69.260000000000005</v>
      </c>
      <c r="I552" s="75">
        <f t="shared" si="219"/>
        <v>84.66</v>
      </c>
      <c r="J552" s="75">
        <f t="shared" si="220"/>
        <v>7145.3</v>
      </c>
      <c r="K552" s="128">
        <f>J552/$J$576</f>
        <v>1.0707591877152736E-3</v>
      </c>
      <c r="L552" s="111"/>
      <c r="M552" s="59"/>
      <c r="N552" s="87"/>
      <c r="O552" s="87"/>
      <c r="P552" s="87"/>
      <c r="Q552" s="87"/>
    </row>
    <row r="553" spans="1:17" s="74" customFormat="1">
      <c r="A553" s="85"/>
      <c r="B553" s="403" t="s">
        <v>902</v>
      </c>
      <c r="C553" s="297"/>
      <c r="D553" s="298"/>
      <c r="E553" s="299" t="s">
        <v>238</v>
      </c>
      <c r="F553" s="300"/>
      <c r="G553" s="301"/>
      <c r="H553" s="302"/>
      <c r="I553" s="75"/>
      <c r="J553" s="75"/>
      <c r="K553" s="128"/>
      <c r="L553" s="111"/>
      <c r="M553" s="59"/>
      <c r="N553" s="87"/>
      <c r="O553" s="87"/>
      <c r="P553" s="87"/>
      <c r="Q553" s="87"/>
    </row>
    <row r="554" spans="1:17" s="74" customFormat="1" ht="28.5">
      <c r="A554" s="85"/>
      <c r="B554" s="405" t="s">
        <v>903</v>
      </c>
      <c r="C554" s="306" t="s">
        <v>6</v>
      </c>
      <c r="D554" s="307" t="s">
        <v>419</v>
      </c>
      <c r="E554" s="119" t="s">
        <v>1258</v>
      </c>
      <c r="F554" s="118" t="s">
        <v>9</v>
      </c>
      <c r="G554" s="310">
        <v>1412.16</v>
      </c>
      <c r="H554" s="259">
        <v>140.82</v>
      </c>
      <c r="I554" s="75">
        <f t="shared" ref="I554" si="221">ROUND(H554*$I$12,2)</f>
        <v>172.12</v>
      </c>
      <c r="J554" s="75">
        <f t="shared" ref="J554" si="222">ROUND(G554*I554,2)</f>
        <v>243060.98</v>
      </c>
      <c r="K554" s="128">
        <f>J554/$J$576</f>
        <v>3.6423911873550222E-2</v>
      </c>
      <c r="L554" s="111"/>
      <c r="M554" s="59"/>
      <c r="N554" s="87"/>
      <c r="O554" s="87"/>
      <c r="P554" s="87"/>
      <c r="Q554" s="87"/>
    </row>
    <row r="555" spans="1:17" s="74" customFormat="1">
      <c r="A555" s="85"/>
      <c r="B555" s="403" t="s">
        <v>904</v>
      </c>
      <c r="C555" s="297"/>
      <c r="D555" s="298"/>
      <c r="E555" s="299" t="s">
        <v>65</v>
      </c>
      <c r="F555" s="300"/>
      <c r="G555" s="301"/>
      <c r="H555" s="302"/>
      <c r="I555" s="75"/>
      <c r="J555" s="75"/>
      <c r="K555" s="128"/>
      <c r="L555" s="111"/>
      <c r="M555" s="59"/>
      <c r="N555" s="87"/>
      <c r="O555" s="87"/>
      <c r="P555" s="87"/>
      <c r="Q555" s="87"/>
    </row>
    <row r="556" spans="1:17" s="74" customFormat="1" ht="42.75">
      <c r="A556" s="62"/>
      <c r="B556" s="405" t="s">
        <v>905</v>
      </c>
      <c r="C556" s="306" t="s">
        <v>27</v>
      </c>
      <c r="D556" s="307">
        <v>100739</v>
      </c>
      <c r="E556" s="119" t="s">
        <v>1259</v>
      </c>
      <c r="F556" s="118" t="s">
        <v>9</v>
      </c>
      <c r="G556" s="310">
        <v>716</v>
      </c>
      <c r="H556" s="259">
        <v>13.89</v>
      </c>
      <c r="I556" s="75">
        <f t="shared" ref="I556:I558" si="223">ROUND(H556*$I$12,2)</f>
        <v>16.98</v>
      </c>
      <c r="J556" s="75">
        <f t="shared" ref="J556:J558" si="224">ROUND(G556*I556,2)</f>
        <v>12157.68</v>
      </c>
      <c r="K556" s="128">
        <f>J556/$J$576</f>
        <v>1.8218895723485686E-3</v>
      </c>
      <c r="L556" s="111"/>
      <c r="M556" s="59"/>
      <c r="N556" s="87"/>
      <c r="O556" s="87"/>
      <c r="P556" s="87"/>
      <c r="Q556" s="87"/>
    </row>
    <row r="557" spans="1:17" s="74" customFormat="1" ht="28.5">
      <c r="A557" s="62"/>
      <c r="B557" s="405" t="s">
        <v>964</v>
      </c>
      <c r="C557" s="306" t="s">
        <v>27</v>
      </c>
      <c r="D557" s="307">
        <v>102494</v>
      </c>
      <c r="E557" s="119" t="s">
        <v>1260</v>
      </c>
      <c r="F557" s="118" t="s">
        <v>9</v>
      </c>
      <c r="G557" s="310">
        <v>852.8</v>
      </c>
      <c r="H557" s="259">
        <v>80.41</v>
      </c>
      <c r="I557" s="75">
        <f t="shared" si="223"/>
        <v>98.29</v>
      </c>
      <c r="J557" s="75">
        <f t="shared" si="224"/>
        <v>83821.710000000006</v>
      </c>
      <c r="K557" s="128">
        <f>J557/$J$576</f>
        <v>1.2561105357718393E-2</v>
      </c>
      <c r="L557" s="111"/>
      <c r="M557" s="59"/>
      <c r="N557" s="87"/>
      <c r="O557" s="87"/>
      <c r="P557" s="87"/>
      <c r="Q557" s="87"/>
    </row>
    <row r="558" spans="1:17" s="74" customFormat="1" ht="28.5">
      <c r="A558" s="62"/>
      <c r="B558" s="405" t="s">
        <v>965</v>
      </c>
      <c r="C558" s="306" t="s">
        <v>27</v>
      </c>
      <c r="D558" s="307">
        <v>102504</v>
      </c>
      <c r="E558" s="119" t="s">
        <v>1261</v>
      </c>
      <c r="F558" s="118" t="s">
        <v>11</v>
      </c>
      <c r="G558" s="310">
        <v>533.16</v>
      </c>
      <c r="H558" s="259">
        <v>12.08</v>
      </c>
      <c r="I558" s="75">
        <f t="shared" si="223"/>
        <v>14.77</v>
      </c>
      <c r="J558" s="75">
        <f t="shared" si="224"/>
        <v>7874.77</v>
      </c>
      <c r="K558" s="128">
        <f>J558/$J$576</f>
        <v>1.1800739407225177E-3</v>
      </c>
      <c r="L558" s="111"/>
      <c r="M558" s="59"/>
      <c r="N558" s="87"/>
      <c r="O558" s="87"/>
      <c r="P558" s="87"/>
      <c r="Q558" s="87"/>
    </row>
    <row r="559" spans="1:17" s="74" customFormat="1">
      <c r="A559" s="85"/>
      <c r="B559" s="403" t="s">
        <v>906</v>
      </c>
      <c r="C559" s="297"/>
      <c r="D559" s="298"/>
      <c r="E559" s="299" t="s">
        <v>239</v>
      </c>
      <c r="F559" s="300"/>
      <c r="G559" s="301"/>
      <c r="H559" s="302"/>
      <c r="I559" s="75"/>
      <c r="J559" s="75"/>
      <c r="K559" s="128"/>
      <c r="L559" s="111"/>
      <c r="M559" s="59"/>
      <c r="N559" s="87"/>
      <c r="O559" s="87"/>
      <c r="P559" s="87"/>
      <c r="Q559" s="87"/>
    </row>
    <row r="560" spans="1:17" s="74" customFormat="1" ht="14.25">
      <c r="A560" s="85"/>
      <c r="B560" s="408" t="s">
        <v>907</v>
      </c>
      <c r="C560" s="303" t="s">
        <v>6</v>
      </c>
      <c r="D560" s="304" t="s">
        <v>246</v>
      </c>
      <c r="E560" s="119" t="s">
        <v>1262</v>
      </c>
      <c r="F560" s="118" t="s">
        <v>4</v>
      </c>
      <c r="G560" s="305">
        <v>4</v>
      </c>
      <c r="H560" s="259">
        <v>1958.32</v>
      </c>
      <c r="I560" s="75">
        <f t="shared" ref="I560:I561" si="225">ROUND(H560*$I$12,2)</f>
        <v>2393.65</v>
      </c>
      <c r="J560" s="75">
        <f t="shared" ref="J560:J561" si="226">ROUND(G560*I560,2)</f>
        <v>9574.6</v>
      </c>
      <c r="K560" s="128">
        <f>J560/$J$576</f>
        <v>1.4348020263248093E-3</v>
      </c>
      <c r="L560" s="111"/>
      <c r="M560" s="98"/>
      <c r="N560" s="87"/>
      <c r="O560" s="87"/>
      <c r="P560" s="87"/>
      <c r="Q560" s="87"/>
    </row>
    <row r="561" spans="1:17" s="74" customFormat="1" ht="14.25">
      <c r="A561" s="85"/>
      <c r="B561" s="408" t="s">
        <v>908</v>
      </c>
      <c r="C561" s="303" t="s">
        <v>6</v>
      </c>
      <c r="D561" s="304" t="s">
        <v>247</v>
      </c>
      <c r="E561" s="119" t="s">
        <v>1263</v>
      </c>
      <c r="F561" s="118" t="s">
        <v>4</v>
      </c>
      <c r="G561" s="305">
        <v>4</v>
      </c>
      <c r="H561" s="259">
        <v>4080.28</v>
      </c>
      <c r="I561" s="75">
        <f t="shared" si="225"/>
        <v>4987.33</v>
      </c>
      <c r="J561" s="75">
        <f t="shared" si="226"/>
        <v>19949.32</v>
      </c>
      <c r="K561" s="128">
        <f>J561/$J$576</f>
        <v>2.989506063940221E-3</v>
      </c>
      <c r="L561" s="111"/>
      <c r="M561" s="98"/>
      <c r="N561" s="87"/>
      <c r="O561" s="87"/>
      <c r="P561" s="87"/>
      <c r="Q561" s="87"/>
    </row>
    <row r="562" spans="1:17" s="74" customFormat="1">
      <c r="A562" s="85"/>
      <c r="B562" s="403" t="s">
        <v>909</v>
      </c>
      <c r="C562" s="297"/>
      <c r="D562" s="298"/>
      <c r="E562" s="299" t="s">
        <v>243</v>
      </c>
      <c r="F562" s="300"/>
      <c r="G562" s="301"/>
      <c r="H562" s="302"/>
      <c r="I562" s="75"/>
      <c r="J562" s="75"/>
      <c r="K562" s="128"/>
      <c r="L562" s="111"/>
      <c r="M562" s="59"/>
      <c r="N562" s="87"/>
      <c r="O562" s="87"/>
      <c r="P562" s="87"/>
      <c r="Q562" s="87"/>
    </row>
    <row r="563" spans="1:17" s="74" customFormat="1" ht="28.5">
      <c r="A563" s="85"/>
      <c r="B563" s="408" t="s">
        <v>910</v>
      </c>
      <c r="C563" s="303" t="s">
        <v>27</v>
      </c>
      <c r="D563" s="304">
        <v>101951</v>
      </c>
      <c r="E563" s="119" t="s">
        <v>1025</v>
      </c>
      <c r="F563" s="118" t="s">
        <v>9</v>
      </c>
      <c r="G563" s="305">
        <v>228.3</v>
      </c>
      <c r="H563" s="259">
        <v>235.64</v>
      </c>
      <c r="I563" s="75">
        <f t="shared" ref="I563:I567" si="227">ROUND(H563*$I$12,2)</f>
        <v>288.02</v>
      </c>
      <c r="J563" s="75">
        <f t="shared" ref="J563:J567" si="228">ROUND(G563*I563,2)</f>
        <v>65754.97</v>
      </c>
      <c r="K563" s="128">
        <f>J563/$J$576</f>
        <v>9.8537133871834902E-3</v>
      </c>
      <c r="L563" s="111"/>
      <c r="M563" s="59"/>
      <c r="N563" s="87"/>
      <c r="O563" s="87"/>
      <c r="P563" s="87"/>
      <c r="Q563" s="87"/>
    </row>
    <row r="564" spans="1:17" s="74" customFormat="1" ht="42.75">
      <c r="A564" s="85"/>
      <c r="B564" s="408" t="s">
        <v>911</v>
      </c>
      <c r="C564" s="303" t="s">
        <v>20</v>
      </c>
      <c r="D564" s="304" t="s">
        <v>969</v>
      </c>
      <c r="E564" s="119" t="s">
        <v>1264</v>
      </c>
      <c r="F564" s="118" t="s">
        <v>1283</v>
      </c>
      <c r="G564" s="305">
        <v>378</v>
      </c>
      <c r="H564" s="259">
        <v>180.52</v>
      </c>
      <c r="I564" s="75">
        <f t="shared" ref="I564" si="229">ROUND(H564*$I$12,2)</f>
        <v>220.65</v>
      </c>
      <c r="J564" s="75">
        <f t="shared" ref="J564" si="230">ROUND(G564*I564,2)</f>
        <v>83405.7</v>
      </c>
      <c r="K564" s="128">
        <f>J564/$J$576</f>
        <v>1.2498764164251157E-2</v>
      </c>
      <c r="L564" s="111"/>
      <c r="M564" s="59"/>
      <c r="N564" s="87"/>
      <c r="O564" s="87"/>
      <c r="P564" s="87"/>
      <c r="Q564" s="87"/>
    </row>
    <row r="565" spans="1:17" s="74" customFormat="1" ht="42.75">
      <c r="A565" s="85"/>
      <c r="B565" s="408" t="s">
        <v>966</v>
      </c>
      <c r="C565" s="303" t="s">
        <v>20</v>
      </c>
      <c r="D565" s="304" t="s">
        <v>250</v>
      </c>
      <c r="E565" s="119" t="s">
        <v>1015</v>
      </c>
      <c r="F565" s="118" t="s">
        <v>1283</v>
      </c>
      <c r="G565" s="305">
        <v>82.5</v>
      </c>
      <c r="H565" s="259">
        <v>271.41000000000003</v>
      </c>
      <c r="I565" s="75">
        <f t="shared" si="227"/>
        <v>331.74</v>
      </c>
      <c r="J565" s="75">
        <f t="shared" si="228"/>
        <v>27368.55</v>
      </c>
      <c r="K565" s="128">
        <f>J565/$J$576</f>
        <v>4.1013150416280425E-3</v>
      </c>
      <c r="L565" s="111"/>
      <c r="M565" s="59"/>
      <c r="N565" s="87"/>
      <c r="O565" s="87"/>
      <c r="P565" s="87"/>
      <c r="Q565" s="87"/>
    </row>
    <row r="566" spans="1:17" s="74" customFormat="1" ht="42.75">
      <c r="A566" s="85"/>
      <c r="B566" s="408" t="s">
        <v>967</v>
      </c>
      <c r="C566" s="303" t="s">
        <v>27</v>
      </c>
      <c r="D566" s="304">
        <v>87905</v>
      </c>
      <c r="E566" s="119" t="s">
        <v>1213</v>
      </c>
      <c r="F566" s="118" t="s">
        <v>9</v>
      </c>
      <c r="G566" s="305">
        <v>148.91999999999999</v>
      </c>
      <c r="H566" s="259">
        <v>9.6</v>
      </c>
      <c r="I566" s="75">
        <f t="shared" si="227"/>
        <v>11.73</v>
      </c>
      <c r="J566" s="75">
        <f t="shared" si="228"/>
        <v>1746.83</v>
      </c>
      <c r="K566" s="128">
        <f>J566/$J$576</f>
        <v>2.6177127228761162E-4</v>
      </c>
      <c r="L566" s="111"/>
      <c r="M566" s="98"/>
      <c r="N566" s="87"/>
      <c r="O566" s="87"/>
      <c r="P566" s="87"/>
      <c r="Q566" s="87"/>
    </row>
    <row r="567" spans="1:17" s="74" customFormat="1" ht="28.5">
      <c r="A567" s="85"/>
      <c r="B567" s="408" t="s">
        <v>968</v>
      </c>
      <c r="C567" s="303" t="s">
        <v>20</v>
      </c>
      <c r="D567" s="304" t="s">
        <v>143</v>
      </c>
      <c r="E567" s="119" t="s">
        <v>173</v>
      </c>
      <c r="F567" s="118" t="s">
        <v>1283</v>
      </c>
      <c r="G567" s="305">
        <v>297.83999999999997</v>
      </c>
      <c r="H567" s="259">
        <v>38.42</v>
      </c>
      <c r="I567" s="75">
        <f t="shared" si="227"/>
        <v>46.96</v>
      </c>
      <c r="J567" s="75">
        <f t="shared" si="228"/>
        <v>13986.57</v>
      </c>
      <c r="K567" s="128">
        <f>J567/$J$576</f>
        <v>2.0959579488786773E-3</v>
      </c>
      <c r="L567" s="111"/>
      <c r="M567" s="98"/>
      <c r="N567" s="87"/>
      <c r="O567" s="87"/>
      <c r="P567" s="87"/>
      <c r="Q567" s="87"/>
    </row>
    <row r="568" spans="1:17" s="74" customFormat="1">
      <c r="A568" s="85"/>
      <c r="B568" s="403"/>
      <c r="C568" s="297"/>
      <c r="D568" s="298"/>
      <c r="E568" s="299"/>
      <c r="F568" s="300"/>
      <c r="G568" s="301"/>
      <c r="H568" s="302"/>
      <c r="I568" s="340"/>
      <c r="J568" s="341"/>
      <c r="K568" s="128"/>
      <c r="L568" s="111"/>
      <c r="M568" s="59"/>
      <c r="N568" s="87"/>
      <c r="O568" s="87"/>
      <c r="P568" s="87"/>
      <c r="Q568" s="87"/>
    </row>
    <row r="569" spans="1:17" s="60" customFormat="1">
      <c r="A569" s="92"/>
      <c r="B569" s="362"/>
      <c r="C569" s="120"/>
      <c r="D569" s="132"/>
      <c r="E569" s="121" t="s">
        <v>938</v>
      </c>
      <c r="F569" s="120"/>
      <c r="G569" s="138"/>
      <c r="H569" s="79"/>
      <c r="I569" s="79"/>
      <c r="J569" s="79">
        <f>SUM(J543:J568)</f>
        <v>955527.60999999987</v>
      </c>
      <c r="K569" s="80">
        <f>SUM(K543:K568)</f>
        <v>0.1431906242597395</v>
      </c>
      <c r="L569" s="111"/>
      <c r="M569" s="59"/>
      <c r="N569" s="90"/>
      <c r="O569" s="90"/>
      <c r="P569" s="90"/>
      <c r="Q569" s="90"/>
    </row>
    <row r="570" spans="1:17" s="60" customFormat="1">
      <c r="A570" s="88"/>
      <c r="B570" s="361"/>
      <c r="C570" s="118"/>
      <c r="D570" s="131"/>
      <c r="E570" s="119"/>
      <c r="F570" s="118"/>
      <c r="G570" s="76"/>
      <c r="H570" s="75"/>
      <c r="I570" s="75"/>
      <c r="J570" s="75"/>
      <c r="K570" s="128"/>
      <c r="L570" s="111"/>
      <c r="M570" s="59"/>
      <c r="N570" s="55"/>
      <c r="O570" s="55"/>
      <c r="P570" s="55"/>
      <c r="Q570" s="55"/>
    </row>
    <row r="571" spans="1:17" s="60" customFormat="1">
      <c r="A571" s="63"/>
      <c r="B571" s="398" t="s">
        <v>912</v>
      </c>
      <c r="C571" s="124"/>
      <c r="D571" s="249"/>
      <c r="E571" s="125" t="s">
        <v>113</v>
      </c>
      <c r="F571" s="124"/>
      <c r="G571" s="258"/>
      <c r="H571" s="261"/>
      <c r="I571" s="75"/>
      <c r="J571" s="77"/>
      <c r="K571" s="128"/>
      <c r="L571" s="111"/>
      <c r="M571" s="59"/>
      <c r="N571" s="58"/>
      <c r="O571" s="58"/>
      <c r="P571" s="58"/>
      <c r="Q571" s="58"/>
    </row>
    <row r="572" spans="1:17" s="60" customFormat="1" ht="14.25">
      <c r="A572" s="62"/>
      <c r="B572" s="401" t="s">
        <v>913</v>
      </c>
      <c r="C572" s="124" t="s">
        <v>20</v>
      </c>
      <c r="D572" s="249" t="s">
        <v>114</v>
      </c>
      <c r="E572" s="119" t="s">
        <v>1265</v>
      </c>
      <c r="F572" s="118" t="s">
        <v>1283</v>
      </c>
      <c r="G572" s="258">
        <v>4763.75</v>
      </c>
      <c r="H572" s="259">
        <v>9.1199999999999992</v>
      </c>
      <c r="I572" s="75">
        <f t="shared" ref="I572" si="231">ROUND(H572*$I$12,2)</f>
        <v>11.15</v>
      </c>
      <c r="J572" s="75">
        <f t="shared" ref="J572" si="232">ROUND(G572*I572,2)</f>
        <v>53115.81</v>
      </c>
      <c r="K572" s="128">
        <f t="shared" ref="K572" si="233">J572/$J$576</f>
        <v>7.9596716121700713E-3</v>
      </c>
      <c r="L572" s="111"/>
      <c r="M572" s="59"/>
      <c r="N572" s="59"/>
      <c r="O572" s="59"/>
      <c r="P572" s="59"/>
      <c r="Q572" s="59"/>
    </row>
    <row r="573" spans="1:17" s="60" customFormat="1">
      <c r="A573" s="63"/>
      <c r="B573" s="361"/>
      <c r="C573" s="118"/>
      <c r="D573" s="131"/>
      <c r="E573" s="122"/>
      <c r="F573" s="118"/>
      <c r="G573" s="76"/>
      <c r="H573" s="75"/>
      <c r="I573" s="75"/>
      <c r="J573" s="75"/>
      <c r="K573" s="128"/>
      <c r="L573" s="111"/>
      <c r="M573" s="59"/>
      <c r="N573" s="58"/>
      <c r="O573" s="58"/>
      <c r="P573" s="58"/>
      <c r="Q573" s="58"/>
    </row>
    <row r="574" spans="1:17" s="60" customFormat="1">
      <c r="A574" s="92"/>
      <c r="B574" s="362"/>
      <c r="C574" s="120"/>
      <c r="D574" s="120"/>
      <c r="E574" s="121" t="s">
        <v>939</v>
      </c>
      <c r="F574" s="120"/>
      <c r="G574" s="138"/>
      <c r="H574" s="79"/>
      <c r="I574" s="79"/>
      <c r="J574" s="79">
        <f>ROUND(SUM(J571:J573),2)</f>
        <v>53115.81</v>
      </c>
      <c r="K574" s="80">
        <f>SUM(K570:K573)</f>
        <v>7.9596716121700713E-3</v>
      </c>
      <c r="L574" s="111"/>
      <c r="M574" s="59"/>
      <c r="N574" s="90"/>
      <c r="O574" s="90"/>
      <c r="P574" s="90"/>
      <c r="Q574" s="90"/>
    </row>
    <row r="575" spans="1:17" s="60" customFormat="1" ht="15.75" thickBot="1">
      <c r="A575" s="88"/>
      <c r="B575" s="363"/>
      <c r="C575" s="364"/>
      <c r="D575" s="364"/>
      <c r="E575" s="365"/>
      <c r="F575" s="364"/>
      <c r="G575" s="366"/>
      <c r="H575" s="367"/>
      <c r="I575" s="367"/>
      <c r="J575" s="367"/>
      <c r="K575" s="368"/>
      <c r="L575" s="111"/>
      <c r="M575" s="59"/>
      <c r="N575" s="55"/>
      <c r="O575" s="55"/>
      <c r="P575" s="55"/>
      <c r="Q575" s="55"/>
    </row>
    <row r="576" spans="1:17" s="60" customFormat="1" ht="27" thickBot="1">
      <c r="A576" s="88"/>
      <c r="B576" s="439" t="s">
        <v>157</v>
      </c>
      <c r="C576" s="440"/>
      <c r="D576" s="440"/>
      <c r="E576" s="440"/>
      <c r="F576" s="440"/>
      <c r="G576" s="440"/>
      <c r="H576" s="440"/>
      <c r="I576" s="441"/>
      <c r="J576" s="370">
        <f>J574+J569+J542+J536+J517+J504+J481+J457+J446+J420+J408+J399+J255+J136+J110+J97+J79+J68+J51+J36+J31</f>
        <v>6673115.7500000009</v>
      </c>
      <c r="K576" s="369">
        <f>K574+K569+K542+K536+K517+K504+K481+K457+K446+K420+K408+K399+K255+K136+K110+K97+K79+K68+K51+K36+K31</f>
        <v>0.99999999999999978</v>
      </c>
      <c r="L576" s="111"/>
      <c r="M576" s="59"/>
      <c r="N576" s="55"/>
      <c r="O576" s="55"/>
      <c r="P576" s="55"/>
      <c r="Q576" s="55"/>
    </row>
    <row r="577" spans="1:17" s="60" customFormat="1" ht="15.75" customHeight="1">
      <c r="A577" s="88"/>
      <c r="B577" s="386"/>
      <c r="C577" s="215"/>
      <c r="D577" s="380"/>
      <c r="E577" s="381"/>
      <c r="F577" s="382"/>
      <c r="G577" s="383"/>
      <c r="H577" s="384"/>
      <c r="I577" s="385"/>
      <c r="J577" s="384"/>
      <c r="K577" s="220"/>
      <c r="L577" s="55"/>
      <c r="M577" s="55"/>
      <c r="N577" s="55"/>
      <c r="O577" s="55"/>
      <c r="P577" s="55"/>
      <c r="Q577" s="55"/>
    </row>
    <row r="578" spans="1:17" s="60" customFormat="1" ht="15.75" customHeight="1">
      <c r="A578" s="88"/>
      <c r="B578" s="386"/>
      <c r="C578" s="215"/>
      <c r="D578" s="380"/>
      <c r="E578" s="381"/>
      <c r="F578" s="382"/>
      <c r="G578" s="383"/>
      <c r="H578" s="384"/>
      <c r="I578" s="385"/>
      <c r="J578" s="384"/>
      <c r="K578" s="220"/>
      <c r="L578" s="55"/>
      <c r="M578" s="55"/>
      <c r="N578" s="55"/>
      <c r="O578" s="55"/>
      <c r="P578" s="55"/>
      <c r="Q578" s="55"/>
    </row>
    <row r="579" spans="1:17" ht="15.75" customHeight="1">
      <c r="A579" s="54"/>
      <c r="B579" s="386"/>
      <c r="C579" s="215"/>
      <c r="D579" s="216"/>
      <c r="E579" s="217"/>
      <c r="F579" s="376"/>
      <c r="G579" s="377"/>
      <c r="H579" s="378"/>
      <c r="I579" s="379"/>
      <c r="J579" s="243"/>
      <c r="K579" s="220"/>
      <c r="L579" s="112"/>
      <c r="M579" s="52"/>
      <c r="N579" s="52"/>
      <c r="O579" s="52"/>
      <c r="P579" s="52"/>
      <c r="Q579" s="52"/>
    </row>
    <row r="580" spans="1:17" ht="15.75" customHeight="1">
      <c r="A580" s="54"/>
      <c r="B580" s="386"/>
      <c r="C580" s="215"/>
      <c r="D580" s="216"/>
      <c r="E580" s="217"/>
      <c r="F580" s="218"/>
      <c r="G580" s="143"/>
      <c r="H580" s="51"/>
      <c r="I580" s="219"/>
      <c r="J580" s="243"/>
      <c r="K580" s="220"/>
      <c r="L580" s="112"/>
      <c r="M580" s="52"/>
      <c r="N580" s="52"/>
      <c r="O580" s="52"/>
      <c r="P580" s="52"/>
      <c r="Q580" s="52"/>
    </row>
    <row r="581" spans="1:17" ht="15.75" customHeight="1">
      <c r="A581" s="54"/>
      <c r="B581" s="386"/>
      <c r="C581" s="215"/>
      <c r="D581" s="216"/>
      <c r="E581" s="217"/>
      <c r="F581" s="218"/>
      <c r="G581" s="143"/>
      <c r="H581" s="51"/>
      <c r="I581" s="219"/>
      <c r="J581" s="427"/>
      <c r="K581" s="220"/>
      <c r="L581" s="112"/>
      <c r="M581" s="52"/>
      <c r="N581" s="52"/>
      <c r="O581" s="52"/>
      <c r="P581" s="52"/>
      <c r="Q581" s="52"/>
    </row>
    <row r="582" spans="1:17" ht="15.75" customHeight="1">
      <c r="A582" s="54"/>
      <c r="B582" s="386"/>
      <c r="C582" s="215"/>
      <c r="D582" s="216"/>
      <c r="E582" s="217"/>
      <c r="F582" s="244" t="s">
        <v>72</v>
      </c>
      <c r="G582" s="143"/>
      <c r="H582" s="51"/>
      <c r="I582" s="219"/>
      <c r="J582" s="51"/>
      <c r="K582" s="220"/>
      <c r="L582" s="112"/>
      <c r="M582" s="52"/>
      <c r="N582" s="52"/>
      <c r="O582" s="52"/>
      <c r="P582" s="52"/>
      <c r="Q582" s="52"/>
    </row>
    <row r="583" spans="1:17" ht="15.75" customHeight="1">
      <c r="A583" s="54"/>
      <c r="B583" s="386"/>
      <c r="C583" s="215"/>
      <c r="D583" s="216"/>
      <c r="E583" s="217"/>
      <c r="F583" s="218"/>
      <c r="G583" s="143"/>
      <c r="H583" s="51"/>
      <c r="I583" s="219"/>
      <c r="J583" s="51"/>
      <c r="K583" s="220"/>
      <c r="L583" s="112"/>
      <c r="M583" s="52"/>
      <c r="N583" s="52"/>
      <c r="O583" s="52"/>
      <c r="P583" s="52"/>
      <c r="Q583" s="52"/>
    </row>
    <row r="584" spans="1:17" ht="15.75" customHeight="1">
      <c r="A584" s="54"/>
      <c r="B584" s="386"/>
      <c r="C584" s="215"/>
      <c r="D584" s="216"/>
      <c r="E584" s="217"/>
      <c r="F584" s="218"/>
      <c r="G584" s="143"/>
      <c r="H584" s="51"/>
      <c r="I584" s="219"/>
      <c r="J584" s="51"/>
      <c r="K584" s="220"/>
      <c r="L584" s="112"/>
      <c r="M584" s="52"/>
      <c r="N584" s="52"/>
      <c r="O584" s="52"/>
      <c r="P584" s="52"/>
      <c r="Q584" s="52"/>
    </row>
    <row r="585" spans="1:17" ht="15.75" customHeight="1">
      <c r="A585" s="54"/>
      <c r="B585" s="386"/>
      <c r="C585" s="215"/>
      <c r="D585" s="216"/>
      <c r="E585" s="217"/>
      <c r="F585" s="218"/>
      <c r="G585" s="143"/>
      <c r="H585" s="51"/>
      <c r="I585" s="219"/>
      <c r="J585" s="51"/>
      <c r="K585" s="220"/>
      <c r="L585" s="112"/>
      <c r="M585" s="52"/>
      <c r="N585" s="52"/>
      <c r="O585" s="52"/>
      <c r="P585" s="52"/>
      <c r="Q585" s="52"/>
    </row>
    <row r="586" spans="1:17" ht="15.75" customHeight="1">
      <c r="A586" s="54"/>
      <c r="B586" s="386"/>
      <c r="C586" s="215"/>
      <c r="D586" s="216"/>
      <c r="E586" s="217"/>
      <c r="F586" s="218"/>
      <c r="G586" s="143"/>
      <c r="H586" s="51"/>
      <c r="I586" s="219"/>
      <c r="J586" s="51"/>
      <c r="K586" s="220"/>
      <c r="L586" s="112"/>
      <c r="M586" s="52"/>
      <c r="N586" s="52"/>
      <c r="O586" s="52"/>
      <c r="P586" s="52"/>
      <c r="Q586" s="52"/>
    </row>
    <row r="587" spans="1:17" ht="15.75" customHeight="1">
      <c r="A587" s="54"/>
      <c r="B587" s="386"/>
      <c r="C587" s="215"/>
      <c r="D587" s="216"/>
      <c r="E587" s="217"/>
      <c r="F587" s="218"/>
      <c r="G587" s="143"/>
      <c r="H587" s="51"/>
      <c r="I587" s="219"/>
      <c r="J587" s="51"/>
      <c r="K587" s="220"/>
      <c r="L587" s="112"/>
      <c r="M587" s="52"/>
      <c r="N587" s="52"/>
      <c r="O587" s="52"/>
      <c r="P587" s="52"/>
      <c r="Q587" s="52"/>
    </row>
    <row r="588" spans="1:17" ht="15.75" customHeight="1">
      <c r="A588" s="54"/>
      <c r="B588" s="386"/>
      <c r="C588" s="215"/>
      <c r="D588" s="216"/>
      <c r="E588" s="217"/>
      <c r="F588" s="218"/>
      <c r="G588" s="143"/>
      <c r="H588" s="51"/>
      <c r="I588" s="219"/>
      <c r="J588" s="51"/>
      <c r="K588" s="220"/>
      <c r="L588" s="112"/>
      <c r="M588" s="52"/>
      <c r="N588" s="52"/>
      <c r="O588" s="52"/>
      <c r="P588" s="52"/>
      <c r="Q588" s="52"/>
    </row>
    <row r="589" spans="1:17" ht="15.75" customHeight="1">
      <c r="A589" s="54"/>
      <c r="B589" s="386"/>
      <c r="C589" s="215"/>
      <c r="D589" s="216"/>
      <c r="E589" s="217"/>
      <c r="F589" s="218"/>
      <c r="G589" s="143"/>
      <c r="H589" s="51"/>
      <c r="I589" s="219"/>
      <c r="J589" s="51"/>
      <c r="K589" s="220"/>
      <c r="L589" s="112"/>
      <c r="M589" s="52"/>
      <c r="N589" s="52"/>
      <c r="O589" s="52"/>
      <c r="P589" s="52"/>
      <c r="Q589" s="52"/>
    </row>
    <row r="590" spans="1:17" ht="15.75" customHeight="1">
      <c r="A590" s="54"/>
      <c r="B590" s="386"/>
      <c r="C590" s="215"/>
      <c r="D590" s="216"/>
      <c r="E590" s="217"/>
      <c r="F590" s="218"/>
      <c r="G590" s="143"/>
      <c r="H590" s="51"/>
      <c r="I590" s="219"/>
      <c r="J590" s="51"/>
      <c r="K590" s="220"/>
      <c r="L590" s="112"/>
      <c r="M590" s="52"/>
      <c r="N590" s="52"/>
      <c r="O590" s="52"/>
      <c r="P590" s="52"/>
      <c r="Q590" s="52"/>
    </row>
    <row r="591" spans="1:17" ht="15.75" customHeight="1">
      <c r="A591" s="54"/>
      <c r="B591" s="386"/>
      <c r="C591" s="215"/>
      <c r="D591" s="216"/>
      <c r="E591" s="217"/>
      <c r="F591" s="218"/>
      <c r="G591" s="143"/>
      <c r="H591" s="51"/>
      <c r="I591" s="219"/>
      <c r="J591" s="51"/>
      <c r="K591" s="220"/>
      <c r="L591" s="112"/>
      <c r="M591" s="52"/>
      <c r="N591" s="52"/>
      <c r="O591" s="52"/>
      <c r="P591" s="52"/>
      <c r="Q591" s="52"/>
    </row>
    <row r="592" spans="1:17" ht="15.75" customHeight="1">
      <c r="A592" s="54"/>
      <c r="B592" s="386"/>
      <c r="C592" s="215"/>
      <c r="D592" s="216"/>
      <c r="E592" s="217"/>
      <c r="F592" s="218"/>
      <c r="G592" s="143"/>
      <c r="H592" s="51"/>
      <c r="I592" s="219"/>
      <c r="J592" s="51"/>
      <c r="K592" s="220"/>
      <c r="L592" s="112"/>
      <c r="M592" s="52"/>
      <c r="N592" s="52"/>
      <c r="O592" s="52"/>
      <c r="P592" s="52"/>
      <c r="Q592" s="52"/>
    </row>
    <row r="593" spans="1:17" ht="15.75" customHeight="1">
      <c r="A593" s="54"/>
      <c r="B593" s="386"/>
      <c r="C593" s="215"/>
      <c r="D593" s="216"/>
      <c r="E593" s="217"/>
      <c r="F593" s="218"/>
      <c r="G593" s="143"/>
      <c r="H593" s="51"/>
      <c r="I593" s="219"/>
      <c r="J593" s="51"/>
      <c r="K593" s="220"/>
      <c r="L593" s="112"/>
      <c r="M593" s="52"/>
      <c r="N593" s="52"/>
      <c r="O593" s="52"/>
      <c r="P593" s="52"/>
      <c r="Q593" s="52"/>
    </row>
    <row r="594" spans="1:17" ht="15.75" customHeight="1">
      <c r="A594" s="54"/>
      <c r="B594" s="386"/>
      <c r="C594" s="215"/>
      <c r="D594" s="216"/>
      <c r="E594" s="217"/>
      <c r="F594" s="218"/>
      <c r="G594" s="143"/>
      <c r="H594" s="51"/>
      <c r="I594" s="219"/>
      <c r="J594" s="51"/>
      <c r="K594" s="220"/>
      <c r="L594" s="112"/>
      <c r="M594" s="52"/>
      <c r="N594" s="52"/>
      <c r="O594" s="52"/>
      <c r="P594" s="52"/>
      <c r="Q594" s="52"/>
    </row>
    <row r="595" spans="1:17" ht="15.75" customHeight="1">
      <c r="A595" s="54"/>
      <c r="B595" s="386"/>
      <c r="C595" s="215"/>
      <c r="D595" s="216"/>
      <c r="E595" s="217"/>
      <c r="F595" s="218"/>
      <c r="G595" s="143"/>
      <c r="H595" s="51"/>
      <c r="I595" s="219"/>
      <c r="J595" s="51"/>
      <c r="K595" s="220"/>
      <c r="L595" s="112"/>
      <c r="M595" s="52"/>
      <c r="N595" s="52"/>
      <c r="O595" s="52"/>
      <c r="P595" s="52"/>
      <c r="Q595" s="52"/>
    </row>
    <row r="596" spans="1:17" ht="15.75" customHeight="1">
      <c r="A596" s="54"/>
      <c r="B596" s="386"/>
      <c r="C596" s="215"/>
      <c r="D596" s="216"/>
      <c r="E596" s="217"/>
      <c r="F596" s="218"/>
      <c r="G596" s="143"/>
      <c r="H596" s="51"/>
      <c r="I596" s="219"/>
      <c r="J596" s="51"/>
      <c r="K596" s="220"/>
      <c r="L596" s="112"/>
      <c r="M596" s="52"/>
      <c r="N596" s="52"/>
      <c r="O596" s="52"/>
      <c r="P596" s="52"/>
      <c r="Q596" s="52"/>
    </row>
    <row r="597" spans="1:17" ht="15.75" customHeight="1">
      <c r="A597" s="54"/>
      <c r="B597" s="386"/>
      <c r="C597" s="215"/>
      <c r="D597" s="216"/>
      <c r="E597" s="217"/>
      <c r="F597" s="218"/>
      <c r="G597" s="143"/>
      <c r="H597" s="51"/>
      <c r="I597" s="219"/>
      <c r="J597" s="51"/>
      <c r="K597" s="220"/>
      <c r="L597" s="112"/>
      <c r="M597" s="52"/>
      <c r="N597" s="52"/>
      <c r="O597" s="52"/>
      <c r="P597" s="52"/>
      <c r="Q597" s="52"/>
    </row>
    <row r="598" spans="1:17" ht="15.75" customHeight="1">
      <c r="A598" s="54"/>
      <c r="B598" s="386"/>
      <c r="C598" s="215"/>
      <c r="D598" s="216"/>
      <c r="E598" s="217"/>
      <c r="F598" s="218"/>
      <c r="G598" s="143"/>
      <c r="H598" s="51"/>
      <c r="I598" s="219"/>
      <c r="J598" s="51"/>
      <c r="K598" s="220"/>
      <c r="L598" s="112"/>
      <c r="M598" s="52"/>
      <c r="N598" s="52"/>
      <c r="O598" s="52"/>
      <c r="P598" s="52"/>
      <c r="Q598" s="52"/>
    </row>
    <row r="599" spans="1:17" ht="15.75" customHeight="1">
      <c r="A599" s="54"/>
      <c r="B599" s="386"/>
      <c r="C599" s="215"/>
      <c r="D599" s="216"/>
      <c r="E599" s="217"/>
      <c r="F599" s="218"/>
      <c r="G599" s="143"/>
      <c r="H599" s="51"/>
      <c r="I599" s="219"/>
      <c r="J599" s="51"/>
      <c r="K599" s="220"/>
      <c r="L599" s="112"/>
      <c r="M599" s="52"/>
      <c r="N599" s="52"/>
      <c r="O599" s="52"/>
      <c r="P599" s="52"/>
      <c r="Q599" s="52"/>
    </row>
    <row r="600" spans="1:17" ht="15.75" customHeight="1">
      <c r="A600" s="54"/>
      <c r="B600" s="386"/>
      <c r="C600" s="215"/>
      <c r="D600" s="216"/>
      <c r="E600" s="217"/>
      <c r="F600" s="218"/>
      <c r="G600" s="143"/>
      <c r="H600" s="51"/>
      <c r="I600" s="219"/>
      <c r="J600" s="51"/>
      <c r="K600" s="220"/>
      <c r="L600" s="112"/>
      <c r="M600" s="52"/>
      <c r="N600" s="52"/>
      <c r="O600" s="52"/>
      <c r="P600" s="52"/>
      <c r="Q600" s="52"/>
    </row>
    <row r="601" spans="1:17" ht="15.75" customHeight="1">
      <c r="A601" s="54"/>
      <c r="B601" s="386"/>
      <c r="C601" s="215"/>
      <c r="D601" s="216"/>
      <c r="E601" s="217"/>
      <c r="F601" s="218"/>
      <c r="G601" s="143"/>
      <c r="H601" s="51"/>
      <c r="I601" s="219"/>
      <c r="J601" s="51"/>
      <c r="K601" s="220"/>
      <c r="L601" s="112"/>
      <c r="M601" s="52"/>
      <c r="N601" s="52"/>
      <c r="O601" s="52"/>
      <c r="P601" s="52"/>
      <c r="Q601" s="52"/>
    </row>
    <row r="602" spans="1:17" ht="15.75" customHeight="1">
      <c r="A602" s="54"/>
      <c r="B602" s="386"/>
      <c r="C602" s="215"/>
      <c r="D602" s="216"/>
      <c r="E602" s="217"/>
      <c r="F602" s="218"/>
      <c r="G602" s="143"/>
      <c r="H602" s="51"/>
      <c r="I602" s="219"/>
      <c r="J602" s="51"/>
      <c r="K602" s="220"/>
      <c r="L602" s="112"/>
      <c r="M602" s="52"/>
      <c r="N602" s="52"/>
      <c r="O602" s="52"/>
      <c r="P602" s="52"/>
      <c r="Q602" s="52"/>
    </row>
    <row r="603" spans="1:17" ht="15.75" customHeight="1">
      <c r="A603" s="54"/>
      <c r="B603" s="386"/>
      <c r="C603" s="215"/>
      <c r="D603" s="216"/>
      <c r="E603" s="217"/>
      <c r="F603" s="218"/>
      <c r="G603" s="143"/>
      <c r="H603" s="51"/>
      <c r="I603" s="219"/>
      <c r="J603" s="51"/>
      <c r="K603" s="220"/>
      <c r="L603" s="112"/>
      <c r="M603" s="52"/>
      <c r="N603" s="52"/>
      <c r="O603" s="52"/>
      <c r="P603" s="52"/>
      <c r="Q603" s="52"/>
    </row>
    <row r="604" spans="1:17" ht="15.75" customHeight="1">
      <c r="A604" s="54"/>
      <c r="B604" s="386"/>
      <c r="C604" s="215"/>
      <c r="D604" s="216"/>
      <c r="E604" s="217"/>
      <c r="F604" s="218"/>
      <c r="G604" s="143"/>
      <c r="H604" s="51"/>
      <c r="I604" s="219"/>
      <c r="J604" s="51"/>
      <c r="K604" s="220"/>
      <c r="L604" s="112"/>
      <c r="M604" s="52"/>
      <c r="N604" s="52"/>
      <c r="O604" s="52"/>
      <c r="P604" s="52"/>
      <c r="Q604" s="52"/>
    </row>
    <row r="605" spans="1:17" ht="15.75" customHeight="1">
      <c r="A605" s="54"/>
      <c r="B605" s="386"/>
      <c r="C605" s="215"/>
      <c r="D605" s="216"/>
      <c r="E605" s="217"/>
      <c r="F605" s="218"/>
      <c r="G605" s="143"/>
      <c r="H605" s="51"/>
      <c r="I605" s="219"/>
      <c r="J605" s="51"/>
      <c r="K605" s="220"/>
      <c r="L605" s="112"/>
      <c r="M605" s="52"/>
      <c r="N605" s="52"/>
      <c r="O605" s="52"/>
      <c r="P605" s="52"/>
      <c r="Q605" s="52"/>
    </row>
    <row r="606" spans="1:17" ht="15.75" customHeight="1">
      <c r="A606" s="54"/>
      <c r="B606" s="386"/>
      <c r="C606" s="215"/>
      <c r="D606" s="216"/>
      <c r="E606" s="217"/>
      <c r="F606" s="218"/>
      <c r="G606" s="143"/>
      <c r="H606" s="51"/>
      <c r="I606" s="219"/>
      <c r="J606" s="51"/>
      <c r="K606" s="220"/>
      <c r="L606" s="112"/>
      <c r="M606" s="52"/>
      <c r="N606" s="52"/>
      <c r="O606" s="52"/>
      <c r="P606" s="52"/>
      <c r="Q606" s="52"/>
    </row>
    <row r="607" spans="1:17" ht="15.75" customHeight="1">
      <c r="A607" s="54"/>
      <c r="B607" s="386"/>
      <c r="C607" s="215"/>
      <c r="D607" s="216"/>
      <c r="E607" s="217"/>
      <c r="F607" s="218"/>
      <c r="G607" s="143"/>
      <c r="H607" s="51"/>
      <c r="I607" s="219"/>
      <c r="J607" s="51"/>
      <c r="K607" s="220"/>
      <c r="L607" s="112"/>
      <c r="M607" s="52"/>
      <c r="N607" s="52"/>
      <c r="O607" s="52"/>
      <c r="P607" s="52"/>
      <c r="Q607" s="52"/>
    </row>
    <row r="608" spans="1:17" ht="15.75" customHeight="1">
      <c r="A608" s="54"/>
      <c r="B608" s="386"/>
      <c r="C608" s="215"/>
      <c r="D608" s="216"/>
      <c r="E608" s="217"/>
      <c r="F608" s="218"/>
      <c r="G608" s="143"/>
      <c r="H608" s="51"/>
      <c r="I608" s="219"/>
      <c r="J608" s="51"/>
      <c r="K608" s="220"/>
      <c r="L608" s="112"/>
      <c r="M608" s="52"/>
      <c r="N608" s="52"/>
      <c r="O608" s="52"/>
      <c r="P608" s="52"/>
      <c r="Q608" s="52"/>
    </row>
    <row r="609" spans="1:17" ht="15.75" customHeight="1">
      <c r="A609" s="54"/>
      <c r="B609" s="386"/>
      <c r="C609" s="215"/>
      <c r="D609" s="216"/>
      <c r="E609" s="217"/>
      <c r="F609" s="218"/>
      <c r="G609" s="143"/>
      <c r="H609" s="51"/>
      <c r="I609" s="219"/>
      <c r="J609" s="51"/>
      <c r="K609" s="220"/>
      <c r="L609" s="112"/>
      <c r="M609" s="52"/>
      <c r="N609" s="52"/>
      <c r="O609" s="52"/>
      <c r="P609" s="52"/>
      <c r="Q609" s="52"/>
    </row>
    <row r="610" spans="1:17" ht="15.75" customHeight="1">
      <c r="A610" s="54"/>
      <c r="B610" s="386"/>
      <c r="C610" s="215"/>
      <c r="D610" s="216"/>
      <c r="E610" s="217"/>
      <c r="F610" s="218"/>
      <c r="G610" s="143"/>
      <c r="H610" s="51"/>
      <c r="I610" s="219"/>
      <c r="J610" s="51"/>
      <c r="K610" s="220"/>
      <c r="L610" s="112"/>
      <c r="M610" s="52"/>
      <c r="N610" s="52"/>
      <c r="O610" s="52"/>
      <c r="P610" s="52"/>
      <c r="Q610" s="52"/>
    </row>
    <row r="611" spans="1:17" ht="15.75" customHeight="1">
      <c r="A611" s="54"/>
      <c r="B611" s="386"/>
      <c r="C611" s="215"/>
      <c r="D611" s="216"/>
      <c r="E611" s="217"/>
      <c r="F611" s="218"/>
      <c r="G611" s="143"/>
      <c r="H611" s="51"/>
      <c r="I611" s="219"/>
      <c r="J611" s="51"/>
      <c r="K611" s="220"/>
      <c r="L611" s="112"/>
      <c r="M611" s="52"/>
      <c r="N611" s="52"/>
      <c r="O611" s="52"/>
      <c r="P611" s="52"/>
      <c r="Q611" s="52"/>
    </row>
    <row r="612" spans="1:17" ht="15.75" customHeight="1">
      <c r="A612" s="54"/>
      <c r="B612" s="386"/>
      <c r="C612" s="215"/>
      <c r="D612" s="216"/>
      <c r="E612" s="217"/>
      <c r="F612" s="218"/>
      <c r="G612" s="143"/>
      <c r="H612" s="51"/>
      <c r="I612" s="219"/>
      <c r="J612" s="51"/>
      <c r="K612" s="220"/>
      <c r="L612" s="112"/>
      <c r="M612" s="52"/>
      <c r="N612" s="52"/>
      <c r="O612" s="52"/>
      <c r="P612" s="52"/>
      <c r="Q612" s="52"/>
    </row>
    <row r="613" spans="1:17" ht="15.75" customHeight="1">
      <c r="A613" s="54"/>
      <c r="B613" s="386"/>
      <c r="C613" s="215"/>
      <c r="D613" s="216"/>
      <c r="E613" s="217"/>
      <c r="F613" s="218"/>
      <c r="G613" s="143"/>
      <c r="H613" s="51"/>
      <c r="I613" s="219"/>
      <c r="J613" s="51"/>
      <c r="K613" s="220"/>
      <c r="L613" s="112"/>
      <c r="M613" s="52"/>
      <c r="N613" s="52"/>
      <c r="O613" s="52"/>
      <c r="P613" s="52"/>
      <c r="Q613" s="52"/>
    </row>
    <row r="614" spans="1:17" ht="15.75" customHeight="1">
      <c r="A614" s="54"/>
      <c r="B614" s="386"/>
      <c r="C614" s="215"/>
      <c r="D614" s="216"/>
      <c r="E614" s="217"/>
      <c r="F614" s="218"/>
      <c r="G614" s="143"/>
      <c r="H614" s="51"/>
      <c r="I614" s="219"/>
      <c r="J614" s="51"/>
      <c r="K614" s="220"/>
      <c r="L614" s="112"/>
      <c r="M614" s="52"/>
      <c r="N614" s="52"/>
      <c r="O614" s="52"/>
      <c r="P614" s="52"/>
      <c r="Q614" s="52"/>
    </row>
    <row r="615" spans="1:17" ht="15.75" customHeight="1">
      <c r="A615" s="54"/>
      <c r="B615" s="386"/>
      <c r="C615" s="215"/>
      <c r="D615" s="216"/>
      <c r="E615" s="217"/>
      <c r="F615" s="218"/>
      <c r="G615" s="143"/>
      <c r="H615" s="51"/>
      <c r="I615" s="219"/>
      <c r="J615" s="51"/>
      <c r="K615" s="220"/>
      <c r="L615" s="112"/>
      <c r="M615" s="52"/>
      <c r="N615" s="52"/>
      <c r="O615" s="52"/>
      <c r="P615" s="52"/>
      <c r="Q615" s="52"/>
    </row>
    <row r="616" spans="1:17" ht="15.75" customHeight="1">
      <c r="A616" s="54"/>
      <c r="B616" s="386"/>
      <c r="C616" s="215"/>
      <c r="D616" s="216"/>
      <c r="E616" s="217"/>
      <c r="F616" s="218"/>
      <c r="G616" s="143"/>
      <c r="H616" s="51"/>
      <c r="I616" s="219"/>
      <c r="J616" s="51"/>
      <c r="K616" s="220"/>
      <c r="L616" s="112"/>
      <c r="M616" s="52"/>
      <c r="N616" s="52"/>
      <c r="O616" s="52"/>
      <c r="P616" s="52"/>
      <c r="Q616" s="52"/>
    </row>
    <row r="617" spans="1:17" ht="15.75" customHeight="1">
      <c r="A617" s="54"/>
      <c r="B617" s="386"/>
      <c r="C617" s="215"/>
      <c r="D617" s="216"/>
      <c r="E617" s="217"/>
      <c r="F617" s="218"/>
      <c r="G617" s="143"/>
      <c r="H617" s="51"/>
      <c r="I617" s="219"/>
      <c r="J617" s="51"/>
      <c r="K617" s="220"/>
      <c r="L617" s="112"/>
      <c r="M617" s="52"/>
      <c r="N617" s="52"/>
      <c r="O617" s="52"/>
      <c r="P617" s="52"/>
      <c r="Q617" s="52"/>
    </row>
    <row r="618" spans="1:17" ht="15.75" customHeight="1">
      <c r="A618" s="54"/>
      <c r="B618" s="386"/>
      <c r="C618" s="215"/>
      <c r="D618" s="216"/>
      <c r="E618" s="217"/>
      <c r="F618" s="218"/>
      <c r="G618" s="143"/>
      <c r="H618" s="51"/>
      <c r="I618" s="219"/>
      <c r="J618" s="51"/>
      <c r="K618" s="220"/>
      <c r="L618" s="112"/>
      <c r="M618" s="52"/>
      <c r="N618" s="52"/>
      <c r="O618" s="52"/>
      <c r="P618" s="52"/>
      <c r="Q618" s="52"/>
    </row>
    <row r="619" spans="1:17" ht="15.75" customHeight="1">
      <c r="A619" s="54"/>
      <c r="B619" s="386"/>
      <c r="C619" s="215"/>
      <c r="D619" s="216"/>
      <c r="E619" s="217"/>
      <c r="F619" s="218"/>
      <c r="G619" s="143"/>
      <c r="H619" s="51"/>
      <c r="I619" s="219"/>
      <c r="J619" s="51"/>
      <c r="K619" s="220"/>
      <c r="L619" s="112"/>
      <c r="M619" s="52"/>
      <c r="N619" s="52"/>
      <c r="O619" s="52"/>
      <c r="P619" s="52"/>
      <c r="Q619" s="52"/>
    </row>
    <row r="620" spans="1:17" ht="15.75" customHeight="1">
      <c r="A620" s="54"/>
      <c r="B620" s="386"/>
      <c r="C620" s="215"/>
      <c r="D620" s="216"/>
      <c r="E620" s="217"/>
      <c r="F620" s="218"/>
      <c r="G620" s="143"/>
      <c r="H620" s="51"/>
      <c r="I620" s="219"/>
      <c r="J620" s="51"/>
      <c r="K620" s="220"/>
      <c r="L620" s="112"/>
      <c r="M620" s="52"/>
      <c r="N620" s="52"/>
      <c r="O620" s="52"/>
      <c r="P620" s="52"/>
      <c r="Q620" s="52"/>
    </row>
    <row r="621" spans="1:17" ht="15.75" customHeight="1">
      <c r="A621" s="54"/>
      <c r="B621" s="386"/>
      <c r="C621" s="215"/>
      <c r="D621" s="216"/>
      <c r="E621" s="217"/>
      <c r="F621" s="218"/>
      <c r="G621" s="143"/>
      <c r="H621" s="51"/>
      <c r="I621" s="219"/>
      <c r="J621" s="51"/>
      <c r="K621" s="220"/>
      <c r="L621" s="112"/>
      <c r="M621" s="52"/>
      <c r="N621" s="52"/>
      <c r="O621" s="52"/>
      <c r="P621" s="52"/>
      <c r="Q621" s="52"/>
    </row>
    <row r="622" spans="1:17" ht="15.75" customHeight="1">
      <c r="A622" s="54"/>
      <c r="B622" s="386"/>
      <c r="C622" s="215"/>
      <c r="D622" s="216"/>
      <c r="E622" s="217"/>
      <c r="F622" s="218"/>
      <c r="G622" s="143"/>
      <c r="H622" s="51"/>
      <c r="I622" s="219"/>
      <c r="J622" s="51"/>
      <c r="K622" s="220"/>
      <c r="L622" s="112"/>
      <c r="M622" s="52"/>
      <c r="N622" s="52"/>
      <c r="O622" s="52"/>
      <c r="P622" s="52"/>
      <c r="Q622" s="52"/>
    </row>
    <row r="623" spans="1:17" ht="15.75" customHeight="1">
      <c r="A623" s="54"/>
      <c r="B623" s="386"/>
      <c r="C623" s="215"/>
      <c r="D623" s="216"/>
      <c r="E623" s="217"/>
      <c r="F623" s="218"/>
      <c r="G623" s="143"/>
      <c r="H623" s="51"/>
      <c r="I623" s="219"/>
      <c r="J623" s="51"/>
      <c r="K623" s="220"/>
      <c r="L623" s="112"/>
      <c r="M623" s="52"/>
      <c r="N623" s="52"/>
      <c r="O623" s="52"/>
      <c r="P623" s="52"/>
      <c r="Q623" s="52"/>
    </row>
    <row r="624" spans="1:17" ht="15.75" customHeight="1">
      <c r="A624" s="54"/>
      <c r="B624" s="386"/>
      <c r="C624" s="215"/>
      <c r="D624" s="216"/>
      <c r="E624" s="217"/>
      <c r="F624" s="218"/>
      <c r="G624" s="143"/>
      <c r="H624" s="51"/>
      <c r="I624" s="219"/>
      <c r="J624" s="51"/>
      <c r="K624" s="220"/>
      <c r="L624" s="112"/>
      <c r="M624" s="52"/>
      <c r="N624" s="52"/>
      <c r="O624" s="52"/>
      <c r="P624" s="52"/>
      <c r="Q624" s="52"/>
    </row>
    <row r="625" spans="1:17" ht="15.75" customHeight="1">
      <c r="A625" s="54"/>
      <c r="B625" s="386"/>
      <c r="C625" s="215"/>
      <c r="D625" s="216"/>
      <c r="E625" s="217"/>
      <c r="F625" s="218"/>
      <c r="G625" s="143"/>
      <c r="H625" s="51"/>
      <c r="I625" s="219"/>
      <c r="J625" s="51"/>
      <c r="K625" s="220"/>
      <c r="L625" s="112"/>
      <c r="M625" s="52"/>
      <c r="N625" s="52"/>
      <c r="O625" s="52"/>
      <c r="P625" s="52"/>
      <c r="Q625" s="52"/>
    </row>
    <row r="626" spans="1:17" ht="15.75" customHeight="1">
      <c r="A626" s="54"/>
      <c r="B626" s="386"/>
      <c r="C626" s="215"/>
      <c r="D626" s="216"/>
      <c r="E626" s="217"/>
      <c r="F626" s="218"/>
      <c r="G626" s="143"/>
      <c r="H626" s="51"/>
      <c r="I626" s="219"/>
      <c r="J626" s="51"/>
      <c r="K626" s="220"/>
      <c r="L626" s="112"/>
      <c r="M626" s="52"/>
      <c r="N626" s="52"/>
      <c r="O626" s="52"/>
      <c r="P626" s="52"/>
      <c r="Q626" s="52"/>
    </row>
    <row r="627" spans="1:17" ht="15.75" customHeight="1">
      <c r="A627" s="54"/>
      <c r="B627" s="386"/>
      <c r="C627" s="215"/>
      <c r="D627" s="216"/>
      <c r="E627" s="217"/>
      <c r="F627" s="218"/>
      <c r="G627" s="143"/>
      <c r="H627" s="51"/>
      <c r="I627" s="219"/>
      <c r="J627" s="51"/>
      <c r="K627" s="220"/>
      <c r="L627" s="112"/>
      <c r="M627" s="52"/>
      <c r="N627" s="52"/>
      <c r="O627" s="52"/>
      <c r="P627" s="52"/>
      <c r="Q627" s="52"/>
    </row>
    <row r="628" spans="1:17" ht="15.75" customHeight="1">
      <c r="A628" s="54"/>
      <c r="B628" s="386"/>
      <c r="C628" s="215"/>
      <c r="D628" s="216"/>
      <c r="E628" s="217"/>
      <c r="F628" s="218"/>
      <c r="G628" s="143"/>
      <c r="H628" s="51"/>
      <c r="I628" s="219"/>
      <c r="J628" s="51"/>
      <c r="K628" s="220"/>
      <c r="L628" s="112"/>
      <c r="M628" s="52"/>
      <c r="N628" s="52"/>
      <c r="O628" s="52"/>
      <c r="P628" s="52"/>
      <c r="Q628" s="52"/>
    </row>
    <row r="629" spans="1:17" ht="15.75" customHeight="1">
      <c r="A629" s="54"/>
      <c r="B629" s="386"/>
      <c r="C629" s="215"/>
      <c r="D629" s="216"/>
      <c r="E629" s="217"/>
      <c r="F629" s="218"/>
      <c r="G629" s="143"/>
      <c r="H629" s="51"/>
      <c r="I629" s="219"/>
      <c r="J629" s="51"/>
      <c r="K629" s="220"/>
      <c r="L629" s="112"/>
      <c r="M629" s="52"/>
      <c r="N629" s="52"/>
      <c r="O629" s="52"/>
      <c r="P629" s="52"/>
      <c r="Q629" s="52"/>
    </row>
    <row r="630" spans="1:17" ht="15.75" customHeight="1">
      <c r="A630" s="54"/>
      <c r="B630" s="386"/>
      <c r="C630" s="215"/>
      <c r="D630" s="216"/>
      <c r="E630" s="217"/>
      <c r="F630" s="218"/>
      <c r="G630" s="143"/>
      <c r="H630" s="51"/>
      <c r="I630" s="219"/>
      <c r="J630" s="51"/>
      <c r="K630" s="220"/>
      <c r="L630" s="112"/>
      <c r="M630" s="52"/>
      <c r="N630" s="52"/>
      <c r="O630" s="52"/>
      <c r="P630" s="52"/>
      <c r="Q630" s="52"/>
    </row>
    <row r="631" spans="1:17" ht="15.75" customHeight="1">
      <c r="A631" s="54"/>
      <c r="B631" s="386"/>
      <c r="C631" s="215"/>
      <c r="D631" s="216"/>
      <c r="E631" s="217"/>
      <c r="F631" s="218"/>
      <c r="G631" s="143"/>
      <c r="H631" s="51"/>
      <c r="I631" s="219"/>
      <c r="J631" s="51"/>
      <c r="K631" s="220"/>
      <c r="L631" s="112"/>
      <c r="M631" s="52"/>
      <c r="N631" s="52"/>
      <c r="O631" s="52"/>
      <c r="P631" s="52"/>
      <c r="Q631" s="52"/>
    </row>
    <row r="632" spans="1:17" ht="15.75" customHeight="1">
      <c r="A632" s="54"/>
      <c r="B632" s="386"/>
      <c r="C632" s="215"/>
      <c r="D632" s="216"/>
      <c r="E632" s="217"/>
      <c r="F632" s="218"/>
      <c r="G632" s="143"/>
      <c r="H632" s="51"/>
      <c r="I632" s="219"/>
      <c r="J632" s="51"/>
      <c r="K632" s="220"/>
      <c r="L632" s="112"/>
      <c r="M632" s="52"/>
      <c r="N632" s="52"/>
      <c r="O632" s="52"/>
      <c r="P632" s="52"/>
      <c r="Q632" s="52"/>
    </row>
    <row r="633" spans="1:17" ht="15.75" customHeight="1">
      <c r="A633" s="54"/>
      <c r="B633" s="386"/>
      <c r="C633" s="215"/>
      <c r="D633" s="216"/>
      <c r="E633" s="217"/>
      <c r="F633" s="218"/>
      <c r="G633" s="143"/>
      <c r="H633" s="51"/>
      <c r="I633" s="219"/>
      <c r="J633" s="51"/>
      <c r="K633" s="220"/>
      <c r="L633" s="112"/>
      <c r="M633" s="52"/>
      <c r="N633" s="52"/>
      <c r="O633" s="52"/>
      <c r="P633" s="52"/>
      <c r="Q633" s="52"/>
    </row>
    <row r="634" spans="1:17" ht="15.75" customHeight="1">
      <c r="A634" s="54"/>
      <c r="B634" s="386"/>
      <c r="C634" s="215"/>
      <c r="D634" s="216"/>
      <c r="E634" s="217"/>
      <c r="F634" s="218"/>
      <c r="G634" s="143"/>
      <c r="H634" s="51"/>
      <c r="I634" s="219"/>
      <c r="J634" s="51"/>
      <c r="K634" s="220"/>
      <c r="L634" s="112"/>
      <c r="M634" s="52"/>
      <c r="N634" s="52"/>
      <c r="O634" s="52"/>
      <c r="P634" s="52"/>
      <c r="Q634" s="52"/>
    </row>
    <row r="635" spans="1:17" ht="15.75" customHeight="1">
      <c r="A635" s="54"/>
      <c r="B635" s="386"/>
      <c r="C635" s="215"/>
      <c r="D635" s="216"/>
      <c r="E635" s="217"/>
      <c r="F635" s="218"/>
      <c r="G635" s="143"/>
      <c r="H635" s="51"/>
      <c r="I635" s="219"/>
      <c r="J635" s="51"/>
      <c r="K635" s="220"/>
      <c r="L635" s="112"/>
      <c r="M635" s="52"/>
      <c r="N635" s="52"/>
      <c r="O635" s="52"/>
      <c r="P635" s="52"/>
      <c r="Q635" s="52"/>
    </row>
    <row r="636" spans="1:17" ht="15.75" customHeight="1">
      <c r="A636" s="54"/>
      <c r="B636" s="386"/>
      <c r="C636" s="215"/>
      <c r="D636" s="216"/>
      <c r="E636" s="217"/>
      <c r="F636" s="218"/>
      <c r="G636" s="143"/>
      <c r="H636" s="51"/>
      <c r="I636" s="219"/>
      <c r="J636" s="51"/>
      <c r="K636" s="220"/>
      <c r="L636" s="112"/>
      <c r="M636" s="52"/>
      <c r="N636" s="52"/>
      <c r="O636" s="52"/>
      <c r="P636" s="52"/>
      <c r="Q636" s="52"/>
    </row>
    <row r="637" spans="1:17" ht="15.75" customHeight="1">
      <c r="A637" s="54"/>
      <c r="B637" s="386"/>
      <c r="C637" s="215"/>
      <c r="D637" s="216"/>
      <c r="E637" s="217"/>
      <c r="F637" s="218"/>
      <c r="G637" s="143"/>
      <c r="H637" s="51"/>
      <c r="I637" s="219"/>
      <c r="J637" s="51"/>
      <c r="K637" s="220"/>
      <c r="L637" s="112"/>
      <c r="M637" s="52"/>
      <c r="N637" s="52"/>
      <c r="O637" s="52"/>
      <c r="P637" s="52"/>
      <c r="Q637" s="52"/>
    </row>
    <row r="638" spans="1:17" ht="15.75" customHeight="1">
      <c r="A638" s="54"/>
      <c r="B638" s="386"/>
      <c r="C638" s="215"/>
      <c r="D638" s="216"/>
      <c r="E638" s="217"/>
      <c r="F638" s="218"/>
      <c r="G638" s="143"/>
      <c r="H638" s="51"/>
      <c r="I638" s="219"/>
      <c r="J638" s="51"/>
      <c r="K638" s="220"/>
      <c r="L638" s="112"/>
      <c r="M638" s="52"/>
      <c r="N638" s="52"/>
      <c r="O638" s="52"/>
      <c r="P638" s="52"/>
      <c r="Q638" s="52"/>
    </row>
    <row r="639" spans="1:17" ht="15.75" customHeight="1">
      <c r="A639" s="54"/>
      <c r="B639" s="386"/>
      <c r="C639" s="215"/>
      <c r="D639" s="216"/>
      <c r="E639" s="217"/>
      <c r="F639" s="218"/>
      <c r="G639" s="143"/>
      <c r="H639" s="51"/>
      <c r="I639" s="219"/>
      <c r="J639" s="51"/>
      <c r="K639" s="220"/>
      <c r="L639" s="112"/>
      <c r="M639" s="52"/>
      <c r="N639" s="52"/>
      <c r="O639" s="52"/>
      <c r="P639" s="52"/>
      <c r="Q639" s="52"/>
    </row>
    <row r="640" spans="1:17" ht="15.75" customHeight="1">
      <c r="A640" s="54"/>
      <c r="B640" s="386"/>
      <c r="C640" s="215"/>
      <c r="D640" s="216"/>
      <c r="E640" s="217"/>
      <c r="F640" s="218"/>
      <c r="G640" s="143"/>
      <c r="H640" s="51"/>
      <c r="I640" s="219"/>
      <c r="J640" s="51"/>
      <c r="K640" s="220"/>
      <c r="L640" s="112"/>
      <c r="M640" s="52"/>
      <c r="N640" s="52"/>
      <c r="O640" s="52"/>
      <c r="P640" s="52"/>
      <c r="Q640" s="52"/>
    </row>
    <row r="641" spans="1:17" ht="15.75" customHeight="1">
      <c r="A641" s="54"/>
      <c r="B641" s="386"/>
      <c r="C641" s="215"/>
      <c r="D641" s="216"/>
      <c r="E641" s="217"/>
      <c r="F641" s="218"/>
      <c r="G641" s="143"/>
      <c r="H641" s="51"/>
      <c r="I641" s="219"/>
      <c r="J641" s="51"/>
      <c r="K641" s="220"/>
      <c r="L641" s="112"/>
      <c r="M641" s="52"/>
      <c r="N641" s="52"/>
      <c r="O641" s="52"/>
      <c r="P641" s="52"/>
      <c r="Q641" s="52"/>
    </row>
    <row r="642" spans="1:17" ht="15.75" customHeight="1">
      <c r="A642" s="54"/>
      <c r="B642" s="386"/>
      <c r="C642" s="215"/>
      <c r="D642" s="216"/>
      <c r="E642" s="217"/>
      <c r="F642" s="218"/>
      <c r="G642" s="143"/>
      <c r="H642" s="51"/>
      <c r="I642" s="219"/>
      <c r="J642" s="51"/>
      <c r="K642" s="220"/>
      <c r="L642" s="112"/>
      <c r="M642" s="52"/>
      <c r="N642" s="52"/>
      <c r="O642" s="52"/>
      <c r="P642" s="52"/>
      <c r="Q642" s="52"/>
    </row>
    <row r="643" spans="1:17" ht="15.75" customHeight="1">
      <c r="A643" s="54"/>
      <c r="B643" s="386"/>
      <c r="C643" s="215"/>
      <c r="D643" s="216"/>
      <c r="E643" s="217"/>
      <c r="F643" s="218"/>
      <c r="G643" s="143"/>
      <c r="H643" s="51"/>
      <c r="I643" s="219"/>
      <c r="J643" s="51"/>
      <c r="K643" s="220"/>
      <c r="L643" s="112"/>
      <c r="M643" s="52"/>
      <c r="N643" s="52"/>
      <c r="O643" s="52"/>
      <c r="P643" s="52"/>
      <c r="Q643" s="52"/>
    </row>
    <row r="644" spans="1:17" ht="15.75" customHeight="1">
      <c r="A644" s="54"/>
      <c r="B644" s="386"/>
      <c r="C644" s="215"/>
      <c r="D644" s="216"/>
      <c r="E644" s="217"/>
      <c r="F644" s="218"/>
      <c r="G644" s="143"/>
      <c r="H644" s="51"/>
      <c r="I644" s="219"/>
      <c r="J644" s="51"/>
      <c r="K644" s="220"/>
      <c r="L644" s="112"/>
      <c r="M644" s="52"/>
      <c r="N644" s="52"/>
      <c r="O644" s="52"/>
      <c r="P644" s="52"/>
      <c r="Q644" s="52"/>
    </row>
    <row r="645" spans="1:17" ht="15.75" customHeight="1">
      <c r="A645" s="54"/>
      <c r="B645" s="386"/>
      <c r="C645" s="215"/>
      <c r="D645" s="216"/>
      <c r="E645" s="217"/>
      <c r="F645" s="218"/>
      <c r="G645" s="143"/>
      <c r="H645" s="51"/>
      <c r="I645" s="219"/>
      <c r="J645" s="51"/>
      <c r="K645" s="220"/>
      <c r="L645" s="112"/>
      <c r="M645" s="52"/>
      <c r="N645" s="52"/>
      <c r="O645" s="52"/>
      <c r="P645" s="52"/>
      <c r="Q645" s="52"/>
    </row>
    <row r="646" spans="1:17" ht="15.75" customHeight="1">
      <c r="A646" s="54"/>
      <c r="B646" s="386"/>
      <c r="C646" s="215"/>
      <c r="D646" s="216"/>
      <c r="E646" s="217"/>
      <c r="F646" s="218"/>
      <c r="G646" s="143"/>
      <c r="H646" s="51"/>
      <c r="I646" s="219"/>
      <c r="J646" s="51"/>
      <c r="K646" s="220"/>
      <c r="L646" s="112"/>
      <c r="M646" s="52"/>
      <c r="N646" s="52"/>
      <c r="O646" s="52"/>
      <c r="P646" s="52"/>
      <c r="Q646" s="52"/>
    </row>
    <row r="647" spans="1:17" ht="15.75" customHeight="1">
      <c r="A647" s="54"/>
      <c r="B647" s="386"/>
      <c r="C647" s="215"/>
      <c r="D647" s="216"/>
      <c r="E647" s="217"/>
      <c r="F647" s="218"/>
      <c r="G647" s="143"/>
      <c r="H647" s="51"/>
      <c r="I647" s="219"/>
      <c r="J647" s="51"/>
      <c r="K647" s="220"/>
      <c r="L647" s="112"/>
      <c r="M647" s="52"/>
      <c r="N647" s="52"/>
      <c r="O647" s="52"/>
      <c r="P647" s="52"/>
      <c r="Q647" s="52"/>
    </row>
    <row r="648" spans="1:17" ht="15.75" customHeight="1">
      <c r="A648" s="54"/>
      <c r="B648" s="386"/>
      <c r="C648" s="215"/>
      <c r="D648" s="216"/>
      <c r="E648" s="217"/>
      <c r="F648" s="218"/>
      <c r="G648" s="143"/>
      <c r="H648" s="51"/>
      <c r="I648" s="219"/>
      <c r="J648" s="51"/>
      <c r="K648" s="220"/>
      <c r="L648" s="112"/>
      <c r="M648" s="52"/>
      <c r="N648" s="52"/>
      <c r="O648" s="52"/>
      <c r="P648" s="52"/>
      <c r="Q648" s="52"/>
    </row>
    <row r="649" spans="1:17" ht="15.75" customHeight="1">
      <c r="A649" s="54"/>
      <c r="B649" s="386"/>
      <c r="C649" s="215"/>
      <c r="D649" s="216"/>
      <c r="E649" s="217"/>
      <c r="F649" s="218"/>
      <c r="G649" s="143"/>
      <c r="H649" s="51"/>
      <c r="I649" s="219"/>
      <c r="J649" s="51"/>
      <c r="K649" s="220"/>
      <c r="L649" s="112"/>
      <c r="M649" s="52"/>
      <c r="N649" s="52"/>
      <c r="O649" s="52"/>
      <c r="P649" s="52"/>
      <c r="Q649" s="52"/>
    </row>
    <row r="650" spans="1:17" ht="15.75" customHeight="1">
      <c r="A650" s="54"/>
      <c r="B650" s="386"/>
      <c r="C650" s="215"/>
      <c r="D650" s="216"/>
      <c r="E650" s="217"/>
      <c r="F650" s="218"/>
      <c r="G650" s="143"/>
      <c r="H650" s="51"/>
      <c r="I650" s="219"/>
      <c r="J650" s="51"/>
      <c r="K650" s="220"/>
      <c r="L650" s="112"/>
      <c r="M650" s="52"/>
      <c r="N650" s="52"/>
      <c r="O650" s="52"/>
      <c r="P650" s="52"/>
      <c r="Q650" s="52"/>
    </row>
    <row r="651" spans="1:17" ht="15.75" customHeight="1">
      <c r="A651" s="54"/>
      <c r="B651" s="386"/>
      <c r="C651" s="215"/>
      <c r="D651" s="216"/>
      <c r="E651" s="217"/>
      <c r="F651" s="218"/>
      <c r="G651" s="143"/>
      <c r="H651" s="51"/>
      <c r="I651" s="219"/>
      <c r="J651" s="51"/>
      <c r="K651" s="220"/>
      <c r="L651" s="112"/>
      <c r="M651" s="52"/>
      <c r="N651" s="52"/>
      <c r="O651" s="52"/>
      <c r="P651" s="52"/>
      <c r="Q651" s="52"/>
    </row>
    <row r="652" spans="1:17" ht="15.75" customHeight="1">
      <c r="A652" s="54"/>
      <c r="B652" s="386"/>
      <c r="C652" s="215"/>
      <c r="D652" s="216"/>
      <c r="E652" s="217"/>
      <c r="F652" s="218"/>
      <c r="G652" s="143"/>
      <c r="H652" s="51"/>
      <c r="I652" s="219"/>
      <c r="J652" s="51"/>
      <c r="K652" s="220"/>
      <c r="L652" s="112"/>
      <c r="M652" s="52"/>
      <c r="N652" s="52"/>
      <c r="O652" s="52"/>
      <c r="P652" s="52"/>
      <c r="Q652" s="52"/>
    </row>
    <row r="653" spans="1:17" ht="15.75" customHeight="1">
      <c r="A653" s="54"/>
      <c r="B653" s="386"/>
      <c r="C653" s="215"/>
      <c r="D653" s="216"/>
      <c r="E653" s="217"/>
      <c r="F653" s="218"/>
      <c r="G653" s="143"/>
      <c r="H653" s="51"/>
      <c r="I653" s="219"/>
      <c r="J653" s="51"/>
      <c r="K653" s="220"/>
      <c r="L653" s="112"/>
      <c r="M653" s="52"/>
      <c r="N653" s="52"/>
      <c r="O653" s="52"/>
      <c r="P653" s="52"/>
      <c r="Q653" s="52"/>
    </row>
    <row r="654" spans="1:17" ht="15.75" customHeight="1">
      <c r="A654" s="54"/>
      <c r="B654" s="386"/>
      <c r="C654" s="215"/>
      <c r="D654" s="216"/>
      <c r="E654" s="217"/>
      <c r="F654" s="218"/>
      <c r="G654" s="143"/>
      <c r="H654" s="51"/>
      <c r="I654" s="219"/>
      <c r="J654" s="51"/>
      <c r="K654" s="220"/>
      <c r="L654" s="112"/>
      <c r="M654" s="52"/>
      <c r="N654" s="52"/>
      <c r="O654" s="52"/>
      <c r="P654" s="52"/>
      <c r="Q654" s="52"/>
    </row>
    <row r="655" spans="1:17" ht="15.75" customHeight="1">
      <c r="A655" s="54"/>
      <c r="B655" s="386"/>
      <c r="C655" s="215"/>
      <c r="D655" s="216"/>
      <c r="E655" s="217"/>
      <c r="F655" s="218"/>
      <c r="G655" s="143"/>
      <c r="H655" s="51"/>
      <c r="I655" s="219"/>
      <c r="J655" s="51"/>
      <c r="K655" s="220"/>
      <c r="L655" s="112"/>
      <c r="M655" s="52"/>
      <c r="N655" s="52"/>
      <c r="O655" s="52"/>
      <c r="P655" s="52"/>
      <c r="Q655" s="52"/>
    </row>
    <row r="656" spans="1:17" ht="15.75" customHeight="1">
      <c r="A656" s="54"/>
      <c r="B656" s="386"/>
      <c r="C656" s="215"/>
      <c r="D656" s="216"/>
      <c r="E656" s="217"/>
      <c r="F656" s="218"/>
      <c r="G656" s="143"/>
      <c r="H656" s="51"/>
      <c r="I656" s="219"/>
      <c r="J656" s="51"/>
      <c r="K656" s="220"/>
      <c r="L656" s="112"/>
      <c r="M656" s="52"/>
      <c r="N656" s="52"/>
      <c r="O656" s="52"/>
      <c r="P656" s="52"/>
      <c r="Q656" s="52"/>
    </row>
    <row r="657" spans="1:17" ht="15.75" customHeight="1">
      <c r="A657" s="54"/>
      <c r="B657" s="386"/>
      <c r="C657" s="215"/>
      <c r="D657" s="216"/>
      <c r="E657" s="217"/>
      <c r="F657" s="218"/>
      <c r="G657" s="143"/>
      <c r="H657" s="51"/>
      <c r="I657" s="219"/>
      <c r="J657" s="51"/>
      <c r="K657" s="220"/>
      <c r="L657" s="112"/>
      <c r="M657" s="52"/>
      <c r="N657" s="52"/>
      <c r="O657" s="52"/>
      <c r="P657" s="52"/>
      <c r="Q657" s="52"/>
    </row>
    <row r="658" spans="1:17" ht="15.75" customHeight="1">
      <c r="A658" s="54"/>
      <c r="B658" s="386"/>
      <c r="C658" s="215"/>
      <c r="D658" s="216"/>
      <c r="E658" s="217"/>
      <c r="F658" s="218"/>
      <c r="G658" s="143"/>
      <c r="H658" s="51"/>
      <c r="I658" s="219"/>
      <c r="J658" s="51"/>
      <c r="K658" s="220"/>
      <c r="L658" s="112"/>
      <c r="M658" s="52"/>
      <c r="N658" s="52"/>
      <c r="O658" s="52"/>
      <c r="P658" s="52"/>
      <c r="Q658" s="52"/>
    </row>
    <row r="659" spans="1:17" ht="15.75" customHeight="1">
      <c r="A659" s="54"/>
      <c r="B659" s="386"/>
      <c r="C659" s="215"/>
      <c r="D659" s="216"/>
      <c r="E659" s="217"/>
      <c r="F659" s="218"/>
      <c r="G659" s="143"/>
      <c r="H659" s="51"/>
      <c r="I659" s="219"/>
      <c r="J659" s="51"/>
      <c r="K659" s="220"/>
      <c r="L659" s="112"/>
      <c r="M659" s="52"/>
      <c r="N659" s="52"/>
      <c r="O659" s="52"/>
      <c r="P659" s="52"/>
      <c r="Q659" s="52"/>
    </row>
    <row r="660" spans="1:17" ht="15.75" customHeight="1">
      <c r="A660" s="54"/>
      <c r="B660" s="386"/>
      <c r="C660" s="215"/>
      <c r="D660" s="216"/>
      <c r="E660" s="217"/>
      <c r="F660" s="218"/>
      <c r="G660" s="143"/>
      <c r="H660" s="51"/>
      <c r="I660" s="219"/>
      <c r="J660" s="51"/>
      <c r="K660" s="220"/>
      <c r="L660" s="112"/>
      <c r="M660" s="52"/>
      <c r="N660" s="52"/>
      <c r="O660" s="52"/>
      <c r="P660" s="52"/>
      <c r="Q660" s="52"/>
    </row>
    <row r="661" spans="1:17" ht="15.75" customHeight="1">
      <c r="A661" s="54"/>
      <c r="B661" s="386"/>
      <c r="C661" s="215"/>
      <c r="D661" s="216"/>
      <c r="E661" s="217"/>
      <c r="F661" s="218"/>
      <c r="G661" s="143"/>
      <c r="H661" s="51"/>
      <c r="I661" s="219"/>
      <c r="J661" s="51"/>
      <c r="K661" s="220"/>
      <c r="L661" s="112"/>
      <c r="M661" s="52"/>
      <c r="N661" s="52"/>
      <c r="O661" s="52"/>
      <c r="P661" s="52"/>
      <c r="Q661" s="52"/>
    </row>
    <row r="662" spans="1:17" ht="15.75" customHeight="1">
      <c r="A662" s="54"/>
      <c r="B662" s="386"/>
      <c r="C662" s="215"/>
      <c r="D662" s="216"/>
      <c r="E662" s="217"/>
      <c r="F662" s="218"/>
      <c r="G662" s="143"/>
      <c r="H662" s="51"/>
      <c r="I662" s="219"/>
      <c r="J662" s="51"/>
      <c r="K662" s="220"/>
      <c r="L662" s="112"/>
      <c r="M662" s="52"/>
      <c r="N662" s="52"/>
      <c r="O662" s="52"/>
      <c r="P662" s="52"/>
      <c r="Q662" s="52"/>
    </row>
    <row r="663" spans="1:17" ht="15.75" customHeight="1">
      <c r="A663" s="54"/>
      <c r="B663" s="386"/>
      <c r="C663" s="215"/>
      <c r="D663" s="216"/>
      <c r="E663" s="217"/>
      <c r="F663" s="218"/>
      <c r="G663" s="143"/>
      <c r="H663" s="51"/>
      <c r="I663" s="219"/>
      <c r="J663" s="51"/>
      <c r="K663" s="220"/>
      <c r="L663" s="112"/>
      <c r="M663" s="52"/>
      <c r="N663" s="52"/>
      <c r="O663" s="52"/>
      <c r="P663" s="52"/>
      <c r="Q663" s="52"/>
    </row>
    <row r="664" spans="1:17" ht="15.75" customHeight="1">
      <c r="A664" s="54"/>
      <c r="B664" s="386"/>
      <c r="C664" s="215"/>
      <c r="D664" s="216"/>
      <c r="E664" s="217"/>
      <c r="F664" s="218"/>
      <c r="G664" s="143"/>
      <c r="H664" s="51"/>
      <c r="I664" s="219"/>
      <c r="J664" s="51"/>
      <c r="K664" s="220"/>
      <c r="L664" s="112"/>
      <c r="M664" s="52"/>
      <c r="N664" s="52"/>
      <c r="O664" s="52"/>
      <c r="P664" s="52"/>
      <c r="Q664" s="52"/>
    </row>
    <row r="665" spans="1:17" ht="15.75" customHeight="1">
      <c r="A665" s="54"/>
      <c r="B665" s="386"/>
      <c r="C665" s="215"/>
      <c r="D665" s="216"/>
      <c r="E665" s="217"/>
      <c r="F665" s="218"/>
      <c r="G665" s="143"/>
      <c r="H665" s="51"/>
      <c r="I665" s="219"/>
      <c r="J665" s="51"/>
      <c r="K665" s="220"/>
      <c r="L665" s="112"/>
      <c r="M665" s="52"/>
      <c r="N665" s="52"/>
      <c r="O665" s="52"/>
      <c r="P665" s="52"/>
      <c r="Q665" s="52"/>
    </row>
    <row r="666" spans="1:17" ht="15.75" customHeight="1">
      <c r="A666" s="54"/>
      <c r="B666" s="386"/>
      <c r="C666" s="215"/>
      <c r="D666" s="216"/>
      <c r="E666" s="217"/>
      <c r="F666" s="218"/>
      <c r="G666" s="143"/>
      <c r="H666" s="51"/>
      <c r="I666" s="219"/>
      <c r="J666" s="51"/>
      <c r="K666" s="220"/>
      <c r="L666" s="112"/>
      <c r="M666" s="52"/>
      <c r="N666" s="52"/>
      <c r="O666" s="52"/>
      <c r="P666" s="52"/>
      <c r="Q666" s="52"/>
    </row>
    <row r="667" spans="1:17" ht="15.75" customHeight="1">
      <c r="A667" s="54"/>
      <c r="B667" s="386"/>
      <c r="C667" s="215"/>
      <c r="D667" s="216"/>
      <c r="E667" s="217"/>
      <c r="F667" s="218"/>
      <c r="G667" s="143"/>
      <c r="H667" s="51"/>
      <c r="I667" s="219"/>
      <c r="J667" s="51"/>
      <c r="K667" s="220"/>
      <c r="L667" s="112"/>
      <c r="M667" s="52"/>
      <c r="N667" s="52"/>
      <c r="O667" s="52"/>
      <c r="P667" s="52"/>
      <c r="Q667" s="52"/>
    </row>
    <row r="668" spans="1:17" ht="15.75" customHeight="1">
      <c r="A668" s="54"/>
      <c r="B668" s="386"/>
      <c r="C668" s="215"/>
      <c r="D668" s="216"/>
      <c r="E668" s="217"/>
      <c r="F668" s="218"/>
      <c r="G668" s="143"/>
      <c r="H668" s="51"/>
      <c r="I668" s="219"/>
      <c r="J668" s="51"/>
      <c r="K668" s="220"/>
      <c r="L668" s="112"/>
      <c r="M668" s="52"/>
      <c r="N668" s="52"/>
      <c r="O668" s="52"/>
      <c r="P668" s="52"/>
      <c r="Q668" s="52"/>
    </row>
    <row r="669" spans="1:17" ht="15.75" customHeight="1">
      <c r="A669" s="54"/>
      <c r="B669" s="386"/>
      <c r="C669" s="215"/>
      <c r="D669" s="216"/>
      <c r="E669" s="217"/>
      <c r="F669" s="218"/>
      <c r="G669" s="143"/>
      <c r="H669" s="51"/>
      <c r="I669" s="219"/>
      <c r="J669" s="51"/>
      <c r="K669" s="220"/>
      <c r="L669" s="112"/>
      <c r="M669" s="52"/>
      <c r="N669" s="52"/>
      <c r="O669" s="52"/>
      <c r="P669" s="52"/>
      <c r="Q669" s="52"/>
    </row>
    <row r="670" spans="1:17" ht="15.75" customHeight="1">
      <c r="A670" s="54"/>
      <c r="B670" s="386"/>
      <c r="C670" s="215"/>
      <c r="D670" s="216"/>
      <c r="E670" s="217"/>
      <c r="F670" s="218"/>
      <c r="G670" s="143"/>
      <c r="H670" s="51"/>
      <c r="I670" s="219"/>
      <c r="J670" s="51"/>
      <c r="K670" s="220"/>
      <c r="L670" s="112"/>
      <c r="M670" s="52"/>
      <c r="N670" s="52"/>
      <c r="O670" s="52"/>
      <c r="P670" s="52"/>
      <c r="Q670" s="52"/>
    </row>
    <row r="671" spans="1:17" ht="15.75" customHeight="1">
      <c r="A671" s="54"/>
      <c r="B671" s="386"/>
      <c r="C671" s="215"/>
      <c r="D671" s="216"/>
      <c r="E671" s="217"/>
      <c r="F671" s="218"/>
      <c r="G671" s="143"/>
      <c r="H671" s="51"/>
      <c r="I671" s="219"/>
      <c r="J671" s="51"/>
      <c r="K671" s="220"/>
      <c r="L671" s="112"/>
      <c r="M671" s="52"/>
      <c r="N671" s="52"/>
      <c r="O671" s="52"/>
      <c r="P671" s="52"/>
      <c r="Q671" s="52"/>
    </row>
    <row r="672" spans="1:17" ht="15.75" customHeight="1">
      <c r="A672" s="54"/>
      <c r="B672" s="386"/>
      <c r="C672" s="215"/>
      <c r="D672" s="216"/>
      <c r="E672" s="217"/>
      <c r="F672" s="218"/>
      <c r="G672" s="143"/>
      <c r="H672" s="51"/>
      <c r="I672" s="219"/>
      <c r="J672" s="51"/>
      <c r="K672" s="220"/>
      <c r="L672" s="112"/>
      <c r="M672" s="52"/>
      <c r="N672" s="52"/>
      <c r="O672" s="52"/>
      <c r="P672" s="52"/>
      <c r="Q672" s="52"/>
    </row>
    <row r="673" spans="1:17" ht="15.75" customHeight="1">
      <c r="A673" s="54"/>
      <c r="B673" s="386"/>
      <c r="C673" s="215"/>
      <c r="D673" s="216"/>
      <c r="E673" s="217"/>
      <c r="F673" s="218"/>
      <c r="G673" s="143"/>
      <c r="H673" s="51"/>
      <c r="I673" s="219"/>
      <c r="J673" s="51"/>
      <c r="K673" s="220"/>
      <c r="L673" s="112"/>
      <c r="M673" s="52"/>
      <c r="N673" s="52"/>
      <c r="O673" s="52"/>
      <c r="P673" s="52"/>
      <c r="Q673" s="52"/>
    </row>
    <row r="674" spans="1:17" ht="15.75" customHeight="1">
      <c r="A674" s="54"/>
      <c r="B674" s="386"/>
      <c r="C674" s="215"/>
      <c r="D674" s="216"/>
      <c r="E674" s="217"/>
      <c r="F674" s="218"/>
      <c r="G674" s="143"/>
      <c r="H674" s="51"/>
      <c r="I674" s="219"/>
      <c r="J674" s="51"/>
      <c r="K674" s="220"/>
      <c r="L674" s="112"/>
      <c r="M674" s="52"/>
      <c r="N674" s="52"/>
      <c r="O674" s="52"/>
      <c r="P674" s="52"/>
      <c r="Q674" s="52"/>
    </row>
    <row r="675" spans="1:17" ht="15.75" customHeight="1">
      <c r="A675" s="54"/>
      <c r="B675" s="386"/>
      <c r="C675" s="215"/>
      <c r="D675" s="216"/>
      <c r="E675" s="217"/>
      <c r="F675" s="218"/>
      <c r="G675" s="143"/>
      <c r="H675" s="51"/>
      <c r="I675" s="219"/>
      <c r="J675" s="51"/>
      <c r="K675" s="220"/>
      <c r="L675" s="112"/>
      <c r="M675" s="52"/>
      <c r="N675" s="52"/>
      <c r="O675" s="52"/>
      <c r="P675" s="52"/>
      <c r="Q675" s="52"/>
    </row>
    <row r="676" spans="1:17" ht="15.75" customHeight="1">
      <c r="A676" s="54"/>
      <c r="B676" s="386"/>
      <c r="C676" s="215"/>
      <c r="D676" s="216"/>
      <c r="E676" s="217"/>
      <c r="F676" s="218"/>
      <c r="G676" s="143"/>
      <c r="H676" s="51"/>
      <c r="I676" s="219"/>
      <c r="J676" s="51"/>
      <c r="K676" s="220"/>
      <c r="L676" s="112"/>
      <c r="M676" s="52"/>
      <c r="N676" s="52"/>
      <c r="O676" s="52"/>
      <c r="P676" s="52"/>
      <c r="Q676" s="52"/>
    </row>
    <row r="677" spans="1:17" ht="15.75" customHeight="1">
      <c r="A677" s="54"/>
      <c r="B677" s="386"/>
      <c r="C677" s="215"/>
      <c r="D677" s="216"/>
      <c r="E677" s="217"/>
      <c r="F677" s="218"/>
      <c r="G677" s="143"/>
      <c r="H677" s="51"/>
      <c r="I677" s="219"/>
      <c r="J677" s="51"/>
      <c r="K677" s="220"/>
      <c r="L677" s="112"/>
      <c r="M677" s="52"/>
      <c r="N677" s="52"/>
      <c r="O677" s="52"/>
      <c r="P677" s="52"/>
      <c r="Q677" s="52"/>
    </row>
    <row r="678" spans="1:17" ht="15.75" customHeight="1">
      <c r="A678" s="54"/>
      <c r="B678" s="386"/>
      <c r="C678" s="215"/>
      <c r="D678" s="216"/>
      <c r="E678" s="217"/>
      <c r="F678" s="218"/>
      <c r="G678" s="143"/>
      <c r="H678" s="51"/>
      <c r="I678" s="219"/>
      <c r="J678" s="51"/>
      <c r="K678" s="220"/>
      <c r="L678" s="112"/>
      <c r="M678" s="52"/>
      <c r="N678" s="52"/>
      <c r="O678" s="52"/>
      <c r="P678" s="52"/>
      <c r="Q678" s="52"/>
    </row>
    <row r="679" spans="1:17" ht="15.75" customHeight="1">
      <c r="A679" s="54"/>
      <c r="B679" s="386"/>
      <c r="C679" s="215"/>
      <c r="D679" s="216"/>
      <c r="E679" s="217"/>
      <c r="F679" s="218"/>
      <c r="G679" s="143"/>
      <c r="H679" s="51"/>
      <c r="I679" s="219"/>
      <c r="J679" s="51"/>
      <c r="K679" s="220"/>
      <c r="L679" s="112"/>
      <c r="M679" s="52"/>
      <c r="N679" s="52"/>
      <c r="O679" s="52"/>
      <c r="P679" s="52"/>
      <c r="Q679" s="52"/>
    </row>
    <row r="680" spans="1:17" ht="15.75" customHeight="1">
      <c r="A680" s="54"/>
      <c r="B680" s="386"/>
      <c r="C680" s="215"/>
      <c r="D680" s="216"/>
      <c r="E680" s="217"/>
      <c r="F680" s="218"/>
      <c r="G680" s="143"/>
      <c r="H680" s="51"/>
      <c r="I680" s="219"/>
      <c r="J680" s="51"/>
      <c r="K680" s="220"/>
      <c r="L680" s="112"/>
      <c r="M680" s="52"/>
      <c r="N680" s="52"/>
      <c r="O680" s="52"/>
      <c r="P680" s="52"/>
      <c r="Q680" s="52"/>
    </row>
    <row r="681" spans="1:17" ht="15.75" customHeight="1">
      <c r="A681" s="54"/>
      <c r="B681" s="386"/>
      <c r="C681" s="215"/>
      <c r="D681" s="216"/>
      <c r="E681" s="217"/>
      <c r="F681" s="218"/>
      <c r="G681" s="143"/>
      <c r="H681" s="51"/>
      <c r="I681" s="219"/>
      <c r="J681" s="51"/>
      <c r="K681" s="220"/>
      <c r="L681" s="112"/>
      <c r="M681" s="52"/>
      <c r="N681" s="52"/>
      <c r="O681" s="52"/>
      <c r="P681" s="52"/>
      <c r="Q681" s="52"/>
    </row>
    <row r="682" spans="1:17" ht="15.75" customHeight="1">
      <c r="A682" s="54"/>
      <c r="B682" s="386"/>
      <c r="C682" s="215"/>
      <c r="D682" s="216"/>
      <c r="E682" s="217"/>
      <c r="F682" s="218"/>
      <c r="G682" s="143"/>
      <c r="H682" s="51"/>
      <c r="I682" s="219"/>
      <c r="J682" s="51"/>
      <c r="K682" s="220"/>
      <c r="L682" s="112"/>
      <c r="M682" s="52"/>
      <c r="N682" s="52"/>
      <c r="O682" s="52"/>
      <c r="P682" s="52"/>
      <c r="Q682" s="52"/>
    </row>
    <row r="683" spans="1:17" ht="15.75" customHeight="1">
      <c r="A683" s="54"/>
      <c r="B683" s="386"/>
      <c r="C683" s="215"/>
      <c r="D683" s="216"/>
      <c r="E683" s="217"/>
      <c r="F683" s="218"/>
      <c r="G683" s="143"/>
      <c r="H683" s="51"/>
      <c r="I683" s="219"/>
      <c r="J683" s="51"/>
      <c r="K683" s="220"/>
      <c r="L683" s="112"/>
      <c r="M683" s="52"/>
      <c r="N683" s="52"/>
      <c r="O683" s="52"/>
      <c r="P683" s="52"/>
      <c r="Q683" s="52"/>
    </row>
    <row r="684" spans="1:17" ht="15.75" customHeight="1">
      <c r="A684" s="54"/>
      <c r="B684" s="386"/>
      <c r="C684" s="215"/>
      <c r="D684" s="216"/>
      <c r="E684" s="217"/>
      <c r="F684" s="218"/>
      <c r="G684" s="143"/>
      <c r="H684" s="51"/>
      <c r="I684" s="219"/>
      <c r="J684" s="51"/>
      <c r="K684" s="220"/>
      <c r="L684" s="112"/>
      <c r="M684" s="52"/>
      <c r="N684" s="52"/>
      <c r="O684" s="52"/>
      <c r="P684" s="52"/>
      <c r="Q684" s="52"/>
    </row>
    <row r="685" spans="1:17" ht="15.75" customHeight="1">
      <c r="A685" s="54"/>
      <c r="B685" s="386"/>
      <c r="C685" s="215"/>
      <c r="D685" s="216"/>
      <c r="E685" s="217"/>
      <c r="F685" s="218"/>
      <c r="G685" s="143"/>
      <c r="H685" s="51"/>
      <c r="I685" s="219"/>
      <c r="J685" s="51"/>
      <c r="K685" s="220"/>
      <c r="L685" s="112"/>
      <c r="M685" s="52"/>
      <c r="N685" s="52"/>
      <c r="O685" s="52"/>
      <c r="P685" s="52"/>
      <c r="Q685" s="52"/>
    </row>
    <row r="686" spans="1:17" ht="15.75" customHeight="1">
      <c r="A686" s="54"/>
      <c r="B686" s="386"/>
      <c r="C686" s="215"/>
      <c r="D686" s="216"/>
      <c r="E686" s="217"/>
      <c r="F686" s="218"/>
      <c r="G686" s="143"/>
      <c r="H686" s="51"/>
      <c r="I686" s="219"/>
      <c r="J686" s="51"/>
      <c r="K686" s="220"/>
      <c r="L686" s="112"/>
      <c r="M686" s="52"/>
      <c r="N686" s="52"/>
      <c r="O686" s="52"/>
      <c r="P686" s="52"/>
      <c r="Q686" s="52"/>
    </row>
    <row r="687" spans="1:17" ht="15.75" customHeight="1">
      <c r="A687" s="54"/>
      <c r="B687" s="386"/>
      <c r="C687" s="215"/>
      <c r="D687" s="216"/>
      <c r="E687" s="217"/>
      <c r="F687" s="218"/>
      <c r="G687" s="143"/>
      <c r="H687" s="51"/>
      <c r="I687" s="219"/>
      <c r="J687" s="51"/>
      <c r="K687" s="220"/>
      <c r="L687" s="112"/>
      <c r="M687" s="52"/>
      <c r="N687" s="52"/>
      <c r="O687" s="52"/>
      <c r="P687" s="52"/>
      <c r="Q687" s="52"/>
    </row>
    <row r="688" spans="1:17" ht="15.75" customHeight="1">
      <c r="A688" s="54"/>
      <c r="B688" s="386"/>
      <c r="C688" s="215"/>
      <c r="D688" s="216"/>
      <c r="E688" s="217"/>
      <c r="F688" s="218"/>
      <c r="G688" s="143"/>
      <c r="H688" s="51"/>
      <c r="I688" s="219"/>
      <c r="J688" s="51"/>
      <c r="K688" s="220"/>
      <c r="L688" s="112"/>
      <c r="M688" s="52"/>
      <c r="N688" s="52"/>
      <c r="O688" s="52"/>
      <c r="P688" s="52"/>
      <c r="Q688" s="52"/>
    </row>
    <row r="689" spans="1:17" ht="15.75" customHeight="1">
      <c r="A689" s="54"/>
      <c r="B689" s="386"/>
      <c r="C689" s="215"/>
      <c r="D689" s="216"/>
      <c r="E689" s="217"/>
      <c r="F689" s="218"/>
      <c r="G689" s="143"/>
      <c r="H689" s="51"/>
      <c r="I689" s="219"/>
      <c r="J689" s="51"/>
      <c r="K689" s="220"/>
      <c r="L689" s="112"/>
      <c r="M689" s="52"/>
      <c r="N689" s="52"/>
      <c r="O689" s="52"/>
      <c r="P689" s="52"/>
      <c r="Q689" s="52"/>
    </row>
    <row r="690" spans="1:17" ht="15.75" customHeight="1">
      <c r="A690" s="54"/>
      <c r="B690" s="386"/>
      <c r="C690" s="215"/>
      <c r="D690" s="216"/>
      <c r="E690" s="217"/>
      <c r="F690" s="218"/>
      <c r="G690" s="143"/>
      <c r="H690" s="51"/>
      <c r="I690" s="219"/>
      <c r="J690" s="51"/>
      <c r="K690" s="220"/>
      <c r="L690" s="112"/>
      <c r="M690" s="52"/>
      <c r="N690" s="52"/>
      <c r="O690" s="52"/>
      <c r="P690" s="52"/>
      <c r="Q690" s="52"/>
    </row>
    <row r="691" spans="1:17" ht="15.75" customHeight="1">
      <c r="A691" s="54"/>
      <c r="B691" s="386"/>
      <c r="C691" s="215"/>
      <c r="D691" s="216"/>
      <c r="E691" s="217"/>
      <c r="F691" s="218"/>
      <c r="G691" s="143"/>
      <c r="H691" s="51"/>
      <c r="I691" s="219"/>
      <c r="J691" s="51"/>
      <c r="K691" s="220"/>
      <c r="L691" s="112"/>
      <c r="M691" s="52"/>
      <c r="N691" s="52"/>
      <c r="O691" s="52"/>
      <c r="P691" s="52"/>
      <c r="Q691" s="52"/>
    </row>
    <row r="692" spans="1:17" ht="15.75" customHeight="1">
      <c r="A692" s="54"/>
      <c r="B692" s="386"/>
      <c r="C692" s="215"/>
      <c r="D692" s="216"/>
      <c r="E692" s="217"/>
      <c r="F692" s="218"/>
      <c r="G692" s="143"/>
      <c r="H692" s="51"/>
      <c r="I692" s="219"/>
      <c r="J692" s="51"/>
      <c r="K692" s="220"/>
      <c r="L692" s="112"/>
      <c r="M692" s="52"/>
      <c r="N692" s="52"/>
      <c r="O692" s="52"/>
      <c r="P692" s="52"/>
      <c r="Q692" s="52"/>
    </row>
    <row r="693" spans="1:17" ht="15.75" customHeight="1">
      <c r="A693" s="54"/>
      <c r="B693" s="386"/>
      <c r="C693" s="215"/>
      <c r="D693" s="216"/>
      <c r="E693" s="217"/>
      <c r="F693" s="218"/>
      <c r="G693" s="143"/>
      <c r="H693" s="51"/>
      <c r="I693" s="219"/>
      <c r="J693" s="51"/>
      <c r="K693" s="220"/>
      <c r="L693" s="112"/>
      <c r="M693" s="52"/>
      <c r="N693" s="52"/>
      <c r="O693" s="52"/>
      <c r="P693" s="52"/>
      <c r="Q693" s="52"/>
    </row>
    <row r="694" spans="1:17" ht="15.75" customHeight="1">
      <c r="A694" s="54"/>
      <c r="B694" s="386"/>
      <c r="C694" s="215"/>
      <c r="D694" s="216"/>
      <c r="E694" s="217"/>
      <c r="F694" s="218"/>
      <c r="G694" s="143"/>
      <c r="H694" s="51"/>
      <c r="I694" s="219"/>
      <c r="J694" s="51"/>
      <c r="K694" s="220"/>
      <c r="L694" s="112"/>
      <c r="M694" s="52"/>
      <c r="N694" s="52"/>
      <c r="O694" s="52"/>
      <c r="P694" s="52"/>
      <c r="Q694" s="52"/>
    </row>
    <row r="695" spans="1:17" ht="15.75" customHeight="1">
      <c r="A695" s="54"/>
      <c r="B695" s="386"/>
      <c r="C695" s="215"/>
      <c r="D695" s="216"/>
      <c r="E695" s="217"/>
      <c r="F695" s="218"/>
      <c r="G695" s="143"/>
      <c r="H695" s="51"/>
      <c r="I695" s="219"/>
      <c r="J695" s="51"/>
      <c r="K695" s="220"/>
      <c r="L695" s="112"/>
      <c r="M695" s="52"/>
      <c r="N695" s="52"/>
      <c r="O695" s="52"/>
      <c r="P695" s="52"/>
      <c r="Q695" s="52"/>
    </row>
    <row r="696" spans="1:17" ht="15.75" customHeight="1">
      <c r="A696" s="54"/>
      <c r="B696" s="386"/>
      <c r="C696" s="215"/>
      <c r="D696" s="216"/>
      <c r="E696" s="217"/>
      <c r="F696" s="218"/>
      <c r="G696" s="143"/>
      <c r="H696" s="51"/>
      <c r="I696" s="219"/>
      <c r="J696" s="51"/>
      <c r="K696" s="220"/>
      <c r="L696" s="112"/>
      <c r="M696" s="52"/>
      <c r="N696" s="52"/>
      <c r="O696" s="52"/>
      <c r="P696" s="52"/>
      <c r="Q696" s="52"/>
    </row>
    <row r="697" spans="1:17" ht="15.75" customHeight="1">
      <c r="A697" s="54"/>
      <c r="B697" s="386"/>
      <c r="C697" s="215"/>
      <c r="D697" s="216"/>
      <c r="E697" s="217"/>
      <c r="F697" s="218"/>
      <c r="G697" s="143"/>
      <c r="H697" s="51"/>
      <c r="I697" s="219"/>
      <c r="J697" s="51"/>
      <c r="K697" s="220"/>
      <c r="L697" s="112"/>
      <c r="M697" s="52"/>
      <c r="N697" s="52"/>
      <c r="O697" s="52"/>
      <c r="P697" s="52"/>
      <c r="Q697" s="52"/>
    </row>
    <row r="698" spans="1:17" ht="15.75" customHeight="1">
      <c r="A698" s="54"/>
      <c r="B698" s="386"/>
      <c r="C698" s="215"/>
      <c r="D698" s="216"/>
      <c r="E698" s="217"/>
      <c r="F698" s="218"/>
      <c r="G698" s="143"/>
      <c r="H698" s="51"/>
      <c r="I698" s="219"/>
      <c r="J698" s="51"/>
      <c r="K698" s="220"/>
      <c r="L698" s="112"/>
      <c r="M698" s="52"/>
      <c r="N698" s="52"/>
      <c r="O698" s="52"/>
      <c r="P698" s="52"/>
      <c r="Q698" s="52"/>
    </row>
    <row r="699" spans="1:17" ht="15.75" customHeight="1">
      <c r="A699" s="54"/>
      <c r="B699" s="386"/>
      <c r="C699" s="215"/>
      <c r="D699" s="216"/>
      <c r="E699" s="217"/>
      <c r="F699" s="218"/>
      <c r="G699" s="143"/>
      <c r="H699" s="51"/>
      <c r="I699" s="219"/>
      <c r="J699" s="51"/>
      <c r="K699" s="220"/>
      <c r="L699" s="112"/>
      <c r="M699" s="52"/>
      <c r="N699" s="52"/>
      <c r="O699" s="52"/>
      <c r="P699" s="52"/>
      <c r="Q699" s="52"/>
    </row>
    <row r="700" spans="1:17" ht="15.75" customHeight="1">
      <c r="A700" s="54"/>
      <c r="B700" s="386"/>
      <c r="C700" s="215"/>
      <c r="D700" s="216"/>
      <c r="E700" s="217"/>
      <c r="F700" s="218"/>
      <c r="G700" s="143"/>
      <c r="H700" s="51"/>
      <c r="I700" s="219"/>
      <c r="J700" s="51"/>
      <c r="K700" s="220"/>
      <c r="L700" s="112"/>
      <c r="M700" s="52"/>
      <c r="N700" s="52"/>
      <c r="O700" s="52"/>
      <c r="P700" s="52"/>
      <c r="Q700" s="52"/>
    </row>
    <row r="701" spans="1:17" ht="15.75" customHeight="1">
      <c r="A701" s="54"/>
      <c r="B701" s="386"/>
      <c r="C701" s="215"/>
      <c r="D701" s="216"/>
      <c r="E701" s="217"/>
      <c r="F701" s="218"/>
      <c r="G701" s="143"/>
      <c r="H701" s="51"/>
      <c r="I701" s="219"/>
      <c r="J701" s="51"/>
      <c r="K701" s="220"/>
      <c r="L701" s="112"/>
      <c r="M701" s="52"/>
      <c r="N701" s="52"/>
      <c r="O701" s="52"/>
      <c r="P701" s="52"/>
      <c r="Q701" s="52"/>
    </row>
    <row r="702" spans="1:17" ht="15.75" customHeight="1">
      <c r="A702" s="54"/>
      <c r="B702" s="386"/>
      <c r="C702" s="215"/>
      <c r="D702" s="216"/>
      <c r="E702" s="217"/>
      <c r="F702" s="218"/>
      <c r="G702" s="143"/>
      <c r="H702" s="51"/>
      <c r="I702" s="219"/>
      <c r="J702" s="51"/>
      <c r="K702" s="220"/>
      <c r="L702" s="112"/>
      <c r="M702" s="52"/>
      <c r="N702" s="52"/>
      <c r="O702" s="52"/>
      <c r="P702" s="52"/>
      <c r="Q702" s="52"/>
    </row>
    <row r="703" spans="1:17" ht="15.75" customHeight="1">
      <c r="A703" s="54"/>
      <c r="B703" s="386"/>
      <c r="C703" s="215"/>
      <c r="D703" s="216"/>
      <c r="E703" s="217"/>
      <c r="F703" s="218"/>
      <c r="G703" s="143"/>
      <c r="H703" s="51"/>
      <c r="I703" s="219"/>
      <c r="J703" s="51"/>
      <c r="K703" s="220"/>
      <c r="L703" s="112"/>
      <c r="M703" s="52"/>
      <c r="N703" s="52"/>
      <c r="O703" s="52"/>
      <c r="P703" s="52"/>
      <c r="Q703" s="52"/>
    </row>
    <row r="704" spans="1:17" ht="15.75" customHeight="1">
      <c r="A704" s="54"/>
      <c r="B704" s="386"/>
      <c r="C704" s="215"/>
      <c r="D704" s="216"/>
      <c r="E704" s="217"/>
      <c r="F704" s="218"/>
      <c r="G704" s="143"/>
      <c r="H704" s="51"/>
      <c r="I704" s="219"/>
      <c r="J704" s="51"/>
      <c r="K704" s="220"/>
      <c r="L704" s="112"/>
      <c r="M704" s="52"/>
      <c r="N704" s="52"/>
      <c r="O704" s="52"/>
      <c r="P704" s="52"/>
      <c r="Q704" s="52"/>
    </row>
    <row r="705" spans="1:17" ht="15.75" customHeight="1">
      <c r="A705" s="54"/>
      <c r="B705" s="386"/>
      <c r="C705" s="215"/>
      <c r="D705" s="216"/>
      <c r="E705" s="217"/>
      <c r="F705" s="218"/>
      <c r="G705" s="143"/>
      <c r="H705" s="51"/>
      <c r="I705" s="219"/>
      <c r="J705" s="51"/>
      <c r="K705" s="220"/>
      <c r="L705" s="112"/>
      <c r="M705" s="52"/>
      <c r="N705" s="52"/>
      <c r="O705" s="52"/>
      <c r="P705" s="52"/>
      <c r="Q705" s="52"/>
    </row>
    <row r="706" spans="1:17" ht="15.75" customHeight="1">
      <c r="A706" s="54"/>
      <c r="B706" s="386"/>
      <c r="C706" s="215"/>
      <c r="D706" s="216"/>
      <c r="E706" s="217"/>
      <c r="F706" s="218"/>
      <c r="G706" s="143"/>
      <c r="H706" s="51"/>
      <c r="I706" s="219"/>
      <c r="J706" s="51"/>
      <c r="K706" s="220"/>
      <c r="L706" s="112"/>
      <c r="M706" s="52"/>
      <c r="N706" s="52"/>
      <c r="O706" s="52"/>
      <c r="P706" s="52"/>
      <c r="Q706" s="52"/>
    </row>
    <row r="707" spans="1:17" ht="15.75" customHeight="1">
      <c r="A707" s="54"/>
      <c r="B707" s="386"/>
      <c r="C707" s="215"/>
      <c r="D707" s="216"/>
      <c r="E707" s="217"/>
      <c r="F707" s="218"/>
      <c r="G707" s="143"/>
      <c r="H707" s="51"/>
      <c r="I707" s="219"/>
      <c r="J707" s="51"/>
      <c r="K707" s="220"/>
      <c r="L707" s="112"/>
      <c r="M707" s="52"/>
      <c r="N707" s="52"/>
      <c r="O707" s="52"/>
      <c r="P707" s="52"/>
      <c r="Q707" s="52"/>
    </row>
    <row r="708" spans="1:17" ht="15.75" customHeight="1">
      <c r="A708" s="54"/>
      <c r="B708" s="386"/>
      <c r="C708" s="215"/>
      <c r="D708" s="216"/>
      <c r="E708" s="217"/>
      <c r="F708" s="218"/>
      <c r="G708" s="143"/>
      <c r="H708" s="51"/>
      <c r="I708" s="219"/>
      <c r="J708" s="51"/>
      <c r="K708" s="220"/>
      <c r="L708" s="112"/>
      <c r="M708" s="52"/>
      <c r="N708" s="52"/>
      <c r="O708" s="52"/>
      <c r="P708" s="52"/>
      <c r="Q708" s="52"/>
    </row>
    <row r="709" spans="1:17" ht="15.75" customHeight="1">
      <c r="A709" s="54"/>
      <c r="B709" s="386"/>
      <c r="C709" s="215"/>
      <c r="D709" s="216"/>
      <c r="E709" s="217"/>
      <c r="F709" s="218"/>
      <c r="G709" s="143"/>
      <c r="H709" s="51"/>
      <c r="I709" s="219"/>
      <c r="J709" s="51"/>
      <c r="K709" s="220"/>
      <c r="L709" s="112"/>
      <c r="M709" s="52"/>
      <c r="N709" s="52"/>
      <c r="O709" s="52"/>
      <c r="P709" s="52"/>
      <c r="Q709" s="52"/>
    </row>
    <row r="710" spans="1:17" ht="15.75" customHeight="1">
      <c r="A710" s="54"/>
      <c r="B710" s="386"/>
      <c r="C710" s="215"/>
      <c r="D710" s="216"/>
      <c r="E710" s="217"/>
      <c r="F710" s="218"/>
      <c r="G710" s="143"/>
      <c r="H710" s="51"/>
      <c r="I710" s="219"/>
      <c r="J710" s="51"/>
      <c r="K710" s="220"/>
      <c r="L710" s="112"/>
      <c r="M710" s="52"/>
      <c r="N710" s="52"/>
      <c r="O710" s="52"/>
      <c r="P710" s="52"/>
      <c r="Q710" s="52"/>
    </row>
    <row r="711" spans="1:17" ht="15.75" customHeight="1">
      <c r="A711" s="54"/>
      <c r="B711" s="386"/>
      <c r="C711" s="215"/>
      <c r="D711" s="216"/>
      <c r="E711" s="217"/>
      <c r="F711" s="218"/>
      <c r="G711" s="143"/>
      <c r="H711" s="51"/>
      <c r="I711" s="219"/>
      <c r="J711" s="51"/>
      <c r="K711" s="220"/>
      <c r="L711" s="112"/>
      <c r="M711" s="52"/>
      <c r="N711" s="52"/>
      <c r="O711" s="52"/>
      <c r="P711" s="52"/>
      <c r="Q711" s="52"/>
    </row>
    <row r="712" spans="1:17" ht="15.75" customHeight="1">
      <c r="A712" s="54"/>
      <c r="B712" s="386"/>
      <c r="C712" s="215"/>
      <c r="D712" s="216"/>
      <c r="E712" s="217"/>
      <c r="F712" s="218"/>
      <c r="G712" s="143"/>
      <c r="H712" s="51"/>
      <c r="I712" s="219"/>
      <c r="J712" s="51"/>
      <c r="K712" s="220"/>
      <c r="L712" s="112"/>
      <c r="M712" s="52"/>
      <c r="N712" s="52"/>
      <c r="O712" s="52"/>
      <c r="P712" s="52"/>
      <c r="Q712" s="52"/>
    </row>
    <row r="713" spans="1:17" ht="15.75" customHeight="1">
      <c r="A713" s="54"/>
      <c r="B713" s="386"/>
      <c r="C713" s="215"/>
      <c r="D713" s="216"/>
      <c r="E713" s="217"/>
      <c r="F713" s="218"/>
      <c r="G713" s="143"/>
      <c r="H713" s="51"/>
      <c r="I713" s="219"/>
      <c r="J713" s="51"/>
      <c r="K713" s="220"/>
      <c r="L713" s="112"/>
      <c r="M713" s="52"/>
      <c r="N713" s="52"/>
      <c r="O713" s="52"/>
      <c r="P713" s="52"/>
      <c r="Q713" s="52"/>
    </row>
    <row r="714" spans="1:17" ht="15.75" customHeight="1">
      <c r="A714" s="54"/>
      <c r="B714" s="386"/>
      <c r="C714" s="215"/>
      <c r="D714" s="216"/>
      <c r="E714" s="217"/>
      <c r="F714" s="218"/>
      <c r="G714" s="143"/>
      <c r="H714" s="51"/>
      <c r="I714" s="219"/>
      <c r="J714" s="51"/>
      <c r="K714" s="220"/>
      <c r="L714" s="112"/>
      <c r="M714" s="52"/>
      <c r="N714" s="52"/>
      <c r="O714" s="52"/>
      <c r="P714" s="52"/>
      <c r="Q714" s="52"/>
    </row>
    <row r="715" spans="1:17" ht="15.75" customHeight="1">
      <c r="A715" s="54"/>
      <c r="B715" s="386"/>
      <c r="C715" s="215"/>
      <c r="D715" s="216"/>
      <c r="E715" s="217"/>
      <c r="F715" s="218"/>
      <c r="G715" s="143"/>
      <c r="H715" s="51"/>
      <c r="I715" s="219"/>
      <c r="J715" s="51"/>
      <c r="K715" s="220"/>
      <c r="L715" s="112"/>
      <c r="M715" s="52"/>
      <c r="N715" s="52"/>
      <c r="O715" s="52"/>
      <c r="P715" s="52"/>
      <c r="Q715" s="52"/>
    </row>
    <row r="716" spans="1:17" ht="15.75" customHeight="1">
      <c r="A716" s="54"/>
      <c r="B716" s="386"/>
      <c r="C716" s="215"/>
      <c r="D716" s="216"/>
      <c r="E716" s="217"/>
      <c r="F716" s="218"/>
      <c r="G716" s="143"/>
      <c r="H716" s="51"/>
      <c r="I716" s="219"/>
      <c r="J716" s="51"/>
      <c r="K716" s="220"/>
      <c r="L716" s="112"/>
      <c r="M716" s="52"/>
      <c r="N716" s="52"/>
      <c r="O716" s="52"/>
      <c r="P716" s="52"/>
      <c r="Q716" s="52"/>
    </row>
    <row r="717" spans="1:17" ht="15.75" customHeight="1">
      <c r="A717" s="54"/>
      <c r="B717" s="386"/>
      <c r="C717" s="215"/>
      <c r="D717" s="216"/>
      <c r="E717" s="217"/>
      <c r="F717" s="218"/>
      <c r="G717" s="143"/>
      <c r="H717" s="51"/>
      <c r="I717" s="219"/>
      <c r="J717" s="51"/>
      <c r="K717" s="220"/>
      <c r="L717" s="112"/>
      <c r="M717" s="52"/>
      <c r="N717" s="52"/>
      <c r="O717" s="52"/>
      <c r="P717" s="52"/>
      <c r="Q717" s="52"/>
    </row>
    <row r="718" spans="1:17" ht="15.75" customHeight="1">
      <c r="A718" s="54"/>
      <c r="B718" s="386"/>
      <c r="C718" s="215"/>
      <c r="D718" s="216"/>
      <c r="E718" s="217"/>
      <c r="F718" s="218"/>
      <c r="G718" s="143"/>
      <c r="H718" s="51"/>
      <c r="I718" s="219"/>
      <c r="J718" s="51"/>
      <c r="K718" s="220"/>
      <c r="L718" s="112"/>
      <c r="M718" s="52"/>
      <c r="N718" s="52"/>
      <c r="O718" s="52"/>
      <c r="P718" s="52"/>
      <c r="Q718" s="52"/>
    </row>
    <row r="719" spans="1:17" ht="15.75" customHeight="1">
      <c r="A719" s="54"/>
      <c r="B719" s="386"/>
      <c r="C719" s="215"/>
      <c r="D719" s="216"/>
      <c r="E719" s="217"/>
      <c r="F719" s="218"/>
      <c r="G719" s="143"/>
      <c r="H719" s="51"/>
      <c r="I719" s="219"/>
      <c r="J719" s="51"/>
      <c r="K719" s="220"/>
      <c r="L719" s="112"/>
      <c r="M719" s="52"/>
      <c r="N719" s="52"/>
      <c r="O719" s="52"/>
      <c r="P719" s="52"/>
      <c r="Q719" s="52"/>
    </row>
    <row r="720" spans="1:17" ht="15.75" customHeight="1">
      <c r="A720" s="54"/>
      <c r="B720" s="386"/>
      <c r="C720" s="215"/>
      <c r="D720" s="216"/>
      <c r="E720" s="217"/>
      <c r="F720" s="218"/>
      <c r="G720" s="143"/>
      <c r="H720" s="51"/>
      <c r="I720" s="219"/>
      <c r="J720" s="51"/>
      <c r="K720" s="220"/>
      <c r="L720" s="112"/>
      <c r="M720" s="52"/>
      <c r="N720" s="52"/>
      <c r="O720" s="52"/>
      <c r="P720" s="52"/>
      <c r="Q720" s="52"/>
    </row>
    <row r="721" spans="1:17" ht="15.75" customHeight="1">
      <c r="A721" s="54"/>
      <c r="B721" s="386"/>
      <c r="C721" s="215"/>
      <c r="D721" s="216"/>
      <c r="E721" s="217"/>
      <c r="F721" s="218"/>
      <c r="G721" s="143"/>
      <c r="H721" s="51"/>
      <c r="I721" s="219"/>
      <c r="J721" s="51"/>
      <c r="K721" s="220"/>
      <c r="L721" s="112"/>
      <c r="M721" s="52"/>
      <c r="N721" s="52"/>
      <c r="O721" s="52"/>
      <c r="P721" s="52"/>
      <c r="Q721" s="52"/>
    </row>
    <row r="722" spans="1:17" ht="15.75" customHeight="1">
      <c r="A722" s="54"/>
      <c r="B722" s="386"/>
      <c r="C722" s="215"/>
      <c r="D722" s="216"/>
      <c r="E722" s="217"/>
      <c r="F722" s="218"/>
      <c r="G722" s="143"/>
      <c r="H722" s="51"/>
      <c r="I722" s="219"/>
      <c r="J722" s="51"/>
      <c r="K722" s="220"/>
      <c r="L722" s="112"/>
      <c r="M722" s="52"/>
      <c r="N722" s="52"/>
      <c r="O722" s="52"/>
      <c r="P722" s="52"/>
      <c r="Q722" s="52"/>
    </row>
    <row r="723" spans="1:17" ht="15.75" customHeight="1">
      <c r="A723" s="54"/>
      <c r="B723" s="386"/>
      <c r="C723" s="215"/>
      <c r="D723" s="216"/>
      <c r="E723" s="217"/>
      <c r="F723" s="218"/>
      <c r="G723" s="143"/>
      <c r="H723" s="51"/>
      <c r="I723" s="219"/>
      <c r="J723" s="51"/>
      <c r="K723" s="220"/>
      <c r="L723" s="112"/>
      <c r="M723" s="52"/>
      <c r="N723" s="52"/>
      <c r="O723" s="52"/>
      <c r="P723" s="52"/>
      <c r="Q723" s="52"/>
    </row>
    <row r="724" spans="1:17" ht="15.75" customHeight="1">
      <c r="A724" s="54"/>
      <c r="B724" s="386"/>
      <c r="C724" s="215"/>
      <c r="D724" s="216"/>
      <c r="E724" s="217"/>
      <c r="F724" s="218"/>
      <c r="G724" s="143"/>
      <c r="H724" s="51"/>
      <c r="I724" s="219"/>
      <c r="J724" s="51"/>
      <c r="K724" s="220"/>
      <c r="L724" s="112"/>
      <c r="M724" s="52"/>
      <c r="N724" s="52"/>
      <c r="O724" s="52"/>
      <c r="P724" s="52"/>
      <c r="Q724" s="52"/>
    </row>
    <row r="725" spans="1:17" ht="15.75" customHeight="1">
      <c r="A725" s="54"/>
      <c r="B725" s="386"/>
      <c r="C725" s="215"/>
      <c r="D725" s="216"/>
      <c r="E725" s="217"/>
      <c r="F725" s="218"/>
      <c r="G725" s="143"/>
      <c r="H725" s="51"/>
      <c r="I725" s="219"/>
      <c r="J725" s="51"/>
      <c r="K725" s="220"/>
      <c r="L725" s="112"/>
      <c r="M725" s="52"/>
      <c r="N725" s="52"/>
      <c r="O725" s="52"/>
      <c r="P725" s="52"/>
      <c r="Q725" s="52"/>
    </row>
    <row r="726" spans="1:17" ht="15.75" customHeight="1">
      <c r="A726" s="54"/>
      <c r="B726" s="386"/>
      <c r="C726" s="215"/>
      <c r="D726" s="216"/>
      <c r="E726" s="217"/>
      <c r="F726" s="218"/>
      <c r="G726" s="143"/>
      <c r="H726" s="51"/>
      <c r="I726" s="219"/>
      <c r="J726" s="51"/>
      <c r="K726" s="220"/>
      <c r="L726" s="112"/>
      <c r="M726" s="52"/>
      <c r="N726" s="52"/>
      <c r="O726" s="52"/>
      <c r="P726" s="52"/>
      <c r="Q726" s="52"/>
    </row>
    <row r="727" spans="1:17" ht="15.75" customHeight="1">
      <c r="A727" s="54"/>
      <c r="B727" s="386"/>
      <c r="C727" s="215"/>
      <c r="D727" s="216"/>
      <c r="E727" s="217"/>
      <c r="F727" s="218"/>
      <c r="G727" s="143"/>
      <c r="H727" s="51"/>
      <c r="I727" s="219"/>
      <c r="J727" s="51"/>
      <c r="K727" s="220"/>
      <c r="L727" s="112"/>
      <c r="M727" s="52"/>
      <c r="N727" s="52"/>
      <c r="O727" s="52"/>
      <c r="P727" s="52"/>
      <c r="Q727" s="52"/>
    </row>
    <row r="728" spans="1:17" ht="15.75" customHeight="1">
      <c r="A728" s="54"/>
      <c r="B728" s="386"/>
      <c r="C728" s="215"/>
      <c r="D728" s="216"/>
      <c r="E728" s="217"/>
      <c r="F728" s="218"/>
      <c r="G728" s="143"/>
      <c r="H728" s="51"/>
      <c r="I728" s="219"/>
      <c r="J728" s="51"/>
      <c r="K728" s="220"/>
      <c r="L728" s="112"/>
      <c r="M728" s="52"/>
      <c r="N728" s="52"/>
      <c r="O728" s="52"/>
      <c r="P728" s="52"/>
      <c r="Q728" s="52"/>
    </row>
    <row r="729" spans="1:17" ht="15.75" customHeight="1">
      <c r="A729" s="54"/>
      <c r="B729" s="386"/>
      <c r="C729" s="215"/>
      <c r="D729" s="216"/>
      <c r="E729" s="217"/>
      <c r="F729" s="218"/>
      <c r="G729" s="143"/>
      <c r="H729" s="51"/>
      <c r="I729" s="219"/>
      <c r="J729" s="51"/>
      <c r="K729" s="220"/>
      <c r="L729" s="112"/>
      <c r="M729" s="52"/>
      <c r="N729" s="52"/>
      <c r="O729" s="52"/>
      <c r="P729" s="52"/>
      <c r="Q729" s="52"/>
    </row>
    <row r="730" spans="1:17" ht="15.75" customHeight="1">
      <c r="A730" s="54"/>
      <c r="B730" s="386"/>
      <c r="C730" s="215"/>
      <c r="D730" s="216"/>
      <c r="E730" s="217"/>
      <c r="F730" s="218"/>
      <c r="G730" s="143"/>
      <c r="H730" s="51"/>
      <c r="I730" s="219"/>
      <c r="J730" s="51"/>
      <c r="K730" s="220"/>
      <c r="L730" s="112"/>
      <c r="M730" s="52"/>
      <c r="N730" s="52"/>
      <c r="O730" s="52"/>
      <c r="P730" s="52"/>
      <c r="Q730" s="52"/>
    </row>
    <row r="731" spans="1:17" ht="15.75" customHeight="1">
      <c r="A731" s="54"/>
      <c r="B731" s="386"/>
      <c r="C731" s="215"/>
      <c r="D731" s="216"/>
      <c r="E731" s="217"/>
      <c r="F731" s="218"/>
      <c r="G731" s="143"/>
      <c r="H731" s="51"/>
      <c r="I731" s="219"/>
      <c r="J731" s="51"/>
      <c r="K731" s="220"/>
      <c r="L731" s="112"/>
      <c r="M731" s="52"/>
      <c r="N731" s="52"/>
      <c r="O731" s="52"/>
      <c r="P731" s="52"/>
      <c r="Q731" s="52"/>
    </row>
    <row r="732" spans="1:17" ht="15.75" customHeight="1">
      <c r="A732" s="54"/>
      <c r="B732" s="386"/>
      <c r="C732" s="215"/>
      <c r="D732" s="216"/>
      <c r="E732" s="217"/>
      <c r="F732" s="218"/>
      <c r="G732" s="143"/>
      <c r="H732" s="51"/>
      <c r="I732" s="219"/>
      <c r="J732" s="51"/>
      <c r="K732" s="220"/>
      <c r="L732" s="112"/>
      <c r="M732" s="52"/>
      <c r="N732" s="52"/>
      <c r="O732" s="52"/>
      <c r="P732" s="52"/>
      <c r="Q732" s="52"/>
    </row>
    <row r="733" spans="1:17" ht="15.75" customHeight="1">
      <c r="A733" s="54"/>
      <c r="B733" s="386"/>
      <c r="C733" s="215"/>
      <c r="D733" s="216"/>
      <c r="E733" s="217"/>
      <c r="F733" s="218"/>
      <c r="G733" s="143"/>
      <c r="H733" s="51"/>
      <c r="I733" s="219"/>
      <c r="J733" s="51"/>
      <c r="K733" s="220"/>
      <c r="L733" s="112"/>
      <c r="M733" s="52"/>
      <c r="N733" s="52"/>
      <c r="O733" s="52"/>
      <c r="P733" s="52"/>
      <c r="Q733" s="52"/>
    </row>
    <row r="734" spans="1:17" ht="15.75" customHeight="1">
      <c r="A734" s="54"/>
      <c r="B734" s="386"/>
      <c r="C734" s="215"/>
      <c r="D734" s="216"/>
      <c r="E734" s="217"/>
      <c r="F734" s="218"/>
      <c r="G734" s="143"/>
      <c r="H734" s="51"/>
      <c r="I734" s="219"/>
      <c r="J734" s="51"/>
      <c r="K734" s="220"/>
      <c r="L734" s="112"/>
      <c r="M734" s="52"/>
      <c r="N734" s="52"/>
      <c r="O734" s="52"/>
      <c r="P734" s="52"/>
      <c r="Q734" s="52"/>
    </row>
    <row r="735" spans="1:17" ht="15.75" customHeight="1">
      <c r="A735" s="54"/>
      <c r="B735" s="386"/>
      <c r="C735" s="215"/>
      <c r="D735" s="216"/>
      <c r="E735" s="217"/>
      <c r="F735" s="218"/>
      <c r="G735" s="143"/>
      <c r="H735" s="51"/>
      <c r="I735" s="219"/>
      <c r="J735" s="51"/>
      <c r="K735" s="220"/>
      <c r="L735" s="112"/>
      <c r="M735" s="52"/>
      <c r="N735" s="52"/>
      <c r="O735" s="52"/>
      <c r="P735" s="52"/>
      <c r="Q735" s="52"/>
    </row>
    <row r="736" spans="1:17" ht="15.75" customHeight="1">
      <c r="A736" s="54"/>
      <c r="B736" s="386"/>
      <c r="C736" s="215"/>
      <c r="D736" s="216"/>
      <c r="E736" s="217"/>
      <c r="F736" s="218"/>
      <c r="G736" s="143"/>
      <c r="H736" s="51"/>
      <c r="I736" s="219"/>
      <c r="J736" s="51"/>
      <c r="K736" s="220"/>
      <c r="L736" s="112"/>
      <c r="M736" s="52"/>
      <c r="N736" s="52"/>
      <c r="O736" s="52"/>
      <c r="P736" s="52"/>
      <c r="Q736" s="52"/>
    </row>
    <row r="737" spans="1:17" ht="15.75" customHeight="1">
      <c r="A737" s="54"/>
      <c r="B737" s="386"/>
      <c r="C737" s="215"/>
      <c r="D737" s="216"/>
      <c r="E737" s="217"/>
      <c r="F737" s="218"/>
      <c r="G737" s="143"/>
      <c r="H737" s="51"/>
      <c r="I737" s="219"/>
      <c r="J737" s="51"/>
      <c r="K737" s="220"/>
      <c r="L737" s="112"/>
      <c r="M737" s="52"/>
      <c r="N737" s="52"/>
      <c r="O737" s="52"/>
      <c r="P737" s="52"/>
      <c r="Q737" s="52"/>
    </row>
    <row r="738" spans="1:17" ht="15.75" customHeight="1">
      <c r="A738" s="54"/>
      <c r="B738" s="386"/>
      <c r="C738" s="215"/>
      <c r="D738" s="216"/>
      <c r="E738" s="217"/>
      <c r="F738" s="218"/>
      <c r="G738" s="143"/>
      <c r="H738" s="51"/>
      <c r="I738" s="219"/>
      <c r="J738" s="51"/>
      <c r="K738" s="220"/>
      <c r="L738" s="112"/>
      <c r="M738" s="52"/>
      <c r="N738" s="52"/>
      <c r="O738" s="52"/>
      <c r="P738" s="52"/>
      <c r="Q738" s="52"/>
    </row>
    <row r="739" spans="1:17" ht="15.75" customHeight="1">
      <c r="A739" s="54"/>
      <c r="B739" s="386"/>
      <c r="C739" s="215"/>
      <c r="D739" s="216"/>
      <c r="E739" s="217"/>
      <c r="F739" s="218"/>
      <c r="G739" s="143"/>
      <c r="H739" s="51"/>
      <c r="I739" s="219"/>
      <c r="J739" s="51"/>
      <c r="K739" s="220"/>
      <c r="L739" s="112"/>
      <c r="M739" s="52"/>
      <c r="N739" s="52"/>
      <c r="O739" s="52"/>
      <c r="P739" s="52"/>
      <c r="Q739" s="52"/>
    </row>
    <row r="740" spans="1:17" ht="15.75" customHeight="1">
      <c r="A740" s="54"/>
      <c r="B740" s="386"/>
      <c r="C740" s="215"/>
      <c r="D740" s="216"/>
      <c r="E740" s="217"/>
      <c r="F740" s="218"/>
      <c r="G740" s="143"/>
      <c r="H740" s="51"/>
      <c r="I740" s="219"/>
      <c r="J740" s="51"/>
      <c r="K740" s="220"/>
      <c r="L740" s="112"/>
      <c r="M740" s="52"/>
      <c r="N740" s="52"/>
      <c r="O740" s="52"/>
      <c r="P740" s="52"/>
      <c r="Q740" s="52"/>
    </row>
    <row r="741" spans="1:17" ht="15.75" customHeight="1">
      <c r="A741" s="54"/>
      <c r="B741" s="386"/>
      <c r="C741" s="215"/>
      <c r="D741" s="216"/>
      <c r="E741" s="217"/>
      <c r="F741" s="218"/>
      <c r="G741" s="143"/>
      <c r="H741" s="51"/>
      <c r="I741" s="219"/>
      <c r="J741" s="51"/>
      <c r="K741" s="220"/>
      <c r="L741" s="112"/>
      <c r="M741" s="52"/>
      <c r="N741" s="52"/>
      <c r="O741" s="52"/>
      <c r="P741" s="52"/>
      <c r="Q741" s="52"/>
    </row>
    <row r="742" spans="1:17" ht="15.75" customHeight="1">
      <c r="A742" s="54"/>
      <c r="B742" s="386"/>
      <c r="C742" s="215"/>
      <c r="D742" s="216"/>
      <c r="E742" s="217"/>
      <c r="F742" s="218"/>
      <c r="G742" s="143"/>
      <c r="H742" s="51"/>
      <c r="I742" s="219"/>
      <c r="J742" s="51"/>
      <c r="K742" s="220"/>
      <c r="L742" s="112"/>
      <c r="M742" s="52"/>
      <c r="N742" s="52"/>
      <c r="O742" s="52"/>
      <c r="P742" s="52"/>
      <c r="Q742" s="52"/>
    </row>
    <row r="743" spans="1:17" ht="15.75" customHeight="1">
      <c r="A743" s="54"/>
      <c r="B743" s="386"/>
      <c r="C743" s="215"/>
      <c r="D743" s="216"/>
      <c r="E743" s="217"/>
      <c r="F743" s="218"/>
      <c r="G743" s="143"/>
      <c r="H743" s="51"/>
      <c r="I743" s="219"/>
      <c r="J743" s="51"/>
      <c r="K743" s="220"/>
      <c r="L743" s="112"/>
      <c r="M743" s="52"/>
      <c r="N743" s="52"/>
      <c r="O743" s="52"/>
      <c r="P743" s="52"/>
      <c r="Q743" s="52"/>
    </row>
    <row r="744" spans="1:17" ht="15.75" customHeight="1">
      <c r="A744" s="54"/>
      <c r="B744" s="386"/>
      <c r="C744" s="215"/>
      <c r="D744" s="216"/>
      <c r="E744" s="217"/>
      <c r="F744" s="218"/>
      <c r="G744" s="143"/>
      <c r="H744" s="51"/>
      <c r="I744" s="219"/>
      <c r="J744" s="51"/>
      <c r="K744" s="220"/>
      <c r="L744" s="112"/>
      <c r="M744" s="52"/>
      <c r="N744" s="52"/>
      <c r="O744" s="52"/>
      <c r="P744" s="52"/>
      <c r="Q744" s="52"/>
    </row>
    <row r="745" spans="1:17" ht="15.75" customHeight="1">
      <c r="A745" s="54"/>
      <c r="B745" s="386"/>
      <c r="C745" s="215"/>
      <c r="D745" s="216"/>
      <c r="E745" s="217"/>
      <c r="F745" s="218"/>
      <c r="G745" s="143"/>
      <c r="H745" s="51"/>
      <c r="I745" s="219"/>
      <c r="J745" s="51"/>
      <c r="K745" s="220"/>
      <c r="L745" s="112"/>
      <c r="M745" s="52"/>
      <c r="N745" s="52"/>
      <c r="O745" s="52"/>
      <c r="P745" s="52"/>
      <c r="Q745" s="52"/>
    </row>
    <row r="746" spans="1:17" ht="15.75" customHeight="1">
      <c r="A746" s="54"/>
      <c r="B746" s="386"/>
      <c r="C746" s="215"/>
      <c r="D746" s="216"/>
      <c r="E746" s="217"/>
      <c r="F746" s="218"/>
      <c r="G746" s="143"/>
      <c r="H746" s="51"/>
      <c r="I746" s="219"/>
      <c r="J746" s="51"/>
      <c r="K746" s="220"/>
      <c r="L746" s="112"/>
      <c r="M746" s="52"/>
      <c r="N746" s="52"/>
      <c r="O746" s="52"/>
      <c r="P746" s="52"/>
      <c r="Q746" s="52"/>
    </row>
    <row r="747" spans="1:17" ht="15.75" customHeight="1">
      <c r="A747" s="54"/>
      <c r="B747" s="386"/>
      <c r="C747" s="215"/>
      <c r="D747" s="216"/>
      <c r="E747" s="217"/>
      <c r="F747" s="218"/>
      <c r="G747" s="143"/>
      <c r="H747" s="51"/>
      <c r="I747" s="219"/>
      <c r="J747" s="51"/>
      <c r="K747" s="220"/>
      <c r="L747" s="112"/>
      <c r="M747" s="52"/>
      <c r="N747" s="52"/>
      <c r="O747" s="52"/>
      <c r="P747" s="52"/>
      <c r="Q747" s="52"/>
    </row>
    <row r="748" spans="1:17" ht="15.75" customHeight="1">
      <c r="A748" s="54"/>
      <c r="B748" s="386"/>
      <c r="C748" s="215"/>
      <c r="D748" s="216"/>
      <c r="E748" s="217"/>
      <c r="F748" s="218"/>
      <c r="G748" s="143"/>
      <c r="H748" s="51"/>
      <c r="I748" s="219"/>
      <c r="J748" s="51"/>
      <c r="K748" s="220"/>
      <c r="L748" s="112"/>
      <c r="M748" s="52"/>
      <c r="N748" s="52"/>
      <c r="O748" s="52"/>
      <c r="P748" s="52"/>
      <c r="Q748" s="52"/>
    </row>
    <row r="749" spans="1:17" ht="15.75" customHeight="1">
      <c r="A749" s="54"/>
      <c r="B749" s="386"/>
      <c r="C749" s="215"/>
      <c r="D749" s="216"/>
      <c r="E749" s="217"/>
      <c r="F749" s="218"/>
      <c r="G749" s="143"/>
      <c r="H749" s="51"/>
      <c r="I749" s="219"/>
      <c r="J749" s="51"/>
      <c r="K749" s="220"/>
      <c r="L749" s="112"/>
      <c r="M749" s="52"/>
      <c r="N749" s="52"/>
      <c r="O749" s="52"/>
      <c r="P749" s="52"/>
      <c r="Q749" s="52"/>
    </row>
    <row r="750" spans="1:17" ht="15.75" customHeight="1">
      <c r="A750" s="54"/>
      <c r="B750" s="386"/>
      <c r="C750" s="215"/>
      <c r="D750" s="216"/>
      <c r="E750" s="217"/>
      <c r="F750" s="218"/>
      <c r="G750" s="143"/>
      <c r="H750" s="51"/>
      <c r="I750" s="219"/>
      <c r="J750" s="51"/>
      <c r="K750" s="220"/>
      <c r="L750" s="112"/>
      <c r="M750" s="52"/>
      <c r="N750" s="52"/>
      <c r="O750" s="52"/>
      <c r="P750" s="52"/>
      <c r="Q750" s="52"/>
    </row>
    <row r="751" spans="1:17" ht="15.75" customHeight="1">
      <c r="A751" s="54"/>
      <c r="B751" s="386"/>
      <c r="C751" s="215"/>
      <c r="D751" s="216"/>
      <c r="E751" s="217"/>
      <c r="F751" s="218"/>
      <c r="G751" s="143"/>
      <c r="H751" s="51"/>
      <c r="I751" s="219"/>
      <c r="J751" s="51"/>
      <c r="K751" s="220"/>
      <c r="L751" s="112"/>
      <c r="M751" s="52"/>
      <c r="N751" s="52"/>
      <c r="O751" s="52"/>
      <c r="P751" s="52"/>
      <c r="Q751" s="52"/>
    </row>
    <row r="752" spans="1:17" ht="15.75" customHeight="1">
      <c r="A752" s="54"/>
      <c r="B752" s="386"/>
      <c r="C752" s="215"/>
      <c r="D752" s="216"/>
      <c r="E752" s="217"/>
      <c r="F752" s="218"/>
      <c r="G752" s="143"/>
      <c r="H752" s="51"/>
      <c r="I752" s="219"/>
      <c r="J752" s="51"/>
      <c r="K752" s="220"/>
      <c r="L752" s="112"/>
      <c r="M752" s="52"/>
      <c r="N752" s="52"/>
      <c r="O752" s="52"/>
      <c r="P752" s="52"/>
      <c r="Q752" s="52"/>
    </row>
    <row r="753" spans="1:17" ht="15.75" customHeight="1">
      <c r="A753" s="54"/>
      <c r="B753" s="386"/>
      <c r="C753" s="215"/>
      <c r="D753" s="216"/>
      <c r="E753" s="217"/>
      <c r="F753" s="218"/>
      <c r="G753" s="143"/>
      <c r="H753" s="51"/>
      <c r="I753" s="219"/>
      <c r="J753" s="51"/>
      <c r="K753" s="220"/>
      <c r="L753" s="112"/>
      <c r="M753" s="52"/>
      <c r="N753" s="52"/>
      <c r="O753" s="52"/>
      <c r="P753" s="52"/>
      <c r="Q753" s="52"/>
    </row>
    <row r="754" spans="1:17" ht="15.75" customHeight="1">
      <c r="A754" s="54"/>
      <c r="B754" s="386"/>
      <c r="C754" s="215"/>
      <c r="D754" s="216"/>
      <c r="E754" s="217"/>
      <c r="F754" s="218"/>
      <c r="G754" s="143"/>
      <c r="H754" s="51"/>
      <c r="I754" s="219"/>
      <c r="J754" s="51"/>
      <c r="K754" s="220"/>
      <c r="L754" s="112"/>
      <c r="M754" s="52"/>
      <c r="N754" s="52"/>
      <c r="O754" s="52"/>
      <c r="P754" s="52"/>
      <c r="Q754" s="52"/>
    </row>
    <row r="755" spans="1:17" ht="15.75" customHeight="1">
      <c r="A755" s="54"/>
      <c r="B755" s="386"/>
      <c r="C755" s="215"/>
      <c r="D755" s="216"/>
      <c r="E755" s="217"/>
      <c r="F755" s="218"/>
      <c r="G755" s="143"/>
      <c r="H755" s="51"/>
      <c r="I755" s="219"/>
      <c r="J755" s="51"/>
      <c r="K755" s="220"/>
      <c r="L755" s="112"/>
      <c r="M755" s="52"/>
      <c r="N755" s="52"/>
      <c r="O755" s="52"/>
      <c r="P755" s="52"/>
      <c r="Q755" s="52"/>
    </row>
    <row r="756" spans="1:17" ht="15.75" customHeight="1">
      <c r="A756" s="54"/>
      <c r="B756" s="386"/>
      <c r="C756" s="215"/>
      <c r="D756" s="216"/>
      <c r="E756" s="217"/>
      <c r="F756" s="218"/>
      <c r="G756" s="143"/>
      <c r="H756" s="51"/>
      <c r="I756" s="219"/>
      <c r="J756" s="51"/>
      <c r="K756" s="220"/>
      <c r="L756" s="112"/>
      <c r="M756" s="52"/>
      <c r="N756" s="52"/>
      <c r="O756" s="52"/>
      <c r="P756" s="52"/>
      <c r="Q756" s="52"/>
    </row>
    <row r="757" spans="1:17" ht="15.75" customHeight="1">
      <c r="A757" s="54"/>
      <c r="B757" s="386"/>
      <c r="C757" s="215"/>
      <c r="D757" s="216"/>
      <c r="E757" s="217"/>
      <c r="F757" s="218"/>
      <c r="G757" s="143"/>
      <c r="H757" s="51"/>
      <c r="I757" s="219"/>
      <c r="J757" s="51"/>
      <c r="K757" s="220"/>
      <c r="L757" s="112"/>
      <c r="M757" s="52"/>
      <c r="N757" s="52"/>
      <c r="O757" s="52"/>
      <c r="P757" s="52"/>
      <c r="Q757" s="52"/>
    </row>
    <row r="758" spans="1:17" ht="15.75" customHeight="1">
      <c r="A758" s="54"/>
      <c r="B758" s="386"/>
      <c r="C758" s="215"/>
      <c r="D758" s="216"/>
      <c r="E758" s="217"/>
      <c r="F758" s="218"/>
      <c r="G758" s="143"/>
      <c r="H758" s="51"/>
      <c r="I758" s="219"/>
      <c r="J758" s="51"/>
      <c r="K758" s="220"/>
      <c r="L758" s="112"/>
      <c r="M758" s="52"/>
      <c r="N758" s="52"/>
      <c r="O758" s="52"/>
      <c r="P758" s="52"/>
      <c r="Q758" s="52"/>
    </row>
    <row r="759" spans="1:17" ht="15.75" customHeight="1">
      <c r="A759" s="54"/>
      <c r="B759" s="386"/>
      <c r="C759" s="215"/>
      <c r="D759" s="216"/>
      <c r="E759" s="217"/>
      <c r="F759" s="218"/>
      <c r="G759" s="143"/>
      <c r="H759" s="51"/>
      <c r="I759" s="219"/>
      <c r="J759" s="51"/>
      <c r="K759" s="220"/>
      <c r="L759" s="112"/>
      <c r="M759" s="52"/>
      <c r="N759" s="52"/>
      <c r="O759" s="52"/>
      <c r="P759" s="52"/>
      <c r="Q759" s="52"/>
    </row>
    <row r="760" spans="1:17" ht="15.75" customHeight="1">
      <c r="A760" s="54"/>
      <c r="B760" s="386"/>
      <c r="C760" s="215"/>
      <c r="D760" s="216"/>
      <c r="E760" s="217"/>
      <c r="F760" s="218"/>
      <c r="G760" s="143"/>
      <c r="H760" s="51"/>
      <c r="I760" s="219"/>
      <c r="J760" s="51"/>
      <c r="K760" s="220"/>
      <c r="L760" s="112"/>
      <c r="M760" s="52"/>
      <c r="N760" s="52"/>
      <c r="O760" s="52"/>
      <c r="P760" s="52"/>
      <c r="Q760" s="52"/>
    </row>
    <row r="761" spans="1:17" ht="15.75" customHeight="1">
      <c r="A761" s="54"/>
      <c r="B761" s="386"/>
      <c r="C761" s="215"/>
      <c r="D761" s="216"/>
      <c r="E761" s="217"/>
      <c r="F761" s="218"/>
      <c r="G761" s="143"/>
      <c r="H761" s="51"/>
      <c r="I761" s="219"/>
      <c r="J761" s="51"/>
      <c r="K761" s="220"/>
      <c r="L761" s="112"/>
      <c r="M761" s="52"/>
      <c r="N761" s="52"/>
      <c r="O761" s="52"/>
      <c r="P761" s="52"/>
      <c r="Q761" s="52"/>
    </row>
    <row r="762" spans="1:17" ht="15.75" customHeight="1">
      <c r="A762" s="54"/>
      <c r="B762" s="386"/>
      <c r="C762" s="215"/>
      <c r="D762" s="216"/>
      <c r="E762" s="217"/>
      <c r="F762" s="218"/>
      <c r="G762" s="143"/>
      <c r="H762" s="51"/>
      <c r="I762" s="219"/>
      <c r="J762" s="51"/>
      <c r="K762" s="220"/>
      <c r="L762" s="112"/>
      <c r="M762" s="52"/>
      <c r="N762" s="52"/>
      <c r="O762" s="52"/>
      <c r="P762" s="52"/>
      <c r="Q762" s="52"/>
    </row>
    <row r="763" spans="1:17" ht="15.75" customHeight="1">
      <c r="A763" s="54"/>
      <c r="B763" s="386"/>
      <c r="C763" s="215"/>
      <c r="D763" s="216"/>
      <c r="E763" s="217"/>
      <c r="F763" s="218"/>
      <c r="G763" s="143"/>
      <c r="H763" s="51"/>
      <c r="I763" s="219"/>
      <c r="J763" s="51"/>
      <c r="K763" s="220"/>
      <c r="L763" s="112"/>
      <c r="M763" s="52"/>
      <c r="N763" s="52"/>
      <c r="O763" s="52"/>
      <c r="P763" s="52"/>
      <c r="Q763" s="52"/>
    </row>
    <row r="764" spans="1:17" ht="15.75" customHeight="1">
      <c r="A764" s="54"/>
      <c r="B764" s="386"/>
      <c r="C764" s="215"/>
      <c r="D764" s="216"/>
      <c r="E764" s="217"/>
      <c r="F764" s="218"/>
      <c r="G764" s="143"/>
      <c r="H764" s="51"/>
      <c r="I764" s="219"/>
      <c r="J764" s="51"/>
      <c r="K764" s="220"/>
      <c r="L764" s="112"/>
      <c r="M764" s="52"/>
      <c r="N764" s="52"/>
      <c r="O764" s="52"/>
      <c r="P764" s="52"/>
      <c r="Q764" s="52"/>
    </row>
    <row r="765" spans="1:17" ht="15.75" customHeight="1">
      <c r="A765" s="54"/>
      <c r="B765" s="386"/>
      <c r="C765" s="215"/>
      <c r="D765" s="216"/>
      <c r="E765" s="217"/>
      <c r="F765" s="218"/>
      <c r="G765" s="143"/>
      <c r="H765" s="51"/>
      <c r="I765" s="219"/>
      <c r="J765" s="51"/>
      <c r="K765" s="220"/>
      <c r="L765" s="112"/>
      <c r="M765" s="52"/>
      <c r="N765" s="52"/>
      <c r="O765" s="52"/>
      <c r="P765" s="52"/>
      <c r="Q765" s="52"/>
    </row>
    <row r="766" spans="1:17" ht="15.75" customHeight="1">
      <c r="A766" s="54"/>
      <c r="B766" s="386"/>
      <c r="C766" s="215"/>
      <c r="D766" s="216"/>
      <c r="E766" s="217"/>
      <c r="F766" s="218"/>
      <c r="G766" s="143"/>
      <c r="H766" s="51"/>
      <c r="I766" s="219"/>
      <c r="J766" s="51"/>
      <c r="K766" s="220"/>
      <c r="L766" s="112"/>
      <c r="M766" s="52"/>
      <c r="N766" s="52"/>
      <c r="O766" s="52"/>
      <c r="P766" s="52"/>
      <c r="Q766" s="52"/>
    </row>
    <row r="767" spans="1:17" ht="15.75" customHeight="1">
      <c r="A767" s="54"/>
      <c r="B767" s="386"/>
      <c r="C767" s="215"/>
      <c r="D767" s="216"/>
      <c r="E767" s="217"/>
      <c r="F767" s="218"/>
      <c r="G767" s="143"/>
      <c r="H767" s="51"/>
      <c r="I767" s="219"/>
      <c r="J767" s="51"/>
      <c r="K767" s="220"/>
      <c r="L767" s="112"/>
      <c r="M767" s="52"/>
      <c r="N767" s="52"/>
      <c r="O767" s="52"/>
      <c r="P767" s="52"/>
      <c r="Q767" s="52"/>
    </row>
    <row r="768" spans="1:17" ht="15.75" customHeight="1">
      <c r="A768" s="54"/>
      <c r="B768" s="386"/>
      <c r="C768" s="215"/>
      <c r="D768" s="216"/>
      <c r="E768" s="217"/>
      <c r="F768" s="218"/>
      <c r="G768" s="143"/>
      <c r="H768" s="51"/>
      <c r="I768" s="219"/>
      <c r="J768" s="51"/>
      <c r="K768" s="220"/>
      <c r="L768" s="112"/>
      <c r="M768" s="52"/>
      <c r="N768" s="52"/>
      <c r="O768" s="52"/>
      <c r="P768" s="52"/>
      <c r="Q768" s="52"/>
    </row>
    <row r="769" spans="1:17" ht="15.75" customHeight="1">
      <c r="A769" s="54"/>
      <c r="B769" s="386"/>
      <c r="C769" s="215"/>
      <c r="D769" s="216"/>
      <c r="E769" s="217"/>
      <c r="F769" s="218"/>
      <c r="G769" s="143"/>
      <c r="H769" s="51"/>
      <c r="I769" s="219"/>
      <c r="J769" s="51"/>
      <c r="K769" s="220"/>
      <c r="L769" s="112"/>
      <c r="M769" s="52"/>
      <c r="N769" s="52"/>
      <c r="O769" s="52"/>
      <c r="P769" s="52"/>
      <c r="Q769" s="52"/>
    </row>
    <row r="770" spans="1:17" ht="15.75" customHeight="1">
      <c r="A770" s="54"/>
      <c r="B770" s="386"/>
      <c r="C770" s="215"/>
      <c r="D770" s="216"/>
      <c r="E770" s="217"/>
      <c r="F770" s="218"/>
      <c r="G770" s="143"/>
      <c r="H770" s="51"/>
      <c r="I770" s="219"/>
      <c r="J770" s="51"/>
      <c r="K770" s="220"/>
      <c r="L770" s="112"/>
      <c r="M770" s="52"/>
      <c r="N770" s="52"/>
      <c r="O770" s="52"/>
      <c r="P770" s="52"/>
      <c r="Q770" s="52"/>
    </row>
    <row r="771" spans="1:17" ht="15.75" customHeight="1">
      <c r="A771" s="54"/>
      <c r="B771" s="386"/>
      <c r="C771" s="215"/>
      <c r="D771" s="216"/>
      <c r="E771" s="217"/>
      <c r="F771" s="218"/>
      <c r="G771" s="143"/>
      <c r="H771" s="51"/>
      <c r="I771" s="219"/>
      <c r="J771" s="51"/>
      <c r="K771" s="220"/>
      <c r="L771" s="112"/>
      <c r="M771" s="52"/>
      <c r="N771" s="52"/>
      <c r="O771" s="52"/>
      <c r="P771" s="52"/>
      <c r="Q771" s="52"/>
    </row>
    <row r="772" spans="1:17" ht="15.75" customHeight="1">
      <c r="A772" s="54"/>
      <c r="B772" s="386"/>
      <c r="C772" s="215"/>
      <c r="D772" s="216"/>
      <c r="E772" s="217"/>
      <c r="F772" s="218"/>
      <c r="G772" s="143"/>
      <c r="H772" s="51"/>
      <c r="I772" s="219"/>
      <c r="J772" s="51"/>
      <c r="K772" s="220"/>
      <c r="L772" s="112"/>
      <c r="M772" s="52"/>
      <c r="N772" s="52"/>
      <c r="O772" s="52"/>
      <c r="P772" s="52"/>
      <c r="Q772" s="52"/>
    </row>
    <row r="773" spans="1:17" ht="15.75" customHeight="1">
      <c r="A773" s="54"/>
      <c r="B773" s="386"/>
      <c r="C773" s="215"/>
      <c r="D773" s="216"/>
      <c r="E773" s="217"/>
      <c r="F773" s="218"/>
      <c r="G773" s="143"/>
      <c r="H773" s="51"/>
      <c r="I773" s="219"/>
      <c r="J773" s="51"/>
      <c r="K773" s="220"/>
      <c r="L773" s="112"/>
      <c r="M773" s="52"/>
      <c r="N773" s="52"/>
      <c r="O773" s="52"/>
      <c r="P773" s="52"/>
      <c r="Q773" s="52"/>
    </row>
    <row r="774" spans="1:17" ht="15.75" customHeight="1">
      <c r="A774" s="54"/>
      <c r="B774" s="386"/>
      <c r="C774" s="215"/>
      <c r="D774" s="216"/>
      <c r="E774" s="217"/>
      <c r="F774" s="218"/>
      <c r="G774" s="143"/>
      <c r="H774" s="51"/>
      <c r="I774" s="219"/>
      <c r="J774" s="51"/>
      <c r="K774" s="220"/>
      <c r="L774" s="112"/>
      <c r="M774" s="52"/>
      <c r="N774" s="52"/>
      <c r="O774" s="52"/>
      <c r="P774" s="52"/>
      <c r="Q774" s="52"/>
    </row>
    <row r="775" spans="1:17" ht="15.75" customHeight="1">
      <c r="A775" s="54"/>
      <c r="B775" s="386"/>
      <c r="C775" s="215"/>
      <c r="D775" s="216"/>
      <c r="E775" s="217"/>
      <c r="F775" s="218"/>
      <c r="G775" s="143"/>
      <c r="H775" s="51"/>
      <c r="I775" s="219"/>
      <c r="J775" s="51"/>
      <c r="K775" s="220"/>
      <c r="L775" s="112"/>
      <c r="M775" s="52"/>
      <c r="N775" s="52"/>
      <c r="O775" s="52"/>
      <c r="P775" s="52"/>
      <c r="Q775" s="52"/>
    </row>
    <row r="776" spans="1:17" ht="15.75" customHeight="1">
      <c r="A776" s="54"/>
      <c r="B776" s="386"/>
      <c r="C776" s="215"/>
      <c r="D776" s="216"/>
      <c r="E776" s="217"/>
      <c r="F776" s="218"/>
      <c r="G776" s="143"/>
      <c r="H776" s="51"/>
      <c r="I776" s="219"/>
      <c r="J776" s="51"/>
      <c r="K776" s="220"/>
      <c r="L776" s="112"/>
      <c r="M776" s="52"/>
      <c r="N776" s="52"/>
      <c r="O776" s="52"/>
      <c r="P776" s="52"/>
      <c r="Q776" s="52"/>
    </row>
    <row r="777" spans="1:17" ht="15.75" customHeight="1">
      <c r="A777" s="54"/>
      <c r="B777" s="386"/>
      <c r="C777" s="215"/>
      <c r="D777" s="216"/>
      <c r="E777" s="217"/>
      <c r="F777" s="218"/>
      <c r="G777" s="143"/>
      <c r="H777" s="51"/>
      <c r="I777" s="219"/>
      <c r="J777" s="51"/>
      <c r="K777" s="220"/>
      <c r="L777" s="112"/>
      <c r="M777" s="52"/>
      <c r="N777" s="52"/>
      <c r="O777" s="52"/>
      <c r="P777" s="52"/>
      <c r="Q777" s="52"/>
    </row>
    <row r="778" spans="1:17" ht="15.75" customHeight="1">
      <c r="A778" s="54"/>
      <c r="B778" s="386"/>
      <c r="C778" s="215"/>
      <c r="D778" s="216"/>
      <c r="E778" s="217"/>
      <c r="F778" s="218"/>
      <c r="G778" s="143"/>
      <c r="H778" s="51"/>
      <c r="I778" s="219"/>
      <c r="J778" s="51"/>
      <c r="K778" s="220"/>
      <c r="L778" s="112"/>
      <c r="M778" s="52"/>
      <c r="N778" s="52"/>
      <c r="O778" s="52"/>
      <c r="P778" s="52"/>
      <c r="Q778" s="52"/>
    </row>
    <row r="779" spans="1:17" ht="15.75" customHeight="1">
      <c r="A779" s="54"/>
      <c r="B779" s="386"/>
      <c r="C779" s="215"/>
      <c r="D779" s="216"/>
      <c r="E779" s="217"/>
      <c r="F779" s="218"/>
      <c r="G779" s="143"/>
      <c r="H779" s="51"/>
      <c r="I779" s="219"/>
      <c r="J779" s="51"/>
      <c r="K779" s="220"/>
      <c r="L779" s="112"/>
      <c r="M779" s="52"/>
      <c r="N779" s="52"/>
      <c r="O779" s="52"/>
      <c r="P779" s="52"/>
      <c r="Q779" s="52"/>
    </row>
    <row r="780" spans="1:17" ht="15.75" customHeight="1">
      <c r="A780" s="54"/>
      <c r="B780" s="386"/>
      <c r="C780" s="215"/>
      <c r="D780" s="216"/>
      <c r="E780" s="217"/>
      <c r="F780" s="218"/>
      <c r="G780" s="143"/>
      <c r="H780" s="51"/>
      <c r="I780" s="219"/>
      <c r="J780" s="51"/>
      <c r="K780" s="220"/>
      <c r="L780" s="112"/>
      <c r="M780" s="52"/>
      <c r="N780" s="52"/>
      <c r="O780" s="52"/>
      <c r="P780" s="52"/>
      <c r="Q780" s="52"/>
    </row>
    <row r="781" spans="1:17" ht="15.75" customHeight="1">
      <c r="A781" s="54"/>
      <c r="B781" s="386"/>
      <c r="C781" s="215"/>
      <c r="D781" s="216"/>
      <c r="E781" s="217"/>
      <c r="F781" s="218"/>
      <c r="G781" s="143"/>
      <c r="H781" s="51"/>
      <c r="I781" s="219"/>
      <c r="J781" s="51"/>
      <c r="K781" s="220"/>
      <c r="L781" s="112"/>
      <c r="M781" s="52"/>
      <c r="N781" s="52"/>
      <c r="O781" s="52"/>
      <c r="P781" s="52"/>
      <c r="Q781" s="52"/>
    </row>
    <row r="782" spans="1:17" ht="15.75" customHeight="1">
      <c r="A782" s="54"/>
      <c r="B782" s="386"/>
      <c r="C782" s="215"/>
      <c r="D782" s="216"/>
      <c r="E782" s="217"/>
      <c r="F782" s="218"/>
      <c r="G782" s="143"/>
      <c r="H782" s="51"/>
      <c r="I782" s="219"/>
      <c r="J782" s="51"/>
      <c r="K782" s="220"/>
      <c r="L782" s="112"/>
      <c r="M782" s="52"/>
      <c r="N782" s="52"/>
      <c r="O782" s="52"/>
      <c r="P782" s="52"/>
      <c r="Q782" s="52"/>
    </row>
    <row r="783" spans="1:17" ht="15.75" customHeight="1">
      <c r="A783" s="54"/>
      <c r="B783" s="386"/>
      <c r="C783" s="215"/>
      <c r="D783" s="216"/>
      <c r="E783" s="217"/>
      <c r="F783" s="218"/>
      <c r="G783" s="143"/>
      <c r="H783" s="51"/>
      <c r="I783" s="219"/>
      <c r="J783" s="51"/>
      <c r="K783" s="220"/>
      <c r="L783" s="112"/>
      <c r="M783" s="52"/>
      <c r="N783" s="52"/>
      <c r="O783" s="52"/>
      <c r="P783" s="52"/>
      <c r="Q783" s="52"/>
    </row>
    <row r="784" spans="1:17" ht="15.75" customHeight="1">
      <c r="A784" s="54"/>
      <c r="B784" s="386"/>
      <c r="C784" s="215"/>
      <c r="D784" s="216"/>
      <c r="E784" s="217"/>
      <c r="F784" s="218"/>
      <c r="G784" s="143"/>
      <c r="H784" s="51"/>
      <c r="I784" s="219"/>
      <c r="J784" s="51"/>
      <c r="K784" s="220"/>
      <c r="L784" s="112"/>
      <c r="M784" s="52"/>
      <c r="N784" s="52"/>
      <c r="O784" s="52"/>
      <c r="P784" s="52"/>
      <c r="Q784" s="52"/>
    </row>
    <row r="785" spans="1:17" ht="15.75" customHeight="1">
      <c r="A785" s="54"/>
      <c r="B785" s="386"/>
      <c r="C785" s="215"/>
      <c r="D785" s="216"/>
      <c r="E785" s="217"/>
      <c r="F785" s="218"/>
      <c r="G785" s="143"/>
      <c r="H785" s="51"/>
      <c r="I785" s="219"/>
      <c r="J785" s="51"/>
      <c r="K785" s="220"/>
      <c r="L785" s="112"/>
      <c r="M785" s="52"/>
      <c r="N785" s="52"/>
      <c r="O785" s="52"/>
      <c r="P785" s="52"/>
      <c r="Q785" s="52"/>
    </row>
    <row r="786" spans="1:17" ht="15.75" customHeight="1">
      <c r="A786" s="54"/>
      <c r="B786" s="386"/>
      <c r="C786" s="215"/>
      <c r="D786" s="216"/>
      <c r="E786" s="217"/>
      <c r="F786" s="218"/>
      <c r="G786" s="143"/>
      <c r="H786" s="51"/>
      <c r="I786" s="219"/>
      <c r="J786" s="51"/>
      <c r="K786" s="220"/>
      <c r="L786" s="112"/>
      <c r="M786" s="52"/>
      <c r="N786" s="52"/>
      <c r="O786" s="52"/>
      <c r="P786" s="52"/>
      <c r="Q786" s="52"/>
    </row>
    <row r="787" spans="1:17" ht="15.75" customHeight="1">
      <c r="A787" s="54"/>
      <c r="B787" s="386"/>
      <c r="C787" s="215"/>
      <c r="D787" s="216"/>
      <c r="E787" s="217"/>
      <c r="F787" s="218"/>
      <c r="G787" s="143"/>
      <c r="H787" s="51"/>
      <c r="I787" s="219"/>
      <c r="J787" s="51"/>
      <c r="K787" s="220"/>
      <c r="L787" s="112"/>
      <c r="M787" s="52"/>
      <c r="N787" s="52"/>
      <c r="O787" s="52"/>
      <c r="P787" s="52"/>
      <c r="Q787" s="52"/>
    </row>
    <row r="788" spans="1:17" ht="15.75" customHeight="1">
      <c r="A788" s="54"/>
      <c r="B788" s="386"/>
      <c r="C788" s="215"/>
      <c r="D788" s="216"/>
      <c r="E788" s="217"/>
      <c r="F788" s="218"/>
      <c r="G788" s="143"/>
      <c r="H788" s="51"/>
      <c r="I788" s="219"/>
      <c r="J788" s="51"/>
      <c r="K788" s="220"/>
      <c r="L788" s="112"/>
      <c r="M788" s="52"/>
      <c r="N788" s="52"/>
      <c r="O788" s="52"/>
      <c r="P788" s="52"/>
      <c r="Q788" s="52"/>
    </row>
    <row r="789" spans="1:17" ht="15.75" customHeight="1">
      <c r="A789" s="54"/>
      <c r="B789" s="386"/>
      <c r="C789" s="215"/>
      <c r="D789" s="216"/>
      <c r="E789" s="217"/>
      <c r="F789" s="218"/>
      <c r="G789" s="143"/>
      <c r="H789" s="51"/>
      <c r="I789" s="219"/>
      <c r="J789" s="51"/>
      <c r="K789" s="220"/>
      <c r="L789" s="112"/>
      <c r="M789" s="52"/>
      <c r="N789" s="52"/>
      <c r="O789" s="52"/>
      <c r="P789" s="52"/>
      <c r="Q789" s="52"/>
    </row>
    <row r="790" spans="1:17" ht="15.75" customHeight="1">
      <c r="A790" s="54"/>
      <c r="B790" s="386"/>
      <c r="C790" s="215"/>
      <c r="D790" s="216"/>
      <c r="E790" s="217"/>
      <c r="F790" s="218"/>
      <c r="G790" s="143"/>
      <c r="H790" s="51"/>
      <c r="I790" s="219"/>
      <c r="J790" s="51"/>
      <c r="K790" s="220"/>
      <c r="L790" s="112"/>
      <c r="M790" s="52"/>
      <c r="N790" s="52"/>
      <c r="O790" s="52"/>
      <c r="P790" s="52"/>
      <c r="Q790" s="52"/>
    </row>
    <row r="791" spans="1:17" ht="15.75" customHeight="1">
      <c r="A791" s="54"/>
      <c r="B791" s="386"/>
      <c r="C791" s="215"/>
      <c r="D791" s="216"/>
      <c r="E791" s="217"/>
      <c r="F791" s="218"/>
      <c r="G791" s="143"/>
      <c r="H791" s="51"/>
      <c r="I791" s="219"/>
      <c r="J791" s="51"/>
      <c r="K791" s="220"/>
      <c r="L791" s="112"/>
      <c r="M791" s="52"/>
      <c r="N791" s="52"/>
      <c r="O791" s="52"/>
      <c r="P791" s="52"/>
      <c r="Q791" s="52"/>
    </row>
    <row r="792" spans="1:17" ht="15.75" customHeight="1">
      <c r="A792" s="54"/>
      <c r="B792" s="386"/>
      <c r="C792" s="215"/>
      <c r="D792" s="216"/>
      <c r="E792" s="217"/>
      <c r="F792" s="218"/>
      <c r="G792" s="143"/>
      <c r="H792" s="51"/>
      <c r="I792" s="219"/>
      <c r="J792" s="51"/>
      <c r="K792" s="220"/>
      <c r="L792" s="112"/>
      <c r="M792" s="52"/>
      <c r="N792" s="52"/>
      <c r="O792" s="52"/>
      <c r="P792" s="52"/>
      <c r="Q792" s="52"/>
    </row>
    <row r="793" spans="1:17" ht="15.75" customHeight="1">
      <c r="A793" s="54"/>
      <c r="B793" s="386"/>
      <c r="C793" s="215"/>
      <c r="D793" s="216"/>
      <c r="E793" s="217"/>
      <c r="F793" s="218"/>
      <c r="G793" s="143"/>
      <c r="H793" s="51"/>
      <c r="I793" s="219"/>
      <c r="J793" s="51"/>
      <c r="K793" s="220"/>
      <c r="L793" s="112"/>
      <c r="M793" s="52"/>
      <c r="N793" s="52"/>
      <c r="O793" s="52"/>
      <c r="P793" s="52"/>
      <c r="Q793" s="52"/>
    </row>
    <row r="794" spans="1:17" ht="15.75" customHeight="1">
      <c r="A794" s="54"/>
      <c r="B794" s="386"/>
      <c r="C794" s="215"/>
      <c r="D794" s="216"/>
      <c r="E794" s="217"/>
      <c r="F794" s="218"/>
      <c r="G794" s="143"/>
      <c r="H794" s="51"/>
      <c r="I794" s="219"/>
      <c r="J794" s="51"/>
      <c r="K794" s="220"/>
      <c r="L794" s="112"/>
      <c r="M794" s="52"/>
      <c r="N794" s="52"/>
      <c r="O794" s="52"/>
      <c r="P794" s="52"/>
      <c r="Q794" s="52"/>
    </row>
    <row r="795" spans="1:17" ht="15.75" customHeight="1">
      <c r="A795" s="54"/>
      <c r="B795" s="386"/>
      <c r="C795" s="215"/>
      <c r="D795" s="216"/>
      <c r="E795" s="217"/>
      <c r="F795" s="218"/>
      <c r="G795" s="143"/>
      <c r="H795" s="51"/>
      <c r="I795" s="219"/>
      <c r="J795" s="51"/>
      <c r="K795" s="220"/>
      <c r="L795" s="112"/>
      <c r="M795" s="52"/>
      <c r="N795" s="52"/>
      <c r="O795" s="52"/>
      <c r="P795" s="52"/>
      <c r="Q795" s="52"/>
    </row>
    <row r="796" spans="1:17" ht="15.75" customHeight="1">
      <c r="A796" s="54"/>
      <c r="B796" s="386"/>
      <c r="C796" s="215"/>
      <c r="D796" s="216"/>
      <c r="E796" s="217"/>
      <c r="F796" s="218"/>
      <c r="G796" s="143"/>
      <c r="H796" s="51"/>
      <c r="I796" s="219"/>
      <c r="J796" s="51"/>
      <c r="K796" s="220"/>
      <c r="L796" s="112"/>
      <c r="M796" s="52"/>
      <c r="N796" s="52"/>
      <c r="O796" s="52"/>
      <c r="P796" s="52"/>
      <c r="Q796" s="52"/>
    </row>
    <row r="797" spans="1:17" ht="15.75" customHeight="1">
      <c r="A797" s="54"/>
      <c r="B797" s="386"/>
      <c r="C797" s="215"/>
      <c r="D797" s="216"/>
      <c r="E797" s="217"/>
      <c r="F797" s="218"/>
      <c r="G797" s="143"/>
      <c r="H797" s="51"/>
      <c r="I797" s="219"/>
      <c r="J797" s="51"/>
      <c r="K797" s="220"/>
      <c r="L797" s="112"/>
      <c r="M797" s="52"/>
      <c r="N797" s="52"/>
      <c r="O797" s="52"/>
      <c r="P797" s="52"/>
      <c r="Q797" s="52"/>
    </row>
    <row r="798" spans="1:17" ht="15.75" customHeight="1">
      <c r="A798" s="54"/>
      <c r="B798" s="386"/>
      <c r="C798" s="215"/>
      <c r="D798" s="216"/>
      <c r="E798" s="217"/>
      <c r="F798" s="218"/>
      <c r="G798" s="143"/>
      <c r="H798" s="51"/>
      <c r="I798" s="219"/>
      <c r="J798" s="51"/>
      <c r="K798" s="220"/>
      <c r="L798" s="112"/>
      <c r="M798" s="52"/>
      <c r="N798" s="52"/>
      <c r="O798" s="52"/>
      <c r="P798" s="52"/>
      <c r="Q798" s="52"/>
    </row>
    <row r="799" spans="1:17" ht="15.75" customHeight="1">
      <c r="A799" s="54"/>
      <c r="B799" s="386"/>
      <c r="C799" s="215"/>
      <c r="D799" s="216"/>
      <c r="E799" s="217"/>
      <c r="F799" s="218"/>
      <c r="G799" s="143"/>
      <c r="H799" s="51"/>
      <c r="I799" s="219"/>
      <c r="J799" s="51"/>
      <c r="K799" s="220"/>
      <c r="L799" s="112"/>
      <c r="M799" s="52"/>
      <c r="N799" s="52"/>
      <c r="O799" s="52"/>
      <c r="P799" s="52"/>
      <c r="Q799" s="52"/>
    </row>
    <row r="800" spans="1:17" ht="15.75" customHeight="1">
      <c r="A800" s="54"/>
      <c r="B800" s="386"/>
      <c r="C800" s="215"/>
      <c r="D800" s="216"/>
      <c r="E800" s="217"/>
      <c r="F800" s="218"/>
      <c r="G800" s="143"/>
      <c r="H800" s="51"/>
      <c r="I800" s="219"/>
      <c r="J800" s="51"/>
      <c r="K800" s="220"/>
      <c r="L800" s="112"/>
      <c r="M800" s="52"/>
      <c r="N800" s="52"/>
      <c r="O800" s="52"/>
      <c r="P800" s="52"/>
      <c r="Q800" s="52"/>
    </row>
    <row r="801" spans="1:17" ht="15.75" customHeight="1">
      <c r="A801" s="54"/>
      <c r="B801" s="386"/>
      <c r="C801" s="215"/>
      <c r="D801" s="216"/>
      <c r="E801" s="217"/>
      <c r="F801" s="218"/>
      <c r="G801" s="143"/>
      <c r="H801" s="51"/>
      <c r="I801" s="219"/>
      <c r="J801" s="51"/>
      <c r="K801" s="220"/>
      <c r="L801" s="112"/>
      <c r="M801" s="52"/>
      <c r="N801" s="52"/>
      <c r="O801" s="52"/>
      <c r="P801" s="52"/>
      <c r="Q801" s="52"/>
    </row>
    <row r="802" spans="1:17" ht="15.75" customHeight="1">
      <c r="A802" s="54"/>
      <c r="B802" s="386"/>
      <c r="C802" s="215"/>
      <c r="D802" s="216"/>
      <c r="E802" s="217"/>
      <c r="F802" s="218"/>
      <c r="G802" s="143"/>
      <c r="H802" s="51"/>
      <c r="I802" s="219"/>
      <c r="J802" s="51"/>
      <c r="K802" s="220"/>
      <c r="L802" s="112"/>
      <c r="M802" s="52"/>
      <c r="N802" s="52"/>
      <c r="O802" s="52"/>
      <c r="P802" s="52"/>
      <c r="Q802" s="52"/>
    </row>
    <row r="803" spans="1:17" ht="15.75" customHeight="1">
      <c r="A803" s="54"/>
      <c r="B803" s="386"/>
      <c r="C803" s="215"/>
      <c r="D803" s="216"/>
      <c r="E803" s="217"/>
      <c r="F803" s="218"/>
      <c r="G803" s="143"/>
      <c r="H803" s="51"/>
      <c r="I803" s="219"/>
      <c r="J803" s="51"/>
      <c r="K803" s="220"/>
      <c r="L803" s="112"/>
      <c r="M803" s="52"/>
      <c r="N803" s="52"/>
      <c r="O803" s="52"/>
      <c r="P803" s="52"/>
      <c r="Q803" s="52"/>
    </row>
    <row r="804" spans="1:17" ht="15.75" customHeight="1">
      <c r="A804" s="54"/>
      <c r="B804" s="386"/>
      <c r="C804" s="215"/>
      <c r="D804" s="216"/>
      <c r="E804" s="217"/>
      <c r="F804" s="218"/>
      <c r="G804" s="143"/>
      <c r="H804" s="51"/>
      <c r="I804" s="219"/>
      <c r="J804" s="51"/>
      <c r="K804" s="220"/>
      <c r="L804" s="112"/>
      <c r="M804" s="52"/>
      <c r="N804" s="52"/>
      <c r="O804" s="52"/>
      <c r="P804" s="52"/>
      <c r="Q804" s="52"/>
    </row>
    <row r="805" spans="1:17" ht="15.75" customHeight="1">
      <c r="A805" s="54"/>
      <c r="B805" s="386"/>
      <c r="C805" s="215"/>
      <c r="D805" s="216"/>
      <c r="E805" s="217"/>
      <c r="F805" s="218"/>
      <c r="G805" s="143"/>
      <c r="H805" s="51"/>
      <c r="I805" s="219"/>
      <c r="J805" s="51"/>
      <c r="K805" s="220"/>
      <c r="L805" s="112"/>
      <c r="M805" s="52"/>
      <c r="N805" s="52"/>
      <c r="O805" s="52"/>
      <c r="P805" s="52"/>
      <c r="Q805" s="52"/>
    </row>
    <row r="806" spans="1:17" ht="15.75" customHeight="1">
      <c r="A806" s="54"/>
      <c r="B806" s="386"/>
      <c r="C806" s="215"/>
      <c r="D806" s="216"/>
      <c r="E806" s="217"/>
      <c r="F806" s="218"/>
      <c r="G806" s="143"/>
      <c r="H806" s="51"/>
      <c r="I806" s="219"/>
      <c r="J806" s="51"/>
      <c r="K806" s="220"/>
      <c r="L806" s="112"/>
      <c r="M806" s="52"/>
      <c r="N806" s="52"/>
      <c r="O806" s="52"/>
      <c r="P806" s="52"/>
      <c r="Q806" s="52"/>
    </row>
    <row r="807" spans="1:17" ht="15.75" customHeight="1">
      <c r="A807" s="54"/>
      <c r="B807" s="386"/>
      <c r="C807" s="215"/>
      <c r="D807" s="216"/>
      <c r="E807" s="217"/>
      <c r="F807" s="218"/>
      <c r="G807" s="143"/>
      <c r="H807" s="51"/>
      <c r="I807" s="219"/>
      <c r="J807" s="51"/>
      <c r="K807" s="220"/>
      <c r="L807" s="112"/>
      <c r="M807" s="52"/>
      <c r="N807" s="52"/>
      <c r="O807" s="52"/>
      <c r="P807" s="52"/>
      <c r="Q807" s="52"/>
    </row>
    <row r="808" spans="1:17" ht="15.75" customHeight="1">
      <c r="A808" s="54"/>
      <c r="B808" s="386"/>
      <c r="C808" s="215"/>
      <c r="D808" s="216"/>
      <c r="E808" s="217"/>
      <c r="F808" s="218"/>
      <c r="G808" s="143"/>
      <c r="H808" s="51"/>
      <c r="I808" s="219"/>
      <c r="J808" s="51"/>
      <c r="K808" s="220"/>
      <c r="L808" s="112"/>
      <c r="M808" s="52"/>
      <c r="N808" s="52"/>
      <c r="O808" s="52"/>
      <c r="P808" s="52"/>
      <c r="Q808" s="52"/>
    </row>
    <row r="809" spans="1:17" ht="15.75" customHeight="1">
      <c r="A809" s="54"/>
      <c r="B809" s="386"/>
      <c r="C809" s="215"/>
      <c r="D809" s="216"/>
      <c r="E809" s="217"/>
      <c r="F809" s="218"/>
      <c r="G809" s="143"/>
      <c r="H809" s="51"/>
      <c r="I809" s="219"/>
      <c r="J809" s="51"/>
      <c r="K809" s="220"/>
      <c r="L809" s="112"/>
      <c r="M809" s="52"/>
      <c r="N809" s="52"/>
      <c r="O809" s="52"/>
      <c r="P809" s="52"/>
      <c r="Q809" s="52"/>
    </row>
    <row r="810" spans="1:17" ht="15.75" customHeight="1">
      <c r="A810" s="54"/>
      <c r="B810" s="386"/>
      <c r="C810" s="215"/>
      <c r="D810" s="216"/>
      <c r="E810" s="217"/>
      <c r="F810" s="218"/>
      <c r="G810" s="143"/>
      <c r="H810" s="51"/>
      <c r="I810" s="219"/>
      <c r="J810" s="51"/>
      <c r="K810" s="220"/>
      <c r="L810" s="112"/>
      <c r="M810" s="52"/>
      <c r="N810" s="52"/>
      <c r="O810" s="52"/>
      <c r="P810" s="52"/>
      <c r="Q810" s="52"/>
    </row>
    <row r="811" spans="1:17" ht="15.75" customHeight="1">
      <c r="A811" s="54"/>
      <c r="B811" s="386"/>
      <c r="C811" s="215"/>
      <c r="D811" s="216"/>
      <c r="E811" s="217"/>
      <c r="F811" s="218"/>
      <c r="G811" s="143"/>
      <c r="H811" s="51"/>
      <c r="I811" s="219"/>
      <c r="J811" s="51"/>
      <c r="K811" s="220"/>
      <c r="L811" s="112"/>
      <c r="M811" s="52"/>
      <c r="N811" s="52"/>
      <c r="O811" s="52"/>
      <c r="P811" s="52"/>
      <c r="Q811" s="52"/>
    </row>
    <row r="812" spans="1:17" ht="15.75" customHeight="1">
      <c r="A812" s="54"/>
      <c r="B812" s="386"/>
      <c r="C812" s="215"/>
      <c r="D812" s="216"/>
      <c r="E812" s="217"/>
      <c r="F812" s="218"/>
      <c r="G812" s="143"/>
      <c r="H812" s="51"/>
      <c r="I812" s="219"/>
      <c r="J812" s="51"/>
      <c r="K812" s="220"/>
      <c r="L812" s="112"/>
      <c r="M812" s="52"/>
      <c r="N812" s="52"/>
      <c r="O812" s="52"/>
      <c r="P812" s="52"/>
      <c r="Q812" s="52"/>
    </row>
    <row r="813" spans="1:17" ht="15.75" customHeight="1">
      <c r="A813" s="54"/>
      <c r="B813" s="386"/>
      <c r="C813" s="215"/>
      <c r="D813" s="216"/>
      <c r="E813" s="217"/>
      <c r="F813" s="218"/>
      <c r="G813" s="143"/>
      <c r="H813" s="51"/>
      <c r="I813" s="219"/>
      <c r="J813" s="51"/>
      <c r="K813" s="220"/>
      <c r="L813" s="112"/>
      <c r="M813" s="52"/>
      <c r="N813" s="52"/>
      <c r="O813" s="52"/>
      <c r="P813" s="52"/>
      <c r="Q813" s="52"/>
    </row>
    <row r="814" spans="1:17" ht="15.75" customHeight="1">
      <c r="A814" s="54"/>
      <c r="B814" s="386"/>
      <c r="C814" s="215"/>
      <c r="D814" s="216"/>
      <c r="E814" s="217"/>
      <c r="F814" s="218"/>
      <c r="G814" s="143"/>
      <c r="H814" s="51"/>
      <c r="I814" s="219"/>
      <c r="J814" s="51"/>
      <c r="K814" s="220"/>
      <c r="L814" s="112"/>
      <c r="M814" s="52"/>
      <c r="N814" s="52"/>
      <c r="O814" s="52"/>
      <c r="P814" s="52"/>
      <c r="Q814" s="52"/>
    </row>
    <row r="815" spans="1:17" ht="15.75" customHeight="1">
      <c r="A815" s="54"/>
      <c r="B815" s="386"/>
      <c r="C815" s="215"/>
      <c r="D815" s="216"/>
      <c r="E815" s="217"/>
      <c r="F815" s="218"/>
      <c r="G815" s="143"/>
      <c r="H815" s="51"/>
      <c r="I815" s="219"/>
      <c r="J815" s="51"/>
      <c r="K815" s="220"/>
      <c r="L815" s="112"/>
      <c r="M815" s="52"/>
      <c r="N815" s="52"/>
      <c r="O815" s="52"/>
      <c r="P815" s="52"/>
      <c r="Q815" s="52"/>
    </row>
    <row r="816" spans="1:17" ht="15.75" customHeight="1">
      <c r="A816" s="54"/>
      <c r="B816" s="386"/>
      <c r="C816" s="215"/>
      <c r="D816" s="216"/>
      <c r="E816" s="217"/>
      <c r="F816" s="218"/>
      <c r="G816" s="143"/>
      <c r="H816" s="51"/>
      <c r="I816" s="219"/>
      <c r="J816" s="51"/>
      <c r="K816" s="220"/>
      <c r="L816" s="112"/>
      <c r="M816" s="52"/>
      <c r="N816" s="52"/>
      <c r="O816" s="52"/>
      <c r="P816" s="52"/>
      <c r="Q816" s="52"/>
    </row>
    <row r="817" spans="1:17" ht="15.75" customHeight="1">
      <c r="A817" s="54"/>
      <c r="B817" s="386"/>
      <c r="C817" s="215"/>
      <c r="D817" s="216"/>
      <c r="E817" s="217"/>
      <c r="F817" s="218"/>
      <c r="G817" s="143"/>
      <c r="H817" s="51"/>
      <c r="I817" s="219"/>
      <c r="J817" s="51"/>
      <c r="K817" s="220"/>
      <c r="L817" s="112"/>
      <c r="M817" s="52"/>
      <c r="N817" s="52"/>
      <c r="O817" s="52"/>
      <c r="P817" s="52"/>
      <c r="Q817" s="52"/>
    </row>
    <row r="818" spans="1:17" ht="15.75" customHeight="1">
      <c r="A818" s="54"/>
      <c r="B818" s="386"/>
      <c r="C818" s="215"/>
      <c r="D818" s="216"/>
      <c r="E818" s="217"/>
      <c r="F818" s="218"/>
      <c r="G818" s="143"/>
      <c r="H818" s="51"/>
      <c r="I818" s="219"/>
      <c r="J818" s="51"/>
      <c r="K818" s="220"/>
      <c r="L818" s="112"/>
      <c r="M818" s="52"/>
      <c r="N818" s="52"/>
      <c r="O818" s="52"/>
      <c r="P818" s="52"/>
      <c r="Q818" s="52"/>
    </row>
    <row r="819" spans="1:17" ht="15.75" customHeight="1">
      <c r="A819" s="54"/>
      <c r="B819" s="386"/>
      <c r="C819" s="215"/>
      <c r="D819" s="216"/>
      <c r="E819" s="217"/>
      <c r="F819" s="218"/>
      <c r="G819" s="143"/>
      <c r="H819" s="51"/>
      <c r="I819" s="219"/>
      <c r="J819" s="51"/>
      <c r="K819" s="220"/>
      <c r="L819" s="112"/>
      <c r="M819" s="52"/>
      <c r="N819" s="52"/>
      <c r="O819" s="52"/>
      <c r="P819" s="52"/>
      <c r="Q819" s="52"/>
    </row>
    <row r="820" spans="1:17" ht="15.75" customHeight="1">
      <c r="A820" s="54"/>
      <c r="B820" s="386"/>
      <c r="C820" s="215"/>
      <c r="D820" s="216"/>
      <c r="E820" s="217"/>
      <c r="F820" s="218"/>
      <c r="G820" s="143"/>
      <c r="H820" s="51"/>
      <c r="I820" s="219"/>
      <c r="J820" s="51"/>
      <c r="K820" s="220"/>
      <c r="L820" s="112"/>
      <c r="M820" s="52"/>
      <c r="N820" s="52"/>
      <c r="O820" s="52"/>
      <c r="P820" s="52"/>
      <c r="Q820" s="52"/>
    </row>
    <row r="821" spans="1:17" ht="15.75" customHeight="1">
      <c r="A821" s="54"/>
      <c r="B821" s="386"/>
      <c r="C821" s="215"/>
      <c r="D821" s="216"/>
      <c r="E821" s="217"/>
      <c r="F821" s="218"/>
      <c r="G821" s="143"/>
      <c r="H821" s="51"/>
      <c r="I821" s="219"/>
      <c r="J821" s="51"/>
      <c r="K821" s="220"/>
      <c r="L821" s="112"/>
      <c r="M821" s="52"/>
      <c r="N821" s="52"/>
      <c r="O821" s="52"/>
      <c r="P821" s="52"/>
      <c r="Q821" s="52"/>
    </row>
    <row r="822" spans="1:17" ht="15.75" customHeight="1">
      <c r="A822" s="54"/>
      <c r="B822" s="386"/>
      <c r="C822" s="215"/>
      <c r="D822" s="216"/>
      <c r="E822" s="217"/>
      <c r="F822" s="218"/>
      <c r="G822" s="143"/>
      <c r="H822" s="51"/>
      <c r="I822" s="219"/>
      <c r="J822" s="51"/>
      <c r="K822" s="220"/>
      <c r="L822" s="112"/>
      <c r="M822" s="52"/>
      <c r="N822" s="52"/>
      <c r="O822" s="52"/>
      <c r="P822" s="52"/>
      <c r="Q822" s="52"/>
    </row>
    <row r="823" spans="1:17" ht="15.75" customHeight="1">
      <c r="A823" s="54"/>
      <c r="B823" s="386"/>
      <c r="C823" s="215"/>
      <c r="D823" s="216"/>
      <c r="E823" s="217"/>
      <c r="F823" s="218"/>
      <c r="G823" s="143"/>
      <c r="H823" s="51"/>
      <c r="I823" s="219"/>
      <c r="J823" s="51"/>
      <c r="K823" s="220"/>
      <c r="L823" s="112"/>
      <c r="M823" s="52"/>
      <c r="N823" s="52"/>
      <c r="O823" s="52"/>
      <c r="P823" s="52"/>
      <c r="Q823" s="52"/>
    </row>
    <row r="824" spans="1:17" ht="15.75" customHeight="1">
      <c r="A824" s="54"/>
      <c r="B824" s="386"/>
      <c r="C824" s="215"/>
      <c r="D824" s="216"/>
      <c r="E824" s="217"/>
      <c r="F824" s="218"/>
      <c r="G824" s="143"/>
      <c r="H824" s="51"/>
      <c r="I824" s="219"/>
      <c r="J824" s="51"/>
      <c r="K824" s="220"/>
      <c r="L824" s="112"/>
      <c r="M824" s="52"/>
      <c r="N824" s="52"/>
      <c r="O824" s="52"/>
      <c r="P824" s="52"/>
      <c r="Q824" s="52"/>
    </row>
    <row r="825" spans="1:17" ht="15.75" customHeight="1">
      <c r="A825" s="54"/>
      <c r="B825" s="386"/>
      <c r="C825" s="215"/>
      <c r="D825" s="216"/>
      <c r="E825" s="217"/>
      <c r="F825" s="218"/>
      <c r="G825" s="143"/>
      <c r="H825" s="51"/>
      <c r="I825" s="219"/>
      <c r="J825" s="51"/>
      <c r="K825" s="220"/>
      <c r="L825" s="112"/>
      <c r="M825" s="52"/>
      <c r="N825" s="52"/>
      <c r="O825" s="52"/>
      <c r="P825" s="52"/>
      <c r="Q825" s="52"/>
    </row>
    <row r="826" spans="1:17" ht="15.75" customHeight="1">
      <c r="A826" s="54"/>
      <c r="B826" s="386"/>
      <c r="C826" s="215"/>
      <c r="D826" s="216"/>
      <c r="E826" s="217"/>
      <c r="F826" s="218"/>
      <c r="G826" s="143"/>
      <c r="H826" s="51"/>
      <c r="I826" s="219"/>
      <c r="J826" s="51"/>
      <c r="K826" s="220"/>
      <c r="L826" s="112"/>
      <c r="M826" s="52"/>
      <c r="N826" s="52"/>
      <c r="O826" s="52"/>
      <c r="P826" s="52"/>
      <c r="Q826" s="52"/>
    </row>
    <row r="827" spans="1:17" ht="15.75" customHeight="1">
      <c r="A827" s="54"/>
      <c r="B827" s="386"/>
      <c r="C827" s="215"/>
      <c r="D827" s="216"/>
      <c r="E827" s="217"/>
      <c r="F827" s="218"/>
      <c r="G827" s="143"/>
      <c r="H827" s="51"/>
      <c r="I827" s="219"/>
      <c r="J827" s="51"/>
      <c r="K827" s="220"/>
      <c r="L827" s="112"/>
      <c r="M827" s="52"/>
      <c r="N827" s="52"/>
      <c r="O827" s="52"/>
      <c r="P827" s="52"/>
      <c r="Q827" s="52"/>
    </row>
    <row r="828" spans="1:17" ht="15.75" customHeight="1">
      <c r="A828" s="54"/>
      <c r="B828" s="386"/>
      <c r="C828" s="215"/>
      <c r="D828" s="216"/>
      <c r="E828" s="217"/>
      <c r="F828" s="218"/>
      <c r="G828" s="143"/>
      <c r="H828" s="51"/>
      <c r="I828" s="219"/>
      <c r="J828" s="51"/>
      <c r="K828" s="220"/>
      <c r="L828" s="112"/>
      <c r="M828" s="52"/>
      <c r="N828" s="52"/>
      <c r="O828" s="52"/>
      <c r="P828" s="52"/>
      <c r="Q828" s="52"/>
    </row>
    <row r="829" spans="1:17" ht="15.75" customHeight="1">
      <c r="A829" s="54"/>
      <c r="B829" s="386"/>
      <c r="C829" s="215"/>
      <c r="D829" s="216"/>
      <c r="E829" s="217"/>
      <c r="F829" s="218"/>
      <c r="G829" s="143"/>
      <c r="H829" s="51"/>
      <c r="I829" s="219"/>
      <c r="J829" s="51"/>
      <c r="K829" s="220"/>
      <c r="L829" s="112"/>
      <c r="M829" s="52"/>
      <c r="N829" s="52"/>
      <c r="O829" s="52"/>
      <c r="P829" s="52"/>
      <c r="Q829" s="52"/>
    </row>
    <row r="830" spans="1:17" ht="15.75" customHeight="1">
      <c r="A830" s="54"/>
      <c r="B830" s="386"/>
      <c r="C830" s="215"/>
      <c r="D830" s="216"/>
      <c r="E830" s="217"/>
      <c r="F830" s="218"/>
      <c r="G830" s="143"/>
      <c r="H830" s="51"/>
      <c r="I830" s="219"/>
      <c r="J830" s="51"/>
      <c r="K830" s="220"/>
      <c r="L830" s="112"/>
      <c r="M830" s="52"/>
      <c r="N830" s="52"/>
      <c r="O830" s="52"/>
      <c r="P830" s="52"/>
      <c r="Q830" s="52"/>
    </row>
    <row r="831" spans="1:17" ht="15.75" customHeight="1">
      <c r="A831" s="54"/>
      <c r="B831" s="386"/>
      <c r="C831" s="215"/>
      <c r="D831" s="216"/>
      <c r="E831" s="217"/>
      <c r="F831" s="218"/>
      <c r="G831" s="143"/>
      <c r="H831" s="51"/>
      <c r="I831" s="219"/>
      <c r="J831" s="51"/>
      <c r="K831" s="220"/>
      <c r="L831" s="112"/>
      <c r="M831" s="52"/>
      <c r="N831" s="52"/>
      <c r="O831" s="52"/>
      <c r="P831" s="52"/>
      <c r="Q831" s="52"/>
    </row>
    <row r="832" spans="1:17" ht="15.75" customHeight="1">
      <c r="A832" s="54"/>
      <c r="B832" s="386"/>
      <c r="C832" s="215"/>
      <c r="D832" s="216"/>
      <c r="E832" s="217"/>
      <c r="F832" s="218"/>
      <c r="G832" s="143"/>
      <c r="H832" s="51"/>
      <c r="I832" s="219"/>
      <c r="J832" s="51"/>
      <c r="K832" s="220"/>
      <c r="L832" s="112"/>
      <c r="M832" s="52"/>
      <c r="N832" s="52"/>
      <c r="O832" s="52"/>
      <c r="P832" s="52"/>
      <c r="Q832" s="52"/>
    </row>
    <row r="833" spans="1:19" ht="15.75" customHeight="1">
      <c r="A833" s="54"/>
      <c r="B833" s="386"/>
      <c r="C833" s="215"/>
      <c r="D833" s="216"/>
      <c r="E833" s="217"/>
      <c r="F833" s="218"/>
      <c r="G833" s="143"/>
      <c r="H833" s="51"/>
      <c r="I833" s="219"/>
      <c r="J833" s="51"/>
      <c r="K833" s="220"/>
      <c r="L833" s="112"/>
      <c r="M833" s="52"/>
      <c r="N833" s="52"/>
      <c r="O833" s="52"/>
      <c r="P833" s="52"/>
      <c r="Q833" s="52"/>
    </row>
    <row r="834" spans="1:19" ht="15.75" customHeight="1">
      <c r="A834" s="54"/>
      <c r="B834" s="386"/>
      <c r="C834" s="215"/>
      <c r="D834" s="216"/>
      <c r="E834" s="217"/>
      <c r="F834" s="218"/>
      <c r="G834" s="143"/>
      <c r="H834" s="51"/>
      <c r="I834" s="219"/>
      <c r="J834" s="51"/>
      <c r="K834" s="220"/>
      <c r="L834" s="112"/>
      <c r="M834" s="52"/>
      <c r="N834" s="52"/>
      <c r="O834" s="52"/>
      <c r="P834" s="52"/>
      <c r="Q834" s="52"/>
    </row>
    <row r="835" spans="1:19" ht="15.75" customHeight="1">
      <c r="A835" s="54"/>
      <c r="B835" s="386"/>
      <c r="C835" s="215"/>
      <c r="D835" s="216"/>
      <c r="E835" s="217"/>
      <c r="F835" s="218"/>
      <c r="G835" s="143"/>
      <c r="H835" s="51"/>
      <c r="I835" s="219"/>
      <c r="J835" s="51"/>
      <c r="K835" s="220"/>
      <c r="L835" s="112"/>
      <c r="M835" s="52"/>
      <c r="N835" s="52"/>
      <c r="O835" s="52"/>
      <c r="P835" s="52"/>
      <c r="Q835" s="52"/>
    </row>
    <row r="836" spans="1:19" ht="15.75" customHeight="1">
      <c r="A836" s="54"/>
      <c r="B836" s="386"/>
      <c r="C836" s="215"/>
      <c r="D836" s="216"/>
      <c r="E836" s="217"/>
      <c r="F836" s="218"/>
      <c r="G836" s="143"/>
      <c r="H836" s="51"/>
      <c r="I836" s="219"/>
      <c r="J836" s="51"/>
      <c r="K836" s="220"/>
      <c r="L836" s="112"/>
      <c r="M836" s="52"/>
      <c r="N836" s="52"/>
      <c r="O836" s="52"/>
      <c r="P836" s="52"/>
      <c r="Q836" s="52"/>
    </row>
    <row r="837" spans="1:19" ht="15.75" customHeight="1">
      <c r="A837" s="54"/>
      <c r="B837" s="386"/>
      <c r="C837" s="215"/>
      <c r="D837" s="216"/>
      <c r="E837" s="217"/>
      <c r="F837" s="218"/>
      <c r="G837" s="143"/>
      <c r="H837" s="51"/>
      <c r="I837" s="219"/>
      <c r="J837" s="51"/>
      <c r="K837" s="220"/>
      <c r="L837" s="112"/>
      <c r="M837" s="52"/>
      <c r="N837" s="52"/>
      <c r="O837" s="52"/>
      <c r="P837" s="52"/>
      <c r="Q837" s="52"/>
    </row>
    <row r="838" spans="1:19" ht="15.75" customHeight="1">
      <c r="A838" s="54"/>
      <c r="B838" s="386"/>
      <c r="C838" s="215"/>
      <c r="D838" s="216"/>
      <c r="E838" s="217"/>
      <c r="F838" s="218"/>
      <c r="G838" s="143"/>
      <c r="H838" s="51"/>
      <c r="I838" s="219"/>
      <c r="J838" s="51"/>
      <c r="K838" s="220"/>
      <c r="L838" s="112"/>
      <c r="M838" s="52"/>
      <c r="N838" s="52"/>
      <c r="O838" s="52"/>
      <c r="P838" s="52"/>
      <c r="Q838" s="52"/>
    </row>
    <row r="839" spans="1:19" ht="15.75" customHeight="1">
      <c r="A839" s="54"/>
      <c r="B839" s="386"/>
      <c r="C839" s="215"/>
      <c r="D839" s="216"/>
      <c r="E839" s="217"/>
      <c r="F839" s="218"/>
      <c r="G839" s="143"/>
      <c r="H839" s="51"/>
      <c r="I839" s="219"/>
      <c r="J839" s="51"/>
      <c r="K839" s="220"/>
      <c r="L839" s="112"/>
      <c r="M839" s="52"/>
      <c r="N839" s="52"/>
      <c r="O839" s="52"/>
      <c r="P839" s="52"/>
      <c r="Q839" s="52"/>
    </row>
    <row r="840" spans="1:19" ht="15.75" customHeight="1">
      <c r="A840" s="54"/>
      <c r="B840" s="386"/>
      <c r="C840" s="215"/>
      <c r="D840" s="216"/>
      <c r="E840" s="217"/>
      <c r="F840" s="218"/>
      <c r="G840" s="143"/>
      <c r="H840" s="51"/>
      <c r="I840" s="219"/>
      <c r="J840" s="51"/>
      <c r="K840" s="220"/>
      <c r="L840" s="112"/>
      <c r="M840" s="52"/>
      <c r="N840" s="52"/>
      <c r="O840" s="52"/>
      <c r="P840" s="52"/>
      <c r="Q840" s="52"/>
    </row>
    <row r="841" spans="1:19" ht="15.75" customHeight="1">
      <c r="A841" s="54"/>
      <c r="B841" s="386"/>
      <c r="C841" s="215"/>
      <c r="D841" s="216"/>
      <c r="E841" s="217"/>
      <c r="F841" s="218"/>
      <c r="G841" s="143"/>
      <c r="H841" s="51"/>
      <c r="I841" s="219"/>
      <c r="J841" s="51"/>
      <c r="K841" s="220"/>
      <c r="L841" s="112"/>
      <c r="M841" s="52"/>
      <c r="N841" s="52"/>
      <c r="O841" s="52"/>
      <c r="P841" s="52"/>
      <c r="Q841" s="52"/>
    </row>
    <row r="842" spans="1:19" ht="15.75" customHeight="1">
      <c r="A842" s="54"/>
      <c r="B842" s="386"/>
      <c r="C842" s="215"/>
      <c r="D842" s="216"/>
      <c r="E842" s="217"/>
      <c r="F842" s="218"/>
      <c r="G842" s="143"/>
      <c r="H842" s="51"/>
      <c r="I842" s="219"/>
      <c r="J842" s="51"/>
      <c r="K842" s="220"/>
      <c r="L842" s="112"/>
      <c r="M842" s="52"/>
      <c r="N842" s="52"/>
      <c r="O842" s="52"/>
      <c r="P842" s="52"/>
      <c r="Q842" s="52"/>
    </row>
    <row r="843" spans="1:19" ht="15.75" customHeight="1">
      <c r="A843" s="54"/>
      <c r="B843" s="386"/>
      <c r="C843" s="215"/>
      <c r="D843" s="216"/>
      <c r="E843" s="217"/>
      <c r="F843" s="218"/>
      <c r="G843" s="143"/>
      <c r="H843" s="51"/>
      <c r="I843" s="219"/>
      <c r="J843" s="51"/>
      <c r="K843" s="220"/>
      <c r="L843" s="112"/>
      <c r="M843" s="52"/>
      <c r="N843" s="52"/>
      <c r="O843" s="52"/>
      <c r="P843" s="52"/>
      <c r="Q843" s="52"/>
    </row>
    <row r="844" spans="1:19" ht="15.75" customHeight="1">
      <c r="A844" s="54"/>
      <c r="B844" s="386"/>
      <c r="C844" s="215"/>
      <c r="D844" s="216"/>
      <c r="E844" s="217"/>
      <c r="F844" s="218"/>
      <c r="G844" s="143"/>
      <c r="H844" s="51"/>
      <c r="I844" s="219"/>
      <c r="J844" s="51"/>
      <c r="K844" s="220"/>
      <c r="L844" s="112"/>
      <c r="M844" s="52"/>
      <c r="N844" s="52"/>
      <c r="O844" s="52"/>
      <c r="P844" s="52"/>
      <c r="Q844" s="52"/>
    </row>
    <row r="845" spans="1:19" ht="15.75" customHeight="1">
      <c r="A845" s="54"/>
      <c r="B845" s="386"/>
      <c r="C845" s="215"/>
      <c r="D845" s="216"/>
      <c r="E845" s="217"/>
      <c r="F845" s="218"/>
      <c r="G845" s="143"/>
      <c r="H845" s="51"/>
      <c r="I845" s="219"/>
      <c r="J845" s="51"/>
      <c r="K845" s="220"/>
      <c r="L845" s="112"/>
      <c r="M845" s="52"/>
      <c r="N845" s="52"/>
      <c r="O845" s="52"/>
      <c r="P845" s="52"/>
      <c r="Q845" s="52"/>
    </row>
    <row r="846" spans="1:19" ht="15.75" customHeight="1">
      <c r="A846" s="54"/>
      <c r="B846" s="386"/>
      <c r="C846" s="215"/>
      <c r="D846" s="216"/>
      <c r="E846" s="217"/>
      <c r="F846" s="218"/>
      <c r="G846" s="143"/>
      <c r="H846" s="51"/>
      <c r="I846" s="219"/>
      <c r="J846" s="51"/>
      <c r="K846" s="220"/>
      <c r="L846" s="112"/>
      <c r="M846" s="52"/>
      <c r="N846" s="52"/>
      <c r="O846" s="52"/>
      <c r="P846" s="52"/>
      <c r="Q846" s="52"/>
    </row>
    <row r="847" spans="1:19" ht="15.75" customHeight="1">
      <c r="A847" s="54"/>
      <c r="B847" s="386"/>
      <c r="C847" s="215"/>
      <c r="D847" s="216"/>
      <c r="E847" s="217"/>
      <c r="F847" s="218"/>
      <c r="G847" s="143"/>
      <c r="H847" s="51"/>
      <c r="I847" s="219"/>
      <c r="J847" s="51"/>
      <c r="K847" s="220"/>
      <c r="L847" s="113"/>
      <c r="M847" s="52"/>
      <c r="N847" s="52"/>
      <c r="O847" s="52"/>
      <c r="P847" s="52"/>
      <c r="Q847" s="52"/>
      <c r="R847" s="52"/>
      <c r="S847" s="52"/>
    </row>
    <row r="848" spans="1:19" ht="15.75" customHeight="1">
      <c r="A848" s="54"/>
      <c r="B848" s="386"/>
      <c r="C848" s="215"/>
      <c r="D848" s="216"/>
      <c r="E848" s="217"/>
      <c r="F848" s="218"/>
      <c r="G848" s="143"/>
      <c r="H848" s="51"/>
      <c r="I848" s="219"/>
      <c r="J848" s="51"/>
      <c r="K848" s="220"/>
      <c r="L848" s="113"/>
      <c r="M848" s="52"/>
      <c r="N848" s="52"/>
      <c r="O848" s="52"/>
      <c r="P848" s="52"/>
      <c r="Q848" s="52"/>
      <c r="R848" s="52"/>
      <c r="S848" s="52"/>
    </row>
    <row r="849" spans="1:19" ht="15.75" customHeight="1">
      <c r="A849" s="54"/>
      <c r="B849" s="386"/>
      <c r="C849" s="215"/>
      <c r="D849" s="216"/>
      <c r="E849" s="217"/>
      <c r="F849" s="218"/>
      <c r="G849" s="143"/>
      <c r="H849" s="51"/>
      <c r="I849" s="219"/>
      <c r="J849" s="51"/>
      <c r="K849" s="220"/>
      <c r="L849" s="113"/>
      <c r="M849" s="52"/>
      <c r="N849" s="52"/>
      <c r="O849" s="52"/>
      <c r="P849" s="52"/>
      <c r="Q849" s="52"/>
      <c r="R849" s="52"/>
      <c r="S849" s="52"/>
    </row>
    <row r="850" spans="1:19" ht="15.75" customHeight="1">
      <c r="A850" s="54"/>
      <c r="B850" s="386"/>
      <c r="C850" s="215"/>
      <c r="D850" s="216"/>
      <c r="E850" s="217"/>
      <c r="F850" s="218"/>
      <c r="G850" s="143"/>
      <c r="H850" s="51"/>
      <c r="I850" s="219"/>
      <c r="J850" s="51"/>
      <c r="K850" s="220"/>
      <c r="L850" s="113"/>
      <c r="M850" s="52"/>
      <c r="N850" s="52"/>
      <c r="O850" s="52"/>
      <c r="P850" s="52"/>
      <c r="Q850" s="52"/>
      <c r="R850" s="52"/>
      <c r="S850" s="52"/>
    </row>
    <row r="851" spans="1:19" ht="15.75" customHeight="1">
      <c r="A851" s="54"/>
      <c r="B851" s="386"/>
      <c r="C851" s="215"/>
      <c r="D851" s="216"/>
      <c r="E851" s="217"/>
      <c r="F851" s="218"/>
      <c r="G851" s="143"/>
      <c r="H851" s="51"/>
      <c r="I851" s="219"/>
      <c r="J851" s="51"/>
      <c r="K851" s="220"/>
      <c r="L851" s="113"/>
      <c r="M851" s="52"/>
      <c r="N851" s="52"/>
      <c r="O851" s="52"/>
      <c r="P851" s="52"/>
      <c r="Q851" s="52"/>
      <c r="R851" s="52"/>
      <c r="S851" s="52"/>
    </row>
    <row r="852" spans="1:19" ht="15.75" customHeight="1">
      <c r="A852" s="54"/>
      <c r="B852" s="386"/>
      <c r="C852" s="215"/>
      <c r="D852" s="216"/>
      <c r="E852" s="217"/>
      <c r="F852" s="218"/>
      <c r="G852" s="143"/>
      <c r="H852" s="51"/>
      <c r="I852" s="219"/>
      <c r="J852" s="51"/>
      <c r="K852" s="220"/>
      <c r="L852" s="113"/>
      <c r="M852" s="52"/>
      <c r="N852" s="52"/>
      <c r="O852" s="52"/>
      <c r="P852" s="52"/>
      <c r="Q852" s="52"/>
      <c r="R852" s="52"/>
      <c r="S852" s="52"/>
    </row>
    <row r="853" spans="1:19" ht="15.75" customHeight="1">
      <c r="A853" s="54"/>
      <c r="B853" s="386"/>
      <c r="C853" s="215"/>
      <c r="D853" s="216"/>
      <c r="E853" s="217"/>
      <c r="F853" s="218"/>
      <c r="G853" s="143"/>
      <c r="H853" s="51"/>
      <c r="I853" s="219"/>
      <c r="J853" s="51"/>
      <c r="K853" s="220"/>
      <c r="L853" s="113"/>
      <c r="M853" s="52"/>
      <c r="N853" s="52"/>
      <c r="O853" s="52"/>
      <c r="P853" s="52"/>
      <c r="Q853" s="52"/>
      <c r="R853" s="52"/>
      <c r="S853" s="52"/>
    </row>
    <row r="854" spans="1:19" ht="15.75" customHeight="1">
      <c r="A854" s="54"/>
      <c r="B854" s="386"/>
      <c r="C854" s="215"/>
      <c r="D854" s="216"/>
      <c r="E854" s="217"/>
      <c r="F854" s="218"/>
      <c r="G854" s="143"/>
      <c r="H854" s="51"/>
      <c r="I854" s="219"/>
      <c r="J854" s="51"/>
      <c r="K854" s="220"/>
      <c r="L854" s="113"/>
      <c r="M854" s="52"/>
      <c r="N854" s="52"/>
      <c r="O854" s="52"/>
      <c r="P854" s="52"/>
      <c r="Q854" s="52"/>
      <c r="R854" s="52"/>
      <c r="S854" s="52"/>
    </row>
    <row r="855" spans="1:19" ht="15.75" customHeight="1">
      <c r="A855" s="54"/>
      <c r="B855" s="386"/>
      <c r="C855" s="215"/>
      <c r="D855" s="216"/>
      <c r="E855" s="217"/>
      <c r="F855" s="218"/>
      <c r="G855" s="143"/>
      <c r="H855" s="51"/>
      <c r="I855" s="219"/>
      <c r="J855" s="51"/>
      <c r="K855" s="220"/>
      <c r="L855" s="113"/>
      <c r="M855" s="52"/>
      <c r="N855" s="52"/>
      <c r="O855" s="52"/>
      <c r="P855" s="52"/>
      <c r="Q855" s="52"/>
      <c r="R855" s="52"/>
      <c r="S855" s="52"/>
    </row>
    <row r="856" spans="1:19" ht="15.75" customHeight="1">
      <c r="A856" s="54"/>
      <c r="B856" s="386"/>
      <c r="C856" s="215"/>
      <c r="D856" s="216"/>
      <c r="E856" s="217"/>
      <c r="F856" s="218"/>
      <c r="G856" s="143"/>
      <c r="H856" s="51"/>
      <c r="I856" s="219"/>
      <c r="J856" s="51"/>
      <c r="K856" s="220"/>
      <c r="L856" s="113"/>
      <c r="M856" s="52"/>
      <c r="N856" s="52"/>
      <c r="O856" s="52"/>
      <c r="P856" s="52"/>
      <c r="Q856" s="52"/>
      <c r="R856" s="52"/>
      <c r="S856" s="52"/>
    </row>
    <row r="857" spans="1:19" ht="15.75" customHeight="1">
      <c r="A857" s="54"/>
      <c r="B857" s="386"/>
      <c r="C857" s="215"/>
      <c r="D857" s="216"/>
      <c r="E857" s="217"/>
      <c r="F857" s="218"/>
      <c r="G857" s="143"/>
      <c r="H857" s="51"/>
      <c r="I857" s="219"/>
      <c r="J857" s="51"/>
      <c r="K857" s="220"/>
      <c r="L857" s="113"/>
      <c r="M857" s="52"/>
      <c r="N857" s="52"/>
      <c r="O857" s="52"/>
      <c r="P857" s="52"/>
      <c r="Q857" s="52"/>
      <c r="R857" s="52"/>
      <c r="S857" s="52"/>
    </row>
    <row r="858" spans="1:19" ht="15.75" customHeight="1">
      <c r="A858" s="54"/>
      <c r="B858" s="386"/>
      <c r="C858" s="215"/>
      <c r="D858" s="216"/>
      <c r="E858" s="217"/>
      <c r="F858" s="218"/>
      <c r="G858" s="143"/>
      <c r="H858" s="51"/>
      <c r="I858" s="219"/>
      <c r="J858" s="51"/>
      <c r="K858" s="220"/>
      <c r="L858" s="113"/>
      <c r="M858" s="52"/>
      <c r="N858" s="52"/>
      <c r="O858" s="52"/>
      <c r="P858" s="52"/>
      <c r="Q858" s="52"/>
      <c r="R858" s="52"/>
      <c r="S858" s="52"/>
    </row>
    <row r="859" spans="1:19" ht="15.75" customHeight="1">
      <c r="A859" s="54"/>
      <c r="B859" s="386"/>
      <c r="C859" s="215"/>
      <c r="D859" s="216"/>
      <c r="E859" s="217"/>
      <c r="F859" s="218"/>
      <c r="G859" s="143"/>
      <c r="H859" s="51"/>
      <c r="I859" s="219"/>
      <c r="J859" s="51"/>
      <c r="K859" s="220"/>
      <c r="L859" s="113"/>
      <c r="M859" s="52"/>
      <c r="N859" s="52"/>
      <c r="O859" s="52"/>
      <c r="P859" s="52"/>
      <c r="Q859" s="52"/>
      <c r="R859" s="52"/>
      <c r="S859" s="52"/>
    </row>
    <row r="860" spans="1:19" ht="15.75" customHeight="1">
      <c r="A860" s="54"/>
      <c r="B860" s="386"/>
      <c r="C860" s="215"/>
      <c r="D860" s="216"/>
      <c r="E860" s="217"/>
      <c r="F860" s="218"/>
      <c r="G860" s="143"/>
      <c r="H860" s="51"/>
      <c r="I860" s="219"/>
      <c r="J860" s="51"/>
      <c r="K860" s="220"/>
      <c r="L860" s="113"/>
      <c r="M860" s="52"/>
      <c r="N860" s="52"/>
      <c r="O860" s="52"/>
      <c r="P860" s="52"/>
      <c r="Q860" s="52"/>
      <c r="R860" s="52"/>
      <c r="S860" s="52"/>
    </row>
    <row r="861" spans="1:19" ht="15.75" customHeight="1">
      <c r="A861" s="54"/>
      <c r="B861" s="386"/>
      <c r="C861" s="215"/>
      <c r="D861" s="216"/>
      <c r="E861" s="217"/>
      <c r="F861" s="218"/>
      <c r="G861" s="143"/>
      <c r="H861" s="51"/>
      <c r="I861" s="219"/>
      <c r="J861" s="51"/>
      <c r="K861" s="220"/>
      <c r="L861" s="113"/>
      <c r="M861" s="52"/>
      <c r="N861" s="52"/>
      <c r="O861" s="52"/>
      <c r="P861" s="52"/>
      <c r="Q861" s="52"/>
      <c r="R861" s="52"/>
      <c r="S861" s="52"/>
    </row>
    <row r="862" spans="1:19" ht="15.75" customHeight="1">
      <c r="A862" s="54"/>
      <c r="B862" s="386"/>
      <c r="C862" s="215"/>
      <c r="D862" s="216"/>
      <c r="E862" s="217"/>
      <c r="F862" s="218"/>
      <c r="G862" s="143"/>
      <c r="H862" s="51"/>
      <c r="I862" s="219"/>
      <c r="J862" s="51"/>
      <c r="K862" s="220"/>
      <c r="L862" s="113"/>
      <c r="M862" s="52"/>
      <c r="N862" s="52"/>
      <c r="O862" s="52"/>
      <c r="P862" s="52"/>
      <c r="Q862" s="52"/>
      <c r="R862" s="52"/>
      <c r="S862" s="52"/>
    </row>
    <row r="863" spans="1:19" ht="15.75" customHeight="1">
      <c r="A863" s="54"/>
      <c r="B863" s="386"/>
      <c r="C863" s="215"/>
      <c r="D863" s="216"/>
      <c r="E863" s="217"/>
      <c r="F863" s="218"/>
      <c r="G863" s="143"/>
      <c r="H863" s="51"/>
      <c r="I863" s="219"/>
      <c r="J863" s="51"/>
      <c r="K863" s="220"/>
      <c r="L863" s="113"/>
      <c r="M863" s="52"/>
      <c r="N863" s="52"/>
      <c r="O863" s="52"/>
      <c r="P863" s="52"/>
      <c r="Q863" s="52"/>
      <c r="R863" s="52"/>
      <c r="S863" s="52"/>
    </row>
    <row r="864" spans="1:19" ht="15.75" customHeight="1">
      <c r="A864" s="54"/>
      <c r="B864" s="386"/>
      <c r="C864" s="215"/>
      <c r="D864" s="216"/>
      <c r="E864" s="217"/>
      <c r="F864" s="218"/>
      <c r="G864" s="143"/>
      <c r="H864" s="51"/>
      <c r="I864" s="219"/>
      <c r="J864" s="51"/>
      <c r="K864" s="220"/>
      <c r="L864" s="113"/>
      <c r="M864" s="52"/>
      <c r="N864" s="52"/>
      <c r="O864" s="52"/>
      <c r="P864" s="52"/>
      <c r="Q864" s="52"/>
      <c r="R864" s="52"/>
      <c r="S864" s="52"/>
    </row>
    <row r="865" spans="1:19" ht="15.75" customHeight="1">
      <c r="A865" s="54"/>
      <c r="B865" s="386"/>
      <c r="C865" s="215"/>
      <c r="D865" s="216"/>
      <c r="E865" s="217"/>
      <c r="F865" s="218"/>
      <c r="G865" s="143"/>
      <c r="H865" s="51"/>
      <c r="I865" s="219"/>
      <c r="J865" s="51"/>
      <c r="K865" s="220"/>
      <c r="L865" s="113"/>
      <c r="M865" s="52"/>
      <c r="N865" s="52"/>
      <c r="O865" s="52"/>
      <c r="P865" s="52"/>
      <c r="Q865" s="52"/>
      <c r="R865" s="52"/>
      <c r="S865" s="52"/>
    </row>
    <row r="866" spans="1:19" ht="15.75" customHeight="1">
      <c r="A866" s="54"/>
      <c r="B866" s="386"/>
      <c r="C866" s="215"/>
      <c r="D866" s="216"/>
      <c r="E866" s="217"/>
      <c r="F866" s="218"/>
      <c r="G866" s="143"/>
      <c r="H866" s="51"/>
      <c r="I866" s="219"/>
      <c r="J866" s="51"/>
      <c r="K866" s="220"/>
      <c r="L866" s="113"/>
      <c r="M866" s="52"/>
      <c r="N866" s="52"/>
      <c r="O866" s="52"/>
      <c r="P866" s="52"/>
      <c r="Q866" s="52"/>
      <c r="R866" s="52"/>
      <c r="S866" s="52"/>
    </row>
    <row r="867" spans="1:19" ht="15.75" customHeight="1">
      <c r="A867" s="54"/>
      <c r="B867" s="386"/>
      <c r="C867" s="215"/>
      <c r="D867" s="216"/>
      <c r="E867" s="217"/>
      <c r="F867" s="218"/>
      <c r="G867" s="143"/>
      <c r="H867" s="51"/>
      <c r="I867" s="219"/>
      <c r="J867" s="51"/>
      <c r="K867" s="220"/>
      <c r="L867" s="113"/>
      <c r="M867" s="52"/>
      <c r="N867" s="52"/>
      <c r="O867" s="52"/>
      <c r="P867" s="52"/>
      <c r="Q867" s="52"/>
      <c r="R867" s="52"/>
      <c r="S867" s="52"/>
    </row>
    <row r="868" spans="1:19" ht="15.75" customHeight="1">
      <c r="A868" s="54"/>
      <c r="B868" s="386"/>
      <c r="C868" s="215"/>
      <c r="D868" s="216"/>
      <c r="E868" s="217"/>
      <c r="F868" s="218"/>
      <c r="G868" s="143"/>
      <c r="H868" s="51"/>
      <c r="I868" s="219"/>
      <c r="J868" s="51"/>
      <c r="K868" s="220"/>
      <c r="L868" s="113"/>
      <c r="M868" s="52"/>
      <c r="N868" s="52"/>
      <c r="O868" s="52"/>
      <c r="P868" s="52"/>
      <c r="Q868" s="52"/>
      <c r="R868" s="52"/>
      <c r="S868" s="52"/>
    </row>
    <row r="869" spans="1:19" ht="15.75" customHeight="1">
      <c r="A869" s="54"/>
      <c r="B869" s="386"/>
      <c r="C869" s="215"/>
      <c r="D869" s="216"/>
      <c r="E869" s="217"/>
      <c r="F869" s="218"/>
      <c r="G869" s="143"/>
      <c r="H869" s="51"/>
      <c r="I869" s="219"/>
      <c r="J869" s="51"/>
      <c r="K869" s="220"/>
      <c r="L869" s="113"/>
      <c r="M869" s="52"/>
      <c r="N869" s="52"/>
      <c r="O869" s="52"/>
      <c r="P869" s="52"/>
      <c r="Q869" s="52"/>
      <c r="R869" s="52"/>
      <c r="S869" s="52"/>
    </row>
    <row r="870" spans="1:19" ht="15.75" customHeight="1">
      <c r="A870" s="54"/>
      <c r="B870" s="386"/>
      <c r="C870" s="215"/>
      <c r="D870" s="216"/>
      <c r="E870" s="217"/>
      <c r="F870" s="218"/>
      <c r="G870" s="143"/>
      <c r="H870" s="51"/>
      <c r="I870" s="219"/>
      <c r="J870" s="51"/>
      <c r="K870" s="220"/>
      <c r="L870" s="113"/>
      <c r="M870" s="52"/>
      <c r="N870" s="52"/>
      <c r="O870" s="52"/>
      <c r="P870" s="52"/>
      <c r="Q870" s="52"/>
      <c r="R870" s="52"/>
      <c r="S870" s="52"/>
    </row>
    <row r="871" spans="1:19" ht="15.75" customHeight="1">
      <c r="A871" s="54"/>
      <c r="B871" s="386"/>
      <c r="C871" s="215"/>
      <c r="D871" s="216"/>
      <c r="E871" s="217"/>
      <c r="F871" s="218"/>
      <c r="G871" s="143"/>
      <c r="H871" s="51"/>
      <c r="I871" s="219"/>
      <c r="J871" s="51"/>
      <c r="K871" s="220"/>
      <c r="L871" s="113"/>
      <c r="M871" s="52"/>
      <c r="N871" s="52"/>
      <c r="O871" s="52"/>
      <c r="P871" s="52"/>
      <c r="Q871" s="52"/>
      <c r="R871" s="52"/>
      <c r="S871" s="52"/>
    </row>
    <row r="872" spans="1:19" ht="15.75" customHeight="1">
      <c r="A872" s="54"/>
      <c r="B872" s="386"/>
      <c r="C872" s="215"/>
      <c r="D872" s="216"/>
      <c r="E872" s="217"/>
      <c r="F872" s="218"/>
      <c r="G872" s="143"/>
      <c r="H872" s="51"/>
      <c r="I872" s="219"/>
      <c r="J872" s="51"/>
      <c r="K872" s="220"/>
      <c r="L872" s="113"/>
      <c r="M872" s="52"/>
      <c r="N872" s="52"/>
      <c r="O872" s="52"/>
      <c r="P872" s="52"/>
      <c r="Q872" s="52"/>
      <c r="R872" s="52"/>
      <c r="S872" s="52"/>
    </row>
    <row r="873" spans="1:19" ht="15.75" customHeight="1">
      <c r="A873" s="54"/>
      <c r="B873" s="386"/>
      <c r="C873" s="215"/>
      <c r="D873" s="216"/>
      <c r="E873" s="217"/>
      <c r="F873" s="218"/>
      <c r="G873" s="143"/>
      <c r="H873" s="51"/>
      <c r="I873" s="219"/>
      <c r="J873" s="51"/>
      <c r="K873" s="220"/>
      <c r="L873" s="113"/>
      <c r="M873" s="52"/>
      <c r="N873" s="52"/>
      <c r="O873" s="52"/>
      <c r="P873" s="52"/>
      <c r="Q873" s="52"/>
      <c r="R873" s="52"/>
      <c r="S873" s="52"/>
    </row>
    <row r="874" spans="1:19" ht="15.75" customHeight="1">
      <c r="A874" s="54"/>
      <c r="B874" s="386"/>
      <c r="C874" s="215"/>
      <c r="D874" s="216"/>
      <c r="E874" s="217"/>
      <c r="F874" s="218"/>
      <c r="G874" s="143"/>
      <c r="H874" s="51"/>
      <c r="I874" s="219"/>
      <c r="J874" s="51"/>
      <c r="K874" s="220"/>
      <c r="L874" s="113"/>
      <c r="M874" s="52"/>
      <c r="N874" s="52"/>
      <c r="O874" s="52"/>
      <c r="P874" s="52"/>
      <c r="Q874" s="52"/>
      <c r="R874" s="52"/>
      <c r="S874" s="52"/>
    </row>
    <row r="875" spans="1:19" ht="15.75" customHeight="1">
      <c r="A875" s="54"/>
      <c r="B875" s="386"/>
      <c r="C875" s="215"/>
      <c r="D875" s="216"/>
      <c r="E875" s="217"/>
      <c r="F875" s="218"/>
      <c r="G875" s="143"/>
      <c r="H875" s="51"/>
      <c r="I875" s="219"/>
      <c r="J875" s="51"/>
      <c r="K875" s="220"/>
      <c r="L875" s="113"/>
      <c r="M875" s="52"/>
      <c r="N875" s="52"/>
      <c r="O875" s="52"/>
      <c r="P875" s="52"/>
      <c r="Q875" s="52"/>
      <c r="R875" s="52"/>
      <c r="S875" s="52"/>
    </row>
    <row r="876" spans="1:19" ht="15.75" customHeight="1">
      <c r="A876" s="54"/>
      <c r="B876" s="386"/>
      <c r="C876" s="215"/>
      <c r="D876" s="216"/>
      <c r="E876" s="217"/>
      <c r="F876" s="218"/>
      <c r="G876" s="143"/>
      <c r="H876" s="51"/>
      <c r="I876" s="219"/>
      <c r="J876" s="51"/>
      <c r="K876" s="220"/>
      <c r="L876" s="113"/>
      <c r="M876" s="52"/>
      <c r="N876" s="52"/>
      <c r="O876" s="52"/>
      <c r="P876" s="52"/>
      <c r="Q876" s="52"/>
      <c r="R876" s="52"/>
      <c r="S876" s="52"/>
    </row>
    <row r="877" spans="1:19" ht="15.75" customHeight="1">
      <c r="A877" s="54"/>
      <c r="B877" s="386"/>
      <c r="C877" s="215"/>
      <c r="D877" s="216"/>
      <c r="E877" s="217"/>
      <c r="F877" s="218"/>
      <c r="G877" s="143"/>
      <c r="H877" s="51"/>
      <c r="I877" s="219"/>
      <c r="J877" s="51"/>
      <c r="K877" s="220"/>
      <c r="L877" s="113"/>
      <c r="M877" s="52"/>
      <c r="N877" s="52"/>
      <c r="O877" s="52"/>
      <c r="P877" s="52"/>
      <c r="Q877" s="52"/>
      <c r="R877" s="52"/>
      <c r="S877" s="52"/>
    </row>
    <row r="878" spans="1:19" ht="15.75" customHeight="1">
      <c r="A878" s="54"/>
      <c r="B878" s="386"/>
      <c r="C878" s="215"/>
      <c r="D878" s="216"/>
      <c r="E878" s="217"/>
      <c r="F878" s="218"/>
      <c r="G878" s="143"/>
      <c r="H878" s="51"/>
      <c r="I878" s="219"/>
      <c r="J878" s="51"/>
      <c r="K878" s="220"/>
      <c r="L878" s="113"/>
      <c r="M878" s="52"/>
      <c r="N878" s="52"/>
      <c r="O878" s="52"/>
      <c r="P878" s="52"/>
      <c r="Q878" s="52"/>
      <c r="R878" s="52"/>
      <c r="S878" s="52"/>
    </row>
    <row r="879" spans="1:19" ht="15.75" customHeight="1">
      <c r="A879" s="54"/>
      <c r="B879" s="386"/>
      <c r="C879" s="215"/>
      <c r="D879" s="216"/>
      <c r="E879" s="217"/>
      <c r="F879" s="218"/>
      <c r="G879" s="143"/>
      <c r="H879" s="51"/>
      <c r="I879" s="219"/>
      <c r="J879" s="51"/>
      <c r="K879" s="220"/>
      <c r="L879" s="113"/>
      <c r="M879" s="52"/>
      <c r="N879" s="52"/>
      <c r="O879" s="52"/>
      <c r="P879" s="52"/>
      <c r="Q879" s="52"/>
      <c r="R879" s="52"/>
      <c r="S879" s="52"/>
    </row>
    <row r="880" spans="1:19" ht="15.75" customHeight="1">
      <c r="A880" s="54"/>
      <c r="B880" s="386"/>
      <c r="C880" s="215"/>
      <c r="D880" s="216"/>
      <c r="E880" s="217"/>
      <c r="F880" s="218"/>
      <c r="G880" s="143"/>
      <c r="H880" s="51"/>
      <c r="I880" s="219"/>
      <c r="J880" s="51"/>
      <c r="K880" s="220"/>
      <c r="L880" s="113"/>
      <c r="M880" s="52"/>
      <c r="N880" s="52"/>
      <c r="O880" s="52"/>
      <c r="P880" s="52"/>
      <c r="Q880" s="52"/>
      <c r="R880" s="52"/>
      <c r="S880" s="52"/>
    </row>
    <row r="881" spans="1:19" ht="15.75" customHeight="1">
      <c r="A881" s="54"/>
      <c r="B881" s="386"/>
      <c r="C881" s="215"/>
      <c r="D881" s="216"/>
      <c r="E881" s="217"/>
      <c r="F881" s="218"/>
      <c r="G881" s="143"/>
      <c r="H881" s="51"/>
      <c r="I881" s="219"/>
      <c r="J881" s="51"/>
      <c r="K881" s="220"/>
      <c r="L881" s="113"/>
      <c r="M881" s="52"/>
      <c r="N881" s="52"/>
      <c r="O881" s="52"/>
      <c r="P881" s="52"/>
      <c r="Q881" s="52"/>
      <c r="R881" s="52"/>
      <c r="S881" s="52"/>
    </row>
    <row r="882" spans="1:19" ht="15.75" customHeight="1">
      <c r="A882" s="54"/>
      <c r="B882" s="386"/>
      <c r="C882" s="215"/>
      <c r="D882" s="216"/>
      <c r="E882" s="217"/>
      <c r="F882" s="218"/>
      <c r="G882" s="143"/>
      <c r="H882" s="51"/>
      <c r="I882" s="219"/>
      <c r="J882" s="51"/>
      <c r="K882" s="220"/>
      <c r="L882" s="113"/>
      <c r="M882" s="52"/>
      <c r="N882" s="52"/>
      <c r="O882" s="52"/>
      <c r="P882" s="52"/>
      <c r="Q882" s="52"/>
      <c r="R882" s="52"/>
      <c r="S882" s="52"/>
    </row>
    <row r="883" spans="1:19" ht="15.75" customHeight="1">
      <c r="A883" s="54"/>
      <c r="B883" s="386"/>
      <c r="C883" s="215"/>
      <c r="D883" s="216"/>
      <c r="E883" s="217"/>
      <c r="F883" s="218"/>
      <c r="G883" s="143"/>
      <c r="H883" s="51"/>
      <c r="I883" s="219"/>
      <c r="J883" s="51"/>
      <c r="K883" s="220"/>
      <c r="L883" s="113"/>
      <c r="M883" s="52"/>
      <c r="N883" s="52"/>
      <c r="O883" s="52"/>
      <c r="P883" s="52"/>
      <c r="Q883" s="52"/>
      <c r="R883" s="52"/>
      <c r="S883" s="52"/>
    </row>
    <row r="884" spans="1:19" ht="15.75" customHeight="1">
      <c r="A884" s="54"/>
      <c r="B884" s="386"/>
      <c r="C884" s="215"/>
      <c r="D884" s="216"/>
      <c r="E884" s="217"/>
      <c r="F884" s="218"/>
      <c r="G884" s="143"/>
      <c r="H884" s="51"/>
      <c r="I884" s="219"/>
      <c r="J884" s="51"/>
      <c r="K884" s="220"/>
      <c r="L884" s="113"/>
      <c r="M884" s="52"/>
      <c r="N884" s="52"/>
      <c r="O884" s="52"/>
      <c r="P884" s="52"/>
      <c r="Q884" s="52"/>
      <c r="R884" s="52"/>
      <c r="S884" s="52"/>
    </row>
    <row r="885" spans="1:19" ht="15.75" customHeight="1">
      <c r="A885" s="54"/>
      <c r="B885" s="386"/>
      <c r="C885" s="215"/>
      <c r="D885" s="216"/>
      <c r="E885" s="217"/>
      <c r="F885" s="218"/>
      <c r="G885" s="143"/>
      <c r="H885" s="51"/>
      <c r="I885" s="219"/>
      <c r="J885" s="51"/>
      <c r="K885" s="220"/>
      <c r="L885" s="113"/>
      <c r="M885" s="52"/>
      <c r="N885" s="52"/>
      <c r="O885" s="52"/>
      <c r="P885" s="52"/>
      <c r="Q885" s="52"/>
      <c r="R885" s="52"/>
      <c r="S885" s="52"/>
    </row>
    <row r="886" spans="1:19" ht="15.75" customHeight="1">
      <c r="A886" s="54"/>
      <c r="B886" s="386"/>
      <c r="C886" s="215"/>
      <c r="D886" s="216"/>
      <c r="E886" s="217"/>
      <c r="F886" s="218"/>
      <c r="G886" s="143"/>
      <c r="H886" s="51"/>
      <c r="I886" s="219"/>
      <c r="J886" s="51"/>
      <c r="K886" s="220"/>
      <c r="L886" s="113"/>
      <c r="M886" s="52"/>
      <c r="N886" s="52"/>
      <c r="O886" s="52"/>
      <c r="P886" s="52"/>
      <c r="Q886" s="52"/>
      <c r="R886" s="52"/>
      <c r="S886" s="52"/>
    </row>
    <row r="887" spans="1:19" ht="15.75" customHeight="1">
      <c r="A887" s="54"/>
      <c r="B887" s="386"/>
      <c r="C887" s="215"/>
      <c r="D887" s="216"/>
      <c r="E887" s="217"/>
      <c r="F887" s="218"/>
      <c r="G887" s="143"/>
      <c r="H887" s="51"/>
      <c r="I887" s="219"/>
      <c r="J887" s="51"/>
      <c r="K887" s="220"/>
      <c r="L887" s="113"/>
      <c r="M887" s="52"/>
      <c r="N887" s="52"/>
      <c r="O887" s="52"/>
      <c r="P887" s="52"/>
      <c r="Q887" s="52"/>
      <c r="R887" s="52"/>
      <c r="S887" s="52"/>
    </row>
    <row r="888" spans="1:19" ht="15.75" customHeight="1">
      <c r="A888" s="54"/>
      <c r="B888" s="386"/>
      <c r="C888" s="215"/>
      <c r="D888" s="216"/>
      <c r="E888" s="217"/>
      <c r="F888" s="218"/>
      <c r="G888" s="143"/>
      <c r="H888" s="51"/>
      <c r="I888" s="219"/>
      <c r="J888" s="51"/>
      <c r="K888" s="220"/>
      <c r="L888" s="113"/>
      <c r="M888" s="52"/>
      <c r="N888" s="52"/>
      <c r="O888" s="52"/>
      <c r="P888" s="52"/>
      <c r="Q888" s="52"/>
      <c r="R888" s="52"/>
      <c r="S888" s="52"/>
    </row>
    <row r="889" spans="1:19" ht="15.75" customHeight="1">
      <c r="A889" s="54"/>
      <c r="B889" s="386"/>
      <c r="C889" s="215"/>
      <c r="D889" s="216"/>
      <c r="E889" s="217"/>
      <c r="F889" s="218"/>
      <c r="G889" s="143"/>
      <c r="H889" s="51"/>
      <c r="I889" s="219"/>
      <c r="J889" s="51"/>
      <c r="K889" s="220"/>
      <c r="L889" s="113"/>
      <c r="M889" s="52"/>
      <c r="N889" s="52"/>
      <c r="O889" s="52"/>
      <c r="P889" s="52"/>
      <c r="Q889" s="52"/>
      <c r="R889" s="52"/>
      <c r="S889" s="52"/>
    </row>
    <row r="890" spans="1:19" ht="15.75" customHeight="1">
      <c r="A890" s="54"/>
      <c r="B890" s="386"/>
      <c r="C890" s="215"/>
      <c r="D890" s="216"/>
      <c r="E890" s="217"/>
      <c r="F890" s="218"/>
      <c r="G890" s="143"/>
      <c r="H890" s="51"/>
      <c r="I890" s="219"/>
      <c r="J890" s="51"/>
      <c r="K890" s="220"/>
      <c r="L890" s="113"/>
      <c r="M890" s="52"/>
      <c r="N890" s="52"/>
      <c r="O890" s="52"/>
      <c r="P890" s="52"/>
      <c r="Q890" s="52"/>
      <c r="R890" s="52"/>
      <c r="S890" s="52"/>
    </row>
    <row r="891" spans="1:19" ht="15.75" customHeight="1">
      <c r="A891" s="54"/>
      <c r="B891" s="386"/>
      <c r="C891" s="215"/>
      <c r="D891" s="216"/>
      <c r="E891" s="217"/>
      <c r="F891" s="218"/>
      <c r="G891" s="143"/>
      <c r="H891" s="51"/>
      <c r="I891" s="219"/>
      <c r="J891" s="51"/>
      <c r="K891" s="220"/>
      <c r="L891" s="113"/>
      <c r="M891" s="52"/>
      <c r="N891" s="52"/>
      <c r="O891" s="52"/>
      <c r="P891" s="52"/>
      <c r="Q891" s="52"/>
      <c r="R891" s="52"/>
      <c r="S891" s="52"/>
    </row>
    <row r="892" spans="1:19" ht="15.75" customHeight="1">
      <c r="A892" s="54"/>
      <c r="B892" s="386"/>
      <c r="C892" s="215"/>
      <c r="D892" s="216"/>
      <c r="E892" s="217"/>
      <c r="F892" s="218"/>
      <c r="G892" s="143"/>
      <c r="H892" s="51"/>
      <c r="I892" s="219"/>
      <c r="J892" s="51"/>
      <c r="K892" s="220"/>
      <c r="L892" s="113"/>
      <c r="M892" s="52"/>
      <c r="N892" s="52"/>
      <c r="O892" s="52"/>
      <c r="P892" s="52"/>
      <c r="Q892" s="52"/>
      <c r="R892" s="52"/>
      <c r="S892" s="52"/>
    </row>
    <row r="893" spans="1:19" ht="15.75" customHeight="1">
      <c r="A893" s="54"/>
      <c r="B893" s="386"/>
      <c r="C893" s="215"/>
      <c r="D893" s="216"/>
      <c r="E893" s="217"/>
      <c r="F893" s="218"/>
      <c r="G893" s="143"/>
      <c r="H893" s="51"/>
      <c r="I893" s="219"/>
      <c r="J893" s="51"/>
      <c r="K893" s="220"/>
      <c r="L893" s="113"/>
      <c r="M893" s="52"/>
      <c r="N893" s="52"/>
      <c r="O893" s="52"/>
      <c r="P893" s="52"/>
      <c r="Q893" s="52"/>
      <c r="R893" s="52"/>
      <c r="S893" s="52"/>
    </row>
    <row r="894" spans="1:19" ht="15.75" customHeight="1">
      <c r="A894" s="54"/>
      <c r="B894" s="386"/>
      <c r="C894" s="215"/>
      <c r="D894" s="216"/>
      <c r="E894" s="217"/>
      <c r="F894" s="218"/>
      <c r="G894" s="143"/>
      <c r="H894" s="51"/>
      <c r="I894" s="219"/>
      <c r="J894" s="51"/>
      <c r="K894" s="220"/>
      <c r="L894" s="113"/>
      <c r="M894" s="52"/>
      <c r="N894" s="52"/>
      <c r="O894" s="52"/>
      <c r="P894" s="52"/>
      <c r="Q894" s="52"/>
      <c r="R894" s="52"/>
      <c r="S894" s="52"/>
    </row>
    <row r="895" spans="1:19" ht="15.75" customHeight="1">
      <c r="A895" s="54"/>
      <c r="B895" s="386"/>
      <c r="C895" s="215"/>
      <c r="D895" s="216"/>
      <c r="E895" s="217"/>
      <c r="F895" s="218"/>
      <c r="G895" s="143"/>
      <c r="H895" s="51"/>
      <c r="I895" s="219"/>
      <c r="J895" s="51"/>
      <c r="K895" s="220"/>
      <c r="L895" s="113"/>
      <c r="M895" s="52"/>
      <c r="N895" s="52"/>
      <c r="O895" s="52"/>
      <c r="P895" s="52"/>
      <c r="Q895" s="52"/>
      <c r="R895" s="52"/>
      <c r="S895" s="52"/>
    </row>
    <row r="896" spans="1:19" ht="15.75" customHeight="1">
      <c r="A896" s="54"/>
      <c r="B896" s="386"/>
      <c r="C896" s="215"/>
      <c r="D896" s="216"/>
      <c r="E896" s="217"/>
      <c r="F896" s="218"/>
      <c r="G896" s="143"/>
      <c r="H896" s="51"/>
      <c r="I896" s="219"/>
      <c r="J896" s="51"/>
      <c r="K896" s="220"/>
      <c r="L896" s="113"/>
      <c r="M896" s="52"/>
      <c r="N896" s="52"/>
      <c r="O896" s="52"/>
      <c r="P896" s="52"/>
      <c r="Q896" s="52"/>
      <c r="R896" s="52"/>
      <c r="S896" s="52"/>
    </row>
    <row r="897" spans="1:19" ht="15.75" customHeight="1">
      <c r="A897" s="54"/>
      <c r="B897" s="386"/>
      <c r="C897" s="215"/>
      <c r="D897" s="216"/>
      <c r="E897" s="217"/>
      <c r="F897" s="218"/>
      <c r="G897" s="143"/>
      <c r="H897" s="51"/>
      <c r="I897" s="219"/>
      <c r="J897" s="51"/>
      <c r="K897" s="220"/>
      <c r="L897" s="113"/>
      <c r="M897" s="52"/>
      <c r="N897" s="52"/>
      <c r="O897" s="52"/>
      <c r="P897" s="52"/>
      <c r="Q897" s="52"/>
      <c r="R897" s="52"/>
      <c r="S897" s="52"/>
    </row>
    <row r="898" spans="1:19" ht="15.75" customHeight="1">
      <c r="A898" s="54"/>
      <c r="B898" s="386"/>
      <c r="C898" s="215"/>
      <c r="D898" s="216"/>
      <c r="E898" s="217"/>
      <c r="F898" s="218"/>
      <c r="G898" s="143"/>
      <c r="H898" s="51"/>
      <c r="I898" s="219"/>
      <c r="J898" s="51"/>
      <c r="K898" s="220"/>
      <c r="L898" s="113"/>
      <c r="M898" s="52"/>
      <c r="N898" s="52"/>
      <c r="O898" s="52"/>
      <c r="P898" s="52"/>
      <c r="Q898" s="52"/>
      <c r="R898" s="52"/>
      <c r="S898" s="52"/>
    </row>
    <row r="899" spans="1:19" ht="15.75" customHeight="1">
      <c r="A899" s="54"/>
      <c r="B899" s="386"/>
      <c r="C899" s="215"/>
      <c r="D899" s="216"/>
      <c r="E899" s="217"/>
      <c r="F899" s="218"/>
      <c r="G899" s="143"/>
      <c r="H899" s="51"/>
      <c r="I899" s="219"/>
      <c r="J899" s="51"/>
      <c r="K899" s="220"/>
      <c r="L899" s="113"/>
      <c r="M899" s="52"/>
      <c r="N899" s="52"/>
      <c r="O899" s="52"/>
      <c r="P899" s="52"/>
      <c r="Q899" s="52"/>
      <c r="R899" s="52"/>
      <c r="S899" s="52"/>
    </row>
    <row r="900" spans="1:19" ht="15.75" customHeight="1">
      <c r="A900" s="54"/>
      <c r="B900" s="386"/>
      <c r="C900" s="215"/>
      <c r="D900" s="216"/>
      <c r="E900" s="217"/>
      <c r="F900" s="218"/>
      <c r="G900" s="143"/>
      <c r="H900" s="51"/>
      <c r="I900" s="219"/>
      <c r="J900" s="51"/>
      <c r="K900" s="220"/>
      <c r="L900" s="113"/>
      <c r="M900" s="52"/>
      <c r="N900" s="52"/>
      <c r="O900" s="52"/>
      <c r="P900" s="52"/>
      <c r="Q900" s="52"/>
      <c r="R900" s="52"/>
      <c r="S900" s="52"/>
    </row>
    <row r="901" spans="1:19" ht="15.75" customHeight="1">
      <c r="A901" s="54"/>
      <c r="B901" s="386"/>
      <c r="C901" s="215"/>
      <c r="D901" s="216"/>
      <c r="E901" s="217"/>
      <c r="F901" s="218"/>
      <c r="G901" s="143"/>
      <c r="H901" s="51"/>
      <c r="I901" s="219"/>
      <c r="J901" s="51"/>
      <c r="K901" s="220"/>
      <c r="L901" s="113"/>
      <c r="M901" s="52"/>
      <c r="N901" s="52"/>
      <c r="O901" s="52"/>
      <c r="P901" s="52"/>
      <c r="Q901" s="52"/>
      <c r="R901" s="52"/>
      <c r="S901" s="52"/>
    </row>
    <row r="902" spans="1:19" ht="15.75" customHeight="1">
      <c r="A902" s="54"/>
      <c r="B902" s="386"/>
      <c r="C902" s="215"/>
      <c r="D902" s="216"/>
      <c r="E902" s="217"/>
      <c r="F902" s="218"/>
      <c r="G902" s="143"/>
      <c r="H902" s="51"/>
      <c r="I902" s="219"/>
      <c r="J902" s="51"/>
      <c r="K902" s="220"/>
      <c r="L902" s="113"/>
      <c r="M902" s="52"/>
      <c r="N902" s="52"/>
      <c r="O902" s="52"/>
      <c r="P902" s="52"/>
      <c r="Q902" s="52"/>
      <c r="R902" s="52"/>
      <c r="S902" s="52"/>
    </row>
    <row r="903" spans="1:19" ht="15.75" customHeight="1">
      <c r="A903" s="54"/>
      <c r="B903" s="386"/>
      <c r="C903" s="215"/>
      <c r="D903" s="216"/>
      <c r="E903" s="217"/>
      <c r="F903" s="218"/>
      <c r="G903" s="143"/>
      <c r="H903" s="51"/>
      <c r="I903" s="219"/>
      <c r="J903" s="51"/>
      <c r="K903" s="220"/>
      <c r="L903" s="113"/>
      <c r="M903" s="52"/>
      <c r="N903" s="52"/>
      <c r="O903" s="52"/>
      <c r="P903" s="52"/>
      <c r="Q903" s="52"/>
      <c r="R903" s="52"/>
      <c r="S903" s="52"/>
    </row>
    <row r="904" spans="1:19" ht="15.75" customHeight="1">
      <c r="A904" s="54"/>
      <c r="B904" s="386"/>
      <c r="C904" s="215"/>
      <c r="D904" s="216"/>
      <c r="E904" s="217"/>
      <c r="F904" s="218"/>
      <c r="G904" s="143"/>
      <c r="H904" s="51"/>
      <c r="I904" s="219"/>
      <c r="J904" s="51"/>
      <c r="K904" s="220"/>
      <c r="L904" s="113"/>
      <c r="M904" s="52"/>
      <c r="N904" s="52"/>
      <c r="O904" s="52"/>
      <c r="P904" s="52"/>
      <c r="Q904" s="52"/>
      <c r="R904" s="52"/>
      <c r="S904" s="52"/>
    </row>
    <row r="905" spans="1:19" ht="15.75" customHeight="1">
      <c r="A905" s="54"/>
      <c r="B905" s="386"/>
      <c r="C905" s="215"/>
      <c r="D905" s="216"/>
      <c r="E905" s="217"/>
      <c r="F905" s="218"/>
      <c r="G905" s="143"/>
      <c r="H905" s="51"/>
      <c r="I905" s="219"/>
      <c r="J905" s="51"/>
      <c r="K905" s="220"/>
      <c r="L905" s="113"/>
      <c r="M905" s="52"/>
      <c r="N905" s="52"/>
      <c r="O905" s="52"/>
      <c r="P905" s="52"/>
      <c r="Q905" s="52"/>
      <c r="R905" s="52"/>
      <c r="S905" s="52"/>
    </row>
    <row r="906" spans="1:19" ht="15.75" customHeight="1">
      <c r="A906" s="54"/>
      <c r="B906" s="386"/>
      <c r="C906" s="215"/>
      <c r="D906" s="216"/>
      <c r="E906" s="217"/>
      <c r="F906" s="218"/>
      <c r="G906" s="143"/>
      <c r="H906" s="51"/>
      <c r="I906" s="219"/>
      <c r="J906" s="51"/>
      <c r="K906" s="220"/>
      <c r="L906" s="113"/>
      <c r="M906" s="52"/>
      <c r="N906" s="52"/>
      <c r="O906" s="52"/>
      <c r="P906" s="52"/>
      <c r="Q906" s="52"/>
      <c r="R906" s="52"/>
      <c r="S906" s="52"/>
    </row>
    <row r="907" spans="1:19" ht="15.75" customHeight="1">
      <c r="A907" s="54"/>
      <c r="B907" s="386"/>
      <c r="C907" s="215"/>
      <c r="D907" s="216"/>
      <c r="E907" s="217"/>
      <c r="F907" s="218"/>
      <c r="G907" s="143"/>
      <c r="H907" s="51"/>
      <c r="I907" s="219"/>
      <c r="J907" s="51"/>
      <c r="K907" s="220"/>
      <c r="L907" s="113"/>
      <c r="M907" s="52"/>
      <c r="N907" s="52"/>
      <c r="O907" s="52"/>
      <c r="P907" s="52"/>
      <c r="Q907" s="52"/>
      <c r="R907" s="52"/>
      <c r="S907" s="52"/>
    </row>
    <row r="908" spans="1:19" ht="15.75" customHeight="1">
      <c r="A908" s="54"/>
      <c r="B908" s="386"/>
      <c r="C908" s="215"/>
      <c r="D908" s="216"/>
      <c r="E908" s="217"/>
      <c r="F908" s="218"/>
      <c r="G908" s="143"/>
      <c r="H908" s="51"/>
      <c r="I908" s="219"/>
      <c r="J908" s="51"/>
      <c r="K908" s="220"/>
      <c r="L908" s="113"/>
      <c r="M908" s="52"/>
      <c r="N908" s="52"/>
      <c r="O908" s="52"/>
      <c r="P908" s="52"/>
      <c r="Q908" s="52"/>
      <c r="R908" s="52"/>
      <c r="S908" s="52"/>
    </row>
    <row r="909" spans="1:19" ht="15.75" customHeight="1">
      <c r="A909" s="54"/>
      <c r="B909" s="386"/>
      <c r="C909" s="215"/>
      <c r="D909" s="216"/>
      <c r="E909" s="217"/>
      <c r="F909" s="218"/>
      <c r="G909" s="143"/>
      <c r="H909" s="51"/>
      <c r="I909" s="219"/>
      <c r="J909" s="51"/>
      <c r="K909" s="220"/>
      <c r="L909" s="113"/>
      <c r="M909" s="52"/>
      <c r="N909" s="52"/>
      <c r="O909" s="52"/>
      <c r="P909" s="52"/>
      <c r="Q909" s="52"/>
      <c r="R909" s="52"/>
      <c r="S909" s="52"/>
    </row>
    <row r="910" spans="1:19" ht="15.75" customHeight="1">
      <c r="A910" s="54"/>
      <c r="B910" s="386"/>
      <c r="C910" s="215"/>
      <c r="D910" s="216"/>
      <c r="E910" s="217"/>
      <c r="F910" s="218"/>
      <c r="G910" s="143"/>
      <c r="H910" s="51"/>
      <c r="I910" s="219"/>
      <c r="J910" s="51"/>
      <c r="K910" s="220"/>
      <c r="L910" s="113"/>
      <c r="M910" s="52"/>
      <c r="N910" s="52"/>
      <c r="O910" s="52"/>
      <c r="P910" s="52"/>
      <c r="Q910" s="52"/>
      <c r="R910" s="52"/>
      <c r="S910" s="52"/>
    </row>
    <row r="911" spans="1:19" ht="15.75" customHeight="1">
      <c r="A911" s="54"/>
      <c r="B911" s="386"/>
      <c r="C911" s="215"/>
      <c r="D911" s="216"/>
      <c r="E911" s="217"/>
      <c r="F911" s="218"/>
      <c r="G911" s="143"/>
      <c r="H911" s="51"/>
      <c r="I911" s="219"/>
      <c r="J911" s="51"/>
      <c r="K911" s="220"/>
      <c r="L911" s="113"/>
      <c r="M911" s="52"/>
      <c r="N911" s="52"/>
      <c r="O911" s="52"/>
      <c r="P911" s="52"/>
      <c r="Q911" s="52"/>
      <c r="R911" s="52"/>
      <c r="S911" s="52"/>
    </row>
    <row r="912" spans="1:19" ht="15.75" customHeight="1">
      <c r="A912" s="54"/>
      <c r="B912" s="386"/>
      <c r="C912" s="215"/>
      <c r="D912" s="216"/>
      <c r="E912" s="217"/>
      <c r="F912" s="218"/>
      <c r="G912" s="143"/>
      <c r="H912" s="51"/>
      <c r="I912" s="219"/>
      <c r="J912" s="51"/>
      <c r="K912" s="220"/>
      <c r="L912" s="113"/>
      <c r="M912" s="52"/>
      <c r="N912" s="52"/>
      <c r="O912" s="52"/>
      <c r="P912" s="52"/>
      <c r="Q912" s="52"/>
      <c r="R912" s="52"/>
      <c r="S912" s="52"/>
    </row>
    <row r="913" spans="1:19" ht="15.75" customHeight="1">
      <c r="A913" s="54"/>
      <c r="B913" s="386"/>
      <c r="C913" s="215"/>
      <c r="D913" s="216"/>
      <c r="E913" s="217"/>
      <c r="F913" s="218"/>
      <c r="G913" s="143"/>
      <c r="H913" s="51"/>
      <c r="I913" s="219"/>
      <c r="J913" s="51"/>
      <c r="K913" s="220"/>
      <c r="L913" s="113"/>
      <c r="M913" s="52"/>
      <c r="N913" s="52"/>
      <c r="O913" s="52"/>
      <c r="P913" s="52"/>
      <c r="Q913" s="52"/>
      <c r="R913" s="52"/>
      <c r="S913" s="52"/>
    </row>
    <row r="914" spans="1:19" ht="15.75" customHeight="1">
      <c r="A914" s="54"/>
      <c r="B914" s="386"/>
      <c r="C914" s="215"/>
      <c r="D914" s="216"/>
      <c r="E914" s="217"/>
      <c r="F914" s="218"/>
      <c r="G914" s="143"/>
      <c r="H914" s="51"/>
      <c r="I914" s="219"/>
      <c r="J914" s="51"/>
      <c r="K914" s="220"/>
      <c r="L914" s="113"/>
      <c r="M914" s="52"/>
      <c r="N914" s="52"/>
      <c r="O914" s="52"/>
      <c r="P914" s="52"/>
      <c r="Q914" s="52"/>
      <c r="R914" s="52"/>
      <c r="S914" s="52"/>
    </row>
    <row r="915" spans="1:19" ht="15.75" customHeight="1">
      <c r="A915" s="54"/>
      <c r="B915" s="386"/>
      <c r="C915" s="215"/>
      <c r="D915" s="216"/>
      <c r="E915" s="217"/>
      <c r="F915" s="218"/>
      <c r="G915" s="143"/>
      <c r="H915" s="51"/>
      <c r="I915" s="219"/>
      <c r="J915" s="51"/>
      <c r="K915" s="220"/>
      <c r="L915" s="113"/>
      <c r="M915" s="52"/>
      <c r="N915" s="52"/>
      <c r="O915" s="52"/>
      <c r="P915" s="52"/>
      <c r="Q915" s="52"/>
      <c r="R915" s="52"/>
      <c r="S915" s="52"/>
    </row>
    <row r="916" spans="1:19" ht="15.75" customHeight="1">
      <c r="A916" s="54"/>
      <c r="B916" s="386"/>
      <c r="C916" s="215"/>
      <c r="D916" s="216"/>
      <c r="E916" s="217"/>
      <c r="F916" s="218"/>
      <c r="G916" s="143"/>
      <c r="H916" s="51"/>
      <c r="I916" s="219"/>
      <c r="J916" s="51"/>
      <c r="K916" s="220"/>
      <c r="L916" s="113"/>
      <c r="M916" s="52"/>
      <c r="N916" s="52"/>
      <c r="O916" s="52"/>
      <c r="P916" s="52"/>
      <c r="Q916" s="52"/>
      <c r="R916" s="52"/>
      <c r="S916" s="52"/>
    </row>
    <row r="917" spans="1:19" ht="15.75" customHeight="1">
      <c r="A917" s="54"/>
      <c r="B917" s="386"/>
      <c r="C917" s="215"/>
      <c r="D917" s="216"/>
      <c r="E917" s="217"/>
      <c r="F917" s="218"/>
      <c r="G917" s="143"/>
      <c r="H917" s="51"/>
      <c r="I917" s="219"/>
      <c r="J917" s="51"/>
      <c r="K917" s="220"/>
      <c r="L917" s="113"/>
      <c r="M917" s="52"/>
      <c r="N917" s="52"/>
      <c r="O917" s="52"/>
      <c r="P917" s="52"/>
      <c r="Q917" s="52"/>
      <c r="R917" s="52"/>
      <c r="S917" s="52"/>
    </row>
    <row r="918" spans="1:19" ht="15.75" customHeight="1">
      <c r="A918" s="54"/>
      <c r="B918" s="386"/>
      <c r="C918" s="215"/>
      <c r="D918" s="216"/>
      <c r="E918" s="217"/>
      <c r="F918" s="218"/>
      <c r="G918" s="143"/>
      <c r="H918" s="51"/>
      <c r="I918" s="219"/>
      <c r="J918" s="51"/>
      <c r="K918" s="220"/>
      <c r="L918" s="113"/>
      <c r="M918" s="52"/>
      <c r="N918" s="52"/>
      <c r="O918" s="52"/>
      <c r="P918" s="52"/>
      <c r="Q918" s="52"/>
      <c r="R918" s="52"/>
      <c r="S918" s="52"/>
    </row>
    <row r="919" spans="1:19" ht="15.75" customHeight="1">
      <c r="A919" s="54"/>
      <c r="B919" s="386"/>
      <c r="C919" s="215"/>
      <c r="D919" s="216"/>
      <c r="E919" s="217"/>
      <c r="F919" s="218"/>
      <c r="G919" s="143"/>
      <c r="H919" s="51"/>
      <c r="I919" s="219"/>
      <c r="J919" s="51"/>
      <c r="K919" s="220"/>
      <c r="L919" s="113"/>
      <c r="M919" s="52"/>
      <c r="N919" s="52"/>
      <c r="O919" s="52"/>
      <c r="P919" s="52"/>
      <c r="Q919" s="52"/>
      <c r="R919" s="52"/>
      <c r="S919" s="52"/>
    </row>
    <row r="920" spans="1:19" ht="15.75" customHeight="1">
      <c r="A920" s="54"/>
      <c r="B920" s="386"/>
      <c r="C920" s="215"/>
      <c r="D920" s="216"/>
      <c r="E920" s="217"/>
      <c r="F920" s="218"/>
      <c r="G920" s="143"/>
      <c r="H920" s="51"/>
      <c r="I920" s="219"/>
      <c r="J920" s="51"/>
      <c r="K920" s="220"/>
      <c r="L920" s="113"/>
      <c r="M920" s="52"/>
      <c r="N920" s="52"/>
      <c r="O920" s="52"/>
      <c r="P920" s="52"/>
      <c r="Q920" s="52"/>
      <c r="R920" s="52"/>
      <c r="S920" s="52"/>
    </row>
    <row r="921" spans="1:19" ht="15.75" customHeight="1">
      <c r="A921" s="54"/>
      <c r="B921" s="386"/>
      <c r="C921" s="215"/>
      <c r="D921" s="216"/>
      <c r="E921" s="217"/>
      <c r="F921" s="218"/>
      <c r="G921" s="143"/>
      <c r="H921" s="51"/>
      <c r="I921" s="219"/>
      <c r="J921" s="51"/>
      <c r="K921" s="220"/>
      <c r="L921" s="113"/>
      <c r="M921" s="52"/>
      <c r="N921" s="52"/>
      <c r="O921" s="52"/>
      <c r="P921" s="52"/>
      <c r="Q921" s="52"/>
      <c r="R921" s="52"/>
      <c r="S921" s="52"/>
    </row>
    <row r="922" spans="1:19" ht="15.75" customHeight="1">
      <c r="A922" s="54"/>
      <c r="B922" s="386"/>
      <c r="C922" s="215"/>
      <c r="D922" s="216"/>
      <c r="E922" s="217"/>
      <c r="F922" s="218"/>
      <c r="G922" s="143"/>
      <c r="H922" s="51"/>
      <c r="I922" s="219"/>
      <c r="J922" s="51"/>
      <c r="K922" s="220"/>
      <c r="L922" s="113"/>
      <c r="M922" s="52"/>
      <c r="N922" s="52"/>
      <c r="O922" s="52"/>
      <c r="P922" s="52"/>
      <c r="Q922" s="52"/>
      <c r="R922" s="52"/>
      <c r="S922" s="52"/>
    </row>
    <row r="923" spans="1:19" ht="15.75" customHeight="1">
      <c r="A923" s="54"/>
      <c r="B923" s="386"/>
      <c r="C923" s="215"/>
      <c r="D923" s="216"/>
      <c r="E923" s="217"/>
      <c r="F923" s="218"/>
      <c r="G923" s="143"/>
      <c r="H923" s="51"/>
      <c r="I923" s="219"/>
      <c r="J923" s="51"/>
      <c r="K923" s="220"/>
      <c r="L923" s="113"/>
      <c r="M923" s="52"/>
      <c r="N923" s="52"/>
      <c r="O923" s="52"/>
      <c r="P923" s="52"/>
      <c r="Q923" s="52"/>
      <c r="R923" s="52"/>
      <c r="S923" s="52"/>
    </row>
    <row r="924" spans="1:19" ht="15.75" customHeight="1">
      <c r="A924" s="54"/>
      <c r="B924" s="386"/>
      <c r="C924" s="215"/>
      <c r="D924" s="216"/>
      <c r="E924" s="217"/>
      <c r="F924" s="218"/>
      <c r="G924" s="143"/>
      <c r="H924" s="51"/>
      <c r="I924" s="219"/>
      <c r="J924" s="51"/>
      <c r="K924" s="220"/>
      <c r="L924" s="113"/>
      <c r="M924" s="52"/>
      <c r="N924" s="52"/>
      <c r="O924" s="52"/>
      <c r="P924" s="52"/>
      <c r="Q924" s="52"/>
      <c r="R924" s="52"/>
      <c r="S924" s="52"/>
    </row>
    <row r="925" spans="1:19" ht="15.75" customHeight="1">
      <c r="A925" s="54"/>
      <c r="B925" s="386"/>
      <c r="C925" s="215"/>
      <c r="D925" s="216"/>
      <c r="E925" s="217"/>
      <c r="F925" s="218"/>
      <c r="G925" s="143"/>
      <c r="H925" s="51"/>
      <c r="I925" s="219"/>
      <c r="J925" s="51"/>
      <c r="K925" s="220"/>
      <c r="L925" s="113"/>
      <c r="M925" s="52"/>
      <c r="N925" s="52"/>
      <c r="O925" s="52"/>
      <c r="P925" s="52"/>
      <c r="Q925" s="52"/>
      <c r="R925" s="52"/>
      <c r="S925" s="52"/>
    </row>
    <row r="926" spans="1:19" ht="15.75" customHeight="1">
      <c r="A926" s="54"/>
      <c r="B926" s="386"/>
      <c r="C926" s="215"/>
      <c r="D926" s="216"/>
      <c r="E926" s="217"/>
      <c r="F926" s="218"/>
      <c r="G926" s="143"/>
      <c r="H926" s="51"/>
      <c r="I926" s="219"/>
      <c r="J926" s="51"/>
      <c r="K926" s="220"/>
      <c r="L926" s="113"/>
      <c r="M926" s="52"/>
      <c r="N926" s="52"/>
      <c r="O926" s="52"/>
      <c r="P926" s="52"/>
      <c r="Q926" s="52"/>
      <c r="R926" s="52"/>
      <c r="S926" s="52"/>
    </row>
    <row r="927" spans="1:19" ht="15.75" customHeight="1">
      <c r="A927" s="54"/>
      <c r="B927" s="386"/>
      <c r="C927" s="215"/>
      <c r="D927" s="216"/>
      <c r="E927" s="217"/>
      <c r="F927" s="218"/>
      <c r="G927" s="143"/>
      <c r="H927" s="51"/>
      <c r="I927" s="219"/>
      <c r="J927" s="51"/>
      <c r="K927" s="220"/>
      <c r="L927" s="113"/>
      <c r="M927" s="52"/>
      <c r="N927" s="52"/>
      <c r="O927" s="52"/>
      <c r="P927" s="52"/>
      <c r="Q927" s="52"/>
      <c r="R927" s="52"/>
      <c r="S927" s="52"/>
    </row>
    <row r="928" spans="1:19" ht="15.75" customHeight="1">
      <c r="A928" s="54"/>
      <c r="B928" s="386"/>
      <c r="C928" s="215"/>
      <c r="D928" s="216"/>
      <c r="E928" s="217"/>
      <c r="F928" s="218"/>
      <c r="G928" s="143"/>
      <c r="H928" s="51"/>
      <c r="I928" s="219"/>
      <c r="J928" s="51"/>
      <c r="K928" s="220"/>
      <c r="L928" s="113"/>
      <c r="M928" s="52"/>
      <c r="N928" s="52"/>
      <c r="O928" s="52"/>
      <c r="P928" s="52"/>
      <c r="Q928" s="52"/>
      <c r="R928" s="52"/>
      <c r="S928" s="52"/>
    </row>
    <row r="929" spans="1:19" ht="15.75" customHeight="1">
      <c r="A929" s="54"/>
      <c r="B929" s="386"/>
      <c r="C929" s="215"/>
      <c r="D929" s="216"/>
      <c r="E929" s="217"/>
      <c r="F929" s="218"/>
      <c r="G929" s="143"/>
      <c r="H929" s="51"/>
      <c r="I929" s="219"/>
      <c r="J929" s="51"/>
      <c r="K929" s="220"/>
      <c r="L929" s="113"/>
      <c r="M929" s="52"/>
      <c r="N929" s="52"/>
      <c r="O929" s="52"/>
      <c r="P929" s="52"/>
      <c r="Q929" s="52"/>
      <c r="R929" s="52"/>
      <c r="S929" s="52"/>
    </row>
    <row r="930" spans="1:19" ht="15.75" customHeight="1">
      <c r="A930" s="54"/>
      <c r="B930" s="386"/>
      <c r="C930" s="215"/>
      <c r="D930" s="216"/>
      <c r="E930" s="217"/>
      <c r="F930" s="218"/>
      <c r="G930" s="143"/>
      <c r="H930" s="51"/>
      <c r="I930" s="219"/>
      <c r="J930" s="51"/>
      <c r="K930" s="220"/>
      <c r="L930" s="113"/>
      <c r="M930" s="52"/>
      <c r="N930" s="52"/>
      <c r="O930" s="52"/>
      <c r="P930" s="52"/>
      <c r="Q930" s="52"/>
      <c r="R930" s="52"/>
      <c r="S930" s="52"/>
    </row>
    <row r="931" spans="1:19" ht="15.75" customHeight="1">
      <c r="A931" s="54"/>
      <c r="B931" s="386"/>
      <c r="C931" s="215"/>
      <c r="D931" s="216"/>
      <c r="E931" s="217"/>
      <c r="F931" s="218"/>
      <c r="G931" s="143"/>
      <c r="H931" s="51"/>
      <c r="I931" s="219"/>
      <c r="J931" s="51"/>
      <c r="K931" s="220"/>
      <c r="L931" s="113"/>
      <c r="M931" s="52"/>
      <c r="N931" s="52"/>
      <c r="O931" s="52"/>
      <c r="P931" s="52"/>
      <c r="Q931" s="52"/>
      <c r="R931" s="52"/>
      <c r="S931" s="52"/>
    </row>
    <row r="932" spans="1:19" ht="15.75" customHeight="1">
      <c r="A932" s="54"/>
      <c r="B932" s="386"/>
      <c r="C932" s="215"/>
      <c r="D932" s="216"/>
      <c r="E932" s="217"/>
      <c r="F932" s="218"/>
      <c r="G932" s="143"/>
      <c r="H932" s="51"/>
      <c r="I932" s="219"/>
      <c r="J932" s="51"/>
      <c r="K932" s="220"/>
      <c r="L932" s="113"/>
      <c r="M932" s="52"/>
      <c r="N932" s="52"/>
      <c r="O932" s="52"/>
      <c r="P932" s="52"/>
      <c r="Q932" s="52"/>
      <c r="R932" s="52"/>
      <c r="S932" s="52"/>
    </row>
    <row r="933" spans="1:19" ht="15.75" customHeight="1">
      <c r="A933" s="54"/>
      <c r="B933" s="386"/>
      <c r="C933" s="215"/>
      <c r="D933" s="216"/>
      <c r="E933" s="217"/>
      <c r="F933" s="218"/>
      <c r="G933" s="143"/>
      <c r="H933" s="51"/>
      <c r="I933" s="219"/>
      <c r="J933" s="51"/>
      <c r="K933" s="220"/>
      <c r="L933" s="113"/>
      <c r="M933" s="52"/>
      <c r="N933" s="52"/>
      <c r="O933" s="52"/>
      <c r="P933" s="52"/>
      <c r="Q933" s="52"/>
      <c r="R933" s="52"/>
      <c r="S933" s="52"/>
    </row>
    <row r="934" spans="1:19" ht="15.75" customHeight="1">
      <c r="A934" s="54"/>
      <c r="B934" s="386"/>
      <c r="C934" s="215"/>
      <c r="D934" s="216"/>
      <c r="E934" s="217"/>
      <c r="F934" s="218"/>
      <c r="G934" s="143"/>
      <c r="H934" s="51"/>
      <c r="I934" s="219"/>
      <c r="J934" s="51"/>
      <c r="K934" s="220"/>
      <c r="L934" s="113"/>
      <c r="M934" s="52"/>
      <c r="N934" s="52"/>
      <c r="O934" s="52"/>
      <c r="P934" s="52"/>
      <c r="Q934" s="52"/>
      <c r="R934" s="52"/>
      <c r="S934" s="52"/>
    </row>
  </sheetData>
  <autoFilter ref="A11:S578"/>
  <mergeCells count="20">
    <mergeCell ref="A38:A49"/>
    <mergeCell ref="G10:G11"/>
    <mergeCell ref="J8:K8"/>
    <mergeCell ref="K10:K11"/>
    <mergeCell ref="B9:K9"/>
    <mergeCell ref="H8:I8"/>
    <mergeCell ref="J10:J11"/>
    <mergeCell ref="B576:I576"/>
    <mergeCell ref="B10:B11"/>
    <mergeCell ref="C10:C11"/>
    <mergeCell ref="D10:D11"/>
    <mergeCell ref="E10:E11"/>
    <mergeCell ref="F10:F11"/>
    <mergeCell ref="H10:I10"/>
    <mergeCell ref="B2:K2"/>
    <mergeCell ref="C7:E7"/>
    <mergeCell ref="C6:E6"/>
    <mergeCell ref="C4:E4"/>
    <mergeCell ref="C5:E5"/>
    <mergeCell ref="D3:K3"/>
  </mergeCells>
  <phoneticPr fontId="96" type="noConversion"/>
  <printOptions horizontalCentered="1"/>
  <pageMargins left="0.23622047244094491" right="0.23622047244094491" top="0.74803149606299213" bottom="0.74803149606299213" header="0.31496062992125984" footer="0.19685039370078741"/>
  <pageSetup paperSize="9" scale="57" fitToHeight="0" orientation="landscape" r:id="rId1"/>
  <headerFooter>
    <oddFooter>&amp;LLuiza Mariane Tavares e Silva Bastos
Engenheira Civil 
Crea nº 281020MG&amp;CRosemary Aparecida Benedito
Secretária Adjunta de Projetos Públicos&amp;R&amp;P/ &amp;N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934"/>
  <sheetViews>
    <sheetView showGridLines="0" showZeros="0" view="pageBreakPreview" topLeftCell="A9" zoomScale="90" zoomScaleNormal="90" zoomScaleSheetLayoutView="90" workbookViewId="0">
      <selection activeCell="E18" sqref="E18"/>
    </sheetView>
  </sheetViews>
  <sheetFormatPr defaultColWidth="12.5703125" defaultRowHeight="15" customHeight="1"/>
  <cols>
    <col min="1" max="1" width="18.140625" style="61" customWidth="1"/>
    <col min="2" max="2" width="15.7109375" style="409" customWidth="1"/>
    <col min="3" max="4" width="14.7109375" style="245" customWidth="1"/>
    <col min="5" max="5" width="99.5703125" style="245" customWidth="1"/>
    <col min="6" max="6" width="14.7109375" style="245" customWidth="1"/>
    <col min="7" max="7" width="20" style="246" customWidth="1"/>
    <col min="8" max="9" width="14.7109375" style="245" customWidth="1"/>
    <col min="10" max="10" width="28.5703125" style="245" bestFit="1" customWidth="1"/>
    <col min="11" max="11" width="17.7109375" style="245" bestFit="1" customWidth="1"/>
    <col min="12" max="12" width="11.7109375" style="114" customWidth="1"/>
    <col min="13" max="13" width="13.28515625" style="53" bestFit="1" customWidth="1"/>
    <col min="14" max="19" width="8.5703125" style="53" customWidth="1"/>
    <col min="20" max="16384" width="12.5703125" style="53"/>
  </cols>
  <sheetData>
    <row r="1" spans="1:19" s="60" customFormat="1" ht="15.75" thickBot="1">
      <c r="A1" s="88"/>
      <c r="B1" s="386"/>
      <c r="C1" s="215"/>
      <c r="D1" s="216"/>
      <c r="E1" s="217"/>
      <c r="F1" s="218"/>
      <c r="G1" s="143"/>
      <c r="H1" s="51"/>
      <c r="I1" s="219"/>
      <c r="J1" s="51"/>
      <c r="K1" s="220"/>
      <c r="L1" s="88"/>
      <c r="M1" s="55"/>
      <c r="N1" s="55"/>
      <c r="O1" s="55"/>
      <c r="P1" s="55"/>
      <c r="Q1" s="55"/>
      <c r="R1" s="55"/>
      <c r="S1" s="55"/>
    </row>
    <row r="2" spans="1:19" s="60" customFormat="1" ht="134.25" customHeight="1">
      <c r="A2" s="88"/>
      <c r="B2" s="431" t="s">
        <v>128</v>
      </c>
      <c r="C2" s="432"/>
      <c r="D2" s="432"/>
      <c r="E2" s="432"/>
      <c r="F2" s="432"/>
      <c r="G2" s="432"/>
      <c r="H2" s="432"/>
      <c r="I2" s="432"/>
      <c r="J2" s="432"/>
      <c r="K2" s="433"/>
      <c r="L2" s="88"/>
      <c r="M2" s="55"/>
      <c r="N2" s="55"/>
      <c r="O2" s="55"/>
      <c r="P2" s="55"/>
      <c r="Q2" s="55"/>
      <c r="R2" s="55"/>
      <c r="S2" s="55"/>
    </row>
    <row r="3" spans="1:19" s="60" customFormat="1" ht="51.75" customHeight="1">
      <c r="A3" s="88"/>
      <c r="B3" s="387" t="s">
        <v>135</v>
      </c>
      <c r="C3" s="410" t="s">
        <v>944</v>
      </c>
      <c r="D3" s="436" t="s">
        <v>970</v>
      </c>
      <c r="E3" s="437"/>
      <c r="F3" s="437"/>
      <c r="G3" s="437"/>
      <c r="H3" s="437"/>
      <c r="I3" s="437"/>
      <c r="J3" s="437"/>
      <c r="K3" s="438"/>
      <c r="L3" s="88"/>
      <c r="M3" s="55"/>
      <c r="N3" s="55"/>
      <c r="O3" s="55"/>
      <c r="P3" s="55"/>
      <c r="Q3" s="55"/>
      <c r="R3" s="55"/>
      <c r="S3" s="55"/>
    </row>
    <row r="4" spans="1:19" s="60" customFormat="1" ht="26.25" customHeight="1">
      <c r="A4" s="88"/>
      <c r="B4" s="388" t="s">
        <v>129</v>
      </c>
      <c r="C4" s="434" t="s">
        <v>1275</v>
      </c>
      <c r="D4" s="435"/>
      <c r="E4" s="435"/>
      <c r="F4" s="343"/>
      <c r="G4" s="344"/>
      <c r="H4" s="343"/>
      <c r="I4" s="343"/>
      <c r="J4" s="343"/>
      <c r="K4" s="345"/>
      <c r="L4" s="88"/>
      <c r="M4" s="55"/>
      <c r="N4" s="55"/>
      <c r="O4" s="55"/>
      <c r="P4" s="55"/>
      <c r="Q4" s="55"/>
      <c r="R4" s="55"/>
      <c r="S4" s="55"/>
    </row>
    <row r="5" spans="1:19" s="60" customFormat="1" ht="26.25" customHeight="1">
      <c r="A5" s="88"/>
      <c r="B5" s="388" t="s">
        <v>129</v>
      </c>
      <c r="C5" s="434" t="s">
        <v>1276</v>
      </c>
      <c r="D5" s="435"/>
      <c r="E5" s="435"/>
      <c r="F5" s="343"/>
      <c r="G5" s="344"/>
      <c r="H5" s="343"/>
      <c r="I5" s="343"/>
      <c r="J5" s="343"/>
      <c r="K5" s="345"/>
      <c r="L5" s="88"/>
      <c r="M5" s="55"/>
      <c r="N5" s="55"/>
      <c r="O5" s="55"/>
      <c r="P5" s="55"/>
      <c r="Q5" s="55"/>
      <c r="R5" s="55"/>
      <c r="S5" s="55"/>
    </row>
    <row r="6" spans="1:19" s="60" customFormat="1" ht="26.25" customHeight="1">
      <c r="A6" s="88"/>
      <c r="B6" s="388" t="s">
        <v>129</v>
      </c>
      <c r="C6" s="434" t="s">
        <v>1277</v>
      </c>
      <c r="D6" s="435"/>
      <c r="E6" s="435"/>
      <c r="F6" s="343"/>
      <c r="G6" s="344"/>
      <c r="H6" s="343"/>
      <c r="I6" s="343"/>
      <c r="J6" s="343"/>
      <c r="K6" s="345"/>
      <c r="L6" s="88"/>
      <c r="M6" s="55"/>
      <c r="N6" s="55"/>
      <c r="O6" s="55"/>
      <c r="P6" s="55"/>
      <c r="Q6" s="55"/>
      <c r="R6" s="55"/>
      <c r="S6" s="55"/>
    </row>
    <row r="7" spans="1:19" s="60" customFormat="1" ht="26.25" customHeight="1">
      <c r="A7" s="88"/>
      <c r="B7" s="388" t="s">
        <v>129</v>
      </c>
      <c r="C7" s="434" t="s">
        <v>1278</v>
      </c>
      <c r="D7" s="435"/>
      <c r="E7" s="435"/>
      <c r="F7" s="92"/>
      <c r="G7" s="346"/>
      <c r="H7" s="92"/>
      <c r="I7" s="92"/>
      <c r="J7" s="92"/>
      <c r="K7" s="347"/>
      <c r="L7" s="88"/>
      <c r="M7" s="55"/>
      <c r="N7" s="55"/>
      <c r="O7" s="55"/>
      <c r="P7" s="55"/>
      <c r="Q7" s="55"/>
      <c r="R7" s="55"/>
      <c r="S7" s="55"/>
    </row>
    <row r="8" spans="1:19" s="60" customFormat="1" ht="19.5" customHeight="1">
      <c r="A8" s="88"/>
      <c r="B8" s="389" t="s">
        <v>1279</v>
      </c>
      <c r="C8" s="348"/>
      <c r="D8" s="349"/>
      <c r="E8" s="349"/>
      <c r="F8" s="350"/>
      <c r="G8" s="351"/>
      <c r="H8" s="459" t="s">
        <v>122</v>
      </c>
      <c r="I8" s="460"/>
      <c r="J8" s="452"/>
      <c r="K8" s="453"/>
      <c r="L8" s="88"/>
      <c r="M8" s="55"/>
      <c r="N8" s="55"/>
      <c r="O8" s="55"/>
      <c r="P8" s="55"/>
      <c r="Q8" s="55"/>
      <c r="R8" s="55"/>
      <c r="S8" s="55"/>
    </row>
    <row r="9" spans="1:19" s="60" customFormat="1" ht="21" customHeight="1">
      <c r="A9" s="88"/>
      <c r="B9" s="456"/>
      <c r="C9" s="457"/>
      <c r="D9" s="457"/>
      <c r="E9" s="457"/>
      <c r="F9" s="457"/>
      <c r="G9" s="457"/>
      <c r="H9" s="457"/>
      <c r="I9" s="457"/>
      <c r="J9" s="457"/>
      <c r="K9" s="458"/>
      <c r="L9" s="88"/>
      <c r="M9" s="55"/>
      <c r="N9" s="55"/>
      <c r="O9" s="55"/>
      <c r="P9" s="55"/>
      <c r="Q9" s="55"/>
      <c r="R9" s="55"/>
      <c r="S9" s="55"/>
    </row>
    <row r="10" spans="1:19" s="60" customFormat="1" ht="16.5" customHeight="1">
      <c r="A10" s="88"/>
      <c r="B10" s="442" t="s">
        <v>0</v>
      </c>
      <c r="C10" s="444" t="s">
        <v>1</v>
      </c>
      <c r="D10" s="444" t="s">
        <v>73</v>
      </c>
      <c r="E10" s="446" t="s">
        <v>3</v>
      </c>
      <c r="F10" s="444" t="s">
        <v>130</v>
      </c>
      <c r="G10" s="450" t="s">
        <v>131</v>
      </c>
      <c r="H10" s="448" t="s">
        <v>132</v>
      </c>
      <c r="I10" s="445"/>
      <c r="J10" s="448" t="s">
        <v>133</v>
      </c>
      <c r="K10" s="454" t="s">
        <v>945</v>
      </c>
      <c r="L10" s="88"/>
      <c r="M10" s="55"/>
      <c r="N10" s="55"/>
      <c r="O10" s="55"/>
      <c r="P10" s="55"/>
      <c r="Q10" s="55"/>
      <c r="R10" s="55"/>
      <c r="S10" s="55"/>
    </row>
    <row r="11" spans="1:19" s="60" customFormat="1" ht="38.25">
      <c r="A11" s="63"/>
      <c r="B11" s="443"/>
      <c r="C11" s="445"/>
      <c r="D11" s="445"/>
      <c r="E11" s="447"/>
      <c r="F11" s="445"/>
      <c r="G11" s="451"/>
      <c r="H11" s="415" t="s">
        <v>946</v>
      </c>
      <c r="I11" s="415" t="s">
        <v>134</v>
      </c>
      <c r="J11" s="445"/>
      <c r="K11" s="455"/>
      <c r="L11" s="63"/>
      <c r="M11" s="89"/>
      <c r="N11" s="89"/>
      <c r="O11" s="89"/>
      <c r="P11" s="89"/>
      <c r="Q11" s="89"/>
    </row>
    <row r="12" spans="1:19" s="60" customFormat="1">
      <c r="A12" s="88"/>
      <c r="B12" s="390"/>
      <c r="C12" s="221"/>
      <c r="D12" s="221"/>
      <c r="E12" s="222"/>
      <c r="F12" s="221"/>
      <c r="G12" s="223"/>
      <c r="H12" s="224"/>
      <c r="I12" s="414"/>
      <c r="J12" s="224"/>
      <c r="K12" s="225"/>
      <c r="L12" s="55"/>
      <c r="M12" s="55"/>
      <c r="N12" s="55"/>
      <c r="O12" s="55"/>
      <c r="P12" s="55"/>
      <c r="Q12" s="55"/>
    </row>
    <row r="13" spans="1:19" s="60" customFormat="1">
      <c r="A13" s="88"/>
      <c r="B13" s="361"/>
      <c r="C13" s="118"/>
      <c r="D13" s="131"/>
      <c r="E13" s="119"/>
      <c r="F13" s="118"/>
      <c r="G13" s="76"/>
      <c r="H13" s="75"/>
      <c r="I13" s="75"/>
      <c r="J13" s="75"/>
      <c r="K13" s="128"/>
      <c r="L13" s="111"/>
      <c r="M13" s="59"/>
      <c r="N13" s="55"/>
      <c r="O13" s="55"/>
      <c r="P13" s="55"/>
      <c r="Q13" s="55"/>
    </row>
    <row r="14" spans="1:19" s="60" customFormat="1">
      <c r="A14" s="63"/>
      <c r="B14" s="391" t="s">
        <v>438</v>
      </c>
      <c r="C14" s="116"/>
      <c r="D14" s="129"/>
      <c r="E14" s="117" t="s">
        <v>5</v>
      </c>
      <c r="F14" s="118"/>
      <c r="G14" s="137"/>
      <c r="H14" s="75"/>
      <c r="I14" s="75"/>
      <c r="J14" s="77"/>
      <c r="K14" s="128"/>
      <c r="L14" s="111"/>
      <c r="M14" s="59"/>
      <c r="N14" s="58"/>
      <c r="O14" s="58"/>
      <c r="P14" s="58"/>
      <c r="Q14" s="58"/>
    </row>
    <row r="15" spans="1:19" s="60" customFormat="1">
      <c r="A15" s="63"/>
      <c r="B15" s="392" t="s">
        <v>439</v>
      </c>
      <c r="C15" s="116"/>
      <c r="D15" s="129"/>
      <c r="E15" s="117" t="s">
        <v>227</v>
      </c>
      <c r="F15" s="118"/>
      <c r="G15" s="137"/>
      <c r="H15" s="75"/>
      <c r="I15" s="75"/>
      <c r="J15" s="77"/>
      <c r="K15" s="128"/>
      <c r="L15" s="111"/>
      <c r="M15" s="59"/>
      <c r="N15" s="58"/>
      <c r="O15" s="58"/>
      <c r="P15" s="58"/>
      <c r="Q15" s="58"/>
    </row>
    <row r="16" spans="1:19" s="60" customFormat="1" ht="42.75">
      <c r="A16" s="62"/>
      <c r="B16" s="361" t="s">
        <v>440</v>
      </c>
      <c r="C16" s="118" t="s">
        <v>20</v>
      </c>
      <c r="D16" s="131" t="s">
        <v>211</v>
      </c>
      <c r="E16" s="119" t="s">
        <v>981</v>
      </c>
      <c r="F16" s="118" t="s">
        <v>323</v>
      </c>
      <c r="G16" s="76">
        <v>4</v>
      </c>
      <c r="H16" s="259"/>
      <c r="I16" s="75"/>
      <c r="J16" s="75"/>
      <c r="K16" s="128"/>
      <c r="L16" s="111"/>
      <c r="M16" s="59"/>
      <c r="N16" s="59"/>
      <c r="O16" s="59"/>
      <c r="P16" s="59"/>
      <c r="Q16" s="59"/>
    </row>
    <row r="17" spans="1:17" s="60" customFormat="1" ht="85.5">
      <c r="A17" s="62"/>
      <c r="B17" s="361" t="s">
        <v>441</v>
      </c>
      <c r="C17" s="118" t="s">
        <v>20</v>
      </c>
      <c r="D17" s="131" t="s">
        <v>207</v>
      </c>
      <c r="E17" s="119" t="s">
        <v>982</v>
      </c>
      <c r="F17" s="118" t="s">
        <v>1282</v>
      </c>
      <c r="G17" s="76">
        <v>12</v>
      </c>
      <c r="H17" s="259"/>
      <c r="I17" s="75"/>
      <c r="J17" s="75"/>
      <c r="K17" s="128"/>
      <c r="L17" s="111"/>
      <c r="M17" s="59"/>
      <c r="N17" s="59"/>
      <c r="O17" s="59"/>
      <c r="P17" s="59"/>
      <c r="Q17" s="59"/>
    </row>
    <row r="18" spans="1:17" s="60" customFormat="1" ht="85.5">
      <c r="A18" s="62"/>
      <c r="B18" s="361" t="s">
        <v>442</v>
      </c>
      <c r="C18" s="118" t="s">
        <v>20</v>
      </c>
      <c r="D18" s="131" t="s">
        <v>210</v>
      </c>
      <c r="E18" s="119" t="s">
        <v>983</v>
      </c>
      <c r="F18" s="118" t="s">
        <v>1282</v>
      </c>
      <c r="G18" s="76">
        <v>12</v>
      </c>
      <c r="H18" s="259"/>
      <c r="I18" s="75"/>
      <c r="J18" s="75"/>
      <c r="K18" s="128"/>
      <c r="L18" s="111"/>
      <c r="M18" s="59"/>
      <c r="N18" s="59"/>
      <c r="O18" s="59"/>
      <c r="P18" s="59"/>
      <c r="Q18" s="59"/>
    </row>
    <row r="19" spans="1:17" s="60" customFormat="1" ht="57">
      <c r="A19" s="62"/>
      <c r="B19" s="361" t="s">
        <v>443</v>
      </c>
      <c r="C19" s="118" t="s">
        <v>20</v>
      </c>
      <c r="D19" s="131" t="s">
        <v>209</v>
      </c>
      <c r="E19" s="119" t="s">
        <v>984</v>
      </c>
      <c r="F19" s="118" t="s">
        <v>1282</v>
      </c>
      <c r="G19" s="76">
        <v>12</v>
      </c>
      <c r="H19" s="259"/>
      <c r="I19" s="75"/>
      <c r="J19" s="75"/>
      <c r="K19" s="128"/>
      <c r="L19" s="111"/>
      <c r="M19" s="59"/>
      <c r="N19" s="59"/>
      <c r="O19" s="59"/>
      <c r="P19" s="59"/>
      <c r="Q19" s="59"/>
    </row>
    <row r="20" spans="1:17" s="60" customFormat="1" ht="71.25">
      <c r="A20" s="62"/>
      <c r="B20" s="361" t="s">
        <v>444</v>
      </c>
      <c r="C20" s="118" t="s">
        <v>20</v>
      </c>
      <c r="D20" s="131" t="s">
        <v>208</v>
      </c>
      <c r="E20" s="119" t="s">
        <v>985</v>
      </c>
      <c r="F20" s="118" t="s">
        <v>1282</v>
      </c>
      <c r="G20" s="76">
        <v>12</v>
      </c>
      <c r="H20" s="259"/>
      <c r="I20" s="75"/>
      <c r="J20" s="75"/>
      <c r="K20" s="128"/>
      <c r="L20" s="111"/>
      <c r="M20" s="59"/>
      <c r="N20" s="59"/>
      <c r="O20" s="59"/>
      <c r="P20" s="59"/>
      <c r="Q20" s="59"/>
    </row>
    <row r="21" spans="1:17" s="56" customFormat="1">
      <c r="A21" s="63"/>
      <c r="B21" s="392" t="s">
        <v>445</v>
      </c>
      <c r="C21" s="116"/>
      <c r="D21" s="129"/>
      <c r="E21" s="117" t="s">
        <v>200</v>
      </c>
      <c r="F21" s="118"/>
      <c r="G21" s="137"/>
      <c r="H21" s="75"/>
      <c r="I21" s="75"/>
      <c r="J21" s="75"/>
      <c r="K21" s="128"/>
      <c r="L21" s="111"/>
      <c r="M21" s="59"/>
      <c r="N21" s="55"/>
      <c r="O21" s="55"/>
      <c r="P21" s="55"/>
      <c r="Q21" s="55"/>
    </row>
    <row r="22" spans="1:17" s="56" customFormat="1">
      <c r="A22" s="63"/>
      <c r="B22" s="361" t="s">
        <v>446</v>
      </c>
      <c r="C22" s="118" t="s">
        <v>6</v>
      </c>
      <c r="D22" s="131" t="s">
        <v>201</v>
      </c>
      <c r="E22" s="119" t="s">
        <v>986</v>
      </c>
      <c r="F22" s="118" t="s">
        <v>941</v>
      </c>
      <c r="G22" s="76">
        <v>12</v>
      </c>
      <c r="H22" s="259"/>
      <c r="I22" s="75"/>
      <c r="J22" s="75"/>
      <c r="K22" s="128"/>
      <c r="L22" s="111"/>
      <c r="M22" s="98"/>
      <c r="N22" s="58"/>
      <c r="O22" s="58"/>
      <c r="P22" s="58"/>
      <c r="Q22" s="58"/>
    </row>
    <row r="23" spans="1:17" s="60" customFormat="1">
      <c r="A23" s="63"/>
      <c r="B23" s="392" t="s">
        <v>447</v>
      </c>
      <c r="C23" s="116"/>
      <c r="D23" s="129"/>
      <c r="E23" s="117" t="s">
        <v>10</v>
      </c>
      <c r="F23" s="118"/>
      <c r="G23" s="137"/>
      <c r="H23" s="75"/>
      <c r="I23" s="75"/>
      <c r="J23" s="75"/>
      <c r="K23" s="128"/>
      <c r="L23" s="111"/>
      <c r="M23" s="59"/>
      <c r="N23" s="55"/>
      <c r="O23" s="55"/>
      <c r="P23" s="55"/>
      <c r="Q23" s="55"/>
    </row>
    <row r="24" spans="1:17" s="60" customFormat="1" ht="28.5">
      <c r="A24" s="63"/>
      <c r="B24" s="361" t="s">
        <v>448</v>
      </c>
      <c r="C24" s="118" t="s">
        <v>20</v>
      </c>
      <c r="D24" s="131" t="s">
        <v>203</v>
      </c>
      <c r="E24" s="119" t="s">
        <v>987</v>
      </c>
      <c r="F24" s="118" t="s">
        <v>323</v>
      </c>
      <c r="G24" s="76">
        <v>1</v>
      </c>
      <c r="H24" s="259"/>
      <c r="I24" s="75"/>
      <c r="J24" s="75"/>
      <c r="K24" s="128"/>
      <c r="L24" s="430"/>
      <c r="M24" s="59"/>
      <c r="N24" s="58"/>
      <c r="O24" s="58"/>
      <c r="P24" s="58"/>
      <c r="Q24" s="58"/>
    </row>
    <row r="25" spans="1:17" s="60" customFormat="1" ht="28.5">
      <c r="A25" s="63"/>
      <c r="B25" s="361" t="s">
        <v>449</v>
      </c>
      <c r="C25" s="118" t="s">
        <v>20</v>
      </c>
      <c r="D25" s="131" t="s">
        <v>206</v>
      </c>
      <c r="E25" s="119" t="s">
        <v>988</v>
      </c>
      <c r="F25" s="118" t="s">
        <v>323</v>
      </c>
      <c r="G25" s="76">
        <v>1</v>
      </c>
      <c r="H25" s="259"/>
      <c r="I25" s="75"/>
      <c r="J25" s="75"/>
      <c r="K25" s="128"/>
      <c r="L25" s="430"/>
      <c r="M25" s="59"/>
      <c r="N25" s="58"/>
      <c r="O25" s="58"/>
      <c r="P25" s="58"/>
      <c r="Q25" s="58"/>
    </row>
    <row r="26" spans="1:17" s="60" customFormat="1" ht="28.5">
      <c r="A26" s="63"/>
      <c r="B26" s="361" t="s">
        <v>8</v>
      </c>
      <c r="C26" s="118" t="s">
        <v>20</v>
      </c>
      <c r="D26" s="131" t="s">
        <v>205</v>
      </c>
      <c r="E26" s="119" t="s">
        <v>989</v>
      </c>
      <c r="F26" s="118" t="s">
        <v>323</v>
      </c>
      <c r="G26" s="76">
        <v>1</v>
      </c>
      <c r="H26" s="259"/>
      <c r="I26" s="75"/>
      <c r="J26" s="75"/>
      <c r="K26" s="128"/>
      <c r="L26" s="430"/>
      <c r="M26" s="59"/>
      <c r="N26" s="58"/>
      <c r="O26" s="58"/>
      <c r="P26" s="58"/>
      <c r="Q26" s="58"/>
    </row>
    <row r="27" spans="1:17" s="60" customFormat="1" ht="28.5">
      <c r="A27" s="63"/>
      <c r="B27" s="361" t="s">
        <v>450</v>
      </c>
      <c r="C27" s="118" t="s">
        <v>20</v>
      </c>
      <c r="D27" s="131" t="s">
        <v>204</v>
      </c>
      <c r="E27" s="119" t="s">
        <v>990</v>
      </c>
      <c r="F27" s="118" t="s">
        <v>323</v>
      </c>
      <c r="G27" s="76">
        <v>1</v>
      </c>
      <c r="H27" s="259"/>
      <c r="I27" s="75"/>
      <c r="J27" s="75"/>
      <c r="K27" s="128"/>
      <c r="L27" s="430"/>
      <c r="M27" s="59"/>
      <c r="N27" s="58"/>
      <c r="O27" s="58"/>
      <c r="P27" s="58"/>
      <c r="Q27" s="58"/>
    </row>
    <row r="28" spans="1:17" s="60" customFormat="1">
      <c r="A28" s="63"/>
      <c r="B28" s="392" t="s">
        <v>451</v>
      </c>
      <c r="C28" s="116"/>
      <c r="D28" s="129"/>
      <c r="E28" s="117" t="s">
        <v>7</v>
      </c>
      <c r="F28" s="118"/>
      <c r="G28" s="76"/>
      <c r="H28" s="75"/>
      <c r="I28" s="75"/>
      <c r="J28" s="75"/>
      <c r="K28" s="128"/>
      <c r="L28" s="430"/>
      <c r="M28" s="59"/>
      <c r="N28" s="55"/>
      <c r="O28" s="55"/>
      <c r="P28" s="55"/>
      <c r="Q28" s="55"/>
    </row>
    <row r="29" spans="1:17" s="60" customFormat="1" ht="28.5">
      <c r="A29" s="62"/>
      <c r="B29" s="361" t="s">
        <v>452</v>
      </c>
      <c r="C29" s="118" t="s">
        <v>27</v>
      </c>
      <c r="D29" s="131">
        <v>103689</v>
      </c>
      <c r="E29" s="119" t="s">
        <v>991</v>
      </c>
      <c r="F29" s="118" t="s">
        <v>9</v>
      </c>
      <c r="G29" s="76">
        <v>8</v>
      </c>
      <c r="H29" s="259"/>
      <c r="I29" s="75"/>
      <c r="J29" s="75"/>
      <c r="K29" s="128"/>
      <c r="L29" s="430"/>
      <c r="M29" s="98"/>
      <c r="N29" s="59"/>
      <c r="O29" s="59"/>
      <c r="P29" s="59"/>
      <c r="Q29" s="59"/>
    </row>
    <row r="30" spans="1:17" s="60" customFormat="1">
      <c r="A30" s="63"/>
      <c r="B30" s="361"/>
      <c r="C30" s="118"/>
      <c r="D30" s="131"/>
      <c r="E30" s="122"/>
      <c r="F30" s="118"/>
      <c r="G30" s="76"/>
      <c r="H30" s="75"/>
      <c r="I30" s="75"/>
      <c r="J30" s="75"/>
      <c r="K30" s="128"/>
      <c r="L30" s="111"/>
      <c r="M30" s="59"/>
      <c r="N30" s="58"/>
      <c r="O30" s="58"/>
      <c r="P30" s="58"/>
      <c r="Q30" s="58"/>
    </row>
    <row r="31" spans="1:17" s="60" customFormat="1">
      <c r="A31" s="92"/>
      <c r="B31" s="362"/>
      <c r="C31" s="120"/>
      <c r="D31" s="132"/>
      <c r="E31" s="121" t="s">
        <v>919</v>
      </c>
      <c r="F31" s="120"/>
      <c r="G31" s="138"/>
      <c r="H31" s="79"/>
      <c r="I31" s="79"/>
      <c r="J31" s="79"/>
      <c r="K31" s="80"/>
      <c r="L31" s="111"/>
      <c r="M31" s="59"/>
      <c r="N31" s="90"/>
      <c r="O31" s="90"/>
      <c r="P31" s="90"/>
      <c r="Q31" s="90"/>
    </row>
    <row r="32" spans="1:17" s="60" customFormat="1">
      <c r="A32" s="88"/>
      <c r="B32" s="361"/>
      <c r="C32" s="118"/>
      <c r="D32" s="131"/>
      <c r="E32" s="119"/>
      <c r="F32" s="118"/>
      <c r="G32" s="76"/>
      <c r="H32" s="75"/>
      <c r="I32" s="75"/>
      <c r="J32" s="75"/>
      <c r="K32" s="128"/>
      <c r="L32" s="111"/>
      <c r="M32" s="59"/>
      <c r="N32" s="55"/>
      <c r="O32" s="55"/>
      <c r="P32" s="55"/>
      <c r="Q32" s="55"/>
    </row>
    <row r="33" spans="1:17" s="56" customFormat="1">
      <c r="A33" s="63"/>
      <c r="B33" s="392" t="s">
        <v>453</v>
      </c>
      <c r="C33" s="116"/>
      <c r="D33" s="129"/>
      <c r="E33" s="117" t="s">
        <v>12</v>
      </c>
      <c r="F33" s="118"/>
      <c r="G33" s="137"/>
      <c r="H33" s="75"/>
      <c r="I33" s="75"/>
      <c r="J33" s="75"/>
      <c r="K33" s="128"/>
      <c r="L33" s="111"/>
      <c r="M33" s="59"/>
      <c r="N33" s="55"/>
      <c r="O33" s="55"/>
      <c r="P33" s="55"/>
      <c r="Q33" s="55"/>
    </row>
    <row r="34" spans="1:17" s="56" customFormat="1">
      <c r="A34" s="63"/>
      <c r="B34" s="361" t="s">
        <v>454</v>
      </c>
      <c r="C34" s="118" t="s">
        <v>13</v>
      </c>
      <c r="D34" s="118" t="s">
        <v>454</v>
      </c>
      <c r="E34" s="119" t="s">
        <v>1266</v>
      </c>
      <c r="F34" s="118" t="s">
        <v>136</v>
      </c>
      <c r="G34" s="76">
        <v>1</v>
      </c>
      <c r="H34" s="259"/>
      <c r="I34" s="75"/>
      <c r="J34" s="75"/>
      <c r="K34" s="420"/>
      <c r="L34" s="111"/>
      <c r="M34" s="59"/>
      <c r="N34" s="58"/>
      <c r="O34" s="58"/>
      <c r="P34" s="58"/>
      <c r="Q34" s="58"/>
    </row>
    <row r="35" spans="1:17" s="60" customFormat="1">
      <c r="A35" s="63"/>
      <c r="B35" s="361"/>
      <c r="C35" s="118"/>
      <c r="D35" s="131"/>
      <c r="E35" s="122"/>
      <c r="F35" s="118"/>
      <c r="G35" s="76"/>
      <c r="H35" s="75"/>
      <c r="I35" s="75"/>
      <c r="J35" s="75"/>
      <c r="K35" s="128"/>
      <c r="L35" s="111"/>
      <c r="M35" s="59"/>
      <c r="N35" s="58"/>
      <c r="O35" s="58"/>
      <c r="P35" s="58"/>
      <c r="Q35" s="58"/>
    </row>
    <row r="36" spans="1:17" s="60" customFormat="1">
      <c r="A36" s="92"/>
      <c r="B36" s="362"/>
      <c r="C36" s="120"/>
      <c r="D36" s="132"/>
      <c r="E36" s="121" t="s">
        <v>920</v>
      </c>
      <c r="F36" s="120"/>
      <c r="G36" s="138"/>
      <c r="H36" s="79"/>
      <c r="I36" s="79"/>
      <c r="J36" s="79"/>
      <c r="K36" s="80"/>
      <c r="L36" s="111"/>
      <c r="M36" s="59"/>
      <c r="N36" s="90"/>
      <c r="O36" s="90"/>
      <c r="P36" s="90"/>
      <c r="Q36" s="90"/>
    </row>
    <row r="37" spans="1:17" s="60" customFormat="1">
      <c r="A37" s="88"/>
      <c r="B37" s="361"/>
      <c r="C37" s="118"/>
      <c r="D37" s="131"/>
      <c r="E37" s="119"/>
      <c r="F37" s="118"/>
      <c r="G37" s="76"/>
      <c r="H37" s="75"/>
      <c r="I37" s="75"/>
      <c r="J37" s="75"/>
      <c r="K37" s="128"/>
      <c r="L37" s="111"/>
      <c r="M37" s="59"/>
      <c r="N37" s="55"/>
      <c r="O37" s="55"/>
      <c r="P37" s="55"/>
      <c r="Q37" s="55"/>
    </row>
    <row r="38" spans="1:17" s="56" customFormat="1">
      <c r="A38" s="449"/>
      <c r="B38" s="392" t="s">
        <v>455</v>
      </c>
      <c r="C38" s="116"/>
      <c r="D38" s="129"/>
      <c r="E38" s="117" t="s">
        <v>433</v>
      </c>
      <c r="F38" s="118"/>
      <c r="G38" s="137"/>
      <c r="H38" s="75"/>
      <c r="I38" s="75"/>
      <c r="J38" s="75"/>
      <c r="K38" s="128"/>
      <c r="L38" s="111"/>
      <c r="M38" s="59"/>
      <c r="N38" s="55"/>
      <c r="O38" s="55"/>
      <c r="P38" s="55"/>
      <c r="Q38" s="55"/>
    </row>
    <row r="39" spans="1:17" s="56" customFormat="1">
      <c r="A39" s="449"/>
      <c r="B39" s="392" t="s">
        <v>456</v>
      </c>
      <c r="C39" s="116"/>
      <c r="D39" s="129"/>
      <c r="E39" s="117" t="s">
        <v>433</v>
      </c>
      <c r="F39" s="118"/>
      <c r="G39" s="137"/>
      <c r="H39" s="75"/>
      <c r="I39" s="75"/>
      <c r="J39" s="75"/>
      <c r="K39" s="128"/>
      <c r="L39" s="111"/>
      <c r="M39" s="59"/>
      <c r="N39" s="55"/>
      <c r="O39" s="55"/>
      <c r="P39" s="55"/>
      <c r="Q39" s="55"/>
    </row>
    <row r="40" spans="1:17" s="56" customFormat="1" ht="42.75">
      <c r="A40" s="449"/>
      <c r="B40" s="361" t="s">
        <v>457</v>
      </c>
      <c r="C40" s="416" t="s">
        <v>20</v>
      </c>
      <c r="D40" s="417" t="s">
        <v>952</v>
      </c>
      <c r="E40" s="119" t="s">
        <v>992</v>
      </c>
      <c r="F40" s="118" t="s">
        <v>1283</v>
      </c>
      <c r="G40" s="76">
        <v>499</v>
      </c>
      <c r="H40" s="259"/>
      <c r="I40" s="75"/>
      <c r="J40" s="75"/>
      <c r="K40" s="128"/>
      <c r="L40" s="111"/>
      <c r="M40" s="59"/>
      <c r="N40" s="58"/>
      <c r="O40" s="58"/>
      <c r="P40" s="58"/>
      <c r="Q40" s="58"/>
    </row>
    <row r="41" spans="1:17" s="56" customFormat="1" ht="42.75">
      <c r="A41" s="449"/>
      <c r="B41" s="361" t="s">
        <v>950</v>
      </c>
      <c r="C41" s="416" t="s">
        <v>20</v>
      </c>
      <c r="D41" s="417" t="s">
        <v>953</v>
      </c>
      <c r="E41" s="119" t="s">
        <v>993</v>
      </c>
      <c r="F41" s="118" t="s">
        <v>1283</v>
      </c>
      <c r="G41" s="76">
        <v>499</v>
      </c>
      <c r="H41" s="259"/>
      <c r="I41" s="75"/>
      <c r="J41" s="75"/>
      <c r="K41" s="128"/>
      <c r="L41" s="111"/>
      <c r="M41" s="59"/>
      <c r="N41" s="58"/>
      <c r="O41" s="58"/>
      <c r="P41" s="58"/>
      <c r="Q41" s="58"/>
    </row>
    <row r="42" spans="1:17" s="56" customFormat="1" ht="28.5">
      <c r="A42" s="449"/>
      <c r="B42" s="361" t="s">
        <v>951</v>
      </c>
      <c r="C42" s="416" t="s">
        <v>20</v>
      </c>
      <c r="D42" s="417" t="s">
        <v>954</v>
      </c>
      <c r="E42" s="119" t="s">
        <v>994</v>
      </c>
      <c r="F42" s="118" t="s">
        <v>1284</v>
      </c>
      <c r="G42" s="76">
        <v>305.39</v>
      </c>
      <c r="H42" s="259"/>
      <c r="I42" s="75"/>
      <c r="J42" s="75"/>
      <c r="K42" s="128"/>
      <c r="L42" s="111"/>
      <c r="M42" s="59"/>
      <c r="N42" s="58"/>
      <c r="O42" s="58"/>
      <c r="P42" s="58"/>
      <c r="Q42" s="58"/>
    </row>
    <row r="43" spans="1:17" s="56" customFormat="1" ht="28.5">
      <c r="A43" s="449"/>
      <c r="B43" s="361" t="s">
        <v>955</v>
      </c>
      <c r="C43" s="416" t="s">
        <v>27</v>
      </c>
      <c r="D43" s="417">
        <v>97633</v>
      </c>
      <c r="E43" s="119" t="s">
        <v>995</v>
      </c>
      <c r="F43" s="118" t="s">
        <v>9</v>
      </c>
      <c r="G43" s="76">
        <v>449.83</v>
      </c>
      <c r="H43" s="259"/>
      <c r="I43" s="75"/>
      <c r="J43" s="75"/>
      <c r="K43" s="128"/>
      <c r="L43" s="111"/>
      <c r="M43" s="59"/>
      <c r="N43" s="58"/>
      <c r="O43" s="58"/>
      <c r="P43" s="58"/>
      <c r="Q43" s="58"/>
    </row>
    <row r="44" spans="1:17" s="56" customFormat="1">
      <c r="A44" s="449"/>
      <c r="B44" s="361" t="s">
        <v>956</v>
      </c>
      <c r="C44" s="416" t="s">
        <v>20</v>
      </c>
      <c r="D44" s="417" t="s">
        <v>957</v>
      </c>
      <c r="E44" s="119" t="s">
        <v>996</v>
      </c>
      <c r="F44" s="118" t="s">
        <v>1283</v>
      </c>
      <c r="G44" s="76">
        <v>190.42</v>
      </c>
      <c r="H44" s="259"/>
      <c r="I44" s="75"/>
      <c r="J44" s="75"/>
      <c r="K44" s="128"/>
      <c r="L44" s="111"/>
      <c r="M44" s="59"/>
      <c r="N44" s="58"/>
      <c r="O44" s="58"/>
      <c r="P44" s="58"/>
      <c r="Q44" s="58"/>
    </row>
    <row r="45" spans="1:17" s="56" customFormat="1" ht="15.75">
      <c r="A45" s="449"/>
      <c r="B45" s="392" t="s">
        <v>458</v>
      </c>
      <c r="C45" s="418"/>
      <c r="D45" s="419"/>
      <c r="E45" s="117" t="s">
        <v>138</v>
      </c>
      <c r="F45" s="118"/>
      <c r="G45" s="137"/>
      <c r="H45" s="75"/>
      <c r="I45" s="75"/>
      <c r="J45" s="75"/>
      <c r="K45" s="128"/>
      <c r="L45" s="111"/>
      <c r="M45" s="59"/>
      <c r="N45" s="55"/>
      <c r="O45" s="55"/>
      <c r="P45" s="55"/>
      <c r="Q45" s="55"/>
    </row>
    <row r="46" spans="1:17" s="56" customFormat="1">
      <c r="A46" s="449"/>
      <c r="B46" s="392" t="s">
        <v>459</v>
      </c>
      <c r="C46" s="116"/>
      <c r="D46" s="129"/>
      <c r="E46" s="117" t="s">
        <v>139</v>
      </c>
      <c r="F46" s="118"/>
      <c r="G46" s="137"/>
      <c r="H46" s="75"/>
      <c r="I46" s="75"/>
      <c r="J46" s="75"/>
      <c r="K46" s="128"/>
      <c r="L46" s="111"/>
      <c r="M46" s="59"/>
      <c r="N46" s="55"/>
      <c r="O46" s="55"/>
      <c r="P46" s="55"/>
      <c r="Q46" s="55"/>
    </row>
    <row r="47" spans="1:17" s="56" customFormat="1" ht="42.75">
      <c r="A47" s="449"/>
      <c r="B47" s="361" t="s">
        <v>475</v>
      </c>
      <c r="C47" s="416" t="s">
        <v>27</v>
      </c>
      <c r="D47" s="417">
        <v>100974</v>
      </c>
      <c r="E47" s="119" t="s">
        <v>1285</v>
      </c>
      <c r="F47" s="118" t="s">
        <v>14</v>
      </c>
      <c r="G47" s="76">
        <v>147.28</v>
      </c>
      <c r="H47" s="259"/>
      <c r="I47" s="75"/>
      <c r="J47" s="75"/>
      <c r="K47" s="128"/>
      <c r="L47" s="111"/>
      <c r="M47" s="59"/>
      <c r="N47" s="58"/>
      <c r="O47" s="58"/>
      <c r="P47" s="58"/>
      <c r="Q47" s="58"/>
    </row>
    <row r="48" spans="1:17" s="56" customFormat="1">
      <c r="A48" s="449"/>
      <c r="B48" s="392" t="s">
        <v>460</v>
      </c>
      <c r="C48" s="116"/>
      <c r="D48" s="129"/>
      <c r="E48" s="117" t="s">
        <v>16</v>
      </c>
      <c r="F48" s="118"/>
      <c r="G48" s="137"/>
      <c r="H48" s="75"/>
      <c r="I48" s="75"/>
      <c r="J48" s="75"/>
      <c r="K48" s="128"/>
      <c r="L48" s="111"/>
      <c r="M48" s="59"/>
      <c r="N48" s="55"/>
      <c r="O48" s="55"/>
      <c r="P48" s="55"/>
      <c r="Q48" s="55"/>
    </row>
    <row r="49" spans="1:17" s="56" customFormat="1" ht="28.5">
      <c r="A49" s="449"/>
      <c r="B49" s="361" t="s">
        <v>461</v>
      </c>
      <c r="C49" s="416" t="s">
        <v>27</v>
      </c>
      <c r="D49" s="417">
        <v>95875</v>
      </c>
      <c r="E49" s="119" t="s">
        <v>1286</v>
      </c>
      <c r="F49" s="118" t="s">
        <v>17</v>
      </c>
      <c r="G49" s="76">
        <v>147.28</v>
      </c>
      <c r="H49" s="259"/>
      <c r="I49" s="75"/>
      <c r="J49" s="75"/>
      <c r="K49" s="128"/>
      <c r="L49" s="111"/>
      <c r="M49" s="59"/>
      <c r="N49" s="58"/>
      <c r="O49" s="58"/>
      <c r="P49" s="58"/>
      <c r="Q49" s="58"/>
    </row>
    <row r="50" spans="1:17" s="60" customFormat="1">
      <c r="A50" s="63"/>
      <c r="B50" s="361"/>
      <c r="C50" s="118"/>
      <c r="D50" s="131"/>
      <c r="E50" s="122"/>
      <c r="F50" s="118"/>
      <c r="G50" s="76"/>
      <c r="H50" s="75"/>
      <c r="I50" s="75"/>
      <c r="J50" s="75"/>
      <c r="K50" s="128"/>
      <c r="L50" s="111"/>
      <c r="M50" s="59"/>
      <c r="N50" s="58"/>
      <c r="O50" s="58"/>
      <c r="P50" s="58"/>
      <c r="Q50" s="58"/>
    </row>
    <row r="51" spans="1:17" s="60" customFormat="1">
      <c r="A51" s="92"/>
      <c r="B51" s="362"/>
      <c r="C51" s="120"/>
      <c r="D51" s="132"/>
      <c r="E51" s="121" t="s">
        <v>921</v>
      </c>
      <c r="F51" s="120"/>
      <c r="G51" s="138"/>
      <c r="H51" s="79"/>
      <c r="I51" s="79"/>
      <c r="J51" s="79"/>
      <c r="K51" s="80"/>
      <c r="L51" s="111"/>
      <c r="M51" s="59"/>
      <c r="N51" s="90"/>
      <c r="O51" s="90"/>
      <c r="P51" s="90"/>
      <c r="Q51" s="90"/>
    </row>
    <row r="52" spans="1:17" s="60" customFormat="1">
      <c r="A52" s="88"/>
      <c r="B52" s="393"/>
      <c r="C52" s="226"/>
      <c r="D52" s="233"/>
      <c r="E52" s="231"/>
      <c r="F52" s="226"/>
      <c r="G52" s="227"/>
      <c r="H52" s="228"/>
      <c r="I52" s="228"/>
      <c r="J52" s="228"/>
      <c r="K52" s="229"/>
      <c r="L52" s="111"/>
      <c r="M52" s="59"/>
      <c r="N52" s="55"/>
      <c r="O52" s="55"/>
      <c r="P52" s="55"/>
      <c r="Q52" s="55"/>
    </row>
    <row r="53" spans="1:17" s="60" customFormat="1">
      <c r="A53" s="92"/>
      <c r="B53" s="392" t="s">
        <v>462</v>
      </c>
      <c r="C53" s="116"/>
      <c r="D53" s="129"/>
      <c r="E53" s="117" t="s">
        <v>220</v>
      </c>
      <c r="F53" s="118"/>
      <c r="G53" s="76"/>
      <c r="H53" s="75"/>
      <c r="I53" s="75"/>
      <c r="J53" s="75"/>
      <c r="K53" s="128"/>
      <c r="L53" s="111"/>
      <c r="M53" s="59"/>
      <c r="N53" s="57"/>
      <c r="O53" s="57"/>
      <c r="P53" s="57"/>
      <c r="Q53" s="57"/>
    </row>
    <row r="54" spans="1:17" s="56" customFormat="1">
      <c r="A54" s="63"/>
      <c r="B54" s="392" t="s">
        <v>973</v>
      </c>
      <c r="C54" s="116"/>
      <c r="D54" s="129"/>
      <c r="E54" s="117" t="s">
        <v>142</v>
      </c>
      <c r="F54" s="118"/>
      <c r="G54" s="137"/>
      <c r="H54" s="75"/>
      <c r="I54" s="75"/>
      <c r="J54" s="75"/>
      <c r="K54" s="128"/>
      <c r="L54" s="111"/>
      <c r="M54" s="59"/>
      <c r="N54" s="58"/>
      <c r="O54" s="58"/>
      <c r="P54" s="58"/>
      <c r="Q54" s="58"/>
    </row>
    <row r="55" spans="1:17" s="56" customFormat="1">
      <c r="A55" s="63"/>
      <c r="B55" s="392" t="s">
        <v>974</v>
      </c>
      <c r="C55" s="116"/>
      <c r="D55" s="129"/>
      <c r="E55" s="117" t="s">
        <v>137</v>
      </c>
      <c r="F55" s="118"/>
      <c r="G55" s="139"/>
      <c r="H55" s="75"/>
      <c r="I55" s="75"/>
      <c r="J55" s="75"/>
      <c r="K55" s="128"/>
      <c r="L55" s="111"/>
      <c r="M55" s="59"/>
      <c r="N55" s="55"/>
      <c r="O55" s="55"/>
      <c r="P55" s="55"/>
      <c r="Q55" s="55"/>
    </row>
    <row r="56" spans="1:17" s="56" customFormat="1" ht="14.25">
      <c r="A56" s="94"/>
      <c r="B56" s="361" t="s">
        <v>975</v>
      </c>
      <c r="C56" s="118" t="s">
        <v>27</v>
      </c>
      <c r="D56" s="131">
        <v>93358</v>
      </c>
      <c r="E56" s="119" t="s">
        <v>293</v>
      </c>
      <c r="F56" s="118" t="s">
        <v>14</v>
      </c>
      <c r="G56" s="256">
        <v>6.82</v>
      </c>
      <c r="H56" s="259"/>
      <c r="I56" s="75"/>
      <c r="J56" s="75"/>
      <c r="K56" s="128"/>
      <c r="L56" s="111"/>
      <c r="M56" s="98"/>
      <c r="N56" s="59"/>
      <c r="O56" s="59"/>
      <c r="P56" s="59"/>
      <c r="Q56" s="59"/>
    </row>
    <row r="57" spans="1:17" s="95" customFormat="1">
      <c r="A57" s="63"/>
      <c r="B57" s="392" t="s">
        <v>976</v>
      </c>
      <c r="C57" s="116"/>
      <c r="D57" s="129"/>
      <c r="E57" s="117" t="s">
        <v>15</v>
      </c>
      <c r="F57" s="116"/>
      <c r="G57" s="139"/>
      <c r="H57" s="78"/>
      <c r="I57" s="75"/>
      <c r="J57" s="75"/>
      <c r="K57" s="128"/>
      <c r="L57" s="111"/>
      <c r="M57" s="59"/>
      <c r="N57" s="91"/>
      <c r="O57" s="91"/>
      <c r="P57" s="91"/>
      <c r="Q57" s="91"/>
    </row>
    <row r="58" spans="1:17" s="56" customFormat="1" ht="28.5">
      <c r="A58" s="94"/>
      <c r="B58" s="361" t="s">
        <v>977</v>
      </c>
      <c r="C58" s="118" t="s">
        <v>27</v>
      </c>
      <c r="D58" s="131">
        <v>101616</v>
      </c>
      <c r="E58" s="119" t="s">
        <v>997</v>
      </c>
      <c r="F58" s="118" t="s">
        <v>9</v>
      </c>
      <c r="G58" s="256">
        <v>15.15</v>
      </c>
      <c r="H58" s="259"/>
      <c r="I58" s="75"/>
      <c r="J58" s="75"/>
      <c r="K58" s="128"/>
      <c r="L58" s="111"/>
      <c r="M58" s="59"/>
      <c r="N58" s="59"/>
      <c r="O58" s="59"/>
      <c r="P58" s="59"/>
      <c r="Q58" s="59"/>
    </row>
    <row r="59" spans="1:17" s="56" customFormat="1" ht="28.5">
      <c r="A59" s="94"/>
      <c r="B59" s="361" t="s">
        <v>978</v>
      </c>
      <c r="C59" s="118" t="s">
        <v>27</v>
      </c>
      <c r="D59" s="131">
        <v>96616</v>
      </c>
      <c r="E59" s="119" t="s">
        <v>998</v>
      </c>
      <c r="F59" s="118" t="s">
        <v>14</v>
      </c>
      <c r="G59" s="256">
        <v>0.57999999999999996</v>
      </c>
      <c r="H59" s="259"/>
      <c r="I59" s="75"/>
      <c r="J59" s="75"/>
      <c r="K59" s="128"/>
      <c r="L59" s="111"/>
      <c r="M59" s="59"/>
      <c r="N59" s="55"/>
      <c r="O59" s="55"/>
      <c r="P59" s="55"/>
      <c r="Q59" s="55"/>
    </row>
    <row r="60" spans="1:17" s="95" customFormat="1">
      <c r="A60" s="62"/>
      <c r="B60" s="392" t="s">
        <v>979</v>
      </c>
      <c r="C60" s="116"/>
      <c r="D60" s="129"/>
      <c r="E60" s="117" t="s">
        <v>124</v>
      </c>
      <c r="F60" s="116"/>
      <c r="G60" s="139"/>
      <c r="H60" s="78"/>
      <c r="I60" s="75"/>
      <c r="J60" s="75"/>
      <c r="K60" s="128"/>
      <c r="L60" s="111"/>
      <c r="M60" s="59"/>
      <c r="N60" s="91"/>
      <c r="O60" s="91"/>
      <c r="P60" s="91"/>
      <c r="Q60" s="91"/>
    </row>
    <row r="61" spans="1:17" s="96" customFormat="1" ht="14.25">
      <c r="A61" s="94"/>
      <c r="B61" s="361" t="s">
        <v>980</v>
      </c>
      <c r="C61" s="118" t="s">
        <v>27</v>
      </c>
      <c r="D61" s="131">
        <v>104737</v>
      </c>
      <c r="E61" s="119" t="s">
        <v>999</v>
      </c>
      <c r="F61" s="118" t="s">
        <v>14</v>
      </c>
      <c r="G61" s="264">
        <v>0.99</v>
      </c>
      <c r="H61" s="259"/>
      <c r="I61" s="75"/>
      <c r="J61" s="75"/>
      <c r="K61" s="128"/>
      <c r="L61" s="111"/>
      <c r="M61" s="59"/>
      <c r="N61" s="59"/>
      <c r="O61" s="59"/>
      <c r="P61" s="59"/>
      <c r="Q61" s="59"/>
    </row>
    <row r="62" spans="1:17" s="95" customFormat="1">
      <c r="A62" s="63"/>
      <c r="B62" s="392" t="s">
        <v>463</v>
      </c>
      <c r="C62" s="116"/>
      <c r="D62" s="129"/>
      <c r="E62" s="117" t="s">
        <v>138</v>
      </c>
      <c r="F62" s="116"/>
      <c r="G62" s="139"/>
      <c r="H62" s="78"/>
      <c r="I62" s="75"/>
      <c r="J62" s="75"/>
      <c r="K62" s="128"/>
      <c r="L62" s="111"/>
      <c r="M62" s="59"/>
      <c r="N62" s="91"/>
      <c r="O62" s="91"/>
      <c r="P62" s="91"/>
      <c r="Q62" s="91"/>
    </row>
    <row r="63" spans="1:17" s="56" customFormat="1">
      <c r="A63" s="63"/>
      <c r="B63" s="392" t="s">
        <v>464</v>
      </c>
      <c r="C63" s="116"/>
      <c r="D63" s="129"/>
      <c r="E63" s="117" t="s">
        <v>139</v>
      </c>
      <c r="F63" s="118"/>
      <c r="G63" s="139"/>
      <c r="H63" s="78"/>
      <c r="I63" s="75"/>
      <c r="J63" s="75"/>
      <c r="K63" s="128"/>
      <c r="L63" s="111"/>
      <c r="M63" s="59"/>
      <c r="N63" s="55"/>
      <c r="O63" s="55"/>
      <c r="P63" s="55"/>
      <c r="Q63" s="55"/>
    </row>
    <row r="64" spans="1:17" s="56" customFormat="1" ht="42.75">
      <c r="A64" s="62"/>
      <c r="B64" s="361" t="s">
        <v>465</v>
      </c>
      <c r="C64" s="118" t="s">
        <v>27</v>
      </c>
      <c r="D64" s="131">
        <v>100974</v>
      </c>
      <c r="E64" s="119" t="s">
        <v>1285</v>
      </c>
      <c r="F64" s="118" t="s">
        <v>14</v>
      </c>
      <c r="G64" s="256">
        <v>7.29</v>
      </c>
      <c r="H64" s="259"/>
      <c r="I64" s="75"/>
      <c r="J64" s="75"/>
      <c r="K64" s="128"/>
      <c r="L64" s="111"/>
      <c r="M64" s="59"/>
      <c r="N64" s="59"/>
      <c r="O64" s="59"/>
      <c r="P64" s="59"/>
      <c r="Q64" s="59"/>
    </row>
    <row r="65" spans="1:17" s="60" customFormat="1">
      <c r="A65" s="63"/>
      <c r="B65" s="392" t="s">
        <v>466</v>
      </c>
      <c r="C65" s="116"/>
      <c r="D65" s="129"/>
      <c r="E65" s="117" t="s">
        <v>16</v>
      </c>
      <c r="F65" s="118"/>
      <c r="G65" s="139"/>
      <c r="H65" s="75"/>
      <c r="I65" s="75"/>
      <c r="J65" s="75"/>
      <c r="K65" s="128"/>
      <c r="L65" s="111"/>
      <c r="M65" s="59"/>
      <c r="N65" s="58"/>
      <c r="O65" s="58"/>
      <c r="P65" s="58"/>
      <c r="Q65" s="58"/>
    </row>
    <row r="66" spans="1:17" s="60" customFormat="1" ht="28.5">
      <c r="A66" s="62"/>
      <c r="B66" s="361" t="s">
        <v>467</v>
      </c>
      <c r="C66" s="118" t="s">
        <v>27</v>
      </c>
      <c r="D66" s="131">
        <v>95875</v>
      </c>
      <c r="E66" s="119" t="s">
        <v>1286</v>
      </c>
      <c r="F66" s="118" t="s">
        <v>17</v>
      </c>
      <c r="G66" s="256">
        <v>7.29</v>
      </c>
      <c r="H66" s="259"/>
      <c r="I66" s="75"/>
      <c r="J66" s="75"/>
      <c r="K66" s="128"/>
      <c r="L66" s="111"/>
      <c r="M66" s="59"/>
      <c r="N66" s="59"/>
      <c r="O66" s="59"/>
      <c r="P66" s="59"/>
      <c r="Q66" s="59"/>
    </row>
    <row r="67" spans="1:17" s="60" customFormat="1" ht="14.25">
      <c r="A67" s="62"/>
      <c r="B67" s="361"/>
      <c r="C67" s="118"/>
      <c r="D67" s="131"/>
      <c r="E67" s="119"/>
      <c r="F67" s="118"/>
      <c r="G67" s="256"/>
      <c r="H67" s="75"/>
      <c r="I67" s="75"/>
      <c r="J67" s="75"/>
      <c r="K67" s="128"/>
      <c r="L67" s="111"/>
      <c r="M67" s="59"/>
      <c r="N67" s="59"/>
      <c r="O67" s="59"/>
      <c r="P67" s="59"/>
      <c r="Q67" s="59"/>
    </row>
    <row r="68" spans="1:17" s="60" customFormat="1">
      <c r="A68" s="92"/>
      <c r="B68" s="362"/>
      <c r="C68" s="120"/>
      <c r="D68" s="132"/>
      <c r="E68" s="121" t="s">
        <v>922</v>
      </c>
      <c r="F68" s="120"/>
      <c r="G68" s="138"/>
      <c r="H68" s="79"/>
      <c r="I68" s="79"/>
      <c r="J68" s="79"/>
      <c r="K68" s="80"/>
      <c r="L68" s="111"/>
      <c r="M68" s="59"/>
      <c r="N68" s="90"/>
      <c r="O68" s="90"/>
      <c r="P68" s="90"/>
      <c r="Q68" s="90"/>
    </row>
    <row r="69" spans="1:17" s="60" customFormat="1">
      <c r="A69" s="88"/>
      <c r="B69" s="361"/>
      <c r="C69" s="118"/>
      <c r="D69" s="131"/>
      <c r="E69" s="119"/>
      <c r="F69" s="118"/>
      <c r="G69" s="76"/>
      <c r="H69" s="75"/>
      <c r="I69" s="75"/>
      <c r="J69" s="75"/>
      <c r="K69" s="128"/>
      <c r="L69" s="111"/>
      <c r="M69" s="59"/>
      <c r="N69" s="55"/>
      <c r="O69" s="55"/>
      <c r="P69" s="55"/>
      <c r="Q69" s="55"/>
    </row>
    <row r="70" spans="1:17" s="60" customFormat="1">
      <c r="A70" s="92"/>
      <c r="B70" s="392" t="s">
        <v>468</v>
      </c>
      <c r="C70" s="116"/>
      <c r="D70" s="129"/>
      <c r="E70" s="117" t="s">
        <v>423</v>
      </c>
      <c r="F70" s="118"/>
      <c r="G70" s="76"/>
      <c r="H70" s="75"/>
      <c r="I70" s="75"/>
      <c r="J70" s="75"/>
      <c r="K70" s="128"/>
      <c r="L70" s="111"/>
      <c r="M70" s="59"/>
      <c r="N70" s="57"/>
      <c r="O70" s="57"/>
      <c r="P70" s="57"/>
      <c r="Q70" s="57"/>
    </row>
    <row r="71" spans="1:17" s="60" customFormat="1">
      <c r="A71" s="63"/>
      <c r="B71" s="392" t="s">
        <v>469</v>
      </c>
      <c r="C71" s="116"/>
      <c r="D71" s="129"/>
      <c r="E71" s="117" t="s">
        <v>121</v>
      </c>
      <c r="F71" s="118"/>
      <c r="G71" s="139"/>
      <c r="H71" s="78"/>
      <c r="I71" s="75"/>
      <c r="J71" s="75"/>
      <c r="K71" s="128"/>
      <c r="L71" s="111"/>
      <c r="M71" s="59"/>
      <c r="N71" s="58"/>
      <c r="O71" s="58"/>
      <c r="P71" s="58"/>
      <c r="Q71" s="58"/>
    </row>
    <row r="72" spans="1:17" s="60" customFormat="1">
      <c r="A72" s="63"/>
      <c r="B72" s="392" t="s">
        <v>470</v>
      </c>
      <c r="C72" s="116"/>
      <c r="D72" s="129"/>
      <c r="E72" s="117" t="s">
        <v>19</v>
      </c>
      <c r="F72" s="118"/>
      <c r="G72" s="139"/>
      <c r="H72" s="78"/>
      <c r="I72" s="75"/>
      <c r="J72" s="75"/>
      <c r="K72" s="128"/>
      <c r="L72" s="111"/>
      <c r="M72" s="59"/>
      <c r="N72" s="58"/>
      <c r="O72" s="58"/>
      <c r="P72" s="58"/>
      <c r="Q72" s="58"/>
    </row>
    <row r="73" spans="1:17" s="60" customFormat="1" ht="14.25">
      <c r="A73" s="94"/>
      <c r="B73" s="361" t="s">
        <v>471</v>
      </c>
      <c r="C73" s="118" t="s">
        <v>27</v>
      </c>
      <c r="D73" s="131">
        <v>96546</v>
      </c>
      <c r="E73" s="119" t="s">
        <v>1000</v>
      </c>
      <c r="F73" s="118" t="s">
        <v>21</v>
      </c>
      <c r="G73" s="256">
        <v>150.78</v>
      </c>
      <c r="H73" s="259"/>
      <c r="I73" s="75"/>
      <c r="J73" s="75"/>
      <c r="K73" s="128"/>
      <c r="L73" s="111"/>
      <c r="M73" s="59"/>
      <c r="N73" s="59"/>
      <c r="O73" s="59"/>
      <c r="P73" s="59"/>
      <c r="Q73" s="59"/>
    </row>
    <row r="74" spans="1:17" s="60" customFormat="1">
      <c r="A74" s="63"/>
      <c r="B74" s="392" t="s">
        <v>472</v>
      </c>
      <c r="C74" s="116"/>
      <c r="D74" s="129"/>
      <c r="E74" s="117" t="s">
        <v>422</v>
      </c>
      <c r="F74" s="118"/>
      <c r="G74" s="139"/>
      <c r="H74" s="78"/>
      <c r="I74" s="75"/>
      <c r="J74" s="75"/>
      <c r="K74" s="128"/>
      <c r="L74" s="111"/>
      <c r="M74" s="59"/>
      <c r="N74" s="58"/>
      <c r="O74" s="58"/>
      <c r="P74" s="58"/>
      <c r="Q74" s="58"/>
    </row>
    <row r="75" spans="1:17" s="60" customFormat="1" ht="28.5">
      <c r="A75" s="94"/>
      <c r="B75" s="361" t="s">
        <v>473</v>
      </c>
      <c r="C75" s="118" t="s">
        <v>27</v>
      </c>
      <c r="D75" s="131">
        <v>96534</v>
      </c>
      <c r="E75" s="119" t="s">
        <v>1001</v>
      </c>
      <c r="F75" s="118" t="s">
        <v>9</v>
      </c>
      <c r="G75" s="76">
        <v>13.8</v>
      </c>
      <c r="H75" s="259"/>
      <c r="I75" s="75"/>
      <c r="J75" s="75"/>
      <c r="K75" s="128"/>
      <c r="L75" s="111"/>
      <c r="M75" s="59"/>
      <c r="N75" s="59"/>
      <c r="O75" s="59"/>
      <c r="P75" s="59"/>
      <c r="Q75" s="59"/>
    </row>
    <row r="76" spans="1:17" s="60" customFormat="1">
      <c r="A76" s="63"/>
      <c r="B76" s="392" t="s">
        <v>942</v>
      </c>
      <c r="C76" s="116"/>
      <c r="D76" s="129"/>
      <c r="E76" s="117" t="s">
        <v>22</v>
      </c>
      <c r="F76" s="118"/>
      <c r="G76" s="139"/>
      <c r="H76" s="78"/>
      <c r="I76" s="75"/>
      <c r="J76" s="75"/>
      <c r="K76" s="128"/>
      <c r="L76" s="111"/>
      <c r="M76" s="59"/>
      <c r="N76" s="58"/>
      <c r="O76" s="58"/>
      <c r="P76" s="58"/>
      <c r="Q76" s="58"/>
    </row>
    <row r="77" spans="1:17" s="60" customFormat="1" ht="28.5">
      <c r="A77" s="94"/>
      <c r="B77" s="361" t="s">
        <v>476</v>
      </c>
      <c r="C77" s="118" t="s">
        <v>20</v>
      </c>
      <c r="D77" s="131" t="s">
        <v>420</v>
      </c>
      <c r="E77" s="119" t="s">
        <v>1002</v>
      </c>
      <c r="F77" s="118" t="s">
        <v>1287</v>
      </c>
      <c r="G77" s="256">
        <v>5.25</v>
      </c>
      <c r="H77" s="259"/>
      <c r="I77" s="75"/>
      <c r="J77" s="75"/>
      <c r="K77" s="128"/>
      <c r="L77" s="111"/>
      <c r="M77" s="59"/>
      <c r="N77" s="59"/>
      <c r="O77" s="59"/>
      <c r="P77" s="59"/>
      <c r="Q77" s="59"/>
    </row>
    <row r="78" spans="1:17" s="60" customFormat="1">
      <c r="A78" s="63"/>
      <c r="B78" s="361"/>
      <c r="C78" s="118"/>
      <c r="D78" s="131"/>
      <c r="E78" s="122"/>
      <c r="F78" s="118"/>
      <c r="G78" s="76"/>
      <c r="H78" s="75"/>
      <c r="I78" s="75"/>
      <c r="J78" s="75"/>
      <c r="K78" s="128"/>
      <c r="L78" s="111"/>
      <c r="M78" s="59"/>
      <c r="N78" s="58"/>
      <c r="O78" s="58"/>
      <c r="P78" s="58"/>
      <c r="Q78" s="58"/>
    </row>
    <row r="79" spans="1:17" s="60" customFormat="1">
      <c r="A79" s="92"/>
      <c r="B79" s="362"/>
      <c r="C79" s="120"/>
      <c r="D79" s="132"/>
      <c r="E79" s="121" t="s">
        <v>923</v>
      </c>
      <c r="F79" s="120"/>
      <c r="G79" s="138"/>
      <c r="H79" s="79"/>
      <c r="I79" s="79"/>
      <c r="J79" s="79"/>
      <c r="K79" s="80"/>
      <c r="L79" s="111"/>
      <c r="M79" s="59"/>
      <c r="N79" s="90"/>
      <c r="O79" s="90"/>
      <c r="P79" s="90"/>
      <c r="Q79" s="90"/>
    </row>
    <row r="80" spans="1:17" s="60" customFormat="1">
      <c r="A80" s="88"/>
      <c r="B80" s="361"/>
      <c r="C80" s="118"/>
      <c r="D80" s="131"/>
      <c r="E80" s="119"/>
      <c r="F80" s="118"/>
      <c r="G80" s="76"/>
      <c r="H80" s="75"/>
      <c r="I80" s="75"/>
      <c r="J80" s="75"/>
      <c r="K80" s="128"/>
      <c r="L80" s="111"/>
      <c r="M80" s="59"/>
      <c r="N80" s="55"/>
      <c r="O80" s="55"/>
      <c r="P80" s="55"/>
      <c r="Q80" s="55"/>
    </row>
    <row r="81" spans="1:17" s="60" customFormat="1">
      <c r="A81" s="92"/>
      <c r="B81" s="392" t="s">
        <v>477</v>
      </c>
      <c r="C81" s="116"/>
      <c r="D81" s="129"/>
      <c r="E81" s="117" t="s">
        <v>115</v>
      </c>
      <c r="F81" s="118"/>
      <c r="G81" s="76"/>
      <c r="H81" s="75"/>
      <c r="I81" s="75"/>
      <c r="J81" s="75"/>
      <c r="K81" s="128"/>
      <c r="L81" s="111"/>
      <c r="M81" s="59"/>
      <c r="N81" s="57"/>
      <c r="O81" s="57"/>
      <c r="P81" s="57"/>
      <c r="Q81" s="57"/>
    </row>
    <row r="82" spans="1:17" s="60" customFormat="1">
      <c r="A82" s="63"/>
      <c r="B82" s="392" t="s">
        <v>478</v>
      </c>
      <c r="C82" s="116"/>
      <c r="D82" s="342"/>
      <c r="E82" s="117" t="s">
        <v>256</v>
      </c>
      <c r="F82" s="118"/>
      <c r="G82" s="137"/>
      <c r="H82" s="75"/>
      <c r="I82" s="75"/>
      <c r="J82" s="77"/>
      <c r="K82" s="128"/>
      <c r="L82" s="111"/>
      <c r="M82" s="59"/>
      <c r="N82" s="58"/>
      <c r="O82" s="58"/>
      <c r="P82" s="58"/>
      <c r="Q82" s="58"/>
    </row>
    <row r="83" spans="1:17" s="60" customFormat="1" ht="28.5">
      <c r="A83" s="94"/>
      <c r="B83" s="361" t="s">
        <v>479</v>
      </c>
      <c r="C83" s="118" t="s">
        <v>27</v>
      </c>
      <c r="D83" s="131">
        <v>92759</v>
      </c>
      <c r="E83" s="119" t="s">
        <v>1003</v>
      </c>
      <c r="F83" s="118" t="s">
        <v>21</v>
      </c>
      <c r="G83" s="256">
        <v>193.11</v>
      </c>
      <c r="H83" s="259"/>
      <c r="I83" s="75"/>
      <c r="J83" s="75"/>
      <c r="K83" s="128"/>
      <c r="L83" s="111"/>
      <c r="M83" s="59"/>
      <c r="N83" s="59"/>
      <c r="O83" s="59"/>
      <c r="P83" s="59"/>
      <c r="Q83" s="59"/>
    </row>
    <row r="84" spans="1:17" s="60" customFormat="1" ht="28.5">
      <c r="A84" s="94"/>
      <c r="B84" s="361" t="s">
        <v>480</v>
      </c>
      <c r="C84" s="118" t="s">
        <v>27</v>
      </c>
      <c r="D84" s="131">
        <v>92760</v>
      </c>
      <c r="E84" s="119" t="s">
        <v>1004</v>
      </c>
      <c r="F84" s="118" t="s">
        <v>21</v>
      </c>
      <c r="G84" s="256">
        <v>87.61</v>
      </c>
      <c r="H84" s="259"/>
      <c r="I84" s="75"/>
      <c r="J84" s="75"/>
      <c r="K84" s="128"/>
      <c r="L84" s="111"/>
      <c r="M84" s="59"/>
      <c r="N84" s="59"/>
      <c r="O84" s="59"/>
      <c r="P84" s="59"/>
      <c r="Q84" s="59"/>
    </row>
    <row r="85" spans="1:17" s="60" customFormat="1" ht="28.5">
      <c r="A85" s="94"/>
      <c r="B85" s="361" t="s">
        <v>481</v>
      </c>
      <c r="C85" s="118" t="s">
        <v>27</v>
      </c>
      <c r="D85" s="131">
        <v>92761</v>
      </c>
      <c r="E85" s="119" t="s">
        <v>1005</v>
      </c>
      <c r="F85" s="118" t="s">
        <v>21</v>
      </c>
      <c r="G85" s="256">
        <v>128.76</v>
      </c>
      <c r="H85" s="259"/>
      <c r="I85" s="75"/>
      <c r="J85" s="75"/>
      <c r="K85" s="128"/>
      <c r="L85" s="111"/>
      <c r="M85" s="59"/>
      <c r="N85" s="59"/>
      <c r="O85" s="59"/>
      <c r="P85" s="59"/>
      <c r="Q85" s="59"/>
    </row>
    <row r="86" spans="1:17" s="60" customFormat="1" ht="28.5">
      <c r="A86" s="94"/>
      <c r="B86" s="361" t="s">
        <v>482</v>
      </c>
      <c r="C86" s="118" t="s">
        <v>27</v>
      </c>
      <c r="D86" s="131">
        <v>92762</v>
      </c>
      <c r="E86" s="119" t="s">
        <v>1006</v>
      </c>
      <c r="F86" s="118" t="s">
        <v>21</v>
      </c>
      <c r="G86" s="256">
        <v>372.8</v>
      </c>
      <c r="H86" s="259"/>
      <c r="I86" s="75"/>
      <c r="J86" s="75"/>
      <c r="K86" s="128"/>
      <c r="L86" s="111"/>
      <c r="M86" s="59"/>
      <c r="N86" s="59"/>
      <c r="O86" s="59"/>
      <c r="P86" s="59"/>
      <c r="Q86" s="59"/>
    </row>
    <row r="87" spans="1:17" s="60" customFormat="1" ht="28.5">
      <c r="A87" s="94"/>
      <c r="B87" s="361" t="s">
        <v>483</v>
      </c>
      <c r="C87" s="118" t="s">
        <v>27</v>
      </c>
      <c r="D87" s="131">
        <v>92763</v>
      </c>
      <c r="E87" s="119" t="s">
        <v>1007</v>
      </c>
      <c r="F87" s="118" t="s">
        <v>21</v>
      </c>
      <c r="G87" s="256">
        <v>1242.8499999999999</v>
      </c>
      <c r="H87" s="259"/>
      <c r="I87" s="75"/>
      <c r="J87" s="75"/>
      <c r="K87" s="128"/>
      <c r="L87" s="111"/>
      <c r="M87" s="59"/>
      <c r="N87" s="59"/>
      <c r="O87" s="59"/>
      <c r="P87" s="59"/>
      <c r="Q87" s="59"/>
    </row>
    <row r="88" spans="1:17" s="60" customFormat="1">
      <c r="A88" s="63"/>
      <c r="B88" s="392" t="s">
        <v>484</v>
      </c>
      <c r="C88" s="116"/>
      <c r="D88" s="129"/>
      <c r="E88" s="117" t="s">
        <v>257</v>
      </c>
      <c r="F88" s="118"/>
      <c r="G88" s="139"/>
      <c r="H88" s="75"/>
      <c r="I88" s="75"/>
      <c r="J88" s="75"/>
      <c r="K88" s="128"/>
      <c r="L88" s="111"/>
      <c r="M88" s="59"/>
      <c r="N88" s="55"/>
      <c r="O88" s="55"/>
      <c r="P88" s="55"/>
      <c r="Q88" s="55"/>
    </row>
    <row r="89" spans="1:17" s="60" customFormat="1" ht="42.75">
      <c r="A89" s="94"/>
      <c r="B89" s="361" t="s">
        <v>485</v>
      </c>
      <c r="C89" s="118" t="s">
        <v>27</v>
      </c>
      <c r="D89" s="131">
        <v>92435</v>
      </c>
      <c r="E89" s="119" t="s">
        <v>1008</v>
      </c>
      <c r="F89" s="118" t="s">
        <v>9</v>
      </c>
      <c r="G89" s="256">
        <v>1040.3699999999999</v>
      </c>
      <c r="H89" s="259"/>
      <c r="I89" s="75"/>
      <c r="J89" s="75"/>
      <c r="K89" s="128"/>
      <c r="L89" s="111"/>
      <c r="M89" s="59"/>
      <c r="N89" s="59"/>
      <c r="O89" s="59"/>
      <c r="P89" s="59"/>
      <c r="Q89" s="59"/>
    </row>
    <row r="90" spans="1:17" s="60" customFormat="1" ht="34.5" customHeight="1">
      <c r="A90" s="94"/>
      <c r="B90" s="361" t="s">
        <v>958</v>
      </c>
      <c r="C90" s="118" t="s">
        <v>27</v>
      </c>
      <c r="D90" s="131">
        <v>92471</v>
      </c>
      <c r="E90" s="119" t="s">
        <v>1009</v>
      </c>
      <c r="F90" s="118" t="s">
        <v>9</v>
      </c>
      <c r="G90" s="256">
        <v>133.16</v>
      </c>
      <c r="H90" s="259"/>
      <c r="I90" s="75"/>
      <c r="J90" s="75"/>
      <c r="K90" s="128"/>
      <c r="L90" s="111"/>
      <c r="M90" s="59"/>
      <c r="N90" s="59"/>
      <c r="O90" s="59"/>
      <c r="P90" s="59"/>
      <c r="Q90" s="59"/>
    </row>
    <row r="91" spans="1:17" s="60" customFormat="1">
      <c r="A91" s="63"/>
      <c r="B91" s="392" t="s">
        <v>486</v>
      </c>
      <c r="C91" s="116"/>
      <c r="D91" s="129"/>
      <c r="E91" s="117" t="s">
        <v>258</v>
      </c>
      <c r="F91" s="118"/>
      <c r="G91" s="139"/>
      <c r="H91" s="75"/>
      <c r="I91" s="75"/>
      <c r="J91" s="75"/>
      <c r="K91" s="128"/>
      <c r="L91" s="111"/>
      <c r="M91" s="59"/>
      <c r="N91" s="55"/>
      <c r="O91" s="55"/>
      <c r="P91" s="55"/>
      <c r="Q91" s="55"/>
    </row>
    <row r="92" spans="1:17" s="60" customFormat="1" ht="28.5">
      <c r="A92" s="94"/>
      <c r="B92" s="361" t="s">
        <v>487</v>
      </c>
      <c r="C92" s="118" t="s">
        <v>20</v>
      </c>
      <c r="D92" s="131" t="s">
        <v>146</v>
      </c>
      <c r="E92" s="119" t="s">
        <v>1010</v>
      </c>
      <c r="F92" s="118" t="s">
        <v>1287</v>
      </c>
      <c r="G92" s="256">
        <v>44.75</v>
      </c>
      <c r="H92" s="259"/>
      <c r="I92" s="75"/>
      <c r="J92" s="75"/>
      <c r="K92" s="128"/>
      <c r="L92" s="111"/>
      <c r="M92" s="59"/>
      <c r="N92" s="59"/>
      <c r="O92" s="59"/>
      <c r="P92" s="59"/>
      <c r="Q92" s="59"/>
    </row>
    <row r="93" spans="1:17" s="60" customFormat="1">
      <c r="A93" s="63"/>
      <c r="B93" s="392" t="s">
        <v>488</v>
      </c>
      <c r="C93" s="116"/>
      <c r="D93" s="129"/>
      <c r="E93" s="117" t="s">
        <v>428</v>
      </c>
      <c r="F93" s="118"/>
      <c r="G93" s="139"/>
      <c r="H93" s="75"/>
      <c r="I93" s="75"/>
      <c r="J93" s="75"/>
      <c r="K93" s="128"/>
      <c r="L93" s="111"/>
      <c r="M93" s="59"/>
      <c r="N93" s="55"/>
      <c r="O93" s="55"/>
      <c r="P93" s="55"/>
      <c r="Q93" s="55"/>
    </row>
    <row r="94" spans="1:17" s="60" customFormat="1" ht="28.5">
      <c r="A94" s="94"/>
      <c r="B94" s="361" t="s">
        <v>489</v>
      </c>
      <c r="C94" s="118" t="s">
        <v>27</v>
      </c>
      <c r="D94" s="131">
        <v>90283</v>
      </c>
      <c r="E94" s="119" t="s">
        <v>1011</v>
      </c>
      <c r="F94" s="118" t="s">
        <v>14</v>
      </c>
      <c r="G94" s="256">
        <v>1</v>
      </c>
      <c r="H94" s="259"/>
      <c r="I94" s="75"/>
      <c r="J94" s="75"/>
      <c r="K94" s="128"/>
      <c r="L94" s="111"/>
      <c r="M94" s="59"/>
      <c r="N94" s="59"/>
      <c r="O94" s="59"/>
      <c r="P94" s="59"/>
      <c r="Q94" s="59"/>
    </row>
    <row r="95" spans="1:17" s="60" customFormat="1" ht="14.25">
      <c r="A95" s="94"/>
      <c r="B95" s="361" t="s">
        <v>490</v>
      </c>
      <c r="C95" s="118" t="s">
        <v>20</v>
      </c>
      <c r="D95" s="131" t="s">
        <v>427</v>
      </c>
      <c r="E95" s="119" t="s">
        <v>1012</v>
      </c>
      <c r="F95" s="118" t="s">
        <v>1287</v>
      </c>
      <c r="G95" s="256">
        <v>0.42</v>
      </c>
      <c r="H95" s="259"/>
      <c r="I95" s="75"/>
      <c r="J95" s="75"/>
      <c r="K95" s="128"/>
      <c r="L95" s="111"/>
      <c r="M95" s="59"/>
      <c r="N95" s="59"/>
      <c r="O95" s="59"/>
      <c r="P95" s="59"/>
      <c r="Q95" s="59"/>
    </row>
    <row r="96" spans="1:17" s="60" customFormat="1">
      <c r="A96" s="63"/>
      <c r="B96" s="361"/>
      <c r="C96" s="226"/>
      <c r="D96" s="233"/>
      <c r="E96" s="234"/>
      <c r="F96" s="226"/>
      <c r="G96" s="227"/>
      <c r="H96" s="228"/>
      <c r="I96" s="228"/>
      <c r="J96" s="228"/>
      <c r="K96" s="229"/>
      <c r="L96" s="111"/>
      <c r="M96" s="59"/>
      <c r="N96" s="58"/>
      <c r="O96" s="58"/>
      <c r="P96" s="58"/>
      <c r="Q96" s="58"/>
    </row>
    <row r="97" spans="1:17" s="60" customFormat="1">
      <c r="A97" s="92"/>
      <c r="B97" s="362"/>
      <c r="C97" s="120"/>
      <c r="D97" s="132"/>
      <c r="E97" s="121" t="s">
        <v>924</v>
      </c>
      <c r="F97" s="120"/>
      <c r="G97" s="138"/>
      <c r="H97" s="79"/>
      <c r="I97" s="79"/>
      <c r="J97" s="79"/>
      <c r="K97" s="80"/>
      <c r="L97" s="111"/>
      <c r="M97" s="59"/>
      <c r="N97" s="90"/>
      <c r="O97" s="90"/>
      <c r="P97" s="90"/>
      <c r="Q97" s="90"/>
    </row>
    <row r="98" spans="1:17" s="60" customFormat="1">
      <c r="A98" s="88"/>
      <c r="B98" s="361"/>
      <c r="C98" s="118"/>
      <c r="D98" s="131"/>
      <c r="E98" s="119"/>
      <c r="F98" s="118"/>
      <c r="G98" s="76"/>
      <c r="H98" s="75"/>
      <c r="I98" s="75"/>
      <c r="J98" s="75"/>
      <c r="K98" s="128"/>
      <c r="L98" s="111"/>
      <c r="M98" s="59"/>
      <c r="N98" s="55"/>
      <c r="O98" s="55"/>
      <c r="P98" s="55"/>
      <c r="Q98" s="55"/>
    </row>
    <row r="99" spans="1:17" s="60" customFormat="1">
      <c r="A99" s="92"/>
      <c r="B99" s="392" t="s">
        <v>491</v>
      </c>
      <c r="C99" s="116"/>
      <c r="D99" s="129"/>
      <c r="E99" s="117" t="s">
        <v>23</v>
      </c>
      <c r="F99" s="118"/>
      <c r="G99" s="76"/>
      <c r="H99" s="75"/>
      <c r="I99" s="75"/>
      <c r="J99" s="75"/>
      <c r="K99" s="128"/>
      <c r="L99" s="111"/>
      <c r="M99" s="59"/>
      <c r="N99" s="57"/>
      <c r="O99" s="57"/>
      <c r="P99" s="57"/>
      <c r="Q99" s="57"/>
    </row>
    <row r="100" spans="1:17" s="60" customFormat="1">
      <c r="A100" s="63"/>
      <c r="B100" s="392" t="s">
        <v>492</v>
      </c>
      <c r="C100" s="116"/>
      <c r="D100" s="129"/>
      <c r="E100" s="117" t="s">
        <v>24</v>
      </c>
      <c r="F100" s="118"/>
      <c r="G100" s="137"/>
      <c r="H100" s="75"/>
      <c r="I100" s="75"/>
      <c r="J100" s="77"/>
      <c r="K100" s="128"/>
      <c r="L100" s="111"/>
      <c r="M100" s="59"/>
      <c r="N100" s="58"/>
      <c r="O100" s="58"/>
      <c r="P100" s="58"/>
      <c r="Q100" s="58"/>
    </row>
    <row r="101" spans="1:17" s="60" customFormat="1" ht="28.5">
      <c r="A101" s="94"/>
      <c r="B101" s="361" t="s">
        <v>493</v>
      </c>
      <c r="C101" s="118" t="s">
        <v>20</v>
      </c>
      <c r="D101" s="131" t="s">
        <v>144</v>
      </c>
      <c r="E101" s="119" t="s">
        <v>1013</v>
      </c>
      <c r="F101" s="118" t="s">
        <v>1283</v>
      </c>
      <c r="G101" s="76">
        <v>28.87</v>
      </c>
      <c r="H101" s="259"/>
      <c r="I101" s="75"/>
      <c r="J101" s="75"/>
      <c r="K101" s="128"/>
      <c r="L101" s="111"/>
      <c r="M101" s="59"/>
      <c r="N101" s="59"/>
      <c r="O101" s="59"/>
      <c r="P101" s="59"/>
      <c r="Q101" s="59"/>
    </row>
    <row r="102" spans="1:17" s="60" customFormat="1" ht="28.5">
      <c r="A102" s="94"/>
      <c r="B102" s="361" t="s">
        <v>494</v>
      </c>
      <c r="C102" s="118" t="s">
        <v>20</v>
      </c>
      <c r="D102" s="130" t="s">
        <v>212</v>
      </c>
      <c r="E102" s="119" t="s">
        <v>1014</v>
      </c>
      <c r="F102" s="118" t="s">
        <v>1283</v>
      </c>
      <c r="G102" s="76">
        <v>33.07</v>
      </c>
      <c r="H102" s="259"/>
      <c r="I102" s="75"/>
      <c r="J102" s="75"/>
      <c r="K102" s="128"/>
      <c r="L102" s="111"/>
      <c r="M102" s="59"/>
      <c r="N102" s="59"/>
      <c r="O102" s="59"/>
      <c r="P102" s="59"/>
      <c r="Q102" s="59"/>
    </row>
    <row r="103" spans="1:17" s="60" customFormat="1">
      <c r="A103" s="63"/>
      <c r="B103" s="392" t="s">
        <v>495</v>
      </c>
      <c r="C103" s="116"/>
      <c r="D103" s="129"/>
      <c r="E103" s="117" t="s">
        <v>301</v>
      </c>
      <c r="F103" s="118"/>
      <c r="G103" s="137"/>
      <c r="H103" s="75"/>
      <c r="I103" s="75"/>
      <c r="J103" s="77"/>
      <c r="K103" s="128"/>
      <c r="L103" s="111"/>
      <c r="M103" s="59"/>
      <c r="N103" s="58"/>
      <c r="O103" s="58"/>
      <c r="P103" s="58"/>
      <c r="Q103" s="58"/>
    </row>
    <row r="104" spans="1:17" s="60" customFormat="1" ht="42.75">
      <c r="A104" s="94"/>
      <c r="B104" s="361" t="s">
        <v>496</v>
      </c>
      <c r="C104" s="118" t="s">
        <v>20</v>
      </c>
      <c r="D104" s="131" t="s">
        <v>250</v>
      </c>
      <c r="E104" s="119" t="s">
        <v>1015</v>
      </c>
      <c r="F104" s="118" t="s">
        <v>1283</v>
      </c>
      <c r="G104" s="76">
        <v>1.5</v>
      </c>
      <c r="H104" s="259"/>
      <c r="I104" s="75"/>
      <c r="J104" s="75"/>
      <c r="K104" s="128"/>
      <c r="L104" s="111"/>
      <c r="M104" s="59"/>
      <c r="N104" s="59"/>
      <c r="O104" s="59"/>
      <c r="P104" s="59"/>
      <c r="Q104" s="59"/>
    </row>
    <row r="105" spans="1:17" s="60" customFormat="1">
      <c r="A105" s="63"/>
      <c r="B105" s="392" t="s">
        <v>497</v>
      </c>
      <c r="C105" s="116"/>
      <c r="D105" s="129"/>
      <c r="E105" s="117" t="s">
        <v>425</v>
      </c>
      <c r="F105" s="118"/>
      <c r="G105" s="137"/>
      <c r="H105" s="75"/>
      <c r="I105" s="75"/>
      <c r="J105" s="77"/>
      <c r="K105" s="128"/>
      <c r="L105" s="111"/>
      <c r="M105" s="59"/>
      <c r="N105" s="58"/>
      <c r="O105" s="58"/>
      <c r="P105" s="58"/>
      <c r="Q105" s="58"/>
    </row>
    <row r="106" spans="1:17" s="60" customFormat="1" ht="28.5">
      <c r="A106" s="94"/>
      <c r="B106" s="361" t="s">
        <v>498</v>
      </c>
      <c r="C106" s="118" t="s">
        <v>20</v>
      </c>
      <c r="D106" s="131" t="s">
        <v>426</v>
      </c>
      <c r="E106" s="119" t="s">
        <v>1016</v>
      </c>
      <c r="F106" s="118" t="s">
        <v>1283</v>
      </c>
      <c r="G106" s="76">
        <v>19.77</v>
      </c>
      <c r="H106" s="259"/>
      <c r="I106" s="75"/>
      <c r="J106" s="75"/>
      <c r="K106" s="128"/>
      <c r="L106" s="111"/>
      <c r="M106" s="59"/>
      <c r="N106" s="59"/>
      <c r="O106" s="59"/>
      <c r="P106" s="59"/>
      <c r="Q106" s="59"/>
    </row>
    <row r="107" spans="1:17" s="60" customFormat="1">
      <c r="A107" s="63"/>
      <c r="B107" s="392" t="s">
        <v>499</v>
      </c>
      <c r="C107" s="116"/>
      <c r="D107" s="129"/>
      <c r="E107" s="117" t="s">
        <v>25</v>
      </c>
      <c r="F107" s="118"/>
      <c r="G107" s="139"/>
      <c r="H107" s="78"/>
      <c r="I107" s="75"/>
      <c r="J107" s="75"/>
      <c r="K107" s="128"/>
      <c r="L107" s="111"/>
      <c r="M107" s="59"/>
      <c r="N107" s="58"/>
      <c r="O107" s="58"/>
      <c r="P107" s="58"/>
      <c r="Q107" s="58"/>
    </row>
    <row r="108" spans="1:17" s="60" customFormat="1" ht="28.5">
      <c r="A108" s="62"/>
      <c r="B108" s="361" t="s">
        <v>500</v>
      </c>
      <c r="C108" s="118" t="s">
        <v>20</v>
      </c>
      <c r="D108" s="131" t="s">
        <v>26</v>
      </c>
      <c r="E108" s="119" t="s">
        <v>1017</v>
      </c>
      <c r="F108" s="118" t="s">
        <v>1283</v>
      </c>
      <c r="G108" s="76">
        <v>208.94</v>
      </c>
      <c r="H108" s="259"/>
      <c r="I108" s="75"/>
      <c r="J108" s="75"/>
      <c r="K108" s="128"/>
      <c r="L108" s="111"/>
      <c r="M108" s="59"/>
      <c r="N108" s="59"/>
      <c r="O108" s="59"/>
      <c r="P108" s="59"/>
      <c r="Q108" s="59"/>
    </row>
    <row r="109" spans="1:17" s="60" customFormat="1">
      <c r="A109" s="63"/>
      <c r="B109" s="361"/>
      <c r="C109" s="118"/>
      <c r="D109" s="131"/>
      <c r="E109" s="122"/>
      <c r="F109" s="118"/>
      <c r="G109" s="76"/>
      <c r="H109" s="75"/>
      <c r="I109" s="75"/>
      <c r="J109" s="75"/>
      <c r="K109" s="128"/>
      <c r="L109" s="111"/>
      <c r="M109" s="59"/>
      <c r="N109" s="58"/>
      <c r="O109" s="58"/>
      <c r="P109" s="58"/>
      <c r="Q109" s="58"/>
    </row>
    <row r="110" spans="1:17" s="60" customFormat="1">
      <c r="A110" s="92"/>
      <c r="B110" s="362"/>
      <c r="C110" s="120"/>
      <c r="D110" s="132"/>
      <c r="E110" s="121" t="s">
        <v>925</v>
      </c>
      <c r="F110" s="120"/>
      <c r="G110" s="138"/>
      <c r="H110" s="79"/>
      <c r="I110" s="79"/>
      <c r="J110" s="79"/>
      <c r="K110" s="80"/>
      <c r="L110" s="111"/>
      <c r="M110" s="59"/>
      <c r="N110" s="90"/>
      <c r="O110" s="90"/>
      <c r="P110" s="90"/>
      <c r="Q110" s="90"/>
    </row>
    <row r="111" spans="1:17" s="60" customFormat="1">
      <c r="A111" s="88"/>
      <c r="B111" s="361"/>
      <c r="C111" s="118"/>
      <c r="D111" s="131"/>
      <c r="E111" s="119"/>
      <c r="F111" s="118"/>
      <c r="G111" s="76"/>
      <c r="H111" s="75"/>
      <c r="I111" s="75"/>
      <c r="J111" s="75"/>
      <c r="K111" s="128"/>
      <c r="L111" s="111"/>
      <c r="M111" s="59"/>
      <c r="N111" s="55"/>
      <c r="O111" s="55"/>
      <c r="P111" s="55"/>
      <c r="Q111" s="55"/>
    </row>
    <row r="112" spans="1:17" s="60" customFormat="1">
      <c r="A112" s="92"/>
      <c r="B112" s="392" t="s">
        <v>501</v>
      </c>
      <c r="C112" s="116"/>
      <c r="D112" s="129" t="s">
        <v>120</v>
      </c>
      <c r="E112" s="117" t="s">
        <v>123</v>
      </c>
      <c r="F112" s="118"/>
      <c r="G112" s="76"/>
      <c r="H112" s="75"/>
      <c r="I112" s="75"/>
      <c r="J112" s="75"/>
      <c r="K112" s="128"/>
      <c r="L112" s="111"/>
      <c r="M112" s="59"/>
      <c r="N112" s="57"/>
      <c r="O112" s="57"/>
      <c r="P112" s="57"/>
      <c r="Q112" s="57"/>
    </row>
    <row r="113" spans="1:17" s="60" customFormat="1">
      <c r="A113" s="63"/>
      <c r="B113" s="392" t="s">
        <v>502</v>
      </c>
      <c r="C113" s="116"/>
      <c r="D113" s="129"/>
      <c r="E113" s="117" t="s">
        <v>28</v>
      </c>
      <c r="F113" s="118"/>
      <c r="G113" s="137"/>
      <c r="H113" s="75"/>
      <c r="I113" s="75"/>
      <c r="J113" s="77"/>
      <c r="K113" s="128"/>
      <c r="L113" s="111"/>
      <c r="M113" s="59"/>
      <c r="N113" s="58"/>
      <c r="O113" s="58"/>
      <c r="P113" s="58"/>
      <c r="Q113" s="58"/>
    </row>
    <row r="114" spans="1:17" s="60" customFormat="1" ht="42.75">
      <c r="A114" s="94"/>
      <c r="B114" s="361" t="s">
        <v>503</v>
      </c>
      <c r="C114" s="118" t="s">
        <v>27</v>
      </c>
      <c r="D114" s="131">
        <v>92580</v>
      </c>
      <c r="E114" s="119" t="s">
        <v>1018</v>
      </c>
      <c r="F114" s="118" t="s">
        <v>9</v>
      </c>
      <c r="G114" s="76">
        <v>1651.23</v>
      </c>
      <c r="H114" s="259"/>
      <c r="I114" s="75"/>
      <c r="J114" s="75"/>
      <c r="K114" s="128"/>
      <c r="L114" s="111"/>
      <c r="M114" s="59"/>
      <c r="N114" s="59"/>
      <c r="O114" s="59"/>
      <c r="P114" s="59"/>
      <c r="Q114" s="59"/>
    </row>
    <row r="115" spans="1:17" s="60" customFormat="1">
      <c r="A115" s="63"/>
      <c r="B115" s="392" t="s">
        <v>504</v>
      </c>
      <c r="C115" s="116"/>
      <c r="D115" s="129"/>
      <c r="E115" s="117" t="s">
        <v>29</v>
      </c>
      <c r="F115" s="118"/>
      <c r="G115" s="76"/>
      <c r="H115" s="75"/>
      <c r="I115" s="75"/>
      <c r="J115" s="75"/>
      <c r="K115" s="128"/>
      <c r="L115" s="111"/>
      <c r="M115" s="59"/>
      <c r="N115" s="58"/>
      <c r="O115" s="58"/>
      <c r="P115" s="58"/>
      <c r="Q115" s="58"/>
    </row>
    <row r="116" spans="1:17" s="74" customFormat="1" ht="57">
      <c r="A116" s="94"/>
      <c r="B116" s="394" t="s">
        <v>505</v>
      </c>
      <c r="C116" s="211" t="s">
        <v>20</v>
      </c>
      <c r="D116" s="212" t="s">
        <v>424</v>
      </c>
      <c r="E116" s="119" t="s">
        <v>1019</v>
      </c>
      <c r="F116" s="118" t="s">
        <v>1283</v>
      </c>
      <c r="G116" s="253">
        <v>1433.51</v>
      </c>
      <c r="H116" s="259"/>
      <c r="I116" s="75"/>
      <c r="J116" s="75"/>
      <c r="K116" s="128"/>
      <c r="L116" s="111"/>
      <c r="M116" s="59"/>
      <c r="N116" s="59"/>
      <c r="O116" s="59"/>
      <c r="P116" s="59"/>
      <c r="Q116" s="59"/>
    </row>
    <row r="117" spans="1:17" s="60" customFormat="1">
      <c r="A117" s="63"/>
      <c r="B117" s="392" t="s">
        <v>506</v>
      </c>
      <c r="C117" s="116"/>
      <c r="D117" s="129"/>
      <c r="E117" s="117" t="s">
        <v>228</v>
      </c>
      <c r="F117" s="118"/>
      <c r="G117" s="76"/>
      <c r="H117" s="75"/>
      <c r="I117" s="75"/>
      <c r="J117" s="75"/>
      <c r="K117" s="128"/>
      <c r="L117" s="111"/>
      <c r="M117" s="59"/>
      <c r="N117" s="58"/>
      <c r="O117" s="58"/>
      <c r="P117" s="58"/>
      <c r="Q117" s="58"/>
    </row>
    <row r="118" spans="1:17" s="74" customFormat="1" ht="28.5">
      <c r="A118" s="94"/>
      <c r="B118" s="394" t="s">
        <v>507</v>
      </c>
      <c r="C118" s="211" t="s">
        <v>27</v>
      </c>
      <c r="D118" s="212">
        <v>94449</v>
      </c>
      <c r="E118" s="119" t="s">
        <v>1020</v>
      </c>
      <c r="F118" s="118" t="s">
        <v>9</v>
      </c>
      <c r="G118" s="253">
        <v>217.72</v>
      </c>
      <c r="H118" s="259"/>
      <c r="I118" s="75"/>
      <c r="J118" s="75"/>
      <c r="K118" s="128"/>
      <c r="L118" s="111"/>
      <c r="M118" s="59"/>
      <c r="N118" s="59"/>
      <c r="O118" s="59"/>
      <c r="P118" s="59"/>
      <c r="Q118" s="59"/>
    </row>
    <row r="119" spans="1:17" s="60" customFormat="1">
      <c r="A119" s="63"/>
      <c r="B119" s="392" t="s">
        <v>508</v>
      </c>
      <c r="C119" s="116"/>
      <c r="D119" s="129"/>
      <c r="E119" s="117" t="s">
        <v>30</v>
      </c>
      <c r="F119" s="118"/>
      <c r="G119" s="76"/>
      <c r="H119" s="78"/>
      <c r="I119" s="75"/>
      <c r="J119" s="75"/>
      <c r="K119" s="128"/>
      <c r="L119" s="111"/>
      <c r="M119" s="59"/>
      <c r="N119" s="58"/>
      <c r="O119" s="58"/>
      <c r="P119" s="58"/>
      <c r="Q119" s="58"/>
    </row>
    <row r="120" spans="1:17" s="60" customFormat="1" ht="14.25">
      <c r="A120" s="94"/>
      <c r="B120" s="361" t="s">
        <v>509</v>
      </c>
      <c r="C120" s="118" t="s">
        <v>6</v>
      </c>
      <c r="D120" s="131" t="s">
        <v>31</v>
      </c>
      <c r="E120" s="119" t="s">
        <v>1021</v>
      </c>
      <c r="F120" s="118" t="s">
        <v>11</v>
      </c>
      <c r="G120" s="141">
        <v>141.5</v>
      </c>
      <c r="H120" s="259"/>
      <c r="I120" s="75"/>
      <c r="J120" s="75"/>
      <c r="K120" s="128"/>
      <c r="L120" s="111"/>
      <c r="M120" s="98"/>
      <c r="N120" s="59"/>
      <c r="O120" s="59"/>
      <c r="P120" s="59"/>
      <c r="Q120" s="59"/>
    </row>
    <row r="121" spans="1:17" s="60" customFormat="1">
      <c r="A121" s="63"/>
      <c r="B121" s="392" t="s">
        <v>510</v>
      </c>
      <c r="C121" s="116"/>
      <c r="D121" s="129"/>
      <c r="E121" s="117" t="s">
        <v>32</v>
      </c>
      <c r="F121" s="118"/>
      <c r="G121" s="137"/>
      <c r="H121" s="75"/>
      <c r="I121" s="75"/>
      <c r="J121" s="75"/>
      <c r="K121" s="128"/>
      <c r="L121" s="111"/>
      <c r="M121" s="59"/>
      <c r="N121" s="58"/>
      <c r="O121" s="58"/>
      <c r="P121" s="58"/>
      <c r="Q121" s="58"/>
    </row>
    <row r="122" spans="1:17" s="60" customFormat="1" ht="28.5">
      <c r="A122" s="94"/>
      <c r="B122" s="361" t="s">
        <v>511</v>
      </c>
      <c r="C122" s="118" t="s">
        <v>20</v>
      </c>
      <c r="D122" s="131" t="s">
        <v>116</v>
      </c>
      <c r="E122" s="119" t="s">
        <v>1022</v>
      </c>
      <c r="F122" s="118" t="s">
        <v>1284</v>
      </c>
      <c r="G122" s="76">
        <v>259.77999999999997</v>
      </c>
      <c r="H122" s="259"/>
      <c r="I122" s="75"/>
      <c r="J122" s="75"/>
      <c r="K122" s="128"/>
      <c r="L122" s="111"/>
      <c r="M122" s="59"/>
      <c r="N122" s="59"/>
      <c r="O122" s="59"/>
      <c r="P122" s="59"/>
      <c r="Q122" s="59"/>
    </row>
    <row r="123" spans="1:17" s="60" customFormat="1">
      <c r="A123" s="63"/>
      <c r="B123" s="392" t="s">
        <v>512</v>
      </c>
      <c r="C123" s="116"/>
      <c r="D123" s="129"/>
      <c r="E123" s="117" t="s">
        <v>33</v>
      </c>
      <c r="F123" s="118"/>
      <c r="G123" s="76"/>
      <c r="H123" s="75"/>
      <c r="I123" s="75"/>
      <c r="J123" s="75"/>
      <c r="K123" s="128"/>
      <c r="L123" s="111"/>
      <c r="M123" s="59"/>
      <c r="N123" s="58"/>
      <c r="O123" s="58"/>
      <c r="P123" s="58"/>
      <c r="Q123" s="58"/>
    </row>
    <row r="124" spans="1:17" s="60" customFormat="1" ht="28.5">
      <c r="A124" s="94"/>
      <c r="B124" s="361" t="s">
        <v>513</v>
      </c>
      <c r="C124" s="118" t="s">
        <v>20</v>
      </c>
      <c r="D124" s="131" t="s">
        <v>34</v>
      </c>
      <c r="E124" s="119" t="s">
        <v>1023</v>
      </c>
      <c r="F124" s="118" t="s">
        <v>1284</v>
      </c>
      <c r="G124" s="141">
        <v>259.77999999999997</v>
      </c>
      <c r="H124" s="259"/>
      <c r="I124" s="75"/>
      <c r="J124" s="75"/>
      <c r="K124" s="128"/>
      <c r="L124" s="111"/>
      <c r="M124" s="59"/>
      <c r="N124" s="59"/>
      <c r="O124" s="59"/>
      <c r="P124" s="59"/>
      <c r="Q124" s="59"/>
    </row>
    <row r="125" spans="1:17" s="60" customFormat="1">
      <c r="A125" s="63"/>
      <c r="B125" s="392" t="s">
        <v>514</v>
      </c>
      <c r="C125" s="116"/>
      <c r="D125" s="129"/>
      <c r="E125" s="117" t="s">
        <v>152</v>
      </c>
      <c r="F125" s="118"/>
      <c r="G125" s="76"/>
      <c r="H125" s="75"/>
      <c r="I125" s="75"/>
      <c r="J125" s="75"/>
      <c r="K125" s="128"/>
      <c r="L125" s="111"/>
      <c r="M125" s="59"/>
      <c r="N125" s="58"/>
      <c r="O125" s="58"/>
      <c r="P125" s="58"/>
      <c r="Q125" s="58"/>
    </row>
    <row r="126" spans="1:17" s="60" customFormat="1" ht="14.25">
      <c r="A126" s="94"/>
      <c r="B126" s="361" t="s">
        <v>515</v>
      </c>
      <c r="C126" s="118" t="s">
        <v>18</v>
      </c>
      <c r="D126" s="263" t="s">
        <v>515</v>
      </c>
      <c r="E126" s="119" t="s">
        <v>284</v>
      </c>
      <c r="F126" s="118" t="s">
        <v>11</v>
      </c>
      <c r="G126" s="141">
        <v>25.55</v>
      </c>
      <c r="H126" s="82"/>
      <c r="I126" s="75"/>
      <c r="J126" s="75"/>
      <c r="K126" s="128"/>
      <c r="L126" s="111"/>
      <c r="M126" s="59"/>
      <c r="N126" s="59"/>
      <c r="O126" s="59"/>
      <c r="P126" s="59"/>
      <c r="Q126" s="59"/>
    </row>
    <row r="127" spans="1:17" s="60" customFormat="1">
      <c r="A127" s="63"/>
      <c r="B127" s="392" t="s">
        <v>516</v>
      </c>
      <c r="C127" s="116"/>
      <c r="D127" s="129"/>
      <c r="E127" s="117" t="s">
        <v>221</v>
      </c>
      <c r="F127" s="118"/>
      <c r="G127" s="76"/>
      <c r="H127" s="75"/>
      <c r="I127" s="75"/>
      <c r="J127" s="75"/>
      <c r="K127" s="128"/>
      <c r="L127" s="111"/>
      <c r="M127" s="59"/>
      <c r="N127" s="58"/>
      <c r="O127" s="58"/>
      <c r="P127" s="58"/>
      <c r="Q127" s="58"/>
    </row>
    <row r="128" spans="1:17" s="60" customFormat="1" ht="14.25">
      <c r="A128" s="94"/>
      <c r="B128" s="361" t="s">
        <v>517</v>
      </c>
      <c r="C128" s="118" t="s">
        <v>6</v>
      </c>
      <c r="D128" s="263" t="s">
        <v>199</v>
      </c>
      <c r="E128" s="119" t="s">
        <v>1024</v>
      </c>
      <c r="F128" s="118" t="s">
        <v>11</v>
      </c>
      <c r="G128" s="141">
        <v>102.18</v>
      </c>
      <c r="H128" s="259"/>
      <c r="I128" s="75"/>
      <c r="J128" s="75"/>
      <c r="K128" s="128"/>
      <c r="L128" s="111"/>
      <c r="M128" s="98"/>
      <c r="N128" s="59"/>
      <c r="O128" s="59"/>
      <c r="P128" s="59"/>
      <c r="Q128" s="59"/>
    </row>
    <row r="129" spans="1:17" s="60" customFormat="1">
      <c r="A129" s="63"/>
      <c r="B129" s="392" t="s">
        <v>518</v>
      </c>
      <c r="C129" s="116"/>
      <c r="D129" s="129"/>
      <c r="E129" s="117" t="s">
        <v>35</v>
      </c>
      <c r="F129" s="118"/>
      <c r="G129" s="76"/>
      <c r="H129" s="78"/>
      <c r="I129" s="75"/>
      <c r="J129" s="75"/>
      <c r="K129" s="128"/>
      <c r="L129" s="111"/>
      <c r="M129" s="59"/>
      <c r="N129" s="58"/>
      <c r="O129" s="58"/>
      <c r="P129" s="58"/>
      <c r="Q129" s="58"/>
    </row>
    <row r="130" spans="1:17" s="60" customFormat="1" ht="28.5">
      <c r="A130" s="94"/>
      <c r="B130" s="361" t="s">
        <v>519</v>
      </c>
      <c r="C130" s="118" t="s">
        <v>27</v>
      </c>
      <c r="D130" s="131">
        <v>101951</v>
      </c>
      <c r="E130" s="119" t="s">
        <v>1025</v>
      </c>
      <c r="F130" s="118" t="s">
        <v>9</v>
      </c>
      <c r="G130" s="141">
        <v>41.97</v>
      </c>
      <c r="H130" s="259"/>
      <c r="I130" s="75"/>
      <c r="J130" s="75"/>
      <c r="K130" s="128"/>
      <c r="L130" s="111"/>
      <c r="M130" s="59"/>
      <c r="N130" s="59"/>
      <c r="O130" s="59"/>
      <c r="P130" s="59"/>
      <c r="Q130" s="59"/>
    </row>
    <row r="131" spans="1:17" s="60" customFormat="1" ht="28.5">
      <c r="A131" s="94"/>
      <c r="B131" s="394" t="s">
        <v>520</v>
      </c>
      <c r="C131" s="211" t="s">
        <v>6</v>
      </c>
      <c r="D131" s="212" t="s">
        <v>251</v>
      </c>
      <c r="E131" s="119" t="s">
        <v>1026</v>
      </c>
      <c r="F131" s="118" t="s">
        <v>9</v>
      </c>
      <c r="G131" s="141">
        <v>75.09</v>
      </c>
      <c r="H131" s="259"/>
      <c r="I131" s="75"/>
      <c r="J131" s="75"/>
      <c r="K131" s="128"/>
      <c r="L131" s="111"/>
      <c r="M131" s="98"/>
      <c r="N131" s="59"/>
      <c r="O131" s="59"/>
      <c r="P131" s="59"/>
      <c r="Q131" s="59"/>
    </row>
    <row r="132" spans="1:17" s="60" customFormat="1" ht="28.5">
      <c r="A132" s="94"/>
      <c r="B132" s="361" t="s">
        <v>521</v>
      </c>
      <c r="C132" s="118" t="s">
        <v>6</v>
      </c>
      <c r="D132" s="131" t="s">
        <v>231</v>
      </c>
      <c r="E132" s="119" t="s">
        <v>1027</v>
      </c>
      <c r="F132" s="118" t="s">
        <v>9</v>
      </c>
      <c r="G132" s="141">
        <v>58.93</v>
      </c>
      <c r="H132" s="259"/>
      <c r="I132" s="75"/>
      <c r="J132" s="75"/>
      <c r="K132" s="128"/>
      <c r="L132" s="111"/>
      <c r="M132" s="98"/>
      <c r="N132" s="59"/>
      <c r="O132" s="59"/>
      <c r="P132" s="59"/>
      <c r="Q132" s="59"/>
    </row>
    <row r="133" spans="1:17" s="60" customFormat="1">
      <c r="A133" s="63"/>
      <c r="B133" s="392" t="s">
        <v>522</v>
      </c>
      <c r="C133" s="116"/>
      <c r="D133" s="129"/>
      <c r="E133" s="117" t="s">
        <v>153</v>
      </c>
      <c r="F133" s="118"/>
      <c r="G133" s="76"/>
      <c r="H133" s="75"/>
      <c r="I133" s="75"/>
      <c r="J133" s="75"/>
      <c r="K133" s="128"/>
      <c r="L133" s="111"/>
      <c r="M133" s="59"/>
      <c r="N133" s="58"/>
      <c r="O133" s="58"/>
      <c r="P133" s="58"/>
      <c r="Q133" s="58"/>
    </row>
    <row r="134" spans="1:17" s="60" customFormat="1" ht="28.5">
      <c r="A134" s="94"/>
      <c r="B134" s="361" t="s">
        <v>523</v>
      </c>
      <c r="C134" s="118" t="s">
        <v>27</v>
      </c>
      <c r="D134" s="131">
        <v>96116</v>
      </c>
      <c r="E134" s="119" t="s">
        <v>1028</v>
      </c>
      <c r="F134" s="118" t="s">
        <v>9</v>
      </c>
      <c r="G134" s="141">
        <v>93.86</v>
      </c>
      <c r="H134" s="259"/>
      <c r="I134" s="75"/>
      <c r="J134" s="75"/>
      <c r="K134" s="128"/>
      <c r="L134" s="111"/>
      <c r="M134" s="59"/>
      <c r="N134" s="59"/>
      <c r="O134" s="59"/>
      <c r="P134" s="59"/>
      <c r="Q134" s="59"/>
    </row>
    <row r="135" spans="1:17" s="60" customFormat="1">
      <c r="A135" s="63"/>
      <c r="B135" s="361"/>
      <c r="C135" s="118"/>
      <c r="D135" s="131"/>
      <c r="E135" s="122"/>
      <c r="F135" s="118"/>
      <c r="G135" s="76"/>
      <c r="H135" s="75"/>
      <c r="I135" s="75"/>
      <c r="J135" s="75"/>
      <c r="K135" s="128"/>
      <c r="L135" s="111"/>
      <c r="M135" s="59"/>
      <c r="N135" s="58"/>
      <c r="O135" s="58"/>
      <c r="P135" s="58"/>
      <c r="Q135" s="58"/>
    </row>
    <row r="136" spans="1:17" s="60" customFormat="1">
      <c r="A136" s="92"/>
      <c r="B136" s="362"/>
      <c r="C136" s="120"/>
      <c r="D136" s="132"/>
      <c r="E136" s="121" t="s">
        <v>926</v>
      </c>
      <c r="F136" s="120"/>
      <c r="G136" s="138"/>
      <c r="H136" s="79"/>
      <c r="I136" s="79"/>
      <c r="J136" s="79"/>
      <c r="K136" s="80"/>
      <c r="L136" s="111"/>
      <c r="M136" s="59"/>
      <c r="N136" s="90"/>
      <c r="O136" s="90"/>
      <c r="P136" s="90"/>
      <c r="Q136" s="90"/>
    </row>
    <row r="137" spans="1:17" s="60" customFormat="1">
      <c r="A137" s="88"/>
      <c r="B137" s="361"/>
      <c r="C137" s="118"/>
      <c r="D137" s="131"/>
      <c r="E137" s="119"/>
      <c r="F137" s="118"/>
      <c r="G137" s="76"/>
      <c r="H137" s="75"/>
      <c r="I137" s="75"/>
      <c r="J137" s="75"/>
      <c r="K137" s="128"/>
      <c r="L137" s="111"/>
      <c r="M137" s="59"/>
      <c r="N137" s="55"/>
      <c r="O137" s="55"/>
      <c r="P137" s="55"/>
      <c r="Q137" s="55"/>
    </row>
    <row r="138" spans="1:17" s="60" customFormat="1" ht="30">
      <c r="A138" s="92"/>
      <c r="B138" s="392" t="s">
        <v>524</v>
      </c>
      <c r="C138" s="116"/>
      <c r="D138" s="129"/>
      <c r="E138" s="117" t="s">
        <v>1267</v>
      </c>
      <c r="F138" s="118"/>
      <c r="G138" s="76"/>
      <c r="H138" s="75"/>
      <c r="I138" s="75"/>
      <c r="J138" s="75"/>
      <c r="K138" s="128"/>
      <c r="L138" s="111"/>
      <c r="M138" s="59"/>
      <c r="N138" s="57"/>
      <c r="O138" s="57"/>
      <c r="P138" s="57"/>
      <c r="Q138" s="57"/>
    </row>
    <row r="139" spans="1:17" s="60" customFormat="1" ht="30">
      <c r="A139" s="63"/>
      <c r="B139" s="392" t="s">
        <v>525</v>
      </c>
      <c r="C139" s="116"/>
      <c r="D139" s="129"/>
      <c r="E139" s="117" t="s">
        <v>1268</v>
      </c>
      <c r="F139" s="118"/>
      <c r="G139" s="76"/>
      <c r="H139" s="75"/>
      <c r="I139" s="75"/>
      <c r="J139" s="77"/>
      <c r="K139" s="128"/>
      <c r="L139" s="111"/>
      <c r="M139" s="59"/>
      <c r="N139" s="58"/>
      <c r="O139" s="58"/>
      <c r="P139" s="58"/>
      <c r="Q139" s="58"/>
    </row>
    <row r="140" spans="1:17" s="60" customFormat="1">
      <c r="A140" s="63"/>
      <c r="B140" s="392" t="s">
        <v>526</v>
      </c>
      <c r="C140" s="116"/>
      <c r="D140" s="129"/>
      <c r="E140" s="117" t="s">
        <v>366</v>
      </c>
      <c r="F140" s="118"/>
      <c r="G140" s="76"/>
      <c r="H140" s="75"/>
      <c r="I140" s="75"/>
      <c r="J140" s="77"/>
      <c r="K140" s="128"/>
      <c r="L140" s="111"/>
      <c r="M140" s="59"/>
      <c r="N140" s="58"/>
      <c r="O140" s="58"/>
      <c r="P140" s="58"/>
      <c r="Q140" s="58"/>
    </row>
    <row r="141" spans="1:17" s="60" customFormat="1" ht="14.25">
      <c r="A141" s="62"/>
      <c r="B141" s="361" t="s">
        <v>527</v>
      </c>
      <c r="C141" s="118" t="s">
        <v>6</v>
      </c>
      <c r="D141" s="130" t="s">
        <v>333</v>
      </c>
      <c r="E141" s="119" t="s">
        <v>1029</v>
      </c>
      <c r="F141" s="118" t="s">
        <v>4</v>
      </c>
      <c r="G141" s="76">
        <v>1</v>
      </c>
      <c r="H141" s="259"/>
      <c r="I141" s="75"/>
      <c r="J141" s="75"/>
      <c r="K141" s="128"/>
      <c r="L141" s="111"/>
      <c r="M141" s="59"/>
      <c r="N141" s="59"/>
      <c r="O141" s="59"/>
      <c r="P141" s="59"/>
      <c r="Q141" s="59"/>
    </row>
    <row r="142" spans="1:17" s="60" customFormat="1" ht="28.5">
      <c r="A142" s="62"/>
      <c r="B142" s="361" t="s">
        <v>528</v>
      </c>
      <c r="C142" s="118" t="s">
        <v>20</v>
      </c>
      <c r="D142" s="130" t="s">
        <v>334</v>
      </c>
      <c r="E142" s="119" t="s">
        <v>1030</v>
      </c>
      <c r="F142" s="118" t="s">
        <v>323</v>
      </c>
      <c r="G142" s="76">
        <v>1</v>
      </c>
      <c r="H142" s="259"/>
      <c r="I142" s="75"/>
      <c r="J142" s="75"/>
      <c r="K142" s="128"/>
      <c r="L142" s="111"/>
      <c r="M142" s="59"/>
      <c r="N142" s="59"/>
      <c r="O142" s="59"/>
      <c r="P142" s="59"/>
      <c r="Q142" s="59"/>
    </row>
    <row r="143" spans="1:17" s="60" customFormat="1" ht="28.5">
      <c r="A143" s="62"/>
      <c r="B143" s="361" t="s">
        <v>529</v>
      </c>
      <c r="C143" s="118" t="s">
        <v>20</v>
      </c>
      <c r="D143" s="130" t="s">
        <v>358</v>
      </c>
      <c r="E143" s="119" t="s">
        <v>1031</v>
      </c>
      <c r="F143" s="118" t="s">
        <v>323</v>
      </c>
      <c r="G143" s="76">
        <v>202</v>
      </c>
      <c r="H143" s="259"/>
      <c r="I143" s="75"/>
      <c r="J143" s="75"/>
      <c r="K143" s="128"/>
      <c r="L143" s="111"/>
      <c r="M143" s="59"/>
      <c r="N143" s="59"/>
      <c r="O143" s="59"/>
      <c r="P143" s="59"/>
      <c r="Q143" s="59"/>
    </row>
    <row r="144" spans="1:17" s="60" customFormat="1" ht="28.5">
      <c r="A144" s="62"/>
      <c r="B144" s="361" t="s">
        <v>530</v>
      </c>
      <c r="C144" s="118" t="s">
        <v>27</v>
      </c>
      <c r="D144" s="130">
        <v>91936</v>
      </c>
      <c r="E144" s="119" t="s">
        <v>1032</v>
      </c>
      <c r="F144" s="118" t="s">
        <v>4</v>
      </c>
      <c r="G144" s="76">
        <v>145</v>
      </c>
      <c r="H144" s="259"/>
      <c r="I144" s="75"/>
      <c r="J144" s="75"/>
      <c r="K144" s="128"/>
      <c r="L144" s="111"/>
      <c r="M144" s="59"/>
      <c r="N144" s="59"/>
      <c r="O144" s="59"/>
      <c r="P144" s="59"/>
      <c r="Q144" s="59"/>
    </row>
    <row r="145" spans="1:17" s="60" customFormat="1" ht="28.5">
      <c r="A145" s="62"/>
      <c r="B145" s="361" t="s">
        <v>531</v>
      </c>
      <c r="C145" s="118" t="s">
        <v>20</v>
      </c>
      <c r="D145" s="130" t="s">
        <v>176</v>
      </c>
      <c r="E145" s="119" t="s">
        <v>1033</v>
      </c>
      <c r="F145" s="118" t="s">
        <v>323</v>
      </c>
      <c r="G145" s="76">
        <v>845</v>
      </c>
      <c r="H145" s="259"/>
      <c r="I145" s="75"/>
      <c r="J145" s="75"/>
      <c r="K145" s="128"/>
      <c r="L145" s="111"/>
      <c r="M145" s="59"/>
      <c r="N145" s="59"/>
      <c r="O145" s="59"/>
      <c r="P145" s="59"/>
      <c r="Q145" s="59"/>
    </row>
    <row r="146" spans="1:17" s="60" customFormat="1" ht="42.75">
      <c r="A146" s="62"/>
      <c r="B146" s="361" t="s">
        <v>532</v>
      </c>
      <c r="C146" s="118" t="s">
        <v>20</v>
      </c>
      <c r="D146" s="130" t="s">
        <v>368</v>
      </c>
      <c r="E146" s="119" t="s">
        <v>1034</v>
      </c>
      <c r="F146" s="118" t="s">
        <v>323</v>
      </c>
      <c r="G146" s="76">
        <v>6</v>
      </c>
      <c r="H146" s="259"/>
      <c r="I146" s="75"/>
      <c r="J146" s="75"/>
      <c r="K146" s="128"/>
      <c r="L146" s="111"/>
      <c r="M146" s="59"/>
      <c r="N146" s="59"/>
      <c r="O146" s="59"/>
      <c r="P146" s="59"/>
      <c r="Q146" s="59"/>
    </row>
    <row r="147" spans="1:17" s="60" customFormat="1" ht="42.75">
      <c r="A147" s="62"/>
      <c r="B147" s="361" t="s">
        <v>533</v>
      </c>
      <c r="C147" s="118" t="s">
        <v>27</v>
      </c>
      <c r="D147" s="130" t="s">
        <v>369</v>
      </c>
      <c r="E147" s="119" t="s">
        <v>1035</v>
      </c>
      <c r="F147" s="118" t="s">
        <v>323</v>
      </c>
      <c r="G147" s="76">
        <v>3</v>
      </c>
      <c r="H147" s="259"/>
      <c r="I147" s="75"/>
      <c r="J147" s="75"/>
      <c r="K147" s="128"/>
      <c r="L147" s="111"/>
      <c r="M147" s="59"/>
      <c r="N147" s="59"/>
      <c r="O147" s="59"/>
      <c r="P147" s="59"/>
      <c r="Q147" s="59"/>
    </row>
    <row r="148" spans="1:17" s="74" customFormat="1" ht="14.25">
      <c r="A148" s="62"/>
      <c r="B148" s="361" t="s">
        <v>534</v>
      </c>
      <c r="C148" s="118" t="s">
        <v>6</v>
      </c>
      <c r="D148" s="130" t="s">
        <v>370</v>
      </c>
      <c r="E148" s="119" t="s">
        <v>1036</v>
      </c>
      <c r="F148" s="118" t="s">
        <v>4</v>
      </c>
      <c r="G148" s="76">
        <v>4</v>
      </c>
      <c r="H148" s="259"/>
      <c r="I148" s="75"/>
      <c r="J148" s="75"/>
      <c r="K148" s="128"/>
      <c r="L148" s="111"/>
      <c r="M148" s="59"/>
      <c r="N148" s="59"/>
      <c r="O148" s="59"/>
      <c r="P148" s="59"/>
      <c r="Q148" s="59"/>
    </row>
    <row r="149" spans="1:17" s="60" customFormat="1" ht="28.5">
      <c r="A149" s="62"/>
      <c r="B149" s="361" t="s">
        <v>535</v>
      </c>
      <c r="C149" s="312" t="s">
        <v>18</v>
      </c>
      <c r="D149" s="130" t="s">
        <v>535</v>
      </c>
      <c r="E149" s="214" t="s">
        <v>367</v>
      </c>
      <c r="F149" s="118" t="s">
        <v>4</v>
      </c>
      <c r="G149" s="76">
        <v>1</v>
      </c>
      <c r="H149" s="75"/>
      <c r="I149" s="75"/>
      <c r="J149" s="75"/>
      <c r="K149" s="128"/>
      <c r="L149" s="111"/>
      <c r="M149" s="59"/>
      <c r="N149" s="58"/>
      <c r="O149" s="58"/>
      <c r="P149" s="58"/>
      <c r="Q149" s="58"/>
    </row>
    <row r="150" spans="1:17" s="60" customFormat="1" ht="28.5">
      <c r="A150" s="62"/>
      <c r="B150" s="361" t="s">
        <v>536</v>
      </c>
      <c r="C150" s="118" t="s">
        <v>27</v>
      </c>
      <c r="D150" s="130">
        <v>95817</v>
      </c>
      <c r="E150" s="119" t="s">
        <v>1037</v>
      </c>
      <c r="F150" s="118" t="s">
        <v>4</v>
      </c>
      <c r="G150" s="76">
        <v>96</v>
      </c>
      <c r="H150" s="259"/>
      <c r="I150" s="75"/>
      <c r="J150" s="75"/>
      <c r="K150" s="128"/>
      <c r="L150" s="111"/>
      <c r="M150" s="59"/>
      <c r="N150" s="59"/>
      <c r="O150" s="59"/>
      <c r="P150" s="59"/>
      <c r="Q150" s="59"/>
    </row>
    <row r="151" spans="1:17" s="60" customFormat="1" ht="28.5">
      <c r="A151" s="62"/>
      <c r="B151" s="361" t="s">
        <v>537</v>
      </c>
      <c r="C151" s="118" t="s">
        <v>20</v>
      </c>
      <c r="D151" s="130" t="s">
        <v>917</v>
      </c>
      <c r="E151" s="119" t="s">
        <v>1038</v>
      </c>
      <c r="F151" s="118" t="s">
        <v>323</v>
      </c>
      <c r="G151" s="76">
        <v>3</v>
      </c>
      <c r="H151" s="259"/>
      <c r="I151" s="75"/>
      <c r="J151" s="75"/>
      <c r="K151" s="128"/>
      <c r="L151" s="111"/>
      <c r="M151" s="59"/>
      <c r="N151" s="58"/>
      <c r="O151" s="58"/>
      <c r="P151" s="58"/>
      <c r="Q151" s="58"/>
    </row>
    <row r="152" spans="1:17" s="60" customFormat="1">
      <c r="A152" s="62"/>
      <c r="B152" s="392" t="s">
        <v>538</v>
      </c>
      <c r="C152" s="116"/>
      <c r="D152" s="129"/>
      <c r="E152" s="117" t="s">
        <v>241</v>
      </c>
      <c r="F152" s="118"/>
      <c r="G152" s="76"/>
      <c r="H152" s="75"/>
      <c r="I152" s="75"/>
      <c r="J152" s="75"/>
      <c r="K152" s="128"/>
      <c r="L152" s="111"/>
      <c r="M152" s="59"/>
      <c r="N152" s="58"/>
      <c r="O152" s="58"/>
      <c r="P152" s="58"/>
      <c r="Q152" s="58"/>
    </row>
    <row r="153" spans="1:17" s="60" customFormat="1" ht="28.5">
      <c r="A153" s="62"/>
      <c r="B153" s="361" t="s">
        <v>539</v>
      </c>
      <c r="C153" s="118" t="s">
        <v>20</v>
      </c>
      <c r="D153" s="130" t="s">
        <v>178</v>
      </c>
      <c r="E153" s="119" t="s">
        <v>1039</v>
      </c>
      <c r="F153" s="118" t="s">
        <v>1284</v>
      </c>
      <c r="G153" s="76">
        <v>4221.7299999999996</v>
      </c>
      <c r="H153" s="259"/>
      <c r="I153" s="75"/>
      <c r="J153" s="75"/>
      <c r="K153" s="128"/>
      <c r="L153" s="111"/>
      <c r="M153" s="59"/>
      <c r="N153" s="58"/>
      <c r="O153" s="58"/>
      <c r="P153" s="58"/>
      <c r="Q153" s="58"/>
    </row>
    <row r="154" spans="1:17" s="74" customFormat="1" ht="28.5">
      <c r="A154" s="62"/>
      <c r="B154" s="361" t="s">
        <v>540</v>
      </c>
      <c r="C154" s="118" t="s">
        <v>20</v>
      </c>
      <c r="D154" s="212" t="s">
        <v>340</v>
      </c>
      <c r="E154" s="119" t="s">
        <v>1040</v>
      </c>
      <c r="F154" s="118" t="s">
        <v>1284</v>
      </c>
      <c r="G154" s="76">
        <v>1430.94</v>
      </c>
      <c r="H154" s="259"/>
      <c r="I154" s="75"/>
      <c r="J154" s="75"/>
      <c r="K154" s="128"/>
      <c r="L154" s="111"/>
      <c r="M154" s="59"/>
      <c r="N154" s="73"/>
      <c r="O154" s="73"/>
      <c r="P154" s="73"/>
      <c r="Q154" s="73"/>
    </row>
    <row r="155" spans="1:17" s="60" customFormat="1" ht="28.5">
      <c r="A155" s="62"/>
      <c r="B155" s="361" t="s">
        <v>541</v>
      </c>
      <c r="C155" s="118" t="s">
        <v>20</v>
      </c>
      <c r="D155" s="130" t="s">
        <v>338</v>
      </c>
      <c r="E155" s="119" t="s">
        <v>1041</v>
      </c>
      <c r="F155" s="118" t="s">
        <v>1284</v>
      </c>
      <c r="G155" s="76">
        <v>417.8</v>
      </c>
      <c r="H155" s="259"/>
      <c r="I155" s="75"/>
      <c r="J155" s="75"/>
      <c r="K155" s="128"/>
      <c r="L155" s="111"/>
      <c r="M155" s="59"/>
      <c r="N155" s="58"/>
      <c r="O155" s="58"/>
      <c r="P155" s="58"/>
      <c r="Q155" s="58"/>
    </row>
    <row r="156" spans="1:17" s="60" customFormat="1" ht="28.5">
      <c r="A156" s="62"/>
      <c r="B156" s="361" t="s">
        <v>542</v>
      </c>
      <c r="C156" s="118" t="s">
        <v>20</v>
      </c>
      <c r="D156" s="130" t="s">
        <v>339</v>
      </c>
      <c r="E156" s="119" t="s">
        <v>1042</v>
      </c>
      <c r="F156" s="118" t="s">
        <v>1284</v>
      </c>
      <c r="G156" s="76">
        <v>245.81</v>
      </c>
      <c r="H156" s="259"/>
      <c r="I156" s="75"/>
      <c r="J156" s="75"/>
      <c r="K156" s="128"/>
      <c r="L156" s="111"/>
      <c r="M156" s="59"/>
      <c r="N156" s="55"/>
      <c r="O156" s="55"/>
      <c r="P156" s="55"/>
      <c r="Q156" s="55"/>
    </row>
    <row r="157" spans="1:17" s="74" customFormat="1" ht="28.5">
      <c r="A157" s="62"/>
      <c r="B157" s="361" t="s">
        <v>543</v>
      </c>
      <c r="C157" s="118" t="s">
        <v>20</v>
      </c>
      <c r="D157" s="212" t="s">
        <v>341</v>
      </c>
      <c r="E157" s="119" t="s">
        <v>1043</v>
      </c>
      <c r="F157" s="118" t="s">
        <v>1284</v>
      </c>
      <c r="G157" s="76">
        <v>32.78</v>
      </c>
      <c r="H157" s="259"/>
      <c r="I157" s="75"/>
      <c r="J157" s="75"/>
      <c r="K157" s="128"/>
      <c r="L157" s="111"/>
      <c r="M157" s="59"/>
      <c r="N157" s="73"/>
      <c r="O157" s="73"/>
      <c r="P157" s="73"/>
      <c r="Q157" s="73"/>
    </row>
    <row r="158" spans="1:17" s="60" customFormat="1" ht="42.75">
      <c r="A158" s="62"/>
      <c r="B158" s="361" t="s">
        <v>544</v>
      </c>
      <c r="C158" s="118" t="s">
        <v>20</v>
      </c>
      <c r="D158" s="130" t="s">
        <v>336</v>
      </c>
      <c r="E158" s="119" t="s">
        <v>1044</v>
      </c>
      <c r="F158" s="118" t="s">
        <v>1284</v>
      </c>
      <c r="G158" s="76">
        <v>514</v>
      </c>
      <c r="H158" s="259"/>
      <c r="I158" s="75"/>
      <c r="J158" s="75"/>
      <c r="K158" s="128"/>
      <c r="L158" s="111"/>
      <c r="M158" s="59"/>
      <c r="N158" s="58"/>
      <c r="O158" s="58"/>
      <c r="P158" s="58"/>
      <c r="Q158" s="58"/>
    </row>
    <row r="159" spans="1:17" s="60" customFormat="1" ht="42.75">
      <c r="A159" s="62"/>
      <c r="B159" s="361" t="s">
        <v>545</v>
      </c>
      <c r="C159" s="118" t="s">
        <v>20</v>
      </c>
      <c r="D159" s="130" t="s">
        <v>337</v>
      </c>
      <c r="E159" s="119" t="s">
        <v>1045</v>
      </c>
      <c r="F159" s="118" t="s">
        <v>1284</v>
      </c>
      <c r="G159" s="76">
        <v>30</v>
      </c>
      <c r="H159" s="259"/>
      <c r="I159" s="75"/>
      <c r="J159" s="75"/>
      <c r="K159" s="128"/>
      <c r="L159" s="111"/>
      <c r="M159" s="59"/>
      <c r="N159" s="55"/>
      <c r="O159" s="55"/>
      <c r="P159" s="55"/>
      <c r="Q159" s="55"/>
    </row>
    <row r="160" spans="1:17" s="74" customFormat="1">
      <c r="A160" s="62"/>
      <c r="B160" s="361" t="s">
        <v>546</v>
      </c>
      <c r="C160" s="312" t="s">
        <v>18</v>
      </c>
      <c r="D160" s="130" t="s">
        <v>546</v>
      </c>
      <c r="E160" s="214" t="s">
        <v>378</v>
      </c>
      <c r="F160" s="211" t="s">
        <v>11</v>
      </c>
      <c r="G160" s="76">
        <v>528</v>
      </c>
      <c r="H160" s="97"/>
      <c r="I160" s="75"/>
      <c r="J160" s="75"/>
      <c r="K160" s="128"/>
      <c r="L160" s="111"/>
      <c r="M160" s="59"/>
      <c r="N160" s="73"/>
      <c r="O160" s="73"/>
      <c r="P160" s="73"/>
      <c r="Q160" s="73"/>
    </row>
    <row r="161" spans="1:17" s="60" customFormat="1">
      <c r="A161" s="62"/>
      <c r="B161" s="392" t="s">
        <v>547</v>
      </c>
      <c r="C161" s="116"/>
      <c r="D161" s="129"/>
      <c r="E161" s="117" t="s">
        <v>240</v>
      </c>
      <c r="F161" s="118"/>
      <c r="G161" s="76"/>
      <c r="H161" s="75"/>
      <c r="I161" s="75"/>
      <c r="J161" s="75"/>
      <c r="K161" s="128"/>
      <c r="L161" s="111"/>
      <c r="M161" s="59"/>
      <c r="N161" s="58"/>
      <c r="O161" s="58"/>
      <c r="P161" s="58"/>
      <c r="Q161" s="58"/>
    </row>
    <row r="162" spans="1:17" s="60" customFormat="1" ht="28.5">
      <c r="A162" s="62"/>
      <c r="B162" s="361" t="s">
        <v>548</v>
      </c>
      <c r="C162" s="118" t="s">
        <v>27</v>
      </c>
      <c r="D162" s="130">
        <v>91926</v>
      </c>
      <c r="E162" s="119" t="s">
        <v>1046</v>
      </c>
      <c r="F162" s="118" t="s">
        <v>11</v>
      </c>
      <c r="G162" s="76">
        <v>15192.5</v>
      </c>
      <c r="H162" s="259"/>
      <c r="I162" s="75"/>
      <c r="J162" s="75"/>
      <c r="K162" s="128"/>
      <c r="L162" s="111"/>
      <c r="M162" s="59"/>
      <c r="N162" s="59"/>
      <c r="O162" s="59"/>
      <c r="P162" s="59"/>
      <c r="Q162" s="59"/>
    </row>
    <row r="163" spans="1:17" s="60" customFormat="1" ht="28.5">
      <c r="A163" s="62"/>
      <c r="B163" s="361" t="s">
        <v>549</v>
      </c>
      <c r="C163" s="118" t="s">
        <v>27</v>
      </c>
      <c r="D163" s="130">
        <v>91928</v>
      </c>
      <c r="E163" s="119" t="s">
        <v>1047</v>
      </c>
      <c r="F163" s="118" t="s">
        <v>11</v>
      </c>
      <c r="G163" s="76">
        <v>85.86</v>
      </c>
      <c r="H163" s="259"/>
      <c r="I163" s="75"/>
      <c r="J163" s="75"/>
      <c r="K163" s="128"/>
      <c r="L163" s="111"/>
      <c r="M163" s="59"/>
      <c r="N163" s="59"/>
      <c r="O163" s="59"/>
      <c r="P163" s="59"/>
      <c r="Q163" s="59"/>
    </row>
    <row r="164" spans="1:17" s="60" customFormat="1" ht="28.5">
      <c r="A164" s="62"/>
      <c r="B164" s="361" t="s">
        <v>550</v>
      </c>
      <c r="C164" s="118" t="s">
        <v>27</v>
      </c>
      <c r="D164" s="130">
        <v>91930</v>
      </c>
      <c r="E164" s="119" t="s">
        <v>1048</v>
      </c>
      <c r="F164" s="118" t="s">
        <v>11</v>
      </c>
      <c r="G164" s="76">
        <v>183.33</v>
      </c>
      <c r="H164" s="259"/>
      <c r="I164" s="75"/>
      <c r="J164" s="75"/>
      <c r="K164" s="128"/>
      <c r="L164" s="111"/>
      <c r="M164" s="59"/>
      <c r="N164" s="59"/>
      <c r="O164" s="59"/>
      <c r="P164" s="59"/>
      <c r="Q164" s="59"/>
    </row>
    <row r="165" spans="1:17" s="60" customFormat="1" ht="28.5">
      <c r="A165" s="62"/>
      <c r="B165" s="361" t="s">
        <v>551</v>
      </c>
      <c r="C165" s="118" t="s">
        <v>27</v>
      </c>
      <c r="D165" s="212">
        <v>91932</v>
      </c>
      <c r="E165" s="119" t="s">
        <v>1049</v>
      </c>
      <c r="F165" s="118" t="s">
        <v>11</v>
      </c>
      <c r="G165" s="76">
        <v>507.95</v>
      </c>
      <c r="H165" s="259"/>
      <c r="I165" s="75"/>
      <c r="J165" s="75"/>
      <c r="K165" s="128"/>
      <c r="L165" s="111"/>
      <c r="M165" s="59"/>
      <c r="N165" s="59"/>
      <c r="O165" s="59"/>
      <c r="P165" s="59"/>
      <c r="Q165" s="59"/>
    </row>
    <row r="166" spans="1:17" s="60" customFormat="1" ht="28.5">
      <c r="A166" s="62"/>
      <c r="B166" s="361" t="s">
        <v>552</v>
      </c>
      <c r="C166" s="118" t="s">
        <v>27</v>
      </c>
      <c r="D166" s="212">
        <v>91934</v>
      </c>
      <c r="E166" s="119" t="s">
        <v>1050</v>
      </c>
      <c r="F166" s="118" t="s">
        <v>11</v>
      </c>
      <c r="G166" s="76">
        <v>704.45</v>
      </c>
      <c r="H166" s="259"/>
      <c r="I166" s="75"/>
      <c r="J166" s="75"/>
      <c r="K166" s="128"/>
      <c r="L166" s="111"/>
      <c r="M166" s="59"/>
      <c r="N166" s="59"/>
      <c r="O166" s="59"/>
      <c r="P166" s="59"/>
      <c r="Q166" s="59"/>
    </row>
    <row r="167" spans="1:17" s="60" customFormat="1" ht="28.5">
      <c r="A167" s="62"/>
      <c r="B167" s="361" t="s">
        <v>553</v>
      </c>
      <c r="C167" s="118" t="s">
        <v>27</v>
      </c>
      <c r="D167" s="212">
        <v>91935</v>
      </c>
      <c r="E167" s="119" t="s">
        <v>1051</v>
      </c>
      <c r="F167" s="118" t="s">
        <v>11</v>
      </c>
      <c r="G167" s="76">
        <v>68.02</v>
      </c>
      <c r="H167" s="259"/>
      <c r="I167" s="75"/>
      <c r="J167" s="75"/>
      <c r="K167" s="128"/>
      <c r="L167" s="111"/>
      <c r="M167" s="59"/>
      <c r="N167" s="59"/>
      <c r="O167" s="59"/>
      <c r="P167" s="59"/>
      <c r="Q167" s="59"/>
    </row>
    <row r="168" spans="1:17" s="74" customFormat="1" ht="42.75">
      <c r="A168" s="62"/>
      <c r="B168" s="361" t="s">
        <v>554</v>
      </c>
      <c r="C168" s="118" t="s">
        <v>27</v>
      </c>
      <c r="D168" s="212">
        <v>92984</v>
      </c>
      <c r="E168" s="119" t="s">
        <v>1052</v>
      </c>
      <c r="F168" s="118" t="s">
        <v>11</v>
      </c>
      <c r="G168" s="76">
        <v>305.99</v>
      </c>
      <c r="H168" s="259"/>
      <c r="I168" s="75"/>
      <c r="J168" s="75"/>
      <c r="K168" s="128"/>
      <c r="L168" s="111"/>
      <c r="M168" s="59"/>
      <c r="N168" s="59"/>
      <c r="O168" s="59"/>
      <c r="P168" s="59"/>
      <c r="Q168" s="59"/>
    </row>
    <row r="169" spans="1:17" s="60" customFormat="1" ht="42.75">
      <c r="A169" s="62"/>
      <c r="B169" s="361" t="s">
        <v>555</v>
      </c>
      <c r="C169" s="118" t="s">
        <v>27</v>
      </c>
      <c r="D169" s="130">
        <v>92988</v>
      </c>
      <c r="E169" s="119" t="s">
        <v>1053</v>
      </c>
      <c r="F169" s="118" t="s">
        <v>11</v>
      </c>
      <c r="G169" s="76">
        <v>135.63999999999999</v>
      </c>
      <c r="H169" s="259"/>
      <c r="I169" s="75"/>
      <c r="J169" s="75"/>
      <c r="K169" s="128"/>
      <c r="L169" s="111"/>
      <c r="M169" s="59"/>
      <c r="N169" s="58"/>
      <c r="O169" s="58"/>
      <c r="P169" s="58"/>
      <c r="Q169" s="58"/>
    </row>
    <row r="170" spans="1:17" s="60" customFormat="1" ht="42.75">
      <c r="A170" s="62"/>
      <c r="B170" s="361" t="s">
        <v>556</v>
      </c>
      <c r="C170" s="118" t="s">
        <v>27</v>
      </c>
      <c r="D170" s="212">
        <v>92992</v>
      </c>
      <c r="E170" s="119" t="s">
        <v>1054</v>
      </c>
      <c r="F170" s="118" t="s">
        <v>11</v>
      </c>
      <c r="G170" s="76">
        <v>32.78</v>
      </c>
      <c r="H170" s="259"/>
      <c r="I170" s="75"/>
      <c r="J170" s="75"/>
      <c r="K170" s="128"/>
      <c r="L170" s="111"/>
      <c r="M170" s="59"/>
      <c r="N170" s="59"/>
      <c r="O170" s="59"/>
      <c r="P170" s="59"/>
      <c r="Q170" s="59"/>
    </row>
    <row r="171" spans="1:17" s="60" customFormat="1" ht="42.75">
      <c r="A171" s="62"/>
      <c r="B171" s="361" t="s">
        <v>557</v>
      </c>
      <c r="C171" s="118" t="s">
        <v>27</v>
      </c>
      <c r="D171" s="212">
        <v>92998</v>
      </c>
      <c r="E171" s="119" t="s">
        <v>1055</v>
      </c>
      <c r="F171" s="118" t="s">
        <v>11</v>
      </c>
      <c r="G171" s="76">
        <v>131.12</v>
      </c>
      <c r="H171" s="259"/>
      <c r="I171" s="75"/>
      <c r="J171" s="75"/>
      <c r="K171" s="128"/>
      <c r="L171" s="111"/>
      <c r="M171" s="59"/>
      <c r="N171" s="59"/>
      <c r="O171" s="59"/>
      <c r="P171" s="59"/>
      <c r="Q171" s="59"/>
    </row>
    <row r="172" spans="1:17" s="60" customFormat="1" ht="28.5">
      <c r="A172" s="62"/>
      <c r="B172" s="361" t="s">
        <v>558</v>
      </c>
      <c r="C172" s="118" t="s">
        <v>27</v>
      </c>
      <c r="D172" s="212">
        <v>98297</v>
      </c>
      <c r="E172" s="119" t="s">
        <v>1056</v>
      </c>
      <c r="F172" s="118" t="s">
        <v>11</v>
      </c>
      <c r="G172" s="76">
        <v>5320.99</v>
      </c>
      <c r="H172" s="259"/>
      <c r="I172" s="75"/>
      <c r="J172" s="75"/>
      <c r="K172" s="128"/>
      <c r="L172" s="111"/>
      <c r="M172" s="59"/>
      <c r="N172" s="59"/>
      <c r="O172" s="59"/>
      <c r="P172" s="59"/>
      <c r="Q172" s="59"/>
    </row>
    <row r="173" spans="1:17" s="330" customFormat="1" ht="30">
      <c r="A173" s="320"/>
      <c r="B173" s="395" t="s">
        <v>559</v>
      </c>
      <c r="C173" s="321"/>
      <c r="D173" s="322"/>
      <c r="E173" s="323" t="s">
        <v>335</v>
      </c>
      <c r="F173" s="118"/>
      <c r="G173" s="76"/>
      <c r="H173" s="75"/>
      <c r="I173" s="75"/>
      <c r="J173" s="75"/>
      <c r="K173" s="128"/>
      <c r="L173" s="328"/>
      <c r="M173" s="329"/>
      <c r="N173" s="327"/>
      <c r="O173" s="327"/>
      <c r="P173" s="327"/>
      <c r="Q173" s="327"/>
    </row>
    <row r="174" spans="1:17" s="330" customFormat="1" ht="28.5">
      <c r="A174" s="320"/>
      <c r="B174" s="396" t="s">
        <v>560</v>
      </c>
      <c r="C174" s="318" t="s">
        <v>20</v>
      </c>
      <c r="D174" s="315" t="s">
        <v>343</v>
      </c>
      <c r="E174" s="119" t="s">
        <v>1057</v>
      </c>
      <c r="F174" s="118" t="s">
        <v>323</v>
      </c>
      <c r="G174" s="324">
        <v>81</v>
      </c>
      <c r="H174" s="259"/>
      <c r="I174" s="75"/>
      <c r="J174" s="75"/>
      <c r="K174" s="128"/>
      <c r="L174" s="328"/>
      <c r="M174" s="329"/>
      <c r="N174" s="327"/>
      <c r="O174" s="327"/>
      <c r="P174" s="327"/>
      <c r="Q174" s="327"/>
    </row>
    <row r="175" spans="1:17" s="330" customFormat="1" ht="28.5">
      <c r="A175" s="320"/>
      <c r="B175" s="396" t="s">
        <v>561</v>
      </c>
      <c r="C175" s="318" t="s">
        <v>20</v>
      </c>
      <c r="D175" s="315" t="s">
        <v>177</v>
      </c>
      <c r="E175" s="119" t="s">
        <v>1058</v>
      </c>
      <c r="F175" s="118" t="s">
        <v>323</v>
      </c>
      <c r="G175" s="324">
        <v>80</v>
      </c>
      <c r="H175" s="259"/>
      <c r="I175" s="75"/>
      <c r="J175" s="75"/>
      <c r="K175" s="128"/>
      <c r="L175" s="328"/>
      <c r="M175" s="329"/>
      <c r="N175" s="327"/>
      <c r="O175" s="327"/>
      <c r="P175" s="327"/>
      <c r="Q175" s="327"/>
    </row>
    <row r="176" spans="1:17" s="330" customFormat="1" ht="14.25">
      <c r="A176" s="320"/>
      <c r="B176" s="396" t="s">
        <v>562</v>
      </c>
      <c r="C176" s="318" t="s">
        <v>6</v>
      </c>
      <c r="D176" s="315" t="s">
        <v>344</v>
      </c>
      <c r="E176" s="119" t="s">
        <v>1059</v>
      </c>
      <c r="F176" s="118" t="s">
        <v>4</v>
      </c>
      <c r="G176" s="324">
        <v>109</v>
      </c>
      <c r="H176" s="259"/>
      <c r="I176" s="75"/>
      <c r="J176" s="75"/>
      <c r="K176" s="128"/>
      <c r="L176" s="328"/>
      <c r="M176" s="329"/>
      <c r="N176" s="52"/>
      <c r="O176" s="52"/>
      <c r="P176" s="52"/>
      <c r="Q176" s="52"/>
    </row>
    <row r="177" spans="1:17" s="330" customFormat="1" ht="28.5">
      <c r="A177" s="320"/>
      <c r="B177" s="396" t="s">
        <v>563</v>
      </c>
      <c r="C177" s="318" t="s">
        <v>27</v>
      </c>
      <c r="D177" s="315">
        <v>91996</v>
      </c>
      <c r="E177" s="119" t="s">
        <v>1060</v>
      </c>
      <c r="F177" s="118" t="s">
        <v>4</v>
      </c>
      <c r="G177" s="324">
        <v>306</v>
      </c>
      <c r="H177" s="259"/>
      <c r="I177" s="75"/>
      <c r="J177" s="75"/>
      <c r="K177" s="128"/>
      <c r="L177" s="328"/>
      <c r="M177" s="329"/>
      <c r="N177" s="327"/>
      <c r="O177" s="327"/>
      <c r="P177" s="327"/>
      <c r="Q177" s="327"/>
    </row>
    <row r="178" spans="1:17" s="330" customFormat="1" ht="28.5">
      <c r="A178" s="320"/>
      <c r="B178" s="396" t="s">
        <v>564</v>
      </c>
      <c r="C178" s="318" t="s">
        <v>27</v>
      </c>
      <c r="D178" s="315">
        <v>91997</v>
      </c>
      <c r="E178" s="119" t="s">
        <v>1061</v>
      </c>
      <c r="F178" s="118" t="s">
        <v>4</v>
      </c>
      <c r="G178" s="324">
        <v>42</v>
      </c>
      <c r="H178" s="259"/>
      <c r="I178" s="75"/>
      <c r="J178" s="75"/>
      <c r="K178" s="128"/>
      <c r="L178" s="328"/>
      <c r="M178" s="329"/>
      <c r="N178" s="327"/>
      <c r="O178" s="327"/>
      <c r="P178" s="327"/>
      <c r="Q178" s="327"/>
    </row>
    <row r="179" spans="1:17" s="330" customFormat="1" ht="28.5">
      <c r="A179" s="320"/>
      <c r="B179" s="396" t="s">
        <v>565</v>
      </c>
      <c r="C179" s="318" t="s">
        <v>27</v>
      </c>
      <c r="D179" s="315">
        <v>92004</v>
      </c>
      <c r="E179" s="119" t="s">
        <v>1062</v>
      </c>
      <c r="F179" s="118" t="s">
        <v>4</v>
      </c>
      <c r="G179" s="324">
        <v>101</v>
      </c>
      <c r="H179" s="259"/>
      <c r="I179" s="75"/>
      <c r="J179" s="75"/>
      <c r="K179" s="128"/>
      <c r="L179" s="328"/>
      <c r="M179" s="329"/>
      <c r="N179" s="327"/>
      <c r="O179" s="327"/>
      <c r="P179" s="327"/>
      <c r="Q179" s="327"/>
    </row>
    <row r="180" spans="1:17" s="332" customFormat="1" ht="28.5">
      <c r="A180" s="320"/>
      <c r="B180" s="396" t="s">
        <v>566</v>
      </c>
      <c r="C180" s="318" t="s">
        <v>27</v>
      </c>
      <c r="D180" s="315">
        <v>92005</v>
      </c>
      <c r="E180" s="119" t="s">
        <v>1063</v>
      </c>
      <c r="F180" s="118" t="s">
        <v>4</v>
      </c>
      <c r="G180" s="324">
        <v>5</v>
      </c>
      <c r="H180" s="259"/>
      <c r="I180" s="75"/>
      <c r="J180" s="75"/>
      <c r="K180" s="128"/>
      <c r="L180" s="328"/>
      <c r="M180" s="329"/>
      <c r="N180" s="329"/>
      <c r="O180" s="329"/>
      <c r="P180" s="329"/>
      <c r="Q180" s="329"/>
    </row>
    <row r="181" spans="1:17" s="332" customFormat="1" ht="28.5">
      <c r="A181" s="320"/>
      <c r="B181" s="396" t="s">
        <v>567</v>
      </c>
      <c r="C181" s="318" t="s">
        <v>27</v>
      </c>
      <c r="D181" s="315">
        <v>92012</v>
      </c>
      <c r="E181" s="119" t="s">
        <v>1064</v>
      </c>
      <c r="F181" s="118" t="s">
        <v>4</v>
      </c>
      <c r="G181" s="324">
        <v>1</v>
      </c>
      <c r="H181" s="259"/>
      <c r="I181" s="75"/>
      <c r="J181" s="75"/>
      <c r="K181" s="128"/>
      <c r="L181" s="328"/>
      <c r="M181" s="329"/>
      <c r="N181" s="333"/>
      <c r="O181" s="333"/>
      <c r="P181" s="333"/>
      <c r="Q181" s="333"/>
    </row>
    <row r="182" spans="1:17" s="330" customFormat="1" ht="28.5">
      <c r="A182" s="320"/>
      <c r="B182" s="396" t="s">
        <v>568</v>
      </c>
      <c r="C182" s="318" t="s">
        <v>27</v>
      </c>
      <c r="D182" s="315">
        <v>92013</v>
      </c>
      <c r="E182" s="119" t="s">
        <v>1065</v>
      </c>
      <c r="F182" s="118" t="s">
        <v>4</v>
      </c>
      <c r="G182" s="324">
        <v>1</v>
      </c>
      <c r="H182" s="259"/>
      <c r="I182" s="75"/>
      <c r="J182" s="75"/>
      <c r="K182" s="128"/>
      <c r="L182" s="328"/>
      <c r="M182" s="329"/>
      <c r="N182" s="52"/>
      <c r="O182" s="52"/>
      <c r="P182" s="52"/>
      <c r="Q182" s="52"/>
    </row>
    <row r="183" spans="1:17" s="330" customFormat="1" ht="28.5">
      <c r="A183" s="320"/>
      <c r="B183" s="396" t="s">
        <v>569</v>
      </c>
      <c r="C183" s="318" t="s">
        <v>27</v>
      </c>
      <c r="D183" s="315">
        <v>92019</v>
      </c>
      <c r="E183" s="119" t="s">
        <v>1066</v>
      </c>
      <c r="F183" s="118" t="s">
        <v>4</v>
      </c>
      <c r="G183" s="324">
        <v>2</v>
      </c>
      <c r="H183" s="259"/>
      <c r="I183" s="75"/>
      <c r="J183" s="75"/>
      <c r="K183" s="128"/>
      <c r="L183" s="328"/>
      <c r="M183" s="329"/>
      <c r="N183" s="327"/>
      <c r="O183" s="327"/>
      <c r="P183" s="327"/>
      <c r="Q183" s="327"/>
    </row>
    <row r="184" spans="1:17" s="330" customFormat="1">
      <c r="A184" s="320"/>
      <c r="B184" s="428" t="s">
        <v>570</v>
      </c>
      <c r="C184" s="339" t="s">
        <v>18</v>
      </c>
      <c r="D184" s="315" t="s">
        <v>570</v>
      </c>
      <c r="E184" s="334" t="s">
        <v>377</v>
      </c>
      <c r="F184" s="319" t="s">
        <v>4</v>
      </c>
      <c r="G184" s="324">
        <v>1</v>
      </c>
      <c r="H184" s="335"/>
      <c r="I184" s="75"/>
      <c r="J184" s="75"/>
      <c r="K184" s="128"/>
      <c r="L184" s="328"/>
      <c r="M184" s="329"/>
      <c r="N184" s="327"/>
      <c r="O184" s="327"/>
      <c r="P184" s="327"/>
      <c r="Q184" s="327"/>
    </row>
    <row r="185" spans="1:17" s="332" customFormat="1" ht="28.5">
      <c r="A185" s="320"/>
      <c r="B185" s="396" t="s">
        <v>571</v>
      </c>
      <c r="C185" s="318" t="s">
        <v>20</v>
      </c>
      <c r="D185" s="315" t="s">
        <v>179</v>
      </c>
      <c r="E185" s="119" t="s">
        <v>1067</v>
      </c>
      <c r="F185" s="118" t="s">
        <v>323</v>
      </c>
      <c r="G185" s="324">
        <v>89</v>
      </c>
      <c r="H185" s="259"/>
      <c r="I185" s="75"/>
      <c r="J185" s="75"/>
      <c r="K185" s="128"/>
      <c r="L185" s="328"/>
      <c r="M185" s="329"/>
      <c r="N185" s="329"/>
      <c r="O185" s="329"/>
      <c r="P185" s="329"/>
      <c r="Q185" s="329"/>
    </row>
    <row r="186" spans="1:17" s="332" customFormat="1" ht="28.5">
      <c r="A186" s="320"/>
      <c r="B186" s="396" t="s">
        <v>572</v>
      </c>
      <c r="C186" s="339" t="s">
        <v>18</v>
      </c>
      <c r="D186" s="315" t="s">
        <v>572</v>
      </c>
      <c r="E186" s="331" t="s">
        <v>371</v>
      </c>
      <c r="F186" s="318" t="s">
        <v>4</v>
      </c>
      <c r="G186" s="324">
        <v>1</v>
      </c>
      <c r="H186" s="325"/>
      <c r="I186" s="75"/>
      <c r="J186" s="75"/>
      <c r="K186" s="128"/>
      <c r="L186" s="328"/>
      <c r="M186" s="329"/>
      <c r="N186" s="333"/>
      <c r="O186" s="333"/>
      <c r="P186" s="333"/>
      <c r="Q186" s="333"/>
    </row>
    <row r="187" spans="1:17" s="330" customFormat="1" ht="28.5">
      <c r="A187" s="320"/>
      <c r="B187" s="396" t="s">
        <v>573</v>
      </c>
      <c r="C187" s="318" t="s">
        <v>27</v>
      </c>
      <c r="D187" s="315">
        <v>91953</v>
      </c>
      <c r="E187" s="119" t="s">
        <v>1068</v>
      </c>
      <c r="F187" s="118" t="s">
        <v>4</v>
      </c>
      <c r="G187" s="324">
        <v>60</v>
      </c>
      <c r="H187" s="259"/>
      <c r="I187" s="75"/>
      <c r="J187" s="75"/>
      <c r="K187" s="128"/>
      <c r="L187" s="328"/>
      <c r="M187" s="329"/>
      <c r="N187" s="52"/>
      <c r="O187" s="52"/>
      <c r="P187" s="52"/>
      <c r="Q187" s="52"/>
    </row>
    <row r="188" spans="1:17" s="330" customFormat="1" ht="28.5">
      <c r="A188" s="320"/>
      <c r="B188" s="396" t="s">
        <v>574</v>
      </c>
      <c r="C188" s="339" t="s">
        <v>18</v>
      </c>
      <c r="D188" s="315" t="s">
        <v>574</v>
      </c>
      <c r="E188" s="331" t="s">
        <v>372</v>
      </c>
      <c r="F188" s="318" t="s">
        <v>4</v>
      </c>
      <c r="G188" s="324">
        <v>32</v>
      </c>
      <c r="H188" s="325"/>
      <c r="I188" s="75"/>
      <c r="J188" s="75"/>
      <c r="K188" s="128"/>
      <c r="L188" s="328"/>
      <c r="M188" s="329"/>
      <c r="N188" s="327"/>
      <c r="O188" s="327"/>
      <c r="P188" s="327"/>
      <c r="Q188" s="327"/>
    </row>
    <row r="189" spans="1:17" s="330" customFormat="1" ht="28.5">
      <c r="A189" s="320"/>
      <c r="B189" s="396" t="s">
        <v>575</v>
      </c>
      <c r="C189" s="339" t="s">
        <v>18</v>
      </c>
      <c r="D189" s="315" t="s">
        <v>575</v>
      </c>
      <c r="E189" s="334" t="s">
        <v>373</v>
      </c>
      <c r="F189" s="319" t="s">
        <v>4</v>
      </c>
      <c r="G189" s="324">
        <v>58</v>
      </c>
      <c r="H189" s="335"/>
      <c r="I189" s="75"/>
      <c r="J189" s="75"/>
      <c r="K189" s="128"/>
      <c r="L189" s="328"/>
      <c r="M189" s="329"/>
      <c r="N189" s="327"/>
      <c r="O189" s="327"/>
      <c r="P189" s="327"/>
      <c r="Q189" s="327"/>
    </row>
    <row r="190" spans="1:17" s="330" customFormat="1" ht="28.5">
      <c r="A190" s="320"/>
      <c r="B190" s="396" t="s">
        <v>576</v>
      </c>
      <c r="C190" s="339" t="s">
        <v>18</v>
      </c>
      <c r="D190" s="315" t="s">
        <v>576</v>
      </c>
      <c r="E190" s="331" t="s">
        <v>374</v>
      </c>
      <c r="F190" s="318" t="s">
        <v>4</v>
      </c>
      <c r="G190" s="324">
        <v>2</v>
      </c>
      <c r="H190" s="325"/>
      <c r="I190" s="75"/>
      <c r="J190" s="75"/>
      <c r="K190" s="128"/>
      <c r="L190" s="328"/>
      <c r="M190" s="329"/>
      <c r="N190" s="327"/>
      <c r="O190" s="327"/>
      <c r="P190" s="327"/>
      <c r="Q190" s="327"/>
    </row>
    <row r="191" spans="1:17" s="332" customFormat="1" ht="28.5">
      <c r="A191" s="320"/>
      <c r="B191" s="396" t="s">
        <v>577</v>
      </c>
      <c r="C191" s="318" t="s">
        <v>27</v>
      </c>
      <c r="D191" s="315">
        <v>91959</v>
      </c>
      <c r="E191" s="119" t="s">
        <v>1069</v>
      </c>
      <c r="F191" s="118" t="s">
        <v>4</v>
      </c>
      <c r="G191" s="324">
        <v>3</v>
      </c>
      <c r="H191" s="259"/>
      <c r="I191" s="75"/>
      <c r="J191" s="75"/>
      <c r="K191" s="128"/>
      <c r="L191" s="328"/>
      <c r="M191" s="329"/>
      <c r="N191" s="333"/>
      <c r="O191" s="333"/>
      <c r="P191" s="333"/>
      <c r="Q191" s="333"/>
    </row>
    <row r="192" spans="1:17" s="330" customFormat="1" ht="57">
      <c r="A192" s="320"/>
      <c r="B192" s="396" t="s">
        <v>578</v>
      </c>
      <c r="C192" s="318" t="s">
        <v>20</v>
      </c>
      <c r="D192" s="315" t="s">
        <v>174</v>
      </c>
      <c r="E192" s="119" t="s">
        <v>1070</v>
      </c>
      <c r="F192" s="118" t="s">
        <v>323</v>
      </c>
      <c r="G192" s="324">
        <v>4</v>
      </c>
      <c r="H192" s="259"/>
      <c r="I192" s="75"/>
      <c r="J192" s="75"/>
      <c r="K192" s="128"/>
      <c r="L192" s="328"/>
      <c r="M192" s="329"/>
      <c r="N192" s="52"/>
      <c r="O192" s="52"/>
      <c r="P192" s="52"/>
      <c r="Q192" s="52"/>
    </row>
    <row r="193" spans="1:17" s="330" customFormat="1" ht="28.5">
      <c r="A193" s="320"/>
      <c r="B193" s="396" t="s">
        <v>579</v>
      </c>
      <c r="C193" s="318" t="s">
        <v>27</v>
      </c>
      <c r="D193" s="315">
        <v>91967</v>
      </c>
      <c r="E193" s="119" t="s">
        <v>1071</v>
      </c>
      <c r="F193" s="118" t="s">
        <v>4</v>
      </c>
      <c r="G193" s="324">
        <v>1</v>
      </c>
      <c r="H193" s="259"/>
      <c r="I193" s="75"/>
      <c r="J193" s="75"/>
      <c r="K193" s="128"/>
      <c r="L193" s="328"/>
      <c r="M193" s="329"/>
      <c r="N193" s="327"/>
      <c r="O193" s="327"/>
      <c r="P193" s="327"/>
      <c r="Q193" s="327"/>
    </row>
    <row r="194" spans="1:17" s="330" customFormat="1" ht="28.5">
      <c r="A194" s="320"/>
      <c r="B194" s="396" t="s">
        <v>580</v>
      </c>
      <c r="C194" s="318" t="s">
        <v>27</v>
      </c>
      <c r="D194" s="316">
        <v>91977</v>
      </c>
      <c r="E194" s="119" t="s">
        <v>1072</v>
      </c>
      <c r="F194" s="118" t="s">
        <v>4</v>
      </c>
      <c r="G194" s="324">
        <v>1</v>
      </c>
      <c r="H194" s="259"/>
      <c r="I194" s="75"/>
      <c r="J194" s="75"/>
      <c r="K194" s="128"/>
      <c r="L194" s="328"/>
      <c r="M194" s="329"/>
      <c r="N194" s="327"/>
      <c r="O194" s="327"/>
      <c r="P194" s="327"/>
      <c r="Q194" s="327"/>
    </row>
    <row r="195" spans="1:17" s="330" customFormat="1" ht="28.5">
      <c r="A195" s="320"/>
      <c r="B195" s="396" t="s">
        <v>581</v>
      </c>
      <c r="C195" s="318" t="s">
        <v>20</v>
      </c>
      <c r="D195" s="316" t="s">
        <v>342</v>
      </c>
      <c r="E195" s="119" t="s">
        <v>1073</v>
      </c>
      <c r="F195" s="118" t="s">
        <v>323</v>
      </c>
      <c r="G195" s="324">
        <v>6</v>
      </c>
      <c r="H195" s="259"/>
      <c r="I195" s="75"/>
      <c r="J195" s="75"/>
      <c r="K195" s="128"/>
      <c r="L195" s="328"/>
      <c r="M195" s="329"/>
      <c r="N195" s="327"/>
      <c r="O195" s="327"/>
      <c r="P195" s="327"/>
      <c r="Q195" s="327"/>
    </row>
    <row r="196" spans="1:17" s="338" customFormat="1" ht="28.5">
      <c r="A196" s="336"/>
      <c r="B196" s="396" t="s">
        <v>582</v>
      </c>
      <c r="C196" s="318" t="s">
        <v>20</v>
      </c>
      <c r="D196" s="317" t="s">
        <v>375</v>
      </c>
      <c r="E196" s="119" t="s">
        <v>1074</v>
      </c>
      <c r="F196" s="118" t="s">
        <v>323</v>
      </c>
      <c r="G196" s="324">
        <v>1</v>
      </c>
      <c r="H196" s="259"/>
      <c r="I196" s="75"/>
      <c r="J196" s="75"/>
      <c r="K196" s="128"/>
      <c r="L196" s="328"/>
      <c r="M196" s="329"/>
      <c r="N196" s="337"/>
      <c r="O196" s="337"/>
      <c r="P196" s="337"/>
      <c r="Q196" s="337"/>
    </row>
    <row r="197" spans="1:17" s="338" customFormat="1">
      <c r="A197" s="336"/>
      <c r="B197" s="396" t="s">
        <v>583</v>
      </c>
      <c r="C197" s="374" t="s">
        <v>6</v>
      </c>
      <c r="D197" s="375" t="s">
        <v>918</v>
      </c>
      <c r="E197" s="119" t="s">
        <v>1075</v>
      </c>
      <c r="F197" s="118" t="s">
        <v>4</v>
      </c>
      <c r="G197" s="324">
        <v>388</v>
      </c>
      <c r="H197" s="259"/>
      <c r="I197" s="75"/>
      <c r="J197" s="75"/>
      <c r="K197" s="128"/>
      <c r="L197" s="328"/>
      <c r="M197" s="329"/>
      <c r="N197" s="337"/>
      <c r="O197" s="337"/>
      <c r="P197" s="337"/>
      <c r="Q197" s="337"/>
    </row>
    <row r="198" spans="1:17" s="330" customFormat="1">
      <c r="A198" s="320"/>
      <c r="B198" s="395" t="s">
        <v>584</v>
      </c>
      <c r="C198" s="321"/>
      <c r="D198" s="322"/>
      <c r="E198" s="323" t="s">
        <v>345</v>
      </c>
      <c r="F198" s="318"/>
      <c r="G198" s="324"/>
      <c r="H198" s="325"/>
      <c r="I198" s="325"/>
      <c r="J198" s="325"/>
      <c r="K198" s="326"/>
      <c r="L198" s="328"/>
      <c r="M198" s="329"/>
      <c r="N198" s="327"/>
      <c r="O198" s="327"/>
      <c r="P198" s="327"/>
      <c r="Q198" s="327"/>
    </row>
    <row r="199" spans="1:17" s="330" customFormat="1" ht="28.5">
      <c r="A199" s="320"/>
      <c r="B199" s="396" t="s">
        <v>585</v>
      </c>
      <c r="C199" s="318" t="s">
        <v>20</v>
      </c>
      <c r="D199" s="315" t="s">
        <v>347</v>
      </c>
      <c r="E199" s="119" t="s">
        <v>1076</v>
      </c>
      <c r="F199" s="118" t="s">
        <v>323</v>
      </c>
      <c r="G199" s="324">
        <v>15</v>
      </c>
      <c r="H199" s="259"/>
      <c r="I199" s="75"/>
      <c r="J199" s="75"/>
      <c r="K199" s="128"/>
      <c r="L199" s="328"/>
      <c r="M199" s="329"/>
      <c r="N199" s="327"/>
      <c r="O199" s="327"/>
      <c r="P199" s="327"/>
      <c r="Q199" s="327"/>
    </row>
    <row r="200" spans="1:17" s="330" customFormat="1" ht="28.5">
      <c r="A200" s="320"/>
      <c r="B200" s="396" t="s">
        <v>586</v>
      </c>
      <c r="C200" s="318" t="s">
        <v>20</v>
      </c>
      <c r="D200" s="315" t="s">
        <v>348</v>
      </c>
      <c r="E200" s="119" t="s">
        <v>1077</v>
      </c>
      <c r="F200" s="118" t="s">
        <v>323</v>
      </c>
      <c r="G200" s="324">
        <v>15</v>
      </c>
      <c r="H200" s="259"/>
      <c r="I200" s="75"/>
      <c r="J200" s="75"/>
      <c r="K200" s="128"/>
      <c r="L200" s="328"/>
      <c r="M200" s="329"/>
      <c r="N200" s="327"/>
      <c r="O200" s="327"/>
      <c r="P200" s="327"/>
      <c r="Q200" s="327"/>
    </row>
    <row r="201" spans="1:17" s="330" customFormat="1" ht="42.75">
      <c r="A201" s="320"/>
      <c r="B201" s="396" t="s">
        <v>587</v>
      </c>
      <c r="C201" s="318" t="s">
        <v>20</v>
      </c>
      <c r="D201" s="315" t="s">
        <v>380</v>
      </c>
      <c r="E201" s="119" t="s">
        <v>1078</v>
      </c>
      <c r="F201" s="118" t="s">
        <v>323</v>
      </c>
      <c r="G201" s="324">
        <v>517</v>
      </c>
      <c r="H201" s="259"/>
      <c r="I201" s="75"/>
      <c r="J201" s="75"/>
      <c r="K201" s="128"/>
      <c r="L201" s="328"/>
      <c r="M201" s="329"/>
      <c r="N201" s="327"/>
      <c r="O201" s="327"/>
      <c r="P201" s="327"/>
      <c r="Q201" s="327"/>
    </row>
    <row r="202" spans="1:17" s="330" customFormat="1" ht="42.75">
      <c r="A202" s="320"/>
      <c r="B202" s="396" t="s">
        <v>588</v>
      </c>
      <c r="C202" s="318" t="s">
        <v>20</v>
      </c>
      <c r="D202" s="315" t="s">
        <v>381</v>
      </c>
      <c r="E202" s="119" t="s">
        <v>1079</v>
      </c>
      <c r="F202" s="118" t="s">
        <v>323</v>
      </c>
      <c r="G202" s="324">
        <v>5</v>
      </c>
      <c r="H202" s="259"/>
      <c r="I202" s="75"/>
      <c r="J202" s="75"/>
      <c r="K202" s="128"/>
      <c r="L202" s="328"/>
      <c r="M202" s="329"/>
      <c r="N202" s="327"/>
      <c r="O202" s="327"/>
      <c r="P202" s="327"/>
      <c r="Q202" s="327"/>
    </row>
    <row r="203" spans="1:17" s="330" customFormat="1" ht="14.25">
      <c r="A203" s="320"/>
      <c r="B203" s="396" t="s">
        <v>589</v>
      </c>
      <c r="C203" s="339" t="s">
        <v>18</v>
      </c>
      <c r="D203" s="315" t="s">
        <v>589</v>
      </c>
      <c r="E203" s="331" t="s">
        <v>346</v>
      </c>
      <c r="F203" s="318" t="s">
        <v>325</v>
      </c>
      <c r="G203" s="324">
        <v>25</v>
      </c>
      <c r="H203" s="325"/>
      <c r="I203" s="75"/>
      <c r="J203" s="75"/>
      <c r="K203" s="128"/>
      <c r="L203" s="328"/>
      <c r="M203" s="329"/>
      <c r="N203" s="52"/>
      <c r="O203" s="52"/>
      <c r="P203" s="52"/>
      <c r="Q203" s="52"/>
    </row>
    <row r="204" spans="1:17" s="330" customFormat="1" ht="28.5">
      <c r="A204" s="320"/>
      <c r="B204" s="396" t="s">
        <v>590</v>
      </c>
      <c r="C204" s="318" t="s">
        <v>27</v>
      </c>
      <c r="D204" s="315">
        <v>97599</v>
      </c>
      <c r="E204" s="119" t="s">
        <v>1080</v>
      </c>
      <c r="F204" s="118" t="s">
        <v>4</v>
      </c>
      <c r="G204" s="324">
        <v>102</v>
      </c>
      <c r="H204" s="259"/>
      <c r="I204" s="75"/>
      <c r="J204" s="75"/>
      <c r="K204" s="128"/>
      <c r="L204" s="328"/>
      <c r="M204" s="329"/>
      <c r="N204" s="327"/>
      <c r="O204" s="327"/>
      <c r="P204" s="327"/>
      <c r="Q204" s="327"/>
    </row>
    <row r="205" spans="1:17" s="330" customFormat="1">
      <c r="A205" s="320"/>
      <c r="B205" s="396" t="s">
        <v>591</v>
      </c>
      <c r="C205" s="318" t="s">
        <v>6</v>
      </c>
      <c r="D205" s="315" t="s">
        <v>379</v>
      </c>
      <c r="E205" s="119" t="s">
        <v>1081</v>
      </c>
      <c r="F205" s="118" t="s">
        <v>4</v>
      </c>
      <c r="G205" s="324">
        <v>2</v>
      </c>
      <c r="H205" s="259"/>
      <c r="I205" s="75"/>
      <c r="J205" s="75"/>
      <c r="K205" s="128"/>
      <c r="L205" s="328"/>
      <c r="M205" s="329"/>
      <c r="N205" s="327"/>
      <c r="O205" s="327"/>
      <c r="P205" s="327"/>
      <c r="Q205" s="327"/>
    </row>
    <row r="206" spans="1:17" s="330" customFormat="1" ht="28.5">
      <c r="A206" s="320"/>
      <c r="B206" s="396" t="s">
        <v>592</v>
      </c>
      <c r="C206" s="339" t="s">
        <v>18</v>
      </c>
      <c r="D206" s="315" t="s">
        <v>592</v>
      </c>
      <c r="E206" s="331" t="s">
        <v>382</v>
      </c>
      <c r="F206" s="318" t="s">
        <v>325</v>
      </c>
      <c r="G206" s="324">
        <v>46</v>
      </c>
      <c r="H206" s="325"/>
      <c r="I206" s="75"/>
      <c r="J206" s="75"/>
      <c r="K206" s="128"/>
      <c r="L206" s="328"/>
      <c r="M206" s="329"/>
      <c r="N206" s="52"/>
      <c r="O206" s="52"/>
      <c r="P206" s="52"/>
      <c r="Q206" s="52"/>
    </row>
    <row r="207" spans="1:17" s="330" customFormat="1" ht="30">
      <c r="A207" s="320"/>
      <c r="B207" s="395" t="s">
        <v>593</v>
      </c>
      <c r="C207" s="321"/>
      <c r="D207" s="322"/>
      <c r="E207" s="323" t="s">
        <v>242</v>
      </c>
      <c r="F207" s="118"/>
      <c r="G207" s="76"/>
      <c r="H207" s="75"/>
      <c r="I207" s="75"/>
      <c r="J207" s="75"/>
      <c r="K207" s="128"/>
      <c r="L207" s="328"/>
      <c r="M207" s="329"/>
      <c r="N207" s="327"/>
      <c r="O207" s="327"/>
      <c r="P207" s="327"/>
      <c r="Q207" s="327"/>
    </row>
    <row r="208" spans="1:17" s="330" customFormat="1" ht="42.75">
      <c r="A208" s="320"/>
      <c r="B208" s="396" t="s">
        <v>594</v>
      </c>
      <c r="C208" s="318" t="s">
        <v>20</v>
      </c>
      <c r="D208" s="315" t="s">
        <v>353</v>
      </c>
      <c r="E208" s="119" t="s">
        <v>1082</v>
      </c>
      <c r="F208" s="118" t="s">
        <v>323</v>
      </c>
      <c r="G208" s="324">
        <v>1</v>
      </c>
      <c r="H208" s="259"/>
      <c r="I208" s="75"/>
      <c r="J208" s="75"/>
      <c r="K208" s="128"/>
      <c r="L208" s="328"/>
      <c r="M208" s="329"/>
      <c r="N208" s="52"/>
      <c r="O208" s="52"/>
      <c r="P208" s="52"/>
      <c r="Q208" s="52"/>
    </row>
    <row r="209" spans="1:17" s="330" customFormat="1" ht="28.5">
      <c r="A209" s="320"/>
      <c r="B209" s="396" t="s">
        <v>595</v>
      </c>
      <c r="C209" s="318" t="s">
        <v>20</v>
      </c>
      <c r="D209" s="315" t="s">
        <v>361</v>
      </c>
      <c r="E209" s="119" t="s">
        <v>1083</v>
      </c>
      <c r="F209" s="118" t="s">
        <v>323</v>
      </c>
      <c r="G209" s="324">
        <v>1</v>
      </c>
      <c r="H209" s="259"/>
      <c r="I209" s="75"/>
      <c r="J209" s="75"/>
      <c r="K209" s="128"/>
      <c r="L209" s="328"/>
      <c r="M209" s="329"/>
      <c r="N209" s="327"/>
      <c r="O209" s="327"/>
      <c r="P209" s="327"/>
      <c r="Q209" s="327"/>
    </row>
    <row r="210" spans="1:17" s="330" customFormat="1" ht="28.5">
      <c r="A210" s="320"/>
      <c r="B210" s="396" t="s">
        <v>596</v>
      </c>
      <c r="C210" s="318" t="s">
        <v>20</v>
      </c>
      <c r="D210" s="315" t="s">
        <v>357</v>
      </c>
      <c r="E210" s="119" t="s">
        <v>1084</v>
      </c>
      <c r="F210" s="118" t="s">
        <v>323</v>
      </c>
      <c r="G210" s="324">
        <v>6</v>
      </c>
      <c r="H210" s="259"/>
      <c r="I210" s="75"/>
      <c r="J210" s="75"/>
      <c r="K210" s="128"/>
      <c r="L210" s="328"/>
      <c r="M210" s="329"/>
      <c r="N210" s="327"/>
      <c r="O210" s="327"/>
      <c r="P210" s="327"/>
      <c r="Q210" s="327"/>
    </row>
    <row r="211" spans="1:17" s="330" customFormat="1" ht="28.5">
      <c r="A211" s="320"/>
      <c r="B211" s="396" t="s">
        <v>597</v>
      </c>
      <c r="C211" s="318" t="s">
        <v>20</v>
      </c>
      <c r="D211" s="315" t="s">
        <v>354</v>
      </c>
      <c r="E211" s="119" t="s">
        <v>1085</v>
      </c>
      <c r="F211" s="118" t="s">
        <v>323</v>
      </c>
      <c r="G211" s="324">
        <v>4</v>
      </c>
      <c r="H211" s="259"/>
      <c r="I211" s="75"/>
      <c r="J211" s="75"/>
      <c r="K211" s="128"/>
      <c r="L211" s="328"/>
      <c r="M211" s="329"/>
      <c r="N211" s="327"/>
      <c r="O211" s="327"/>
      <c r="P211" s="327"/>
      <c r="Q211" s="327"/>
    </row>
    <row r="212" spans="1:17" s="330" customFormat="1" ht="28.5">
      <c r="A212" s="320"/>
      <c r="B212" s="396" t="s">
        <v>598</v>
      </c>
      <c r="C212" s="318" t="s">
        <v>20</v>
      </c>
      <c r="D212" s="315" t="s">
        <v>352</v>
      </c>
      <c r="E212" s="119" t="s">
        <v>1086</v>
      </c>
      <c r="F212" s="118" t="s">
        <v>323</v>
      </c>
      <c r="G212" s="324">
        <v>1</v>
      </c>
      <c r="H212" s="259"/>
      <c r="I212" s="75"/>
      <c r="J212" s="75"/>
      <c r="K212" s="128"/>
      <c r="L212" s="328"/>
      <c r="M212" s="329"/>
      <c r="N212" s="327"/>
      <c r="O212" s="327"/>
      <c r="P212" s="327"/>
      <c r="Q212" s="327"/>
    </row>
    <row r="213" spans="1:17" s="330" customFormat="1" ht="28.5">
      <c r="A213" s="320"/>
      <c r="B213" s="396" t="s">
        <v>599</v>
      </c>
      <c r="C213" s="318" t="s">
        <v>20</v>
      </c>
      <c r="D213" s="315" t="s">
        <v>376</v>
      </c>
      <c r="E213" s="119" t="s">
        <v>1087</v>
      </c>
      <c r="F213" s="118" t="s">
        <v>323</v>
      </c>
      <c r="G213" s="324">
        <v>1</v>
      </c>
      <c r="H213" s="259"/>
      <c r="I213" s="75"/>
      <c r="J213" s="75"/>
      <c r="K213" s="128"/>
      <c r="L213" s="328"/>
      <c r="M213" s="329"/>
      <c r="N213" s="327"/>
      <c r="O213" s="327"/>
      <c r="P213" s="327"/>
      <c r="Q213" s="327"/>
    </row>
    <row r="214" spans="1:17" s="330" customFormat="1" ht="28.5">
      <c r="A214" s="320"/>
      <c r="B214" s="396" t="s">
        <v>600</v>
      </c>
      <c r="C214" s="318" t="s">
        <v>20</v>
      </c>
      <c r="D214" s="315" t="s">
        <v>351</v>
      </c>
      <c r="E214" s="119" t="s">
        <v>1088</v>
      </c>
      <c r="F214" s="118" t="s">
        <v>323</v>
      </c>
      <c r="G214" s="324">
        <v>40</v>
      </c>
      <c r="H214" s="259"/>
      <c r="I214" s="75"/>
      <c r="J214" s="75"/>
      <c r="K214" s="128"/>
      <c r="L214" s="328"/>
      <c r="M214" s="329"/>
      <c r="N214" s="327"/>
      <c r="O214" s="327"/>
      <c r="P214" s="327"/>
      <c r="Q214" s="327"/>
    </row>
    <row r="215" spans="1:17" s="330" customFormat="1" ht="42.75">
      <c r="A215" s="320"/>
      <c r="B215" s="396" t="s">
        <v>601</v>
      </c>
      <c r="C215" s="318" t="s">
        <v>20</v>
      </c>
      <c r="D215" s="315" t="s">
        <v>355</v>
      </c>
      <c r="E215" s="119" t="s">
        <v>1089</v>
      </c>
      <c r="F215" s="118" t="s">
        <v>323</v>
      </c>
      <c r="G215" s="324">
        <v>1</v>
      </c>
      <c r="H215" s="259"/>
      <c r="I215" s="75"/>
      <c r="J215" s="75"/>
      <c r="K215" s="128"/>
      <c r="L215" s="328"/>
      <c r="M215" s="329"/>
      <c r="N215" s="327"/>
      <c r="O215" s="327"/>
      <c r="P215" s="327"/>
      <c r="Q215" s="327"/>
    </row>
    <row r="216" spans="1:17" s="330" customFormat="1" ht="42.75">
      <c r="A216" s="320"/>
      <c r="B216" s="396" t="s">
        <v>602</v>
      </c>
      <c r="C216" s="318" t="s">
        <v>20</v>
      </c>
      <c r="D216" s="315" t="s">
        <v>117</v>
      </c>
      <c r="E216" s="119" t="s">
        <v>1090</v>
      </c>
      <c r="F216" s="118" t="s">
        <v>323</v>
      </c>
      <c r="G216" s="324">
        <v>2</v>
      </c>
      <c r="H216" s="259"/>
      <c r="I216" s="75"/>
      <c r="J216" s="75"/>
      <c r="K216" s="128"/>
      <c r="L216" s="328"/>
      <c r="M216" s="329"/>
      <c r="N216" s="327"/>
      <c r="O216" s="327"/>
      <c r="P216" s="327"/>
      <c r="Q216" s="327"/>
    </row>
    <row r="217" spans="1:17" s="330" customFormat="1" ht="42.75">
      <c r="A217" s="320"/>
      <c r="B217" s="396" t="s">
        <v>603</v>
      </c>
      <c r="C217" s="318" t="s">
        <v>20</v>
      </c>
      <c r="D217" s="315" t="s">
        <v>350</v>
      </c>
      <c r="E217" s="119" t="s">
        <v>1091</v>
      </c>
      <c r="F217" s="118" t="s">
        <v>323</v>
      </c>
      <c r="G217" s="324">
        <v>1</v>
      </c>
      <c r="H217" s="259"/>
      <c r="I217" s="75"/>
      <c r="J217" s="75"/>
      <c r="K217" s="128"/>
      <c r="L217" s="328"/>
      <c r="M217" s="329"/>
      <c r="N217" s="327"/>
      <c r="O217" s="327"/>
      <c r="P217" s="327"/>
      <c r="Q217" s="327"/>
    </row>
    <row r="218" spans="1:17" s="330" customFormat="1" ht="42.75">
      <c r="A218" s="320"/>
      <c r="B218" s="396" t="s">
        <v>604</v>
      </c>
      <c r="C218" s="318" t="s">
        <v>20</v>
      </c>
      <c r="D218" s="315" t="s">
        <v>360</v>
      </c>
      <c r="E218" s="119" t="s">
        <v>1092</v>
      </c>
      <c r="F218" s="118" t="s">
        <v>323</v>
      </c>
      <c r="G218" s="324">
        <v>2</v>
      </c>
      <c r="H218" s="259"/>
      <c r="I218" s="75"/>
      <c r="J218" s="75"/>
      <c r="K218" s="128"/>
      <c r="L218" s="328"/>
      <c r="M218" s="329"/>
      <c r="N218" s="327"/>
      <c r="O218" s="327"/>
      <c r="P218" s="327"/>
      <c r="Q218" s="327"/>
    </row>
    <row r="219" spans="1:17" s="330" customFormat="1" ht="28.5">
      <c r="A219" s="320"/>
      <c r="B219" s="396" t="s">
        <v>605</v>
      </c>
      <c r="C219" s="318" t="s">
        <v>20</v>
      </c>
      <c r="D219" s="315" t="s">
        <v>362</v>
      </c>
      <c r="E219" s="119" t="s">
        <v>1093</v>
      </c>
      <c r="F219" s="118" t="s">
        <v>323</v>
      </c>
      <c r="G219" s="324">
        <v>2</v>
      </c>
      <c r="H219" s="259"/>
      <c r="I219" s="75"/>
      <c r="J219" s="75"/>
      <c r="K219" s="128"/>
      <c r="L219" s="328"/>
      <c r="M219" s="329"/>
      <c r="N219" s="327"/>
      <c r="O219" s="327"/>
      <c r="P219" s="327"/>
      <c r="Q219" s="327"/>
    </row>
    <row r="220" spans="1:17" s="330" customFormat="1" ht="28.5">
      <c r="A220" s="320"/>
      <c r="B220" s="396" t="s">
        <v>606</v>
      </c>
      <c r="C220" s="318" t="s">
        <v>27</v>
      </c>
      <c r="D220" s="315">
        <v>93655</v>
      </c>
      <c r="E220" s="119" t="s">
        <v>1094</v>
      </c>
      <c r="F220" s="118" t="s">
        <v>4</v>
      </c>
      <c r="G220" s="324">
        <v>61</v>
      </c>
      <c r="H220" s="259"/>
      <c r="I220" s="75"/>
      <c r="J220" s="75"/>
      <c r="K220" s="128"/>
      <c r="L220" s="328"/>
      <c r="M220" s="329"/>
      <c r="N220" s="327"/>
      <c r="O220" s="327"/>
      <c r="P220" s="327"/>
      <c r="Q220" s="327"/>
    </row>
    <row r="221" spans="1:17" s="330" customFormat="1" ht="28.5">
      <c r="A221" s="320"/>
      <c r="B221" s="396" t="s">
        <v>607</v>
      </c>
      <c r="C221" s="318" t="s">
        <v>20</v>
      </c>
      <c r="D221" s="315" t="s">
        <v>356</v>
      </c>
      <c r="E221" s="119" t="s">
        <v>1095</v>
      </c>
      <c r="F221" s="118" t="s">
        <v>323</v>
      </c>
      <c r="G221" s="324">
        <v>1</v>
      </c>
      <c r="H221" s="259"/>
      <c r="I221" s="75"/>
      <c r="J221" s="75"/>
      <c r="K221" s="128"/>
      <c r="L221" s="328"/>
      <c r="M221" s="329"/>
      <c r="N221" s="327"/>
      <c r="O221" s="327"/>
      <c r="P221" s="327"/>
      <c r="Q221" s="327"/>
    </row>
    <row r="222" spans="1:17" s="330" customFormat="1" ht="28.5">
      <c r="A222" s="320"/>
      <c r="B222" s="396" t="s">
        <v>608</v>
      </c>
      <c r="C222" s="318" t="s">
        <v>27</v>
      </c>
      <c r="D222" s="315">
        <v>93662</v>
      </c>
      <c r="E222" s="119" t="s">
        <v>1096</v>
      </c>
      <c r="F222" s="118" t="s">
        <v>4</v>
      </c>
      <c r="G222" s="324">
        <v>36</v>
      </c>
      <c r="H222" s="259"/>
      <c r="I222" s="75"/>
      <c r="J222" s="75"/>
      <c r="K222" s="128"/>
      <c r="L222" s="328"/>
      <c r="M222" s="329"/>
      <c r="N222" s="327"/>
      <c r="O222" s="327"/>
      <c r="P222" s="327"/>
      <c r="Q222" s="327"/>
    </row>
    <row r="223" spans="1:17" s="330" customFormat="1" ht="28.5">
      <c r="A223" s="320"/>
      <c r="B223" s="396" t="s">
        <v>609</v>
      </c>
      <c r="C223" s="318" t="s">
        <v>27</v>
      </c>
      <c r="D223" s="315">
        <v>93664</v>
      </c>
      <c r="E223" s="119" t="s">
        <v>1097</v>
      </c>
      <c r="F223" s="118" t="s">
        <v>4</v>
      </c>
      <c r="G223" s="324">
        <v>1</v>
      </c>
      <c r="H223" s="259"/>
      <c r="I223" s="75"/>
      <c r="J223" s="75"/>
      <c r="K223" s="128"/>
      <c r="L223" s="328"/>
      <c r="M223" s="329"/>
      <c r="N223" s="327"/>
      <c r="O223" s="327"/>
      <c r="P223" s="327"/>
      <c r="Q223" s="327"/>
    </row>
    <row r="224" spans="1:17" s="330" customFormat="1" ht="28.5">
      <c r="A224" s="320"/>
      <c r="B224" s="396" t="s">
        <v>610</v>
      </c>
      <c r="C224" s="318" t="s">
        <v>20</v>
      </c>
      <c r="D224" s="315" t="s">
        <v>363</v>
      </c>
      <c r="E224" s="119" t="s">
        <v>1098</v>
      </c>
      <c r="F224" s="118" t="s">
        <v>323</v>
      </c>
      <c r="G224" s="324">
        <v>1</v>
      </c>
      <c r="H224" s="259"/>
      <c r="I224" s="75"/>
      <c r="J224" s="75"/>
      <c r="K224" s="128"/>
      <c r="L224" s="328"/>
      <c r="M224" s="329"/>
      <c r="N224" s="327"/>
      <c r="O224" s="327"/>
      <c r="P224" s="327"/>
      <c r="Q224" s="327"/>
    </row>
    <row r="225" spans="1:17" s="330" customFormat="1" ht="28.5">
      <c r="A225" s="320"/>
      <c r="B225" s="396" t="s">
        <v>611</v>
      </c>
      <c r="C225" s="318" t="s">
        <v>20</v>
      </c>
      <c r="D225" s="315" t="s">
        <v>364</v>
      </c>
      <c r="E225" s="119" t="s">
        <v>1099</v>
      </c>
      <c r="F225" s="118" t="s">
        <v>323</v>
      </c>
      <c r="G225" s="324">
        <v>1</v>
      </c>
      <c r="H225" s="259"/>
      <c r="I225" s="75"/>
      <c r="J225" s="75"/>
      <c r="K225" s="128"/>
      <c r="L225" s="328"/>
      <c r="M225" s="329"/>
      <c r="N225" s="327"/>
      <c r="O225" s="327"/>
      <c r="P225" s="327"/>
      <c r="Q225" s="327"/>
    </row>
    <row r="226" spans="1:17" s="330" customFormat="1" ht="28.5">
      <c r="A226" s="320"/>
      <c r="B226" s="396" t="s">
        <v>612</v>
      </c>
      <c r="C226" s="318" t="s">
        <v>20</v>
      </c>
      <c r="D226" s="315" t="s">
        <v>359</v>
      </c>
      <c r="E226" s="119" t="s">
        <v>1100</v>
      </c>
      <c r="F226" s="118" t="s">
        <v>323</v>
      </c>
      <c r="G226" s="324">
        <v>3</v>
      </c>
      <c r="H226" s="259"/>
      <c r="I226" s="75"/>
      <c r="J226" s="75"/>
      <c r="K226" s="128"/>
      <c r="L226" s="328"/>
      <c r="M226" s="329"/>
      <c r="N226" s="327"/>
      <c r="O226" s="327"/>
      <c r="P226" s="327"/>
      <c r="Q226" s="327"/>
    </row>
    <row r="227" spans="1:17" s="330" customFormat="1" ht="28.5">
      <c r="A227" s="320"/>
      <c r="B227" s="396" t="s">
        <v>613</v>
      </c>
      <c r="C227" s="318" t="s">
        <v>20</v>
      </c>
      <c r="D227" s="315" t="s">
        <v>175</v>
      </c>
      <c r="E227" s="119" t="s">
        <v>1101</v>
      </c>
      <c r="F227" s="118" t="s">
        <v>323</v>
      </c>
      <c r="G227" s="324">
        <v>2</v>
      </c>
      <c r="H227" s="259"/>
      <c r="I227" s="75"/>
      <c r="J227" s="75"/>
      <c r="K227" s="128"/>
      <c r="L227" s="328"/>
      <c r="M227" s="329"/>
      <c r="N227" s="327"/>
      <c r="O227" s="327"/>
      <c r="P227" s="327"/>
      <c r="Q227" s="327"/>
    </row>
    <row r="228" spans="1:17" s="330" customFormat="1" ht="28.5">
      <c r="A228" s="320"/>
      <c r="B228" s="396" t="s">
        <v>614</v>
      </c>
      <c r="C228" s="318" t="s">
        <v>20</v>
      </c>
      <c r="D228" s="315" t="s">
        <v>349</v>
      </c>
      <c r="E228" s="119" t="s">
        <v>1102</v>
      </c>
      <c r="F228" s="118" t="s">
        <v>323</v>
      </c>
      <c r="G228" s="324">
        <v>3</v>
      </c>
      <c r="H228" s="259"/>
      <c r="I228" s="75"/>
      <c r="J228" s="75"/>
      <c r="K228" s="128"/>
      <c r="L228" s="328"/>
      <c r="M228" s="329"/>
      <c r="N228" s="327"/>
      <c r="O228" s="327"/>
      <c r="P228" s="327"/>
      <c r="Q228" s="327"/>
    </row>
    <row r="229" spans="1:17" s="330" customFormat="1" ht="28.5">
      <c r="A229" s="320"/>
      <c r="B229" s="396" t="s">
        <v>615</v>
      </c>
      <c r="C229" s="318" t="s">
        <v>27</v>
      </c>
      <c r="D229" s="315">
        <v>101895</v>
      </c>
      <c r="E229" s="119" t="s">
        <v>1103</v>
      </c>
      <c r="F229" s="118" t="s">
        <v>4</v>
      </c>
      <c r="G229" s="324">
        <v>1</v>
      </c>
      <c r="H229" s="259"/>
      <c r="I229" s="75"/>
      <c r="J229" s="75"/>
      <c r="K229" s="128"/>
      <c r="L229" s="328"/>
      <c r="M229" s="329"/>
      <c r="N229" s="327"/>
      <c r="O229" s="327"/>
      <c r="P229" s="327"/>
      <c r="Q229" s="327"/>
    </row>
    <row r="230" spans="1:17" s="330" customFormat="1">
      <c r="A230" s="320"/>
      <c r="B230" s="395" t="s">
        <v>616</v>
      </c>
      <c r="C230" s="321"/>
      <c r="D230" s="322"/>
      <c r="E230" s="323" t="s">
        <v>365</v>
      </c>
      <c r="F230" s="118"/>
      <c r="G230" s="76"/>
      <c r="H230" s="75"/>
      <c r="I230" s="75"/>
      <c r="J230" s="75"/>
      <c r="K230" s="128"/>
      <c r="L230" s="328"/>
      <c r="M230" s="329"/>
      <c r="N230" s="327"/>
      <c r="O230" s="327"/>
      <c r="P230" s="327"/>
      <c r="Q230" s="327"/>
    </row>
    <row r="231" spans="1:17" s="330" customFormat="1" ht="14.25">
      <c r="A231" s="320"/>
      <c r="B231" s="396" t="s">
        <v>617</v>
      </c>
      <c r="C231" s="339" t="s">
        <v>18</v>
      </c>
      <c r="D231" s="315" t="s">
        <v>617</v>
      </c>
      <c r="E231" s="331" t="s">
        <v>383</v>
      </c>
      <c r="F231" s="318" t="s">
        <v>325</v>
      </c>
      <c r="G231" s="324">
        <v>1</v>
      </c>
      <c r="H231" s="324"/>
      <c r="I231" s="75"/>
      <c r="J231" s="75"/>
      <c r="K231" s="128"/>
      <c r="L231" s="328"/>
      <c r="M231" s="329"/>
      <c r="N231" s="52"/>
      <c r="O231" s="52"/>
      <c r="P231" s="52"/>
      <c r="Q231" s="52"/>
    </row>
    <row r="232" spans="1:17" s="330" customFormat="1" ht="14.25">
      <c r="A232" s="320"/>
      <c r="B232" s="396" t="s">
        <v>618</v>
      </c>
      <c r="C232" s="339" t="s">
        <v>18</v>
      </c>
      <c r="D232" s="315" t="s">
        <v>618</v>
      </c>
      <c r="E232" s="331" t="s">
        <v>384</v>
      </c>
      <c r="F232" s="318" t="s">
        <v>325</v>
      </c>
      <c r="G232" s="324">
        <v>1</v>
      </c>
      <c r="H232" s="324"/>
      <c r="I232" s="75"/>
      <c r="J232" s="75"/>
      <c r="K232" s="128"/>
      <c r="L232" s="328"/>
      <c r="M232" s="329"/>
      <c r="N232" s="52"/>
      <c r="O232" s="52"/>
      <c r="P232" s="52"/>
      <c r="Q232" s="52"/>
    </row>
    <row r="233" spans="1:17" s="60" customFormat="1">
      <c r="A233" s="62"/>
      <c r="B233" s="392" t="s">
        <v>619</v>
      </c>
      <c r="C233" s="116"/>
      <c r="D233" s="129"/>
      <c r="E233" s="117" t="s">
        <v>1269</v>
      </c>
      <c r="F233" s="118"/>
      <c r="G233" s="76"/>
      <c r="H233" s="75"/>
      <c r="I233" s="75"/>
      <c r="J233" s="75"/>
      <c r="K233" s="128"/>
      <c r="L233" s="111"/>
      <c r="M233" s="59"/>
      <c r="N233" s="58"/>
      <c r="O233" s="58"/>
      <c r="P233" s="58"/>
      <c r="Q233" s="58"/>
    </row>
    <row r="234" spans="1:17" s="60" customFormat="1">
      <c r="A234" s="62"/>
      <c r="B234" s="392" t="s">
        <v>620</v>
      </c>
      <c r="C234" s="116"/>
      <c r="D234" s="129"/>
      <c r="E234" s="117" t="s">
        <v>180</v>
      </c>
      <c r="F234" s="118"/>
      <c r="G234" s="76"/>
      <c r="H234" s="75"/>
      <c r="I234" s="75"/>
      <c r="J234" s="75"/>
      <c r="K234" s="128"/>
      <c r="L234" s="111"/>
      <c r="M234" s="59"/>
      <c r="N234" s="58"/>
      <c r="O234" s="58"/>
      <c r="P234" s="58"/>
      <c r="Q234" s="58"/>
    </row>
    <row r="235" spans="1:17" s="60" customFormat="1" ht="28.5">
      <c r="A235" s="62"/>
      <c r="B235" s="361" t="s">
        <v>621</v>
      </c>
      <c r="C235" s="118" t="s">
        <v>27</v>
      </c>
      <c r="D235" s="131">
        <v>96977</v>
      </c>
      <c r="E235" s="119" t="s">
        <v>1104</v>
      </c>
      <c r="F235" s="118" t="s">
        <v>11</v>
      </c>
      <c r="G235" s="76">
        <v>140</v>
      </c>
      <c r="H235" s="259"/>
      <c r="I235" s="75"/>
      <c r="J235" s="75"/>
      <c r="K235" s="128"/>
      <c r="L235" s="111"/>
      <c r="M235" s="59"/>
      <c r="N235" s="58"/>
      <c r="O235" s="58"/>
      <c r="P235" s="58"/>
      <c r="Q235" s="58"/>
    </row>
    <row r="236" spans="1:17" s="60" customFormat="1">
      <c r="A236" s="62"/>
      <c r="B236" s="361" t="s">
        <v>622</v>
      </c>
      <c r="C236" s="118" t="s">
        <v>20</v>
      </c>
      <c r="D236" s="131" t="s">
        <v>182</v>
      </c>
      <c r="E236" s="119" t="s">
        <v>1105</v>
      </c>
      <c r="F236" s="118" t="s">
        <v>940</v>
      </c>
      <c r="G236" s="76">
        <v>170</v>
      </c>
      <c r="H236" s="259"/>
      <c r="I236" s="75"/>
      <c r="J236" s="75"/>
      <c r="K236" s="128"/>
      <c r="L236" s="111"/>
      <c r="M236" s="59"/>
      <c r="N236" s="58"/>
      <c r="O236" s="58"/>
      <c r="P236" s="58"/>
      <c r="Q236" s="58"/>
    </row>
    <row r="237" spans="1:17" s="60" customFormat="1" ht="28.5">
      <c r="A237" s="62"/>
      <c r="B237" s="361" t="s">
        <v>623</v>
      </c>
      <c r="C237" s="118" t="s">
        <v>27</v>
      </c>
      <c r="D237" s="130">
        <v>91935</v>
      </c>
      <c r="E237" s="119" t="s">
        <v>1051</v>
      </c>
      <c r="F237" s="118" t="s">
        <v>11</v>
      </c>
      <c r="G237" s="76">
        <v>15</v>
      </c>
      <c r="H237" s="259"/>
      <c r="I237" s="75"/>
      <c r="J237" s="75"/>
      <c r="K237" s="128"/>
      <c r="L237" s="111"/>
      <c r="M237" s="59"/>
      <c r="N237" s="58"/>
      <c r="O237" s="58"/>
      <c r="P237" s="58"/>
      <c r="Q237" s="58"/>
    </row>
    <row r="238" spans="1:17" s="60" customFormat="1" ht="28.5">
      <c r="A238" s="62"/>
      <c r="B238" s="361" t="s">
        <v>624</v>
      </c>
      <c r="C238" s="118" t="s">
        <v>20</v>
      </c>
      <c r="D238" s="130" t="s">
        <v>408</v>
      </c>
      <c r="E238" s="119" t="s">
        <v>1106</v>
      </c>
      <c r="F238" s="118" t="s">
        <v>11</v>
      </c>
      <c r="G238" s="76">
        <v>860</v>
      </c>
      <c r="H238" s="259"/>
      <c r="I238" s="75"/>
      <c r="J238" s="75"/>
      <c r="K238" s="128"/>
      <c r="L238" s="111"/>
      <c r="M238" s="59"/>
      <c r="N238" s="58"/>
      <c r="O238" s="58"/>
      <c r="P238" s="58"/>
      <c r="Q238" s="58"/>
    </row>
    <row r="239" spans="1:17" s="60" customFormat="1">
      <c r="A239" s="62"/>
      <c r="B239" s="361" t="s">
        <v>625</v>
      </c>
      <c r="C239" s="118" t="s">
        <v>20</v>
      </c>
      <c r="D239" s="130" t="s">
        <v>409</v>
      </c>
      <c r="E239" s="119" t="s">
        <v>1107</v>
      </c>
      <c r="F239" s="118" t="s">
        <v>1284</v>
      </c>
      <c r="G239" s="76">
        <v>150</v>
      </c>
      <c r="H239" s="259"/>
      <c r="I239" s="75"/>
      <c r="J239" s="75"/>
      <c r="K239" s="128"/>
      <c r="L239" s="111"/>
      <c r="M239" s="59"/>
      <c r="N239" s="58"/>
      <c r="O239" s="58"/>
      <c r="P239" s="58"/>
      <c r="Q239" s="58"/>
    </row>
    <row r="240" spans="1:17" s="60" customFormat="1">
      <c r="A240" s="62"/>
      <c r="B240" s="392" t="s">
        <v>626</v>
      </c>
      <c r="C240" s="116"/>
      <c r="D240" s="129"/>
      <c r="E240" s="117" t="s">
        <v>57</v>
      </c>
      <c r="F240" s="118"/>
      <c r="G240" s="76"/>
      <c r="H240" s="75"/>
      <c r="I240" s="75"/>
      <c r="J240" s="75"/>
      <c r="K240" s="128"/>
      <c r="L240" s="111"/>
      <c r="M240" s="59"/>
      <c r="N240" s="58"/>
      <c r="O240" s="58"/>
      <c r="P240" s="58"/>
      <c r="Q240" s="58"/>
    </row>
    <row r="241" spans="1:17" s="60" customFormat="1" ht="28.5">
      <c r="A241" s="62"/>
      <c r="B241" s="361" t="s">
        <v>627</v>
      </c>
      <c r="C241" s="118" t="s">
        <v>20</v>
      </c>
      <c r="D241" s="130" t="s">
        <v>410</v>
      </c>
      <c r="E241" s="119" t="s">
        <v>1288</v>
      </c>
      <c r="F241" s="118" t="s">
        <v>323</v>
      </c>
      <c r="G241" s="76">
        <v>25</v>
      </c>
      <c r="H241" s="259"/>
      <c r="I241" s="75"/>
      <c r="J241" s="75"/>
      <c r="K241" s="128"/>
      <c r="L241" s="111"/>
      <c r="M241" s="59"/>
      <c r="N241" s="58"/>
      <c r="O241" s="58"/>
      <c r="P241" s="58"/>
      <c r="Q241" s="58"/>
    </row>
    <row r="242" spans="1:17" s="74" customFormat="1" ht="28.5">
      <c r="A242" s="94"/>
      <c r="B242" s="361" t="s">
        <v>628</v>
      </c>
      <c r="C242" s="118" t="s">
        <v>27</v>
      </c>
      <c r="D242" s="130">
        <v>96985</v>
      </c>
      <c r="E242" s="119" t="s">
        <v>1108</v>
      </c>
      <c r="F242" s="118" t="s">
        <v>4</v>
      </c>
      <c r="G242" s="76">
        <v>13</v>
      </c>
      <c r="H242" s="259"/>
      <c r="I242" s="75"/>
      <c r="J242" s="75"/>
      <c r="K242" s="128"/>
      <c r="L242" s="111"/>
      <c r="M242" s="59"/>
      <c r="N242" s="73"/>
      <c r="O242" s="73"/>
      <c r="P242" s="73"/>
      <c r="Q242" s="73"/>
    </row>
    <row r="243" spans="1:17" s="60" customFormat="1">
      <c r="A243" s="62"/>
      <c r="B243" s="361" t="s">
        <v>629</v>
      </c>
      <c r="C243" s="118" t="s">
        <v>6</v>
      </c>
      <c r="D243" s="130" t="s">
        <v>411</v>
      </c>
      <c r="E243" s="119" t="s">
        <v>1109</v>
      </c>
      <c r="F243" s="118" t="s">
        <v>4</v>
      </c>
      <c r="G243" s="76">
        <v>1</v>
      </c>
      <c r="H243" s="259"/>
      <c r="I243" s="75"/>
      <c r="J243" s="75"/>
      <c r="K243" s="128"/>
      <c r="L243" s="111"/>
      <c r="M243" s="98"/>
      <c r="N243" s="58"/>
      <c r="O243" s="58"/>
      <c r="P243" s="58"/>
      <c r="Q243" s="58"/>
    </row>
    <row r="244" spans="1:17" s="60" customFormat="1" ht="28.5">
      <c r="A244" s="62"/>
      <c r="B244" s="361" t="s">
        <v>630</v>
      </c>
      <c r="C244" s="118" t="s">
        <v>20</v>
      </c>
      <c r="D244" s="130" t="s">
        <v>181</v>
      </c>
      <c r="E244" s="119" t="s">
        <v>1110</v>
      </c>
      <c r="F244" s="118" t="s">
        <v>323</v>
      </c>
      <c r="G244" s="76">
        <v>43</v>
      </c>
      <c r="H244" s="259"/>
      <c r="I244" s="75"/>
      <c r="J244" s="75"/>
      <c r="K244" s="128"/>
      <c r="L244" s="111"/>
      <c r="M244" s="59"/>
      <c r="N244" s="58"/>
      <c r="O244" s="58"/>
      <c r="P244" s="58"/>
      <c r="Q244" s="58"/>
    </row>
    <row r="245" spans="1:17" s="60" customFormat="1">
      <c r="A245" s="62"/>
      <c r="B245" s="361" t="s">
        <v>631</v>
      </c>
      <c r="C245" s="118" t="s">
        <v>27</v>
      </c>
      <c r="D245" s="130">
        <v>96988</v>
      </c>
      <c r="E245" s="119" t="s">
        <v>1111</v>
      </c>
      <c r="F245" s="118" t="s">
        <v>4</v>
      </c>
      <c r="G245" s="76">
        <v>1</v>
      </c>
      <c r="H245" s="259"/>
      <c r="I245" s="75"/>
      <c r="J245" s="75"/>
      <c r="K245" s="128"/>
      <c r="L245" s="111"/>
      <c r="M245" s="98"/>
      <c r="N245" s="58"/>
      <c r="O245" s="58"/>
      <c r="P245" s="58"/>
      <c r="Q245" s="58"/>
    </row>
    <row r="246" spans="1:17" s="74" customFormat="1">
      <c r="A246" s="94"/>
      <c r="B246" s="361" t="s">
        <v>632</v>
      </c>
      <c r="C246" s="118" t="s">
        <v>6</v>
      </c>
      <c r="D246" s="130" t="s">
        <v>412</v>
      </c>
      <c r="E246" s="119" t="s">
        <v>1112</v>
      </c>
      <c r="F246" s="118" t="s">
        <v>4</v>
      </c>
      <c r="G246" s="76">
        <v>1</v>
      </c>
      <c r="H246" s="259"/>
      <c r="I246" s="75"/>
      <c r="J246" s="75"/>
      <c r="K246" s="128"/>
      <c r="L246" s="111"/>
      <c r="M246" s="59"/>
      <c r="N246" s="73"/>
      <c r="O246" s="73"/>
      <c r="P246" s="73"/>
      <c r="Q246" s="73"/>
    </row>
    <row r="247" spans="1:17" s="60" customFormat="1" ht="28.5">
      <c r="A247" s="62"/>
      <c r="B247" s="361" t="s">
        <v>633</v>
      </c>
      <c r="C247" s="118" t="s">
        <v>20</v>
      </c>
      <c r="D247" s="130" t="s">
        <v>413</v>
      </c>
      <c r="E247" s="119" t="s">
        <v>1113</v>
      </c>
      <c r="F247" s="118" t="s">
        <v>323</v>
      </c>
      <c r="G247" s="76">
        <v>4</v>
      </c>
      <c r="H247" s="259"/>
      <c r="I247" s="75"/>
      <c r="J247" s="75"/>
      <c r="K247" s="128"/>
      <c r="L247" s="111"/>
      <c r="M247" s="98"/>
      <c r="N247" s="58"/>
      <c r="O247" s="58"/>
      <c r="P247" s="58"/>
      <c r="Q247" s="58"/>
    </row>
    <row r="248" spans="1:17" s="60" customFormat="1">
      <c r="A248" s="62"/>
      <c r="B248" s="361" t="s">
        <v>634</v>
      </c>
      <c r="C248" s="118" t="s">
        <v>6</v>
      </c>
      <c r="D248" s="130" t="s">
        <v>414</v>
      </c>
      <c r="E248" s="119" t="s">
        <v>1114</v>
      </c>
      <c r="F248" s="118" t="s">
        <v>4</v>
      </c>
      <c r="G248" s="76">
        <v>1</v>
      </c>
      <c r="H248" s="259"/>
      <c r="I248" s="75"/>
      <c r="J248" s="75"/>
      <c r="K248" s="128"/>
      <c r="L248" s="111"/>
      <c r="M248" s="59"/>
      <c r="N248" s="58"/>
      <c r="O248" s="58"/>
      <c r="P248" s="58"/>
      <c r="Q248" s="58"/>
    </row>
    <row r="249" spans="1:17" s="74" customFormat="1" ht="28.5">
      <c r="A249" s="94"/>
      <c r="B249" s="361" t="s">
        <v>635</v>
      </c>
      <c r="C249" s="118" t="s">
        <v>6</v>
      </c>
      <c r="D249" s="130" t="s">
        <v>248</v>
      </c>
      <c r="E249" s="119" t="s">
        <v>1115</v>
      </c>
      <c r="F249" s="118" t="s">
        <v>4</v>
      </c>
      <c r="G249" s="76">
        <v>1</v>
      </c>
      <c r="H249" s="259"/>
      <c r="I249" s="75"/>
      <c r="J249" s="75"/>
      <c r="K249" s="128"/>
      <c r="L249" s="111"/>
      <c r="M249" s="59"/>
      <c r="N249" s="73"/>
      <c r="O249" s="73"/>
      <c r="P249" s="73"/>
      <c r="Q249" s="73"/>
    </row>
    <row r="250" spans="1:17" s="60" customFormat="1">
      <c r="A250" s="62"/>
      <c r="B250" s="361" t="s">
        <v>636</v>
      </c>
      <c r="C250" s="118" t="s">
        <v>20</v>
      </c>
      <c r="D250" s="130" t="s">
        <v>415</v>
      </c>
      <c r="E250" s="119" t="s">
        <v>1116</v>
      </c>
      <c r="F250" s="118" t="s">
        <v>323</v>
      </c>
      <c r="G250" s="76">
        <v>65</v>
      </c>
      <c r="H250" s="259"/>
      <c r="I250" s="75"/>
      <c r="J250" s="75"/>
      <c r="K250" s="128"/>
      <c r="L250" s="111"/>
      <c r="M250" s="98"/>
      <c r="N250" s="58"/>
      <c r="O250" s="58"/>
      <c r="P250" s="58"/>
      <c r="Q250" s="58"/>
    </row>
    <row r="251" spans="1:17" s="74" customFormat="1" ht="28.5">
      <c r="A251" s="94"/>
      <c r="B251" s="361" t="s">
        <v>637</v>
      </c>
      <c r="C251" s="118" t="s">
        <v>18</v>
      </c>
      <c r="D251" s="130" t="s">
        <v>637</v>
      </c>
      <c r="E251" s="119" t="s">
        <v>407</v>
      </c>
      <c r="F251" s="118" t="s">
        <v>4</v>
      </c>
      <c r="G251" s="76">
        <v>500</v>
      </c>
      <c r="H251" s="75"/>
      <c r="I251" s="75"/>
      <c r="J251" s="75"/>
      <c r="K251" s="128"/>
      <c r="L251" s="111"/>
      <c r="M251" s="59"/>
      <c r="N251" s="73"/>
      <c r="O251" s="73"/>
      <c r="P251" s="73"/>
      <c r="Q251" s="73"/>
    </row>
    <row r="252" spans="1:17" s="60" customFormat="1">
      <c r="A252" s="62"/>
      <c r="B252" s="361" t="s">
        <v>638</v>
      </c>
      <c r="C252" s="118" t="s">
        <v>6</v>
      </c>
      <c r="D252" s="130" t="s">
        <v>416</v>
      </c>
      <c r="E252" s="119" t="s">
        <v>1117</v>
      </c>
      <c r="F252" s="118" t="s">
        <v>4</v>
      </c>
      <c r="G252" s="76">
        <v>500</v>
      </c>
      <c r="H252" s="259"/>
      <c r="I252" s="75"/>
      <c r="J252" s="75"/>
      <c r="K252" s="128"/>
      <c r="L252" s="111"/>
      <c r="M252" s="98"/>
      <c r="N252" s="58"/>
      <c r="O252" s="58"/>
      <c r="P252" s="58"/>
      <c r="Q252" s="58"/>
    </row>
    <row r="253" spans="1:17" s="60" customFormat="1">
      <c r="A253" s="62"/>
      <c r="B253" s="361" t="s">
        <v>639</v>
      </c>
      <c r="C253" s="118" t="s">
        <v>6</v>
      </c>
      <c r="D253" s="130" t="s">
        <v>417</v>
      </c>
      <c r="E253" s="119" t="s">
        <v>1118</v>
      </c>
      <c r="F253" s="118" t="s">
        <v>4</v>
      </c>
      <c r="G253" s="76">
        <v>200</v>
      </c>
      <c r="H253" s="259"/>
      <c r="I253" s="75"/>
      <c r="J253" s="75"/>
      <c r="K253" s="128"/>
      <c r="L253" s="111"/>
      <c r="M253" s="98"/>
      <c r="N253" s="58"/>
      <c r="O253" s="58"/>
      <c r="P253" s="58"/>
      <c r="Q253" s="58"/>
    </row>
    <row r="254" spans="1:17" s="60" customFormat="1">
      <c r="A254" s="62"/>
      <c r="B254" s="393"/>
      <c r="C254" s="226"/>
      <c r="D254" s="230"/>
      <c r="E254" s="231"/>
      <c r="F254" s="226"/>
      <c r="G254" s="227"/>
      <c r="H254" s="232"/>
      <c r="I254" s="228"/>
      <c r="J254" s="228"/>
      <c r="K254" s="229"/>
      <c r="L254" s="111"/>
      <c r="M254" s="59"/>
      <c r="N254" s="58"/>
      <c r="O254" s="58"/>
      <c r="P254" s="58"/>
      <c r="Q254" s="58"/>
    </row>
    <row r="255" spans="1:17" s="60" customFormat="1">
      <c r="A255" s="92"/>
      <c r="B255" s="362"/>
      <c r="C255" s="120"/>
      <c r="D255" s="132"/>
      <c r="E255" s="121" t="s">
        <v>927</v>
      </c>
      <c r="F255" s="120"/>
      <c r="G255" s="138"/>
      <c r="H255" s="79"/>
      <c r="I255" s="79"/>
      <c r="J255" s="79"/>
      <c r="K255" s="80"/>
      <c r="L255" s="111"/>
      <c r="M255" s="59"/>
      <c r="N255" s="90"/>
      <c r="O255" s="90"/>
      <c r="P255" s="90"/>
      <c r="Q255" s="90"/>
    </row>
    <row r="256" spans="1:17" s="60" customFormat="1">
      <c r="A256" s="88"/>
      <c r="B256" s="361"/>
      <c r="C256" s="118"/>
      <c r="D256" s="131"/>
      <c r="E256" s="119"/>
      <c r="F256" s="118"/>
      <c r="G256" s="76"/>
      <c r="H256" s="75"/>
      <c r="I256" s="75"/>
      <c r="J256" s="75"/>
      <c r="K256" s="128"/>
      <c r="L256" s="111"/>
      <c r="M256" s="59"/>
      <c r="N256" s="55"/>
      <c r="O256" s="55"/>
      <c r="P256" s="55"/>
      <c r="Q256" s="55"/>
    </row>
    <row r="257" spans="1:17" s="60" customFormat="1" ht="30">
      <c r="A257" s="92"/>
      <c r="B257" s="392" t="s">
        <v>640</v>
      </c>
      <c r="C257" s="116"/>
      <c r="D257" s="129"/>
      <c r="E257" s="117" t="s">
        <v>1270</v>
      </c>
      <c r="F257" s="118"/>
      <c r="G257" s="76"/>
      <c r="H257" s="75"/>
      <c r="I257" s="75"/>
      <c r="J257" s="75"/>
      <c r="K257" s="128"/>
      <c r="L257" s="111"/>
      <c r="M257" s="59"/>
      <c r="N257" s="57"/>
      <c r="O257" s="57"/>
      <c r="P257" s="57"/>
      <c r="Q257" s="57"/>
    </row>
    <row r="258" spans="1:17" s="60" customFormat="1">
      <c r="A258" s="63"/>
      <c r="B258" s="392" t="s">
        <v>641</v>
      </c>
      <c r="C258" s="116"/>
      <c r="D258" s="129"/>
      <c r="E258" s="117" t="s">
        <v>158</v>
      </c>
      <c r="F258" s="118"/>
      <c r="G258" s="137"/>
      <c r="H258" s="75"/>
      <c r="I258" s="75"/>
      <c r="J258" s="77"/>
      <c r="K258" s="128"/>
      <c r="L258" s="111"/>
      <c r="M258" s="59"/>
      <c r="N258" s="58"/>
      <c r="O258" s="58"/>
      <c r="P258" s="58"/>
      <c r="Q258" s="58"/>
    </row>
    <row r="259" spans="1:17" s="60" customFormat="1">
      <c r="A259" s="63"/>
      <c r="B259" s="392" t="s">
        <v>642</v>
      </c>
      <c r="C259" s="116"/>
      <c r="D259" s="129"/>
      <c r="E259" s="117" t="s">
        <v>37</v>
      </c>
      <c r="F259" s="118"/>
      <c r="G259" s="137"/>
      <c r="H259" s="75"/>
      <c r="I259" s="75"/>
      <c r="J259" s="77"/>
      <c r="K259" s="128"/>
      <c r="L259" s="111"/>
      <c r="M259" s="59"/>
      <c r="N259" s="58"/>
      <c r="O259" s="58"/>
      <c r="P259" s="58"/>
      <c r="Q259" s="58"/>
    </row>
    <row r="260" spans="1:17" s="74" customFormat="1" ht="28.5">
      <c r="A260" s="62"/>
      <c r="B260" s="361" t="s">
        <v>643</v>
      </c>
      <c r="C260" s="118" t="s">
        <v>20</v>
      </c>
      <c r="D260" s="131" t="s">
        <v>191</v>
      </c>
      <c r="E260" s="119" t="s">
        <v>1119</v>
      </c>
      <c r="F260" s="118" t="s">
        <v>1284</v>
      </c>
      <c r="G260" s="264">
        <v>275</v>
      </c>
      <c r="H260" s="259"/>
      <c r="I260" s="75"/>
      <c r="J260" s="75"/>
      <c r="K260" s="128"/>
      <c r="L260" s="111"/>
      <c r="M260" s="59"/>
      <c r="N260" s="59"/>
      <c r="O260" s="59"/>
      <c r="P260" s="59"/>
      <c r="Q260" s="59"/>
    </row>
    <row r="261" spans="1:17" s="74" customFormat="1" ht="28.5">
      <c r="A261" s="62"/>
      <c r="B261" s="361" t="s">
        <v>644</v>
      </c>
      <c r="C261" s="118" t="s">
        <v>20</v>
      </c>
      <c r="D261" s="131" t="s">
        <v>304</v>
      </c>
      <c r="E261" s="119" t="s">
        <v>1120</v>
      </c>
      <c r="F261" s="118" t="s">
        <v>1284</v>
      </c>
      <c r="G261" s="264">
        <v>197</v>
      </c>
      <c r="H261" s="259"/>
      <c r="I261" s="75"/>
      <c r="J261" s="75"/>
      <c r="K261" s="128"/>
      <c r="L261" s="111"/>
      <c r="M261" s="59"/>
      <c r="N261" s="59"/>
      <c r="O261" s="59"/>
      <c r="P261" s="59"/>
      <c r="Q261" s="59"/>
    </row>
    <row r="262" spans="1:17" s="74" customFormat="1" ht="28.5">
      <c r="A262" s="62"/>
      <c r="B262" s="361" t="s">
        <v>645</v>
      </c>
      <c r="C262" s="118" t="s">
        <v>20</v>
      </c>
      <c r="D262" s="131" t="s">
        <v>305</v>
      </c>
      <c r="E262" s="119" t="s">
        <v>1121</v>
      </c>
      <c r="F262" s="118" t="s">
        <v>1284</v>
      </c>
      <c r="G262" s="264">
        <v>39</v>
      </c>
      <c r="H262" s="259"/>
      <c r="I262" s="75"/>
      <c r="J262" s="75"/>
      <c r="K262" s="128"/>
      <c r="L262" s="111"/>
      <c r="M262" s="59"/>
      <c r="N262" s="59"/>
      <c r="O262" s="59"/>
      <c r="P262" s="59"/>
      <c r="Q262" s="59"/>
    </row>
    <row r="263" spans="1:17" s="60" customFormat="1" ht="28.5">
      <c r="A263" s="62"/>
      <c r="B263" s="361" t="s">
        <v>646</v>
      </c>
      <c r="C263" s="118" t="s">
        <v>20</v>
      </c>
      <c r="D263" s="131" t="s">
        <v>193</v>
      </c>
      <c r="E263" s="119" t="s">
        <v>1122</v>
      </c>
      <c r="F263" s="118" t="s">
        <v>1284</v>
      </c>
      <c r="G263" s="264">
        <v>310</v>
      </c>
      <c r="H263" s="259"/>
      <c r="I263" s="75"/>
      <c r="J263" s="75"/>
      <c r="K263" s="128"/>
      <c r="L263" s="111"/>
      <c r="M263" s="59"/>
      <c r="N263" s="59"/>
      <c r="O263" s="59"/>
      <c r="P263" s="59"/>
      <c r="Q263" s="59"/>
    </row>
    <row r="264" spans="1:17" s="74" customFormat="1" ht="28.5">
      <c r="A264" s="62"/>
      <c r="B264" s="361" t="s">
        <v>647</v>
      </c>
      <c r="C264" s="118" t="s">
        <v>6</v>
      </c>
      <c r="D264" s="131" t="s">
        <v>194</v>
      </c>
      <c r="E264" s="119" t="s">
        <v>1123</v>
      </c>
      <c r="F264" s="118" t="s">
        <v>4</v>
      </c>
      <c r="G264" s="264">
        <v>28</v>
      </c>
      <c r="H264" s="259"/>
      <c r="I264" s="75"/>
      <c r="J264" s="75"/>
      <c r="K264" s="128"/>
      <c r="L264" s="111"/>
      <c r="M264" s="59"/>
      <c r="N264" s="59"/>
      <c r="O264" s="59"/>
      <c r="P264" s="59"/>
      <c r="Q264" s="59"/>
    </row>
    <row r="265" spans="1:17" s="60" customFormat="1" ht="14.25">
      <c r="A265" s="62"/>
      <c r="B265" s="361" t="s">
        <v>648</v>
      </c>
      <c r="C265" s="118" t="s">
        <v>20</v>
      </c>
      <c r="D265" s="131" t="s">
        <v>195</v>
      </c>
      <c r="E265" s="119" t="s">
        <v>1124</v>
      </c>
      <c r="F265" s="118" t="s">
        <v>323</v>
      </c>
      <c r="G265" s="264">
        <v>16</v>
      </c>
      <c r="H265" s="259"/>
      <c r="I265" s="75"/>
      <c r="J265" s="75"/>
      <c r="K265" s="128"/>
      <c r="L265" s="111"/>
      <c r="M265" s="59"/>
      <c r="N265" s="59"/>
      <c r="O265" s="59"/>
      <c r="P265" s="59"/>
      <c r="Q265" s="59"/>
    </row>
    <row r="266" spans="1:17" s="60" customFormat="1" ht="14.25">
      <c r="A266" s="62"/>
      <c r="B266" s="361" t="s">
        <v>649</v>
      </c>
      <c r="C266" s="312" t="s">
        <v>18</v>
      </c>
      <c r="D266" s="130" t="s">
        <v>649</v>
      </c>
      <c r="E266" s="119" t="s">
        <v>306</v>
      </c>
      <c r="F266" s="118" t="s">
        <v>4</v>
      </c>
      <c r="G266" s="264">
        <v>8</v>
      </c>
      <c r="H266" s="259"/>
      <c r="I266" s="75"/>
      <c r="J266" s="75"/>
      <c r="K266" s="128"/>
      <c r="L266" s="111"/>
      <c r="M266" s="59"/>
      <c r="N266" s="59"/>
      <c r="O266" s="59"/>
      <c r="P266" s="59"/>
      <c r="Q266" s="59"/>
    </row>
    <row r="267" spans="1:17" s="60" customFormat="1">
      <c r="A267" s="62"/>
      <c r="B267" s="361" t="s">
        <v>650</v>
      </c>
      <c r="C267" s="118" t="s">
        <v>20</v>
      </c>
      <c r="D267" s="131" t="s">
        <v>196</v>
      </c>
      <c r="E267" s="119" t="s">
        <v>1125</v>
      </c>
      <c r="F267" s="118" t="s">
        <v>323</v>
      </c>
      <c r="G267" s="264">
        <v>48</v>
      </c>
      <c r="H267" s="259"/>
      <c r="I267" s="75"/>
      <c r="J267" s="75"/>
      <c r="K267" s="128"/>
      <c r="L267" s="111"/>
      <c r="M267" s="59"/>
      <c r="N267" s="58"/>
      <c r="O267" s="58"/>
      <c r="P267" s="58"/>
      <c r="Q267" s="58"/>
    </row>
    <row r="268" spans="1:17" s="60" customFormat="1" ht="42.75">
      <c r="A268" s="62"/>
      <c r="B268" s="361" t="s">
        <v>651</v>
      </c>
      <c r="C268" s="118" t="s">
        <v>27</v>
      </c>
      <c r="D268" s="131">
        <v>104348</v>
      </c>
      <c r="E268" s="119" t="s">
        <v>1126</v>
      </c>
      <c r="F268" s="118" t="s">
        <v>4</v>
      </c>
      <c r="G268" s="264">
        <v>7</v>
      </c>
      <c r="H268" s="259"/>
      <c r="I268" s="75"/>
      <c r="J268" s="75"/>
      <c r="K268" s="128"/>
      <c r="L268" s="111"/>
      <c r="M268" s="59"/>
      <c r="N268" s="59"/>
      <c r="O268" s="59"/>
      <c r="P268" s="59"/>
      <c r="Q268" s="59"/>
    </row>
    <row r="269" spans="1:17" s="60" customFormat="1" ht="42.75">
      <c r="A269" s="62"/>
      <c r="B269" s="361" t="s">
        <v>652</v>
      </c>
      <c r="C269" s="118" t="s">
        <v>27</v>
      </c>
      <c r="D269" s="131">
        <v>104351</v>
      </c>
      <c r="E269" s="119" t="s">
        <v>1127</v>
      </c>
      <c r="F269" s="118" t="s">
        <v>4</v>
      </c>
      <c r="G269" s="264">
        <v>1</v>
      </c>
      <c r="H269" s="259"/>
      <c r="I269" s="75"/>
      <c r="J269" s="75"/>
      <c r="K269" s="128"/>
      <c r="L269" s="111"/>
      <c r="M269" s="59"/>
      <c r="N269" s="59"/>
      <c r="O269" s="59"/>
      <c r="P269" s="59"/>
      <c r="Q269" s="59"/>
    </row>
    <row r="270" spans="1:17" s="60" customFormat="1">
      <c r="A270" s="62"/>
      <c r="B270" s="392" t="s">
        <v>653</v>
      </c>
      <c r="C270" s="116"/>
      <c r="D270" s="129"/>
      <c r="E270" s="117" t="s">
        <v>197</v>
      </c>
      <c r="F270" s="118"/>
      <c r="G270" s="76"/>
      <c r="H270" s="75"/>
      <c r="I270" s="75"/>
      <c r="J270" s="75"/>
      <c r="K270" s="128"/>
      <c r="L270" s="111"/>
      <c r="M270" s="59"/>
      <c r="N270" s="59"/>
      <c r="O270" s="59"/>
      <c r="P270" s="59"/>
      <c r="Q270" s="59"/>
    </row>
    <row r="271" spans="1:17" s="60" customFormat="1" ht="28.5">
      <c r="A271" s="62"/>
      <c r="B271" s="361" t="s">
        <v>654</v>
      </c>
      <c r="C271" s="118" t="s">
        <v>20</v>
      </c>
      <c r="D271" s="131" t="s">
        <v>192</v>
      </c>
      <c r="E271" s="119" t="s">
        <v>1128</v>
      </c>
      <c r="F271" s="118" t="s">
        <v>1284</v>
      </c>
      <c r="G271" s="264">
        <v>10</v>
      </c>
      <c r="H271" s="259"/>
      <c r="I271" s="75"/>
      <c r="J271" s="75"/>
      <c r="K271" s="128"/>
      <c r="L271" s="111"/>
      <c r="M271" s="59"/>
      <c r="N271" s="58"/>
      <c r="O271" s="58"/>
      <c r="P271" s="58"/>
      <c r="Q271" s="58"/>
    </row>
    <row r="272" spans="1:17" s="60" customFormat="1" ht="28.5">
      <c r="A272" s="62"/>
      <c r="B272" s="361" t="s">
        <v>655</v>
      </c>
      <c r="C272" s="118" t="s">
        <v>20</v>
      </c>
      <c r="D272" s="131" t="s">
        <v>193</v>
      </c>
      <c r="E272" s="119" t="s">
        <v>1122</v>
      </c>
      <c r="F272" s="118" t="s">
        <v>1284</v>
      </c>
      <c r="G272" s="264">
        <v>222</v>
      </c>
      <c r="H272" s="259"/>
      <c r="I272" s="75"/>
      <c r="J272" s="75"/>
      <c r="K272" s="128"/>
      <c r="L272" s="111"/>
      <c r="M272" s="59"/>
      <c r="N272" s="59"/>
      <c r="O272" s="59"/>
      <c r="P272" s="59"/>
      <c r="Q272" s="59"/>
    </row>
    <row r="273" spans="1:17" s="60" customFormat="1" ht="28.5">
      <c r="A273" s="62"/>
      <c r="B273" s="361" t="s">
        <v>656</v>
      </c>
      <c r="C273" s="118" t="s">
        <v>20</v>
      </c>
      <c r="D273" s="131" t="s">
        <v>170</v>
      </c>
      <c r="E273" s="119" t="s">
        <v>1129</v>
      </c>
      <c r="F273" s="118" t="s">
        <v>1284</v>
      </c>
      <c r="G273" s="264">
        <v>203</v>
      </c>
      <c r="H273" s="259"/>
      <c r="I273" s="75"/>
      <c r="J273" s="75"/>
      <c r="K273" s="128"/>
      <c r="L273" s="111"/>
      <c r="M273" s="59"/>
      <c r="N273" s="59"/>
      <c r="O273" s="59"/>
      <c r="P273" s="59"/>
      <c r="Q273" s="59"/>
    </row>
    <row r="274" spans="1:17" s="60" customFormat="1" ht="28.5">
      <c r="A274" s="62"/>
      <c r="B274" s="361" t="s">
        <v>657</v>
      </c>
      <c r="C274" s="118" t="s">
        <v>27</v>
      </c>
      <c r="D274" s="131">
        <v>89681</v>
      </c>
      <c r="E274" s="119" t="s">
        <v>1130</v>
      </c>
      <c r="F274" s="118" t="s">
        <v>4</v>
      </c>
      <c r="G274" s="264">
        <v>1</v>
      </c>
      <c r="H274" s="259"/>
      <c r="I274" s="75"/>
      <c r="J274" s="75"/>
      <c r="K274" s="128"/>
      <c r="L274" s="111"/>
      <c r="M274" s="59"/>
      <c r="N274" s="59"/>
      <c r="O274" s="59"/>
      <c r="P274" s="59"/>
      <c r="Q274" s="59"/>
    </row>
    <row r="275" spans="1:17" s="74" customFormat="1" ht="14.25">
      <c r="A275" s="62"/>
      <c r="B275" s="361" t="s">
        <v>658</v>
      </c>
      <c r="C275" s="118" t="s">
        <v>6</v>
      </c>
      <c r="D275" s="131" t="s">
        <v>310</v>
      </c>
      <c r="E275" s="119" t="s">
        <v>1131</v>
      </c>
      <c r="F275" s="118" t="s">
        <v>4</v>
      </c>
      <c r="G275" s="264">
        <v>3</v>
      </c>
      <c r="H275" s="259"/>
      <c r="I275" s="75"/>
      <c r="J275" s="75"/>
      <c r="K275" s="128"/>
      <c r="L275" s="111"/>
      <c r="M275" s="98"/>
      <c r="N275" s="59"/>
      <c r="O275" s="59"/>
      <c r="P275" s="59"/>
      <c r="Q275" s="59"/>
    </row>
    <row r="276" spans="1:17" s="74" customFormat="1" ht="14.25">
      <c r="A276" s="62"/>
      <c r="B276" s="361" t="s">
        <v>659</v>
      </c>
      <c r="C276" s="118" t="s">
        <v>6</v>
      </c>
      <c r="D276" s="131" t="s">
        <v>311</v>
      </c>
      <c r="E276" s="119" t="s">
        <v>1132</v>
      </c>
      <c r="F276" s="118" t="s">
        <v>4</v>
      </c>
      <c r="G276" s="264">
        <v>4</v>
      </c>
      <c r="H276" s="259"/>
      <c r="I276" s="75"/>
      <c r="J276" s="75"/>
      <c r="K276" s="128"/>
      <c r="L276" s="111"/>
      <c r="M276" s="59"/>
      <c r="N276" s="59"/>
      <c r="O276" s="59"/>
      <c r="P276" s="59"/>
      <c r="Q276" s="59"/>
    </row>
    <row r="277" spans="1:17" s="74" customFormat="1" ht="14.25">
      <c r="A277" s="62"/>
      <c r="B277" s="361" t="s">
        <v>660</v>
      </c>
      <c r="C277" s="312" t="s">
        <v>18</v>
      </c>
      <c r="D277" s="130" t="s">
        <v>660</v>
      </c>
      <c r="E277" s="119" t="s">
        <v>307</v>
      </c>
      <c r="F277" s="118" t="s">
        <v>4</v>
      </c>
      <c r="G277" s="264">
        <v>6</v>
      </c>
      <c r="H277" s="259"/>
      <c r="I277" s="75"/>
      <c r="J277" s="75"/>
      <c r="K277" s="128"/>
      <c r="L277" s="111"/>
      <c r="M277" s="59"/>
      <c r="N277" s="59"/>
      <c r="O277" s="59"/>
      <c r="P277" s="59"/>
      <c r="Q277" s="59"/>
    </row>
    <row r="278" spans="1:17" s="60" customFormat="1">
      <c r="A278" s="62"/>
      <c r="B278" s="392" t="s">
        <v>661</v>
      </c>
      <c r="C278" s="116"/>
      <c r="D278" s="129"/>
      <c r="E278" s="117" t="s">
        <v>308</v>
      </c>
      <c r="F278" s="118"/>
      <c r="G278" s="264"/>
      <c r="H278" s="311"/>
      <c r="I278" s="75"/>
      <c r="J278" s="75"/>
      <c r="K278" s="128"/>
      <c r="L278" s="111"/>
      <c r="M278" s="59"/>
      <c r="N278" s="59"/>
      <c r="O278" s="59"/>
      <c r="P278" s="59"/>
      <c r="Q278" s="59"/>
    </row>
    <row r="279" spans="1:17" s="60" customFormat="1" ht="28.5">
      <c r="A279" s="62"/>
      <c r="B279" s="361" t="s">
        <v>662</v>
      </c>
      <c r="C279" s="118" t="s">
        <v>20</v>
      </c>
      <c r="D279" s="131" t="s">
        <v>166</v>
      </c>
      <c r="E279" s="119" t="s">
        <v>1133</v>
      </c>
      <c r="F279" s="118" t="s">
        <v>1284</v>
      </c>
      <c r="G279" s="264">
        <v>179</v>
      </c>
      <c r="H279" s="259"/>
      <c r="I279" s="75"/>
      <c r="J279" s="75"/>
      <c r="K279" s="128"/>
      <c r="L279" s="111"/>
      <c r="M279" s="59"/>
      <c r="N279" s="58"/>
      <c r="O279" s="58"/>
      <c r="P279" s="58"/>
      <c r="Q279" s="58"/>
    </row>
    <row r="280" spans="1:17" s="60" customFormat="1" ht="28.5">
      <c r="A280" s="62"/>
      <c r="B280" s="361" t="s">
        <v>663</v>
      </c>
      <c r="C280" s="118" t="s">
        <v>20</v>
      </c>
      <c r="D280" s="131" t="s">
        <v>167</v>
      </c>
      <c r="E280" s="119" t="s">
        <v>1134</v>
      </c>
      <c r="F280" s="118" t="s">
        <v>1284</v>
      </c>
      <c r="G280" s="264">
        <v>187</v>
      </c>
      <c r="H280" s="259"/>
      <c r="I280" s="75"/>
      <c r="J280" s="75"/>
      <c r="K280" s="128"/>
      <c r="L280" s="111"/>
      <c r="M280" s="59"/>
      <c r="N280" s="59"/>
      <c r="O280" s="59"/>
      <c r="P280" s="59"/>
      <c r="Q280" s="59"/>
    </row>
    <row r="281" spans="1:17" s="60" customFormat="1" ht="28.5">
      <c r="A281" s="62"/>
      <c r="B281" s="361" t="s">
        <v>664</v>
      </c>
      <c r="C281" s="118" t="s">
        <v>20</v>
      </c>
      <c r="D281" s="131" t="s">
        <v>168</v>
      </c>
      <c r="E281" s="119" t="s">
        <v>1135</v>
      </c>
      <c r="F281" s="118" t="s">
        <v>1284</v>
      </c>
      <c r="G281" s="264">
        <v>140</v>
      </c>
      <c r="H281" s="259"/>
      <c r="I281" s="75"/>
      <c r="J281" s="75"/>
      <c r="K281" s="128"/>
      <c r="L281" s="111"/>
      <c r="M281" s="59"/>
      <c r="N281" s="59"/>
      <c r="O281" s="59"/>
      <c r="P281" s="59"/>
      <c r="Q281" s="59"/>
    </row>
    <row r="282" spans="1:17" s="60" customFormat="1" ht="28.5">
      <c r="A282" s="62"/>
      <c r="B282" s="361" t="s">
        <v>665</v>
      </c>
      <c r="C282" s="118" t="s">
        <v>20</v>
      </c>
      <c r="D282" s="131" t="s">
        <v>169</v>
      </c>
      <c r="E282" s="119" t="s">
        <v>1136</v>
      </c>
      <c r="F282" s="118" t="s">
        <v>1284</v>
      </c>
      <c r="G282" s="264">
        <v>200</v>
      </c>
      <c r="H282" s="259"/>
      <c r="I282" s="75"/>
      <c r="J282" s="75"/>
      <c r="K282" s="128"/>
      <c r="L282" s="111"/>
      <c r="M282" s="59"/>
      <c r="N282" s="59"/>
      <c r="O282" s="59"/>
      <c r="P282" s="59"/>
      <c r="Q282" s="59"/>
    </row>
    <row r="283" spans="1:17" s="60" customFormat="1" ht="28.5">
      <c r="A283" s="62"/>
      <c r="B283" s="361" t="s">
        <v>666</v>
      </c>
      <c r="C283" s="118" t="s">
        <v>20</v>
      </c>
      <c r="D283" s="131" t="s">
        <v>125</v>
      </c>
      <c r="E283" s="119" t="s">
        <v>1137</v>
      </c>
      <c r="F283" s="118" t="s">
        <v>1284</v>
      </c>
      <c r="G283" s="264">
        <v>95</v>
      </c>
      <c r="H283" s="259"/>
      <c r="I283" s="75"/>
      <c r="J283" s="75"/>
      <c r="K283" s="128"/>
      <c r="L283" s="111"/>
      <c r="M283" s="59"/>
      <c r="N283" s="59"/>
      <c r="O283" s="59"/>
      <c r="P283" s="59"/>
      <c r="Q283" s="59"/>
    </row>
    <row r="284" spans="1:17" s="60" customFormat="1" ht="28.5">
      <c r="A284" s="62"/>
      <c r="B284" s="361" t="s">
        <v>667</v>
      </c>
      <c r="C284" s="118" t="s">
        <v>20</v>
      </c>
      <c r="D284" s="131" t="s">
        <v>126</v>
      </c>
      <c r="E284" s="119" t="s">
        <v>1138</v>
      </c>
      <c r="F284" s="118" t="s">
        <v>1284</v>
      </c>
      <c r="G284" s="264">
        <v>12</v>
      </c>
      <c r="H284" s="259"/>
      <c r="I284" s="75"/>
      <c r="J284" s="75"/>
      <c r="K284" s="128"/>
      <c r="L284" s="111"/>
      <c r="M284" s="59"/>
      <c r="N284" s="59"/>
      <c r="O284" s="59"/>
      <c r="P284" s="59"/>
      <c r="Q284" s="59"/>
    </row>
    <row r="285" spans="1:17" s="60" customFormat="1" ht="28.5">
      <c r="A285" s="62"/>
      <c r="B285" s="361" t="s">
        <v>668</v>
      </c>
      <c r="C285" s="118" t="s">
        <v>20</v>
      </c>
      <c r="D285" s="131" t="s">
        <v>127</v>
      </c>
      <c r="E285" s="119" t="s">
        <v>1139</v>
      </c>
      <c r="F285" s="118" t="s">
        <v>1284</v>
      </c>
      <c r="G285" s="264">
        <v>23</v>
      </c>
      <c r="H285" s="259"/>
      <c r="I285" s="75"/>
      <c r="J285" s="75"/>
      <c r="K285" s="128"/>
      <c r="L285" s="111"/>
      <c r="M285" s="59"/>
      <c r="N285" s="59"/>
      <c r="O285" s="59"/>
      <c r="P285" s="59"/>
      <c r="Q285" s="59"/>
    </row>
    <row r="286" spans="1:17" s="60" customFormat="1" ht="28.5">
      <c r="A286" s="62"/>
      <c r="B286" s="361" t="s">
        <v>669</v>
      </c>
      <c r="C286" s="118" t="s">
        <v>20</v>
      </c>
      <c r="D286" s="131" t="s">
        <v>312</v>
      </c>
      <c r="E286" s="119" t="s">
        <v>1140</v>
      </c>
      <c r="F286" s="118" t="s">
        <v>1284</v>
      </c>
      <c r="G286" s="264">
        <v>86</v>
      </c>
      <c r="H286" s="259"/>
      <c r="I286" s="75"/>
      <c r="J286" s="75"/>
      <c r="K286" s="128"/>
      <c r="L286" s="111"/>
      <c r="M286" s="59"/>
      <c r="N286" s="59"/>
      <c r="O286" s="59"/>
      <c r="P286" s="59"/>
      <c r="Q286" s="59"/>
    </row>
    <row r="287" spans="1:17" s="60" customFormat="1" ht="28.5">
      <c r="A287" s="62"/>
      <c r="B287" s="361" t="s">
        <v>670</v>
      </c>
      <c r="C287" s="118" t="s">
        <v>20</v>
      </c>
      <c r="D287" s="131" t="s">
        <v>313</v>
      </c>
      <c r="E287" s="119" t="s">
        <v>1141</v>
      </c>
      <c r="F287" s="118" t="s">
        <v>323</v>
      </c>
      <c r="G287" s="264">
        <v>1</v>
      </c>
      <c r="H287" s="259"/>
      <c r="I287" s="75"/>
      <c r="J287" s="75"/>
      <c r="K287" s="128"/>
      <c r="L287" s="111"/>
      <c r="M287" s="59"/>
      <c r="N287" s="59"/>
      <c r="O287" s="59"/>
      <c r="P287" s="59"/>
      <c r="Q287" s="59"/>
    </row>
    <row r="288" spans="1:17" s="60" customFormat="1" ht="14.25">
      <c r="A288" s="62"/>
      <c r="B288" s="361" t="s">
        <v>671</v>
      </c>
      <c r="C288" s="312" t="s">
        <v>18</v>
      </c>
      <c r="D288" s="130" t="s">
        <v>671</v>
      </c>
      <c r="E288" s="214" t="s">
        <v>324</v>
      </c>
      <c r="F288" s="118" t="s">
        <v>4</v>
      </c>
      <c r="G288" s="264">
        <v>2</v>
      </c>
      <c r="H288" s="259"/>
      <c r="I288" s="75"/>
      <c r="J288" s="75"/>
      <c r="K288" s="128"/>
      <c r="L288" s="111"/>
      <c r="M288" s="59"/>
      <c r="N288" s="59"/>
      <c r="O288" s="59"/>
      <c r="P288" s="59"/>
      <c r="Q288" s="59"/>
    </row>
    <row r="289" spans="1:17" s="60" customFormat="1" ht="28.5">
      <c r="A289" s="62"/>
      <c r="B289" s="361" t="s">
        <v>672</v>
      </c>
      <c r="C289" s="118" t="s">
        <v>27</v>
      </c>
      <c r="D289" s="131">
        <v>104049</v>
      </c>
      <c r="E289" s="119" t="s">
        <v>1142</v>
      </c>
      <c r="F289" s="118" t="s">
        <v>4</v>
      </c>
      <c r="G289" s="264">
        <v>1</v>
      </c>
      <c r="H289" s="259"/>
      <c r="I289" s="75"/>
      <c r="J289" s="75"/>
      <c r="K289" s="128"/>
      <c r="L289" s="111"/>
      <c r="M289" s="59"/>
      <c r="N289" s="59"/>
      <c r="O289" s="59"/>
      <c r="P289" s="59"/>
      <c r="Q289" s="59"/>
    </row>
    <row r="290" spans="1:17" s="60" customFormat="1" ht="42.75">
      <c r="A290" s="62"/>
      <c r="B290" s="361" t="s">
        <v>673</v>
      </c>
      <c r="C290" s="118" t="s">
        <v>27</v>
      </c>
      <c r="D290" s="131">
        <v>94656</v>
      </c>
      <c r="E290" s="119" t="s">
        <v>1143</v>
      </c>
      <c r="F290" s="118" t="s">
        <v>4</v>
      </c>
      <c r="G290" s="264">
        <v>20</v>
      </c>
      <c r="H290" s="259"/>
      <c r="I290" s="75"/>
      <c r="J290" s="75"/>
      <c r="K290" s="128"/>
      <c r="L290" s="111"/>
      <c r="M290" s="59"/>
      <c r="N290" s="59"/>
      <c r="O290" s="59"/>
      <c r="P290" s="59"/>
      <c r="Q290" s="59"/>
    </row>
    <row r="291" spans="1:17" s="60" customFormat="1" ht="42.75">
      <c r="A291" s="62"/>
      <c r="B291" s="361" t="s">
        <v>674</v>
      </c>
      <c r="C291" s="118" t="s">
        <v>27</v>
      </c>
      <c r="D291" s="131">
        <v>94658</v>
      </c>
      <c r="E291" s="119" t="s">
        <v>1144</v>
      </c>
      <c r="F291" s="118" t="s">
        <v>4</v>
      </c>
      <c r="G291" s="264">
        <v>54</v>
      </c>
      <c r="H291" s="259"/>
      <c r="I291" s="75"/>
      <c r="J291" s="75"/>
      <c r="K291" s="128"/>
      <c r="L291" s="111"/>
      <c r="M291" s="59"/>
      <c r="N291" s="59"/>
      <c r="O291" s="59"/>
      <c r="P291" s="59"/>
      <c r="Q291" s="59"/>
    </row>
    <row r="292" spans="1:17" s="60" customFormat="1" ht="42.75">
      <c r="A292" s="62"/>
      <c r="B292" s="361" t="s">
        <v>675</v>
      </c>
      <c r="C292" s="118" t="s">
        <v>27</v>
      </c>
      <c r="D292" s="131">
        <v>94662</v>
      </c>
      <c r="E292" s="119" t="s">
        <v>1145</v>
      </c>
      <c r="F292" s="118" t="s">
        <v>4</v>
      </c>
      <c r="G292" s="264">
        <v>88</v>
      </c>
      <c r="H292" s="259"/>
      <c r="I292" s="75"/>
      <c r="J292" s="75"/>
      <c r="K292" s="128"/>
      <c r="L292" s="111"/>
      <c r="M292" s="59"/>
      <c r="N292" s="59"/>
      <c r="O292" s="59"/>
      <c r="P292" s="59"/>
      <c r="Q292" s="59"/>
    </row>
    <row r="293" spans="1:17" s="60" customFormat="1" ht="42.75">
      <c r="A293" s="62"/>
      <c r="B293" s="361" t="s">
        <v>676</v>
      </c>
      <c r="C293" s="118" t="s">
        <v>27</v>
      </c>
      <c r="D293" s="131">
        <v>94664</v>
      </c>
      <c r="E293" s="119" t="s">
        <v>1146</v>
      </c>
      <c r="F293" s="118" t="s">
        <v>4</v>
      </c>
      <c r="G293" s="264">
        <v>22</v>
      </c>
      <c r="H293" s="259"/>
      <c r="I293" s="75"/>
      <c r="J293" s="75"/>
      <c r="K293" s="128"/>
      <c r="L293" s="111"/>
      <c r="M293" s="59"/>
      <c r="N293" s="59"/>
      <c r="O293" s="59"/>
      <c r="P293" s="59"/>
      <c r="Q293" s="59"/>
    </row>
    <row r="294" spans="1:17" s="60" customFormat="1" ht="42.75">
      <c r="A294" s="62"/>
      <c r="B294" s="361" t="s">
        <v>677</v>
      </c>
      <c r="C294" s="118" t="s">
        <v>27</v>
      </c>
      <c r="D294" s="131">
        <v>94666</v>
      </c>
      <c r="E294" s="119" t="s">
        <v>1147</v>
      </c>
      <c r="F294" s="118" t="s">
        <v>4</v>
      </c>
      <c r="G294" s="264">
        <v>10</v>
      </c>
      <c r="H294" s="259"/>
      <c r="I294" s="75"/>
      <c r="J294" s="75"/>
      <c r="K294" s="128"/>
      <c r="L294" s="111"/>
      <c r="M294" s="59"/>
      <c r="N294" s="59"/>
      <c r="O294" s="59"/>
      <c r="P294" s="59"/>
      <c r="Q294" s="59"/>
    </row>
    <row r="295" spans="1:17" s="60" customFormat="1" ht="42.75">
      <c r="A295" s="62"/>
      <c r="B295" s="361" t="s">
        <v>678</v>
      </c>
      <c r="C295" s="118" t="s">
        <v>27</v>
      </c>
      <c r="D295" s="131">
        <v>94670</v>
      </c>
      <c r="E295" s="119" t="s">
        <v>1148</v>
      </c>
      <c r="F295" s="118" t="s">
        <v>4</v>
      </c>
      <c r="G295" s="264">
        <v>2</v>
      </c>
      <c r="H295" s="259"/>
      <c r="I295" s="75"/>
      <c r="J295" s="75"/>
      <c r="K295" s="128"/>
      <c r="L295" s="111"/>
      <c r="M295" s="59"/>
      <c r="N295" s="59"/>
      <c r="O295" s="59"/>
      <c r="P295" s="59"/>
      <c r="Q295" s="59"/>
    </row>
    <row r="296" spans="1:17" s="60" customFormat="1" ht="28.5">
      <c r="A296" s="62"/>
      <c r="B296" s="361" t="s">
        <v>679</v>
      </c>
      <c r="C296" s="118" t="s">
        <v>27</v>
      </c>
      <c r="D296" s="131">
        <v>89396</v>
      </c>
      <c r="E296" s="119" t="s">
        <v>1149</v>
      </c>
      <c r="F296" s="118" t="s">
        <v>4</v>
      </c>
      <c r="G296" s="264">
        <v>8</v>
      </c>
      <c r="H296" s="259"/>
      <c r="I296" s="75"/>
      <c r="J296" s="75"/>
      <c r="K296" s="128"/>
      <c r="L296" s="111"/>
      <c r="M296" s="59"/>
      <c r="N296" s="59"/>
      <c r="O296" s="59"/>
      <c r="P296" s="59"/>
      <c r="Q296" s="59"/>
    </row>
    <row r="297" spans="1:17" s="60" customFormat="1">
      <c r="A297" s="62"/>
      <c r="B297" s="392" t="s">
        <v>680</v>
      </c>
      <c r="C297" s="116"/>
      <c r="D297" s="129"/>
      <c r="E297" s="117" t="s">
        <v>309</v>
      </c>
      <c r="F297" s="118"/>
      <c r="G297" s="264"/>
      <c r="H297" s="259"/>
      <c r="I297" s="75"/>
      <c r="J297" s="75"/>
      <c r="K297" s="128"/>
      <c r="L297" s="111"/>
      <c r="M297" s="59"/>
      <c r="N297" s="59"/>
      <c r="O297" s="59"/>
      <c r="P297" s="59"/>
      <c r="Q297" s="59"/>
    </row>
    <row r="298" spans="1:17" s="74" customFormat="1" ht="28.5">
      <c r="A298" s="62"/>
      <c r="B298" s="361" t="s">
        <v>681</v>
      </c>
      <c r="C298" s="118" t="s">
        <v>20</v>
      </c>
      <c r="D298" s="131" t="s">
        <v>314</v>
      </c>
      <c r="E298" s="119" t="s">
        <v>1150</v>
      </c>
      <c r="F298" s="118" t="s">
        <v>323</v>
      </c>
      <c r="G298" s="264">
        <v>1</v>
      </c>
      <c r="H298" s="259"/>
      <c r="I298" s="75"/>
      <c r="J298" s="75"/>
      <c r="K298" s="128"/>
      <c r="L298" s="111"/>
      <c r="M298" s="59"/>
      <c r="N298" s="59"/>
      <c r="O298" s="59"/>
      <c r="P298" s="59"/>
      <c r="Q298" s="59"/>
    </row>
    <row r="299" spans="1:17" s="74" customFormat="1" ht="28.5">
      <c r="A299" s="62"/>
      <c r="B299" s="361" t="s">
        <v>682</v>
      </c>
      <c r="C299" s="211" t="s">
        <v>27</v>
      </c>
      <c r="D299" s="212">
        <v>89985</v>
      </c>
      <c r="E299" s="119" t="s">
        <v>1151</v>
      </c>
      <c r="F299" s="118" t="s">
        <v>4</v>
      </c>
      <c r="G299" s="264">
        <v>8</v>
      </c>
      <c r="H299" s="259"/>
      <c r="I299" s="75"/>
      <c r="J299" s="75"/>
      <c r="K299" s="128"/>
      <c r="L299" s="111"/>
      <c r="M299" s="59"/>
      <c r="N299" s="59"/>
      <c r="O299" s="59"/>
      <c r="P299" s="59"/>
      <c r="Q299" s="59"/>
    </row>
    <row r="300" spans="1:17" s="60" customFormat="1" ht="28.5">
      <c r="A300" s="62"/>
      <c r="B300" s="361" t="s">
        <v>683</v>
      </c>
      <c r="C300" s="211" t="s">
        <v>27</v>
      </c>
      <c r="D300" s="212">
        <v>89987</v>
      </c>
      <c r="E300" s="119" t="s">
        <v>1152</v>
      </c>
      <c r="F300" s="118" t="s">
        <v>4</v>
      </c>
      <c r="G300" s="264">
        <v>6</v>
      </c>
      <c r="H300" s="259"/>
      <c r="I300" s="75"/>
      <c r="J300" s="75"/>
      <c r="K300" s="128"/>
      <c r="L300" s="111"/>
      <c r="M300" s="59"/>
      <c r="N300" s="59"/>
      <c r="O300" s="59"/>
      <c r="P300" s="59"/>
      <c r="Q300" s="59"/>
    </row>
    <row r="301" spans="1:17" s="60" customFormat="1" ht="28.5">
      <c r="A301" s="62"/>
      <c r="B301" s="361" t="s">
        <v>684</v>
      </c>
      <c r="C301" s="211" t="s">
        <v>27</v>
      </c>
      <c r="D301" s="212">
        <v>94792</v>
      </c>
      <c r="E301" s="119" t="s">
        <v>1153</v>
      </c>
      <c r="F301" s="118" t="s">
        <v>4</v>
      </c>
      <c r="G301" s="264">
        <v>27</v>
      </c>
      <c r="H301" s="259"/>
      <c r="I301" s="75"/>
      <c r="J301" s="75"/>
      <c r="K301" s="128"/>
      <c r="L301" s="111"/>
      <c r="M301" s="59"/>
      <c r="N301" s="58"/>
      <c r="O301" s="58"/>
      <c r="P301" s="58"/>
      <c r="Q301" s="58"/>
    </row>
    <row r="302" spans="1:17" s="74" customFormat="1" ht="28.5">
      <c r="A302" s="62"/>
      <c r="B302" s="361" t="s">
        <v>685</v>
      </c>
      <c r="C302" s="211" t="s">
        <v>27</v>
      </c>
      <c r="D302" s="212">
        <v>94794</v>
      </c>
      <c r="E302" s="119" t="s">
        <v>1154</v>
      </c>
      <c r="F302" s="118" t="s">
        <v>4</v>
      </c>
      <c r="G302" s="264">
        <v>10</v>
      </c>
      <c r="H302" s="259"/>
      <c r="I302" s="75"/>
      <c r="J302" s="75"/>
      <c r="K302" s="128"/>
      <c r="L302" s="111"/>
      <c r="M302" s="59"/>
      <c r="N302" s="59"/>
      <c r="O302" s="59"/>
      <c r="P302" s="59"/>
      <c r="Q302" s="59"/>
    </row>
    <row r="303" spans="1:17" s="60" customFormat="1" ht="28.5">
      <c r="A303" s="62"/>
      <c r="B303" s="361" t="s">
        <v>686</v>
      </c>
      <c r="C303" s="211" t="s">
        <v>27</v>
      </c>
      <c r="D303" s="212">
        <v>94499</v>
      </c>
      <c r="E303" s="119" t="s">
        <v>1155</v>
      </c>
      <c r="F303" s="118" t="s">
        <v>4</v>
      </c>
      <c r="G303" s="264">
        <v>2</v>
      </c>
      <c r="H303" s="259"/>
      <c r="I303" s="75"/>
      <c r="J303" s="75"/>
      <c r="K303" s="128"/>
      <c r="L303" s="111"/>
      <c r="M303" s="59"/>
      <c r="N303" s="59"/>
      <c r="O303" s="59"/>
      <c r="P303" s="59"/>
      <c r="Q303" s="59"/>
    </row>
    <row r="304" spans="1:17" s="60" customFormat="1" ht="28.5">
      <c r="A304" s="62"/>
      <c r="B304" s="361" t="s">
        <v>687</v>
      </c>
      <c r="C304" s="211" t="s">
        <v>27</v>
      </c>
      <c r="D304" s="212">
        <v>94498</v>
      </c>
      <c r="E304" s="119" t="s">
        <v>1156</v>
      </c>
      <c r="F304" s="118" t="s">
        <v>4</v>
      </c>
      <c r="G304" s="264">
        <v>11</v>
      </c>
      <c r="H304" s="259"/>
      <c r="I304" s="75"/>
      <c r="J304" s="75"/>
      <c r="K304" s="128"/>
      <c r="L304" s="111"/>
      <c r="M304" s="59"/>
      <c r="N304" s="58"/>
      <c r="O304" s="58"/>
      <c r="P304" s="58"/>
      <c r="Q304" s="58"/>
    </row>
    <row r="305" spans="1:17" s="74" customFormat="1" ht="28.5">
      <c r="A305" s="62"/>
      <c r="B305" s="361" t="s">
        <v>688</v>
      </c>
      <c r="C305" s="312" t="s">
        <v>18</v>
      </c>
      <c r="D305" s="130" t="s">
        <v>688</v>
      </c>
      <c r="E305" s="214" t="s">
        <v>914</v>
      </c>
      <c r="F305" s="118" t="s">
        <v>4</v>
      </c>
      <c r="G305" s="264">
        <v>1</v>
      </c>
      <c r="H305" s="259"/>
      <c r="I305" s="75"/>
      <c r="J305" s="75"/>
      <c r="K305" s="128"/>
      <c r="L305" s="111"/>
      <c r="M305" s="59"/>
      <c r="N305" s="59"/>
      <c r="O305" s="59"/>
      <c r="P305" s="59"/>
      <c r="Q305" s="59"/>
    </row>
    <row r="306" spans="1:17" s="60" customFormat="1" ht="28.5">
      <c r="A306" s="62"/>
      <c r="B306" s="361" t="s">
        <v>689</v>
      </c>
      <c r="C306" s="211" t="s">
        <v>20</v>
      </c>
      <c r="D306" s="212" t="s">
        <v>315</v>
      </c>
      <c r="E306" s="119" t="s">
        <v>1157</v>
      </c>
      <c r="F306" s="118" t="s">
        <v>323</v>
      </c>
      <c r="G306" s="264">
        <v>75</v>
      </c>
      <c r="H306" s="259"/>
      <c r="I306" s="75"/>
      <c r="J306" s="75"/>
      <c r="K306" s="128"/>
      <c r="L306" s="111"/>
      <c r="M306" s="59"/>
      <c r="N306" s="59"/>
      <c r="O306" s="59"/>
      <c r="P306" s="59"/>
      <c r="Q306" s="59"/>
    </row>
    <row r="307" spans="1:17" s="60" customFormat="1">
      <c r="A307" s="62"/>
      <c r="B307" s="392" t="s">
        <v>690</v>
      </c>
      <c r="C307" s="116"/>
      <c r="D307" s="129"/>
      <c r="E307" s="117" t="s">
        <v>318</v>
      </c>
      <c r="F307" s="118"/>
      <c r="G307" s="264"/>
      <c r="H307" s="259"/>
      <c r="I307" s="75"/>
      <c r="J307" s="75"/>
      <c r="K307" s="128"/>
      <c r="L307" s="111"/>
      <c r="M307" s="59"/>
      <c r="N307" s="59"/>
      <c r="O307" s="59"/>
      <c r="P307" s="59"/>
      <c r="Q307" s="59"/>
    </row>
    <row r="308" spans="1:17" s="74" customFormat="1" ht="42.75">
      <c r="A308" s="62"/>
      <c r="B308" s="361" t="s">
        <v>691</v>
      </c>
      <c r="C308" s="118" t="s">
        <v>20</v>
      </c>
      <c r="D308" s="131" t="s">
        <v>316</v>
      </c>
      <c r="E308" s="119" t="s">
        <v>1158</v>
      </c>
      <c r="F308" s="118" t="s">
        <v>323</v>
      </c>
      <c r="G308" s="264">
        <v>1</v>
      </c>
      <c r="H308" s="259"/>
      <c r="I308" s="75"/>
      <c r="J308" s="75"/>
      <c r="K308" s="128"/>
      <c r="L308" s="111"/>
      <c r="M308" s="59"/>
      <c r="N308" s="59"/>
      <c r="O308" s="59"/>
      <c r="P308" s="59"/>
      <c r="Q308" s="59"/>
    </row>
    <row r="309" spans="1:17" s="74" customFormat="1" ht="28.5">
      <c r="A309" s="62"/>
      <c r="B309" s="361" t="s">
        <v>692</v>
      </c>
      <c r="C309" s="312" t="s">
        <v>18</v>
      </c>
      <c r="D309" s="130" t="s">
        <v>692</v>
      </c>
      <c r="E309" s="119" t="s">
        <v>292</v>
      </c>
      <c r="F309" s="118" t="s">
        <v>4</v>
      </c>
      <c r="G309" s="264">
        <v>1</v>
      </c>
      <c r="H309" s="259"/>
      <c r="I309" s="75"/>
      <c r="J309" s="75"/>
      <c r="K309" s="128"/>
      <c r="L309" s="111"/>
      <c r="M309" s="59"/>
      <c r="N309" s="59"/>
      <c r="O309" s="59"/>
      <c r="P309" s="59"/>
      <c r="Q309" s="59"/>
    </row>
    <row r="310" spans="1:17" s="60" customFormat="1" ht="28.5">
      <c r="A310" s="62"/>
      <c r="B310" s="361" t="s">
        <v>693</v>
      </c>
      <c r="C310" s="211" t="s">
        <v>20</v>
      </c>
      <c r="D310" s="212" t="s">
        <v>317</v>
      </c>
      <c r="E310" s="119" t="s">
        <v>1159</v>
      </c>
      <c r="F310" s="118" t="s">
        <v>323</v>
      </c>
      <c r="G310" s="264">
        <v>1</v>
      </c>
      <c r="H310" s="259"/>
      <c r="I310" s="75"/>
      <c r="J310" s="75"/>
      <c r="K310" s="128"/>
      <c r="L310" s="111"/>
      <c r="M310" s="59"/>
      <c r="N310" s="59"/>
      <c r="O310" s="59"/>
      <c r="P310" s="59"/>
      <c r="Q310" s="59"/>
    </row>
    <row r="311" spans="1:17" s="60" customFormat="1">
      <c r="A311" s="62"/>
      <c r="B311" s="361" t="s">
        <v>694</v>
      </c>
      <c r="C311" s="211" t="s">
        <v>27</v>
      </c>
      <c r="D311" s="212">
        <v>95673</v>
      </c>
      <c r="E311" s="119" t="s">
        <v>1160</v>
      </c>
      <c r="F311" s="118" t="s">
        <v>4</v>
      </c>
      <c r="G311" s="264">
        <v>1</v>
      </c>
      <c r="H311" s="259"/>
      <c r="I311" s="75"/>
      <c r="J311" s="75"/>
      <c r="K311" s="128"/>
      <c r="L311" s="111"/>
      <c r="M311" s="59"/>
      <c r="N311" s="58"/>
      <c r="O311" s="58"/>
      <c r="P311" s="58"/>
      <c r="Q311" s="58"/>
    </row>
    <row r="312" spans="1:17" s="74" customFormat="1" ht="14.25">
      <c r="A312" s="62"/>
      <c r="B312" s="361" t="s">
        <v>695</v>
      </c>
      <c r="C312" s="312" t="s">
        <v>20</v>
      </c>
      <c r="D312" s="130" t="s">
        <v>326</v>
      </c>
      <c r="E312" s="119" t="s">
        <v>1161</v>
      </c>
      <c r="F312" s="118" t="s">
        <v>323</v>
      </c>
      <c r="G312" s="264">
        <v>2</v>
      </c>
      <c r="H312" s="259"/>
      <c r="I312" s="75"/>
      <c r="J312" s="75"/>
      <c r="K312" s="128"/>
      <c r="L312" s="111"/>
      <c r="M312" s="59"/>
      <c r="N312" s="59"/>
      <c r="O312" s="59"/>
      <c r="P312" s="59"/>
      <c r="Q312" s="59"/>
    </row>
    <row r="313" spans="1:17" s="74" customFormat="1">
      <c r="A313" s="62"/>
      <c r="B313" s="392" t="s">
        <v>696</v>
      </c>
      <c r="C313" s="116"/>
      <c r="D313" s="129"/>
      <c r="E313" s="117" t="s">
        <v>198</v>
      </c>
      <c r="F313" s="118"/>
      <c r="G313" s="264"/>
      <c r="H313" s="259"/>
      <c r="I313" s="75"/>
      <c r="J313" s="75"/>
      <c r="K313" s="128"/>
      <c r="L313" s="111"/>
      <c r="M313" s="59"/>
      <c r="N313" s="59"/>
      <c r="O313" s="59"/>
      <c r="P313" s="59"/>
      <c r="Q313" s="59"/>
    </row>
    <row r="314" spans="1:17" s="74" customFormat="1" ht="42.75">
      <c r="A314" s="62"/>
      <c r="B314" s="361" t="s">
        <v>702</v>
      </c>
      <c r="C314" s="118" t="s">
        <v>27</v>
      </c>
      <c r="D314" s="131">
        <v>98105</v>
      </c>
      <c r="E314" s="119" t="s">
        <v>1162</v>
      </c>
      <c r="F314" s="118" t="s">
        <v>4</v>
      </c>
      <c r="G314" s="264">
        <v>1</v>
      </c>
      <c r="H314" s="259"/>
      <c r="I314" s="75"/>
      <c r="J314" s="75"/>
      <c r="K314" s="128"/>
      <c r="L314" s="111"/>
      <c r="M314" s="59"/>
      <c r="N314" s="59"/>
      <c r="O314" s="59"/>
      <c r="P314" s="59"/>
      <c r="Q314" s="59"/>
    </row>
    <row r="315" spans="1:17" s="60" customFormat="1" ht="57">
      <c r="A315" s="62"/>
      <c r="B315" s="361" t="s">
        <v>703</v>
      </c>
      <c r="C315" s="118" t="s">
        <v>20</v>
      </c>
      <c r="D315" s="131" t="s">
        <v>319</v>
      </c>
      <c r="E315" s="119" t="s">
        <v>1163</v>
      </c>
      <c r="F315" s="118" t="s">
        <v>323</v>
      </c>
      <c r="G315" s="264">
        <v>2</v>
      </c>
      <c r="H315" s="259"/>
      <c r="I315" s="75"/>
      <c r="J315" s="75"/>
      <c r="K315" s="128"/>
      <c r="L315" s="111"/>
      <c r="M315" s="59"/>
      <c r="N315" s="59"/>
      <c r="O315" s="59"/>
      <c r="P315" s="59"/>
      <c r="Q315" s="59"/>
    </row>
    <row r="316" spans="1:17" s="60" customFormat="1" ht="57">
      <c r="A316" s="62"/>
      <c r="B316" s="361" t="s">
        <v>704</v>
      </c>
      <c r="C316" s="118" t="s">
        <v>20</v>
      </c>
      <c r="D316" s="131" t="s">
        <v>320</v>
      </c>
      <c r="E316" s="119" t="s">
        <v>1164</v>
      </c>
      <c r="F316" s="118" t="s">
        <v>323</v>
      </c>
      <c r="G316" s="264">
        <v>9</v>
      </c>
      <c r="H316" s="259"/>
      <c r="I316" s="75"/>
      <c r="J316" s="75"/>
      <c r="K316" s="128"/>
      <c r="L316" s="111"/>
      <c r="M316" s="59"/>
      <c r="N316" s="59"/>
      <c r="O316" s="59"/>
      <c r="P316" s="59"/>
      <c r="Q316" s="59"/>
    </row>
    <row r="317" spans="1:17" s="60" customFormat="1" ht="57">
      <c r="A317" s="62"/>
      <c r="B317" s="361" t="s">
        <v>705</v>
      </c>
      <c r="C317" s="118" t="s">
        <v>20</v>
      </c>
      <c r="D317" s="131" t="s">
        <v>321</v>
      </c>
      <c r="E317" s="119" t="s">
        <v>1165</v>
      </c>
      <c r="F317" s="118" t="s">
        <v>323</v>
      </c>
      <c r="G317" s="264">
        <v>4</v>
      </c>
      <c r="H317" s="259"/>
      <c r="I317" s="75"/>
      <c r="J317" s="75"/>
      <c r="K317" s="128"/>
      <c r="L317" s="111"/>
      <c r="M317" s="59"/>
      <c r="N317" s="59"/>
      <c r="O317" s="59"/>
      <c r="P317" s="59"/>
      <c r="Q317" s="59"/>
    </row>
    <row r="318" spans="1:17" s="60" customFormat="1" ht="57">
      <c r="A318" s="62"/>
      <c r="B318" s="361" t="s">
        <v>706</v>
      </c>
      <c r="C318" s="118" t="s">
        <v>20</v>
      </c>
      <c r="D318" s="131" t="s">
        <v>322</v>
      </c>
      <c r="E318" s="119" t="s">
        <v>1166</v>
      </c>
      <c r="F318" s="118" t="s">
        <v>323</v>
      </c>
      <c r="G318" s="264">
        <v>13</v>
      </c>
      <c r="H318" s="259"/>
      <c r="I318" s="75"/>
      <c r="J318" s="75"/>
      <c r="K318" s="128"/>
      <c r="L318" s="111"/>
      <c r="M318" s="59"/>
      <c r="N318" s="59"/>
      <c r="O318" s="59"/>
      <c r="P318" s="59"/>
      <c r="Q318" s="59"/>
    </row>
    <row r="319" spans="1:17" s="60" customFormat="1">
      <c r="A319" s="63"/>
      <c r="B319" s="392" t="s">
        <v>707</v>
      </c>
      <c r="C319" s="116"/>
      <c r="D319" s="129"/>
      <c r="E319" s="117" t="s">
        <v>38</v>
      </c>
      <c r="F319" s="118"/>
      <c r="G319" s="139"/>
      <c r="H319" s="75"/>
      <c r="I319" s="75"/>
      <c r="J319" s="75"/>
      <c r="K319" s="128"/>
      <c r="L319" s="111"/>
      <c r="M319" s="59"/>
      <c r="N319" s="58"/>
      <c r="O319" s="58"/>
      <c r="P319" s="58"/>
      <c r="Q319" s="58"/>
    </row>
    <row r="320" spans="1:17" s="60" customFormat="1">
      <c r="A320" s="63"/>
      <c r="B320" s="392" t="s">
        <v>697</v>
      </c>
      <c r="C320" s="116"/>
      <c r="D320" s="129"/>
      <c r="E320" s="117" t="s">
        <v>285</v>
      </c>
      <c r="F320" s="118"/>
      <c r="G320" s="139"/>
      <c r="H320" s="75"/>
      <c r="I320" s="75"/>
      <c r="J320" s="75"/>
      <c r="K320" s="128"/>
      <c r="L320" s="111"/>
      <c r="M320" s="59"/>
      <c r="N320" s="58"/>
      <c r="O320" s="58"/>
      <c r="P320" s="58"/>
      <c r="Q320" s="58"/>
    </row>
    <row r="321" spans="1:17" s="60" customFormat="1" ht="28.5">
      <c r="A321" s="62"/>
      <c r="B321" s="361" t="s">
        <v>708</v>
      </c>
      <c r="C321" s="118" t="s">
        <v>27</v>
      </c>
      <c r="D321" s="130">
        <v>95469</v>
      </c>
      <c r="E321" s="119" t="s">
        <v>1289</v>
      </c>
      <c r="F321" s="118" t="s">
        <v>4</v>
      </c>
      <c r="G321" s="256">
        <v>68</v>
      </c>
      <c r="H321" s="259"/>
      <c r="I321" s="75"/>
      <c r="J321" s="75"/>
      <c r="K321" s="128"/>
      <c r="L321" s="111"/>
      <c r="M321" s="59"/>
      <c r="N321" s="59"/>
      <c r="O321" s="59"/>
      <c r="P321" s="59"/>
      <c r="Q321" s="59"/>
    </row>
    <row r="322" spans="1:17" s="60" customFormat="1" ht="57">
      <c r="A322" s="62"/>
      <c r="B322" s="361" t="s">
        <v>709</v>
      </c>
      <c r="C322" s="118" t="s">
        <v>20</v>
      </c>
      <c r="D322" s="130" t="s">
        <v>39</v>
      </c>
      <c r="E322" s="119" t="s">
        <v>1167</v>
      </c>
      <c r="F322" s="118" t="s">
        <v>323</v>
      </c>
      <c r="G322" s="256">
        <v>7</v>
      </c>
      <c r="H322" s="259"/>
      <c r="I322" s="75"/>
      <c r="J322" s="75"/>
      <c r="K322" s="128"/>
      <c r="L322" s="111"/>
      <c r="M322" s="59"/>
      <c r="N322" s="59"/>
      <c r="O322" s="59"/>
      <c r="P322" s="59"/>
      <c r="Q322" s="59"/>
    </row>
    <row r="323" spans="1:17" s="60" customFormat="1">
      <c r="A323" s="63"/>
      <c r="B323" s="392" t="s">
        <v>698</v>
      </c>
      <c r="C323" s="116"/>
      <c r="D323" s="129"/>
      <c r="E323" s="117" t="s">
        <v>40</v>
      </c>
      <c r="F323" s="118"/>
      <c r="G323" s="139"/>
      <c r="H323" s="75"/>
      <c r="I323" s="75"/>
      <c r="J323" s="75"/>
      <c r="K323" s="128"/>
      <c r="L323" s="111"/>
      <c r="M323" s="59"/>
      <c r="N323" s="58"/>
      <c r="O323" s="58"/>
      <c r="P323" s="58"/>
      <c r="Q323" s="58"/>
    </row>
    <row r="324" spans="1:17" s="60" customFormat="1" ht="28.5">
      <c r="A324" s="62"/>
      <c r="B324" s="361" t="s">
        <v>710</v>
      </c>
      <c r="C324" s="118" t="s">
        <v>27</v>
      </c>
      <c r="D324" s="130">
        <v>86937</v>
      </c>
      <c r="E324" s="119" t="s">
        <v>1290</v>
      </c>
      <c r="F324" s="118" t="s">
        <v>4</v>
      </c>
      <c r="G324" s="256">
        <v>64</v>
      </c>
      <c r="H324" s="259"/>
      <c r="I324" s="75"/>
      <c r="J324" s="75"/>
      <c r="K324" s="128"/>
      <c r="L324" s="111"/>
      <c r="M324" s="59"/>
      <c r="N324" s="59"/>
      <c r="O324" s="59"/>
      <c r="P324" s="59"/>
      <c r="Q324" s="59"/>
    </row>
    <row r="325" spans="1:17" s="60" customFormat="1" ht="28.5">
      <c r="A325" s="62"/>
      <c r="B325" s="361" t="s">
        <v>711</v>
      </c>
      <c r="C325" s="118" t="s">
        <v>27</v>
      </c>
      <c r="D325" s="130">
        <v>86903</v>
      </c>
      <c r="E325" s="119" t="s">
        <v>1291</v>
      </c>
      <c r="F325" s="118" t="s">
        <v>4</v>
      </c>
      <c r="G325" s="256">
        <v>1</v>
      </c>
      <c r="H325" s="259"/>
      <c r="I325" s="75"/>
      <c r="J325" s="75"/>
      <c r="K325" s="128"/>
      <c r="L325" s="111"/>
      <c r="M325" s="98"/>
      <c r="N325" s="59"/>
      <c r="O325" s="59"/>
      <c r="P325" s="59"/>
      <c r="Q325" s="59"/>
    </row>
    <row r="326" spans="1:17" s="60" customFormat="1" ht="28.5">
      <c r="A326" s="62"/>
      <c r="B326" s="361" t="s">
        <v>712</v>
      </c>
      <c r="C326" s="118" t="s">
        <v>27</v>
      </c>
      <c r="D326" s="130">
        <v>100852</v>
      </c>
      <c r="E326" s="119" t="s">
        <v>1292</v>
      </c>
      <c r="F326" s="118" t="s">
        <v>4</v>
      </c>
      <c r="G326" s="256">
        <v>1</v>
      </c>
      <c r="H326" s="259"/>
      <c r="I326" s="75"/>
      <c r="J326" s="75"/>
      <c r="K326" s="128"/>
      <c r="L326" s="111"/>
      <c r="M326" s="59"/>
      <c r="N326" s="59"/>
      <c r="O326" s="59"/>
      <c r="P326" s="59"/>
      <c r="Q326" s="59"/>
    </row>
    <row r="327" spans="1:17" s="60" customFormat="1" ht="28.5">
      <c r="A327" s="62"/>
      <c r="B327" s="361" t="s">
        <v>713</v>
      </c>
      <c r="C327" s="118" t="s">
        <v>27</v>
      </c>
      <c r="D327" s="130">
        <v>86900</v>
      </c>
      <c r="E327" s="119" t="s">
        <v>1293</v>
      </c>
      <c r="F327" s="118" t="s">
        <v>4</v>
      </c>
      <c r="G327" s="256">
        <v>8</v>
      </c>
      <c r="H327" s="259"/>
      <c r="I327" s="75"/>
      <c r="J327" s="75"/>
      <c r="K327" s="128"/>
      <c r="L327" s="111"/>
      <c r="M327" s="59"/>
      <c r="N327" s="59"/>
      <c r="O327" s="59"/>
      <c r="P327" s="59"/>
      <c r="Q327" s="59"/>
    </row>
    <row r="328" spans="1:17" s="60" customFormat="1" ht="28.5">
      <c r="A328" s="62"/>
      <c r="B328" s="361" t="s">
        <v>714</v>
      </c>
      <c r="C328" s="118" t="s">
        <v>27</v>
      </c>
      <c r="D328" s="130">
        <v>86904</v>
      </c>
      <c r="E328" s="119" t="s">
        <v>1294</v>
      </c>
      <c r="F328" s="118" t="s">
        <v>4</v>
      </c>
      <c r="G328" s="256">
        <v>7</v>
      </c>
      <c r="H328" s="259"/>
      <c r="I328" s="75"/>
      <c r="J328" s="75"/>
      <c r="K328" s="128"/>
      <c r="L328" s="111"/>
      <c r="M328" s="59"/>
      <c r="N328" s="59"/>
      <c r="O328" s="59"/>
      <c r="P328" s="59"/>
      <c r="Q328" s="59"/>
    </row>
    <row r="329" spans="1:17" s="60" customFormat="1">
      <c r="A329" s="63"/>
      <c r="B329" s="392" t="s">
        <v>699</v>
      </c>
      <c r="C329" s="116"/>
      <c r="D329" s="129"/>
      <c r="E329" s="117" t="s">
        <v>41</v>
      </c>
      <c r="F329" s="118"/>
      <c r="G329" s="139"/>
      <c r="H329" s="75"/>
      <c r="I329" s="75"/>
      <c r="J329" s="75"/>
      <c r="K329" s="128"/>
      <c r="L329" s="111"/>
      <c r="M329" s="59"/>
      <c r="N329" s="55"/>
      <c r="O329" s="55"/>
      <c r="P329" s="55"/>
      <c r="Q329" s="55"/>
    </row>
    <row r="330" spans="1:17" s="60" customFormat="1" ht="14.25">
      <c r="A330" s="62"/>
      <c r="B330" s="361" t="s">
        <v>715</v>
      </c>
      <c r="C330" s="118" t="s">
        <v>6</v>
      </c>
      <c r="D330" s="130" t="s">
        <v>156</v>
      </c>
      <c r="E330" s="119" t="s">
        <v>1168</v>
      </c>
      <c r="F330" s="118" t="s">
        <v>4</v>
      </c>
      <c r="G330" s="256">
        <v>64</v>
      </c>
      <c r="H330" s="259"/>
      <c r="I330" s="75"/>
      <c r="J330" s="75"/>
      <c r="K330" s="128"/>
      <c r="L330" s="111"/>
      <c r="M330" s="98"/>
      <c r="N330" s="59"/>
      <c r="O330" s="59"/>
      <c r="P330" s="59"/>
      <c r="Q330" s="59"/>
    </row>
    <row r="331" spans="1:17" s="60" customFormat="1" ht="28.5">
      <c r="A331" s="63"/>
      <c r="B331" s="361" t="s">
        <v>716</v>
      </c>
      <c r="C331" s="118" t="s">
        <v>27</v>
      </c>
      <c r="D331" s="130">
        <v>86915</v>
      </c>
      <c r="E331" s="119" t="s">
        <v>1295</v>
      </c>
      <c r="F331" s="118" t="s">
        <v>4</v>
      </c>
      <c r="G331" s="256">
        <v>10</v>
      </c>
      <c r="H331" s="259"/>
      <c r="I331" s="75"/>
      <c r="J331" s="75"/>
      <c r="K331" s="128"/>
      <c r="L331" s="111"/>
      <c r="M331" s="59"/>
      <c r="N331" s="59"/>
      <c r="O331" s="59"/>
      <c r="P331" s="59"/>
      <c r="Q331" s="59"/>
    </row>
    <row r="332" spans="1:17" s="74" customFormat="1" ht="14.25">
      <c r="A332" s="94"/>
      <c r="B332" s="361" t="s">
        <v>717</v>
      </c>
      <c r="C332" s="118" t="s">
        <v>18</v>
      </c>
      <c r="D332" s="131" t="s">
        <v>717</v>
      </c>
      <c r="E332" s="119" t="s">
        <v>147</v>
      </c>
      <c r="F332" s="118" t="s">
        <v>4</v>
      </c>
      <c r="G332" s="264">
        <v>7</v>
      </c>
      <c r="H332" s="81"/>
      <c r="I332" s="75"/>
      <c r="J332" s="75"/>
      <c r="K332" s="128"/>
      <c r="L332" s="111"/>
      <c r="M332" s="59"/>
      <c r="N332" s="59"/>
      <c r="O332" s="59"/>
      <c r="P332" s="59"/>
      <c r="Q332" s="59"/>
    </row>
    <row r="333" spans="1:17" s="74" customFormat="1" ht="28.5">
      <c r="A333" s="94"/>
      <c r="B333" s="361" t="s">
        <v>718</v>
      </c>
      <c r="C333" s="118" t="s">
        <v>27</v>
      </c>
      <c r="D333" s="131">
        <v>86914</v>
      </c>
      <c r="E333" s="119" t="s">
        <v>1296</v>
      </c>
      <c r="F333" s="118" t="s">
        <v>4</v>
      </c>
      <c r="G333" s="264">
        <v>2</v>
      </c>
      <c r="H333" s="259"/>
      <c r="I333" s="75"/>
      <c r="J333" s="75"/>
      <c r="K333" s="128"/>
      <c r="L333" s="111"/>
      <c r="M333" s="59"/>
      <c r="N333" s="59"/>
      <c r="O333" s="59"/>
      <c r="P333" s="59"/>
      <c r="Q333" s="59"/>
    </row>
    <row r="334" spans="1:17" s="60" customFormat="1">
      <c r="A334" s="63"/>
      <c r="B334" s="392" t="s">
        <v>700</v>
      </c>
      <c r="C334" s="116"/>
      <c r="D334" s="129"/>
      <c r="E334" s="117" t="s">
        <v>42</v>
      </c>
      <c r="F334" s="118"/>
      <c r="G334" s="139"/>
      <c r="H334" s="75"/>
      <c r="I334" s="75"/>
      <c r="J334" s="75"/>
      <c r="K334" s="128"/>
      <c r="L334" s="111"/>
      <c r="M334" s="59"/>
      <c r="N334" s="55"/>
      <c r="O334" s="55"/>
      <c r="P334" s="55"/>
      <c r="Q334" s="55"/>
    </row>
    <row r="335" spans="1:17" s="60" customFormat="1" ht="42.75">
      <c r="A335" s="62"/>
      <c r="B335" s="361" t="s">
        <v>719</v>
      </c>
      <c r="C335" s="118" t="s">
        <v>27</v>
      </c>
      <c r="D335" s="130">
        <v>86925</v>
      </c>
      <c r="E335" s="119" t="s">
        <v>1297</v>
      </c>
      <c r="F335" s="118" t="s">
        <v>4</v>
      </c>
      <c r="G335" s="256">
        <v>2</v>
      </c>
      <c r="H335" s="259"/>
      <c r="I335" s="75"/>
      <c r="J335" s="75"/>
      <c r="K335" s="128"/>
      <c r="L335" s="111"/>
      <c r="M335" s="59"/>
      <c r="N335" s="59"/>
      <c r="O335" s="59"/>
      <c r="P335" s="59"/>
      <c r="Q335" s="59"/>
    </row>
    <row r="336" spans="1:17" s="60" customFormat="1">
      <c r="A336" s="63"/>
      <c r="B336" s="392" t="s">
        <v>701</v>
      </c>
      <c r="C336" s="116"/>
      <c r="D336" s="129"/>
      <c r="E336" s="117" t="s">
        <v>43</v>
      </c>
      <c r="F336" s="118"/>
      <c r="G336" s="139"/>
      <c r="H336" s="75"/>
      <c r="I336" s="75"/>
      <c r="J336" s="75"/>
      <c r="K336" s="128"/>
      <c r="L336" s="111"/>
      <c r="M336" s="59"/>
      <c r="N336" s="55"/>
      <c r="O336" s="55"/>
      <c r="P336" s="55"/>
      <c r="Q336" s="55"/>
    </row>
    <row r="337" spans="1:17" s="60" customFormat="1">
      <c r="A337" s="63"/>
      <c r="B337" s="361" t="s">
        <v>720</v>
      </c>
      <c r="C337" s="118" t="s">
        <v>6</v>
      </c>
      <c r="D337" s="130" t="s">
        <v>140</v>
      </c>
      <c r="E337" s="119" t="s">
        <v>1169</v>
      </c>
      <c r="F337" s="118" t="s">
        <v>4</v>
      </c>
      <c r="G337" s="256">
        <v>4</v>
      </c>
      <c r="H337" s="259"/>
      <c r="I337" s="75"/>
      <c r="J337" s="75"/>
      <c r="K337" s="128"/>
      <c r="L337" s="111"/>
      <c r="M337" s="98"/>
      <c r="N337" s="58"/>
      <c r="O337" s="58"/>
      <c r="P337" s="58"/>
      <c r="Q337" s="58"/>
    </row>
    <row r="338" spans="1:17" s="60" customFormat="1">
      <c r="A338" s="63"/>
      <c r="B338" s="392" t="s">
        <v>721</v>
      </c>
      <c r="C338" s="116"/>
      <c r="D338" s="129"/>
      <c r="E338" s="117" t="s">
        <v>44</v>
      </c>
      <c r="F338" s="118"/>
      <c r="G338" s="139"/>
      <c r="H338" s="78"/>
      <c r="I338" s="75"/>
      <c r="J338" s="75"/>
      <c r="K338" s="128"/>
      <c r="L338" s="111"/>
      <c r="M338" s="59"/>
      <c r="N338" s="55"/>
      <c r="O338" s="55"/>
      <c r="P338" s="55"/>
      <c r="Q338" s="55"/>
    </row>
    <row r="339" spans="1:17" s="60" customFormat="1" ht="28.5">
      <c r="A339" s="63"/>
      <c r="B339" s="361" t="s">
        <v>722</v>
      </c>
      <c r="C339" s="118" t="s">
        <v>159</v>
      </c>
      <c r="D339" s="130" t="s">
        <v>162</v>
      </c>
      <c r="E339" s="119" t="s">
        <v>1170</v>
      </c>
      <c r="F339" s="118" t="s">
        <v>323</v>
      </c>
      <c r="G339" s="256">
        <v>21</v>
      </c>
      <c r="H339" s="259"/>
      <c r="I339" s="75"/>
      <c r="J339" s="75"/>
      <c r="K339" s="128"/>
      <c r="L339" s="111"/>
      <c r="M339" s="59"/>
      <c r="N339" s="58"/>
      <c r="O339" s="58"/>
      <c r="P339" s="58"/>
      <c r="Q339" s="58"/>
    </row>
    <row r="340" spans="1:17" s="60" customFormat="1" ht="28.5">
      <c r="A340" s="63"/>
      <c r="B340" s="361" t="s">
        <v>723</v>
      </c>
      <c r="C340" s="118" t="s">
        <v>159</v>
      </c>
      <c r="D340" s="130" t="s">
        <v>160</v>
      </c>
      <c r="E340" s="119" t="s">
        <v>1171</v>
      </c>
      <c r="F340" s="118" t="s">
        <v>323</v>
      </c>
      <c r="G340" s="256">
        <v>22</v>
      </c>
      <c r="H340" s="259"/>
      <c r="I340" s="75"/>
      <c r="J340" s="75"/>
      <c r="K340" s="128"/>
      <c r="L340" s="111"/>
      <c r="M340" s="59"/>
      <c r="N340" s="58"/>
      <c r="O340" s="58"/>
      <c r="P340" s="58"/>
      <c r="Q340" s="58"/>
    </row>
    <row r="341" spans="1:17" s="60" customFormat="1" ht="28.5">
      <c r="A341" s="62"/>
      <c r="B341" s="361" t="s">
        <v>724</v>
      </c>
      <c r="C341" s="118" t="s">
        <v>27</v>
      </c>
      <c r="D341" s="130">
        <v>95547</v>
      </c>
      <c r="E341" s="119" t="s">
        <v>1298</v>
      </c>
      <c r="F341" s="118" t="s">
        <v>4</v>
      </c>
      <c r="G341" s="256">
        <v>21</v>
      </c>
      <c r="H341" s="259"/>
      <c r="I341" s="75"/>
      <c r="J341" s="75"/>
      <c r="K341" s="128"/>
      <c r="L341" s="111"/>
      <c r="M341" s="59"/>
      <c r="N341" s="59"/>
      <c r="O341" s="59"/>
      <c r="P341" s="59"/>
      <c r="Q341" s="59"/>
    </row>
    <row r="342" spans="1:17" s="60" customFormat="1" ht="28.5">
      <c r="A342" s="63"/>
      <c r="B342" s="361" t="s">
        <v>725</v>
      </c>
      <c r="C342" s="118" t="s">
        <v>20</v>
      </c>
      <c r="D342" s="130" t="s">
        <v>45</v>
      </c>
      <c r="E342" s="119" t="s">
        <v>1172</v>
      </c>
      <c r="F342" s="118" t="s">
        <v>323</v>
      </c>
      <c r="G342" s="256">
        <v>22</v>
      </c>
      <c r="H342" s="259"/>
      <c r="I342" s="75"/>
      <c r="J342" s="75"/>
      <c r="K342" s="128"/>
      <c r="L342" s="111"/>
      <c r="M342" s="59"/>
      <c r="N342" s="58"/>
      <c r="O342" s="58"/>
      <c r="P342" s="58"/>
      <c r="Q342" s="58"/>
    </row>
    <row r="343" spans="1:17" s="60" customFormat="1" ht="42.75">
      <c r="A343" s="63"/>
      <c r="B343" s="361" t="s">
        <v>726</v>
      </c>
      <c r="C343" s="118" t="s">
        <v>159</v>
      </c>
      <c r="D343" s="130" t="s">
        <v>161</v>
      </c>
      <c r="E343" s="119" t="s">
        <v>1173</v>
      </c>
      <c r="F343" s="118" t="s">
        <v>323</v>
      </c>
      <c r="G343" s="256">
        <v>2</v>
      </c>
      <c r="H343" s="259"/>
      <c r="I343" s="75"/>
      <c r="J343" s="75"/>
      <c r="K343" s="128"/>
      <c r="L343" s="111"/>
      <c r="M343" s="59"/>
      <c r="N343" s="58"/>
      <c r="O343" s="58"/>
      <c r="P343" s="58"/>
      <c r="Q343" s="58"/>
    </row>
    <row r="344" spans="1:17" s="60" customFormat="1">
      <c r="A344" s="63"/>
      <c r="B344" s="392" t="s">
        <v>727</v>
      </c>
      <c r="C344" s="116"/>
      <c r="D344" s="129"/>
      <c r="E344" s="117" t="s">
        <v>46</v>
      </c>
      <c r="F344" s="118"/>
      <c r="G344" s="139"/>
      <c r="H344" s="75"/>
      <c r="I344" s="75"/>
      <c r="J344" s="75"/>
      <c r="K344" s="128"/>
      <c r="L344" s="111"/>
      <c r="M344" s="59"/>
      <c r="N344" s="55"/>
      <c r="O344" s="55"/>
      <c r="P344" s="55"/>
      <c r="Q344" s="55"/>
    </row>
    <row r="345" spans="1:17" s="60" customFormat="1" ht="28.5">
      <c r="A345" s="63"/>
      <c r="B345" s="361" t="s">
        <v>728</v>
      </c>
      <c r="C345" s="118" t="s">
        <v>27</v>
      </c>
      <c r="D345" s="130">
        <v>100860</v>
      </c>
      <c r="E345" s="119" t="s">
        <v>1299</v>
      </c>
      <c r="F345" s="118" t="s">
        <v>4</v>
      </c>
      <c r="G345" s="256">
        <v>8</v>
      </c>
      <c r="H345" s="259"/>
      <c r="I345" s="75"/>
      <c r="J345" s="75"/>
      <c r="K345" s="128"/>
      <c r="L345" s="111"/>
      <c r="M345" s="59"/>
      <c r="N345" s="58"/>
      <c r="O345" s="58"/>
      <c r="P345" s="58"/>
      <c r="Q345" s="58"/>
    </row>
    <row r="346" spans="1:17" s="60" customFormat="1" ht="14.25">
      <c r="A346" s="62"/>
      <c r="B346" s="361" t="s">
        <v>729</v>
      </c>
      <c r="C346" s="118" t="s">
        <v>6</v>
      </c>
      <c r="D346" s="130" t="s">
        <v>47</v>
      </c>
      <c r="E346" s="119" t="s">
        <v>1174</v>
      </c>
      <c r="F346" s="118" t="s">
        <v>4</v>
      </c>
      <c r="G346" s="256">
        <v>8</v>
      </c>
      <c r="H346" s="259"/>
      <c r="I346" s="75"/>
      <c r="J346" s="75"/>
      <c r="K346" s="128"/>
      <c r="L346" s="111"/>
      <c r="M346" s="98"/>
      <c r="N346" s="59"/>
      <c r="O346" s="59"/>
      <c r="P346" s="59"/>
      <c r="Q346" s="59"/>
    </row>
    <row r="347" spans="1:17" s="60" customFormat="1">
      <c r="A347" s="63"/>
      <c r="B347" s="392" t="s">
        <v>730</v>
      </c>
      <c r="C347" s="116"/>
      <c r="D347" s="129"/>
      <c r="E347" s="117" t="s">
        <v>229</v>
      </c>
      <c r="F347" s="118"/>
      <c r="G347" s="139"/>
      <c r="H347" s="75"/>
      <c r="I347" s="75"/>
      <c r="J347" s="75"/>
      <c r="K347" s="128"/>
      <c r="L347" s="111"/>
      <c r="M347" s="59"/>
      <c r="N347" s="55"/>
      <c r="O347" s="55"/>
      <c r="P347" s="55"/>
      <c r="Q347" s="55"/>
    </row>
    <row r="348" spans="1:17" s="74" customFormat="1" ht="14.25">
      <c r="A348" s="85"/>
      <c r="B348" s="394" t="s">
        <v>731</v>
      </c>
      <c r="C348" s="211" t="s">
        <v>27</v>
      </c>
      <c r="D348" s="212">
        <v>102609</v>
      </c>
      <c r="E348" s="119" t="s">
        <v>1175</v>
      </c>
      <c r="F348" s="118" t="s">
        <v>4</v>
      </c>
      <c r="G348" s="213">
        <v>6</v>
      </c>
      <c r="H348" s="259"/>
      <c r="I348" s="75"/>
      <c r="J348" s="75"/>
      <c r="K348" s="128"/>
      <c r="L348" s="111"/>
      <c r="M348" s="59"/>
      <c r="N348" s="72"/>
      <c r="O348" s="72"/>
      <c r="P348" s="72"/>
      <c r="Q348" s="72"/>
    </row>
    <row r="349" spans="1:17" s="60" customFormat="1">
      <c r="A349" s="63"/>
      <c r="B349" s="392" t="s">
        <v>732</v>
      </c>
      <c r="C349" s="116"/>
      <c r="D349" s="129"/>
      <c r="E349" s="117" t="s">
        <v>261</v>
      </c>
      <c r="F349" s="118"/>
      <c r="G349" s="139"/>
      <c r="H349" s="75"/>
      <c r="I349" s="75"/>
      <c r="J349" s="75"/>
      <c r="K349" s="128"/>
      <c r="L349" s="111"/>
      <c r="M349" s="59"/>
      <c r="N349" s="55"/>
      <c r="O349" s="55"/>
      <c r="P349" s="55"/>
      <c r="Q349" s="55"/>
    </row>
    <row r="350" spans="1:17" s="60" customFormat="1">
      <c r="A350" s="63"/>
      <c r="B350" s="392" t="s">
        <v>733</v>
      </c>
      <c r="C350" s="116"/>
      <c r="D350" s="129"/>
      <c r="E350" s="117" t="s">
        <v>48</v>
      </c>
      <c r="F350" s="116"/>
      <c r="G350" s="139"/>
      <c r="H350" s="75"/>
      <c r="I350" s="75"/>
      <c r="J350" s="75"/>
      <c r="K350" s="128"/>
      <c r="L350" s="111"/>
      <c r="M350" s="59"/>
      <c r="N350" s="55"/>
      <c r="O350" s="55"/>
      <c r="P350" s="55"/>
      <c r="Q350" s="55"/>
    </row>
    <row r="351" spans="1:17" s="60" customFormat="1" ht="42.75">
      <c r="A351" s="63"/>
      <c r="B351" s="361" t="s">
        <v>734</v>
      </c>
      <c r="C351" s="118" t="s">
        <v>20</v>
      </c>
      <c r="D351" s="131" t="s">
        <v>403</v>
      </c>
      <c r="E351" s="119" t="s">
        <v>1176</v>
      </c>
      <c r="F351" s="118" t="s">
        <v>323</v>
      </c>
      <c r="G351" s="256">
        <v>3</v>
      </c>
      <c r="H351" s="259"/>
      <c r="I351" s="75"/>
      <c r="J351" s="75"/>
      <c r="K351" s="128"/>
      <c r="L351" s="111"/>
      <c r="M351" s="59"/>
      <c r="N351" s="58"/>
      <c r="O351" s="58"/>
      <c r="P351" s="58"/>
      <c r="Q351" s="58"/>
    </row>
    <row r="352" spans="1:17" s="60" customFormat="1" ht="28.5">
      <c r="A352" s="62"/>
      <c r="B352" s="361" t="s">
        <v>735</v>
      </c>
      <c r="C352" s="118" t="s">
        <v>20</v>
      </c>
      <c r="D352" s="131">
        <v>101909</v>
      </c>
      <c r="E352" s="119" t="s">
        <v>1177</v>
      </c>
      <c r="F352" s="118" t="s">
        <v>4</v>
      </c>
      <c r="G352" s="256">
        <v>27</v>
      </c>
      <c r="H352" s="259"/>
      <c r="I352" s="75"/>
      <c r="J352" s="75"/>
      <c r="K352" s="128"/>
      <c r="L352" s="111"/>
      <c r="M352" s="98"/>
      <c r="N352" s="59"/>
      <c r="O352" s="59"/>
      <c r="P352" s="59"/>
      <c r="Q352" s="59"/>
    </row>
    <row r="353" spans="1:17" s="74" customFormat="1">
      <c r="A353" s="93"/>
      <c r="B353" s="392" t="s">
        <v>736</v>
      </c>
      <c r="C353" s="116"/>
      <c r="D353" s="129"/>
      <c r="E353" s="117" t="s">
        <v>183</v>
      </c>
      <c r="F353" s="118"/>
      <c r="G353" s="256"/>
      <c r="H353" s="75"/>
      <c r="I353" s="75"/>
      <c r="J353" s="75"/>
      <c r="K353" s="128"/>
      <c r="L353" s="111"/>
      <c r="M353" s="59"/>
      <c r="N353" s="73"/>
      <c r="O353" s="73"/>
      <c r="P353" s="73"/>
      <c r="Q353" s="73"/>
    </row>
    <row r="354" spans="1:17" s="74" customFormat="1">
      <c r="A354" s="93"/>
      <c r="B354" s="361" t="s">
        <v>737</v>
      </c>
      <c r="C354" s="118" t="s">
        <v>18</v>
      </c>
      <c r="D354" s="131" t="s">
        <v>737</v>
      </c>
      <c r="E354" s="119" t="s">
        <v>385</v>
      </c>
      <c r="F354" s="118" t="s">
        <v>4</v>
      </c>
      <c r="G354" s="256">
        <v>1</v>
      </c>
      <c r="H354" s="75"/>
      <c r="I354" s="75"/>
      <c r="J354" s="75"/>
      <c r="K354" s="128"/>
      <c r="L354" s="111"/>
      <c r="M354" s="59"/>
      <c r="N354" s="59"/>
      <c r="O354" s="59"/>
      <c r="P354" s="59"/>
      <c r="Q354" s="59"/>
    </row>
    <row r="355" spans="1:17" s="74" customFormat="1" ht="28.5">
      <c r="A355" s="93"/>
      <c r="B355" s="361" t="s">
        <v>738</v>
      </c>
      <c r="C355" s="118" t="s">
        <v>20</v>
      </c>
      <c r="D355" s="131" t="s">
        <v>184</v>
      </c>
      <c r="E355" s="119" t="s">
        <v>1178</v>
      </c>
      <c r="F355" s="118" t="s">
        <v>323</v>
      </c>
      <c r="G355" s="256">
        <v>1</v>
      </c>
      <c r="H355" s="259"/>
      <c r="I355" s="75"/>
      <c r="J355" s="75"/>
      <c r="K355" s="128"/>
      <c r="L355" s="111"/>
      <c r="M355" s="59"/>
      <c r="N355" s="73"/>
      <c r="O355" s="73"/>
      <c r="P355" s="73"/>
      <c r="Q355" s="73"/>
    </row>
    <row r="356" spans="1:17" s="60" customFormat="1" ht="28.5">
      <c r="A356" s="63"/>
      <c r="B356" s="361" t="s">
        <v>739</v>
      </c>
      <c r="C356" s="118" t="s">
        <v>20</v>
      </c>
      <c r="D356" s="131" t="s">
        <v>402</v>
      </c>
      <c r="E356" s="119" t="s">
        <v>1179</v>
      </c>
      <c r="F356" s="118" t="s">
        <v>323</v>
      </c>
      <c r="G356" s="256">
        <v>1</v>
      </c>
      <c r="H356" s="259"/>
      <c r="I356" s="75"/>
      <c r="J356" s="75"/>
      <c r="K356" s="128"/>
      <c r="L356" s="111"/>
      <c r="M356" s="59"/>
      <c r="N356" s="58"/>
      <c r="O356" s="58"/>
      <c r="P356" s="58"/>
      <c r="Q356" s="58"/>
    </row>
    <row r="357" spans="1:17" s="60" customFormat="1">
      <c r="A357" s="63"/>
      <c r="B357" s="361" t="s">
        <v>740</v>
      </c>
      <c r="C357" s="118" t="s">
        <v>18</v>
      </c>
      <c r="D357" s="131" t="s">
        <v>740</v>
      </c>
      <c r="E357" s="119" t="s">
        <v>386</v>
      </c>
      <c r="F357" s="118" t="s">
        <v>4</v>
      </c>
      <c r="G357" s="256">
        <v>10</v>
      </c>
      <c r="H357" s="75"/>
      <c r="I357" s="75"/>
      <c r="J357" s="75"/>
      <c r="K357" s="128"/>
      <c r="L357" s="111"/>
      <c r="M357" s="59"/>
      <c r="N357" s="58"/>
      <c r="O357" s="58"/>
      <c r="P357" s="58"/>
      <c r="Q357" s="58"/>
    </row>
    <row r="358" spans="1:17" s="60" customFormat="1">
      <c r="A358" s="63"/>
      <c r="B358" s="361" t="s">
        <v>741</v>
      </c>
      <c r="C358" s="118" t="s">
        <v>18</v>
      </c>
      <c r="D358" s="131" t="s">
        <v>741</v>
      </c>
      <c r="E358" s="119" t="s">
        <v>387</v>
      </c>
      <c r="F358" s="118" t="s">
        <v>4</v>
      </c>
      <c r="G358" s="256">
        <v>12</v>
      </c>
      <c r="H358" s="75"/>
      <c r="I358" s="75"/>
      <c r="J358" s="75"/>
      <c r="K358" s="128"/>
      <c r="L358" s="111"/>
      <c r="M358" s="59"/>
      <c r="N358" s="59"/>
      <c r="O358" s="59"/>
      <c r="P358" s="59"/>
      <c r="Q358" s="59"/>
    </row>
    <row r="359" spans="1:17" s="60" customFormat="1">
      <c r="A359" s="63"/>
      <c r="B359" s="361" t="s">
        <v>742</v>
      </c>
      <c r="C359" s="118" t="s">
        <v>18</v>
      </c>
      <c r="D359" s="131" t="s">
        <v>742</v>
      </c>
      <c r="E359" s="119" t="s">
        <v>388</v>
      </c>
      <c r="F359" s="118" t="s">
        <v>4</v>
      </c>
      <c r="G359" s="256">
        <v>2</v>
      </c>
      <c r="H359" s="75"/>
      <c r="I359" s="75"/>
      <c r="J359" s="75"/>
      <c r="K359" s="128"/>
      <c r="L359" s="111"/>
      <c r="M359" s="59"/>
      <c r="N359" s="58"/>
      <c r="O359" s="58"/>
      <c r="P359" s="58"/>
      <c r="Q359" s="58"/>
    </row>
    <row r="360" spans="1:17" s="74" customFormat="1">
      <c r="A360" s="93"/>
      <c r="B360" s="361" t="s">
        <v>743</v>
      </c>
      <c r="C360" s="118" t="s">
        <v>18</v>
      </c>
      <c r="D360" s="131" t="s">
        <v>743</v>
      </c>
      <c r="E360" s="119" t="s">
        <v>389</v>
      </c>
      <c r="F360" s="118" t="s">
        <v>4</v>
      </c>
      <c r="G360" s="256">
        <v>1</v>
      </c>
      <c r="H360" s="75"/>
      <c r="I360" s="75"/>
      <c r="J360" s="75"/>
      <c r="K360" s="128"/>
      <c r="L360" s="111"/>
      <c r="M360" s="59"/>
      <c r="N360" s="73"/>
      <c r="O360" s="73"/>
      <c r="P360" s="73"/>
      <c r="Q360" s="73"/>
    </row>
    <row r="361" spans="1:17" s="74" customFormat="1">
      <c r="A361" s="93"/>
      <c r="B361" s="361" t="s">
        <v>744</v>
      </c>
      <c r="C361" s="118" t="s">
        <v>18</v>
      </c>
      <c r="D361" s="131" t="s">
        <v>744</v>
      </c>
      <c r="E361" s="119" t="s">
        <v>390</v>
      </c>
      <c r="F361" s="118" t="s">
        <v>4</v>
      </c>
      <c r="G361" s="256">
        <v>1</v>
      </c>
      <c r="H361" s="75"/>
      <c r="I361" s="75"/>
      <c r="J361" s="75"/>
      <c r="K361" s="128"/>
      <c r="L361" s="111"/>
      <c r="M361" s="59"/>
      <c r="N361" s="72"/>
      <c r="O361" s="72"/>
      <c r="P361" s="72"/>
      <c r="Q361" s="72"/>
    </row>
    <row r="362" spans="1:17" s="74" customFormat="1">
      <c r="A362" s="93"/>
      <c r="B362" s="361" t="s">
        <v>745</v>
      </c>
      <c r="C362" s="118" t="s">
        <v>18</v>
      </c>
      <c r="D362" s="131" t="s">
        <v>745</v>
      </c>
      <c r="E362" s="119" t="s">
        <v>391</v>
      </c>
      <c r="F362" s="118" t="s">
        <v>4</v>
      </c>
      <c r="G362" s="256">
        <v>1</v>
      </c>
      <c r="H362" s="75"/>
      <c r="I362" s="75"/>
      <c r="J362" s="75"/>
      <c r="K362" s="128"/>
      <c r="L362" s="111"/>
      <c r="M362" s="59"/>
      <c r="N362" s="73"/>
      <c r="O362" s="73"/>
      <c r="P362" s="73"/>
      <c r="Q362" s="73"/>
    </row>
    <row r="363" spans="1:17" s="74" customFormat="1">
      <c r="A363" s="93"/>
      <c r="B363" s="361" t="s">
        <v>746</v>
      </c>
      <c r="C363" s="118" t="s">
        <v>18</v>
      </c>
      <c r="D363" s="131" t="s">
        <v>746</v>
      </c>
      <c r="E363" s="119" t="s">
        <v>392</v>
      </c>
      <c r="F363" s="118" t="s">
        <v>4</v>
      </c>
      <c r="G363" s="256">
        <v>1</v>
      </c>
      <c r="H363" s="75"/>
      <c r="I363" s="75"/>
      <c r="J363" s="75"/>
      <c r="K363" s="128"/>
      <c r="L363" s="111"/>
      <c r="M363" s="59"/>
      <c r="N363" s="73"/>
      <c r="O363" s="73"/>
      <c r="P363" s="73"/>
      <c r="Q363" s="73"/>
    </row>
    <row r="364" spans="1:17" s="60" customFormat="1" ht="14.25">
      <c r="A364" s="94"/>
      <c r="B364" s="361" t="s">
        <v>747</v>
      </c>
      <c r="C364" s="118" t="s">
        <v>18</v>
      </c>
      <c r="D364" s="131" t="s">
        <v>747</v>
      </c>
      <c r="E364" s="119" t="s">
        <v>393</v>
      </c>
      <c r="F364" s="118" t="s">
        <v>4</v>
      </c>
      <c r="G364" s="256">
        <v>6</v>
      </c>
      <c r="H364" s="75"/>
      <c r="I364" s="75"/>
      <c r="J364" s="75"/>
      <c r="K364" s="128"/>
      <c r="L364" s="111"/>
      <c r="M364" s="59"/>
      <c r="N364" s="55"/>
      <c r="O364" s="55"/>
      <c r="P364" s="55"/>
      <c r="Q364" s="55"/>
    </row>
    <row r="365" spans="1:17" s="60" customFormat="1">
      <c r="A365" s="63"/>
      <c r="B365" s="361" t="s">
        <v>748</v>
      </c>
      <c r="C365" s="118" t="s">
        <v>18</v>
      </c>
      <c r="D365" s="131" t="s">
        <v>748</v>
      </c>
      <c r="E365" s="119" t="s">
        <v>394</v>
      </c>
      <c r="F365" s="118" t="s">
        <v>4</v>
      </c>
      <c r="G365" s="256">
        <v>8</v>
      </c>
      <c r="H365" s="75"/>
      <c r="I365" s="75"/>
      <c r="J365" s="75"/>
      <c r="K365" s="128"/>
      <c r="L365" s="111"/>
      <c r="M365" s="59"/>
      <c r="N365" s="59"/>
      <c r="O365" s="59"/>
      <c r="P365" s="59"/>
      <c r="Q365" s="59"/>
    </row>
    <row r="366" spans="1:17" s="74" customFormat="1">
      <c r="A366" s="93"/>
      <c r="B366" s="361" t="s">
        <v>749</v>
      </c>
      <c r="C366" s="118" t="s">
        <v>18</v>
      </c>
      <c r="D366" s="131" t="s">
        <v>749</v>
      </c>
      <c r="E366" s="119" t="s">
        <v>395</v>
      </c>
      <c r="F366" s="118" t="s">
        <v>4</v>
      </c>
      <c r="G366" s="256">
        <v>8</v>
      </c>
      <c r="H366" s="75"/>
      <c r="I366" s="75"/>
      <c r="J366" s="75"/>
      <c r="K366" s="128"/>
      <c r="L366" s="111"/>
      <c r="M366" s="59"/>
      <c r="N366" s="73"/>
      <c r="O366" s="73"/>
      <c r="P366" s="73"/>
      <c r="Q366" s="73"/>
    </row>
    <row r="367" spans="1:17" s="74" customFormat="1">
      <c r="A367" s="93"/>
      <c r="B367" s="361" t="s">
        <v>750</v>
      </c>
      <c r="C367" s="118" t="s">
        <v>18</v>
      </c>
      <c r="D367" s="131" t="s">
        <v>750</v>
      </c>
      <c r="E367" s="119" t="s">
        <v>396</v>
      </c>
      <c r="F367" s="118" t="s">
        <v>4</v>
      </c>
      <c r="G367" s="256">
        <v>1</v>
      </c>
      <c r="H367" s="75"/>
      <c r="I367" s="75"/>
      <c r="J367" s="75"/>
      <c r="K367" s="128"/>
      <c r="L367" s="111"/>
      <c r="M367" s="59"/>
      <c r="N367" s="73"/>
      <c r="O367" s="73"/>
      <c r="P367" s="73"/>
      <c r="Q367" s="73"/>
    </row>
    <row r="368" spans="1:17" s="74" customFormat="1" ht="28.5">
      <c r="A368" s="93"/>
      <c r="B368" s="361" t="s">
        <v>751</v>
      </c>
      <c r="C368" s="118" t="s">
        <v>20</v>
      </c>
      <c r="D368" s="131" t="s">
        <v>49</v>
      </c>
      <c r="E368" s="119" t="s">
        <v>1180</v>
      </c>
      <c r="F368" s="118" t="s">
        <v>323</v>
      </c>
      <c r="G368" s="256">
        <v>27</v>
      </c>
      <c r="H368" s="259"/>
      <c r="I368" s="75"/>
      <c r="J368" s="75"/>
      <c r="K368" s="128"/>
      <c r="L368" s="111"/>
      <c r="M368" s="59"/>
      <c r="N368" s="73"/>
      <c r="O368" s="73"/>
      <c r="P368" s="73"/>
      <c r="Q368" s="73"/>
    </row>
    <row r="369" spans="1:17" s="74" customFormat="1" ht="28.5">
      <c r="A369" s="93"/>
      <c r="B369" s="361" t="s">
        <v>752</v>
      </c>
      <c r="C369" s="118" t="s">
        <v>20</v>
      </c>
      <c r="D369" s="131" t="s">
        <v>119</v>
      </c>
      <c r="E369" s="119" t="s">
        <v>1181</v>
      </c>
      <c r="F369" s="118" t="s">
        <v>323</v>
      </c>
      <c r="G369" s="256">
        <v>8</v>
      </c>
      <c r="H369" s="259"/>
      <c r="I369" s="75"/>
      <c r="J369" s="75"/>
      <c r="K369" s="128"/>
      <c r="L369" s="111"/>
      <c r="M369" s="59"/>
      <c r="N369" s="72"/>
      <c r="O369" s="72"/>
      <c r="P369" s="72"/>
      <c r="Q369" s="72"/>
    </row>
    <row r="370" spans="1:17" s="74" customFormat="1">
      <c r="A370" s="93"/>
      <c r="B370" s="361" t="s">
        <v>753</v>
      </c>
      <c r="C370" s="118" t="s">
        <v>18</v>
      </c>
      <c r="D370" s="131" t="s">
        <v>753</v>
      </c>
      <c r="E370" s="119" t="s">
        <v>397</v>
      </c>
      <c r="F370" s="118" t="s">
        <v>4</v>
      </c>
      <c r="G370" s="256">
        <v>1</v>
      </c>
      <c r="H370" s="75"/>
      <c r="I370" s="75"/>
      <c r="J370" s="75"/>
      <c r="K370" s="128"/>
      <c r="L370" s="111"/>
      <c r="M370" s="59"/>
      <c r="N370" s="72"/>
      <c r="O370" s="72"/>
      <c r="P370" s="72"/>
      <c r="Q370" s="72"/>
    </row>
    <row r="371" spans="1:17" s="74" customFormat="1">
      <c r="A371" s="93"/>
      <c r="B371" s="361" t="s">
        <v>754</v>
      </c>
      <c r="C371" s="118" t="s">
        <v>18</v>
      </c>
      <c r="D371" s="131" t="s">
        <v>754</v>
      </c>
      <c r="E371" s="119" t="s">
        <v>398</v>
      </c>
      <c r="F371" s="118" t="s">
        <v>4</v>
      </c>
      <c r="G371" s="256">
        <v>1</v>
      </c>
      <c r="H371" s="75"/>
      <c r="I371" s="75"/>
      <c r="J371" s="75"/>
      <c r="K371" s="128"/>
      <c r="L371" s="111"/>
      <c r="M371" s="59"/>
      <c r="N371" s="73"/>
      <c r="O371" s="73"/>
      <c r="P371" s="73"/>
      <c r="Q371" s="73"/>
    </row>
    <row r="372" spans="1:17" s="74" customFormat="1">
      <c r="A372" s="93"/>
      <c r="B372" s="361" t="s">
        <v>755</v>
      </c>
      <c r="C372" s="118" t="s">
        <v>18</v>
      </c>
      <c r="D372" s="131" t="s">
        <v>755</v>
      </c>
      <c r="E372" s="119" t="s">
        <v>399</v>
      </c>
      <c r="F372" s="118" t="s">
        <v>4</v>
      </c>
      <c r="G372" s="256">
        <v>1</v>
      </c>
      <c r="H372" s="75"/>
      <c r="I372" s="75"/>
      <c r="J372" s="75"/>
      <c r="K372" s="128"/>
      <c r="L372" s="111"/>
      <c r="M372" s="59"/>
      <c r="N372" s="73"/>
      <c r="O372" s="73"/>
      <c r="P372" s="73"/>
      <c r="Q372" s="73"/>
    </row>
    <row r="373" spans="1:17" s="60" customFormat="1">
      <c r="A373" s="63"/>
      <c r="B373" s="361" t="s">
        <v>756</v>
      </c>
      <c r="C373" s="118" t="s">
        <v>18</v>
      </c>
      <c r="D373" s="131" t="s">
        <v>756</v>
      </c>
      <c r="E373" s="119" t="s">
        <v>400</v>
      </c>
      <c r="F373" s="118" t="s">
        <v>4</v>
      </c>
      <c r="G373" s="256">
        <v>1</v>
      </c>
      <c r="H373" s="75"/>
      <c r="I373" s="75"/>
      <c r="J373" s="75"/>
      <c r="K373" s="128"/>
      <c r="L373" s="111"/>
      <c r="M373" s="59"/>
      <c r="N373" s="58"/>
      <c r="O373" s="58"/>
      <c r="P373" s="58"/>
      <c r="Q373" s="58"/>
    </row>
    <row r="374" spans="1:17" s="74" customFormat="1">
      <c r="A374" s="93"/>
      <c r="B374" s="361" t="s">
        <v>757</v>
      </c>
      <c r="C374" s="118" t="s">
        <v>18</v>
      </c>
      <c r="D374" s="131" t="s">
        <v>757</v>
      </c>
      <c r="E374" s="119" t="s">
        <v>401</v>
      </c>
      <c r="F374" s="118" t="s">
        <v>4</v>
      </c>
      <c r="G374" s="256">
        <v>1</v>
      </c>
      <c r="H374" s="75"/>
      <c r="I374" s="75"/>
      <c r="J374" s="75"/>
      <c r="K374" s="128"/>
      <c r="L374" s="111"/>
      <c r="M374" s="59"/>
      <c r="N374" s="72"/>
      <c r="O374" s="72"/>
      <c r="P374" s="72"/>
      <c r="Q374" s="72"/>
    </row>
    <row r="375" spans="1:17" s="74" customFormat="1">
      <c r="A375" s="93"/>
      <c r="B375" s="392" t="s">
        <v>758</v>
      </c>
      <c r="C375" s="116"/>
      <c r="D375" s="129"/>
      <c r="E375" s="117" t="s">
        <v>915</v>
      </c>
      <c r="F375" s="116"/>
      <c r="G375" s="256"/>
      <c r="H375" s="75"/>
      <c r="I375" s="75"/>
      <c r="J375" s="75"/>
      <c r="K375" s="128"/>
      <c r="L375" s="111"/>
      <c r="M375" s="59"/>
      <c r="N375" s="73"/>
      <c r="O375" s="73"/>
      <c r="P375" s="73"/>
      <c r="Q375" s="73"/>
    </row>
    <row r="376" spans="1:17" s="71" customFormat="1" ht="42.75">
      <c r="A376" s="63"/>
      <c r="B376" s="361" t="s">
        <v>759</v>
      </c>
      <c r="C376" s="312" t="s">
        <v>18</v>
      </c>
      <c r="D376" s="130" t="s">
        <v>759</v>
      </c>
      <c r="E376" s="135" t="s">
        <v>406</v>
      </c>
      <c r="F376" s="118" t="s">
        <v>4</v>
      </c>
      <c r="G376" s="256">
        <v>8</v>
      </c>
      <c r="H376" s="75"/>
      <c r="I376" s="75"/>
      <c r="J376" s="75"/>
      <c r="K376" s="128"/>
      <c r="L376" s="111"/>
      <c r="M376" s="59"/>
      <c r="N376" s="58"/>
      <c r="O376" s="58"/>
      <c r="P376" s="58"/>
      <c r="Q376" s="58"/>
    </row>
    <row r="377" spans="1:17" s="60" customFormat="1">
      <c r="A377" s="94"/>
      <c r="B377" s="392" t="s">
        <v>760</v>
      </c>
      <c r="C377" s="116"/>
      <c r="D377" s="129"/>
      <c r="E377" s="117" t="s">
        <v>185</v>
      </c>
      <c r="F377" s="116"/>
      <c r="G377" s="256"/>
      <c r="H377" s="75"/>
      <c r="I377" s="75"/>
      <c r="J377" s="75"/>
      <c r="K377" s="128"/>
      <c r="L377" s="111"/>
      <c r="M377" s="59"/>
      <c r="N377" s="55"/>
      <c r="O377" s="55"/>
      <c r="P377" s="55"/>
      <c r="Q377" s="55"/>
    </row>
    <row r="378" spans="1:17" s="60" customFormat="1" ht="14.25">
      <c r="A378" s="94"/>
      <c r="B378" s="361" t="s">
        <v>761</v>
      </c>
      <c r="C378" s="118" t="s">
        <v>20</v>
      </c>
      <c r="D378" s="131" t="s">
        <v>404</v>
      </c>
      <c r="E378" s="119" t="s">
        <v>1182</v>
      </c>
      <c r="F378" s="118" t="s">
        <v>323</v>
      </c>
      <c r="G378" s="256">
        <v>1</v>
      </c>
      <c r="H378" s="259"/>
      <c r="I378" s="75"/>
      <c r="J378" s="75"/>
      <c r="K378" s="128"/>
      <c r="L378" s="111"/>
      <c r="M378" s="59"/>
      <c r="N378" s="59"/>
      <c r="O378" s="59"/>
      <c r="P378" s="59"/>
      <c r="Q378" s="59"/>
    </row>
    <row r="379" spans="1:17" s="60" customFormat="1" ht="28.5">
      <c r="A379" s="94"/>
      <c r="B379" s="361" t="s">
        <v>762</v>
      </c>
      <c r="C379" s="118" t="s">
        <v>20</v>
      </c>
      <c r="D379" s="131" t="s">
        <v>405</v>
      </c>
      <c r="E379" s="119" t="s">
        <v>1183</v>
      </c>
      <c r="F379" s="118" t="s">
        <v>323</v>
      </c>
      <c r="G379" s="256">
        <v>1</v>
      </c>
      <c r="H379" s="259"/>
      <c r="I379" s="75"/>
      <c r="J379" s="75"/>
      <c r="K379" s="128"/>
      <c r="L379" s="111"/>
      <c r="M379" s="59"/>
      <c r="N379" s="55"/>
      <c r="O379" s="55"/>
      <c r="P379" s="55"/>
      <c r="Q379" s="55"/>
    </row>
    <row r="380" spans="1:17" s="60" customFormat="1" ht="28.5">
      <c r="A380" s="63"/>
      <c r="B380" s="361" t="s">
        <v>763</v>
      </c>
      <c r="C380" s="118" t="s">
        <v>20</v>
      </c>
      <c r="D380" s="131" t="s">
        <v>51</v>
      </c>
      <c r="E380" s="119" t="s">
        <v>1184</v>
      </c>
      <c r="F380" s="118" t="s">
        <v>940</v>
      </c>
      <c r="G380" s="256">
        <v>1</v>
      </c>
      <c r="H380" s="259"/>
      <c r="I380" s="75"/>
      <c r="J380" s="75"/>
      <c r="K380" s="128"/>
      <c r="L380" s="111"/>
      <c r="M380" s="59"/>
      <c r="N380" s="59"/>
      <c r="O380" s="59"/>
      <c r="P380" s="59"/>
      <c r="Q380" s="59"/>
    </row>
    <row r="381" spans="1:17" s="60" customFormat="1">
      <c r="A381" s="63"/>
      <c r="B381" s="361" t="s">
        <v>764</v>
      </c>
      <c r="C381" s="118" t="s">
        <v>20</v>
      </c>
      <c r="D381" s="131" t="s">
        <v>52</v>
      </c>
      <c r="E381" s="119" t="s">
        <v>1185</v>
      </c>
      <c r="F381" s="118" t="s">
        <v>940</v>
      </c>
      <c r="G381" s="256">
        <v>1</v>
      </c>
      <c r="H381" s="259"/>
      <c r="I381" s="75"/>
      <c r="J381" s="75"/>
      <c r="K381" s="128"/>
      <c r="L381" s="111"/>
      <c r="M381" s="59"/>
      <c r="N381" s="58"/>
      <c r="O381" s="58"/>
      <c r="P381" s="58"/>
      <c r="Q381" s="58"/>
    </row>
    <row r="382" spans="1:17" s="60" customFormat="1">
      <c r="A382" s="63"/>
      <c r="B382" s="361" t="s">
        <v>765</v>
      </c>
      <c r="C382" s="118" t="s">
        <v>6</v>
      </c>
      <c r="D382" s="131" t="s">
        <v>53</v>
      </c>
      <c r="E382" s="119" t="s">
        <v>1186</v>
      </c>
      <c r="F382" s="118" t="s">
        <v>4</v>
      </c>
      <c r="G382" s="256">
        <v>1</v>
      </c>
      <c r="H382" s="259"/>
      <c r="I382" s="75"/>
      <c r="J382" s="75"/>
      <c r="K382" s="128"/>
      <c r="L382" s="111"/>
      <c r="M382" s="98"/>
      <c r="N382" s="58"/>
      <c r="O382" s="58"/>
      <c r="P382" s="58"/>
      <c r="Q382" s="58"/>
    </row>
    <row r="383" spans="1:17" s="60" customFormat="1" ht="28.5">
      <c r="A383" s="63"/>
      <c r="B383" s="361" t="s">
        <v>766</v>
      </c>
      <c r="C383" s="118" t="s">
        <v>20</v>
      </c>
      <c r="D383" s="131" t="s">
        <v>50</v>
      </c>
      <c r="E383" s="119" t="s">
        <v>1187</v>
      </c>
      <c r="F383" s="118" t="s">
        <v>323</v>
      </c>
      <c r="G383" s="256">
        <v>1</v>
      </c>
      <c r="H383" s="259"/>
      <c r="I383" s="75"/>
      <c r="J383" s="75"/>
      <c r="K383" s="128"/>
      <c r="L383" s="111"/>
      <c r="M383" s="98"/>
      <c r="N383" s="58"/>
      <c r="O383" s="58"/>
      <c r="P383" s="58"/>
      <c r="Q383" s="58"/>
    </row>
    <row r="384" spans="1:17" s="60" customFormat="1">
      <c r="A384" s="63"/>
      <c r="B384" s="392" t="s">
        <v>767</v>
      </c>
      <c r="C384" s="116"/>
      <c r="D384" s="129"/>
      <c r="E384" s="117" t="s">
        <v>186</v>
      </c>
      <c r="F384" s="116"/>
      <c r="G384" s="256"/>
      <c r="H384" s="75"/>
      <c r="I384" s="75"/>
      <c r="J384" s="75"/>
      <c r="K384" s="128"/>
      <c r="L384" s="111"/>
      <c r="M384" s="59"/>
      <c r="N384" s="58"/>
      <c r="O384" s="58"/>
      <c r="P384" s="58"/>
      <c r="Q384" s="58"/>
    </row>
    <row r="385" spans="1:17" s="60" customFormat="1" ht="28.5">
      <c r="A385" s="63"/>
      <c r="B385" s="397" t="s">
        <v>768</v>
      </c>
      <c r="C385" s="118" t="s">
        <v>20</v>
      </c>
      <c r="D385" s="130" t="s">
        <v>118</v>
      </c>
      <c r="E385" s="119" t="s">
        <v>1188</v>
      </c>
      <c r="F385" s="118" t="s">
        <v>1284</v>
      </c>
      <c r="G385" s="256">
        <v>186</v>
      </c>
      <c r="H385" s="259"/>
      <c r="I385" s="75"/>
      <c r="J385" s="75"/>
      <c r="K385" s="128"/>
      <c r="L385" s="111"/>
      <c r="M385" s="59"/>
      <c r="N385" s="58"/>
      <c r="O385" s="58"/>
      <c r="P385" s="58"/>
      <c r="Q385" s="58"/>
    </row>
    <row r="386" spans="1:17" s="60" customFormat="1">
      <c r="A386" s="63"/>
      <c r="B386" s="392" t="s">
        <v>769</v>
      </c>
      <c r="C386" s="116"/>
      <c r="D386" s="129"/>
      <c r="E386" s="117" t="s">
        <v>187</v>
      </c>
      <c r="F386" s="116"/>
      <c r="G386" s="256"/>
      <c r="H386" s="75"/>
      <c r="I386" s="75"/>
      <c r="J386" s="75"/>
      <c r="K386" s="128"/>
      <c r="L386" s="111"/>
      <c r="M386" s="59"/>
      <c r="N386" s="58"/>
      <c r="O386" s="58"/>
      <c r="P386" s="58"/>
      <c r="Q386" s="58"/>
    </row>
    <row r="387" spans="1:17" s="60" customFormat="1">
      <c r="A387" s="63"/>
      <c r="B387" s="394" t="s">
        <v>770</v>
      </c>
      <c r="C387" s="312" t="s">
        <v>18</v>
      </c>
      <c r="D387" s="130" t="s">
        <v>770</v>
      </c>
      <c r="E387" s="214" t="s">
        <v>188</v>
      </c>
      <c r="F387" s="211" t="s">
        <v>4</v>
      </c>
      <c r="G387" s="213">
        <v>1</v>
      </c>
      <c r="H387" s="97"/>
      <c r="I387" s="75"/>
      <c r="J387" s="75"/>
      <c r="K387" s="128"/>
      <c r="L387" s="111"/>
      <c r="M387" s="59"/>
      <c r="N387" s="58"/>
      <c r="O387" s="58"/>
      <c r="P387" s="58"/>
      <c r="Q387" s="58"/>
    </row>
    <row r="388" spans="1:17" s="71" customFormat="1">
      <c r="A388" s="63"/>
      <c r="B388" s="394" t="s">
        <v>771</v>
      </c>
      <c r="C388" s="312" t="s">
        <v>18</v>
      </c>
      <c r="D388" s="130" t="s">
        <v>771</v>
      </c>
      <c r="E388" s="214" t="s">
        <v>189</v>
      </c>
      <c r="F388" s="118" t="s">
        <v>4</v>
      </c>
      <c r="G388" s="213">
        <v>1</v>
      </c>
      <c r="H388" s="75"/>
      <c r="I388" s="75"/>
      <c r="J388" s="75"/>
      <c r="K388" s="128"/>
      <c r="L388" s="111"/>
      <c r="M388" s="59"/>
      <c r="N388" s="58"/>
      <c r="O388" s="58"/>
      <c r="P388" s="58"/>
      <c r="Q388" s="58"/>
    </row>
    <row r="389" spans="1:17" s="74" customFormat="1" ht="28.5">
      <c r="A389" s="94"/>
      <c r="B389" s="394" t="s">
        <v>772</v>
      </c>
      <c r="C389" s="118" t="s">
        <v>20</v>
      </c>
      <c r="D389" s="131" t="s">
        <v>50</v>
      </c>
      <c r="E389" s="119" t="s">
        <v>1187</v>
      </c>
      <c r="F389" s="118" t="s">
        <v>323</v>
      </c>
      <c r="G389" s="213">
        <v>8</v>
      </c>
      <c r="H389" s="259"/>
      <c r="I389" s="75"/>
      <c r="J389" s="75"/>
      <c r="K389" s="128"/>
      <c r="L389" s="111"/>
      <c r="M389" s="59"/>
      <c r="N389" s="73"/>
      <c r="O389" s="73"/>
      <c r="P389" s="73"/>
      <c r="Q389" s="73"/>
    </row>
    <row r="390" spans="1:17" s="74" customFormat="1">
      <c r="A390" s="94"/>
      <c r="B390" s="394" t="s">
        <v>773</v>
      </c>
      <c r="C390" s="118" t="s">
        <v>20</v>
      </c>
      <c r="D390" s="131" t="s">
        <v>36</v>
      </c>
      <c r="E390" s="119" t="s">
        <v>1189</v>
      </c>
      <c r="F390" s="118" t="s">
        <v>323</v>
      </c>
      <c r="G390" s="213">
        <v>8</v>
      </c>
      <c r="H390" s="259"/>
      <c r="I390" s="75"/>
      <c r="J390" s="75"/>
      <c r="K390" s="128"/>
      <c r="L390" s="111"/>
      <c r="M390" s="59"/>
      <c r="N390" s="73"/>
      <c r="O390" s="73"/>
      <c r="P390" s="73"/>
      <c r="Q390" s="73"/>
    </row>
    <row r="391" spans="1:17" s="60" customFormat="1">
      <c r="A391" s="63"/>
      <c r="B391" s="392" t="s">
        <v>774</v>
      </c>
      <c r="C391" s="116"/>
      <c r="D391" s="129"/>
      <c r="E391" s="125" t="s">
        <v>262</v>
      </c>
      <c r="F391" s="116"/>
      <c r="G391" s="256"/>
      <c r="H391" s="75"/>
      <c r="I391" s="75"/>
      <c r="J391" s="75"/>
      <c r="K391" s="128"/>
      <c r="L391" s="111"/>
      <c r="M391" s="59"/>
      <c r="N391" s="58"/>
      <c r="O391" s="58"/>
      <c r="P391" s="58"/>
      <c r="Q391" s="58"/>
    </row>
    <row r="392" spans="1:17" s="60" customFormat="1" ht="28.5">
      <c r="A392" s="63"/>
      <c r="B392" s="361" t="s">
        <v>775</v>
      </c>
      <c r="C392" s="118" t="s">
        <v>20</v>
      </c>
      <c r="D392" s="130" t="s">
        <v>190</v>
      </c>
      <c r="E392" s="119" t="s">
        <v>1190</v>
      </c>
      <c r="F392" s="118" t="s">
        <v>1284</v>
      </c>
      <c r="G392" s="256">
        <v>18.659999999999997</v>
      </c>
      <c r="H392" s="259"/>
      <c r="I392" s="75"/>
      <c r="J392" s="75"/>
      <c r="K392" s="128"/>
      <c r="L392" s="111"/>
      <c r="M392" s="59"/>
      <c r="N392" s="58"/>
      <c r="O392" s="58"/>
      <c r="P392" s="58"/>
      <c r="Q392" s="58"/>
    </row>
    <row r="393" spans="1:17" s="60" customFormat="1">
      <c r="A393" s="63"/>
      <c r="B393" s="361" t="s">
        <v>776</v>
      </c>
      <c r="C393" s="118" t="s">
        <v>20</v>
      </c>
      <c r="D393" s="130" t="s">
        <v>435</v>
      </c>
      <c r="E393" s="119" t="s">
        <v>1191</v>
      </c>
      <c r="F393" s="118" t="s">
        <v>940</v>
      </c>
      <c r="G393" s="256">
        <v>10</v>
      </c>
      <c r="H393" s="259"/>
      <c r="I393" s="75"/>
      <c r="J393" s="75"/>
      <c r="K393" s="128"/>
      <c r="L393" s="111"/>
      <c r="M393" s="59"/>
      <c r="N393" s="58"/>
      <c r="O393" s="58"/>
      <c r="P393" s="58"/>
      <c r="Q393" s="58"/>
    </row>
    <row r="394" spans="1:17" s="60" customFormat="1" ht="28.5">
      <c r="A394" s="63"/>
      <c r="B394" s="361" t="s">
        <v>777</v>
      </c>
      <c r="C394" s="118" t="s">
        <v>27</v>
      </c>
      <c r="D394" s="130">
        <v>103029</v>
      </c>
      <c r="E394" s="119" t="s">
        <v>1192</v>
      </c>
      <c r="F394" s="118" t="s">
        <v>4</v>
      </c>
      <c r="G394" s="256">
        <v>2</v>
      </c>
      <c r="H394" s="259"/>
      <c r="I394" s="75"/>
      <c r="J394" s="75"/>
      <c r="K394" s="128"/>
      <c r="L394" s="111"/>
      <c r="M394" s="59"/>
      <c r="N394" s="58"/>
      <c r="O394" s="58"/>
      <c r="P394" s="58"/>
      <c r="Q394" s="58"/>
    </row>
    <row r="395" spans="1:17" s="60" customFormat="1" ht="28.5">
      <c r="A395" s="63"/>
      <c r="B395" s="361" t="s">
        <v>778</v>
      </c>
      <c r="C395" s="118" t="s">
        <v>27</v>
      </c>
      <c r="D395" s="130">
        <v>92893</v>
      </c>
      <c r="E395" s="119" t="s">
        <v>1193</v>
      </c>
      <c r="F395" s="118" t="s">
        <v>4</v>
      </c>
      <c r="G395" s="256">
        <v>6</v>
      </c>
      <c r="H395" s="259"/>
      <c r="I395" s="75"/>
      <c r="J395" s="75"/>
      <c r="K395" s="128"/>
      <c r="L395" s="111"/>
      <c r="M395" s="59"/>
      <c r="N395" s="58"/>
      <c r="O395" s="58"/>
      <c r="P395" s="58"/>
      <c r="Q395" s="58"/>
    </row>
    <row r="396" spans="1:17" s="60" customFormat="1">
      <c r="A396" s="63"/>
      <c r="B396" s="361" t="s">
        <v>779</v>
      </c>
      <c r="C396" s="118" t="s">
        <v>20</v>
      </c>
      <c r="D396" s="130" t="s">
        <v>436</v>
      </c>
      <c r="E396" s="119" t="s">
        <v>1194</v>
      </c>
      <c r="F396" s="118" t="s">
        <v>940</v>
      </c>
      <c r="G396" s="256">
        <v>1</v>
      </c>
      <c r="H396" s="259"/>
      <c r="I396" s="75"/>
      <c r="J396" s="75"/>
      <c r="K396" s="128"/>
      <c r="L396" s="111"/>
      <c r="M396" s="59"/>
      <c r="N396" s="58"/>
      <c r="O396" s="58"/>
      <c r="P396" s="58"/>
      <c r="Q396" s="58"/>
    </row>
    <row r="397" spans="1:17" s="60" customFormat="1">
      <c r="A397" s="63"/>
      <c r="B397" s="361" t="s">
        <v>780</v>
      </c>
      <c r="C397" s="118" t="s">
        <v>18</v>
      </c>
      <c r="D397" s="130" t="s">
        <v>780</v>
      </c>
      <c r="E397" s="122" t="s">
        <v>437</v>
      </c>
      <c r="F397" s="118" t="s">
        <v>4</v>
      </c>
      <c r="G397" s="256">
        <v>1</v>
      </c>
      <c r="H397" s="75"/>
      <c r="I397" s="75"/>
      <c r="J397" s="75"/>
      <c r="K397" s="128"/>
      <c r="L397" s="111"/>
      <c r="M397" s="59"/>
      <c r="N397" s="58"/>
      <c r="O397" s="58"/>
      <c r="P397" s="58"/>
      <c r="Q397" s="58"/>
    </row>
    <row r="398" spans="1:17" s="60" customFormat="1">
      <c r="A398" s="63"/>
      <c r="B398" s="361"/>
      <c r="C398" s="118"/>
      <c r="D398" s="131"/>
      <c r="E398" s="122"/>
      <c r="F398" s="118"/>
      <c r="G398" s="76"/>
      <c r="H398" s="75"/>
      <c r="I398" s="75"/>
      <c r="J398" s="75"/>
      <c r="K398" s="128"/>
      <c r="L398" s="111"/>
      <c r="M398" s="59"/>
      <c r="N398" s="58"/>
      <c r="O398" s="58"/>
      <c r="P398" s="58"/>
      <c r="Q398" s="58"/>
    </row>
    <row r="399" spans="1:17" s="60" customFormat="1">
      <c r="A399" s="92"/>
      <c r="B399" s="362"/>
      <c r="C399" s="120"/>
      <c r="D399" s="132"/>
      <c r="E399" s="121" t="s">
        <v>928</v>
      </c>
      <c r="F399" s="120"/>
      <c r="G399" s="138"/>
      <c r="H399" s="79"/>
      <c r="I399" s="79"/>
      <c r="J399" s="79"/>
      <c r="K399" s="80"/>
      <c r="L399" s="111"/>
      <c r="M399" s="59"/>
      <c r="N399" s="90"/>
      <c r="O399" s="90"/>
      <c r="P399" s="90"/>
      <c r="Q399" s="90"/>
    </row>
    <row r="400" spans="1:17" s="60" customFormat="1">
      <c r="A400" s="88"/>
      <c r="B400" s="361"/>
      <c r="C400" s="118"/>
      <c r="D400" s="131"/>
      <c r="E400" s="119"/>
      <c r="F400" s="118"/>
      <c r="G400" s="76"/>
      <c r="H400" s="75"/>
      <c r="I400" s="75"/>
      <c r="J400" s="75"/>
      <c r="K400" s="128"/>
      <c r="L400" s="111"/>
      <c r="M400" s="59"/>
      <c r="N400" s="55"/>
      <c r="O400" s="55"/>
      <c r="P400" s="55"/>
      <c r="Q400" s="55"/>
    </row>
    <row r="401" spans="1:17" s="56" customFormat="1">
      <c r="A401" s="92"/>
      <c r="B401" s="392" t="s">
        <v>781</v>
      </c>
      <c r="C401" s="116"/>
      <c r="D401" s="129"/>
      <c r="E401" s="117" t="s">
        <v>54</v>
      </c>
      <c r="F401" s="118"/>
      <c r="G401" s="76"/>
      <c r="H401" s="75"/>
      <c r="I401" s="75"/>
      <c r="J401" s="75"/>
      <c r="K401" s="128"/>
      <c r="L401" s="111"/>
      <c r="M401" s="59"/>
      <c r="N401" s="57"/>
      <c r="O401" s="57"/>
      <c r="P401" s="57"/>
      <c r="Q401" s="57"/>
    </row>
    <row r="402" spans="1:17" s="56" customFormat="1">
      <c r="A402" s="63"/>
      <c r="B402" s="392" t="s">
        <v>782</v>
      </c>
      <c r="C402" s="116"/>
      <c r="D402" s="129"/>
      <c r="E402" s="117" t="s">
        <v>266</v>
      </c>
      <c r="F402" s="118"/>
      <c r="G402" s="139"/>
      <c r="H402" s="78"/>
      <c r="I402" s="75"/>
      <c r="J402" s="77"/>
      <c r="K402" s="128"/>
      <c r="L402" s="111"/>
      <c r="M402" s="59"/>
      <c r="N402" s="58"/>
      <c r="O402" s="58"/>
      <c r="P402" s="58"/>
      <c r="Q402" s="58"/>
    </row>
    <row r="403" spans="1:17" s="56" customFormat="1" ht="57">
      <c r="A403" s="94"/>
      <c r="B403" s="361" t="s">
        <v>783</v>
      </c>
      <c r="C403" s="118" t="s">
        <v>27</v>
      </c>
      <c r="D403" s="131">
        <v>90844</v>
      </c>
      <c r="E403" s="119" t="s">
        <v>1195</v>
      </c>
      <c r="F403" s="118" t="s">
        <v>4</v>
      </c>
      <c r="G403" s="256">
        <v>30</v>
      </c>
      <c r="H403" s="259"/>
      <c r="I403" s="75"/>
      <c r="J403" s="75"/>
      <c r="K403" s="128"/>
      <c r="L403" s="111"/>
      <c r="M403" s="59"/>
      <c r="N403" s="59"/>
      <c r="O403" s="59"/>
      <c r="P403" s="59"/>
      <c r="Q403" s="59"/>
    </row>
    <row r="404" spans="1:17" s="56" customFormat="1" ht="57">
      <c r="A404" s="94"/>
      <c r="B404" s="361" t="s">
        <v>784</v>
      </c>
      <c r="C404" s="118" t="s">
        <v>27</v>
      </c>
      <c r="D404" s="131">
        <v>90843</v>
      </c>
      <c r="E404" s="119" t="s">
        <v>1196</v>
      </c>
      <c r="F404" s="118" t="s">
        <v>4</v>
      </c>
      <c r="G404" s="256">
        <v>4</v>
      </c>
      <c r="H404" s="259"/>
      <c r="I404" s="75"/>
      <c r="J404" s="75"/>
      <c r="K404" s="128"/>
      <c r="L404" s="111"/>
      <c r="M404" s="59"/>
      <c r="N404" s="59"/>
      <c r="O404" s="59"/>
      <c r="P404" s="59"/>
      <c r="Q404" s="59"/>
    </row>
    <row r="405" spans="1:17" s="56" customFormat="1" ht="57">
      <c r="A405" s="62"/>
      <c r="B405" s="361" t="s">
        <v>785</v>
      </c>
      <c r="C405" s="118" t="s">
        <v>20</v>
      </c>
      <c r="D405" s="131" t="s">
        <v>55</v>
      </c>
      <c r="E405" s="119" t="s">
        <v>1197</v>
      </c>
      <c r="F405" s="118" t="s">
        <v>323</v>
      </c>
      <c r="G405" s="256">
        <v>7</v>
      </c>
      <c r="H405" s="259"/>
      <c r="I405" s="75"/>
      <c r="J405" s="75"/>
      <c r="K405" s="128"/>
      <c r="L405" s="111"/>
      <c r="M405" s="59"/>
      <c r="N405" s="59"/>
      <c r="O405" s="59"/>
      <c r="P405" s="59"/>
      <c r="Q405" s="59"/>
    </row>
    <row r="406" spans="1:17" s="56" customFormat="1" ht="42.75">
      <c r="A406" s="62"/>
      <c r="B406" s="361" t="s">
        <v>786</v>
      </c>
      <c r="C406" s="118" t="s">
        <v>18</v>
      </c>
      <c r="D406" s="131" t="s">
        <v>786</v>
      </c>
      <c r="E406" s="119" t="s">
        <v>230</v>
      </c>
      <c r="F406" s="118" t="s">
        <v>4</v>
      </c>
      <c r="G406" s="256">
        <v>1</v>
      </c>
      <c r="H406" s="82"/>
      <c r="I406" s="75"/>
      <c r="J406" s="75"/>
      <c r="K406" s="128"/>
      <c r="L406" s="111"/>
      <c r="M406" s="59"/>
      <c r="N406" s="59"/>
      <c r="O406" s="59"/>
      <c r="P406" s="59"/>
      <c r="Q406" s="59"/>
    </row>
    <row r="407" spans="1:17" s="60" customFormat="1">
      <c r="A407" s="63"/>
      <c r="B407" s="361"/>
      <c r="C407" s="118"/>
      <c r="D407" s="131"/>
      <c r="E407" s="122"/>
      <c r="F407" s="118"/>
      <c r="G407" s="76"/>
      <c r="H407" s="75"/>
      <c r="I407" s="75"/>
      <c r="J407" s="75"/>
      <c r="K407" s="128"/>
      <c r="L407" s="111"/>
      <c r="M407" s="59"/>
      <c r="N407" s="58"/>
      <c r="O407" s="58"/>
      <c r="P407" s="58"/>
      <c r="Q407" s="58"/>
    </row>
    <row r="408" spans="1:17" s="60" customFormat="1">
      <c r="A408" s="92"/>
      <c r="B408" s="362"/>
      <c r="C408" s="120"/>
      <c r="D408" s="132"/>
      <c r="E408" s="121" t="s">
        <v>929</v>
      </c>
      <c r="F408" s="120"/>
      <c r="G408" s="138"/>
      <c r="H408" s="79"/>
      <c r="I408" s="79"/>
      <c r="J408" s="79"/>
      <c r="K408" s="80"/>
      <c r="L408" s="111"/>
      <c r="M408" s="59"/>
      <c r="N408" s="90"/>
      <c r="O408" s="90"/>
      <c r="P408" s="90"/>
      <c r="Q408" s="90"/>
    </row>
    <row r="409" spans="1:17" s="60" customFormat="1">
      <c r="A409" s="88"/>
      <c r="B409" s="361"/>
      <c r="C409" s="118"/>
      <c r="D409" s="131"/>
      <c r="E409" s="119"/>
      <c r="F409" s="118"/>
      <c r="G409" s="76"/>
      <c r="H409" s="75"/>
      <c r="I409" s="75"/>
      <c r="J409" s="75"/>
      <c r="K409" s="128"/>
      <c r="L409" s="111"/>
      <c r="M409" s="59"/>
      <c r="N409" s="55"/>
      <c r="O409" s="55"/>
      <c r="P409" s="55"/>
      <c r="Q409" s="55"/>
    </row>
    <row r="410" spans="1:17" s="60" customFormat="1">
      <c r="A410" s="92"/>
      <c r="B410" s="398" t="s">
        <v>787</v>
      </c>
      <c r="C410" s="119"/>
      <c r="D410" s="247"/>
      <c r="E410" s="125" t="s">
        <v>255</v>
      </c>
      <c r="F410" s="124"/>
      <c r="G410" s="141"/>
      <c r="H410" s="83"/>
      <c r="I410" s="75"/>
      <c r="J410" s="75"/>
      <c r="K410" s="128"/>
      <c r="L410" s="111"/>
      <c r="M410" s="59"/>
      <c r="N410" s="57"/>
      <c r="O410" s="57"/>
      <c r="P410" s="57"/>
      <c r="Q410" s="57"/>
    </row>
    <row r="411" spans="1:17" s="60" customFormat="1">
      <c r="A411" s="63"/>
      <c r="B411" s="398" t="s">
        <v>788</v>
      </c>
      <c r="C411" s="117"/>
      <c r="D411" s="248"/>
      <c r="E411" s="125" t="s">
        <v>264</v>
      </c>
      <c r="F411" s="126"/>
      <c r="G411" s="142"/>
      <c r="H411" s="84"/>
      <c r="I411" s="75"/>
      <c r="J411" s="77"/>
      <c r="K411" s="128"/>
      <c r="L411" s="111"/>
      <c r="M411" s="59"/>
      <c r="N411" s="58"/>
      <c r="O411" s="58"/>
      <c r="P411" s="58"/>
      <c r="Q411" s="58"/>
    </row>
    <row r="412" spans="1:17" s="74" customFormat="1" ht="42.75">
      <c r="A412" s="136"/>
      <c r="B412" s="399" t="s">
        <v>789</v>
      </c>
      <c r="C412" s="127" t="s">
        <v>20</v>
      </c>
      <c r="D412" s="133" t="s">
        <v>274</v>
      </c>
      <c r="E412" s="119" t="s">
        <v>1198</v>
      </c>
      <c r="F412" s="118" t="s">
        <v>1283</v>
      </c>
      <c r="G412" s="140">
        <v>257.67</v>
      </c>
      <c r="H412" s="259"/>
      <c r="I412" s="75"/>
      <c r="J412" s="75"/>
      <c r="K412" s="128"/>
      <c r="L412" s="111"/>
      <c r="M412" s="59"/>
      <c r="N412" s="59"/>
      <c r="O412" s="59"/>
      <c r="P412" s="59"/>
      <c r="Q412" s="59"/>
    </row>
    <row r="413" spans="1:17" s="74" customFormat="1" ht="42.75">
      <c r="A413" s="136"/>
      <c r="B413" s="399" t="s">
        <v>790</v>
      </c>
      <c r="C413" s="127" t="s">
        <v>20</v>
      </c>
      <c r="D413" s="133" t="s">
        <v>273</v>
      </c>
      <c r="E413" s="119" t="s">
        <v>1199</v>
      </c>
      <c r="F413" s="118" t="s">
        <v>1283</v>
      </c>
      <c r="G413" s="140">
        <v>140.4</v>
      </c>
      <c r="H413" s="259"/>
      <c r="I413" s="75"/>
      <c r="J413" s="75"/>
      <c r="K413" s="128"/>
      <c r="L413" s="111"/>
      <c r="M413" s="59"/>
      <c r="N413" s="59"/>
      <c r="O413" s="59"/>
      <c r="P413" s="59"/>
      <c r="Q413" s="59"/>
    </row>
    <row r="414" spans="1:17" s="74" customFormat="1" ht="28.5">
      <c r="A414" s="62"/>
      <c r="B414" s="399" t="s">
        <v>791</v>
      </c>
      <c r="C414" s="127" t="s">
        <v>20</v>
      </c>
      <c r="D414" s="133" t="s">
        <v>277</v>
      </c>
      <c r="E414" s="119" t="s">
        <v>1200</v>
      </c>
      <c r="F414" s="118" t="s">
        <v>1283</v>
      </c>
      <c r="G414" s="140">
        <v>1.96</v>
      </c>
      <c r="H414" s="259"/>
      <c r="I414" s="75"/>
      <c r="J414" s="75"/>
      <c r="K414" s="128"/>
      <c r="L414" s="111"/>
      <c r="M414" s="59"/>
      <c r="N414" s="59"/>
      <c r="O414" s="59"/>
      <c r="P414" s="59"/>
      <c r="Q414" s="59"/>
    </row>
    <row r="415" spans="1:17" s="60" customFormat="1">
      <c r="A415" s="63"/>
      <c r="B415" s="398" t="s">
        <v>792</v>
      </c>
      <c r="C415" s="117"/>
      <c r="D415" s="248"/>
      <c r="E415" s="125" t="s">
        <v>265</v>
      </c>
      <c r="F415" s="126"/>
      <c r="G415" s="142"/>
      <c r="H415" s="84"/>
      <c r="I415" s="75"/>
      <c r="J415" s="75"/>
      <c r="K415" s="128"/>
      <c r="L415" s="111"/>
      <c r="M415" s="59"/>
      <c r="N415" s="58"/>
      <c r="O415" s="58"/>
      <c r="P415" s="58"/>
      <c r="Q415" s="58"/>
    </row>
    <row r="416" spans="1:17" s="74" customFormat="1" ht="28.5">
      <c r="A416" s="62"/>
      <c r="B416" s="400" t="s">
        <v>793</v>
      </c>
      <c r="C416" s="250" t="s">
        <v>27</v>
      </c>
      <c r="D416" s="251">
        <v>91341</v>
      </c>
      <c r="E416" s="119" t="s">
        <v>1201</v>
      </c>
      <c r="F416" s="118" t="s">
        <v>9</v>
      </c>
      <c r="G416" s="253">
        <v>105.6</v>
      </c>
      <c r="H416" s="259"/>
      <c r="I416" s="75"/>
      <c r="J416" s="75"/>
      <c r="K416" s="128"/>
      <c r="L416" s="111"/>
      <c r="M416" s="59"/>
      <c r="N416" s="59"/>
      <c r="O416" s="59"/>
      <c r="P416" s="59"/>
      <c r="Q416" s="59"/>
    </row>
    <row r="417" spans="1:17" s="60" customFormat="1">
      <c r="A417" s="63"/>
      <c r="B417" s="398" t="s">
        <v>794</v>
      </c>
      <c r="C417" s="117"/>
      <c r="D417" s="248"/>
      <c r="E417" s="125" t="s">
        <v>263</v>
      </c>
      <c r="F417" s="126"/>
      <c r="G417" s="142"/>
      <c r="H417" s="84"/>
      <c r="I417" s="75"/>
      <c r="J417" s="75"/>
      <c r="K417" s="128"/>
      <c r="L417" s="111"/>
      <c r="M417" s="59"/>
      <c r="N417" s="58"/>
      <c r="O417" s="58"/>
      <c r="P417" s="58"/>
      <c r="Q417" s="58"/>
    </row>
    <row r="418" spans="1:17" s="60" customFormat="1" ht="28.5">
      <c r="A418" s="62"/>
      <c r="B418" s="401" t="s">
        <v>795</v>
      </c>
      <c r="C418" s="255" t="s">
        <v>20</v>
      </c>
      <c r="D418" s="249" t="s">
        <v>165</v>
      </c>
      <c r="E418" s="119" t="s">
        <v>1202</v>
      </c>
      <c r="F418" s="118" t="s">
        <v>323</v>
      </c>
      <c r="G418" s="141">
        <v>64</v>
      </c>
      <c r="H418" s="259"/>
      <c r="I418" s="75"/>
      <c r="J418" s="75"/>
      <c r="K418" s="128"/>
      <c r="L418" s="111"/>
      <c r="M418" s="59"/>
      <c r="N418" s="59"/>
      <c r="O418" s="59"/>
      <c r="P418" s="59"/>
      <c r="Q418" s="59"/>
    </row>
    <row r="419" spans="1:17" s="60" customFormat="1">
      <c r="A419" s="63"/>
      <c r="B419" s="361"/>
      <c r="C419" s="118"/>
      <c r="D419" s="131"/>
      <c r="E419" s="122"/>
      <c r="F419" s="118"/>
      <c r="G419" s="76"/>
      <c r="H419" s="75"/>
      <c r="I419" s="75"/>
      <c r="J419" s="75"/>
      <c r="K419" s="128"/>
      <c r="L419" s="111"/>
      <c r="M419" s="59"/>
      <c r="N419" s="58"/>
      <c r="O419" s="58"/>
      <c r="P419" s="58"/>
      <c r="Q419" s="58"/>
    </row>
    <row r="420" spans="1:17" s="60" customFormat="1">
      <c r="A420" s="92"/>
      <c r="B420" s="362"/>
      <c r="C420" s="120"/>
      <c r="D420" s="132"/>
      <c r="E420" s="121" t="s">
        <v>930</v>
      </c>
      <c r="F420" s="120"/>
      <c r="G420" s="138"/>
      <c r="H420" s="79"/>
      <c r="I420" s="79"/>
      <c r="J420" s="79"/>
      <c r="K420" s="80"/>
      <c r="L420" s="111"/>
      <c r="M420" s="59"/>
      <c r="N420" s="90"/>
      <c r="O420" s="90"/>
      <c r="P420" s="90"/>
      <c r="Q420" s="90"/>
    </row>
    <row r="421" spans="1:17" s="60" customFormat="1">
      <c r="A421" s="88"/>
      <c r="B421" s="361"/>
      <c r="C421" s="118"/>
      <c r="D421" s="131"/>
      <c r="E421" s="119"/>
      <c r="F421" s="118"/>
      <c r="G421" s="76"/>
      <c r="H421" s="75"/>
      <c r="I421" s="75"/>
      <c r="J421" s="75"/>
      <c r="K421" s="128"/>
      <c r="L421" s="111"/>
      <c r="M421" s="59"/>
      <c r="N421" s="55"/>
      <c r="O421" s="55"/>
      <c r="P421" s="55"/>
      <c r="Q421" s="55"/>
    </row>
    <row r="422" spans="1:17" s="60" customFormat="1">
      <c r="A422" s="92"/>
      <c r="B422" s="398" t="s">
        <v>796</v>
      </c>
      <c r="C422" s="124"/>
      <c r="D422" s="249"/>
      <c r="E422" s="125" t="s">
        <v>112</v>
      </c>
      <c r="F422" s="124"/>
      <c r="G422" s="141"/>
      <c r="H422" s="83"/>
      <c r="I422" s="75"/>
      <c r="J422" s="75"/>
      <c r="K422" s="128"/>
      <c r="L422" s="111"/>
      <c r="M422" s="59"/>
      <c r="N422" s="57"/>
      <c r="O422" s="57"/>
      <c r="P422" s="57"/>
      <c r="Q422" s="57"/>
    </row>
    <row r="423" spans="1:17" s="60" customFormat="1">
      <c r="A423" s="63"/>
      <c r="B423" s="398" t="s">
        <v>797</v>
      </c>
      <c r="C423" s="124"/>
      <c r="D423" s="249"/>
      <c r="E423" s="125" t="s">
        <v>56</v>
      </c>
      <c r="F423" s="124"/>
      <c r="G423" s="141"/>
      <c r="H423" s="83"/>
      <c r="I423" s="75"/>
      <c r="J423" s="77"/>
      <c r="K423" s="128"/>
      <c r="L423" s="111"/>
      <c r="M423" s="59"/>
      <c r="N423" s="58"/>
      <c r="O423" s="58"/>
      <c r="P423" s="58"/>
      <c r="Q423" s="58"/>
    </row>
    <row r="424" spans="1:17" s="74" customFormat="1" ht="28.5">
      <c r="A424" s="94"/>
      <c r="B424" s="400" t="s">
        <v>798</v>
      </c>
      <c r="C424" s="250" t="s">
        <v>18</v>
      </c>
      <c r="D424" s="251" t="s">
        <v>798</v>
      </c>
      <c r="E424" s="252" t="s">
        <v>278</v>
      </c>
      <c r="F424" s="250" t="s">
        <v>9</v>
      </c>
      <c r="G424" s="253">
        <v>2.2400000000000002</v>
      </c>
      <c r="H424" s="97"/>
      <c r="I424" s="75"/>
      <c r="J424" s="75"/>
      <c r="K424" s="128"/>
      <c r="L424" s="111"/>
      <c r="M424" s="59"/>
      <c r="N424" s="59"/>
      <c r="O424" s="59"/>
      <c r="P424" s="59"/>
      <c r="Q424" s="59"/>
    </row>
    <row r="425" spans="1:17" s="74" customFormat="1" ht="28.5">
      <c r="A425" s="94"/>
      <c r="B425" s="400" t="s">
        <v>799</v>
      </c>
      <c r="C425" s="123" t="s">
        <v>18</v>
      </c>
      <c r="D425" s="133" t="s">
        <v>799</v>
      </c>
      <c r="E425" s="254" t="s">
        <v>279</v>
      </c>
      <c r="F425" s="123" t="s">
        <v>4</v>
      </c>
      <c r="G425" s="140">
        <v>1</v>
      </c>
      <c r="H425" s="81"/>
      <c r="I425" s="75"/>
      <c r="J425" s="75"/>
      <c r="K425" s="128"/>
      <c r="L425" s="111"/>
      <c r="M425" s="59"/>
      <c r="N425" s="59"/>
      <c r="O425" s="59"/>
      <c r="P425" s="59"/>
      <c r="Q425" s="59"/>
    </row>
    <row r="426" spans="1:17" s="74" customFormat="1" ht="42.75">
      <c r="A426" s="62"/>
      <c r="B426" s="400" t="s">
        <v>800</v>
      </c>
      <c r="C426" s="127" t="s">
        <v>20</v>
      </c>
      <c r="D426" s="133" t="s">
        <v>276</v>
      </c>
      <c r="E426" s="119" t="s">
        <v>1203</v>
      </c>
      <c r="F426" s="118" t="s">
        <v>1283</v>
      </c>
      <c r="G426" s="140">
        <v>2.44</v>
      </c>
      <c r="H426" s="259"/>
      <c r="I426" s="75"/>
      <c r="J426" s="75"/>
      <c r="K426" s="128"/>
      <c r="L426" s="111"/>
      <c r="M426" s="59"/>
      <c r="N426" s="59"/>
      <c r="O426" s="59"/>
      <c r="P426" s="59"/>
      <c r="Q426" s="59"/>
    </row>
    <row r="427" spans="1:17" s="60" customFormat="1" ht="28.5">
      <c r="A427" s="94"/>
      <c r="B427" s="400" t="s">
        <v>801</v>
      </c>
      <c r="C427" s="127" t="s">
        <v>20</v>
      </c>
      <c r="D427" s="249" t="s">
        <v>280</v>
      </c>
      <c r="E427" s="119" t="s">
        <v>1204</v>
      </c>
      <c r="F427" s="118" t="s">
        <v>1283</v>
      </c>
      <c r="G427" s="141">
        <v>8.7899999999999991</v>
      </c>
      <c r="H427" s="259"/>
      <c r="I427" s="75"/>
      <c r="J427" s="75"/>
      <c r="K427" s="128"/>
      <c r="L427" s="111"/>
      <c r="M427" s="59"/>
      <c r="N427" s="59"/>
      <c r="O427" s="59"/>
      <c r="P427" s="59"/>
      <c r="Q427" s="59"/>
    </row>
    <row r="428" spans="1:17" s="60" customFormat="1" ht="42.75">
      <c r="A428" s="94"/>
      <c r="B428" s="400" t="s">
        <v>802</v>
      </c>
      <c r="C428" s="127" t="s">
        <v>20</v>
      </c>
      <c r="D428" s="249" t="s">
        <v>434</v>
      </c>
      <c r="E428" s="119" t="s">
        <v>1205</v>
      </c>
      <c r="F428" s="118" t="s">
        <v>1283</v>
      </c>
      <c r="G428" s="141">
        <v>21.84</v>
      </c>
      <c r="H428" s="259"/>
      <c r="I428" s="75"/>
      <c r="J428" s="75"/>
      <c r="K428" s="128"/>
      <c r="L428" s="111"/>
      <c r="M428" s="59"/>
      <c r="N428" s="59"/>
      <c r="O428" s="59"/>
      <c r="P428" s="59"/>
      <c r="Q428" s="59"/>
    </row>
    <row r="429" spans="1:17" s="74" customFormat="1" ht="14.25">
      <c r="A429" s="134"/>
      <c r="B429" s="400" t="s">
        <v>803</v>
      </c>
      <c r="C429" s="250" t="s">
        <v>18</v>
      </c>
      <c r="D429" s="251" t="s">
        <v>803</v>
      </c>
      <c r="E429" s="252" t="s">
        <v>281</v>
      </c>
      <c r="F429" s="250" t="s">
        <v>9</v>
      </c>
      <c r="G429" s="253">
        <v>3.15</v>
      </c>
      <c r="H429" s="97"/>
      <c r="I429" s="75"/>
      <c r="J429" s="75"/>
      <c r="K429" s="128"/>
      <c r="L429" s="111"/>
      <c r="M429" s="59"/>
      <c r="N429" s="59"/>
      <c r="O429" s="59"/>
      <c r="P429" s="59"/>
      <c r="Q429" s="59"/>
    </row>
    <row r="430" spans="1:17" s="74" customFormat="1" ht="42.75">
      <c r="A430" s="134"/>
      <c r="B430" s="400" t="s">
        <v>804</v>
      </c>
      <c r="C430" s="211" t="s">
        <v>20</v>
      </c>
      <c r="D430" s="211" t="s">
        <v>232</v>
      </c>
      <c r="E430" s="119" t="s">
        <v>1206</v>
      </c>
      <c r="F430" s="118" t="s">
        <v>1284</v>
      </c>
      <c r="G430" s="253">
        <v>126.3</v>
      </c>
      <c r="H430" s="259"/>
      <c r="I430" s="75"/>
      <c r="J430" s="75"/>
      <c r="K430" s="128"/>
      <c r="L430" s="111"/>
      <c r="M430" s="59"/>
      <c r="N430" s="59"/>
      <c r="O430" s="59"/>
      <c r="P430" s="59"/>
      <c r="Q430" s="59"/>
    </row>
    <row r="431" spans="1:17" s="74" customFormat="1" ht="42.75">
      <c r="A431" s="134"/>
      <c r="B431" s="400" t="s">
        <v>805</v>
      </c>
      <c r="C431" s="211" t="s">
        <v>20</v>
      </c>
      <c r="D431" s="211" t="s">
        <v>233</v>
      </c>
      <c r="E431" s="119" t="s">
        <v>1207</v>
      </c>
      <c r="F431" s="118" t="s">
        <v>1284</v>
      </c>
      <c r="G431" s="253">
        <v>12.32</v>
      </c>
      <c r="H431" s="259"/>
      <c r="I431" s="75"/>
      <c r="J431" s="75"/>
      <c r="K431" s="128"/>
      <c r="L431" s="111"/>
      <c r="M431" s="59"/>
      <c r="N431" s="59"/>
      <c r="O431" s="59"/>
      <c r="P431" s="59"/>
      <c r="Q431" s="59"/>
    </row>
    <row r="432" spans="1:17" s="74" customFormat="1" ht="42.75">
      <c r="A432" s="134"/>
      <c r="B432" s="400" t="s">
        <v>806</v>
      </c>
      <c r="C432" s="211" t="s">
        <v>20</v>
      </c>
      <c r="D432" s="211" t="s">
        <v>249</v>
      </c>
      <c r="E432" s="119" t="s">
        <v>1208</v>
      </c>
      <c r="F432" s="118" t="s">
        <v>1284</v>
      </c>
      <c r="G432" s="253">
        <v>10.8</v>
      </c>
      <c r="H432" s="259"/>
      <c r="I432" s="75"/>
      <c r="J432" s="75"/>
      <c r="K432" s="128"/>
      <c r="L432" s="111"/>
      <c r="M432" s="59"/>
      <c r="N432" s="59"/>
      <c r="O432" s="59"/>
      <c r="P432" s="59"/>
      <c r="Q432" s="59"/>
    </row>
    <row r="433" spans="1:17" s="60" customFormat="1">
      <c r="A433" s="63"/>
      <c r="B433" s="398" t="s">
        <v>807</v>
      </c>
      <c r="C433" s="124"/>
      <c r="D433" s="249"/>
      <c r="E433" s="125" t="s">
        <v>57</v>
      </c>
      <c r="F433" s="124"/>
      <c r="G433" s="142"/>
      <c r="H433" s="83"/>
      <c r="I433" s="75"/>
      <c r="J433" s="75"/>
      <c r="K433" s="128"/>
      <c r="L433" s="111"/>
      <c r="M433" s="59"/>
      <c r="N433" s="58"/>
      <c r="O433" s="58"/>
      <c r="P433" s="58"/>
      <c r="Q433" s="58"/>
    </row>
    <row r="434" spans="1:17" s="60" customFormat="1" ht="42.75">
      <c r="A434" s="63"/>
      <c r="B434" s="361" t="s">
        <v>808</v>
      </c>
      <c r="C434" s="118" t="s">
        <v>20</v>
      </c>
      <c r="D434" s="131" t="s">
        <v>148</v>
      </c>
      <c r="E434" s="119" t="s">
        <v>1209</v>
      </c>
      <c r="F434" s="118" t="s">
        <v>323</v>
      </c>
      <c r="G434" s="256">
        <v>14</v>
      </c>
      <c r="H434" s="259"/>
      <c r="I434" s="75"/>
      <c r="J434" s="75"/>
      <c r="K434" s="128"/>
      <c r="L434" s="111"/>
      <c r="M434" s="59"/>
      <c r="N434" s="58"/>
      <c r="O434" s="58"/>
      <c r="P434" s="58"/>
      <c r="Q434" s="58"/>
    </row>
    <row r="435" spans="1:17" s="60" customFormat="1" ht="28.5">
      <c r="A435" s="63"/>
      <c r="B435" s="361" t="s">
        <v>809</v>
      </c>
      <c r="C435" s="118" t="s">
        <v>27</v>
      </c>
      <c r="D435" s="131">
        <v>100866</v>
      </c>
      <c r="E435" s="119" t="s">
        <v>1300</v>
      </c>
      <c r="F435" s="118" t="s">
        <v>4</v>
      </c>
      <c r="G435" s="256">
        <v>4</v>
      </c>
      <c r="H435" s="259"/>
      <c r="I435" s="75"/>
      <c r="J435" s="75"/>
      <c r="K435" s="128"/>
      <c r="L435" s="111"/>
      <c r="M435" s="59"/>
      <c r="N435" s="58"/>
      <c r="O435" s="58"/>
      <c r="P435" s="58"/>
      <c r="Q435" s="58"/>
    </row>
    <row r="436" spans="1:17" s="60" customFormat="1" ht="42.75">
      <c r="A436" s="63"/>
      <c r="B436" s="361" t="s">
        <v>810</v>
      </c>
      <c r="C436" s="118" t="s">
        <v>20</v>
      </c>
      <c r="D436" s="131" t="s">
        <v>149</v>
      </c>
      <c r="E436" s="119" t="s">
        <v>1210</v>
      </c>
      <c r="F436" s="118" t="s">
        <v>323</v>
      </c>
      <c r="G436" s="256">
        <v>14</v>
      </c>
      <c r="H436" s="259"/>
      <c r="I436" s="75"/>
      <c r="J436" s="75"/>
      <c r="K436" s="128"/>
      <c r="L436" s="111"/>
      <c r="M436" s="59"/>
      <c r="N436" s="58"/>
      <c r="O436" s="58"/>
      <c r="P436" s="58"/>
      <c r="Q436" s="58"/>
    </row>
    <row r="437" spans="1:17" s="60" customFormat="1">
      <c r="A437" s="63"/>
      <c r="B437" s="398" t="s">
        <v>811</v>
      </c>
      <c r="C437" s="124"/>
      <c r="D437" s="249"/>
      <c r="E437" s="125" t="s">
        <v>223</v>
      </c>
      <c r="F437" s="124"/>
      <c r="G437" s="142"/>
      <c r="H437" s="83"/>
      <c r="I437" s="75"/>
      <c r="J437" s="75"/>
      <c r="K437" s="128"/>
      <c r="L437" s="111"/>
      <c r="M437" s="59"/>
      <c r="N437" s="58"/>
      <c r="O437" s="58"/>
      <c r="P437" s="58"/>
      <c r="Q437" s="58"/>
    </row>
    <row r="438" spans="1:17" s="60" customFormat="1" ht="42.75">
      <c r="A438" s="63"/>
      <c r="B438" s="361" t="s">
        <v>812</v>
      </c>
      <c r="C438" s="118" t="s">
        <v>20</v>
      </c>
      <c r="D438" s="131" t="s">
        <v>214</v>
      </c>
      <c r="E438" s="119" t="s">
        <v>215</v>
      </c>
      <c r="F438" s="118" t="s">
        <v>323</v>
      </c>
      <c r="G438" s="256">
        <v>3</v>
      </c>
      <c r="H438" s="259"/>
      <c r="I438" s="75"/>
      <c r="J438" s="75"/>
      <c r="K438" s="128"/>
      <c r="L438" s="111"/>
      <c r="M438" s="59"/>
      <c r="N438" s="58"/>
      <c r="O438" s="58"/>
      <c r="P438" s="58"/>
      <c r="Q438" s="58"/>
    </row>
    <row r="439" spans="1:17" s="74" customFormat="1" ht="28.5">
      <c r="A439" s="136"/>
      <c r="B439" s="361" t="s">
        <v>813</v>
      </c>
      <c r="C439" s="127" t="s">
        <v>20</v>
      </c>
      <c r="D439" s="133" t="s">
        <v>213</v>
      </c>
      <c r="E439" s="119" t="s">
        <v>1211</v>
      </c>
      <c r="F439" s="118" t="s">
        <v>323</v>
      </c>
      <c r="G439" s="140">
        <v>41</v>
      </c>
      <c r="H439" s="259"/>
      <c r="I439" s="75"/>
      <c r="J439" s="75"/>
      <c r="K439" s="128"/>
      <c r="L439" s="111"/>
      <c r="M439" s="59"/>
      <c r="N439" s="59"/>
      <c r="O439" s="59"/>
      <c r="P439" s="59"/>
      <c r="Q439" s="59"/>
    </row>
    <row r="440" spans="1:17" s="74" customFormat="1" ht="28.5">
      <c r="A440" s="136"/>
      <c r="B440" s="361" t="s">
        <v>814</v>
      </c>
      <c r="C440" s="127" t="s">
        <v>20</v>
      </c>
      <c r="D440" s="133" t="s">
        <v>275</v>
      </c>
      <c r="E440" s="119" t="s">
        <v>1212</v>
      </c>
      <c r="F440" s="118" t="s">
        <v>323</v>
      </c>
      <c r="G440" s="140">
        <v>68</v>
      </c>
      <c r="H440" s="259"/>
      <c r="I440" s="75"/>
      <c r="J440" s="75"/>
      <c r="K440" s="128"/>
      <c r="L440" s="111"/>
      <c r="M440" s="59"/>
      <c r="N440" s="59"/>
      <c r="O440" s="59"/>
      <c r="P440" s="59"/>
      <c r="Q440" s="59"/>
    </row>
    <row r="441" spans="1:17" s="60" customFormat="1">
      <c r="A441" s="63"/>
      <c r="B441" s="398" t="s">
        <v>815</v>
      </c>
      <c r="C441" s="124"/>
      <c r="D441" s="249"/>
      <c r="E441" s="125" t="s">
        <v>235</v>
      </c>
      <c r="F441" s="124"/>
      <c r="G441" s="142"/>
      <c r="H441" s="83"/>
      <c r="I441" s="75"/>
      <c r="J441" s="75"/>
      <c r="K441" s="128"/>
      <c r="L441" s="111"/>
      <c r="M441" s="59"/>
      <c r="N441" s="58"/>
      <c r="O441" s="58"/>
      <c r="P441" s="58"/>
      <c r="Q441" s="58"/>
    </row>
    <row r="442" spans="1:17" s="60" customFormat="1" ht="28.5">
      <c r="A442" s="63"/>
      <c r="B442" s="361" t="s">
        <v>816</v>
      </c>
      <c r="C442" s="118" t="s">
        <v>18</v>
      </c>
      <c r="D442" s="131" t="s">
        <v>816</v>
      </c>
      <c r="E442" s="119" t="s">
        <v>302</v>
      </c>
      <c r="F442" s="118" t="s">
        <v>9</v>
      </c>
      <c r="G442" s="256">
        <v>376.38</v>
      </c>
      <c r="H442" s="82"/>
      <c r="I442" s="75"/>
      <c r="J442" s="75"/>
      <c r="K442" s="128"/>
      <c r="L442" s="111"/>
      <c r="M442" s="59"/>
      <c r="N442" s="58"/>
      <c r="O442" s="58"/>
      <c r="P442" s="58"/>
      <c r="Q442" s="58"/>
    </row>
    <row r="443" spans="1:17" s="60" customFormat="1">
      <c r="A443" s="63"/>
      <c r="B443" s="398" t="s">
        <v>817</v>
      </c>
      <c r="C443" s="124"/>
      <c r="D443" s="249"/>
      <c r="E443" s="125" t="s">
        <v>290</v>
      </c>
      <c r="F443" s="124"/>
      <c r="G443" s="142"/>
      <c r="H443" s="83"/>
      <c r="I443" s="75"/>
      <c r="J443" s="75"/>
      <c r="K443" s="128"/>
      <c r="L443" s="111"/>
      <c r="M443" s="59"/>
      <c r="N443" s="58"/>
      <c r="O443" s="58"/>
      <c r="P443" s="58"/>
      <c r="Q443" s="58"/>
    </row>
    <row r="444" spans="1:17" s="60" customFormat="1">
      <c r="A444" s="63"/>
      <c r="B444" s="361" t="s">
        <v>818</v>
      </c>
      <c r="C444" s="118" t="s">
        <v>18</v>
      </c>
      <c r="D444" s="131" t="s">
        <v>818</v>
      </c>
      <c r="E444" s="119" t="s">
        <v>291</v>
      </c>
      <c r="F444" s="118" t="s">
        <v>130</v>
      </c>
      <c r="G444" s="256">
        <v>1</v>
      </c>
      <c r="H444" s="82"/>
      <c r="I444" s="75"/>
      <c r="J444" s="75"/>
      <c r="K444" s="128"/>
      <c r="L444" s="111"/>
      <c r="M444" s="59"/>
      <c r="N444" s="58"/>
      <c r="O444" s="58"/>
      <c r="P444" s="58"/>
      <c r="Q444" s="58"/>
    </row>
    <row r="445" spans="1:17" s="60" customFormat="1">
      <c r="A445" s="63"/>
      <c r="B445" s="361"/>
      <c r="C445" s="118"/>
      <c r="D445" s="131"/>
      <c r="E445" s="122"/>
      <c r="F445" s="118"/>
      <c r="G445" s="76"/>
      <c r="H445" s="75"/>
      <c r="I445" s="75"/>
      <c r="J445" s="75"/>
      <c r="K445" s="128"/>
      <c r="L445" s="111"/>
      <c r="M445" s="59"/>
      <c r="N445" s="58"/>
      <c r="O445" s="58"/>
      <c r="P445" s="58"/>
      <c r="Q445" s="58"/>
    </row>
    <row r="446" spans="1:17" s="60" customFormat="1">
      <c r="A446" s="92"/>
      <c r="B446" s="362"/>
      <c r="C446" s="120"/>
      <c r="D446" s="132"/>
      <c r="E446" s="121" t="s">
        <v>931</v>
      </c>
      <c r="F446" s="120"/>
      <c r="G446" s="138"/>
      <c r="H446" s="79"/>
      <c r="I446" s="79"/>
      <c r="J446" s="79"/>
      <c r="K446" s="80"/>
      <c r="L446" s="111"/>
      <c r="M446" s="59"/>
      <c r="N446" s="90"/>
      <c r="O446" s="90"/>
      <c r="P446" s="90"/>
      <c r="Q446" s="90"/>
    </row>
    <row r="447" spans="1:17" s="60" customFormat="1">
      <c r="A447" s="88"/>
      <c r="B447" s="361"/>
      <c r="C447" s="118"/>
      <c r="D447" s="131"/>
      <c r="E447" s="119"/>
      <c r="F447" s="118"/>
      <c r="G447" s="76"/>
      <c r="H447" s="75"/>
      <c r="I447" s="75"/>
      <c r="J447" s="75"/>
      <c r="K447" s="128"/>
      <c r="L447" s="111"/>
      <c r="M447" s="59"/>
      <c r="N447" s="55"/>
      <c r="O447" s="55"/>
      <c r="P447" s="55"/>
      <c r="Q447" s="55"/>
    </row>
    <row r="448" spans="1:17" s="60" customFormat="1">
      <c r="A448" s="92"/>
      <c r="B448" s="398" t="s">
        <v>819</v>
      </c>
      <c r="C448" s="124"/>
      <c r="D448" s="249"/>
      <c r="E448" s="125" t="s">
        <v>141</v>
      </c>
      <c r="F448" s="124"/>
      <c r="G448" s="141"/>
      <c r="H448" s="83"/>
      <c r="I448" s="75"/>
      <c r="J448" s="75"/>
      <c r="K448" s="128"/>
      <c r="L448" s="111"/>
      <c r="M448" s="59"/>
      <c r="N448" s="57"/>
      <c r="O448" s="57"/>
      <c r="P448" s="57"/>
      <c r="Q448" s="57"/>
    </row>
    <row r="449" spans="1:17" s="60" customFormat="1">
      <c r="A449" s="63"/>
      <c r="B449" s="398" t="s">
        <v>820</v>
      </c>
      <c r="C449" s="124"/>
      <c r="D449" s="249"/>
      <c r="E449" s="125" t="s">
        <v>58</v>
      </c>
      <c r="F449" s="124"/>
      <c r="G449" s="142"/>
      <c r="H449" s="83"/>
      <c r="I449" s="75"/>
      <c r="J449" s="77"/>
      <c r="K449" s="128"/>
      <c r="L449" s="111"/>
      <c r="M449" s="59"/>
      <c r="N449" s="58"/>
      <c r="O449" s="58"/>
      <c r="P449" s="58"/>
      <c r="Q449" s="58"/>
    </row>
    <row r="450" spans="1:17" s="60" customFormat="1" ht="42.75">
      <c r="A450" s="62"/>
      <c r="B450" s="401" t="s">
        <v>821</v>
      </c>
      <c r="C450" s="124" t="s">
        <v>27</v>
      </c>
      <c r="D450" s="249">
        <v>87905</v>
      </c>
      <c r="E450" s="119" t="s">
        <v>1213</v>
      </c>
      <c r="F450" s="118" t="s">
        <v>9</v>
      </c>
      <c r="G450" s="258">
        <v>2624.9100000000008</v>
      </c>
      <c r="H450" s="259"/>
      <c r="I450" s="75"/>
      <c r="J450" s="75"/>
      <c r="K450" s="128"/>
      <c r="L450" s="111"/>
      <c r="M450" s="59"/>
      <c r="N450" s="59"/>
      <c r="O450" s="59"/>
      <c r="P450" s="59"/>
      <c r="Q450" s="59"/>
    </row>
    <row r="451" spans="1:17" s="60" customFormat="1" ht="28.5">
      <c r="A451" s="62"/>
      <c r="B451" s="401" t="s">
        <v>822</v>
      </c>
      <c r="C451" s="124" t="s">
        <v>20</v>
      </c>
      <c r="D451" s="249" t="s">
        <v>145</v>
      </c>
      <c r="E451" s="119" t="s">
        <v>1214</v>
      </c>
      <c r="F451" s="118" t="s">
        <v>1283</v>
      </c>
      <c r="G451" s="141">
        <v>667.28</v>
      </c>
      <c r="H451" s="259"/>
      <c r="I451" s="75"/>
      <c r="J451" s="75"/>
      <c r="K451" s="128"/>
      <c r="L451" s="111"/>
      <c r="M451" s="59"/>
      <c r="N451" s="59"/>
      <c r="O451" s="59"/>
      <c r="P451" s="59"/>
      <c r="Q451" s="59"/>
    </row>
    <row r="452" spans="1:17" s="60" customFormat="1" ht="28.5">
      <c r="A452" s="62"/>
      <c r="B452" s="401" t="s">
        <v>823</v>
      </c>
      <c r="C452" s="124" t="s">
        <v>20</v>
      </c>
      <c r="D452" s="249" t="s">
        <v>143</v>
      </c>
      <c r="E452" s="119" t="s">
        <v>173</v>
      </c>
      <c r="F452" s="118" t="s">
        <v>1283</v>
      </c>
      <c r="G452" s="141">
        <v>2624.91</v>
      </c>
      <c r="H452" s="259"/>
      <c r="I452" s="75"/>
      <c r="J452" s="75"/>
      <c r="K452" s="128"/>
      <c r="L452" s="111"/>
      <c r="M452" s="59"/>
      <c r="N452" s="59"/>
      <c r="O452" s="59"/>
      <c r="P452" s="59"/>
      <c r="Q452" s="59"/>
    </row>
    <row r="453" spans="1:17" s="74" customFormat="1" ht="42.75">
      <c r="A453" s="62"/>
      <c r="B453" s="399" t="s">
        <v>824</v>
      </c>
      <c r="C453" s="123" t="s">
        <v>20</v>
      </c>
      <c r="D453" s="133" t="s">
        <v>272</v>
      </c>
      <c r="E453" s="119" t="s">
        <v>1215</v>
      </c>
      <c r="F453" s="118" t="s">
        <v>1283</v>
      </c>
      <c r="G453" s="140">
        <v>57.04</v>
      </c>
      <c r="H453" s="259"/>
      <c r="I453" s="75"/>
      <c r="J453" s="75"/>
      <c r="K453" s="128"/>
      <c r="L453" s="111"/>
      <c r="M453" s="59"/>
      <c r="N453" s="59"/>
      <c r="O453" s="59"/>
      <c r="P453" s="59"/>
      <c r="Q453" s="59"/>
    </row>
    <row r="454" spans="1:17" s="60" customFormat="1">
      <c r="A454" s="63"/>
      <c r="B454" s="398" t="s">
        <v>825</v>
      </c>
      <c r="C454" s="124"/>
      <c r="D454" s="249"/>
      <c r="E454" s="125" t="s">
        <v>59</v>
      </c>
      <c r="F454" s="124"/>
      <c r="G454" s="142"/>
      <c r="H454" s="83"/>
      <c r="I454" s="75"/>
      <c r="J454" s="75"/>
      <c r="K454" s="128"/>
      <c r="L454" s="111"/>
      <c r="M454" s="59"/>
      <c r="N454" s="58"/>
      <c r="O454" s="58"/>
      <c r="P454" s="58"/>
      <c r="Q454" s="58"/>
    </row>
    <row r="455" spans="1:17" s="74" customFormat="1" ht="28.5">
      <c r="A455" s="62"/>
      <c r="B455" s="400" t="s">
        <v>826</v>
      </c>
      <c r="C455" s="250" t="s">
        <v>27</v>
      </c>
      <c r="D455" s="251">
        <v>87265</v>
      </c>
      <c r="E455" s="119" t="s">
        <v>1216</v>
      </c>
      <c r="F455" s="118" t="s">
        <v>9</v>
      </c>
      <c r="G455" s="253">
        <v>778.67</v>
      </c>
      <c r="H455" s="259"/>
      <c r="I455" s="75"/>
      <c r="J455" s="75"/>
      <c r="K455" s="128"/>
      <c r="L455" s="111"/>
      <c r="M455" s="59"/>
      <c r="N455" s="59"/>
      <c r="O455" s="59"/>
      <c r="P455" s="59"/>
      <c r="Q455" s="59"/>
    </row>
    <row r="456" spans="1:17" s="60" customFormat="1">
      <c r="A456" s="63"/>
      <c r="B456" s="361"/>
      <c r="C456" s="118"/>
      <c r="D456" s="131"/>
      <c r="E456" s="122"/>
      <c r="F456" s="118"/>
      <c r="G456" s="76"/>
      <c r="H456" s="75"/>
      <c r="I456" s="75"/>
      <c r="J456" s="75"/>
      <c r="K456" s="128"/>
      <c r="L456" s="111"/>
      <c r="M456" s="59"/>
      <c r="N456" s="58"/>
      <c r="O456" s="58"/>
      <c r="P456" s="58"/>
      <c r="Q456" s="58"/>
    </row>
    <row r="457" spans="1:17" s="60" customFormat="1">
      <c r="A457" s="92"/>
      <c r="B457" s="362"/>
      <c r="C457" s="120"/>
      <c r="D457" s="132"/>
      <c r="E457" s="121" t="s">
        <v>932</v>
      </c>
      <c r="F457" s="120"/>
      <c r="G457" s="138"/>
      <c r="H457" s="79"/>
      <c r="I457" s="79"/>
      <c r="J457" s="79"/>
      <c r="K457" s="80"/>
      <c r="L457" s="111"/>
      <c r="M457" s="59"/>
      <c r="N457" s="90"/>
      <c r="O457" s="90"/>
      <c r="P457" s="90"/>
      <c r="Q457" s="90"/>
    </row>
    <row r="458" spans="1:17" s="60" customFormat="1">
      <c r="A458" s="88"/>
      <c r="B458" s="361"/>
      <c r="C458" s="118"/>
      <c r="D458" s="131"/>
      <c r="E458" s="119"/>
      <c r="F458" s="118"/>
      <c r="G458" s="76"/>
      <c r="H458" s="75"/>
      <c r="I458" s="75"/>
      <c r="J458" s="75"/>
      <c r="K458" s="128"/>
      <c r="L458" s="111"/>
      <c r="M458" s="59"/>
      <c r="N458" s="55"/>
      <c r="O458" s="55"/>
      <c r="P458" s="55"/>
      <c r="Q458" s="55"/>
    </row>
    <row r="459" spans="1:17" s="60" customFormat="1">
      <c r="A459" s="92"/>
      <c r="B459" s="398" t="s">
        <v>827</v>
      </c>
      <c r="C459" s="124"/>
      <c r="D459" s="249"/>
      <c r="E459" s="125" t="s">
        <v>60</v>
      </c>
      <c r="F459" s="124"/>
      <c r="G459" s="141"/>
      <c r="H459" s="83"/>
      <c r="I459" s="75"/>
      <c r="J459" s="75"/>
      <c r="K459" s="128"/>
      <c r="L459" s="111"/>
      <c r="M459" s="59"/>
      <c r="N459" s="57"/>
      <c r="O459" s="57"/>
      <c r="P459" s="57"/>
      <c r="Q459" s="57"/>
    </row>
    <row r="460" spans="1:17" s="60" customFormat="1">
      <c r="A460" s="63"/>
      <c r="B460" s="398" t="s">
        <v>828</v>
      </c>
      <c r="C460" s="124"/>
      <c r="D460" s="249"/>
      <c r="E460" s="125" t="s">
        <v>429</v>
      </c>
      <c r="F460" s="124"/>
      <c r="G460" s="257"/>
      <c r="H460" s="261"/>
      <c r="I460" s="75"/>
      <c r="J460" s="77"/>
      <c r="K460" s="128"/>
      <c r="L460" s="111"/>
      <c r="M460" s="59"/>
      <c r="N460" s="58"/>
      <c r="O460" s="58"/>
      <c r="P460" s="58"/>
      <c r="Q460" s="58"/>
    </row>
    <row r="461" spans="1:17" s="60" customFormat="1" ht="14.25">
      <c r="A461" s="62"/>
      <c r="B461" s="400" t="s">
        <v>829</v>
      </c>
      <c r="C461" s="250" t="s">
        <v>6</v>
      </c>
      <c r="D461" s="251" t="s">
        <v>202</v>
      </c>
      <c r="E461" s="119" t="s">
        <v>1217</v>
      </c>
      <c r="F461" s="118" t="s">
        <v>9</v>
      </c>
      <c r="G461" s="253">
        <v>3460.97</v>
      </c>
      <c r="H461" s="259"/>
      <c r="I461" s="75"/>
      <c r="J461" s="75"/>
      <c r="K461" s="128"/>
      <c r="L461" s="111"/>
      <c r="M461" s="98"/>
      <c r="N461" s="59"/>
      <c r="O461" s="59"/>
      <c r="P461" s="59"/>
      <c r="Q461" s="59"/>
    </row>
    <row r="462" spans="1:17" s="60" customFormat="1" ht="14.25">
      <c r="A462" s="62"/>
      <c r="B462" s="400" t="s">
        <v>830</v>
      </c>
      <c r="C462" s="124" t="s">
        <v>20</v>
      </c>
      <c r="D462" s="249" t="s">
        <v>164</v>
      </c>
      <c r="E462" s="119" t="s">
        <v>155</v>
      </c>
      <c r="F462" s="118" t="s">
        <v>1283</v>
      </c>
      <c r="G462" s="258">
        <v>3460.97</v>
      </c>
      <c r="H462" s="259"/>
      <c r="I462" s="75"/>
      <c r="J462" s="75"/>
      <c r="K462" s="128"/>
      <c r="L462" s="111"/>
      <c r="M462" s="59"/>
      <c r="N462" s="59"/>
      <c r="O462" s="59"/>
      <c r="P462" s="59"/>
      <c r="Q462" s="59"/>
    </row>
    <row r="463" spans="1:17" s="60" customFormat="1">
      <c r="A463" s="63"/>
      <c r="B463" s="398" t="s">
        <v>831</v>
      </c>
      <c r="C463" s="124"/>
      <c r="D463" s="249"/>
      <c r="E463" s="125" t="s">
        <v>430</v>
      </c>
      <c r="F463" s="124"/>
      <c r="G463" s="257"/>
      <c r="H463" s="83"/>
      <c r="I463" s="75"/>
      <c r="J463" s="75"/>
      <c r="K463" s="128"/>
      <c r="L463" s="111"/>
      <c r="M463" s="59"/>
      <c r="N463" s="58"/>
      <c r="O463" s="58"/>
      <c r="P463" s="58"/>
      <c r="Q463" s="58"/>
    </row>
    <row r="464" spans="1:17" s="60" customFormat="1" ht="28.5">
      <c r="A464" s="62"/>
      <c r="B464" s="401" t="s">
        <v>832</v>
      </c>
      <c r="C464" s="124" t="s">
        <v>20</v>
      </c>
      <c r="D464" s="249" t="s">
        <v>431</v>
      </c>
      <c r="E464" s="119" t="s">
        <v>1218</v>
      </c>
      <c r="F464" s="118" t="s">
        <v>1283</v>
      </c>
      <c r="G464" s="258">
        <v>884.06</v>
      </c>
      <c r="H464" s="259"/>
      <c r="I464" s="75"/>
      <c r="J464" s="75"/>
      <c r="K464" s="128"/>
      <c r="L464" s="111"/>
      <c r="M464" s="59"/>
      <c r="N464" s="59"/>
      <c r="O464" s="59"/>
      <c r="P464" s="59"/>
      <c r="Q464" s="59"/>
    </row>
    <row r="465" spans="1:17" s="60" customFormat="1" ht="28.5">
      <c r="A465" s="62"/>
      <c r="B465" s="401" t="s">
        <v>833</v>
      </c>
      <c r="C465" s="124" t="s">
        <v>20</v>
      </c>
      <c r="D465" s="249" t="s">
        <v>61</v>
      </c>
      <c r="E465" s="119" t="s">
        <v>1219</v>
      </c>
      <c r="F465" s="118" t="s">
        <v>1283</v>
      </c>
      <c r="G465" s="258">
        <v>1573.05</v>
      </c>
      <c r="H465" s="259"/>
      <c r="I465" s="75"/>
      <c r="J465" s="75"/>
      <c r="K465" s="128"/>
      <c r="L465" s="111"/>
      <c r="M465" s="59"/>
      <c r="N465" s="59"/>
      <c r="O465" s="59"/>
      <c r="P465" s="59"/>
      <c r="Q465" s="59"/>
    </row>
    <row r="466" spans="1:17" s="60" customFormat="1" ht="28.5">
      <c r="A466" s="62"/>
      <c r="B466" s="401" t="s">
        <v>834</v>
      </c>
      <c r="C466" s="124" t="s">
        <v>27</v>
      </c>
      <c r="D466" s="249">
        <v>97101</v>
      </c>
      <c r="E466" s="119" t="s">
        <v>1220</v>
      </c>
      <c r="F466" s="118" t="s">
        <v>9</v>
      </c>
      <c r="G466" s="258">
        <v>1.89</v>
      </c>
      <c r="H466" s="259"/>
      <c r="I466" s="75"/>
      <c r="J466" s="75"/>
      <c r="K466" s="128"/>
      <c r="L466" s="111"/>
      <c r="M466" s="59"/>
      <c r="N466" s="59"/>
      <c r="O466" s="59"/>
      <c r="P466" s="59"/>
      <c r="Q466" s="59"/>
    </row>
    <row r="467" spans="1:17" s="60" customFormat="1" ht="28.5">
      <c r="A467" s="62"/>
      <c r="B467" s="401" t="s">
        <v>972</v>
      </c>
      <c r="C467" s="124" t="s">
        <v>27</v>
      </c>
      <c r="D467" s="249">
        <v>92404</v>
      </c>
      <c r="E467" s="119" t="s">
        <v>1221</v>
      </c>
      <c r="F467" s="118" t="s">
        <v>9</v>
      </c>
      <c r="G467" s="258">
        <v>111.15</v>
      </c>
      <c r="H467" s="259"/>
      <c r="I467" s="75"/>
      <c r="J467" s="75"/>
      <c r="K467" s="128"/>
      <c r="L467" s="111"/>
      <c r="M467" s="59"/>
      <c r="N467" s="59"/>
      <c r="O467" s="59"/>
      <c r="P467" s="59"/>
      <c r="Q467" s="59"/>
    </row>
    <row r="468" spans="1:17" s="60" customFormat="1">
      <c r="A468" s="63"/>
      <c r="B468" s="398" t="s">
        <v>835</v>
      </c>
      <c r="C468" s="124"/>
      <c r="D468" s="249"/>
      <c r="E468" s="125" t="s">
        <v>259</v>
      </c>
      <c r="F468" s="124"/>
      <c r="G468" s="257"/>
      <c r="H468" s="83"/>
      <c r="I468" s="75"/>
      <c r="J468" s="75"/>
      <c r="K468" s="128"/>
      <c r="L468" s="111"/>
      <c r="M468" s="59"/>
      <c r="N468" s="58"/>
      <c r="O468" s="58"/>
      <c r="P468" s="58"/>
      <c r="Q468" s="58"/>
    </row>
    <row r="469" spans="1:17" s="60" customFormat="1" ht="42.75">
      <c r="A469" s="62"/>
      <c r="B469" s="401" t="s">
        <v>836</v>
      </c>
      <c r="C469" s="124" t="s">
        <v>27</v>
      </c>
      <c r="D469" s="249">
        <v>87630</v>
      </c>
      <c r="E469" s="119" t="s">
        <v>1222</v>
      </c>
      <c r="F469" s="118" t="s">
        <v>9</v>
      </c>
      <c r="G469" s="258">
        <v>2749.44</v>
      </c>
      <c r="H469" s="259"/>
      <c r="I469" s="75"/>
      <c r="J469" s="75"/>
      <c r="K469" s="128"/>
      <c r="L469" s="111"/>
      <c r="M469" s="59"/>
      <c r="N469" s="59"/>
      <c r="O469" s="59"/>
      <c r="P469" s="59"/>
      <c r="Q469" s="59"/>
    </row>
    <row r="470" spans="1:17" s="60" customFormat="1">
      <c r="A470" s="63"/>
      <c r="B470" s="398" t="s">
        <v>837</v>
      </c>
      <c r="C470" s="124"/>
      <c r="D470" s="249"/>
      <c r="E470" s="125" t="s">
        <v>151</v>
      </c>
      <c r="F470" s="124"/>
      <c r="G470" s="257"/>
      <c r="H470" s="75"/>
      <c r="I470" s="75"/>
      <c r="J470" s="75"/>
      <c r="K470" s="128"/>
      <c r="L470" s="111"/>
      <c r="M470" s="59"/>
      <c r="N470" s="55"/>
      <c r="O470" s="55"/>
      <c r="P470" s="55"/>
      <c r="Q470" s="55"/>
    </row>
    <row r="471" spans="1:17" s="60" customFormat="1" ht="28.5">
      <c r="A471" s="62"/>
      <c r="B471" s="401" t="s">
        <v>838</v>
      </c>
      <c r="C471" s="124" t="s">
        <v>27</v>
      </c>
      <c r="D471" s="249">
        <v>87251</v>
      </c>
      <c r="E471" s="119" t="s">
        <v>1223</v>
      </c>
      <c r="F471" s="118" t="s">
        <v>9</v>
      </c>
      <c r="G471" s="258">
        <v>2670.41</v>
      </c>
      <c r="H471" s="259"/>
      <c r="I471" s="75"/>
      <c r="J471" s="75"/>
      <c r="K471" s="128"/>
      <c r="L471" s="111"/>
      <c r="M471" s="59"/>
      <c r="N471" s="59"/>
      <c r="O471" s="59"/>
      <c r="P471" s="59"/>
      <c r="Q471" s="59"/>
    </row>
    <row r="472" spans="1:17" s="60" customFormat="1">
      <c r="A472" s="63"/>
      <c r="B472" s="398" t="s">
        <v>839</v>
      </c>
      <c r="C472" s="124"/>
      <c r="D472" s="249"/>
      <c r="E472" s="125" t="s">
        <v>283</v>
      </c>
      <c r="F472" s="124"/>
      <c r="G472" s="257"/>
      <c r="H472" s="75"/>
      <c r="I472" s="75"/>
      <c r="J472" s="75"/>
      <c r="K472" s="128"/>
      <c r="L472" s="111"/>
      <c r="M472" s="59"/>
      <c r="N472" s="55"/>
      <c r="O472" s="55"/>
      <c r="P472" s="55"/>
      <c r="Q472" s="55"/>
    </row>
    <row r="473" spans="1:17" s="60" customFormat="1" ht="28.5">
      <c r="A473" s="62"/>
      <c r="B473" s="401" t="s">
        <v>840</v>
      </c>
      <c r="C473" s="124" t="s">
        <v>27</v>
      </c>
      <c r="D473" s="249">
        <v>101727</v>
      </c>
      <c r="E473" s="119" t="s">
        <v>1301</v>
      </c>
      <c r="F473" s="118" t="s">
        <v>9</v>
      </c>
      <c r="G473" s="262">
        <v>79.03</v>
      </c>
      <c r="H473" s="259"/>
      <c r="I473" s="75"/>
      <c r="J473" s="75"/>
      <c r="K473" s="128"/>
      <c r="L473" s="111"/>
      <c r="M473" s="59"/>
      <c r="N473" s="59"/>
      <c r="O473" s="59"/>
      <c r="P473" s="59"/>
      <c r="Q473" s="59"/>
    </row>
    <row r="474" spans="1:17" s="60" customFormat="1">
      <c r="A474" s="63"/>
      <c r="B474" s="398" t="s">
        <v>841</v>
      </c>
      <c r="C474" s="124"/>
      <c r="D474" s="249"/>
      <c r="E474" s="125" t="s">
        <v>62</v>
      </c>
      <c r="F474" s="124"/>
      <c r="G474" s="257"/>
      <c r="H474" s="83"/>
      <c r="I474" s="75"/>
      <c r="J474" s="75"/>
      <c r="K474" s="128"/>
      <c r="L474" s="111"/>
      <c r="M474" s="59"/>
      <c r="N474" s="58"/>
      <c r="O474" s="58"/>
      <c r="P474" s="58"/>
      <c r="Q474" s="58"/>
    </row>
    <row r="475" spans="1:17" s="60" customFormat="1" ht="28.5">
      <c r="A475" s="62"/>
      <c r="B475" s="401" t="s">
        <v>842</v>
      </c>
      <c r="C475" s="124" t="s">
        <v>27</v>
      </c>
      <c r="D475" s="249">
        <v>88649</v>
      </c>
      <c r="E475" s="119" t="s">
        <v>1224</v>
      </c>
      <c r="F475" s="118" t="s">
        <v>11</v>
      </c>
      <c r="G475" s="258">
        <v>2471.0300000000002</v>
      </c>
      <c r="H475" s="259"/>
      <c r="I475" s="75"/>
      <c r="J475" s="75"/>
      <c r="K475" s="128"/>
      <c r="L475" s="111"/>
      <c r="M475" s="59"/>
      <c r="N475" s="59"/>
      <c r="O475" s="59"/>
      <c r="P475" s="59"/>
      <c r="Q475" s="59"/>
    </row>
    <row r="476" spans="1:17" s="60" customFormat="1">
      <c r="A476" s="63"/>
      <c r="B476" s="398" t="s">
        <v>843</v>
      </c>
      <c r="C476" s="124"/>
      <c r="D476" s="249"/>
      <c r="E476" s="125" t="s">
        <v>63</v>
      </c>
      <c r="F476" s="124"/>
      <c r="G476" s="257"/>
      <c r="H476" s="83"/>
      <c r="I476" s="75"/>
      <c r="J476" s="75"/>
      <c r="K476" s="128"/>
      <c r="L476" s="111"/>
      <c r="M476" s="59"/>
      <c r="N476" s="58"/>
      <c r="O476" s="58"/>
      <c r="P476" s="58"/>
      <c r="Q476" s="58"/>
    </row>
    <row r="477" spans="1:17" s="60" customFormat="1" ht="28.5">
      <c r="A477" s="62"/>
      <c r="B477" s="401" t="s">
        <v>844</v>
      </c>
      <c r="C477" s="124" t="s">
        <v>20</v>
      </c>
      <c r="D477" s="249" t="s">
        <v>64</v>
      </c>
      <c r="E477" s="119" t="s">
        <v>1225</v>
      </c>
      <c r="F477" s="118" t="s">
        <v>1283</v>
      </c>
      <c r="G477" s="258">
        <v>11.29</v>
      </c>
      <c r="H477" s="259"/>
      <c r="I477" s="75"/>
      <c r="J477" s="75"/>
      <c r="K477" s="128"/>
      <c r="L477" s="111"/>
      <c r="M477" s="59"/>
      <c r="N477" s="59"/>
      <c r="O477" s="59"/>
      <c r="P477" s="59"/>
      <c r="Q477" s="59"/>
    </row>
    <row r="478" spans="1:17" s="60" customFormat="1">
      <c r="A478" s="63"/>
      <c r="B478" s="398" t="s">
        <v>845</v>
      </c>
      <c r="C478" s="124"/>
      <c r="D478" s="249"/>
      <c r="E478" s="125" t="s">
        <v>154</v>
      </c>
      <c r="F478" s="124"/>
      <c r="G478" s="257"/>
      <c r="H478" s="83"/>
      <c r="I478" s="75"/>
      <c r="J478" s="75"/>
      <c r="K478" s="128"/>
      <c r="L478" s="111"/>
      <c r="M478" s="59"/>
      <c r="N478" s="58"/>
      <c r="O478" s="58"/>
      <c r="P478" s="58"/>
      <c r="Q478" s="58"/>
    </row>
    <row r="479" spans="1:17" s="60" customFormat="1" ht="42.75">
      <c r="A479" s="62"/>
      <c r="B479" s="401" t="s">
        <v>846</v>
      </c>
      <c r="C479" s="124" t="s">
        <v>20</v>
      </c>
      <c r="D479" s="249" t="s">
        <v>217</v>
      </c>
      <c r="E479" s="119" t="s">
        <v>1226</v>
      </c>
      <c r="F479" s="118" t="s">
        <v>1283</v>
      </c>
      <c r="G479" s="258">
        <v>85.67</v>
      </c>
      <c r="H479" s="259"/>
      <c r="I479" s="75"/>
      <c r="J479" s="75"/>
      <c r="K479" s="128"/>
      <c r="L479" s="111"/>
      <c r="M479" s="59"/>
      <c r="N479" s="59"/>
      <c r="O479" s="59"/>
      <c r="P479" s="59"/>
      <c r="Q479" s="59"/>
    </row>
    <row r="480" spans="1:17" s="60" customFormat="1">
      <c r="A480" s="63"/>
      <c r="B480" s="361"/>
      <c r="C480" s="118"/>
      <c r="D480" s="131"/>
      <c r="E480" s="122"/>
      <c r="F480" s="118"/>
      <c r="G480" s="76"/>
      <c r="H480" s="75"/>
      <c r="I480" s="75"/>
      <c r="J480" s="75"/>
      <c r="K480" s="128"/>
      <c r="L480" s="111"/>
      <c r="M480" s="59"/>
      <c r="N480" s="58"/>
      <c r="O480" s="58"/>
      <c r="P480" s="58"/>
      <c r="Q480" s="58"/>
    </row>
    <row r="481" spans="1:17" s="60" customFormat="1">
      <c r="A481" s="92"/>
      <c r="B481" s="362"/>
      <c r="C481" s="120"/>
      <c r="D481" s="132"/>
      <c r="E481" s="121" t="s">
        <v>933</v>
      </c>
      <c r="F481" s="120"/>
      <c r="G481" s="138"/>
      <c r="H481" s="79"/>
      <c r="I481" s="79"/>
      <c r="J481" s="79"/>
      <c r="K481" s="80"/>
      <c r="L481" s="111"/>
      <c r="M481" s="59"/>
      <c r="N481" s="90"/>
      <c r="O481" s="90"/>
      <c r="P481" s="90"/>
      <c r="Q481" s="90"/>
    </row>
    <row r="482" spans="1:17" s="60" customFormat="1">
      <c r="A482" s="88"/>
      <c r="B482" s="361"/>
      <c r="C482" s="118"/>
      <c r="D482" s="131"/>
      <c r="E482" s="119"/>
      <c r="F482" s="118"/>
      <c r="G482" s="76"/>
      <c r="H482" s="75"/>
      <c r="I482" s="75"/>
      <c r="J482" s="75"/>
      <c r="K482" s="128"/>
      <c r="L482" s="111"/>
      <c r="M482" s="59"/>
      <c r="N482" s="55"/>
      <c r="O482" s="55"/>
      <c r="P482" s="55"/>
      <c r="Q482" s="55"/>
    </row>
    <row r="483" spans="1:17" s="56" customFormat="1">
      <c r="A483" s="92"/>
      <c r="B483" s="398" t="s">
        <v>847</v>
      </c>
      <c r="C483" s="124"/>
      <c r="D483" s="249"/>
      <c r="E483" s="125" t="s">
        <v>65</v>
      </c>
      <c r="F483" s="124"/>
      <c r="G483" s="141"/>
      <c r="H483" s="83"/>
      <c r="I483" s="75"/>
      <c r="J483" s="75"/>
      <c r="K483" s="128"/>
      <c r="L483" s="111"/>
      <c r="M483" s="59"/>
      <c r="N483" s="57"/>
      <c r="O483" s="57"/>
      <c r="P483" s="57"/>
      <c r="Q483" s="57"/>
    </row>
    <row r="484" spans="1:17" s="56" customFormat="1">
      <c r="A484" s="63"/>
      <c r="B484" s="398" t="s">
        <v>848</v>
      </c>
      <c r="C484" s="124"/>
      <c r="D484" s="249"/>
      <c r="E484" s="125" t="s">
        <v>254</v>
      </c>
      <c r="F484" s="124"/>
      <c r="G484" s="141"/>
      <c r="H484" s="83"/>
      <c r="I484" s="75"/>
      <c r="J484" s="77"/>
      <c r="K484" s="128"/>
      <c r="L484" s="111"/>
      <c r="M484" s="59"/>
      <c r="N484" s="58"/>
      <c r="O484" s="58"/>
      <c r="P484" s="58"/>
      <c r="Q484" s="58"/>
    </row>
    <row r="485" spans="1:17" s="60" customFormat="1" ht="28.5">
      <c r="A485" s="62"/>
      <c r="B485" s="401" t="s">
        <v>849</v>
      </c>
      <c r="C485" s="124" t="s">
        <v>20</v>
      </c>
      <c r="D485" s="249" t="s">
        <v>961</v>
      </c>
      <c r="E485" s="119" t="s">
        <v>1227</v>
      </c>
      <c r="F485" s="118" t="s">
        <v>1283</v>
      </c>
      <c r="G485" s="258">
        <v>1415.15</v>
      </c>
      <c r="H485" s="259"/>
      <c r="I485" s="75"/>
      <c r="J485" s="75"/>
      <c r="K485" s="128"/>
      <c r="L485" s="111"/>
      <c r="M485" s="59"/>
      <c r="N485" s="59"/>
      <c r="O485" s="59"/>
      <c r="P485" s="59"/>
      <c r="Q485" s="59"/>
    </row>
    <row r="486" spans="1:17" s="60" customFormat="1" ht="14.25">
      <c r="A486" s="62"/>
      <c r="B486" s="401" t="s">
        <v>850</v>
      </c>
      <c r="C486" s="124" t="s">
        <v>27</v>
      </c>
      <c r="D486" s="249">
        <v>88485</v>
      </c>
      <c r="E486" s="119" t="s">
        <v>1228</v>
      </c>
      <c r="F486" s="118" t="s">
        <v>9</v>
      </c>
      <c r="G486" s="258">
        <v>6191.59</v>
      </c>
      <c r="H486" s="259"/>
      <c r="I486" s="75"/>
      <c r="J486" s="75"/>
      <c r="K486" s="128"/>
      <c r="L486" s="111"/>
      <c r="M486" s="59"/>
      <c r="N486" s="59"/>
      <c r="O486" s="59"/>
      <c r="P486" s="59"/>
      <c r="Q486" s="59"/>
    </row>
    <row r="487" spans="1:17" s="60" customFormat="1" ht="28.5">
      <c r="A487" s="62"/>
      <c r="B487" s="401" t="s">
        <v>851</v>
      </c>
      <c r="C487" s="124" t="s">
        <v>27</v>
      </c>
      <c r="D487" s="249">
        <v>88497</v>
      </c>
      <c r="E487" s="119" t="s">
        <v>1229</v>
      </c>
      <c r="F487" s="118" t="s">
        <v>9</v>
      </c>
      <c r="G487" s="258">
        <v>5464.23</v>
      </c>
      <c r="H487" s="259"/>
      <c r="I487" s="75"/>
      <c r="J487" s="75"/>
      <c r="K487" s="128"/>
      <c r="L487" s="111"/>
      <c r="M487" s="59"/>
      <c r="N487" s="59"/>
      <c r="O487" s="59"/>
      <c r="P487" s="59"/>
      <c r="Q487" s="59"/>
    </row>
    <row r="488" spans="1:17" s="60" customFormat="1" ht="28.5">
      <c r="A488" s="62"/>
      <c r="B488" s="399" t="s">
        <v>852</v>
      </c>
      <c r="C488" s="123" t="s">
        <v>27</v>
      </c>
      <c r="D488" s="133">
        <v>88489</v>
      </c>
      <c r="E488" s="119" t="s">
        <v>1230</v>
      </c>
      <c r="F488" s="118" t="s">
        <v>9</v>
      </c>
      <c r="G488" s="141">
        <v>5464.2300000000087</v>
      </c>
      <c r="H488" s="259"/>
      <c r="I488" s="75"/>
      <c r="J488" s="75"/>
      <c r="K488" s="128"/>
      <c r="L488" s="111"/>
      <c r="M488" s="59"/>
      <c r="N488" s="59"/>
      <c r="O488" s="59"/>
      <c r="P488" s="59"/>
      <c r="Q488" s="59"/>
    </row>
    <row r="489" spans="1:17" s="60" customFormat="1" ht="28.5">
      <c r="A489" s="62"/>
      <c r="B489" s="401" t="s">
        <v>960</v>
      </c>
      <c r="C489" s="124" t="s">
        <v>27</v>
      </c>
      <c r="D489" s="133">
        <v>88428</v>
      </c>
      <c r="E489" s="119" t="s">
        <v>1231</v>
      </c>
      <c r="F489" s="118" t="s">
        <v>9</v>
      </c>
      <c r="G489" s="141">
        <v>727.36</v>
      </c>
      <c r="H489" s="259"/>
      <c r="I489" s="75"/>
      <c r="J489" s="75"/>
      <c r="K489" s="128"/>
      <c r="L489" s="111"/>
      <c r="M489" s="59"/>
      <c r="N489" s="59"/>
      <c r="O489" s="59"/>
      <c r="P489" s="59"/>
      <c r="Q489" s="59"/>
    </row>
    <row r="490" spans="1:17" s="60" customFormat="1">
      <c r="A490" s="63"/>
      <c r="B490" s="398" t="s">
        <v>853</v>
      </c>
      <c r="C490" s="126"/>
      <c r="D490" s="260"/>
      <c r="E490" s="125" t="s">
        <v>66</v>
      </c>
      <c r="F490" s="126"/>
      <c r="G490" s="257"/>
      <c r="H490" s="84"/>
      <c r="I490" s="75"/>
      <c r="J490" s="75"/>
      <c r="K490" s="128"/>
      <c r="L490" s="111"/>
      <c r="M490" s="59"/>
      <c r="N490" s="55"/>
      <c r="O490" s="55"/>
      <c r="P490" s="55"/>
      <c r="Q490" s="55"/>
    </row>
    <row r="491" spans="1:17" s="60" customFormat="1" ht="14.25">
      <c r="A491" s="62"/>
      <c r="B491" s="401" t="s">
        <v>854</v>
      </c>
      <c r="C491" s="124" t="s">
        <v>27</v>
      </c>
      <c r="D491" s="249">
        <v>88484</v>
      </c>
      <c r="E491" s="119" t="s">
        <v>1232</v>
      </c>
      <c r="F491" s="118" t="s">
        <v>9</v>
      </c>
      <c r="G491" s="258">
        <v>1496.16</v>
      </c>
      <c r="H491" s="259"/>
      <c r="I491" s="75"/>
      <c r="J491" s="75"/>
      <c r="K491" s="128"/>
      <c r="L491" s="111"/>
      <c r="M491" s="59"/>
      <c r="N491" s="59"/>
      <c r="O491" s="59"/>
      <c r="P491" s="59"/>
      <c r="Q491" s="59"/>
    </row>
    <row r="492" spans="1:17" s="60" customFormat="1" ht="28.5">
      <c r="A492" s="62"/>
      <c r="B492" s="401" t="s">
        <v>855</v>
      </c>
      <c r="C492" s="124" t="s">
        <v>20</v>
      </c>
      <c r="D492" s="249" t="s">
        <v>959</v>
      </c>
      <c r="E492" s="119" t="s">
        <v>1233</v>
      </c>
      <c r="F492" s="118" t="s">
        <v>1283</v>
      </c>
      <c r="G492" s="258">
        <v>1496.16</v>
      </c>
      <c r="H492" s="259"/>
      <c r="I492" s="75"/>
      <c r="J492" s="75"/>
      <c r="K492" s="128"/>
      <c r="L492" s="111"/>
      <c r="M492" s="59"/>
      <c r="N492" s="59"/>
      <c r="O492" s="59"/>
      <c r="P492" s="59"/>
      <c r="Q492" s="59"/>
    </row>
    <row r="493" spans="1:17" s="60" customFormat="1" ht="28.5">
      <c r="A493" s="62"/>
      <c r="B493" s="401" t="s">
        <v>856</v>
      </c>
      <c r="C493" s="124" t="s">
        <v>27</v>
      </c>
      <c r="D493" s="249">
        <v>88488</v>
      </c>
      <c r="E493" s="119" t="s">
        <v>1234</v>
      </c>
      <c r="F493" s="118" t="s">
        <v>9</v>
      </c>
      <c r="G493" s="258">
        <v>1496.16</v>
      </c>
      <c r="H493" s="259"/>
      <c r="I493" s="75"/>
      <c r="J493" s="75"/>
      <c r="K493" s="128"/>
      <c r="L493" s="111"/>
      <c r="M493" s="59"/>
      <c r="N493" s="59"/>
      <c r="O493" s="59"/>
      <c r="P493" s="59"/>
      <c r="Q493" s="59"/>
    </row>
    <row r="494" spans="1:17" s="60" customFormat="1">
      <c r="A494" s="63"/>
      <c r="B494" s="398" t="s">
        <v>857</v>
      </c>
      <c r="C494" s="126"/>
      <c r="D494" s="260"/>
      <c r="E494" s="125" t="s">
        <v>260</v>
      </c>
      <c r="F494" s="126"/>
      <c r="G494" s="257"/>
      <c r="H494" s="84"/>
      <c r="I494" s="75"/>
      <c r="J494" s="75"/>
      <c r="K494" s="128"/>
      <c r="L494" s="111"/>
      <c r="M494" s="59"/>
      <c r="N494" s="55"/>
      <c r="O494" s="55"/>
      <c r="P494" s="55"/>
      <c r="Q494" s="55"/>
    </row>
    <row r="495" spans="1:17" s="60" customFormat="1" ht="28.5">
      <c r="A495" s="63"/>
      <c r="B495" s="401" t="s">
        <v>858</v>
      </c>
      <c r="C495" s="124" t="s">
        <v>20</v>
      </c>
      <c r="D495" s="249" t="s">
        <v>224</v>
      </c>
      <c r="E495" s="119" t="s">
        <v>1235</v>
      </c>
      <c r="F495" s="118" t="s">
        <v>1283</v>
      </c>
      <c r="G495" s="258">
        <v>86.9</v>
      </c>
      <c r="H495" s="259"/>
      <c r="I495" s="75"/>
      <c r="J495" s="75"/>
      <c r="K495" s="128"/>
      <c r="L495" s="111"/>
      <c r="M495" s="59"/>
      <c r="N495" s="58"/>
      <c r="O495" s="58"/>
      <c r="P495" s="58"/>
      <c r="Q495" s="58"/>
    </row>
    <row r="496" spans="1:17" s="60" customFormat="1" ht="28.5">
      <c r="A496" s="63"/>
      <c r="B496" s="401" t="s">
        <v>859</v>
      </c>
      <c r="C496" s="124" t="s">
        <v>20</v>
      </c>
      <c r="D496" s="249" t="s">
        <v>234</v>
      </c>
      <c r="E496" s="119" t="s">
        <v>1236</v>
      </c>
      <c r="F496" s="118" t="s">
        <v>1284</v>
      </c>
      <c r="G496" s="258">
        <v>277.24</v>
      </c>
      <c r="H496" s="259"/>
      <c r="I496" s="75"/>
      <c r="J496" s="75"/>
      <c r="K496" s="128"/>
      <c r="L496" s="111"/>
      <c r="M496" s="59"/>
      <c r="N496" s="58"/>
      <c r="O496" s="58"/>
      <c r="P496" s="58"/>
      <c r="Q496" s="58"/>
    </row>
    <row r="497" spans="1:17" s="60" customFormat="1">
      <c r="A497" s="63"/>
      <c r="B497" s="398" t="s">
        <v>860</v>
      </c>
      <c r="C497" s="124"/>
      <c r="D497" s="249"/>
      <c r="E497" s="125" t="s">
        <v>282</v>
      </c>
      <c r="F497" s="124"/>
      <c r="G497" s="258"/>
      <c r="H497" s="83"/>
      <c r="I497" s="75"/>
      <c r="J497" s="75"/>
      <c r="K497" s="128"/>
      <c r="L497" s="111"/>
      <c r="M497" s="59"/>
      <c r="N497" s="55"/>
      <c r="O497" s="55"/>
      <c r="P497" s="55"/>
      <c r="Q497" s="55"/>
    </row>
    <row r="498" spans="1:17" s="60" customFormat="1">
      <c r="A498" s="63"/>
      <c r="B498" s="401" t="s">
        <v>861</v>
      </c>
      <c r="C498" s="124" t="s">
        <v>27</v>
      </c>
      <c r="D498" s="249">
        <v>102197</v>
      </c>
      <c r="E498" s="119" t="s">
        <v>1237</v>
      </c>
      <c r="F498" s="118" t="s">
        <v>9</v>
      </c>
      <c r="G498" s="258">
        <v>237.51</v>
      </c>
      <c r="H498" s="259"/>
      <c r="I498" s="75"/>
      <c r="J498" s="75"/>
      <c r="K498" s="128"/>
      <c r="L498" s="111"/>
      <c r="M498" s="59"/>
      <c r="N498" s="58"/>
      <c r="O498" s="58"/>
      <c r="P498" s="58"/>
      <c r="Q498" s="58"/>
    </row>
    <row r="499" spans="1:17" s="60" customFormat="1" ht="28.5">
      <c r="A499" s="63"/>
      <c r="B499" s="401" t="s">
        <v>862</v>
      </c>
      <c r="C499" s="124" t="s">
        <v>27</v>
      </c>
      <c r="D499" s="249">
        <v>102219</v>
      </c>
      <c r="E499" s="119" t="s">
        <v>1238</v>
      </c>
      <c r="F499" s="118" t="s">
        <v>9</v>
      </c>
      <c r="G499" s="258">
        <v>237.51</v>
      </c>
      <c r="H499" s="259"/>
      <c r="I499" s="75"/>
      <c r="J499" s="75"/>
      <c r="K499" s="128"/>
      <c r="L499" s="111"/>
      <c r="M499" s="59"/>
      <c r="N499" s="58"/>
      <c r="O499" s="58"/>
      <c r="P499" s="58"/>
      <c r="Q499" s="58"/>
    </row>
    <row r="500" spans="1:17" s="60" customFormat="1">
      <c r="A500" s="63"/>
      <c r="B500" s="398" t="s">
        <v>863</v>
      </c>
      <c r="C500" s="124"/>
      <c r="D500" s="249"/>
      <c r="E500" s="125" t="s">
        <v>67</v>
      </c>
      <c r="F500" s="124"/>
      <c r="G500" s="258"/>
      <c r="H500" s="83"/>
      <c r="I500" s="75"/>
      <c r="J500" s="75"/>
      <c r="K500" s="128"/>
      <c r="L500" s="111"/>
      <c r="M500" s="59"/>
      <c r="N500" s="55"/>
      <c r="O500" s="55"/>
      <c r="P500" s="55"/>
      <c r="Q500" s="55"/>
    </row>
    <row r="501" spans="1:17" s="74" customFormat="1" ht="28.5">
      <c r="A501" s="62"/>
      <c r="B501" s="400" t="s">
        <v>864</v>
      </c>
      <c r="C501" s="250" t="s">
        <v>6</v>
      </c>
      <c r="D501" s="251" t="s">
        <v>253</v>
      </c>
      <c r="E501" s="119" t="s">
        <v>1239</v>
      </c>
      <c r="F501" s="118" t="s">
        <v>252</v>
      </c>
      <c r="G501" s="253">
        <v>1035.6400000000001</v>
      </c>
      <c r="H501" s="259"/>
      <c r="I501" s="75"/>
      <c r="J501" s="75"/>
      <c r="K501" s="128"/>
      <c r="L501" s="111"/>
      <c r="M501" s="98"/>
      <c r="N501" s="73"/>
      <c r="O501" s="73"/>
      <c r="P501" s="73"/>
      <c r="Q501" s="73"/>
    </row>
    <row r="502" spans="1:17" s="60" customFormat="1" ht="28.5">
      <c r="A502" s="63"/>
      <c r="B502" s="399" t="s">
        <v>865</v>
      </c>
      <c r="C502" s="123" t="s">
        <v>20</v>
      </c>
      <c r="D502" s="249" t="s">
        <v>303</v>
      </c>
      <c r="E502" s="119" t="s">
        <v>1240</v>
      </c>
      <c r="F502" s="118" t="s">
        <v>1283</v>
      </c>
      <c r="G502" s="258">
        <v>1535.03</v>
      </c>
      <c r="H502" s="259"/>
      <c r="I502" s="75"/>
      <c r="J502" s="75"/>
      <c r="K502" s="128"/>
      <c r="L502" s="111"/>
      <c r="M502" s="98"/>
      <c r="N502" s="58"/>
      <c r="O502" s="58"/>
      <c r="P502" s="58"/>
      <c r="Q502" s="58"/>
    </row>
    <row r="503" spans="1:17" s="60" customFormat="1">
      <c r="A503" s="63"/>
      <c r="B503" s="361"/>
      <c r="C503" s="118"/>
      <c r="D503" s="131"/>
      <c r="E503" s="122"/>
      <c r="F503" s="118"/>
      <c r="G503" s="76"/>
      <c r="H503" s="75"/>
      <c r="I503" s="75"/>
      <c r="J503" s="75"/>
      <c r="K503" s="128"/>
      <c r="L503" s="111"/>
      <c r="M503" s="59"/>
      <c r="N503" s="58"/>
      <c r="O503" s="58"/>
      <c r="P503" s="58"/>
      <c r="Q503" s="58"/>
    </row>
    <row r="504" spans="1:17" s="60" customFormat="1">
      <c r="A504" s="92"/>
      <c r="B504" s="362"/>
      <c r="C504" s="120"/>
      <c r="D504" s="132"/>
      <c r="E504" s="121" t="s">
        <v>934</v>
      </c>
      <c r="F504" s="120"/>
      <c r="G504" s="138"/>
      <c r="H504" s="79"/>
      <c r="I504" s="79"/>
      <c r="J504" s="79"/>
      <c r="K504" s="80"/>
      <c r="L504" s="111"/>
      <c r="M504" s="59"/>
      <c r="N504" s="90"/>
      <c r="O504" s="90"/>
      <c r="P504" s="90"/>
      <c r="Q504" s="90"/>
    </row>
    <row r="505" spans="1:17" s="60" customFormat="1">
      <c r="A505" s="88"/>
      <c r="B505" s="361"/>
      <c r="C505" s="118"/>
      <c r="D505" s="131"/>
      <c r="E505" s="119"/>
      <c r="F505" s="118"/>
      <c r="G505" s="76"/>
      <c r="H505" s="75"/>
      <c r="I505" s="75"/>
      <c r="J505" s="75"/>
      <c r="K505" s="128"/>
      <c r="L505" s="111"/>
      <c r="M505" s="59"/>
      <c r="N505" s="55"/>
      <c r="O505" s="55"/>
      <c r="P505" s="55"/>
      <c r="Q505" s="55"/>
    </row>
    <row r="506" spans="1:17" s="60" customFormat="1">
      <c r="A506" s="92"/>
      <c r="B506" s="398" t="s">
        <v>866</v>
      </c>
      <c r="C506" s="124"/>
      <c r="D506" s="249"/>
      <c r="E506" s="125" t="s">
        <v>68</v>
      </c>
      <c r="F506" s="124"/>
      <c r="G506" s="141"/>
      <c r="H506" s="83"/>
      <c r="I506" s="75"/>
      <c r="J506" s="75"/>
      <c r="K506" s="128"/>
      <c r="L506" s="111"/>
      <c r="M506" s="59"/>
      <c r="N506" s="57"/>
      <c r="O506" s="57"/>
      <c r="P506" s="57"/>
      <c r="Q506" s="57"/>
    </row>
    <row r="507" spans="1:17" s="60" customFormat="1">
      <c r="A507" s="63"/>
      <c r="B507" s="398" t="s">
        <v>867</v>
      </c>
      <c r="C507" s="124"/>
      <c r="D507" s="249"/>
      <c r="E507" s="125" t="s">
        <v>69</v>
      </c>
      <c r="F507" s="124"/>
      <c r="G507" s="141"/>
      <c r="H507" s="83"/>
      <c r="I507" s="75"/>
      <c r="J507" s="77"/>
      <c r="K507" s="128"/>
      <c r="L507" s="111"/>
      <c r="M507" s="59"/>
      <c r="N507" s="58"/>
      <c r="O507" s="58"/>
      <c r="P507" s="58"/>
      <c r="Q507" s="58"/>
    </row>
    <row r="508" spans="1:17" s="60" customFormat="1" ht="42.75">
      <c r="A508" s="62"/>
      <c r="B508" s="401" t="s">
        <v>868</v>
      </c>
      <c r="C508" s="124" t="s">
        <v>20</v>
      </c>
      <c r="D508" s="133" t="s">
        <v>286</v>
      </c>
      <c r="E508" s="119" t="s">
        <v>1241</v>
      </c>
      <c r="F508" s="118" t="s">
        <v>1283</v>
      </c>
      <c r="G508" s="141">
        <v>44.23</v>
      </c>
      <c r="H508" s="259"/>
      <c r="I508" s="75"/>
      <c r="J508" s="75"/>
      <c r="K508" s="128"/>
      <c r="L508" s="111"/>
      <c r="M508" s="59"/>
      <c r="N508" s="59"/>
      <c r="O508" s="59"/>
      <c r="P508" s="59"/>
      <c r="Q508" s="59"/>
    </row>
    <row r="509" spans="1:17" s="60" customFormat="1" ht="42.75">
      <c r="A509" s="62"/>
      <c r="B509" s="401" t="s">
        <v>869</v>
      </c>
      <c r="C509" s="124" t="s">
        <v>20</v>
      </c>
      <c r="D509" s="249" t="s">
        <v>287</v>
      </c>
      <c r="E509" s="119" t="s">
        <v>1242</v>
      </c>
      <c r="F509" s="118" t="s">
        <v>1283</v>
      </c>
      <c r="G509" s="141">
        <v>8.99</v>
      </c>
      <c r="H509" s="259"/>
      <c r="I509" s="75"/>
      <c r="J509" s="75"/>
      <c r="K509" s="128"/>
      <c r="L509" s="111"/>
      <c r="M509" s="59"/>
      <c r="N509" s="59"/>
      <c r="O509" s="59"/>
      <c r="P509" s="59"/>
      <c r="Q509" s="59"/>
    </row>
    <row r="510" spans="1:17" s="60" customFormat="1" ht="28.5">
      <c r="A510" s="63"/>
      <c r="B510" s="401" t="s">
        <v>870</v>
      </c>
      <c r="C510" s="124" t="s">
        <v>20</v>
      </c>
      <c r="D510" s="249" t="s">
        <v>218</v>
      </c>
      <c r="E510" s="119" t="s">
        <v>1243</v>
      </c>
      <c r="F510" s="118" t="s">
        <v>1284</v>
      </c>
      <c r="G510" s="141">
        <v>92.38</v>
      </c>
      <c r="H510" s="259"/>
      <c r="I510" s="75"/>
      <c r="J510" s="75"/>
      <c r="K510" s="128"/>
      <c r="L510" s="111"/>
      <c r="M510" s="59"/>
      <c r="N510" s="58"/>
      <c r="O510" s="58"/>
      <c r="P510" s="58"/>
      <c r="Q510" s="58"/>
    </row>
    <row r="511" spans="1:17" s="60" customFormat="1" ht="42.75">
      <c r="A511" s="63"/>
      <c r="B511" s="401" t="s">
        <v>871</v>
      </c>
      <c r="C511" s="124" t="s">
        <v>20</v>
      </c>
      <c r="D511" s="133" t="s">
        <v>163</v>
      </c>
      <c r="E511" s="119" t="s">
        <v>1244</v>
      </c>
      <c r="F511" s="118" t="s">
        <v>1284</v>
      </c>
      <c r="G511" s="141">
        <v>111.08</v>
      </c>
      <c r="H511" s="259"/>
      <c r="I511" s="75"/>
      <c r="J511" s="75"/>
      <c r="K511" s="128"/>
      <c r="L511" s="111"/>
      <c r="M511" s="59"/>
      <c r="N511" s="58"/>
      <c r="O511" s="58"/>
      <c r="P511" s="58"/>
      <c r="Q511" s="58"/>
    </row>
    <row r="512" spans="1:17" s="71" customFormat="1">
      <c r="A512" s="63"/>
      <c r="B512" s="398" t="s">
        <v>872</v>
      </c>
      <c r="C512" s="126"/>
      <c r="D512" s="260"/>
      <c r="E512" s="125" t="s">
        <v>150</v>
      </c>
      <c r="F512" s="126"/>
      <c r="G512" s="142"/>
      <c r="H512" s="78"/>
      <c r="I512" s="75"/>
      <c r="J512" s="75"/>
      <c r="K512" s="128"/>
      <c r="L512" s="111"/>
      <c r="M512" s="59"/>
      <c r="N512" s="58"/>
      <c r="O512" s="58"/>
      <c r="P512" s="58"/>
      <c r="Q512" s="58"/>
    </row>
    <row r="513" spans="1:17" s="60" customFormat="1" ht="28.5">
      <c r="A513" s="63"/>
      <c r="B513" s="401" t="s">
        <v>873</v>
      </c>
      <c r="C513" s="124" t="s">
        <v>20</v>
      </c>
      <c r="D513" s="249" t="s">
        <v>219</v>
      </c>
      <c r="E513" s="119" t="s">
        <v>1245</v>
      </c>
      <c r="F513" s="118" t="s">
        <v>1283</v>
      </c>
      <c r="G513" s="141">
        <v>23.85</v>
      </c>
      <c r="H513" s="259"/>
      <c r="I513" s="75"/>
      <c r="J513" s="75"/>
      <c r="K513" s="128"/>
      <c r="L513" s="111"/>
      <c r="M513" s="59"/>
      <c r="N513" s="58"/>
      <c r="O513" s="58"/>
      <c r="P513" s="58"/>
      <c r="Q513" s="58"/>
    </row>
    <row r="514" spans="1:17" s="71" customFormat="1">
      <c r="A514" s="63"/>
      <c r="B514" s="398" t="s">
        <v>874</v>
      </c>
      <c r="C514" s="126"/>
      <c r="D514" s="260"/>
      <c r="E514" s="125" t="s">
        <v>288</v>
      </c>
      <c r="F514" s="126"/>
      <c r="G514" s="142"/>
      <c r="H514" s="78"/>
      <c r="I514" s="75"/>
      <c r="J514" s="75"/>
      <c r="K514" s="128"/>
      <c r="L514" s="111"/>
      <c r="M514" s="59"/>
      <c r="N514" s="58"/>
      <c r="O514" s="58"/>
      <c r="P514" s="58"/>
      <c r="Q514" s="58"/>
    </row>
    <row r="515" spans="1:17" s="60" customFormat="1" ht="28.5">
      <c r="A515" s="63"/>
      <c r="B515" s="401" t="s">
        <v>875</v>
      </c>
      <c r="C515" s="124" t="s">
        <v>20</v>
      </c>
      <c r="D515" s="249" t="s">
        <v>289</v>
      </c>
      <c r="E515" s="119" t="s">
        <v>1246</v>
      </c>
      <c r="F515" s="118" t="s">
        <v>323</v>
      </c>
      <c r="G515" s="141">
        <v>80</v>
      </c>
      <c r="H515" s="259"/>
      <c r="I515" s="75"/>
      <c r="J515" s="75"/>
      <c r="K515" s="128"/>
      <c r="L515" s="111"/>
      <c r="M515" s="59"/>
      <c r="N515" s="58"/>
      <c r="O515" s="58"/>
      <c r="P515" s="58"/>
      <c r="Q515" s="58"/>
    </row>
    <row r="516" spans="1:17" s="60" customFormat="1">
      <c r="A516" s="63"/>
      <c r="B516" s="361"/>
      <c r="C516" s="118"/>
      <c r="D516" s="131"/>
      <c r="E516" s="122"/>
      <c r="F516" s="118"/>
      <c r="G516" s="76"/>
      <c r="H516" s="75"/>
      <c r="I516" s="75"/>
      <c r="J516" s="75"/>
      <c r="K516" s="128"/>
      <c r="L516" s="111"/>
      <c r="M516" s="59"/>
      <c r="N516" s="58"/>
      <c r="O516" s="58"/>
      <c r="P516" s="58"/>
      <c r="Q516" s="58"/>
    </row>
    <row r="517" spans="1:17" s="60" customFormat="1">
      <c r="A517" s="92"/>
      <c r="B517" s="362"/>
      <c r="C517" s="120"/>
      <c r="D517" s="132"/>
      <c r="E517" s="121" t="s">
        <v>935</v>
      </c>
      <c r="F517" s="120"/>
      <c r="G517" s="138"/>
      <c r="H517" s="79"/>
      <c r="I517" s="79"/>
      <c r="J517" s="79"/>
      <c r="K517" s="80"/>
      <c r="L517" s="111"/>
      <c r="M517" s="59"/>
      <c r="N517" s="90"/>
      <c r="O517" s="90"/>
      <c r="P517" s="90"/>
      <c r="Q517" s="90"/>
    </row>
    <row r="518" spans="1:17" s="74" customFormat="1">
      <c r="A518" s="85"/>
      <c r="B518" s="402"/>
      <c r="C518" s="292"/>
      <c r="D518" s="293"/>
      <c r="E518" s="294"/>
      <c r="F518" s="292"/>
      <c r="G518" s="295"/>
      <c r="H518" s="296"/>
      <c r="I518" s="296"/>
      <c r="J518" s="296"/>
      <c r="K518" s="144"/>
      <c r="L518" s="111"/>
      <c r="M518" s="59"/>
      <c r="N518" s="87"/>
      <c r="O518" s="87"/>
      <c r="P518" s="87"/>
      <c r="Q518" s="87"/>
    </row>
    <row r="519" spans="1:17" s="74" customFormat="1">
      <c r="A519" s="85"/>
      <c r="B519" s="403" t="s">
        <v>876</v>
      </c>
      <c r="C519" s="297"/>
      <c r="D519" s="298"/>
      <c r="E519" s="299" t="s">
        <v>171</v>
      </c>
      <c r="F519" s="300"/>
      <c r="G519" s="301"/>
      <c r="H519" s="302"/>
      <c r="I519" s="340"/>
      <c r="J519" s="341"/>
      <c r="K519" s="128"/>
      <c r="L519" s="111"/>
      <c r="M519" s="59"/>
      <c r="N519" s="87"/>
      <c r="O519" s="87"/>
      <c r="P519" s="87"/>
      <c r="Q519" s="87"/>
    </row>
    <row r="520" spans="1:17" s="74" customFormat="1">
      <c r="A520" s="85"/>
      <c r="B520" s="404" t="s">
        <v>877</v>
      </c>
      <c r="C520" s="297"/>
      <c r="D520" s="298"/>
      <c r="E520" s="299" t="s">
        <v>267</v>
      </c>
      <c r="F520" s="300"/>
      <c r="G520" s="301"/>
      <c r="H520" s="302"/>
      <c r="I520" s="340"/>
      <c r="J520" s="341"/>
      <c r="K520" s="128"/>
      <c r="L520" s="111"/>
      <c r="M520" s="59"/>
      <c r="N520" s="87"/>
      <c r="O520" s="87"/>
      <c r="P520" s="87"/>
      <c r="Q520" s="87"/>
    </row>
    <row r="521" spans="1:17" s="74" customFormat="1" ht="14.25">
      <c r="A521" s="85"/>
      <c r="B521" s="405" t="s">
        <v>878</v>
      </c>
      <c r="C521" s="306" t="s">
        <v>6</v>
      </c>
      <c r="D521" s="251" t="s">
        <v>202</v>
      </c>
      <c r="E521" s="119" t="s">
        <v>1217</v>
      </c>
      <c r="F521" s="118" t="s">
        <v>9</v>
      </c>
      <c r="G521" s="310">
        <v>259.12</v>
      </c>
      <c r="H521" s="259"/>
      <c r="I521" s="75"/>
      <c r="J521" s="75"/>
      <c r="K521" s="128"/>
      <c r="L521" s="111"/>
      <c r="M521" s="98"/>
      <c r="N521" s="87"/>
      <c r="O521" s="87"/>
      <c r="P521" s="87"/>
      <c r="Q521" s="87"/>
    </row>
    <row r="522" spans="1:17" s="74" customFormat="1">
      <c r="A522" s="85"/>
      <c r="B522" s="406" t="s">
        <v>879</v>
      </c>
      <c r="C522" s="352"/>
      <c r="D522" s="353"/>
      <c r="E522" s="354" t="s">
        <v>268</v>
      </c>
      <c r="F522" s="355"/>
      <c r="G522" s="356"/>
      <c r="H522" s="357"/>
      <c r="I522" s="75"/>
      <c r="J522" s="75"/>
      <c r="K522" s="128"/>
      <c r="L522" s="111"/>
      <c r="M522" s="59"/>
      <c r="N522" s="87"/>
      <c r="O522" s="87"/>
      <c r="P522" s="87"/>
      <c r="Q522" s="87"/>
    </row>
    <row r="523" spans="1:17" s="60" customFormat="1" ht="28.5">
      <c r="A523" s="62"/>
      <c r="B523" s="401" t="s">
        <v>880</v>
      </c>
      <c r="C523" s="124" t="s">
        <v>27</v>
      </c>
      <c r="D523" s="249">
        <v>94995</v>
      </c>
      <c r="E523" s="119" t="s">
        <v>1247</v>
      </c>
      <c r="F523" s="118" t="s">
        <v>9</v>
      </c>
      <c r="G523" s="258">
        <v>259.12</v>
      </c>
      <c r="H523" s="259"/>
      <c r="I523" s="75"/>
      <c r="J523" s="75"/>
      <c r="K523" s="128"/>
      <c r="L523" s="111"/>
      <c r="M523" s="59"/>
      <c r="N523" s="59"/>
      <c r="O523" s="59"/>
      <c r="P523" s="59"/>
      <c r="Q523" s="59"/>
    </row>
    <row r="524" spans="1:17" s="74" customFormat="1" ht="42.75">
      <c r="A524" s="85"/>
      <c r="B524" s="401" t="s">
        <v>881</v>
      </c>
      <c r="C524" s="124" t="s">
        <v>27</v>
      </c>
      <c r="D524" s="358" t="s">
        <v>216</v>
      </c>
      <c r="E524" s="119" t="s">
        <v>1248</v>
      </c>
      <c r="F524" s="118" t="s">
        <v>1283</v>
      </c>
      <c r="G524" s="359">
        <v>5.18</v>
      </c>
      <c r="H524" s="259"/>
      <c r="I524" s="75"/>
      <c r="J524" s="75"/>
      <c r="K524" s="128"/>
      <c r="L524" s="111"/>
      <c r="M524" s="59"/>
      <c r="N524" s="87"/>
      <c r="O524" s="87"/>
      <c r="P524" s="87"/>
      <c r="Q524" s="87"/>
    </row>
    <row r="525" spans="1:17" s="74" customFormat="1" ht="42.75">
      <c r="A525" s="85"/>
      <c r="B525" s="401" t="s">
        <v>882</v>
      </c>
      <c r="C525" s="360" t="s">
        <v>159</v>
      </c>
      <c r="D525" s="358" t="s">
        <v>225</v>
      </c>
      <c r="E525" s="119" t="s">
        <v>1249</v>
      </c>
      <c r="F525" s="118" t="s">
        <v>1284</v>
      </c>
      <c r="G525" s="305">
        <v>129.56</v>
      </c>
      <c r="H525" s="259"/>
      <c r="I525" s="75"/>
      <c r="J525" s="75"/>
      <c r="K525" s="128"/>
      <c r="L525" s="111"/>
      <c r="M525" s="59"/>
      <c r="N525" s="59"/>
      <c r="O525" s="87"/>
    </row>
    <row r="526" spans="1:17" s="74" customFormat="1">
      <c r="A526" s="85"/>
      <c r="B526" s="403" t="s">
        <v>883</v>
      </c>
      <c r="C526" s="297"/>
      <c r="D526" s="298"/>
      <c r="E526" s="299" t="s">
        <v>269</v>
      </c>
      <c r="F526" s="300"/>
      <c r="G526" s="301"/>
      <c r="H526" s="302"/>
      <c r="I526" s="75"/>
      <c r="J526" s="75"/>
      <c r="K526" s="128"/>
      <c r="L526" s="111"/>
      <c r="M526" s="59"/>
      <c r="N526" s="87"/>
      <c r="O526" s="87"/>
      <c r="P526" s="87"/>
      <c r="Q526" s="87"/>
    </row>
    <row r="527" spans="1:17" s="74" customFormat="1">
      <c r="A527" s="85"/>
      <c r="B527" s="403" t="s">
        <v>884</v>
      </c>
      <c r="C527" s="297"/>
      <c r="D527" s="298"/>
      <c r="E527" s="299" t="s">
        <v>70</v>
      </c>
      <c r="F527" s="300"/>
      <c r="G527" s="301"/>
      <c r="H527" s="302"/>
      <c r="I527" s="75"/>
      <c r="J527" s="75"/>
      <c r="K527" s="128"/>
      <c r="L527" s="111"/>
      <c r="M527" s="59"/>
      <c r="N527" s="87"/>
      <c r="O527" s="87"/>
      <c r="P527" s="87"/>
      <c r="Q527" s="87"/>
    </row>
    <row r="528" spans="1:17" s="74" customFormat="1" ht="71.25">
      <c r="A528" s="94"/>
      <c r="B528" s="405" t="s">
        <v>891</v>
      </c>
      <c r="C528" s="306" t="s">
        <v>18</v>
      </c>
      <c r="D528" s="313" t="s">
        <v>891</v>
      </c>
      <c r="E528" s="308" t="s">
        <v>172</v>
      </c>
      <c r="F528" s="309" t="s">
        <v>11</v>
      </c>
      <c r="G528" s="310">
        <v>48.42</v>
      </c>
      <c r="H528" s="314"/>
      <c r="I528" s="75"/>
      <c r="J528" s="75"/>
      <c r="K528" s="128"/>
      <c r="L528" s="111"/>
      <c r="M528" s="59"/>
      <c r="N528" s="87"/>
      <c r="O528" s="87"/>
      <c r="P528" s="87"/>
      <c r="Q528" s="87"/>
    </row>
    <row r="529" spans="1:17" s="74" customFormat="1">
      <c r="A529" s="85"/>
      <c r="B529" s="403" t="s">
        <v>885</v>
      </c>
      <c r="C529" s="297"/>
      <c r="D529" s="298"/>
      <c r="E529" s="299" t="s">
        <v>327</v>
      </c>
      <c r="F529" s="300"/>
      <c r="G529" s="301"/>
      <c r="H529" s="302"/>
      <c r="I529" s="75"/>
      <c r="J529" s="75"/>
      <c r="K529" s="128"/>
      <c r="L529" s="111"/>
      <c r="M529" s="59"/>
      <c r="N529" s="87"/>
      <c r="O529" s="87"/>
      <c r="P529" s="87"/>
      <c r="Q529" s="87"/>
    </row>
    <row r="530" spans="1:17" s="74" customFormat="1" ht="28.5">
      <c r="A530" s="86"/>
      <c r="B530" s="405" t="s">
        <v>886</v>
      </c>
      <c r="C530" s="306" t="s">
        <v>6</v>
      </c>
      <c r="D530" s="313" t="s">
        <v>328</v>
      </c>
      <c r="E530" s="119" t="s">
        <v>1250</v>
      </c>
      <c r="F530" s="118" t="s">
        <v>11</v>
      </c>
      <c r="G530" s="310">
        <v>294</v>
      </c>
      <c r="H530" s="259"/>
      <c r="I530" s="75"/>
      <c r="J530" s="75"/>
      <c r="K530" s="128"/>
      <c r="L530" s="111"/>
      <c r="M530" s="59"/>
      <c r="N530" s="87"/>
      <c r="O530" s="87"/>
      <c r="P530" s="87"/>
      <c r="Q530" s="87"/>
    </row>
    <row r="531" spans="1:17" s="74" customFormat="1">
      <c r="A531" s="86"/>
      <c r="B531" s="405" t="s">
        <v>887</v>
      </c>
      <c r="C531" s="306" t="s">
        <v>6</v>
      </c>
      <c r="D531" s="313" t="s">
        <v>329</v>
      </c>
      <c r="E531" s="119" t="s">
        <v>1251</v>
      </c>
      <c r="F531" s="118" t="s">
        <v>11</v>
      </c>
      <c r="G531" s="310">
        <v>59.2</v>
      </c>
      <c r="H531" s="259"/>
      <c r="I531" s="75"/>
      <c r="J531" s="75"/>
      <c r="K531" s="128"/>
      <c r="L531" s="111"/>
      <c r="M531" s="59"/>
      <c r="N531" s="87"/>
      <c r="O531" s="87"/>
      <c r="P531" s="87"/>
      <c r="Q531" s="87"/>
    </row>
    <row r="532" spans="1:17" s="74" customFormat="1">
      <c r="A532" s="86"/>
      <c r="B532" s="405" t="s">
        <v>888</v>
      </c>
      <c r="C532" s="306" t="s">
        <v>6</v>
      </c>
      <c r="D532" s="313" t="s">
        <v>330</v>
      </c>
      <c r="E532" s="119" t="s">
        <v>1252</v>
      </c>
      <c r="F532" s="118" t="s">
        <v>4</v>
      </c>
      <c r="G532" s="310">
        <v>1</v>
      </c>
      <c r="H532" s="259"/>
      <c r="I532" s="75"/>
      <c r="J532" s="75"/>
      <c r="K532" s="128"/>
      <c r="L532" s="111"/>
      <c r="M532" s="59"/>
      <c r="N532" s="87"/>
      <c r="O532" s="87"/>
      <c r="P532" s="87"/>
      <c r="Q532" s="87"/>
    </row>
    <row r="533" spans="1:17" s="74" customFormat="1">
      <c r="A533" s="86"/>
      <c r="B533" s="405" t="s">
        <v>889</v>
      </c>
      <c r="C533" s="306" t="s">
        <v>271</v>
      </c>
      <c r="D533" s="313" t="s">
        <v>331</v>
      </c>
      <c r="E533" s="119" t="s">
        <v>1302</v>
      </c>
      <c r="F533" s="118" t="s">
        <v>323</v>
      </c>
      <c r="G533" s="310">
        <v>1</v>
      </c>
      <c r="H533" s="259"/>
      <c r="I533" s="75"/>
      <c r="J533" s="75"/>
      <c r="K533" s="128"/>
      <c r="L533" s="111"/>
      <c r="M533" s="59"/>
      <c r="N533" s="87"/>
      <c r="O533" s="87"/>
      <c r="P533" s="87"/>
      <c r="Q533" s="87"/>
    </row>
    <row r="534" spans="1:17" s="74" customFormat="1">
      <c r="A534" s="86"/>
      <c r="B534" s="405" t="s">
        <v>890</v>
      </c>
      <c r="C534" s="306" t="s">
        <v>6</v>
      </c>
      <c r="D534" s="313" t="s">
        <v>332</v>
      </c>
      <c r="E534" s="119" t="s">
        <v>1253</v>
      </c>
      <c r="F534" s="118" t="s">
        <v>4</v>
      </c>
      <c r="G534" s="310">
        <v>3</v>
      </c>
      <c r="H534" s="259"/>
      <c r="I534" s="75"/>
      <c r="J534" s="75"/>
      <c r="K534" s="128"/>
      <c r="L534" s="111"/>
      <c r="M534" s="59"/>
      <c r="N534" s="87"/>
      <c r="O534" s="87"/>
      <c r="P534" s="87"/>
      <c r="Q534" s="87"/>
    </row>
    <row r="535" spans="1:17" s="74" customFormat="1">
      <c r="A535" s="85"/>
      <c r="B535" s="407"/>
      <c r="C535" s="235"/>
      <c r="D535" s="236"/>
      <c r="E535" s="237"/>
      <c r="F535" s="238"/>
      <c r="G535" s="239"/>
      <c r="H535" s="240"/>
      <c r="I535" s="241"/>
      <c r="J535" s="242"/>
      <c r="K535" s="229"/>
      <c r="L535" s="111"/>
      <c r="M535" s="59"/>
      <c r="N535" s="87"/>
      <c r="O535" s="87"/>
      <c r="P535" s="87"/>
      <c r="Q535" s="87"/>
    </row>
    <row r="536" spans="1:17" s="60" customFormat="1">
      <c r="A536" s="92"/>
      <c r="B536" s="362"/>
      <c r="C536" s="120"/>
      <c r="D536" s="132"/>
      <c r="E536" s="121" t="s">
        <v>936</v>
      </c>
      <c r="F536" s="120"/>
      <c r="G536" s="138"/>
      <c r="H536" s="79"/>
      <c r="I536" s="79"/>
      <c r="J536" s="79"/>
      <c r="K536" s="80"/>
      <c r="L536" s="111"/>
      <c r="M536" s="59"/>
      <c r="N536" s="90"/>
      <c r="O536" s="90"/>
      <c r="P536" s="90"/>
      <c r="Q536" s="90"/>
    </row>
    <row r="537" spans="1:17" s="74" customFormat="1">
      <c r="A537" s="85"/>
      <c r="B537" s="403"/>
      <c r="C537" s="297"/>
      <c r="D537" s="298"/>
      <c r="E537" s="299"/>
      <c r="F537" s="300"/>
      <c r="G537" s="301"/>
      <c r="H537" s="302"/>
      <c r="I537" s="340"/>
      <c r="J537" s="341"/>
      <c r="K537" s="128"/>
      <c r="L537" s="111"/>
      <c r="M537" s="59"/>
      <c r="N537" s="87"/>
      <c r="O537" s="87"/>
      <c r="P537" s="87"/>
      <c r="Q537" s="87"/>
    </row>
    <row r="538" spans="1:17" s="74" customFormat="1">
      <c r="A538" s="85"/>
      <c r="B538" s="403" t="s">
        <v>892</v>
      </c>
      <c r="C538" s="297"/>
      <c r="D538" s="298"/>
      <c r="E538" s="299" t="s">
        <v>916</v>
      </c>
      <c r="F538" s="300"/>
      <c r="G538" s="301"/>
      <c r="H538" s="302"/>
      <c r="I538" s="340"/>
      <c r="J538" s="341"/>
      <c r="K538" s="128"/>
      <c r="L538" s="111"/>
      <c r="M538" s="59"/>
      <c r="N538" s="87"/>
      <c r="O538" s="87"/>
      <c r="P538" s="87"/>
      <c r="Q538" s="87"/>
    </row>
    <row r="539" spans="1:17" s="74" customFormat="1" ht="14.25">
      <c r="A539" s="85"/>
      <c r="B539" s="408" t="s">
        <v>893</v>
      </c>
      <c r="C539" s="303" t="s">
        <v>27</v>
      </c>
      <c r="D539" s="304">
        <v>103946</v>
      </c>
      <c r="E539" s="119" t="s">
        <v>1254</v>
      </c>
      <c r="F539" s="118" t="s">
        <v>9</v>
      </c>
      <c r="G539" s="305">
        <v>211.57</v>
      </c>
      <c r="H539" s="259"/>
      <c r="I539" s="75"/>
      <c r="J539" s="75"/>
      <c r="K539" s="128"/>
      <c r="L539" s="111"/>
      <c r="M539" s="59"/>
      <c r="N539" s="87"/>
      <c r="O539" s="87"/>
      <c r="P539" s="87"/>
      <c r="Q539" s="87"/>
    </row>
    <row r="540" spans="1:17" s="74" customFormat="1" ht="14.25">
      <c r="A540" s="136"/>
      <c r="B540" s="408" t="s">
        <v>894</v>
      </c>
      <c r="C540" s="306" t="s">
        <v>271</v>
      </c>
      <c r="D540" s="307" t="s">
        <v>432</v>
      </c>
      <c r="E540" s="119" t="s">
        <v>1303</v>
      </c>
      <c r="F540" s="118" t="s">
        <v>1304</v>
      </c>
      <c r="G540" s="310">
        <v>1170.95</v>
      </c>
      <c r="H540" s="259"/>
      <c r="I540" s="75"/>
      <c r="J540" s="75"/>
      <c r="K540" s="128"/>
      <c r="L540" s="111"/>
      <c r="M540" s="59"/>
      <c r="N540" s="87"/>
      <c r="O540" s="87"/>
      <c r="P540" s="87"/>
      <c r="Q540" s="87"/>
    </row>
    <row r="541" spans="1:17" s="74" customFormat="1">
      <c r="A541" s="85"/>
      <c r="B541" s="403"/>
      <c r="C541" s="297"/>
      <c r="D541" s="298"/>
      <c r="E541" s="237"/>
      <c r="F541" s="300"/>
      <c r="G541" s="301"/>
      <c r="H541" s="302"/>
      <c r="I541" s="340"/>
      <c r="J541" s="341"/>
      <c r="K541" s="128"/>
      <c r="L541" s="111"/>
      <c r="M541" s="59"/>
      <c r="N541" s="87"/>
      <c r="O541" s="87"/>
      <c r="P541" s="87"/>
      <c r="Q541" s="87"/>
    </row>
    <row r="542" spans="1:17" s="60" customFormat="1">
      <c r="A542" s="92"/>
      <c r="B542" s="362"/>
      <c r="C542" s="120"/>
      <c r="D542" s="132"/>
      <c r="E542" s="121" t="s">
        <v>937</v>
      </c>
      <c r="F542" s="120"/>
      <c r="G542" s="138"/>
      <c r="H542" s="79"/>
      <c r="I542" s="79"/>
      <c r="J542" s="79"/>
      <c r="K542" s="80"/>
      <c r="L542" s="111"/>
      <c r="M542" s="59"/>
      <c r="N542" s="90"/>
      <c r="O542" s="90"/>
      <c r="P542" s="90"/>
      <c r="Q542" s="90"/>
    </row>
    <row r="543" spans="1:17" s="74" customFormat="1">
      <c r="A543" s="85"/>
      <c r="B543" s="403"/>
      <c r="C543" s="297"/>
      <c r="D543" s="298"/>
      <c r="E543" s="299"/>
      <c r="F543" s="300"/>
      <c r="G543" s="301"/>
      <c r="H543" s="302"/>
      <c r="I543" s="340"/>
      <c r="J543" s="341"/>
      <c r="K543" s="128"/>
      <c r="L543" s="111"/>
      <c r="M543" s="59"/>
      <c r="N543" s="87"/>
      <c r="O543" s="87"/>
      <c r="P543" s="87"/>
      <c r="Q543" s="87"/>
    </row>
    <row r="544" spans="1:17" s="74" customFormat="1">
      <c r="A544" s="85"/>
      <c r="B544" s="403" t="s">
        <v>895</v>
      </c>
      <c r="C544" s="297"/>
      <c r="D544" s="298"/>
      <c r="E544" s="299" t="s">
        <v>236</v>
      </c>
      <c r="F544" s="300"/>
      <c r="G544" s="301"/>
      <c r="H544" s="302"/>
      <c r="I544" s="340"/>
      <c r="J544" s="341"/>
      <c r="K544" s="128"/>
      <c r="L544" s="111"/>
      <c r="M544" s="59"/>
      <c r="N544" s="87"/>
      <c r="O544" s="87"/>
      <c r="P544" s="87"/>
      <c r="Q544" s="87"/>
    </row>
    <row r="545" spans="1:17" s="74" customFormat="1">
      <c r="A545" s="85"/>
      <c r="B545" s="403" t="s">
        <v>896</v>
      </c>
      <c r="C545" s="297"/>
      <c r="D545" s="298"/>
      <c r="E545" s="299" t="s">
        <v>421</v>
      </c>
      <c r="F545" s="300"/>
      <c r="G545" s="301"/>
      <c r="H545" s="302"/>
      <c r="I545" s="75"/>
      <c r="J545" s="75"/>
      <c r="K545" s="128"/>
      <c r="L545" s="111"/>
      <c r="M545" s="59"/>
      <c r="N545" s="87"/>
      <c r="O545" s="87"/>
      <c r="P545" s="87"/>
      <c r="Q545" s="87"/>
    </row>
    <row r="546" spans="1:17" s="74" customFormat="1">
      <c r="A546" s="85"/>
      <c r="B546" s="403" t="s">
        <v>897</v>
      </c>
      <c r="C546" s="297"/>
      <c r="D546" s="298"/>
      <c r="E546" s="299" t="s">
        <v>943</v>
      </c>
      <c r="F546" s="300"/>
      <c r="G546" s="301"/>
      <c r="H546" s="302"/>
      <c r="I546" s="75"/>
      <c r="J546" s="75"/>
      <c r="K546" s="128"/>
      <c r="L546" s="111"/>
      <c r="M546" s="59"/>
      <c r="N546" s="87"/>
      <c r="O546" s="87"/>
      <c r="P546" s="87"/>
      <c r="Q546" s="87"/>
    </row>
    <row r="547" spans="1:17" s="74" customFormat="1" ht="28.5">
      <c r="A547" s="85"/>
      <c r="B547" s="408" t="s">
        <v>898</v>
      </c>
      <c r="C547" s="303" t="s">
        <v>27</v>
      </c>
      <c r="D547" s="304">
        <v>94995</v>
      </c>
      <c r="E547" s="119" t="s">
        <v>1247</v>
      </c>
      <c r="F547" s="118" t="s">
        <v>9</v>
      </c>
      <c r="G547" s="305">
        <v>1128.3599999999999</v>
      </c>
      <c r="H547" s="259"/>
      <c r="I547" s="75"/>
      <c r="J547" s="75"/>
      <c r="K547" s="128"/>
      <c r="L547" s="111"/>
      <c r="M547" s="98"/>
      <c r="N547" s="87"/>
      <c r="O547" s="87"/>
      <c r="P547" s="87"/>
      <c r="Q547" s="87"/>
    </row>
    <row r="548" spans="1:17" s="74" customFormat="1">
      <c r="A548" s="85"/>
      <c r="B548" s="403" t="s">
        <v>899</v>
      </c>
      <c r="C548" s="297"/>
      <c r="D548" s="298"/>
      <c r="E548" s="299" t="s">
        <v>270</v>
      </c>
      <c r="F548" s="300"/>
      <c r="G548" s="301"/>
      <c r="H548" s="302"/>
      <c r="I548" s="75"/>
      <c r="J548" s="75"/>
      <c r="K548" s="128"/>
      <c r="L548" s="111"/>
      <c r="M548" s="59"/>
      <c r="N548" s="87"/>
      <c r="O548" s="87"/>
      <c r="P548" s="87"/>
      <c r="Q548" s="87"/>
    </row>
    <row r="549" spans="1:17" s="74" customFormat="1">
      <c r="A549" s="85"/>
      <c r="B549" s="403" t="s">
        <v>900</v>
      </c>
      <c r="C549" s="297"/>
      <c r="D549" s="298"/>
      <c r="E549" s="299" t="s">
        <v>237</v>
      </c>
      <c r="F549" s="300"/>
      <c r="G549" s="301"/>
      <c r="H549" s="302"/>
      <c r="I549" s="75"/>
      <c r="J549" s="75"/>
      <c r="K549" s="128"/>
      <c r="L549" s="111"/>
      <c r="M549" s="59"/>
      <c r="N549" s="87"/>
      <c r="O549" s="87"/>
      <c r="P549" s="87"/>
      <c r="Q549" s="87"/>
    </row>
    <row r="550" spans="1:17" s="74" customFormat="1" ht="42.75">
      <c r="A550" s="85"/>
      <c r="B550" s="408" t="s">
        <v>901</v>
      </c>
      <c r="C550" s="360" t="s">
        <v>20</v>
      </c>
      <c r="D550" s="304" t="s">
        <v>418</v>
      </c>
      <c r="E550" s="119" t="s">
        <v>1255</v>
      </c>
      <c r="F550" s="118" t="s">
        <v>1283</v>
      </c>
      <c r="G550" s="305">
        <v>1445.93</v>
      </c>
      <c r="H550" s="259"/>
      <c r="I550" s="75"/>
      <c r="J550" s="75"/>
      <c r="K550" s="128"/>
      <c r="L550" s="111"/>
      <c r="M550" s="98"/>
      <c r="N550" s="87"/>
      <c r="O550" s="87"/>
      <c r="P550" s="87"/>
      <c r="Q550" s="87"/>
    </row>
    <row r="551" spans="1:17" s="74" customFormat="1" ht="28.5">
      <c r="A551" s="85"/>
      <c r="B551" s="408" t="s">
        <v>962</v>
      </c>
      <c r="C551" s="303" t="s">
        <v>20</v>
      </c>
      <c r="D551" s="304" t="s">
        <v>244</v>
      </c>
      <c r="E551" s="119" t="s">
        <v>1256</v>
      </c>
      <c r="F551" s="118" t="s">
        <v>1283</v>
      </c>
      <c r="G551" s="305">
        <v>1445.93</v>
      </c>
      <c r="H551" s="259"/>
      <c r="I551" s="75"/>
      <c r="J551" s="75"/>
      <c r="K551" s="128"/>
      <c r="L551" s="111"/>
      <c r="M551" s="59"/>
      <c r="N551" s="87"/>
      <c r="O551" s="87"/>
      <c r="P551" s="87"/>
      <c r="Q551" s="87"/>
    </row>
    <row r="552" spans="1:17" s="74" customFormat="1" ht="28.5">
      <c r="A552" s="85"/>
      <c r="B552" s="408" t="s">
        <v>963</v>
      </c>
      <c r="C552" s="303" t="s">
        <v>20</v>
      </c>
      <c r="D552" s="304" t="s">
        <v>245</v>
      </c>
      <c r="E552" s="119" t="s">
        <v>1257</v>
      </c>
      <c r="F552" s="118" t="s">
        <v>1284</v>
      </c>
      <c r="G552" s="305">
        <v>84.4</v>
      </c>
      <c r="H552" s="259"/>
      <c r="I552" s="75"/>
      <c r="J552" s="75"/>
      <c r="K552" s="128"/>
      <c r="L552" s="111"/>
      <c r="M552" s="59"/>
      <c r="N552" s="87"/>
      <c r="O552" s="87"/>
      <c r="P552" s="87"/>
      <c r="Q552" s="87"/>
    </row>
    <row r="553" spans="1:17" s="74" customFormat="1">
      <c r="A553" s="85"/>
      <c r="B553" s="403" t="s">
        <v>902</v>
      </c>
      <c r="C553" s="297"/>
      <c r="D553" s="298"/>
      <c r="E553" s="299" t="s">
        <v>238</v>
      </c>
      <c r="F553" s="300"/>
      <c r="G553" s="301"/>
      <c r="H553" s="302"/>
      <c r="I553" s="75"/>
      <c r="J553" s="75"/>
      <c r="K553" s="128"/>
      <c r="L553" s="111"/>
      <c r="M553" s="59"/>
      <c r="N553" s="87"/>
      <c r="O553" s="87"/>
      <c r="P553" s="87"/>
      <c r="Q553" s="87"/>
    </row>
    <row r="554" spans="1:17" s="74" customFormat="1" ht="28.5">
      <c r="A554" s="85"/>
      <c r="B554" s="405" t="s">
        <v>903</v>
      </c>
      <c r="C554" s="306" t="s">
        <v>6</v>
      </c>
      <c r="D554" s="307" t="s">
        <v>419</v>
      </c>
      <c r="E554" s="119" t="s">
        <v>1258</v>
      </c>
      <c r="F554" s="118" t="s">
        <v>9</v>
      </c>
      <c r="G554" s="310">
        <v>1412.16</v>
      </c>
      <c r="H554" s="259"/>
      <c r="I554" s="75"/>
      <c r="J554" s="75"/>
      <c r="K554" s="128"/>
      <c r="L554" s="111"/>
      <c r="M554" s="59"/>
      <c r="N554" s="87"/>
      <c r="O554" s="87"/>
      <c r="P554" s="87"/>
      <c r="Q554" s="87"/>
    </row>
    <row r="555" spans="1:17" s="74" customFormat="1">
      <c r="A555" s="85"/>
      <c r="B555" s="403" t="s">
        <v>904</v>
      </c>
      <c r="C555" s="297"/>
      <c r="D555" s="298"/>
      <c r="E555" s="299" t="s">
        <v>65</v>
      </c>
      <c r="F555" s="300"/>
      <c r="G555" s="301"/>
      <c r="H555" s="302"/>
      <c r="I555" s="75"/>
      <c r="J555" s="75"/>
      <c r="K555" s="128"/>
      <c r="L555" s="111"/>
      <c r="M555" s="59"/>
      <c r="N555" s="87"/>
      <c r="O555" s="87"/>
      <c r="P555" s="87"/>
      <c r="Q555" s="87"/>
    </row>
    <row r="556" spans="1:17" s="74" customFormat="1" ht="42.75">
      <c r="A556" s="62"/>
      <c r="B556" s="405" t="s">
        <v>905</v>
      </c>
      <c r="C556" s="306" t="s">
        <v>27</v>
      </c>
      <c r="D556" s="307">
        <v>100739</v>
      </c>
      <c r="E556" s="119" t="s">
        <v>1259</v>
      </c>
      <c r="F556" s="118" t="s">
        <v>9</v>
      </c>
      <c r="G556" s="310">
        <v>716</v>
      </c>
      <c r="H556" s="259"/>
      <c r="I556" s="75"/>
      <c r="J556" s="75"/>
      <c r="K556" s="128"/>
      <c r="L556" s="111"/>
      <c r="M556" s="59"/>
      <c r="N556" s="87"/>
      <c r="O556" s="87"/>
      <c r="P556" s="87"/>
      <c r="Q556" s="87"/>
    </row>
    <row r="557" spans="1:17" s="74" customFormat="1" ht="28.5">
      <c r="A557" s="62"/>
      <c r="B557" s="405" t="s">
        <v>964</v>
      </c>
      <c r="C557" s="306" t="s">
        <v>27</v>
      </c>
      <c r="D557" s="307">
        <v>102494</v>
      </c>
      <c r="E557" s="119" t="s">
        <v>1260</v>
      </c>
      <c r="F557" s="118" t="s">
        <v>9</v>
      </c>
      <c r="G557" s="310">
        <v>852.8</v>
      </c>
      <c r="H557" s="259"/>
      <c r="I557" s="75"/>
      <c r="J557" s="75"/>
      <c r="K557" s="128"/>
      <c r="L557" s="111"/>
      <c r="M557" s="59"/>
      <c r="N557" s="87"/>
      <c r="O557" s="87"/>
      <c r="P557" s="87"/>
      <c r="Q557" s="87"/>
    </row>
    <row r="558" spans="1:17" s="74" customFormat="1" ht="28.5">
      <c r="A558" s="62"/>
      <c r="B558" s="405" t="s">
        <v>965</v>
      </c>
      <c r="C558" s="306" t="s">
        <v>27</v>
      </c>
      <c r="D558" s="307">
        <v>102504</v>
      </c>
      <c r="E558" s="119" t="s">
        <v>1261</v>
      </c>
      <c r="F558" s="118" t="s">
        <v>11</v>
      </c>
      <c r="G558" s="310">
        <v>533.16</v>
      </c>
      <c r="H558" s="259"/>
      <c r="I558" s="75"/>
      <c r="J558" s="75"/>
      <c r="K558" s="128"/>
      <c r="L558" s="111"/>
      <c r="M558" s="59"/>
      <c r="N558" s="87"/>
      <c r="O558" s="87"/>
      <c r="P558" s="87"/>
      <c r="Q558" s="87"/>
    </row>
    <row r="559" spans="1:17" s="74" customFormat="1">
      <c r="A559" s="85"/>
      <c r="B559" s="403" t="s">
        <v>906</v>
      </c>
      <c r="C559" s="297"/>
      <c r="D559" s="298"/>
      <c r="E559" s="299" t="s">
        <v>239</v>
      </c>
      <c r="F559" s="300"/>
      <c r="G559" s="301"/>
      <c r="H559" s="302"/>
      <c r="I559" s="75"/>
      <c r="J559" s="75"/>
      <c r="K559" s="128"/>
      <c r="L559" s="111"/>
      <c r="M559" s="59"/>
      <c r="N559" s="87"/>
      <c r="O559" s="87"/>
      <c r="P559" s="87"/>
      <c r="Q559" s="87"/>
    </row>
    <row r="560" spans="1:17" s="74" customFormat="1" ht="14.25">
      <c r="A560" s="85"/>
      <c r="B560" s="408" t="s">
        <v>907</v>
      </c>
      <c r="C560" s="303" t="s">
        <v>6</v>
      </c>
      <c r="D560" s="304" t="s">
        <v>246</v>
      </c>
      <c r="E560" s="119" t="s">
        <v>1262</v>
      </c>
      <c r="F560" s="118" t="s">
        <v>4</v>
      </c>
      <c r="G560" s="305">
        <v>4</v>
      </c>
      <c r="H560" s="259"/>
      <c r="I560" s="75"/>
      <c r="J560" s="75"/>
      <c r="K560" s="128"/>
      <c r="L560" s="111"/>
      <c r="M560" s="98"/>
      <c r="N560" s="87"/>
      <c r="O560" s="87"/>
      <c r="P560" s="87"/>
      <c r="Q560" s="87"/>
    </row>
    <row r="561" spans="1:17" s="74" customFormat="1" ht="14.25">
      <c r="A561" s="85"/>
      <c r="B561" s="408" t="s">
        <v>908</v>
      </c>
      <c r="C561" s="303" t="s">
        <v>6</v>
      </c>
      <c r="D561" s="304" t="s">
        <v>247</v>
      </c>
      <c r="E561" s="119" t="s">
        <v>1263</v>
      </c>
      <c r="F561" s="118" t="s">
        <v>4</v>
      </c>
      <c r="G561" s="305">
        <v>4</v>
      </c>
      <c r="H561" s="259"/>
      <c r="I561" s="75"/>
      <c r="J561" s="75"/>
      <c r="K561" s="128"/>
      <c r="L561" s="111"/>
      <c r="M561" s="98"/>
      <c r="N561" s="87"/>
      <c r="O561" s="87"/>
      <c r="P561" s="87"/>
      <c r="Q561" s="87"/>
    </row>
    <row r="562" spans="1:17" s="74" customFormat="1">
      <c r="A562" s="85"/>
      <c r="B562" s="403" t="s">
        <v>909</v>
      </c>
      <c r="C562" s="297"/>
      <c r="D562" s="298"/>
      <c r="E562" s="299" t="s">
        <v>243</v>
      </c>
      <c r="F562" s="300"/>
      <c r="G562" s="301"/>
      <c r="H562" s="302"/>
      <c r="I562" s="75"/>
      <c r="J562" s="75"/>
      <c r="K562" s="128"/>
      <c r="L562" s="111"/>
      <c r="M562" s="59"/>
      <c r="N562" s="87"/>
      <c r="O562" s="87"/>
      <c r="P562" s="87"/>
      <c r="Q562" s="87"/>
    </row>
    <row r="563" spans="1:17" s="74" customFormat="1" ht="28.5">
      <c r="A563" s="85"/>
      <c r="B563" s="408" t="s">
        <v>910</v>
      </c>
      <c r="C563" s="303" t="s">
        <v>27</v>
      </c>
      <c r="D563" s="304">
        <v>101951</v>
      </c>
      <c r="E563" s="119" t="s">
        <v>1025</v>
      </c>
      <c r="F563" s="118" t="s">
        <v>9</v>
      </c>
      <c r="G563" s="305">
        <v>228.3</v>
      </c>
      <c r="H563" s="259"/>
      <c r="I563" s="75"/>
      <c r="J563" s="75"/>
      <c r="K563" s="128"/>
      <c r="L563" s="111"/>
      <c r="M563" s="59"/>
      <c r="N563" s="87"/>
      <c r="O563" s="87"/>
      <c r="P563" s="87"/>
      <c r="Q563" s="87"/>
    </row>
    <row r="564" spans="1:17" s="74" customFormat="1" ht="42.75">
      <c r="A564" s="85"/>
      <c r="B564" s="408" t="s">
        <v>911</v>
      </c>
      <c r="C564" s="303" t="s">
        <v>20</v>
      </c>
      <c r="D564" s="304" t="s">
        <v>969</v>
      </c>
      <c r="E564" s="119" t="s">
        <v>1264</v>
      </c>
      <c r="F564" s="118" t="s">
        <v>1283</v>
      </c>
      <c r="G564" s="305">
        <v>378</v>
      </c>
      <c r="H564" s="259"/>
      <c r="I564" s="75"/>
      <c r="J564" s="75"/>
      <c r="K564" s="128"/>
      <c r="L564" s="111"/>
      <c r="M564" s="59"/>
      <c r="N564" s="87"/>
      <c r="O564" s="87"/>
      <c r="P564" s="87"/>
      <c r="Q564" s="87"/>
    </row>
    <row r="565" spans="1:17" s="74" customFormat="1" ht="42.75">
      <c r="A565" s="85"/>
      <c r="B565" s="408" t="s">
        <v>966</v>
      </c>
      <c r="C565" s="303" t="s">
        <v>20</v>
      </c>
      <c r="D565" s="304" t="s">
        <v>250</v>
      </c>
      <c r="E565" s="119" t="s">
        <v>1015</v>
      </c>
      <c r="F565" s="118" t="s">
        <v>1283</v>
      </c>
      <c r="G565" s="305">
        <v>82.5</v>
      </c>
      <c r="H565" s="259"/>
      <c r="I565" s="75"/>
      <c r="J565" s="75"/>
      <c r="K565" s="128"/>
      <c r="L565" s="111"/>
      <c r="M565" s="59"/>
      <c r="N565" s="87"/>
      <c r="O565" s="87"/>
      <c r="P565" s="87"/>
      <c r="Q565" s="87"/>
    </row>
    <row r="566" spans="1:17" s="74" customFormat="1" ht="42.75">
      <c r="A566" s="85"/>
      <c r="B566" s="408" t="s">
        <v>967</v>
      </c>
      <c r="C566" s="303" t="s">
        <v>27</v>
      </c>
      <c r="D566" s="304">
        <v>87905</v>
      </c>
      <c r="E566" s="119" t="s">
        <v>1213</v>
      </c>
      <c r="F566" s="118" t="s">
        <v>9</v>
      </c>
      <c r="G566" s="305">
        <v>148.91999999999999</v>
      </c>
      <c r="H566" s="259"/>
      <c r="I566" s="75"/>
      <c r="J566" s="75"/>
      <c r="K566" s="128"/>
      <c r="L566" s="111"/>
      <c r="M566" s="98"/>
      <c r="N566" s="87"/>
      <c r="O566" s="87"/>
      <c r="P566" s="87"/>
      <c r="Q566" s="87"/>
    </row>
    <row r="567" spans="1:17" s="74" customFormat="1" ht="28.5">
      <c r="A567" s="85"/>
      <c r="B567" s="408" t="s">
        <v>968</v>
      </c>
      <c r="C567" s="303" t="s">
        <v>20</v>
      </c>
      <c r="D567" s="304" t="s">
        <v>143</v>
      </c>
      <c r="E567" s="119" t="s">
        <v>173</v>
      </c>
      <c r="F567" s="118" t="s">
        <v>1283</v>
      </c>
      <c r="G567" s="305">
        <v>297.83999999999997</v>
      </c>
      <c r="H567" s="259"/>
      <c r="I567" s="75"/>
      <c r="J567" s="75"/>
      <c r="K567" s="128"/>
      <c r="L567" s="111"/>
      <c r="M567" s="98"/>
      <c r="N567" s="87"/>
      <c r="O567" s="87"/>
      <c r="P567" s="87"/>
      <c r="Q567" s="87"/>
    </row>
    <row r="568" spans="1:17" s="74" customFormat="1">
      <c r="A568" s="85"/>
      <c r="B568" s="403"/>
      <c r="C568" s="297"/>
      <c r="D568" s="298"/>
      <c r="E568" s="299"/>
      <c r="F568" s="300"/>
      <c r="G568" s="301"/>
      <c r="H568" s="302"/>
      <c r="I568" s="340"/>
      <c r="J568" s="341"/>
      <c r="K568" s="128"/>
      <c r="L568" s="111"/>
      <c r="M568" s="59"/>
      <c r="N568" s="87"/>
      <c r="O568" s="87"/>
      <c r="P568" s="87"/>
      <c r="Q568" s="87"/>
    </row>
    <row r="569" spans="1:17" s="60" customFormat="1">
      <c r="A569" s="92"/>
      <c r="B569" s="362"/>
      <c r="C569" s="120"/>
      <c r="D569" s="132"/>
      <c r="E569" s="121" t="s">
        <v>938</v>
      </c>
      <c r="F569" s="120"/>
      <c r="G569" s="138"/>
      <c r="H569" s="79"/>
      <c r="I569" s="79"/>
      <c r="J569" s="79"/>
      <c r="K569" s="80"/>
      <c r="L569" s="111"/>
      <c r="M569" s="59"/>
      <c r="N569" s="90"/>
      <c r="O569" s="90"/>
      <c r="P569" s="90"/>
      <c r="Q569" s="90"/>
    </row>
    <row r="570" spans="1:17" s="60" customFormat="1">
      <c r="A570" s="88"/>
      <c r="B570" s="361"/>
      <c r="C570" s="118"/>
      <c r="D570" s="131"/>
      <c r="E570" s="119"/>
      <c r="F570" s="118"/>
      <c r="G570" s="76"/>
      <c r="H570" s="75"/>
      <c r="I570" s="75"/>
      <c r="J570" s="75"/>
      <c r="K570" s="128"/>
      <c r="L570" s="111"/>
      <c r="M570" s="59"/>
      <c r="N570" s="55"/>
      <c r="O570" s="55"/>
      <c r="P570" s="55"/>
      <c r="Q570" s="55"/>
    </row>
    <row r="571" spans="1:17" s="60" customFormat="1">
      <c r="A571" s="63"/>
      <c r="B571" s="398" t="s">
        <v>912</v>
      </c>
      <c r="C571" s="124"/>
      <c r="D571" s="249"/>
      <c r="E571" s="125" t="s">
        <v>113</v>
      </c>
      <c r="F571" s="124"/>
      <c r="G571" s="258"/>
      <c r="H571" s="261"/>
      <c r="I571" s="75"/>
      <c r="J571" s="77"/>
      <c r="K571" s="128"/>
      <c r="L571" s="111"/>
      <c r="M571" s="59"/>
      <c r="N571" s="58"/>
      <c r="O571" s="58"/>
      <c r="P571" s="58"/>
      <c r="Q571" s="58"/>
    </row>
    <row r="572" spans="1:17" s="60" customFormat="1" ht="14.25">
      <c r="A572" s="62"/>
      <c r="B572" s="401" t="s">
        <v>913</v>
      </c>
      <c r="C572" s="124" t="s">
        <v>20</v>
      </c>
      <c r="D572" s="249" t="s">
        <v>114</v>
      </c>
      <c r="E572" s="119" t="s">
        <v>1265</v>
      </c>
      <c r="F572" s="118" t="s">
        <v>1283</v>
      </c>
      <c r="G572" s="258">
        <v>4763.75</v>
      </c>
      <c r="H572" s="259"/>
      <c r="I572" s="75"/>
      <c r="J572" s="75"/>
      <c r="K572" s="128"/>
      <c r="L572" s="111"/>
      <c r="M572" s="59"/>
      <c r="N572" s="59"/>
      <c r="O572" s="59"/>
      <c r="P572" s="59"/>
      <c r="Q572" s="59"/>
    </row>
    <row r="573" spans="1:17" s="60" customFormat="1">
      <c r="A573" s="63"/>
      <c r="B573" s="361"/>
      <c r="C573" s="118"/>
      <c r="D573" s="131"/>
      <c r="E573" s="122"/>
      <c r="F573" s="118"/>
      <c r="G573" s="76"/>
      <c r="H573" s="75"/>
      <c r="I573" s="75"/>
      <c r="J573" s="75"/>
      <c r="K573" s="128"/>
      <c r="L573" s="111"/>
      <c r="M573" s="59"/>
      <c r="N573" s="58"/>
      <c r="O573" s="58"/>
      <c r="P573" s="58"/>
      <c r="Q573" s="58"/>
    </row>
    <row r="574" spans="1:17" s="60" customFormat="1">
      <c r="A574" s="92"/>
      <c r="B574" s="362"/>
      <c r="C574" s="120"/>
      <c r="D574" s="120"/>
      <c r="E574" s="121" t="s">
        <v>939</v>
      </c>
      <c r="F574" s="120"/>
      <c r="G574" s="138"/>
      <c r="H574" s="79"/>
      <c r="I574" s="79"/>
      <c r="J574" s="79"/>
      <c r="K574" s="80"/>
      <c r="L574" s="111"/>
      <c r="M574" s="59"/>
      <c r="N574" s="90"/>
      <c r="O574" s="90"/>
      <c r="P574" s="90"/>
      <c r="Q574" s="90"/>
    </row>
    <row r="575" spans="1:17" s="60" customFormat="1" ht="15.75" thickBot="1">
      <c r="A575" s="88"/>
      <c r="B575" s="363"/>
      <c r="C575" s="364"/>
      <c r="D575" s="364"/>
      <c r="E575" s="365"/>
      <c r="F575" s="364"/>
      <c r="G575" s="366"/>
      <c r="H575" s="367"/>
      <c r="I575" s="367"/>
      <c r="J575" s="367"/>
      <c r="K575" s="368"/>
      <c r="L575" s="111"/>
      <c r="M575" s="59"/>
      <c r="N575" s="55"/>
      <c r="O575" s="55"/>
      <c r="P575" s="55"/>
      <c r="Q575" s="55"/>
    </row>
    <row r="576" spans="1:17" s="60" customFormat="1" ht="27" thickBot="1">
      <c r="A576" s="88"/>
      <c r="B576" s="439" t="s">
        <v>157</v>
      </c>
      <c r="C576" s="440"/>
      <c r="D576" s="440"/>
      <c r="E576" s="440"/>
      <c r="F576" s="440"/>
      <c r="G576" s="440"/>
      <c r="H576" s="440"/>
      <c r="I576" s="441"/>
      <c r="J576" s="370">
        <f>J574+J569+J542+J536+J517+J504+J481+J457+J446+J420+J408+J399+J255+J136+J110+J97+J79+J68+J51+J36+J31</f>
        <v>0</v>
      </c>
      <c r="K576" s="369">
        <f>K574+K569+K542+K536+K517+K504+K481+K457+K446+K420+K408+K399+K255+K136+K110+K97+K79+K68+K51+K36+K31</f>
        <v>0</v>
      </c>
      <c r="L576" s="111"/>
      <c r="M576" s="59"/>
      <c r="N576" s="55"/>
      <c r="O576" s="55"/>
      <c r="P576" s="55"/>
      <c r="Q576" s="55"/>
    </row>
    <row r="577" spans="1:17" s="60" customFormat="1" ht="15.75" customHeight="1">
      <c r="A577" s="88"/>
      <c r="B577" s="386"/>
      <c r="C577" s="215"/>
      <c r="D577" s="380"/>
      <c r="E577" s="381"/>
      <c r="F577" s="382"/>
      <c r="G577" s="383"/>
      <c r="H577" s="384"/>
      <c r="I577" s="385"/>
      <c r="J577" s="384"/>
      <c r="K577" s="220"/>
      <c r="L577" s="55"/>
      <c r="M577" s="55"/>
      <c r="N577" s="55"/>
      <c r="O577" s="55"/>
      <c r="P577" s="55"/>
      <c r="Q577" s="55"/>
    </row>
    <row r="578" spans="1:17" s="60" customFormat="1" ht="15.75" customHeight="1">
      <c r="A578" s="88"/>
      <c r="B578" s="386"/>
      <c r="C578" s="215"/>
      <c r="D578" s="380"/>
      <c r="E578" s="381"/>
      <c r="F578" s="382"/>
      <c r="G578" s="383"/>
      <c r="H578" s="384"/>
      <c r="I578" s="385"/>
      <c r="J578" s="384"/>
      <c r="K578" s="220"/>
      <c r="L578" s="55"/>
      <c r="M578" s="55"/>
      <c r="N578" s="55"/>
      <c r="O578" s="55"/>
      <c r="P578" s="55"/>
      <c r="Q578" s="55"/>
    </row>
    <row r="579" spans="1:17" ht="15.75" customHeight="1">
      <c r="A579" s="54"/>
      <c r="B579" s="386"/>
      <c r="C579" s="215"/>
      <c r="D579" s="216"/>
      <c r="E579" s="217"/>
      <c r="F579" s="376"/>
      <c r="G579" s="377"/>
      <c r="H579" s="378"/>
      <c r="I579" s="379"/>
      <c r="J579" s="243"/>
      <c r="K579" s="220"/>
      <c r="L579" s="112"/>
      <c r="M579" s="52"/>
      <c r="N579" s="52"/>
      <c r="O579" s="52"/>
      <c r="P579" s="52"/>
      <c r="Q579" s="52"/>
    </row>
    <row r="580" spans="1:17" ht="15.75" customHeight="1">
      <c r="A580" s="54"/>
      <c r="B580" s="386"/>
      <c r="C580" s="215"/>
      <c r="D580" s="216"/>
      <c r="E580" s="217"/>
      <c r="F580" s="218"/>
      <c r="G580" s="143"/>
      <c r="H580" s="51"/>
      <c r="I580" s="219"/>
      <c r="J580" s="243"/>
      <c r="K580" s="220"/>
      <c r="L580" s="112"/>
      <c r="M580" s="52"/>
      <c r="N580" s="52"/>
      <c r="O580" s="52"/>
      <c r="P580" s="52"/>
      <c r="Q580" s="52"/>
    </row>
    <row r="581" spans="1:17" ht="15.75" customHeight="1">
      <c r="A581" s="54"/>
      <c r="B581" s="386"/>
      <c r="C581" s="215"/>
      <c r="D581" s="216"/>
      <c r="E581" s="217"/>
      <c r="F581" s="218"/>
      <c r="G581" s="143"/>
      <c r="H581" s="51"/>
      <c r="I581" s="219"/>
      <c r="J581" s="427"/>
      <c r="K581" s="220"/>
      <c r="L581" s="112"/>
      <c r="M581" s="52"/>
      <c r="N581" s="52"/>
      <c r="O581" s="52"/>
      <c r="P581" s="52"/>
      <c r="Q581" s="52"/>
    </row>
    <row r="582" spans="1:17" ht="15.75" customHeight="1">
      <c r="A582" s="54"/>
      <c r="B582" s="386"/>
      <c r="C582" s="215"/>
      <c r="D582" s="216"/>
      <c r="E582" s="217"/>
      <c r="F582" s="244" t="s">
        <v>72</v>
      </c>
      <c r="G582" s="143"/>
      <c r="H582" s="51"/>
      <c r="I582" s="219"/>
      <c r="J582" s="51"/>
      <c r="K582" s="220"/>
      <c r="L582" s="112"/>
      <c r="M582" s="52"/>
      <c r="N582" s="52"/>
      <c r="O582" s="52"/>
      <c r="P582" s="52"/>
      <c r="Q582" s="52"/>
    </row>
    <row r="583" spans="1:17" ht="15.75" customHeight="1">
      <c r="A583" s="54"/>
      <c r="B583" s="386"/>
      <c r="C583" s="215"/>
      <c r="D583" s="216"/>
      <c r="E583" s="217"/>
      <c r="F583" s="218"/>
      <c r="G583" s="143"/>
      <c r="H583" s="51"/>
      <c r="I583" s="219"/>
      <c r="J583" s="51"/>
      <c r="K583" s="220"/>
      <c r="L583" s="112"/>
      <c r="M583" s="52"/>
      <c r="N583" s="52"/>
      <c r="O583" s="52"/>
      <c r="P583" s="52"/>
      <c r="Q583" s="52"/>
    </row>
    <row r="584" spans="1:17" ht="15.75" customHeight="1">
      <c r="A584" s="54"/>
      <c r="B584" s="386"/>
      <c r="C584" s="215"/>
      <c r="D584" s="216"/>
      <c r="E584" s="217"/>
      <c r="F584" s="218"/>
      <c r="G584" s="143"/>
      <c r="H584" s="51"/>
      <c r="I584" s="219"/>
      <c r="J584" s="51"/>
      <c r="K584" s="220"/>
      <c r="L584" s="112"/>
      <c r="M584" s="52"/>
      <c r="N584" s="52"/>
      <c r="O584" s="52"/>
      <c r="P584" s="52"/>
      <c r="Q584" s="52"/>
    </row>
    <row r="585" spans="1:17" ht="15.75" customHeight="1">
      <c r="A585" s="54"/>
      <c r="B585" s="386"/>
      <c r="C585" s="215"/>
      <c r="D585" s="216"/>
      <c r="E585" s="217"/>
      <c r="F585" s="218"/>
      <c r="G585" s="143"/>
      <c r="H585" s="51"/>
      <c r="I585" s="219"/>
      <c r="J585" s="51"/>
      <c r="K585" s="220"/>
      <c r="L585" s="112"/>
      <c r="M585" s="52"/>
      <c r="N585" s="52"/>
      <c r="O585" s="52"/>
      <c r="P585" s="52"/>
      <c r="Q585" s="52"/>
    </row>
    <row r="586" spans="1:17" ht="15.75" customHeight="1">
      <c r="A586" s="54"/>
      <c r="B586" s="386"/>
      <c r="C586" s="215"/>
      <c r="D586" s="216"/>
      <c r="E586" s="217"/>
      <c r="F586" s="218"/>
      <c r="G586" s="143"/>
      <c r="H586" s="51"/>
      <c r="I586" s="219"/>
      <c r="J586" s="51"/>
      <c r="K586" s="220"/>
      <c r="L586" s="112"/>
      <c r="M586" s="52"/>
      <c r="N586" s="52"/>
      <c r="O586" s="52"/>
      <c r="P586" s="52"/>
      <c r="Q586" s="52"/>
    </row>
    <row r="587" spans="1:17" ht="15.75" customHeight="1">
      <c r="A587" s="54"/>
      <c r="B587" s="386"/>
      <c r="C587" s="215"/>
      <c r="D587" s="216"/>
      <c r="E587" s="217"/>
      <c r="F587" s="218"/>
      <c r="G587" s="143"/>
      <c r="H587" s="51"/>
      <c r="I587" s="219"/>
      <c r="J587" s="51"/>
      <c r="K587" s="220"/>
      <c r="L587" s="112"/>
      <c r="M587" s="52"/>
      <c r="N587" s="52"/>
      <c r="O587" s="52"/>
      <c r="P587" s="52"/>
      <c r="Q587" s="52"/>
    </row>
    <row r="588" spans="1:17" ht="15.75" customHeight="1">
      <c r="A588" s="54"/>
      <c r="B588" s="386"/>
      <c r="C588" s="215"/>
      <c r="D588" s="216"/>
      <c r="E588" s="217"/>
      <c r="F588" s="218"/>
      <c r="G588" s="143"/>
      <c r="H588" s="51"/>
      <c r="I588" s="219"/>
      <c r="J588" s="51"/>
      <c r="K588" s="220"/>
      <c r="L588" s="112"/>
      <c r="M588" s="52"/>
      <c r="N588" s="52"/>
      <c r="O588" s="52"/>
      <c r="P588" s="52"/>
      <c r="Q588" s="52"/>
    </row>
    <row r="589" spans="1:17" ht="15.75" customHeight="1">
      <c r="A589" s="54"/>
      <c r="B589" s="386"/>
      <c r="C589" s="215"/>
      <c r="D589" s="216"/>
      <c r="E589" s="217"/>
      <c r="F589" s="218"/>
      <c r="G589" s="143"/>
      <c r="H589" s="51"/>
      <c r="I589" s="219"/>
      <c r="J589" s="51"/>
      <c r="K589" s="220"/>
      <c r="L589" s="112"/>
      <c r="M589" s="52"/>
      <c r="N589" s="52"/>
      <c r="O589" s="52"/>
      <c r="P589" s="52"/>
      <c r="Q589" s="52"/>
    </row>
    <row r="590" spans="1:17" ht="15.75" customHeight="1">
      <c r="A590" s="54"/>
      <c r="B590" s="386"/>
      <c r="C590" s="215"/>
      <c r="D590" s="216"/>
      <c r="E590" s="217"/>
      <c r="F590" s="218"/>
      <c r="G590" s="143"/>
      <c r="H590" s="51"/>
      <c r="I590" s="219"/>
      <c r="J590" s="51"/>
      <c r="K590" s="220"/>
      <c r="L590" s="112"/>
      <c r="M590" s="52"/>
      <c r="N590" s="52"/>
      <c r="O590" s="52"/>
      <c r="P590" s="52"/>
      <c r="Q590" s="52"/>
    </row>
    <row r="591" spans="1:17" ht="15.75" customHeight="1">
      <c r="A591" s="54"/>
      <c r="B591" s="386"/>
      <c r="C591" s="215"/>
      <c r="D591" s="216"/>
      <c r="E591" s="217"/>
      <c r="F591" s="218"/>
      <c r="G591" s="143"/>
      <c r="H591" s="51"/>
      <c r="I591" s="219"/>
      <c r="J591" s="51"/>
      <c r="K591" s="220"/>
      <c r="L591" s="112"/>
      <c r="M591" s="52"/>
      <c r="N591" s="52"/>
      <c r="O591" s="52"/>
      <c r="P591" s="52"/>
      <c r="Q591" s="52"/>
    </row>
    <row r="592" spans="1:17" ht="15.75" customHeight="1">
      <c r="A592" s="54"/>
      <c r="B592" s="386"/>
      <c r="C592" s="215"/>
      <c r="D592" s="216"/>
      <c r="E592" s="217"/>
      <c r="F592" s="218"/>
      <c r="G592" s="143"/>
      <c r="H592" s="51"/>
      <c r="I592" s="219"/>
      <c r="J592" s="51"/>
      <c r="K592" s="220"/>
      <c r="L592" s="112"/>
      <c r="M592" s="52"/>
      <c r="N592" s="52"/>
      <c r="O592" s="52"/>
      <c r="P592" s="52"/>
      <c r="Q592" s="52"/>
    </row>
    <row r="593" spans="1:17" ht="15.75" customHeight="1">
      <c r="A593" s="54"/>
      <c r="B593" s="386"/>
      <c r="C593" s="215"/>
      <c r="D593" s="216"/>
      <c r="E593" s="217"/>
      <c r="F593" s="218"/>
      <c r="G593" s="143"/>
      <c r="H593" s="51"/>
      <c r="I593" s="219"/>
      <c r="J593" s="51"/>
      <c r="K593" s="220"/>
      <c r="L593" s="112"/>
      <c r="M593" s="52"/>
      <c r="N593" s="52"/>
      <c r="O593" s="52"/>
      <c r="P593" s="52"/>
      <c r="Q593" s="52"/>
    </row>
    <row r="594" spans="1:17" ht="15.75" customHeight="1">
      <c r="A594" s="54"/>
      <c r="B594" s="386"/>
      <c r="C594" s="215"/>
      <c r="D594" s="216"/>
      <c r="E594" s="217"/>
      <c r="F594" s="218"/>
      <c r="G594" s="143"/>
      <c r="H594" s="51"/>
      <c r="I594" s="219"/>
      <c r="J594" s="51"/>
      <c r="K594" s="220"/>
      <c r="L594" s="112"/>
      <c r="M594" s="52"/>
      <c r="N594" s="52"/>
      <c r="O594" s="52"/>
      <c r="P594" s="52"/>
      <c r="Q594" s="52"/>
    </row>
    <row r="595" spans="1:17" ht="15.75" customHeight="1">
      <c r="A595" s="54"/>
      <c r="B595" s="386"/>
      <c r="C595" s="215"/>
      <c r="D595" s="216"/>
      <c r="E595" s="217"/>
      <c r="F595" s="218"/>
      <c r="G595" s="143"/>
      <c r="H595" s="51"/>
      <c r="I595" s="219"/>
      <c r="J595" s="51"/>
      <c r="K595" s="220"/>
      <c r="L595" s="112"/>
      <c r="M595" s="52"/>
      <c r="N595" s="52"/>
      <c r="O595" s="52"/>
      <c r="P595" s="52"/>
      <c r="Q595" s="52"/>
    </row>
    <row r="596" spans="1:17" ht="15.75" customHeight="1">
      <c r="A596" s="54"/>
      <c r="B596" s="386"/>
      <c r="C596" s="215"/>
      <c r="D596" s="216"/>
      <c r="E596" s="217"/>
      <c r="F596" s="218"/>
      <c r="G596" s="143"/>
      <c r="H596" s="51"/>
      <c r="I596" s="219"/>
      <c r="J596" s="51"/>
      <c r="K596" s="220"/>
      <c r="L596" s="112"/>
      <c r="M596" s="52"/>
      <c r="N596" s="52"/>
      <c r="O596" s="52"/>
      <c r="P596" s="52"/>
      <c r="Q596" s="52"/>
    </row>
    <row r="597" spans="1:17" ht="15.75" customHeight="1">
      <c r="A597" s="54"/>
      <c r="B597" s="386"/>
      <c r="C597" s="215"/>
      <c r="D597" s="216"/>
      <c r="E597" s="217"/>
      <c r="F597" s="218"/>
      <c r="G597" s="143"/>
      <c r="H597" s="51"/>
      <c r="I597" s="219"/>
      <c r="J597" s="51"/>
      <c r="K597" s="220"/>
      <c r="L597" s="112"/>
      <c r="M597" s="52"/>
      <c r="N597" s="52"/>
      <c r="O597" s="52"/>
      <c r="P597" s="52"/>
      <c r="Q597" s="52"/>
    </row>
    <row r="598" spans="1:17" ht="15.75" customHeight="1">
      <c r="A598" s="54"/>
      <c r="B598" s="386"/>
      <c r="C598" s="215"/>
      <c r="D598" s="216"/>
      <c r="E598" s="217"/>
      <c r="F598" s="218"/>
      <c r="G598" s="143"/>
      <c r="H598" s="51"/>
      <c r="I598" s="219"/>
      <c r="J598" s="51"/>
      <c r="K598" s="220"/>
      <c r="L598" s="112"/>
      <c r="M598" s="52"/>
      <c r="N598" s="52"/>
      <c r="O598" s="52"/>
      <c r="P598" s="52"/>
      <c r="Q598" s="52"/>
    </row>
    <row r="599" spans="1:17" ht="15.75" customHeight="1">
      <c r="A599" s="54"/>
      <c r="B599" s="386"/>
      <c r="C599" s="215"/>
      <c r="D599" s="216"/>
      <c r="E599" s="217"/>
      <c r="F599" s="218"/>
      <c r="G599" s="143"/>
      <c r="H599" s="51"/>
      <c r="I599" s="219"/>
      <c r="J599" s="51"/>
      <c r="K599" s="220"/>
      <c r="L599" s="112"/>
      <c r="M599" s="52"/>
      <c r="N599" s="52"/>
      <c r="O599" s="52"/>
      <c r="P599" s="52"/>
      <c r="Q599" s="52"/>
    </row>
    <row r="600" spans="1:17" ht="15.75" customHeight="1">
      <c r="A600" s="54"/>
      <c r="B600" s="386"/>
      <c r="C600" s="215"/>
      <c r="D600" s="216"/>
      <c r="E600" s="217"/>
      <c r="F600" s="218"/>
      <c r="G600" s="143"/>
      <c r="H600" s="51"/>
      <c r="I600" s="219"/>
      <c r="J600" s="51"/>
      <c r="K600" s="220"/>
      <c r="L600" s="112"/>
      <c r="M600" s="52"/>
      <c r="N600" s="52"/>
      <c r="O600" s="52"/>
      <c r="P600" s="52"/>
      <c r="Q600" s="52"/>
    </row>
    <row r="601" spans="1:17" ht="15.75" customHeight="1">
      <c r="A601" s="54"/>
      <c r="B601" s="386"/>
      <c r="C601" s="215"/>
      <c r="D601" s="216"/>
      <c r="E601" s="217"/>
      <c r="F601" s="218"/>
      <c r="G601" s="143"/>
      <c r="H601" s="51"/>
      <c r="I601" s="219"/>
      <c r="J601" s="51"/>
      <c r="K601" s="220"/>
      <c r="L601" s="112"/>
      <c r="M601" s="52"/>
      <c r="N601" s="52"/>
      <c r="O601" s="52"/>
      <c r="P601" s="52"/>
      <c r="Q601" s="52"/>
    </row>
    <row r="602" spans="1:17" ht="15.75" customHeight="1">
      <c r="A602" s="54"/>
      <c r="B602" s="386"/>
      <c r="C602" s="215"/>
      <c r="D602" s="216"/>
      <c r="E602" s="217"/>
      <c r="F602" s="218"/>
      <c r="G602" s="143"/>
      <c r="H602" s="51"/>
      <c r="I602" s="219"/>
      <c r="J602" s="51"/>
      <c r="K602" s="220"/>
      <c r="L602" s="112"/>
      <c r="M602" s="52"/>
      <c r="N602" s="52"/>
      <c r="O602" s="52"/>
      <c r="P602" s="52"/>
      <c r="Q602" s="52"/>
    </row>
    <row r="603" spans="1:17" ht="15.75" customHeight="1">
      <c r="A603" s="54"/>
      <c r="B603" s="386"/>
      <c r="C603" s="215"/>
      <c r="D603" s="216"/>
      <c r="E603" s="217"/>
      <c r="F603" s="218"/>
      <c r="G603" s="143"/>
      <c r="H603" s="51"/>
      <c r="I603" s="219"/>
      <c r="J603" s="51"/>
      <c r="K603" s="220"/>
      <c r="L603" s="112"/>
      <c r="M603" s="52"/>
      <c r="N603" s="52"/>
      <c r="O603" s="52"/>
      <c r="P603" s="52"/>
      <c r="Q603" s="52"/>
    </row>
    <row r="604" spans="1:17" ht="15.75" customHeight="1">
      <c r="A604" s="54"/>
      <c r="B604" s="386"/>
      <c r="C604" s="215"/>
      <c r="D604" s="216"/>
      <c r="E604" s="217"/>
      <c r="F604" s="218"/>
      <c r="G604" s="143"/>
      <c r="H604" s="51"/>
      <c r="I604" s="219"/>
      <c r="J604" s="51"/>
      <c r="K604" s="220"/>
      <c r="L604" s="112"/>
      <c r="M604" s="52"/>
      <c r="N604" s="52"/>
      <c r="O604" s="52"/>
      <c r="P604" s="52"/>
      <c r="Q604" s="52"/>
    </row>
    <row r="605" spans="1:17" ht="15.75" customHeight="1">
      <c r="A605" s="54"/>
      <c r="B605" s="386"/>
      <c r="C605" s="215"/>
      <c r="D605" s="216"/>
      <c r="E605" s="217"/>
      <c r="F605" s="218"/>
      <c r="G605" s="143"/>
      <c r="H605" s="51"/>
      <c r="I605" s="219"/>
      <c r="J605" s="51"/>
      <c r="K605" s="220"/>
      <c r="L605" s="112"/>
      <c r="M605" s="52"/>
      <c r="N605" s="52"/>
      <c r="O605" s="52"/>
      <c r="P605" s="52"/>
      <c r="Q605" s="52"/>
    </row>
    <row r="606" spans="1:17" ht="15.75" customHeight="1">
      <c r="A606" s="54"/>
      <c r="B606" s="386"/>
      <c r="C606" s="215"/>
      <c r="D606" s="216"/>
      <c r="E606" s="217"/>
      <c r="F606" s="218"/>
      <c r="G606" s="143"/>
      <c r="H606" s="51"/>
      <c r="I606" s="219"/>
      <c r="J606" s="51"/>
      <c r="K606" s="220"/>
      <c r="L606" s="112"/>
      <c r="M606" s="52"/>
      <c r="N606" s="52"/>
      <c r="O606" s="52"/>
      <c r="P606" s="52"/>
      <c r="Q606" s="52"/>
    </row>
    <row r="607" spans="1:17" ht="15.75" customHeight="1">
      <c r="A607" s="54"/>
      <c r="B607" s="386"/>
      <c r="C607" s="215"/>
      <c r="D607" s="216"/>
      <c r="E607" s="217"/>
      <c r="F607" s="218"/>
      <c r="G607" s="143"/>
      <c r="H607" s="51"/>
      <c r="I607" s="219"/>
      <c r="J607" s="51"/>
      <c r="K607" s="220"/>
      <c r="L607" s="112"/>
      <c r="M607" s="52"/>
      <c r="N607" s="52"/>
      <c r="O607" s="52"/>
      <c r="P607" s="52"/>
      <c r="Q607" s="52"/>
    </row>
    <row r="608" spans="1:17" ht="15.75" customHeight="1">
      <c r="A608" s="54"/>
      <c r="B608" s="386"/>
      <c r="C608" s="215"/>
      <c r="D608" s="216"/>
      <c r="E608" s="217"/>
      <c r="F608" s="218"/>
      <c r="G608" s="143"/>
      <c r="H608" s="51"/>
      <c r="I608" s="219"/>
      <c r="J608" s="51"/>
      <c r="K608" s="220"/>
      <c r="L608" s="112"/>
      <c r="M608" s="52"/>
      <c r="N608" s="52"/>
      <c r="O608" s="52"/>
      <c r="P608" s="52"/>
      <c r="Q608" s="52"/>
    </row>
    <row r="609" spans="1:17" ht="15.75" customHeight="1">
      <c r="A609" s="54"/>
      <c r="B609" s="386"/>
      <c r="C609" s="215"/>
      <c r="D609" s="216"/>
      <c r="E609" s="217"/>
      <c r="F609" s="218"/>
      <c r="G609" s="143"/>
      <c r="H609" s="51"/>
      <c r="I609" s="219"/>
      <c r="J609" s="51"/>
      <c r="K609" s="220"/>
      <c r="L609" s="112"/>
      <c r="M609" s="52"/>
      <c r="N609" s="52"/>
      <c r="O609" s="52"/>
      <c r="P609" s="52"/>
      <c r="Q609" s="52"/>
    </row>
    <row r="610" spans="1:17" ht="15.75" customHeight="1">
      <c r="A610" s="54"/>
      <c r="B610" s="386"/>
      <c r="C610" s="215"/>
      <c r="D610" s="216"/>
      <c r="E610" s="217"/>
      <c r="F610" s="218"/>
      <c r="G610" s="143"/>
      <c r="H610" s="51"/>
      <c r="I610" s="219"/>
      <c r="J610" s="51"/>
      <c r="K610" s="220"/>
      <c r="L610" s="112"/>
      <c r="M610" s="52"/>
      <c r="N610" s="52"/>
      <c r="O610" s="52"/>
      <c r="P610" s="52"/>
      <c r="Q610" s="52"/>
    </row>
    <row r="611" spans="1:17" ht="15.75" customHeight="1">
      <c r="A611" s="54"/>
      <c r="B611" s="386"/>
      <c r="C611" s="215"/>
      <c r="D611" s="216"/>
      <c r="E611" s="217"/>
      <c r="F611" s="218"/>
      <c r="G611" s="143"/>
      <c r="H611" s="51"/>
      <c r="I611" s="219"/>
      <c r="J611" s="51"/>
      <c r="K611" s="220"/>
      <c r="L611" s="112"/>
      <c r="M611" s="52"/>
      <c r="N611" s="52"/>
      <c r="O611" s="52"/>
      <c r="P611" s="52"/>
      <c r="Q611" s="52"/>
    </row>
    <row r="612" spans="1:17" ht="15.75" customHeight="1">
      <c r="A612" s="54"/>
      <c r="B612" s="386"/>
      <c r="C612" s="215"/>
      <c r="D612" s="216"/>
      <c r="E612" s="217"/>
      <c r="F612" s="218"/>
      <c r="G612" s="143"/>
      <c r="H612" s="51"/>
      <c r="I612" s="219"/>
      <c r="J612" s="51"/>
      <c r="K612" s="220"/>
      <c r="L612" s="112"/>
      <c r="M612" s="52"/>
      <c r="N612" s="52"/>
      <c r="O612" s="52"/>
      <c r="P612" s="52"/>
      <c r="Q612" s="52"/>
    </row>
    <row r="613" spans="1:17" ht="15.75" customHeight="1">
      <c r="A613" s="54"/>
      <c r="B613" s="386"/>
      <c r="C613" s="215"/>
      <c r="D613" s="216"/>
      <c r="E613" s="217"/>
      <c r="F613" s="218"/>
      <c r="G613" s="143"/>
      <c r="H613" s="51"/>
      <c r="I613" s="219"/>
      <c r="J613" s="51"/>
      <c r="K613" s="220"/>
      <c r="L613" s="112"/>
      <c r="M613" s="52"/>
      <c r="N613" s="52"/>
      <c r="O613" s="52"/>
      <c r="P613" s="52"/>
      <c r="Q613" s="52"/>
    </row>
    <row r="614" spans="1:17" ht="15.75" customHeight="1">
      <c r="A614" s="54"/>
      <c r="B614" s="386"/>
      <c r="C614" s="215"/>
      <c r="D614" s="216"/>
      <c r="E614" s="217"/>
      <c r="F614" s="218"/>
      <c r="G614" s="143"/>
      <c r="H614" s="51"/>
      <c r="I614" s="219"/>
      <c r="J614" s="51"/>
      <c r="K614" s="220"/>
      <c r="L614" s="112"/>
      <c r="M614" s="52"/>
      <c r="N614" s="52"/>
      <c r="O614" s="52"/>
      <c r="P614" s="52"/>
      <c r="Q614" s="52"/>
    </row>
    <row r="615" spans="1:17" ht="15.75" customHeight="1">
      <c r="A615" s="54"/>
      <c r="B615" s="386"/>
      <c r="C615" s="215"/>
      <c r="D615" s="216"/>
      <c r="E615" s="217"/>
      <c r="F615" s="218"/>
      <c r="G615" s="143"/>
      <c r="H615" s="51"/>
      <c r="I615" s="219"/>
      <c r="J615" s="51"/>
      <c r="K615" s="220"/>
      <c r="L615" s="112"/>
      <c r="M615" s="52"/>
      <c r="N615" s="52"/>
      <c r="O615" s="52"/>
      <c r="P615" s="52"/>
      <c r="Q615" s="52"/>
    </row>
    <row r="616" spans="1:17" ht="15.75" customHeight="1">
      <c r="A616" s="54"/>
      <c r="B616" s="386"/>
      <c r="C616" s="215"/>
      <c r="D616" s="216"/>
      <c r="E616" s="217"/>
      <c r="F616" s="218"/>
      <c r="G616" s="143"/>
      <c r="H616" s="51"/>
      <c r="I616" s="219"/>
      <c r="J616" s="51"/>
      <c r="K616" s="220"/>
      <c r="L616" s="112"/>
      <c r="M616" s="52"/>
      <c r="N616" s="52"/>
      <c r="O616" s="52"/>
      <c r="P616" s="52"/>
      <c r="Q616" s="52"/>
    </row>
    <row r="617" spans="1:17" ht="15.75" customHeight="1">
      <c r="A617" s="54"/>
      <c r="B617" s="386"/>
      <c r="C617" s="215"/>
      <c r="D617" s="216"/>
      <c r="E617" s="217"/>
      <c r="F617" s="218"/>
      <c r="G617" s="143"/>
      <c r="H617" s="51"/>
      <c r="I617" s="219"/>
      <c r="J617" s="51"/>
      <c r="K617" s="220"/>
      <c r="L617" s="112"/>
      <c r="M617" s="52"/>
      <c r="N617" s="52"/>
      <c r="O617" s="52"/>
      <c r="P617" s="52"/>
      <c r="Q617" s="52"/>
    </row>
    <row r="618" spans="1:17" ht="15.75" customHeight="1">
      <c r="A618" s="54"/>
      <c r="B618" s="386"/>
      <c r="C618" s="215"/>
      <c r="D618" s="216"/>
      <c r="E618" s="217"/>
      <c r="F618" s="218"/>
      <c r="G618" s="143"/>
      <c r="H618" s="51"/>
      <c r="I618" s="219"/>
      <c r="J618" s="51"/>
      <c r="K618" s="220"/>
      <c r="L618" s="112"/>
      <c r="M618" s="52"/>
      <c r="N618" s="52"/>
      <c r="O618" s="52"/>
      <c r="P618" s="52"/>
      <c r="Q618" s="52"/>
    </row>
    <row r="619" spans="1:17" ht="15.75" customHeight="1">
      <c r="A619" s="54"/>
      <c r="B619" s="386"/>
      <c r="C619" s="215"/>
      <c r="D619" s="216"/>
      <c r="E619" s="217"/>
      <c r="F619" s="218"/>
      <c r="G619" s="143"/>
      <c r="H619" s="51"/>
      <c r="I619" s="219"/>
      <c r="J619" s="51"/>
      <c r="K619" s="220"/>
      <c r="L619" s="112"/>
      <c r="M619" s="52"/>
      <c r="N619" s="52"/>
      <c r="O619" s="52"/>
      <c r="P619" s="52"/>
      <c r="Q619" s="52"/>
    </row>
    <row r="620" spans="1:17" ht="15.75" customHeight="1">
      <c r="A620" s="54"/>
      <c r="B620" s="386"/>
      <c r="C620" s="215"/>
      <c r="D620" s="216"/>
      <c r="E620" s="217"/>
      <c r="F620" s="218"/>
      <c r="G620" s="143"/>
      <c r="H620" s="51"/>
      <c r="I620" s="219"/>
      <c r="J620" s="51"/>
      <c r="K620" s="220"/>
      <c r="L620" s="112"/>
      <c r="M620" s="52"/>
      <c r="N620" s="52"/>
      <c r="O620" s="52"/>
      <c r="P620" s="52"/>
      <c r="Q620" s="52"/>
    </row>
    <row r="621" spans="1:17" ht="15.75" customHeight="1">
      <c r="A621" s="54"/>
      <c r="B621" s="386"/>
      <c r="C621" s="215"/>
      <c r="D621" s="216"/>
      <c r="E621" s="217"/>
      <c r="F621" s="218"/>
      <c r="G621" s="143"/>
      <c r="H621" s="51"/>
      <c r="I621" s="219"/>
      <c r="J621" s="51"/>
      <c r="K621" s="220"/>
      <c r="L621" s="112"/>
      <c r="M621" s="52"/>
      <c r="N621" s="52"/>
      <c r="O621" s="52"/>
      <c r="P621" s="52"/>
      <c r="Q621" s="52"/>
    </row>
    <row r="622" spans="1:17" ht="15.75" customHeight="1">
      <c r="A622" s="54"/>
      <c r="B622" s="386"/>
      <c r="C622" s="215"/>
      <c r="D622" s="216"/>
      <c r="E622" s="217"/>
      <c r="F622" s="218"/>
      <c r="G622" s="143"/>
      <c r="H622" s="51"/>
      <c r="I622" s="219"/>
      <c r="J622" s="51"/>
      <c r="K622" s="220"/>
      <c r="L622" s="112"/>
      <c r="M622" s="52"/>
      <c r="N622" s="52"/>
      <c r="O622" s="52"/>
      <c r="P622" s="52"/>
      <c r="Q622" s="52"/>
    </row>
    <row r="623" spans="1:17" ht="15.75" customHeight="1">
      <c r="A623" s="54"/>
      <c r="B623" s="386"/>
      <c r="C623" s="215"/>
      <c r="D623" s="216"/>
      <c r="E623" s="217"/>
      <c r="F623" s="218"/>
      <c r="G623" s="143"/>
      <c r="H623" s="51"/>
      <c r="I623" s="219"/>
      <c r="J623" s="51"/>
      <c r="K623" s="220"/>
      <c r="L623" s="112"/>
      <c r="M623" s="52"/>
      <c r="N623" s="52"/>
      <c r="O623" s="52"/>
      <c r="P623" s="52"/>
      <c r="Q623" s="52"/>
    </row>
    <row r="624" spans="1:17" ht="15.75" customHeight="1">
      <c r="A624" s="54"/>
      <c r="B624" s="386"/>
      <c r="C624" s="215"/>
      <c r="D624" s="216"/>
      <c r="E624" s="217"/>
      <c r="F624" s="218"/>
      <c r="G624" s="143"/>
      <c r="H624" s="51"/>
      <c r="I624" s="219"/>
      <c r="J624" s="51"/>
      <c r="K624" s="220"/>
      <c r="L624" s="112"/>
      <c r="M624" s="52"/>
      <c r="N624" s="52"/>
      <c r="O624" s="52"/>
      <c r="P624" s="52"/>
      <c r="Q624" s="52"/>
    </row>
    <row r="625" spans="1:17" ht="15.75" customHeight="1">
      <c r="A625" s="54"/>
      <c r="B625" s="386"/>
      <c r="C625" s="215"/>
      <c r="D625" s="216"/>
      <c r="E625" s="217"/>
      <c r="F625" s="218"/>
      <c r="G625" s="143"/>
      <c r="H625" s="51"/>
      <c r="I625" s="219"/>
      <c r="J625" s="51"/>
      <c r="K625" s="220"/>
      <c r="L625" s="112"/>
      <c r="M625" s="52"/>
      <c r="N625" s="52"/>
      <c r="O625" s="52"/>
      <c r="P625" s="52"/>
      <c r="Q625" s="52"/>
    </row>
    <row r="626" spans="1:17" ht="15.75" customHeight="1">
      <c r="A626" s="54"/>
      <c r="B626" s="386"/>
      <c r="C626" s="215"/>
      <c r="D626" s="216"/>
      <c r="E626" s="217"/>
      <c r="F626" s="218"/>
      <c r="G626" s="143"/>
      <c r="H626" s="51"/>
      <c r="I626" s="219"/>
      <c r="J626" s="51"/>
      <c r="K626" s="220"/>
      <c r="L626" s="112"/>
      <c r="M626" s="52"/>
      <c r="N626" s="52"/>
      <c r="O626" s="52"/>
      <c r="P626" s="52"/>
      <c r="Q626" s="52"/>
    </row>
    <row r="627" spans="1:17" ht="15.75" customHeight="1">
      <c r="A627" s="54"/>
      <c r="B627" s="386"/>
      <c r="C627" s="215"/>
      <c r="D627" s="216"/>
      <c r="E627" s="217"/>
      <c r="F627" s="218"/>
      <c r="G627" s="143"/>
      <c r="H627" s="51"/>
      <c r="I627" s="219"/>
      <c r="J627" s="51"/>
      <c r="K627" s="220"/>
      <c r="L627" s="112"/>
      <c r="M627" s="52"/>
      <c r="N627" s="52"/>
      <c r="O627" s="52"/>
      <c r="P627" s="52"/>
      <c r="Q627" s="52"/>
    </row>
    <row r="628" spans="1:17" ht="15.75" customHeight="1">
      <c r="A628" s="54"/>
      <c r="B628" s="386"/>
      <c r="C628" s="215"/>
      <c r="D628" s="216"/>
      <c r="E628" s="217"/>
      <c r="F628" s="218"/>
      <c r="G628" s="143"/>
      <c r="H628" s="51"/>
      <c r="I628" s="219"/>
      <c r="J628" s="51"/>
      <c r="K628" s="220"/>
      <c r="L628" s="112"/>
      <c r="M628" s="52"/>
      <c r="N628" s="52"/>
      <c r="O628" s="52"/>
      <c r="P628" s="52"/>
      <c r="Q628" s="52"/>
    </row>
    <row r="629" spans="1:17" ht="15.75" customHeight="1">
      <c r="A629" s="54"/>
      <c r="B629" s="386"/>
      <c r="C629" s="215"/>
      <c r="D629" s="216"/>
      <c r="E629" s="217"/>
      <c r="F629" s="218"/>
      <c r="G629" s="143"/>
      <c r="H629" s="51"/>
      <c r="I629" s="219"/>
      <c r="J629" s="51"/>
      <c r="K629" s="220"/>
      <c r="L629" s="112"/>
      <c r="M629" s="52"/>
      <c r="N629" s="52"/>
      <c r="O629" s="52"/>
      <c r="P629" s="52"/>
      <c r="Q629" s="52"/>
    </row>
    <row r="630" spans="1:17" ht="15.75" customHeight="1">
      <c r="A630" s="54"/>
      <c r="B630" s="386"/>
      <c r="C630" s="215"/>
      <c r="D630" s="216"/>
      <c r="E630" s="217"/>
      <c r="F630" s="218"/>
      <c r="G630" s="143"/>
      <c r="H630" s="51"/>
      <c r="I630" s="219"/>
      <c r="J630" s="51"/>
      <c r="K630" s="220"/>
      <c r="L630" s="112"/>
      <c r="M630" s="52"/>
      <c r="N630" s="52"/>
      <c r="O630" s="52"/>
      <c r="P630" s="52"/>
      <c r="Q630" s="52"/>
    </row>
    <row r="631" spans="1:17" ht="15.75" customHeight="1">
      <c r="A631" s="54"/>
      <c r="B631" s="386"/>
      <c r="C631" s="215"/>
      <c r="D631" s="216"/>
      <c r="E631" s="217"/>
      <c r="F631" s="218"/>
      <c r="G631" s="143"/>
      <c r="H631" s="51"/>
      <c r="I631" s="219"/>
      <c r="J631" s="51"/>
      <c r="K631" s="220"/>
      <c r="L631" s="112"/>
      <c r="M631" s="52"/>
      <c r="N631" s="52"/>
      <c r="O631" s="52"/>
      <c r="P631" s="52"/>
      <c r="Q631" s="52"/>
    </row>
    <row r="632" spans="1:17" ht="15.75" customHeight="1">
      <c r="A632" s="54"/>
      <c r="B632" s="386"/>
      <c r="C632" s="215"/>
      <c r="D632" s="216"/>
      <c r="E632" s="217"/>
      <c r="F632" s="218"/>
      <c r="G632" s="143"/>
      <c r="H632" s="51"/>
      <c r="I632" s="219"/>
      <c r="J632" s="51"/>
      <c r="K632" s="220"/>
      <c r="L632" s="112"/>
      <c r="M632" s="52"/>
      <c r="N632" s="52"/>
      <c r="O632" s="52"/>
      <c r="P632" s="52"/>
      <c r="Q632" s="52"/>
    </row>
    <row r="633" spans="1:17" ht="15.75" customHeight="1">
      <c r="A633" s="54"/>
      <c r="B633" s="386"/>
      <c r="C633" s="215"/>
      <c r="D633" s="216"/>
      <c r="E633" s="217"/>
      <c r="F633" s="218"/>
      <c r="G633" s="143"/>
      <c r="H633" s="51"/>
      <c r="I633" s="219"/>
      <c r="J633" s="51"/>
      <c r="K633" s="220"/>
      <c r="L633" s="112"/>
      <c r="M633" s="52"/>
      <c r="N633" s="52"/>
      <c r="O633" s="52"/>
      <c r="P633" s="52"/>
      <c r="Q633" s="52"/>
    </row>
    <row r="634" spans="1:17" ht="15.75" customHeight="1">
      <c r="A634" s="54"/>
      <c r="B634" s="386"/>
      <c r="C634" s="215"/>
      <c r="D634" s="216"/>
      <c r="E634" s="217"/>
      <c r="F634" s="218"/>
      <c r="G634" s="143"/>
      <c r="H634" s="51"/>
      <c r="I634" s="219"/>
      <c r="J634" s="51"/>
      <c r="K634" s="220"/>
      <c r="L634" s="112"/>
      <c r="M634" s="52"/>
      <c r="N634" s="52"/>
      <c r="O634" s="52"/>
      <c r="P634" s="52"/>
      <c r="Q634" s="52"/>
    </row>
    <row r="635" spans="1:17" ht="15.75" customHeight="1">
      <c r="A635" s="54"/>
      <c r="B635" s="386"/>
      <c r="C635" s="215"/>
      <c r="D635" s="216"/>
      <c r="E635" s="217"/>
      <c r="F635" s="218"/>
      <c r="G635" s="143"/>
      <c r="H635" s="51"/>
      <c r="I635" s="219"/>
      <c r="J635" s="51"/>
      <c r="K635" s="220"/>
      <c r="L635" s="112"/>
      <c r="M635" s="52"/>
      <c r="N635" s="52"/>
      <c r="O635" s="52"/>
      <c r="P635" s="52"/>
      <c r="Q635" s="52"/>
    </row>
    <row r="636" spans="1:17" ht="15.75" customHeight="1">
      <c r="A636" s="54"/>
      <c r="B636" s="386"/>
      <c r="C636" s="215"/>
      <c r="D636" s="216"/>
      <c r="E636" s="217"/>
      <c r="F636" s="218"/>
      <c r="G636" s="143"/>
      <c r="H636" s="51"/>
      <c r="I636" s="219"/>
      <c r="J636" s="51"/>
      <c r="K636" s="220"/>
      <c r="L636" s="112"/>
      <c r="M636" s="52"/>
      <c r="N636" s="52"/>
      <c r="O636" s="52"/>
      <c r="P636" s="52"/>
      <c r="Q636" s="52"/>
    </row>
    <row r="637" spans="1:17" ht="15.75" customHeight="1">
      <c r="A637" s="54"/>
      <c r="B637" s="386"/>
      <c r="C637" s="215"/>
      <c r="D637" s="216"/>
      <c r="E637" s="217"/>
      <c r="F637" s="218"/>
      <c r="G637" s="143"/>
      <c r="H637" s="51"/>
      <c r="I637" s="219"/>
      <c r="J637" s="51"/>
      <c r="K637" s="220"/>
      <c r="L637" s="112"/>
      <c r="M637" s="52"/>
      <c r="N637" s="52"/>
      <c r="O637" s="52"/>
      <c r="P637" s="52"/>
      <c r="Q637" s="52"/>
    </row>
    <row r="638" spans="1:17" ht="15.75" customHeight="1">
      <c r="A638" s="54"/>
      <c r="B638" s="386"/>
      <c r="C638" s="215"/>
      <c r="D638" s="216"/>
      <c r="E638" s="217"/>
      <c r="F638" s="218"/>
      <c r="G638" s="143"/>
      <c r="H638" s="51"/>
      <c r="I638" s="219"/>
      <c r="J638" s="51"/>
      <c r="K638" s="220"/>
      <c r="L638" s="112"/>
      <c r="M638" s="52"/>
      <c r="N638" s="52"/>
      <c r="O638" s="52"/>
      <c r="P638" s="52"/>
      <c r="Q638" s="52"/>
    </row>
    <row r="639" spans="1:17" ht="15.75" customHeight="1">
      <c r="A639" s="54"/>
      <c r="B639" s="386"/>
      <c r="C639" s="215"/>
      <c r="D639" s="216"/>
      <c r="E639" s="217"/>
      <c r="F639" s="218"/>
      <c r="G639" s="143"/>
      <c r="H639" s="51"/>
      <c r="I639" s="219"/>
      <c r="J639" s="51"/>
      <c r="K639" s="220"/>
      <c r="L639" s="112"/>
      <c r="M639" s="52"/>
      <c r="N639" s="52"/>
      <c r="O639" s="52"/>
      <c r="P639" s="52"/>
      <c r="Q639" s="52"/>
    </row>
    <row r="640" spans="1:17" ht="15.75" customHeight="1">
      <c r="A640" s="54"/>
      <c r="B640" s="386"/>
      <c r="C640" s="215"/>
      <c r="D640" s="216"/>
      <c r="E640" s="217"/>
      <c r="F640" s="218"/>
      <c r="G640" s="143"/>
      <c r="H640" s="51"/>
      <c r="I640" s="219"/>
      <c r="J640" s="51"/>
      <c r="K640" s="220"/>
      <c r="L640" s="112"/>
      <c r="M640" s="52"/>
      <c r="N640" s="52"/>
      <c r="O640" s="52"/>
      <c r="P640" s="52"/>
      <c r="Q640" s="52"/>
    </row>
    <row r="641" spans="1:17" ht="15.75" customHeight="1">
      <c r="A641" s="54"/>
      <c r="B641" s="386"/>
      <c r="C641" s="215"/>
      <c r="D641" s="216"/>
      <c r="E641" s="217"/>
      <c r="F641" s="218"/>
      <c r="G641" s="143"/>
      <c r="H641" s="51"/>
      <c r="I641" s="219"/>
      <c r="J641" s="51"/>
      <c r="K641" s="220"/>
      <c r="L641" s="112"/>
      <c r="M641" s="52"/>
      <c r="N641" s="52"/>
      <c r="O641" s="52"/>
      <c r="P641" s="52"/>
      <c r="Q641" s="52"/>
    </row>
    <row r="642" spans="1:17" ht="15.75" customHeight="1">
      <c r="A642" s="54"/>
      <c r="B642" s="386"/>
      <c r="C642" s="215"/>
      <c r="D642" s="216"/>
      <c r="E642" s="217"/>
      <c r="F642" s="218"/>
      <c r="G642" s="143"/>
      <c r="H642" s="51"/>
      <c r="I642" s="219"/>
      <c r="J642" s="51"/>
      <c r="K642" s="220"/>
      <c r="L642" s="112"/>
      <c r="M642" s="52"/>
      <c r="N642" s="52"/>
      <c r="O642" s="52"/>
      <c r="P642" s="52"/>
      <c r="Q642" s="52"/>
    </row>
    <row r="643" spans="1:17" ht="15.75" customHeight="1">
      <c r="A643" s="54"/>
      <c r="B643" s="386"/>
      <c r="C643" s="215"/>
      <c r="D643" s="216"/>
      <c r="E643" s="217"/>
      <c r="F643" s="218"/>
      <c r="G643" s="143"/>
      <c r="H643" s="51"/>
      <c r="I643" s="219"/>
      <c r="J643" s="51"/>
      <c r="K643" s="220"/>
      <c r="L643" s="112"/>
      <c r="M643" s="52"/>
      <c r="N643" s="52"/>
      <c r="O643" s="52"/>
      <c r="P643" s="52"/>
      <c r="Q643" s="52"/>
    </row>
    <row r="644" spans="1:17" ht="15.75" customHeight="1">
      <c r="A644" s="54"/>
      <c r="B644" s="386"/>
      <c r="C644" s="215"/>
      <c r="D644" s="216"/>
      <c r="E644" s="217"/>
      <c r="F644" s="218"/>
      <c r="G644" s="143"/>
      <c r="H644" s="51"/>
      <c r="I644" s="219"/>
      <c r="J644" s="51"/>
      <c r="K644" s="220"/>
      <c r="L644" s="112"/>
      <c r="M644" s="52"/>
      <c r="N644" s="52"/>
      <c r="O644" s="52"/>
      <c r="P644" s="52"/>
      <c r="Q644" s="52"/>
    </row>
    <row r="645" spans="1:17" ht="15.75" customHeight="1">
      <c r="A645" s="54"/>
      <c r="B645" s="386"/>
      <c r="C645" s="215"/>
      <c r="D645" s="216"/>
      <c r="E645" s="217"/>
      <c r="F645" s="218"/>
      <c r="G645" s="143"/>
      <c r="H645" s="51"/>
      <c r="I645" s="219"/>
      <c r="J645" s="51"/>
      <c r="K645" s="220"/>
      <c r="L645" s="112"/>
      <c r="M645" s="52"/>
      <c r="N645" s="52"/>
      <c r="O645" s="52"/>
      <c r="P645" s="52"/>
      <c r="Q645" s="52"/>
    </row>
    <row r="646" spans="1:17" ht="15.75" customHeight="1">
      <c r="A646" s="54"/>
      <c r="B646" s="386"/>
      <c r="C646" s="215"/>
      <c r="D646" s="216"/>
      <c r="E646" s="217"/>
      <c r="F646" s="218"/>
      <c r="G646" s="143"/>
      <c r="H646" s="51"/>
      <c r="I646" s="219"/>
      <c r="J646" s="51"/>
      <c r="K646" s="220"/>
      <c r="L646" s="112"/>
      <c r="M646" s="52"/>
      <c r="N646" s="52"/>
      <c r="O646" s="52"/>
      <c r="P646" s="52"/>
      <c r="Q646" s="52"/>
    </row>
    <row r="647" spans="1:17" ht="15.75" customHeight="1">
      <c r="A647" s="54"/>
      <c r="B647" s="386"/>
      <c r="C647" s="215"/>
      <c r="D647" s="216"/>
      <c r="E647" s="217"/>
      <c r="F647" s="218"/>
      <c r="G647" s="143"/>
      <c r="H647" s="51"/>
      <c r="I647" s="219"/>
      <c r="J647" s="51"/>
      <c r="K647" s="220"/>
      <c r="L647" s="112"/>
      <c r="M647" s="52"/>
      <c r="N647" s="52"/>
      <c r="O647" s="52"/>
      <c r="P647" s="52"/>
      <c r="Q647" s="52"/>
    </row>
    <row r="648" spans="1:17" ht="15.75" customHeight="1">
      <c r="A648" s="54"/>
      <c r="B648" s="386"/>
      <c r="C648" s="215"/>
      <c r="D648" s="216"/>
      <c r="E648" s="217"/>
      <c r="F648" s="218"/>
      <c r="G648" s="143"/>
      <c r="H648" s="51"/>
      <c r="I648" s="219"/>
      <c r="J648" s="51"/>
      <c r="K648" s="220"/>
      <c r="L648" s="112"/>
      <c r="M648" s="52"/>
      <c r="N648" s="52"/>
      <c r="O648" s="52"/>
      <c r="P648" s="52"/>
      <c r="Q648" s="52"/>
    </row>
    <row r="649" spans="1:17" ht="15.75" customHeight="1">
      <c r="A649" s="54"/>
      <c r="B649" s="386"/>
      <c r="C649" s="215"/>
      <c r="D649" s="216"/>
      <c r="E649" s="217"/>
      <c r="F649" s="218"/>
      <c r="G649" s="143"/>
      <c r="H649" s="51"/>
      <c r="I649" s="219"/>
      <c r="J649" s="51"/>
      <c r="K649" s="220"/>
      <c r="L649" s="112"/>
      <c r="M649" s="52"/>
      <c r="N649" s="52"/>
      <c r="O649" s="52"/>
      <c r="P649" s="52"/>
      <c r="Q649" s="52"/>
    </row>
    <row r="650" spans="1:17" ht="15.75" customHeight="1">
      <c r="A650" s="54"/>
      <c r="B650" s="386"/>
      <c r="C650" s="215"/>
      <c r="D650" s="216"/>
      <c r="E650" s="217"/>
      <c r="F650" s="218"/>
      <c r="G650" s="143"/>
      <c r="H650" s="51"/>
      <c r="I650" s="219"/>
      <c r="J650" s="51"/>
      <c r="K650" s="220"/>
      <c r="L650" s="112"/>
      <c r="M650" s="52"/>
      <c r="N650" s="52"/>
      <c r="O650" s="52"/>
      <c r="P650" s="52"/>
      <c r="Q650" s="52"/>
    </row>
    <row r="651" spans="1:17" ht="15.75" customHeight="1">
      <c r="A651" s="54"/>
      <c r="B651" s="386"/>
      <c r="C651" s="215"/>
      <c r="D651" s="216"/>
      <c r="E651" s="217"/>
      <c r="F651" s="218"/>
      <c r="G651" s="143"/>
      <c r="H651" s="51"/>
      <c r="I651" s="219"/>
      <c r="J651" s="51"/>
      <c r="K651" s="220"/>
      <c r="L651" s="112"/>
      <c r="M651" s="52"/>
      <c r="N651" s="52"/>
      <c r="O651" s="52"/>
      <c r="P651" s="52"/>
      <c r="Q651" s="52"/>
    </row>
    <row r="652" spans="1:17" ht="15.75" customHeight="1">
      <c r="A652" s="54"/>
      <c r="B652" s="386"/>
      <c r="C652" s="215"/>
      <c r="D652" s="216"/>
      <c r="E652" s="217"/>
      <c r="F652" s="218"/>
      <c r="G652" s="143"/>
      <c r="H652" s="51"/>
      <c r="I652" s="219"/>
      <c r="J652" s="51"/>
      <c r="K652" s="220"/>
      <c r="L652" s="112"/>
      <c r="M652" s="52"/>
      <c r="N652" s="52"/>
      <c r="O652" s="52"/>
      <c r="P652" s="52"/>
      <c r="Q652" s="52"/>
    </row>
    <row r="653" spans="1:17" ht="15.75" customHeight="1">
      <c r="A653" s="54"/>
      <c r="B653" s="386"/>
      <c r="C653" s="215"/>
      <c r="D653" s="216"/>
      <c r="E653" s="217"/>
      <c r="F653" s="218"/>
      <c r="G653" s="143"/>
      <c r="H653" s="51"/>
      <c r="I653" s="219"/>
      <c r="J653" s="51"/>
      <c r="K653" s="220"/>
      <c r="L653" s="112"/>
      <c r="M653" s="52"/>
      <c r="N653" s="52"/>
      <c r="O653" s="52"/>
      <c r="P653" s="52"/>
      <c r="Q653" s="52"/>
    </row>
    <row r="654" spans="1:17" ht="15.75" customHeight="1">
      <c r="A654" s="54"/>
      <c r="B654" s="386"/>
      <c r="C654" s="215"/>
      <c r="D654" s="216"/>
      <c r="E654" s="217"/>
      <c r="F654" s="218"/>
      <c r="G654" s="143"/>
      <c r="H654" s="51"/>
      <c r="I654" s="219"/>
      <c r="J654" s="51"/>
      <c r="K654" s="220"/>
      <c r="L654" s="112"/>
      <c r="M654" s="52"/>
      <c r="N654" s="52"/>
      <c r="O654" s="52"/>
      <c r="P654" s="52"/>
      <c r="Q654" s="52"/>
    </row>
    <row r="655" spans="1:17" ht="15.75" customHeight="1">
      <c r="A655" s="54"/>
      <c r="B655" s="386"/>
      <c r="C655" s="215"/>
      <c r="D655" s="216"/>
      <c r="E655" s="217"/>
      <c r="F655" s="218"/>
      <c r="G655" s="143"/>
      <c r="H655" s="51"/>
      <c r="I655" s="219"/>
      <c r="J655" s="51"/>
      <c r="K655" s="220"/>
      <c r="L655" s="112"/>
      <c r="M655" s="52"/>
      <c r="N655" s="52"/>
      <c r="O655" s="52"/>
      <c r="P655" s="52"/>
      <c r="Q655" s="52"/>
    </row>
    <row r="656" spans="1:17" ht="15.75" customHeight="1">
      <c r="A656" s="54"/>
      <c r="B656" s="386"/>
      <c r="C656" s="215"/>
      <c r="D656" s="216"/>
      <c r="E656" s="217"/>
      <c r="F656" s="218"/>
      <c r="G656" s="143"/>
      <c r="H656" s="51"/>
      <c r="I656" s="219"/>
      <c r="J656" s="51"/>
      <c r="K656" s="220"/>
      <c r="L656" s="112"/>
      <c r="M656" s="52"/>
      <c r="N656" s="52"/>
      <c r="O656" s="52"/>
      <c r="P656" s="52"/>
      <c r="Q656" s="52"/>
    </row>
    <row r="657" spans="1:17" ht="15.75" customHeight="1">
      <c r="A657" s="54"/>
      <c r="B657" s="386"/>
      <c r="C657" s="215"/>
      <c r="D657" s="216"/>
      <c r="E657" s="217"/>
      <c r="F657" s="218"/>
      <c r="G657" s="143"/>
      <c r="H657" s="51"/>
      <c r="I657" s="219"/>
      <c r="J657" s="51"/>
      <c r="K657" s="220"/>
      <c r="L657" s="112"/>
      <c r="M657" s="52"/>
      <c r="N657" s="52"/>
      <c r="O657" s="52"/>
      <c r="P657" s="52"/>
      <c r="Q657" s="52"/>
    </row>
    <row r="658" spans="1:17" ht="15.75" customHeight="1">
      <c r="A658" s="54"/>
      <c r="B658" s="386"/>
      <c r="C658" s="215"/>
      <c r="D658" s="216"/>
      <c r="E658" s="217"/>
      <c r="F658" s="218"/>
      <c r="G658" s="143"/>
      <c r="H658" s="51"/>
      <c r="I658" s="219"/>
      <c r="J658" s="51"/>
      <c r="K658" s="220"/>
      <c r="L658" s="112"/>
      <c r="M658" s="52"/>
      <c r="N658" s="52"/>
      <c r="O658" s="52"/>
      <c r="P658" s="52"/>
      <c r="Q658" s="52"/>
    </row>
    <row r="659" spans="1:17" ht="15.75" customHeight="1">
      <c r="A659" s="54"/>
      <c r="B659" s="386"/>
      <c r="C659" s="215"/>
      <c r="D659" s="216"/>
      <c r="E659" s="217"/>
      <c r="F659" s="218"/>
      <c r="G659" s="143"/>
      <c r="H659" s="51"/>
      <c r="I659" s="219"/>
      <c r="J659" s="51"/>
      <c r="K659" s="220"/>
      <c r="L659" s="112"/>
      <c r="M659" s="52"/>
      <c r="N659" s="52"/>
      <c r="O659" s="52"/>
      <c r="P659" s="52"/>
      <c r="Q659" s="52"/>
    </row>
    <row r="660" spans="1:17" ht="15.75" customHeight="1">
      <c r="A660" s="54"/>
      <c r="B660" s="386"/>
      <c r="C660" s="215"/>
      <c r="D660" s="216"/>
      <c r="E660" s="217"/>
      <c r="F660" s="218"/>
      <c r="G660" s="143"/>
      <c r="H660" s="51"/>
      <c r="I660" s="219"/>
      <c r="J660" s="51"/>
      <c r="K660" s="220"/>
      <c r="L660" s="112"/>
      <c r="M660" s="52"/>
      <c r="N660" s="52"/>
      <c r="O660" s="52"/>
      <c r="P660" s="52"/>
      <c r="Q660" s="52"/>
    </row>
    <row r="661" spans="1:17" ht="15.75" customHeight="1">
      <c r="A661" s="54"/>
      <c r="B661" s="386"/>
      <c r="C661" s="215"/>
      <c r="D661" s="216"/>
      <c r="E661" s="217"/>
      <c r="F661" s="218"/>
      <c r="G661" s="143"/>
      <c r="H661" s="51"/>
      <c r="I661" s="219"/>
      <c r="J661" s="51"/>
      <c r="K661" s="220"/>
      <c r="L661" s="112"/>
      <c r="M661" s="52"/>
      <c r="N661" s="52"/>
      <c r="O661" s="52"/>
      <c r="P661" s="52"/>
      <c r="Q661" s="52"/>
    </row>
    <row r="662" spans="1:17" ht="15.75" customHeight="1">
      <c r="A662" s="54"/>
      <c r="B662" s="386"/>
      <c r="C662" s="215"/>
      <c r="D662" s="216"/>
      <c r="E662" s="217"/>
      <c r="F662" s="218"/>
      <c r="G662" s="143"/>
      <c r="H662" s="51"/>
      <c r="I662" s="219"/>
      <c r="J662" s="51"/>
      <c r="K662" s="220"/>
      <c r="L662" s="112"/>
      <c r="M662" s="52"/>
      <c r="N662" s="52"/>
      <c r="O662" s="52"/>
      <c r="P662" s="52"/>
      <c r="Q662" s="52"/>
    </row>
    <row r="663" spans="1:17" ht="15.75" customHeight="1">
      <c r="A663" s="54"/>
      <c r="B663" s="386"/>
      <c r="C663" s="215"/>
      <c r="D663" s="216"/>
      <c r="E663" s="217"/>
      <c r="F663" s="218"/>
      <c r="G663" s="143"/>
      <c r="H663" s="51"/>
      <c r="I663" s="219"/>
      <c r="J663" s="51"/>
      <c r="K663" s="220"/>
      <c r="L663" s="112"/>
      <c r="M663" s="52"/>
      <c r="N663" s="52"/>
      <c r="O663" s="52"/>
      <c r="P663" s="52"/>
      <c r="Q663" s="52"/>
    </row>
    <row r="664" spans="1:17" ht="15.75" customHeight="1">
      <c r="A664" s="54"/>
      <c r="B664" s="386"/>
      <c r="C664" s="215"/>
      <c r="D664" s="216"/>
      <c r="E664" s="217"/>
      <c r="F664" s="218"/>
      <c r="G664" s="143"/>
      <c r="H664" s="51"/>
      <c r="I664" s="219"/>
      <c r="J664" s="51"/>
      <c r="K664" s="220"/>
      <c r="L664" s="112"/>
      <c r="M664" s="52"/>
      <c r="N664" s="52"/>
      <c r="O664" s="52"/>
      <c r="P664" s="52"/>
      <c r="Q664" s="52"/>
    </row>
    <row r="665" spans="1:17" ht="15.75" customHeight="1">
      <c r="A665" s="54"/>
      <c r="B665" s="386"/>
      <c r="C665" s="215"/>
      <c r="D665" s="216"/>
      <c r="E665" s="217"/>
      <c r="F665" s="218"/>
      <c r="G665" s="143"/>
      <c r="H665" s="51"/>
      <c r="I665" s="219"/>
      <c r="J665" s="51"/>
      <c r="K665" s="220"/>
      <c r="L665" s="112"/>
      <c r="M665" s="52"/>
      <c r="N665" s="52"/>
      <c r="O665" s="52"/>
      <c r="P665" s="52"/>
      <c r="Q665" s="52"/>
    </row>
    <row r="666" spans="1:17" ht="15.75" customHeight="1">
      <c r="A666" s="54"/>
      <c r="B666" s="386"/>
      <c r="C666" s="215"/>
      <c r="D666" s="216"/>
      <c r="E666" s="217"/>
      <c r="F666" s="218"/>
      <c r="G666" s="143"/>
      <c r="H666" s="51"/>
      <c r="I666" s="219"/>
      <c r="J666" s="51"/>
      <c r="K666" s="220"/>
      <c r="L666" s="112"/>
      <c r="M666" s="52"/>
      <c r="N666" s="52"/>
      <c r="O666" s="52"/>
      <c r="P666" s="52"/>
      <c r="Q666" s="52"/>
    </row>
    <row r="667" spans="1:17" ht="15.75" customHeight="1">
      <c r="A667" s="54"/>
      <c r="B667" s="386"/>
      <c r="C667" s="215"/>
      <c r="D667" s="216"/>
      <c r="E667" s="217"/>
      <c r="F667" s="218"/>
      <c r="G667" s="143"/>
      <c r="H667" s="51"/>
      <c r="I667" s="219"/>
      <c r="J667" s="51"/>
      <c r="K667" s="220"/>
      <c r="L667" s="112"/>
      <c r="M667" s="52"/>
      <c r="N667" s="52"/>
      <c r="O667" s="52"/>
      <c r="P667" s="52"/>
      <c r="Q667" s="52"/>
    </row>
    <row r="668" spans="1:17" ht="15.75" customHeight="1">
      <c r="A668" s="54"/>
      <c r="B668" s="386"/>
      <c r="C668" s="215"/>
      <c r="D668" s="216"/>
      <c r="E668" s="217"/>
      <c r="F668" s="218"/>
      <c r="G668" s="143"/>
      <c r="H668" s="51"/>
      <c r="I668" s="219"/>
      <c r="J668" s="51"/>
      <c r="K668" s="220"/>
      <c r="L668" s="112"/>
      <c r="M668" s="52"/>
      <c r="N668" s="52"/>
      <c r="O668" s="52"/>
      <c r="P668" s="52"/>
      <c r="Q668" s="52"/>
    </row>
    <row r="669" spans="1:17" ht="15.75" customHeight="1">
      <c r="A669" s="54"/>
      <c r="B669" s="386"/>
      <c r="C669" s="215"/>
      <c r="D669" s="216"/>
      <c r="E669" s="217"/>
      <c r="F669" s="218"/>
      <c r="G669" s="143"/>
      <c r="H669" s="51"/>
      <c r="I669" s="219"/>
      <c r="J669" s="51"/>
      <c r="K669" s="220"/>
      <c r="L669" s="112"/>
      <c r="M669" s="52"/>
      <c r="N669" s="52"/>
      <c r="O669" s="52"/>
      <c r="P669" s="52"/>
      <c r="Q669" s="52"/>
    </row>
    <row r="670" spans="1:17" ht="15.75" customHeight="1">
      <c r="A670" s="54"/>
      <c r="B670" s="386"/>
      <c r="C670" s="215"/>
      <c r="D670" s="216"/>
      <c r="E670" s="217"/>
      <c r="F670" s="218"/>
      <c r="G670" s="143"/>
      <c r="H670" s="51"/>
      <c r="I670" s="219"/>
      <c r="J670" s="51"/>
      <c r="K670" s="220"/>
      <c r="L670" s="112"/>
      <c r="M670" s="52"/>
      <c r="N670" s="52"/>
      <c r="O670" s="52"/>
      <c r="P670" s="52"/>
      <c r="Q670" s="52"/>
    </row>
    <row r="671" spans="1:17" ht="15.75" customHeight="1">
      <c r="A671" s="54"/>
      <c r="B671" s="386"/>
      <c r="C671" s="215"/>
      <c r="D671" s="216"/>
      <c r="E671" s="217"/>
      <c r="F671" s="218"/>
      <c r="G671" s="143"/>
      <c r="H671" s="51"/>
      <c r="I671" s="219"/>
      <c r="J671" s="51"/>
      <c r="K671" s="220"/>
      <c r="L671" s="112"/>
      <c r="M671" s="52"/>
      <c r="N671" s="52"/>
      <c r="O671" s="52"/>
      <c r="P671" s="52"/>
      <c r="Q671" s="52"/>
    </row>
    <row r="672" spans="1:17" ht="15.75" customHeight="1">
      <c r="A672" s="54"/>
      <c r="B672" s="386"/>
      <c r="C672" s="215"/>
      <c r="D672" s="216"/>
      <c r="E672" s="217"/>
      <c r="F672" s="218"/>
      <c r="G672" s="143"/>
      <c r="H672" s="51"/>
      <c r="I672" s="219"/>
      <c r="J672" s="51"/>
      <c r="K672" s="220"/>
      <c r="L672" s="112"/>
      <c r="M672" s="52"/>
      <c r="N672" s="52"/>
      <c r="O672" s="52"/>
      <c r="P672" s="52"/>
      <c r="Q672" s="52"/>
    </row>
    <row r="673" spans="1:17" ht="15.75" customHeight="1">
      <c r="A673" s="54"/>
      <c r="B673" s="386"/>
      <c r="C673" s="215"/>
      <c r="D673" s="216"/>
      <c r="E673" s="217"/>
      <c r="F673" s="218"/>
      <c r="G673" s="143"/>
      <c r="H673" s="51"/>
      <c r="I673" s="219"/>
      <c r="J673" s="51"/>
      <c r="K673" s="220"/>
      <c r="L673" s="112"/>
      <c r="M673" s="52"/>
      <c r="N673" s="52"/>
      <c r="O673" s="52"/>
      <c r="P673" s="52"/>
      <c r="Q673" s="52"/>
    </row>
    <row r="674" spans="1:17" ht="15.75" customHeight="1">
      <c r="A674" s="54"/>
      <c r="B674" s="386"/>
      <c r="C674" s="215"/>
      <c r="D674" s="216"/>
      <c r="E674" s="217"/>
      <c r="F674" s="218"/>
      <c r="G674" s="143"/>
      <c r="H674" s="51"/>
      <c r="I674" s="219"/>
      <c r="J674" s="51"/>
      <c r="K674" s="220"/>
      <c r="L674" s="112"/>
      <c r="M674" s="52"/>
      <c r="N674" s="52"/>
      <c r="O674" s="52"/>
      <c r="P674" s="52"/>
      <c r="Q674" s="52"/>
    </row>
    <row r="675" spans="1:17" ht="15.75" customHeight="1">
      <c r="A675" s="54"/>
      <c r="B675" s="386"/>
      <c r="C675" s="215"/>
      <c r="D675" s="216"/>
      <c r="E675" s="217"/>
      <c r="F675" s="218"/>
      <c r="G675" s="143"/>
      <c r="H675" s="51"/>
      <c r="I675" s="219"/>
      <c r="J675" s="51"/>
      <c r="K675" s="220"/>
      <c r="L675" s="112"/>
      <c r="M675" s="52"/>
      <c r="N675" s="52"/>
      <c r="O675" s="52"/>
      <c r="P675" s="52"/>
      <c r="Q675" s="52"/>
    </row>
    <row r="676" spans="1:17" ht="15.75" customHeight="1">
      <c r="A676" s="54"/>
      <c r="B676" s="386"/>
      <c r="C676" s="215"/>
      <c r="D676" s="216"/>
      <c r="E676" s="217"/>
      <c r="F676" s="218"/>
      <c r="G676" s="143"/>
      <c r="H676" s="51"/>
      <c r="I676" s="219"/>
      <c r="J676" s="51"/>
      <c r="K676" s="220"/>
      <c r="L676" s="112"/>
      <c r="M676" s="52"/>
      <c r="N676" s="52"/>
      <c r="O676" s="52"/>
      <c r="P676" s="52"/>
      <c r="Q676" s="52"/>
    </row>
    <row r="677" spans="1:17" ht="15.75" customHeight="1">
      <c r="A677" s="54"/>
      <c r="B677" s="386"/>
      <c r="C677" s="215"/>
      <c r="D677" s="216"/>
      <c r="E677" s="217"/>
      <c r="F677" s="218"/>
      <c r="G677" s="143"/>
      <c r="H677" s="51"/>
      <c r="I677" s="219"/>
      <c r="J677" s="51"/>
      <c r="K677" s="220"/>
      <c r="L677" s="112"/>
      <c r="M677" s="52"/>
      <c r="N677" s="52"/>
      <c r="O677" s="52"/>
      <c r="P677" s="52"/>
      <c r="Q677" s="52"/>
    </row>
    <row r="678" spans="1:17" ht="15.75" customHeight="1">
      <c r="A678" s="54"/>
      <c r="B678" s="386"/>
      <c r="C678" s="215"/>
      <c r="D678" s="216"/>
      <c r="E678" s="217"/>
      <c r="F678" s="218"/>
      <c r="G678" s="143"/>
      <c r="H678" s="51"/>
      <c r="I678" s="219"/>
      <c r="J678" s="51"/>
      <c r="K678" s="220"/>
      <c r="L678" s="112"/>
      <c r="M678" s="52"/>
      <c r="N678" s="52"/>
      <c r="O678" s="52"/>
      <c r="P678" s="52"/>
      <c r="Q678" s="52"/>
    </row>
    <row r="679" spans="1:17" ht="15.75" customHeight="1">
      <c r="A679" s="54"/>
      <c r="B679" s="386"/>
      <c r="C679" s="215"/>
      <c r="D679" s="216"/>
      <c r="E679" s="217"/>
      <c r="F679" s="218"/>
      <c r="G679" s="143"/>
      <c r="H679" s="51"/>
      <c r="I679" s="219"/>
      <c r="J679" s="51"/>
      <c r="K679" s="220"/>
      <c r="L679" s="112"/>
      <c r="M679" s="52"/>
      <c r="N679" s="52"/>
      <c r="O679" s="52"/>
      <c r="P679" s="52"/>
      <c r="Q679" s="52"/>
    </row>
    <row r="680" spans="1:17" ht="15.75" customHeight="1">
      <c r="A680" s="54"/>
      <c r="B680" s="386"/>
      <c r="C680" s="215"/>
      <c r="D680" s="216"/>
      <c r="E680" s="217"/>
      <c r="F680" s="218"/>
      <c r="G680" s="143"/>
      <c r="H680" s="51"/>
      <c r="I680" s="219"/>
      <c r="J680" s="51"/>
      <c r="K680" s="220"/>
      <c r="L680" s="112"/>
      <c r="M680" s="52"/>
      <c r="N680" s="52"/>
      <c r="O680" s="52"/>
      <c r="P680" s="52"/>
      <c r="Q680" s="52"/>
    </row>
    <row r="681" spans="1:17" ht="15.75" customHeight="1">
      <c r="A681" s="54"/>
      <c r="B681" s="386"/>
      <c r="C681" s="215"/>
      <c r="D681" s="216"/>
      <c r="E681" s="217"/>
      <c r="F681" s="218"/>
      <c r="G681" s="143"/>
      <c r="H681" s="51"/>
      <c r="I681" s="219"/>
      <c r="J681" s="51"/>
      <c r="K681" s="220"/>
      <c r="L681" s="112"/>
      <c r="M681" s="52"/>
      <c r="N681" s="52"/>
      <c r="O681" s="52"/>
      <c r="P681" s="52"/>
      <c r="Q681" s="52"/>
    </row>
    <row r="682" spans="1:17" ht="15.75" customHeight="1">
      <c r="A682" s="54"/>
      <c r="B682" s="386"/>
      <c r="C682" s="215"/>
      <c r="D682" s="216"/>
      <c r="E682" s="217"/>
      <c r="F682" s="218"/>
      <c r="G682" s="143"/>
      <c r="H682" s="51"/>
      <c r="I682" s="219"/>
      <c r="J682" s="51"/>
      <c r="K682" s="220"/>
      <c r="L682" s="112"/>
      <c r="M682" s="52"/>
      <c r="N682" s="52"/>
      <c r="O682" s="52"/>
      <c r="P682" s="52"/>
      <c r="Q682" s="52"/>
    </row>
    <row r="683" spans="1:17" ht="15.75" customHeight="1">
      <c r="A683" s="54"/>
      <c r="B683" s="386"/>
      <c r="C683" s="215"/>
      <c r="D683" s="216"/>
      <c r="E683" s="217"/>
      <c r="F683" s="218"/>
      <c r="G683" s="143"/>
      <c r="H683" s="51"/>
      <c r="I683" s="219"/>
      <c r="J683" s="51"/>
      <c r="K683" s="220"/>
      <c r="L683" s="112"/>
      <c r="M683" s="52"/>
      <c r="N683" s="52"/>
      <c r="O683" s="52"/>
      <c r="P683" s="52"/>
      <c r="Q683" s="52"/>
    </row>
    <row r="684" spans="1:17" ht="15.75" customHeight="1">
      <c r="A684" s="54"/>
      <c r="B684" s="386"/>
      <c r="C684" s="215"/>
      <c r="D684" s="216"/>
      <c r="E684" s="217"/>
      <c r="F684" s="218"/>
      <c r="G684" s="143"/>
      <c r="H684" s="51"/>
      <c r="I684" s="219"/>
      <c r="J684" s="51"/>
      <c r="K684" s="220"/>
      <c r="L684" s="112"/>
      <c r="M684" s="52"/>
      <c r="N684" s="52"/>
      <c r="O684" s="52"/>
      <c r="P684" s="52"/>
      <c r="Q684" s="52"/>
    </row>
    <row r="685" spans="1:17" ht="15.75" customHeight="1">
      <c r="A685" s="54"/>
      <c r="B685" s="386"/>
      <c r="C685" s="215"/>
      <c r="D685" s="216"/>
      <c r="E685" s="217"/>
      <c r="F685" s="218"/>
      <c r="G685" s="143"/>
      <c r="H685" s="51"/>
      <c r="I685" s="219"/>
      <c r="J685" s="51"/>
      <c r="K685" s="220"/>
      <c r="L685" s="112"/>
      <c r="M685" s="52"/>
      <c r="N685" s="52"/>
      <c r="O685" s="52"/>
      <c r="P685" s="52"/>
      <c r="Q685" s="52"/>
    </row>
    <row r="686" spans="1:17" ht="15.75" customHeight="1">
      <c r="A686" s="54"/>
      <c r="B686" s="386"/>
      <c r="C686" s="215"/>
      <c r="D686" s="216"/>
      <c r="E686" s="217"/>
      <c r="F686" s="218"/>
      <c r="G686" s="143"/>
      <c r="H686" s="51"/>
      <c r="I686" s="219"/>
      <c r="J686" s="51"/>
      <c r="K686" s="220"/>
      <c r="L686" s="112"/>
      <c r="M686" s="52"/>
      <c r="N686" s="52"/>
      <c r="O686" s="52"/>
      <c r="P686" s="52"/>
      <c r="Q686" s="52"/>
    </row>
    <row r="687" spans="1:17" ht="15.75" customHeight="1">
      <c r="A687" s="54"/>
      <c r="B687" s="386"/>
      <c r="C687" s="215"/>
      <c r="D687" s="216"/>
      <c r="E687" s="217"/>
      <c r="F687" s="218"/>
      <c r="G687" s="143"/>
      <c r="H687" s="51"/>
      <c r="I687" s="219"/>
      <c r="J687" s="51"/>
      <c r="K687" s="220"/>
      <c r="L687" s="112"/>
      <c r="M687" s="52"/>
      <c r="N687" s="52"/>
      <c r="O687" s="52"/>
      <c r="P687" s="52"/>
      <c r="Q687" s="52"/>
    </row>
    <row r="688" spans="1:17" ht="15.75" customHeight="1">
      <c r="A688" s="54"/>
      <c r="B688" s="386"/>
      <c r="C688" s="215"/>
      <c r="D688" s="216"/>
      <c r="E688" s="217"/>
      <c r="F688" s="218"/>
      <c r="G688" s="143"/>
      <c r="H688" s="51"/>
      <c r="I688" s="219"/>
      <c r="J688" s="51"/>
      <c r="K688" s="220"/>
      <c r="L688" s="112"/>
      <c r="M688" s="52"/>
      <c r="N688" s="52"/>
      <c r="O688" s="52"/>
      <c r="P688" s="52"/>
      <c r="Q688" s="52"/>
    </row>
    <row r="689" spans="1:17" ht="15.75" customHeight="1">
      <c r="A689" s="54"/>
      <c r="B689" s="386"/>
      <c r="C689" s="215"/>
      <c r="D689" s="216"/>
      <c r="E689" s="217"/>
      <c r="F689" s="218"/>
      <c r="G689" s="143"/>
      <c r="H689" s="51"/>
      <c r="I689" s="219"/>
      <c r="J689" s="51"/>
      <c r="K689" s="220"/>
      <c r="L689" s="112"/>
      <c r="M689" s="52"/>
      <c r="N689" s="52"/>
      <c r="O689" s="52"/>
      <c r="P689" s="52"/>
      <c r="Q689" s="52"/>
    </row>
    <row r="690" spans="1:17" ht="15.75" customHeight="1">
      <c r="A690" s="54"/>
      <c r="B690" s="386"/>
      <c r="C690" s="215"/>
      <c r="D690" s="216"/>
      <c r="E690" s="217"/>
      <c r="F690" s="218"/>
      <c r="G690" s="143"/>
      <c r="H690" s="51"/>
      <c r="I690" s="219"/>
      <c r="J690" s="51"/>
      <c r="K690" s="220"/>
      <c r="L690" s="112"/>
      <c r="M690" s="52"/>
      <c r="N690" s="52"/>
      <c r="O690" s="52"/>
      <c r="P690" s="52"/>
      <c r="Q690" s="52"/>
    </row>
    <row r="691" spans="1:17" ht="15.75" customHeight="1">
      <c r="A691" s="54"/>
      <c r="B691" s="386"/>
      <c r="C691" s="215"/>
      <c r="D691" s="216"/>
      <c r="E691" s="217"/>
      <c r="F691" s="218"/>
      <c r="G691" s="143"/>
      <c r="H691" s="51"/>
      <c r="I691" s="219"/>
      <c r="J691" s="51"/>
      <c r="K691" s="220"/>
      <c r="L691" s="112"/>
      <c r="M691" s="52"/>
      <c r="N691" s="52"/>
      <c r="O691" s="52"/>
      <c r="P691" s="52"/>
      <c r="Q691" s="52"/>
    </row>
    <row r="692" spans="1:17" ht="15.75" customHeight="1">
      <c r="A692" s="54"/>
      <c r="B692" s="386"/>
      <c r="C692" s="215"/>
      <c r="D692" s="216"/>
      <c r="E692" s="217"/>
      <c r="F692" s="218"/>
      <c r="G692" s="143"/>
      <c r="H692" s="51"/>
      <c r="I692" s="219"/>
      <c r="J692" s="51"/>
      <c r="K692" s="220"/>
      <c r="L692" s="112"/>
      <c r="M692" s="52"/>
      <c r="N692" s="52"/>
      <c r="O692" s="52"/>
      <c r="P692" s="52"/>
      <c r="Q692" s="52"/>
    </row>
    <row r="693" spans="1:17" ht="15.75" customHeight="1">
      <c r="A693" s="54"/>
      <c r="B693" s="386"/>
      <c r="C693" s="215"/>
      <c r="D693" s="216"/>
      <c r="E693" s="217"/>
      <c r="F693" s="218"/>
      <c r="G693" s="143"/>
      <c r="H693" s="51"/>
      <c r="I693" s="219"/>
      <c r="J693" s="51"/>
      <c r="K693" s="220"/>
      <c r="L693" s="112"/>
      <c r="M693" s="52"/>
      <c r="N693" s="52"/>
      <c r="O693" s="52"/>
      <c r="P693" s="52"/>
      <c r="Q693" s="52"/>
    </row>
    <row r="694" spans="1:17" ht="15.75" customHeight="1">
      <c r="A694" s="54"/>
      <c r="B694" s="386"/>
      <c r="C694" s="215"/>
      <c r="D694" s="216"/>
      <c r="E694" s="217"/>
      <c r="F694" s="218"/>
      <c r="G694" s="143"/>
      <c r="H694" s="51"/>
      <c r="I694" s="219"/>
      <c r="J694" s="51"/>
      <c r="K694" s="220"/>
      <c r="L694" s="112"/>
      <c r="M694" s="52"/>
      <c r="N694" s="52"/>
      <c r="O694" s="52"/>
      <c r="P694" s="52"/>
      <c r="Q694" s="52"/>
    </row>
    <row r="695" spans="1:17" ht="15.75" customHeight="1">
      <c r="A695" s="54"/>
      <c r="B695" s="386"/>
      <c r="C695" s="215"/>
      <c r="D695" s="216"/>
      <c r="E695" s="217"/>
      <c r="F695" s="218"/>
      <c r="G695" s="143"/>
      <c r="H695" s="51"/>
      <c r="I695" s="219"/>
      <c r="J695" s="51"/>
      <c r="K695" s="220"/>
      <c r="L695" s="112"/>
      <c r="M695" s="52"/>
      <c r="N695" s="52"/>
      <c r="O695" s="52"/>
      <c r="P695" s="52"/>
      <c r="Q695" s="52"/>
    </row>
    <row r="696" spans="1:17" ht="15.75" customHeight="1">
      <c r="A696" s="54"/>
      <c r="B696" s="386"/>
      <c r="C696" s="215"/>
      <c r="D696" s="216"/>
      <c r="E696" s="217"/>
      <c r="F696" s="218"/>
      <c r="G696" s="143"/>
      <c r="H696" s="51"/>
      <c r="I696" s="219"/>
      <c r="J696" s="51"/>
      <c r="K696" s="220"/>
      <c r="L696" s="112"/>
      <c r="M696" s="52"/>
      <c r="N696" s="52"/>
      <c r="O696" s="52"/>
      <c r="P696" s="52"/>
      <c r="Q696" s="52"/>
    </row>
    <row r="697" spans="1:17" ht="15.75" customHeight="1">
      <c r="A697" s="54"/>
      <c r="B697" s="386"/>
      <c r="C697" s="215"/>
      <c r="D697" s="216"/>
      <c r="E697" s="217"/>
      <c r="F697" s="218"/>
      <c r="G697" s="143"/>
      <c r="H697" s="51"/>
      <c r="I697" s="219"/>
      <c r="J697" s="51"/>
      <c r="K697" s="220"/>
      <c r="L697" s="112"/>
      <c r="M697" s="52"/>
      <c r="N697" s="52"/>
      <c r="O697" s="52"/>
      <c r="P697" s="52"/>
      <c r="Q697" s="52"/>
    </row>
    <row r="698" spans="1:17" ht="15.75" customHeight="1">
      <c r="A698" s="54"/>
      <c r="B698" s="386"/>
      <c r="C698" s="215"/>
      <c r="D698" s="216"/>
      <c r="E698" s="217"/>
      <c r="F698" s="218"/>
      <c r="G698" s="143"/>
      <c r="H698" s="51"/>
      <c r="I698" s="219"/>
      <c r="J698" s="51"/>
      <c r="K698" s="220"/>
      <c r="L698" s="112"/>
      <c r="M698" s="52"/>
      <c r="N698" s="52"/>
      <c r="O698" s="52"/>
      <c r="P698" s="52"/>
      <c r="Q698" s="52"/>
    </row>
    <row r="699" spans="1:17" ht="15.75" customHeight="1">
      <c r="A699" s="54"/>
      <c r="B699" s="386"/>
      <c r="C699" s="215"/>
      <c r="D699" s="216"/>
      <c r="E699" s="217"/>
      <c r="F699" s="218"/>
      <c r="G699" s="143"/>
      <c r="H699" s="51"/>
      <c r="I699" s="219"/>
      <c r="J699" s="51"/>
      <c r="K699" s="220"/>
      <c r="L699" s="112"/>
      <c r="M699" s="52"/>
      <c r="N699" s="52"/>
      <c r="O699" s="52"/>
      <c r="P699" s="52"/>
      <c r="Q699" s="52"/>
    </row>
    <row r="700" spans="1:17" ht="15.75" customHeight="1">
      <c r="A700" s="54"/>
      <c r="B700" s="386"/>
      <c r="C700" s="215"/>
      <c r="D700" s="216"/>
      <c r="E700" s="217"/>
      <c r="F700" s="218"/>
      <c r="G700" s="143"/>
      <c r="H700" s="51"/>
      <c r="I700" s="219"/>
      <c r="J700" s="51"/>
      <c r="K700" s="220"/>
      <c r="L700" s="112"/>
      <c r="M700" s="52"/>
      <c r="N700" s="52"/>
      <c r="O700" s="52"/>
      <c r="P700" s="52"/>
      <c r="Q700" s="52"/>
    </row>
    <row r="701" spans="1:17" ht="15.75" customHeight="1">
      <c r="A701" s="54"/>
      <c r="B701" s="386"/>
      <c r="C701" s="215"/>
      <c r="D701" s="216"/>
      <c r="E701" s="217"/>
      <c r="F701" s="218"/>
      <c r="G701" s="143"/>
      <c r="H701" s="51"/>
      <c r="I701" s="219"/>
      <c r="J701" s="51"/>
      <c r="K701" s="220"/>
      <c r="L701" s="112"/>
      <c r="M701" s="52"/>
      <c r="N701" s="52"/>
      <c r="O701" s="52"/>
      <c r="P701" s="52"/>
      <c r="Q701" s="52"/>
    </row>
    <row r="702" spans="1:17" ht="15.75" customHeight="1">
      <c r="A702" s="54"/>
      <c r="B702" s="386"/>
      <c r="C702" s="215"/>
      <c r="D702" s="216"/>
      <c r="E702" s="217"/>
      <c r="F702" s="218"/>
      <c r="G702" s="143"/>
      <c r="H702" s="51"/>
      <c r="I702" s="219"/>
      <c r="J702" s="51"/>
      <c r="K702" s="220"/>
      <c r="L702" s="112"/>
      <c r="M702" s="52"/>
      <c r="N702" s="52"/>
      <c r="O702" s="52"/>
      <c r="P702" s="52"/>
      <c r="Q702" s="52"/>
    </row>
    <row r="703" spans="1:17" ht="15.75" customHeight="1">
      <c r="A703" s="54"/>
      <c r="B703" s="386"/>
      <c r="C703" s="215"/>
      <c r="D703" s="216"/>
      <c r="E703" s="217"/>
      <c r="F703" s="218"/>
      <c r="G703" s="143"/>
      <c r="H703" s="51"/>
      <c r="I703" s="219"/>
      <c r="J703" s="51"/>
      <c r="K703" s="220"/>
      <c r="L703" s="112"/>
      <c r="M703" s="52"/>
      <c r="N703" s="52"/>
      <c r="O703" s="52"/>
      <c r="P703" s="52"/>
      <c r="Q703" s="52"/>
    </row>
    <row r="704" spans="1:17" ht="15.75" customHeight="1">
      <c r="A704" s="54"/>
      <c r="B704" s="386"/>
      <c r="C704" s="215"/>
      <c r="D704" s="216"/>
      <c r="E704" s="217"/>
      <c r="F704" s="218"/>
      <c r="G704" s="143"/>
      <c r="H704" s="51"/>
      <c r="I704" s="219"/>
      <c r="J704" s="51"/>
      <c r="K704" s="220"/>
      <c r="L704" s="112"/>
      <c r="M704" s="52"/>
      <c r="N704" s="52"/>
      <c r="O704" s="52"/>
      <c r="P704" s="52"/>
      <c r="Q704" s="52"/>
    </row>
    <row r="705" spans="1:17" ht="15.75" customHeight="1">
      <c r="A705" s="54"/>
      <c r="B705" s="386"/>
      <c r="C705" s="215"/>
      <c r="D705" s="216"/>
      <c r="E705" s="217"/>
      <c r="F705" s="218"/>
      <c r="G705" s="143"/>
      <c r="H705" s="51"/>
      <c r="I705" s="219"/>
      <c r="J705" s="51"/>
      <c r="K705" s="220"/>
      <c r="L705" s="112"/>
      <c r="M705" s="52"/>
      <c r="N705" s="52"/>
      <c r="O705" s="52"/>
      <c r="P705" s="52"/>
      <c r="Q705" s="52"/>
    </row>
    <row r="706" spans="1:17" ht="15.75" customHeight="1">
      <c r="A706" s="54"/>
      <c r="B706" s="386"/>
      <c r="C706" s="215"/>
      <c r="D706" s="216"/>
      <c r="E706" s="217"/>
      <c r="F706" s="218"/>
      <c r="G706" s="143"/>
      <c r="H706" s="51"/>
      <c r="I706" s="219"/>
      <c r="J706" s="51"/>
      <c r="K706" s="220"/>
      <c r="L706" s="112"/>
      <c r="M706" s="52"/>
      <c r="N706" s="52"/>
      <c r="O706" s="52"/>
      <c r="P706" s="52"/>
      <c r="Q706" s="52"/>
    </row>
    <row r="707" spans="1:17" ht="15.75" customHeight="1">
      <c r="A707" s="54"/>
      <c r="B707" s="386"/>
      <c r="C707" s="215"/>
      <c r="D707" s="216"/>
      <c r="E707" s="217"/>
      <c r="F707" s="218"/>
      <c r="G707" s="143"/>
      <c r="H707" s="51"/>
      <c r="I707" s="219"/>
      <c r="J707" s="51"/>
      <c r="K707" s="220"/>
      <c r="L707" s="112"/>
      <c r="M707" s="52"/>
      <c r="N707" s="52"/>
      <c r="O707" s="52"/>
      <c r="P707" s="52"/>
      <c r="Q707" s="52"/>
    </row>
    <row r="708" spans="1:17" ht="15.75" customHeight="1">
      <c r="A708" s="54"/>
      <c r="B708" s="386"/>
      <c r="C708" s="215"/>
      <c r="D708" s="216"/>
      <c r="E708" s="217"/>
      <c r="F708" s="218"/>
      <c r="G708" s="143"/>
      <c r="H708" s="51"/>
      <c r="I708" s="219"/>
      <c r="J708" s="51"/>
      <c r="K708" s="220"/>
      <c r="L708" s="112"/>
      <c r="M708" s="52"/>
      <c r="N708" s="52"/>
      <c r="O708" s="52"/>
      <c r="P708" s="52"/>
      <c r="Q708" s="52"/>
    </row>
    <row r="709" spans="1:17" ht="15.75" customHeight="1">
      <c r="A709" s="54"/>
      <c r="B709" s="386"/>
      <c r="C709" s="215"/>
      <c r="D709" s="216"/>
      <c r="E709" s="217"/>
      <c r="F709" s="218"/>
      <c r="G709" s="143"/>
      <c r="H709" s="51"/>
      <c r="I709" s="219"/>
      <c r="J709" s="51"/>
      <c r="K709" s="220"/>
      <c r="L709" s="112"/>
      <c r="M709" s="52"/>
      <c r="N709" s="52"/>
      <c r="O709" s="52"/>
      <c r="P709" s="52"/>
      <c r="Q709" s="52"/>
    </row>
    <row r="710" spans="1:17" ht="15.75" customHeight="1">
      <c r="A710" s="54"/>
      <c r="B710" s="386"/>
      <c r="C710" s="215"/>
      <c r="D710" s="216"/>
      <c r="E710" s="217"/>
      <c r="F710" s="218"/>
      <c r="G710" s="143"/>
      <c r="H710" s="51"/>
      <c r="I710" s="219"/>
      <c r="J710" s="51"/>
      <c r="K710" s="220"/>
      <c r="L710" s="112"/>
      <c r="M710" s="52"/>
      <c r="N710" s="52"/>
      <c r="O710" s="52"/>
      <c r="P710" s="52"/>
      <c r="Q710" s="52"/>
    </row>
    <row r="711" spans="1:17" ht="15.75" customHeight="1">
      <c r="A711" s="54"/>
      <c r="B711" s="386"/>
      <c r="C711" s="215"/>
      <c r="D711" s="216"/>
      <c r="E711" s="217"/>
      <c r="F711" s="218"/>
      <c r="G711" s="143"/>
      <c r="H711" s="51"/>
      <c r="I711" s="219"/>
      <c r="J711" s="51"/>
      <c r="K711" s="220"/>
      <c r="L711" s="112"/>
      <c r="M711" s="52"/>
      <c r="N711" s="52"/>
      <c r="O711" s="52"/>
      <c r="P711" s="52"/>
      <c r="Q711" s="52"/>
    </row>
    <row r="712" spans="1:17" ht="15.75" customHeight="1">
      <c r="A712" s="54"/>
      <c r="B712" s="386"/>
      <c r="C712" s="215"/>
      <c r="D712" s="216"/>
      <c r="E712" s="217"/>
      <c r="F712" s="218"/>
      <c r="G712" s="143"/>
      <c r="H712" s="51"/>
      <c r="I712" s="219"/>
      <c r="J712" s="51"/>
      <c r="K712" s="220"/>
      <c r="L712" s="112"/>
      <c r="M712" s="52"/>
      <c r="N712" s="52"/>
      <c r="O712" s="52"/>
      <c r="P712" s="52"/>
      <c r="Q712" s="52"/>
    </row>
    <row r="713" spans="1:17" ht="15.75" customHeight="1">
      <c r="A713" s="54"/>
      <c r="B713" s="386"/>
      <c r="C713" s="215"/>
      <c r="D713" s="216"/>
      <c r="E713" s="217"/>
      <c r="F713" s="218"/>
      <c r="G713" s="143"/>
      <c r="H713" s="51"/>
      <c r="I713" s="219"/>
      <c r="J713" s="51"/>
      <c r="K713" s="220"/>
      <c r="L713" s="112"/>
      <c r="M713" s="52"/>
      <c r="N713" s="52"/>
      <c r="O713" s="52"/>
      <c r="P713" s="52"/>
      <c r="Q713" s="52"/>
    </row>
    <row r="714" spans="1:17" ht="15.75" customHeight="1">
      <c r="A714" s="54"/>
      <c r="B714" s="386"/>
      <c r="C714" s="215"/>
      <c r="D714" s="216"/>
      <c r="E714" s="217"/>
      <c r="F714" s="218"/>
      <c r="G714" s="143"/>
      <c r="H714" s="51"/>
      <c r="I714" s="219"/>
      <c r="J714" s="51"/>
      <c r="K714" s="220"/>
      <c r="L714" s="112"/>
      <c r="M714" s="52"/>
      <c r="N714" s="52"/>
      <c r="O714" s="52"/>
      <c r="P714" s="52"/>
      <c r="Q714" s="52"/>
    </row>
    <row r="715" spans="1:17" ht="15.75" customHeight="1">
      <c r="A715" s="54"/>
      <c r="B715" s="386"/>
      <c r="C715" s="215"/>
      <c r="D715" s="216"/>
      <c r="E715" s="217"/>
      <c r="F715" s="218"/>
      <c r="G715" s="143"/>
      <c r="H715" s="51"/>
      <c r="I715" s="219"/>
      <c r="J715" s="51"/>
      <c r="K715" s="220"/>
      <c r="L715" s="112"/>
      <c r="M715" s="52"/>
      <c r="N715" s="52"/>
      <c r="O715" s="52"/>
      <c r="P715" s="52"/>
      <c r="Q715" s="52"/>
    </row>
    <row r="716" spans="1:17" ht="15.75" customHeight="1">
      <c r="A716" s="54"/>
      <c r="B716" s="386"/>
      <c r="C716" s="215"/>
      <c r="D716" s="216"/>
      <c r="E716" s="217"/>
      <c r="F716" s="218"/>
      <c r="G716" s="143"/>
      <c r="H716" s="51"/>
      <c r="I716" s="219"/>
      <c r="J716" s="51"/>
      <c r="K716" s="220"/>
      <c r="L716" s="112"/>
      <c r="M716" s="52"/>
      <c r="N716" s="52"/>
      <c r="O716" s="52"/>
      <c r="P716" s="52"/>
      <c r="Q716" s="52"/>
    </row>
    <row r="717" spans="1:17" ht="15.75" customHeight="1">
      <c r="A717" s="54"/>
      <c r="B717" s="386"/>
      <c r="C717" s="215"/>
      <c r="D717" s="216"/>
      <c r="E717" s="217"/>
      <c r="F717" s="218"/>
      <c r="G717" s="143"/>
      <c r="H717" s="51"/>
      <c r="I717" s="219"/>
      <c r="J717" s="51"/>
      <c r="K717" s="220"/>
      <c r="L717" s="112"/>
      <c r="M717" s="52"/>
      <c r="N717" s="52"/>
      <c r="O717" s="52"/>
      <c r="P717" s="52"/>
      <c r="Q717" s="52"/>
    </row>
    <row r="718" spans="1:17" ht="15.75" customHeight="1">
      <c r="A718" s="54"/>
      <c r="B718" s="386"/>
      <c r="C718" s="215"/>
      <c r="D718" s="216"/>
      <c r="E718" s="217"/>
      <c r="F718" s="218"/>
      <c r="G718" s="143"/>
      <c r="H718" s="51"/>
      <c r="I718" s="219"/>
      <c r="J718" s="51"/>
      <c r="K718" s="220"/>
      <c r="L718" s="112"/>
      <c r="M718" s="52"/>
      <c r="N718" s="52"/>
      <c r="O718" s="52"/>
      <c r="P718" s="52"/>
      <c r="Q718" s="52"/>
    </row>
    <row r="719" spans="1:17" ht="15.75" customHeight="1">
      <c r="A719" s="54"/>
      <c r="B719" s="386"/>
      <c r="C719" s="215"/>
      <c r="D719" s="216"/>
      <c r="E719" s="217"/>
      <c r="F719" s="218"/>
      <c r="G719" s="143"/>
      <c r="H719" s="51"/>
      <c r="I719" s="219"/>
      <c r="J719" s="51"/>
      <c r="K719" s="220"/>
      <c r="L719" s="112"/>
      <c r="M719" s="52"/>
      <c r="N719" s="52"/>
      <c r="O719" s="52"/>
      <c r="P719" s="52"/>
      <c r="Q719" s="52"/>
    </row>
    <row r="720" spans="1:17" ht="15.75" customHeight="1">
      <c r="A720" s="54"/>
      <c r="B720" s="386"/>
      <c r="C720" s="215"/>
      <c r="D720" s="216"/>
      <c r="E720" s="217"/>
      <c r="F720" s="218"/>
      <c r="G720" s="143"/>
      <c r="H720" s="51"/>
      <c r="I720" s="219"/>
      <c r="J720" s="51"/>
      <c r="K720" s="220"/>
      <c r="L720" s="112"/>
      <c r="M720" s="52"/>
      <c r="N720" s="52"/>
      <c r="O720" s="52"/>
      <c r="P720" s="52"/>
      <c r="Q720" s="52"/>
    </row>
    <row r="721" spans="1:17" ht="15.75" customHeight="1">
      <c r="A721" s="54"/>
      <c r="B721" s="386"/>
      <c r="C721" s="215"/>
      <c r="D721" s="216"/>
      <c r="E721" s="217"/>
      <c r="F721" s="218"/>
      <c r="G721" s="143"/>
      <c r="H721" s="51"/>
      <c r="I721" s="219"/>
      <c r="J721" s="51"/>
      <c r="K721" s="220"/>
      <c r="L721" s="112"/>
      <c r="M721" s="52"/>
      <c r="N721" s="52"/>
      <c r="O721" s="52"/>
      <c r="P721" s="52"/>
      <c r="Q721" s="52"/>
    </row>
    <row r="722" spans="1:17" ht="15.75" customHeight="1">
      <c r="A722" s="54"/>
      <c r="B722" s="386"/>
      <c r="C722" s="215"/>
      <c r="D722" s="216"/>
      <c r="E722" s="217"/>
      <c r="F722" s="218"/>
      <c r="G722" s="143"/>
      <c r="H722" s="51"/>
      <c r="I722" s="219"/>
      <c r="J722" s="51"/>
      <c r="K722" s="220"/>
      <c r="L722" s="112"/>
      <c r="M722" s="52"/>
      <c r="N722" s="52"/>
      <c r="O722" s="52"/>
      <c r="P722" s="52"/>
      <c r="Q722" s="52"/>
    </row>
    <row r="723" spans="1:17" ht="15.75" customHeight="1">
      <c r="A723" s="54"/>
      <c r="B723" s="386"/>
      <c r="C723" s="215"/>
      <c r="D723" s="216"/>
      <c r="E723" s="217"/>
      <c r="F723" s="218"/>
      <c r="G723" s="143"/>
      <c r="H723" s="51"/>
      <c r="I723" s="219"/>
      <c r="J723" s="51"/>
      <c r="K723" s="220"/>
      <c r="L723" s="112"/>
      <c r="M723" s="52"/>
      <c r="N723" s="52"/>
      <c r="O723" s="52"/>
      <c r="P723" s="52"/>
      <c r="Q723" s="52"/>
    </row>
    <row r="724" spans="1:17" ht="15.75" customHeight="1">
      <c r="A724" s="54"/>
      <c r="B724" s="386"/>
      <c r="C724" s="215"/>
      <c r="D724" s="216"/>
      <c r="E724" s="217"/>
      <c r="F724" s="218"/>
      <c r="G724" s="143"/>
      <c r="H724" s="51"/>
      <c r="I724" s="219"/>
      <c r="J724" s="51"/>
      <c r="K724" s="220"/>
      <c r="L724" s="112"/>
      <c r="M724" s="52"/>
      <c r="N724" s="52"/>
      <c r="O724" s="52"/>
      <c r="P724" s="52"/>
      <c r="Q724" s="52"/>
    </row>
    <row r="725" spans="1:17" ht="15.75" customHeight="1">
      <c r="A725" s="54"/>
      <c r="B725" s="386"/>
      <c r="C725" s="215"/>
      <c r="D725" s="216"/>
      <c r="E725" s="217"/>
      <c r="F725" s="218"/>
      <c r="G725" s="143"/>
      <c r="H725" s="51"/>
      <c r="I725" s="219"/>
      <c r="J725" s="51"/>
      <c r="K725" s="220"/>
      <c r="L725" s="112"/>
      <c r="M725" s="52"/>
      <c r="N725" s="52"/>
      <c r="O725" s="52"/>
      <c r="P725" s="52"/>
      <c r="Q725" s="52"/>
    </row>
    <row r="726" spans="1:17" ht="15.75" customHeight="1">
      <c r="A726" s="54"/>
      <c r="B726" s="386"/>
      <c r="C726" s="215"/>
      <c r="D726" s="216"/>
      <c r="E726" s="217"/>
      <c r="F726" s="218"/>
      <c r="G726" s="143"/>
      <c r="H726" s="51"/>
      <c r="I726" s="219"/>
      <c r="J726" s="51"/>
      <c r="K726" s="220"/>
      <c r="L726" s="112"/>
      <c r="M726" s="52"/>
      <c r="N726" s="52"/>
      <c r="O726" s="52"/>
      <c r="P726" s="52"/>
      <c r="Q726" s="52"/>
    </row>
    <row r="727" spans="1:17" ht="15.75" customHeight="1">
      <c r="A727" s="54"/>
      <c r="B727" s="386"/>
      <c r="C727" s="215"/>
      <c r="D727" s="216"/>
      <c r="E727" s="217"/>
      <c r="F727" s="218"/>
      <c r="G727" s="143"/>
      <c r="H727" s="51"/>
      <c r="I727" s="219"/>
      <c r="J727" s="51"/>
      <c r="K727" s="220"/>
      <c r="L727" s="112"/>
      <c r="M727" s="52"/>
      <c r="N727" s="52"/>
      <c r="O727" s="52"/>
      <c r="P727" s="52"/>
      <c r="Q727" s="52"/>
    </row>
    <row r="728" spans="1:17" ht="15.75" customHeight="1">
      <c r="A728" s="54"/>
      <c r="B728" s="386"/>
      <c r="C728" s="215"/>
      <c r="D728" s="216"/>
      <c r="E728" s="217"/>
      <c r="F728" s="218"/>
      <c r="G728" s="143"/>
      <c r="H728" s="51"/>
      <c r="I728" s="219"/>
      <c r="J728" s="51"/>
      <c r="K728" s="220"/>
      <c r="L728" s="112"/>
      <c r="M728" s="52"/>
      <c r="N728" s="52"/>
      <c r="O728" s="52"/>
      <c r="P728" s="52"/>
      <c r="Q728" s="52"/>
    </row>
    <row r="729" spans="1:17" ht="15.75" customHeight="1">
      <c r="A729" s="54"/>
      <c r="B729" s="386"/>
      <c r="C729" s="215"/>
      <c r="D729" s="216"/>
      <c r="E729" s="217"/>
      <c r="F729" s="218"/>
      <c r="G729" s="143"/>
      <c r="H729" s="51"/>
      <c r="I729" s="219"/>
      <c r="J729" s="51"/>
      <c r="K729" s="220"/>
      <c r="L729" s="112"/>
      <c r="M729" s="52"/>
      <c r="N729" s="52"/>
      <c r="O729" s="52"/>
      <c r="P729" s="52"/>
      <c r="Q729" s="52"/>
    </row>
    <row r="730" spans="1:17" ht="15.75" customHeight="1">
      <c r="A730" s="54"/>
      <c r="B730" s="386"/>
      <c r="C730" s="215"/>
      <c r="D730" s="216"/>
      <c r="E730" s="217"/>
      <c r="F730" s="218"/>
      <c r="G730" s="143"/>
      <c r="H730" s="51"/>
      <c r="I730" s="219"/>
      <c r="J730" s="51"/>
      <c r="K730" s="220"/>
      <c r="L730" s="112"/>
      <c r="M730" s="52"/>
      <c r="N730" s="52"/>
      <c r="O730" s="52"/>
      <c r="P730" s="52"/>
      <c r="Q730" s="52"/>
    </row>
    <row r="731" spans="1:17" ht="15.75" customHeight="1">
      <c r="A731" s="54"/>
      <c r="B731" s="386"/>
      <c r="C731" s="215"/>
      <c r="D731" s="216"/>
      <c r="E731" s="217"/>
      <c r="F731" s="218"/>
      <c r="G731" s="143"/>
      <c r="H731" s="51"/>
      <c r="I731" s="219"/>
      <c r="J731" s="51"/>
      <c r="K731" s="220"/>
      <c r="L731" s="112"/>
      <c r="M731" s="52"/>
      <c r="N731" s="52"/>
      <c r="O731" s="52"/>
      <c r="P731" s="52"/>
      <c r="Q731" s="52"/>
    </row>
    <row r="732" spans="1:17" ht="15.75" customHeight="1">
      <c r="A732" s="54"/>
      <c r="B732" s="386"/>
      <c r="C732" s="215"/>
      <c r="D732" s="216"/>
      <c r="E732" s="217"/>
      <c r="F732" s="218"/>
      <c r="G732" s="143"/>
      <c r="H732" s="51"/>
      <c r="I732" s="219"/>
      <c r="J732" s="51"/>
      <c r="K732" s="220"/>
      <c r="L732" s="112"/>
      <c r="M732" s="52"/>
      <c r="N732" s="52"/>
      <c r="O732" s="52"/>
      <c r="P732" s="52"/>
      <c r="Q732" s="52"/>
    </row>
    <row r="733" spans="1:17" ht="15.75" customHeight="1">
      <c r="A733" s="54"/>
      <c r="B733" s="386"/>
      <c r="C733" s="215"/>
      <c r="D733" s="216"/>
      <c r="E733" s="217"/>
      <c r="F733" s="218"/>
      <c r="G733" s="143"/>
      <c r="H733" s="51"/>
      <c r="I733" s="219"/>
      <c r="J733" s="51"/>
      <c r="K733" s="220"/>
      <c r="L733" s="112"/>
      <c r="M733" s="52"/>
      <c r="N733" s="52"/>
      <c r="O733" s="52"/>
      <c r="P733" s="52"/>
      <c r="Q733" s="52"/>
    </row>
    <row r="734" spans="1:17" ht="15.75" customHeight="1">
      <c r="A734" s="54"/>
      <c r="B734" s="386"/>
      <c r="C734" s="215"/>
      <c r="D734" s="216"/>
      <c r="E734" s="217"/>
      <c r="F734" s="218"/>
      <c r="G734" s="143"/>
      <c r="H734" s="51"/>
      <c r="I734" s="219"/>
      <c r="J734" s="51"/>
      <c r="K734" s="220"/>
      <c r="L734" s="112"/>
      <c r="M734" s="52"/>
      <c r="N734" s="52"/>
      <c r="O734" s="52"/>
      <c r="P734" s="52"/>
      <c r="Q734" s="52"/>
    </row>
    <row r="735" spans="1:17" ht="15.75" customHeight="1">
      <c r="A735" s="54"/>
      <c r="B735" s="386"/>
      <c r="C735" s="215"/>
      <c r="D735" s="216"/>
      <c r="E735" s="217"/>
      <c r="F735" s="218"/>
      <c r="G735" s="143"/>
      <c r="H735" s="51"/>
      <c r="I735" s="219"/>
      <c r="J735" s="51"/>
      <c r="K735" s="220"/>
      <c r="L735" s="112"/>
      <c r="M735" s="52"/>
      <c r="N735" s="52"/>
      <c r="O735" s="52"/>
      <c r="P735" s="52"/>
      <c r="Q735" s="52"/>
    </row>
    <row r="736" spans="1:17" ht="15.75" customHeight="1">
      <c r="A736" s="54"/>
      <c r="B736" s="386"/>
      <c r="C736" s="215"/>
      <c r="D736" s="216"/>
      <c r="E736" s="217"/>
      <c r="F736" s="218"/>
      <c r="G736" s="143"/>
      <c r="H736" s="51"/>
      <c r="I736" s="219"/>
      <c r="J736" s="51"/>
      <c r="K736" s="220"/>
      <c r="L736" s="112"/>
      <c r="M736" s="52"/>
      <c r="N736" s="52"/>
      <c r="O736" s="52"/>
      <c r="P736" s="52"/>
      <c r="Q736" s="52"/>
    </row>
    <row r="737" spans="1:17" ht="15.75" customHeight="1">
      <c r="A737" s="54"/>
      <c r="B737" s="386"/>
      <c r="C737" s="215"/>
      <c r="D737" s="216"/>
      <c r="E737" s="217"/>
      <c r="F737" s="218"/>
      <c r="G737" s="143"/>
      <c r="H737" s="51"/>
      <c r="I737" s="219"/>
      <c r="J737" s="51"/>
      <c r="K737" s="220"/>
      <c r="L737" s="112"/>
      <c r="M737" s="52"/>
      <c r="N737" s="52"/>
      <c r="O737" s="52"/>
      <c r="P737" s="52"/>
      <c r="Q737" s="52"/>
    </row>
    <row r="738" spans="1:17" ht="15.75" customHeight="1">
      <c r="A738" s="54"/>
      <c r="B738" s="386"/>
      <c r="C738" s="215"/>
      <c r="D738" s="216"/>
      <c r="E738" s="217"/>
      <c r="F738" s="218"/>
      <c r="G738" s="143"/>
      <c r="H738" s="51"/>
      <c r="I738" s="219"/>
      <c r="J738" s="51"/>
      <c r="K738" s="220"/>
      <c r="L738" s="112"/>
      <c r="M738" s="52"/>
      <c r="N738" s="52"/>
      <c r="O738" s="52"/>
      <c r="P738" s="52"/>
      <c r="Q738" s="52"/>
    </row>
    <row r="739" spans="1:17" ht="15.75" customHeight="1">
      <c r="A739" s="54"/>
      <c r="B739" s="386"/>
      <c r="C739" s="215"/>
      <c r="D739" s="216"/>
      <c r="E739" s="217"/>
      <c r="F739" s="218"/>
      <c r="G739" s="143"/>
      <c r="H739" s="51"/>
      <c r="I739" s="219"/>
      <c r="J739" s="51"/>
      <c r="K739" s="220"/>
      <c r="L739" s="112"/>
      <c r="M739" s="52"/>
      <c r="N739" s="52"/>
      <c r="O739" s="52"/>
      <c r="P739" s="52"/>
      <c r="Q739" s="52"/>
    </row>
    <row r="740" spans="1:17" ht="15.75" customHeight="1">
      <c r="A740" s="54"/>
      <c r="B740" s="386"/>
      <c r="C740" s="215"/>
      <c r="D740" s="216"/>
      <c r="E740" s="217"/>
      <c r="F740" s="218"/>
      <c r="G740" s="143"/>
      <c r="H740" s="51"/>
      <c r="I740" s="219"/>
      <c r="J740" s="51"/>
      <c r="K740" s="220"/>
      <c r="L740" s="112"/>
      <c r="M740" s="52"/>
      <c r="N740" s="52"/>
      <c r="O740" s="52"/>
      <c r="P740" s="52"/>
      <c r="Q740" s="52"/>
    </row>
    <row r="741" spans="1:17" ht="15.75" customHeight="1">
      <c r="A741" s="54"/>
      <c r="B741" s="386"/>
      <c r="C741" s="215"/>
      <c r="D741" s="216"/>
      <c r="E741" s="217"/>
      <c r="F741" s="218"/>
      <c r="G741" s="143"/>
      <c r="H741" s="51"/>
      <c r="I741" s="219"/>
      <c r="J741" s="51"/>
      <c r="K741" s="220"/>
      <c r="L741" s="112"/>
      <c r="M741" s="52"/>
      <c r="N741" s="52"/>
      <c r="O741" s="52"/>
      <c r="P741" s="52"/>
      <c r="Q741" s="52"/>
    </row>
    <row r="742" spans="1:17" ht="15.75" customHeight="1">
      <c r="A742" s="54"/>
      <c r="B742" s="386"/>
      <c r="C742" s="215"/>
      <c r="D742" s="216"/>
      <c r="E742" s="217"/>
      <c r="F742" s="218"/>
      <c r="G742" s="143"/>
      <c r="H742" s="51"/>
      <c r="I742" s="219"/>
      <c r="J742" s="51"/>
      <c r="K742" s="220"/>
      <c r="L742" s="112"/>
      <c r="M742" s="52"/>
      <c r="N742" s="52"/>
      <c r="O742" s="52"/>
      <c r="P742" s="52"/>
      <c r="Q742" s="52"/>
    </row>
    <row r="743" spans="1:17" ht="15.75" customHeight="1">
      <c r="A743" s="54"/>
      <c r="B743" s="386"/>
      <c r="C743" s="215"/>
      <c r="D743" s="216"/>
      <c r="E743" s="217"/>
      <c r="F743" s="218"/>
      <c r="G743" s="143"/>
      <c r="H743" s="51"/>
      <c r="I743" s="219"/>
      <c r="J743" s="51"/>
      <c r="K743" s="220"/>
      <c r="L743" s="112"/>
      <c r="M743" s="52"/>
      <c r="N743" s="52"/>
      <c r="O743" s="52"/>
      <c r="P743" s="52"/>
      <c r="Q743" s="52"/>
    </row>
    <row r="744" spans="1:17" ht="15.75" customHeight="1">
      <c r="A744" s="54"/>
      <c r="B744" s="386"/>
      <c r="C744" s="215"/>
      <c r="D744" s="216"/>
      <c r="E744" s="217"/>
      <c r="F744" s="218"/>
      <c r="G744" s="143"/>
      <c r="H744" s="51"/>
      <c r="I744" s="219"/>
      <c r="J744" s="51"/>
      <c r="K744" s="220"/>
      <c r="L744" s="112"/>
      <c r="M744" s="52"/>
      <c r="N744" s="52"/>
      <c r="O744" s="52"/>
      <c r="P744" s="52"/>
      <c r="Q744" s="52"/>
    </row>
    <row r="745" spans="1:17" ht="15.75" customHeight="1">
      <c r="A745" s="54"/>
      <c r="B745" s="386"/>
      <c r="C745" s="215"/>
      <c r="D745" s="216"/>
      <c r="E745" s="217"/>
      <c r="F745" s="218"/>
      <c r="G745" s="143"/>
      <c r="H745" s="51"/>
      <c r="I745" s="219"/>
      <c r="J745" s="51"/>
      <c r="K745" s="220"/>
      <c r="L745" s="112"/>
      <c r="M745" s="52"/>
      <c r="N745" s="52"/>
      <c r="O745" s="52"/>
      <c r="P745" s="52"/>
      <c r="Q745" s="52"/>
    </row>
    <row r="746" spans="1:17" ht="15.75" customHeight="1">
      <c r="A746" s="54"/>
      <c r="B746" s="386"/>
      <c r="C746" s="215"/>
      <c r="D746" s="216"/>
      <c r="E746" s="217"/>
      <c r="F746" s="218"/>
      <c r="G746" s="143"/>
      <c r="H746" s="51"/>
      <c r="I746" s="219"/>
      <c r="J746" s="51"/>
      <c r="K746" s="220"/>
      <c r="L746" s="112"/>
      <c r="M746" s="52"/>
      <c r="N746" s="52"/>
      <c r="O746" s="52"/>
      <c r="P746" s="52"/>
      <c r="Q746" s="52"/>
    </row>
    <row r="747" spans="1:17" ht="15.75" customHeight="1">
      <c r="A747" s="54"/>
      <c r="B747" s="386"/>
      <c r="C747" s="215"/>
      <c r="D747" s="216"/>
      <c r="E747" s="217"/>
      <c r="F747" s="218"/>
      <c r="G747" s="143"/>
      <c r="H747" s="51"/>
      <c r="I747" s="219"/>
      <c r="J747" s="51"/>
      <c r="K747" s="220"/>
      <c r="L747" s="112"/>
      <c r="M747" s="52"/>
      <c r="N747" s="52"/>
      <c r="O747" s="52"/>
      <c r="P747" s="52"/>
      <c r="Q747" s="52"/>
    </row>
    <row r="748" spans="1:17" ht="15.75" customHeight="1">
      <c r="A748" s="54"/>
      <c r="B748" s="386"/>
      <c r="C748" s="215"/>
      <c r="D748" s="216"/>
      <c r="E748" s="217"/>
      <c r="F748" s="218"/>
      <c r="G748" s="143"/>
      <c r="H748" s="51"/>
      <c r="I748" s="219"/>
      <c r="J748" s="51"/>
      <c r="K748" s="220"/>
      <c r="L748" s="112"/>
      <c r="M748" s="52"/>
      <c r="N748" s="52"/>
      <c r="O748" s="52"/>
      <c r="P748" s="52"/>
      <c r="Q748" s="52"/>
    </row>
    <row r="749" spans="1:17" ht="15.75" customHeight="1">
      <c r="A749" s="54"/>
      <c r="B749" s="386"/>
      <c r="C749" s="215"/>
      <c r="D749" s="216"/>
      <c r="E749" s="217"/>
      <c r="F749" s="218"/>
      <c r="G749" s="143"/>
      <c r="H749" s="51"/>
      <c r="I749" s="219"/>
      <c r="J749" s="51"/>
      <c r="K749" s="220"/>
      <c r="L749" s="112"/>
      <c r="M749" s="52"/>
      <c r="N749" s="52"/>
      <c r="O749" s="52"/>
      <c r="P749" s="52"/>
      <c r="Q749" s="52"/>
    </row>
    <row r="750" spans="1:17" ht="15.75" customHeight="1">
      <c r="A750" s="54"/>
      <c r="B750" s="386"/>
      <c r="C750" s="215"/>
      <c r="D750" s="216"/>
      <c r="E750" s="217"/>
      <c r="F750" s="218"/>
      <c r="G750" s="143"/>
      <c r="H750" s="51"/>
      <c r="I750" s="219"/>
      <c r="J750" s="51"/>
      <c r="K750" s="220"/>
      <c r="L750" s="112"/>
      <c r="M750" s="52"/>
      <c r="N750" s="52"/>
      <c r="O750" s="52"/>
      <c r="P750" s="52"/>
      <c r="Q750" s="52"/>
    </row>
    <row r="751" spans="1:17" ht="15.75" customHeight="1">
      <c r="A751" s="54"/>
      <c r="B751" s="386"/>
      <c r="C751" s="215"/>
      <c r="D751" s="216"/>
      <c r="E751" s="217"/>
      <c r="F751" s="218"/>
      <c r="G751" s="143"/>
      <c r="H751" s="51"/>
      <c r="I751" s="219"/>
      <c r="J751" s="51"/>
      <c r="K751" s="220"/>
      <c r="L751" s="112"/>
      <c r="M751" s="52"/>
      <c r="N751" s="52"/>
      <c r="O751" s="52"/>
      <c r="P751" s="52"/>
      <c r="Q751" s="52"/>
    </row>
    <row r="752" spans="1:17" ht="15.75" customHeight="1">
      <c r="A752" s="54"/>
      <c r="B752" s="386"/>
      <c r="C752" s="215"/>
      <c r="D752" s="216"/>
      <c r="E752" s="217"/>
      <c r="F752" s="218"/>
      <c r="G752" s="143"/>
      <c r="H752" s="51"/>
      <c r="I752" s="219"/>
      <c r="J752" s="51"/>
      <c r="K752" s="220"/>
      <c r="L752" s="112"/>
      <c r="M752" s="52"/>
      <c r="N752" s="52"/>
      <c r="O752" s="52"/>
      <c r="P752" s="52"/>
      <c r="Q752" s="52"/>
    </row>
    <row r="753" spans="1:17" ht="15.75" customHeight="1">
      <c r="A753" s="54"/>
      <c r="B753" s="386"/>
      <c r="C753" s="215"/>
      <c r="D753" s="216"/>
      <c r="E753" s="217"/>
      <c r="F753" s="218"/>
      <c r="G753" s="143"/>
      <c r="H753" s="51"/>
      <c r="I753" s="219"/>
      <c r="J753" s="51"/>
      <c r="K753" s="220"/>
      <c r="L753" s="112"/>
      <c r="M753" s="52"/>
      <c r="N753" s="52"/>
      <c r="O753" s="52"/>
      <c r="P753" s="52"/>
      <c r="Q753" s="52"/>
    </row>
    <row r="754" spans="1:17" ht="15.75" customHeight="1">
      <c r="A754" s="54"/>
      <c r="B754" s="386"/>
      <c r="C754" s="215"/>
      <c r="D754" s="216"/>
      <c r="E754" s="217"/>
      <c r="F754" s="218"/>
      <c r="G754" s="143"/>
      <c r="H754" s="51"/>
      <c r="I754" s="219"/>
      <c r="J754" s="51"/>
      <c r="K754" s="220"/>
      <c r="L754" s="112"/>
      <c r="M754" s="52"/>
      <c r="N754" s="52"/>
      <c r="O754" s="52"/>
      <c r="P754" s="52"/>
      <c r="Q754" s="52"/>
    </row>
    <row r="755" spans="1:17" ht="15.75" customHeight="1">
      <c r="A755" s="54"/>
      <c r="B755" s="386"/>
      <c r="C755" s="215"/>
      <c r="D755" s="216"/>
      <c r="E755" s="217"/>
      <c r="F755" s="218"/>
      <c r="G755" s="143"/>
      <c r="H755" s="51"/>
      <c r="I755" s="219"/>
      <c r="J755" s="51"/>
      <c r="K755" s="220"/>
      <c r="L755" s="112"/>
      <c r="M755" s="52"/>
      <c r="N755" s="52"/>
      <c r="O755" s="52"/>
      <c r="P755" s="52"/>
      <c r="Q755" s="52"/>
    </row>
    <row r="756" spans="1:17" ht="15.75" customHeight="1">
      <c r="A756" s="54"/>
      <c r="B756" s="386"/>
      <c r="C756" s="215"/>
      <c r="D756" s="216"/>
      <c r="E756" s="217"/>
      <c r="F756" s="218"/>
      <c r="G756" s="143"/>
      <c r="H756" s="51"/>
      <c r="I756" s="219"/>
      <c r="J756" s="51"/>
      <c r="K756" s="220"/>
      <c r="L756" s="112"/>
      <c r="M756" s="52"/>
      <c r="N756" s="52"/>
      <c r="O756" s="52"/>
      <c r="P756" s="52"/>
      <c r="Q756" s="52"/>
    </row>
    <row r="757" spans="1:17" ht="15.75" customHeight="1">
      <c r="A757" s="54"/>
      <c r="B757" s="386"/>
      <c r="C757" s="215"/>
      <c r="D757" s="216"/>
      <c r="E757" s="217"/>
      <c r="F757" s="218"/>
      <c r="G757" s="143"/>
      <c r="H757" s="51"/>
      <c r="I757" s="219"/>
      <c r="J757" s="51"/>
      <c r="K757" s="220"/>
      <c r="L757" s="112"/>
      <c r="M757" s="52"/>
      <c r="N757" s="52"/>
      <c r="O757" s="52"/>
      <c r="P757" s="52"/>
      <c r="Q757" s="52"/>
    </row>
    <row r="758" spans="1:17" ht="15.75" customHeight="1">
      <c r="A758" s="54"/>
      <c r="B758" s="386"/>
      <c r="C758" s="215"/>
      <c r="D758" s="216"/>
      <c r="E758" s="217"/>
      <c r="F758" s="218"/>
      <c r="G758" s="143"/>
      <c r="H758" s="51"/>
      <c r="I758" s="219"/>
      <c r="J758" s="51"/>
      <c r="K758" s="220"/>
      <c r="L758" s="112"/>
      <c r="M758" s="52"/>
      <c r="N758" s="52"/>
      <c r="O758" s="52"/>
      <c r="P758" s="52"/>
      <c r="Q758" s="52"/>
    </row>
    <row r="759" spans="1:17" ht="15.75" customHeight="1">
      <c r="A759" s="54"/>
      <c r="B759" s="386"/>
      <c r="C759" s="215"/>
      <c r="D759" s="216"/>
      <c r="E759" s="217"/>
      <c r="F759" s="218"/>
      <c r="G759" s="143"/>
      <c r="H759" s="51"/>
      <c r="I759" s="219"/>
      <c r="J759" s="51"/>
      <c r="K759" s="220"/>
      <c r="L759" s="112"/>
      <c r="M759" s="52"/>
      <c r="N759" s="52"/>
      <c r="O759" s="52"/>
      <c r="P759" s="52"/>
      <c r="Q759" s="52"/>
    </row>
    <row r="760" spans="1:17" ht="15.75" customHeight="1">
      <c r="A760" s="54"/>
      <c r="B760" s="386"/>
      <c r="C760" s="215"/>
      <c r="D760" s="216"/>
      <c r="E760" s="217"/>
      <c r="F760" s="218"/>
      <c r="G760" s="143"/>
      <c r="H760" s="51"/>
      <c r="I760" s="219"/>
      <c r="J760" s="51"/>
      <c r="K760" s="220"/>
      <c r="L760" s="112"/>
      <c r="M760" s="52"/>
      <c r="N760" s="52"/>
      <c r="O760" s="52"/>
      <c r="P760" s="52"/>
      <c r="Q760" s="52"/>
    </row>
    <row r="761" spans="1:17" ht="15.75" customHeight="1">
      <c r="A761" s="54"/>
      <c r="B761" s="386"/>
      <c r="C761" s="215"/>
      <c r="D761" s="216"/>
      <c r="E761" s="217"/>
      <c r="F761" s="218"/>
      <c r="G761" s="143"/>
      <c r="H761" s="51"/>
      <c r="I761" s="219"/>
      <c r="J761" s="51"/>
      <c r="K761" s="220"/>
      <c r="L761" s="112"/>
      <c r="M761" s="52"/>
      <c r="N761" s="52"/>
      <c r="O761" s="52"/>
      <c r="P761" s="52"/>
      <c r="Q761" s="52"/>
    </row>
    <row r="762" spans="1:17" ht="15.75" customHeight="1">
      <c r="A762" s="54"/>
      <c r="B762" s="386"/>
      <c r="C762" s="215"/>
      <c r="D762" s="216"/>
      <c r="E762" s="217"/>
      <c r="F762" s="218"/>
      <c r="G762" s="143"/>
      <c r="H762" s="51"/>
      <c r="I762" s="219"/>
      <c r="J762" s="51"/>
      <c r="K762" s="220"/>
      <c r="L762" s="112"/>
      <c r="M762" s="52"/>
      <c r="N762" s="52"/>
      <c r="O762" s="52"/>
      <c r="P762" s="52"/>
      <c r="Q762" s="52"/>
    </row>
    <row r="763" spans="1:17" ht="15.75" customHeight="1">
      <c r="A763" s="54"/>
      <c r="B763" s="386"/>
      <c r="C763" s="215"/>
      <c r="D763" s="216"/>
      <c r="E763" s="217"/>
      <c r="F763" s="218"/>
      <c r="G763" s="143"/>
      <c r="H763" s="51"/>
      <c r="I763" s="219"/>
      <c r="J763" s="51"/>
      <c r="K763" s="220"/>
      <c r="L763" s="112"/>
      <c r="M763" s="52"/>
      <c r="N763" s="52"/>
      <c r="O763" s="52"/>
      <c r="P763" s="52"/>
      <c r="Q763" s="52"/>
    </row>
    <row r="764" spans="1:17" ht="15.75" customHeight="1">
      <c r="A764" s="54"/>
      <c r="B764" s="386"/>
      <c r="C764" s="215"/>
      <c r="D764" s="216"/>
      <c r="E764" s="217"/>
      <c r="F764" s="218"/>
      <c r="G764" s="143"/>
      <c r="H764" s="51"/>
      <c r="I764" s="219"/>
      <c r="J764" s="51"/>
      <c r="K764" s="220"/>
      <c r="L764" s="112"/>
      <c r="M764" s="52"/>
      <c r="N764" s="52"/>
      <c r="O764" s="52"/>
      <c r="P764" s="52"/>
      <c r="Q764" s="52"/>
    </row>
    <row r="765" spans="1:17" ht="15.75" customHeight="1">
      <c r="A765" s="54"/>
      <c r="B765" s="386"/>
      <c r="C765" s="215"/>
      <c r="D765" s="216"/>
      <c r="E765" s="217"/>
      <c r="F765" s="218"/>
      <c r="G765" s="143"/>
      <c r="H765" s="51"/>
      <c r="I765" s="219"/>
      <c r="J765" s="51"/>
      <c r="K765" s="220"/>
      <c r="L765" s="112"/>
      <c r="M765" s="52"/>
      <c r="N765" s="52"/>
      <c r="O765" s="52"/>
      <c r="P765" s="52"/>
      <c r="Q765" s="52"/>
    </row>
    <row r="766" spans="1:17" ht="15.75" customHeight="1">
      <c r="A766" s="54"/>
      <c r="B766" s="386"/>
      <c r="C766" s="215"/>
      <c r="D766" s="216"/>
      <c r="E766" s="217"/>
      <c r="F766" s="218"/>
      <c r="G766" s="143"/>
      <c r="H766" s="51"/>
      <c r="I766" s="219"/>
      <c r="J766" s="51"/>
      <c r="K766" s="220"/>
      <c r="L766" s="112"/>
      <c r="M766" s="52"/>
      <c r="N766" s="52"/>
      <c r="O766" s="52"/>
      <c r="P766" s="52"/>
      <c r="Q766" s="52"/>
    </row>
    <row r="767" spans="1:17" ht="15.75" customHeight="1">
      <c r="A767" s="54"/>
      <c r="B767" s="386"/>
      <c r="C767" s="215"/>
      <c r="D767" s="216"/>
      <c r="E767" s="217"/>
      <c r="F767" s="218"/>
      <c r="G767" s="143"/>
      <c r="H767" s="51"/>
      <c r="I767" s="219"/>
      <c r="J767" s="51"/>
      <c r="K767" s="220"/>
      <c r="L767" s="112"/>
      <c r="M767" s="52"/>
      <c r="N767" s="52"/>
      <c r="O767" s="52"/>
      <c r="P767" s="52"/>
      <c r="Q767" s="52"/>
    </row>
    <row r="768" spans="1:17" ht="15.75" customHeight="1">
      <c r="A768" s="54"/>
      <c r="B768" s="386"/>
      <c r="C768" s="215"/>
      <c r="D768" s="216"/>
      <c r="E768" s="217"/>
      <c r="F768" s="218"/>
      <c r="G768" s="143"/>
      <c r="H768" s="51"/>
      <c r="I768" s="219"/>
      <c r="J768" s="51"/>
      <c r="K768" s="220"/>
      <c r="L768" s="112"/>
      <c r="M768" s="52"/>
      <c r="N768" s="52"/>
      <c r="O768" s="52"/>
      <c r="P768" s="52"/>
      <c r="Q768" s="52"/>
    </row>
    <row r="769" spans="1:17" ht="15.75" customHeight="1">
      <c r="A769" s="54"/>
      <c r="B769" s="386"/>
      <c r="C769" s="215"/>
      <c r="D769" s="216"/>
      <c r="E769" s="217"/>
      <c r="F769" s="218"/>
      <c r="G769" s="143"/>
      <c r="H769" s="51"/>
      <c r="I769" s="219"/>
      <c r="J769" s="51"/>
      <c r="K769" s="220"/>
      <c r="L769" s="112"/>
      <c r="M769" s="52"/>
      <c r="N769" s="52"/>
      <c r="O769" s="52"/>
      <c r="P769" s="52"/>
      <c r="Q769" s="52"/>
    </row>
    <row r="770" spans="1:17" ht="15.75" customHeight="1">
      <c r="A770" s="54"/>
      <c r="B770" s="386"/>
      <c r="C770" s="215"/>
      <c r="D770" s="216"/>
      <c r="E770" s="217"/>
      <c r="F770" s="218"/>
      <c r="G770" s="143"/>
      <c r="H770" s="51"/>
      <c r="I770" s="219"/>
      <c r="J770" s="51"/>
      <c r="K770" s="220"/>
      <c r="L770" s="112"/>
      <c r="M770" s="52"/>
      <c r="N770" s="52"/>
      <c r="O770" s="52"/>
      <c r="P770" s="52"/>
      <c r="Q770" s="52"/>
    </row>
    <row r="771" spans="1:17" ht="15.75" customHeight="1">
      <c r="A771" s="54"/>
      <c r="B771" s="386"/>
      <c r="C771" s="215"/>
      <c r="D771" s="216"/>
      <c r="E771" s="217"/>
      <c r="F771" s="218"/>
      <c r="G771" s="143"/>
      <c r="H771" s="51"/>
      <c r="I771" s="219"/>
      <c r="J771" s="51"/>
      <c r="K771" s="220"/>
      <c r="L771" s="112"/>
      <c r="M771" s="52"/>
      <c r="N771" s="52"/>
      <c r="O771" s="52"/>
      <c r="P771" s="52"/>
      <c r="Q771" s="52"/>
    </row>
    <row r="772" spans="1:17" ht="15.75" customHeight="1">
      <c r="A772" s="54"/>
      <c r="B772" s="386"/>
      <c r="C772" s="215"/>
      <c r="D772" s="216"/>
      <c r="E772" s="217"/>
      <c r="F772" s="218"/>
      <c r="G772" s="143"/>
      <c r="H772" s="51"/>
      <c r="I772" s="219"/>
      <c r="J772" s="51"/>
      <c r="K772" s="220"/>
      <c r="L772" s="112"/>
      <c r="M772" s="52"/>
      <c r="N772" s="52"/>
      <c r="O772" s="52"/>
      <c r="P772" s="52"/>
      <c r="Q772" s="52"/>
    </row>
    <row r="773" spans="1:17" ht="15.75" customHeight="1">
      <c r="A773" s="54"/>
      <c r="B773" s="386"/>
      <c r="C773" s="215"/>
      <c r="D773" s="216"/>
      <c r="E773" s="217"/>
      <c r="F773" s="218"/>
      <c r="G773" s="143"/>
      <c r="H773" s="51"/>
      <c r="I773" s="219"/>
      <c r="J773" s="51"/>
      <c r="K773" s="220"/>
      <c r="L773" s="112"/>
      <c r="M773" s="52"/>
      <c r="N773" s="52"/>
      <c r="O773" s="52"/>
      <c r="P773" s="52"/>
      <c r="Q773" s="52"/>
    </row>
    <row r="774" spans="1:17" ht="15.75" customHeight="1">
      <c r="A774" s="54"/>
      <c r="B774" s="386"/>
      <c r="C774" s="215"/>
      <c r="D774" s="216"/>
      <c r="E774" s="217"/>
      <c r="F774" s="218"/>
      <c r="G774" s="143"/>
      <c r="H774" s="51"/>
      <c r="I774" s="219"/>
      <c r="J774" s="51"/>
      <c r="K774" s="220"/>
      <c r="L774" s="112"/>
      <c r="M774" s="52"/>
      <c r="N774" s="52"/>
      <c r="O774" s="52"/>
      <c r="P774" s="52"/>
      <c r="Q774" s="52"/>
    </row>
    <row r="775" spans="1:17" ht="15.75" customHeight="1">
      <c r="A775" s="54"/>
      <c r="B775" s="386"/>
      <c r="C775" s="215"/>
      <c r="D775" s="216"/>
      <c r="E775" s="217"/>
      <c r="F775" s="218"/>
      <c r="G775" s="143"/>
      <c r="H775" s="51"/>
      <c r="I775" s="219"/>
      <c r="J775" s="51"/>
      <c r="K775" s="220"/>
      <c r="L775" s="112"/>
      <c r="M775" s="52"/>
      <c r="N775" s="52"/>
      <c r="O775" s="52"/>
      <c r="P775" s="52"/>
      <c r="Q775" s="52"/>
    </row>
    <row r="776" spans="1:17" ht="15.75" customHeight="1">
      <c r="A776" s="54"/>
      <c r="B776" s="386"/>
      <c r="C776" s="215"/>
      <c r="D776" s="216"/>
      <c r="E776" s="217"/>
      <c r="F776" s="218"/>
      <c r="G776" s="143"/>
      <c r="H776" s="51"/>
      <c r="I776" s="219"/>
      <c r="J776" s="51"/>
      <c r="K776" s="220"/>
      <c r="L776" s="112"/>
      <c r="M776" s="52"/>
      <c r="N776" s="52"/>
      <c r="O776" s="52"/>
      <c r="P776" s="52"/>
      <c r="Q776" s="52"/>
    </row>
    <row r="777" spans="1:17" ht="15.75" customHeight="1">
      <c r="A777" s="54"/>
      <c r="B777" s="386"/>
      <c r="C777" s="215"/>
      <c r="D777" s="216"/>
      <c r="E777" s="217"/>
      <c r="F777" s="218"/>
      <c r="G777" s="143"/>
      <c r="H777" s="51"/>
      <c r="I777" s="219"/>
      <c r="J777" s="51"/>
      <c r="K777" s="220"/>
      <c r="L777" s="112"/>
      <c r="M777" s="52"/>
      <c r="N777" s="52"/>
      <c r="O777" s="52"/>
      <c r="P777" s="52"/>
      <c r="Q777" s="52"/>
    </row>
    <row r="778" spans="1:17" ht="15.75" customHeight="1">
      <c r="A778" s="54"/>
      <c r="B778" s="386"/>
      <c r="C778" s="215"/>
      <c r="D778" s="216"/>
      <c r="E778" s="217"/>
      <c r="F778" s="218"/>
      <c r="G778" s="143"/>
      <c r="H778" s="51"/>
      <c r="I778" s="219"/>
      <c r="J778" s="51"/>
      <c r="K778" s="220"/>
      <c r="L778" s="112"/>
      <c r="M778" s="52"/>
      <c r="N778" s="52"/>
      <c r="O778" s="52"/>
      <c r="P778" s="52"/>
      <c r="Q778" s="52"/>
    </row>
    <row r="779" spans="1:17" ht="15.75" customHeight="1">
      <c r="A779" s="54"/>
      <c r="B779" s="386"/>
      <c r="C779" s="215"/>
      <c r="D779" s="216"/>
      <c r="E779" s="217"/>
      <c r="F779" s="218"/>
      <c r="G779" s="143"/>
      <c r="H779" s="51"/>
      <c r="I779" s="219"/>
      <c r="J779" s="51"/>
      <c r="K779" s="220"/>
      <c r="L779" s="112"/>
      <c r="M779" s="52"/>
      <c r="N779" s="52"/>
      <c r="O779" s="52"/>
      <c r="P779" s="52"/>
      <c r="Q779" s="52"/>
    </row>
    <row r="780" spans="1:17" ht="15.75" customHeight="1">
      <c r="A780" s="54"/>
      <c r="B780" s="386"/>
      <c r="C780" s="215"/>
      <c r="D780" s="216"/>
      <c r="E780" s="217"/>
      <c r="F780" s="218"/>
      <c r="G780" s="143"/>
      <c r="H780" s="51"/>
      <c r="I780" s="219"/>
      <c r="J780" s="51"/>
      <c r="K780" s="220"/>
      <c r="L780" s="112"/>
      <c r="M780" s="52"/>
      <c r="N780" s="52"/>
      <c r="O780" s="52"/>
      <c r="P780" s="52"/>
      <c r="Q780" s="52"/>
    </row>
    <row r="781" spans="1:17" ht="15.75" customHeight="1">
      <c r="A781" s="54"/>
      <c r="B781" s="386"/>
      <c r="C781" s="215"/>
      <c r="D781" s="216"/>
      <c r="E781" s="217"/>
      <c r="F781" s="218"/>
      <c r="G781" s="143"/>
      <c r="H781" s="51"/>
      <c r="I781" s="219"/>
      <c r="J781" s="51"/>
      <c r="K781" s="220"/>
      <c r="L781" s="112"/>
      <c r="M781" s="52"/>
      <c r="N781" s="52"/>
      <c r="O781" s="52"/>
      <c r="P781" s="52"/>
      <c r="Q781" s="52"/>
    </row>
    <row r="782" spans="1:17" ht="15.75" customHeight="1">
      <c r="A782" s="54"/>
      <c r="B782" s="386"/>
      <c r="C782" s="215"/>
      <c r="D782" s="216"/>
      <c r="E782" s="217"/>
      <c r="F782" s="218"/>
      <c r="G782" s="143"/>
      <c r="H782" s="51"/>
      <c r="I782" s="219"/>
      <c r="J782" s="51"/>
      <c r="K782" s="220"/>
      <c r="L782" s="112"/>
      <c r="M782" s="52"/>
      <c r="N782" s="52"/>
      <c r="O782" s="52"/>
      <c r="P782" s="52"/>
      <c r="Q782" s="52"/>
    </row>
    <row r="783" spans="1:17" ht="15.75" customHeight="1">
      <c r="A783" s="54"/>
      <c r="B783" s="386"/>
      <c r="C783" s="215"/>
      <c r="D783" s="216"/>
      <c r="E783" s="217"/>
      <c r="F783" s="218"/>
      <c r="G783" s="143"/>
      <c r="H783" s="51"/>
      <c r="I783" s="219"/>
      <c r="J783" s="51"/>
      <c r="K783" s="220"/>
      <c r="L783" s="112"/>
      <c r="M783" s="52"/>
      <c r="N783" s="52"/>
      <c r="O783" s="52"/>
      <c r="P783" s="52"/>
      <c r="Q783" s="52"/>
    </row>
    <row r="784" spans="1:17" ht="15.75" customHeight="1">
      <c r="A784" s="54"/>
      <c r="B784" s="386"/>
      <c r="C784" s="215"/>
      <c r="D784" s="216"/>
      <c r="E784" s="217"/>
      <c r="F784" s="218"/>
      <c r="G784" s="143"/>
      <c r="H784" s="51"/>
      <c r="I784" s="219"/>
      <c r="J784" s="51"/>
      <c r="K784" s="220"/>
      <c r="L784" s="112"/>
      <c r="M784" s="52"/>
      <c r="N784" s="52"/>
      <c r="O784" s="52"/>
      <c r="P784" s="52"/>
      <c r="Q784" s="52"/>
    </row>
    <row r="785" spans="1:17" ht="15.75" customHeight="1">
      <c r="A785" s="54"/>
      <c r="B785" s="386"/>
      <c r="C785" s="215"/>
      <c r="D785" s="216"/>
      <c r="E785" s="217"/>
      <c r="F785" s="218"/>
      <c r="G785" s="143"/>
      <c r="H785" s="51"/>
      <c r="I785" s="219"/>
      <c r="J785" s="51"/>
      <c r="K785" s="220"/>
      <c r="L785" s="112"/>
      <c r="M785" s="52"/>
      <c r="N785" s="52"/>
      <c r="O785" s="52"/>
      <c r="P785" s="52"/>
      <c r="Q785" s="52"/>
    </row>
    <row r="786" spans="1:17" ht="15.75" customHeight="1">
      <c r="A786" s="54"/>
      <c r="B786" s="386"/>
      <c r="C786" s="215"/>
      <c r="D786" s="216"/>
      <c r="E786" s="217"/>
      <c r="F786" s="218"/>
      <c r="G786" s="143"/>
      <c r="H786" s="51"/>
      <c r="I786" s="219"/>
      <c r="J786" s="51"/>
      <c r="K786" s="220"/>
      <c r="L786" s="112"/>
      <c r="M786" s="52"/>
      <c r="N786" s="52"/>
      <c r="O786" s="52"/>
      <c r="P786" s="52"/>
      <c r="Q786" s="52"/>
    </row>
    <row r="787" spans="1:17" ht="15.75" customHeight="1">
      <c r="A787" s="54"/>
      <c r="B787" s="386"/>
      <c r="C787" s="215"/>
      <c r="D787" s="216"/>
      <c r="E787" s="217"/>
      <c r="F787" s="218"/>
      <c r="G787" s="143"/>
      <c r="H787" s="51"/>
      <c r="I787" s="219"/>
      <c r="J787" s="51"/>
      <c r="K787" s="220"/>
      <c r="L787" s="112"/>
      <c r="M787" s="52"/>
      <c r="N787" s="52"/>
      <c r="O787" s="52"/>
      <c r="P787" s="52"/>
      <c r="Q787" s="52"/>
    </row>
    <row r="788" spans="1:17" ht="15.75" customHeight="1">
      <c r="A788" s="54"/>
      <c r="B788" s="386"/>
      <c r="C788" s="215"/>
      <c r="D788" s="216"/>
      <c r="E788" s="217"/>
      <c r="F788" s="218"/>
      <c r="G788" s="143"/>
      <c r="H788" s="51"/>
      <c r="I788" s="219"/>
      <c r="J788" s="51"/>
      <c r="K788" s="220"/>
      <c r="L788" s="112"/>
      <c r="M788" s="52"/>
      <c r="N788" s="52"/>
      <c r="O788" s="52"/>
      <c r="P788" s="52"/>
      <c r="Q788" s="52"/>
    </row>
    <row r="789" spans="1:17" ht="15.75" customHeight="1">
      <c r="A789" s="54"/>
      <c r="B789" s="386"/>
      <c r="C789" s="215"/>
      <c r="D789" s="216"/>
      <c r="E789" s="217"/>
      <c r="F789" s="218"/>
      <c r="G789" s="143"/>
      <c r="H789" s="51"/>
      <c r="I789" s="219"/>
      <c r="J789" s="51"/>
      <c r="K789" s="220"/>
      <c r="L789" s="112"/>
      <c r="M789" s="52"/>
      <c r="N789" s="52"/>
      <c r="O789" s="52"/>
      <c r="P789" s="52"/>
      <c r="Q789" s="52"/>
    </row>
    <row r="790" spans="1:17" ht="15.75" customHeight="1">
      <c r="A790" s="54"/>
      <c r="B790" s="386"/>
      <c r="C790" s="215"/>
      <c r="D790" s="216"/>
      <c r="E790" s="217"/>
      <c r="F790" s="218"/>
      <c r="G790" s="143"/>
      <c r="H790" s="51"/>
      <c r="I790" s="219"/>
      <c r="J790" s="51"/>
      <c r="K790" s="220"/>
      <c r="L790" s="112"/>
      <c r="M790" s="52"/>
      <c r="N790" s="52"/>
      <c r="O790" s="52"/>
      <c r="P790" s="52"/>
      <c r="Q790" s="52"/>
    </row>
    <row r="791" spans="1:17" ht="15.75" customHeight="1">
      <c r="A791" s="54"/>
      <c r="B791" s="386"/>
      <c r="C791" s="215"/>
      <c r="D791" s="216"/>
      <c r="E791" s="217"/>
      <c r="F791" s="218"/>
      <c r="G791" s="143"/>
      <c r="H791" s="51"/>
      <c r="I791" s="219"/>
      <c r="J791" s="51"/>
      <c r="K791" s="220"/>
      <c r="L791" s="112"/>
      <c r="M791" s="52"/>
      <c r="N791" s="52"/>
      <c r="O791" s="52"/>
      <c r="P791" s="52"/>
      <c r="Q791" s="52"/>
    </row>
    <row r="792" spans="1:17" ht="15.75" customHeight="1">
      <c r="A792" s="54"/>
      <c r="B792" s="386"/>
      <c r="C792" s="215"/>
      <c r="D792" s="216"/>
      <c r="E792" s="217"/>
      <c r="F792" s="218"/>
      <c r="G792" s="143"/>
      <c r="H792" s="51"/>
      <c r="I792" s="219"/>
      <c r="J792" s="51"/>
      <c r="K792" s="220"/>
      <c r="L792" s="112"/>
      <c r="M792" s="52"/>
      <c r="N792" s="52"/>
      <c r="O792" s="52"/>
      <c r="P792" s="52"/>
      <c r="Q792" s="52"/>
    </row>
    <row r="793" spans="1:17" ht="15.75" customHeight="1">
      <c r="A793" s="54"/>
      <c r="B793" s="386"/>
      <c r="C793" s="215"/>
      <c r="D793" s="216"/>
      <c r="E793" s="217"/>
      <c r="F793" s="218"/>
      <c r="G793" s="143"/>
      <c r="H793" s="51"/>
      <c r="I793" s="219"/>
      <c r="J793" s="51"/>
      <c r="K793" s="220"/>
      <c r="L793" s="112"/>
      <c r="M793" s="52"/>
      <c r="N793" s="52"/>
      <c r="O793" s="52"/>
      <c r="P793" s="52"/>
      <c r="Q793" s="52"/>
    </row>
    <row r="794" spans="1:17" ht="15.75" customHeight="1">
      <c r="A794" s="54"/>
      <c r="B794" s="386"/>
      <c r="C794" s="215"/>
      <c r="D794" s="216"/>
      <c r="E794" s="217"/>
      <c r="F794" s="218"/>
      <c r="G794" s="143"/>
      <c r="H794" s="51"/>
      <c r="I794" s="219"/>
      <c r="J794" s="51"/>
      <c r="K794" s="220"/>
      <c r="L794" s="112"/>
      <c r="M794" s="52"/>
      <c r="N794" s="52"/>
      <c r="O794" s="52"/>
      <c r="P794" s="52"/>
      <c r="Q794" s="52"/>
    </row>
    <row r="795" spans="1:17" ht="15.75" customHeight="1">
      <c r="A795" s="54"/>
      <c r="B795" s="386"/>
      <c r="C795" s="215"/>
      <c r="D795" s="216"/>
      <c r="E795" s="217"/>
      <c r="F795" s="218"/>
      <c r="G795" s="143"/>
      <c r="H795" s="51"/>
      <c r="I795" s="219"/>
      <c r="J795" s="51"/>
      <c r="K795" s="220"/>
      <c r="L795" s="112"/>
      <c r="M795" s="52"/>
      <c r="N795" s="52"/>
      <c r="O795" s="52"/>
      <c r="P795" s="52"/>
      <c r="Q795" s="52"/>
    </row>
    <row r="796" spans="1:17" ht="15.75" customHeight="1">
      <c r="A796" s="54"/>
      <c r="B796" s="386"/>
      <c r="C796" s="215"/>
      <c r="D796" s="216"/>
      <c r="E796" s="217"/>
      <c r="F796" s="218"/>
      <c r="G796" s="143"/>
      <c r="H796" s="51"/>
      <c r="I796" s="219"/>
      <c r="J796" s="51"/>
      <c r="K796" s="220"/>
      <c r="L796" s="112"/>
      <c r="M796" s="52"/>
      <c r="N796" s="52"/>
      <c r="O796" s="52"/>
      <c r="P796" s="52"/>
      <c r="Q796" s="52"/>
    </row>
    <row r="797" spans="1:17" ht="15.75" customHeight="1">
      <c r="A797" s="54"/>
      <c r="B797" s="386"/>
      <c r="C797" s="215"/>
      <c r="D797" s="216"/>
      <c r="E797" s="217"/>
      <c r="F797" s="218"/>
      <c r="G797" s="143"/>
      <c r="H797" s="51"/>
      <c r="I797" s="219"/>
      <c r="J797" s="51"/>
      <c r="K797" s="220"/>
      <c r="L797" s="112"/>
      <c r="M797" s="52"/>
      <c r="N797" s="52"/>
      <c r="O797" s="52"/>
      <c r="P797" s="52"/>
      <c r="Q797" s="52"/>
    </row>
    <row r="798" spans="1:17" ht="15.75" customHeight="1">
      <c r="A798" s="54"/>
      <c r="B798" s="386"/>
      <c r="C798" s="215"/>
      <c r="D798" s="216"/>
      <c r="E798" s="217"/>
      <c r="F798" s="218"/>
      <c r="G798" s="143"/>
      <c r="H798" s="51"/>
      <c r="I798" s="219"/>
      <c r="J798" s="51"/>
      <c r="K798" s="220"/>
      <c r="L798" s="112"/>
      <c r="M798" s="52"/>
      <c r="N798" s="52"/>
      <c r="O798" s="52"/>
      <c r="P798" s="52"/>
      <c r="Q798" s="52"/>
    </row>
    <row r="799" spans="1:17" ht="15.75" customHeight="1">
      <c r="A799" s="54"/>
      <c r="B799" s="386"/>
      <c r="C799" s="215"/>
      <c r="D799" s="216"/>
      <c r="E799" s="217"/>
      <c r="F799" s="218"/>
      <c r="G799" s="143"/>
      <c r="H799" s="51"/>
      <c r="I799" s="219"/>
      <c r="J799" s="51"/>
      <c r="K799" s="220"/>
      <c r="L799" s="112"/>
      <c r="M799" s="52"/>
      <c r="N799" s="52"/>
      <c r="O799" s="52"/>
      <c r="P799" s="52"/>
      <c r="Q799" s="52"/>
    </row>
    <row r="800" spans="1:17" ht="15.75" customHeight="1">
      <c r="A800" s="54"/>
      <c r="B800" s="386"/>
      <c r="C800" s="215"/>
      <c r="D800" s="216"/>
      <c r="E800" s="217"/>
      <c r="F800" s="218"/>
      <c r="G800" s="143"/>
      <c r="H800" s="51"/>
      <c r="I800" s="219"/>
      <c r="J800" s="51"/>
      <c r="K800" s="220"/>
      <c r="L800" s="112"/>
      <c r="M800" s="52"/>
      <c r="N800" s="52"/>
      <c r="O800" s="52"/>
      <c r="P800" s="52"/>
      <c r="Q800" s="52"/>
    </row>
    <row r="801" spans="1:17" ht="15.75" customHeight="1">
      <c r="A801" s="54"/>
      <c r="B801" s="386"/>
      <c r="C801" s="215"/>
      <c r="D801" s="216"/>
      <c r="E801" s="217"/>
      <c r="F801" s="218"/>
      <c r="G801" s="143"/>
      <c r="H801" s="51"/>
      <c r="I801" s="219"/>
      <c r="J801" s="51"/>
      <c r="K801" s="220"/>
      <c r="L801" s="112"/>
      <c r="M801" s="52"/>
      <c r="N801" s="52"/>
      <c r="O801" s="52"/>
      <c r="P801" s="52"/>
      <c r="Q801" s="52"/>
    </row>
    <row r="802" spans="1:17" ht="15.75" customHeight="1">
      <c r="A802" s="54"/>
      <c r="B802" s="386"/>
      <c r="C802" s="215"/>
      <c r="D802" s="216"/>
      <c r="E802" s="217"/>
      <c r="F802" s="218"/>
      <c r="G802" s="143"/>
      <c r="H802" s="51"/>
      <c r="I802" s="219"/>
      <c r="J802" s="51"/>
      <c r="K802" s="220"/>
      <c r="L802" s="112"/>
      <c r="M802" s="52"/>
      <c r="N802" s="52"/>
      <c r="O802" s="52"/>
      <c r="P802" s="52"/>
      <c r="Q802" s="52"/>
    </row>
    <row r="803" spans="1:17" ht="15.75" customHeight="1">
      <c r="A803" s="54"/>
      <c r="B803" s="386"/>
      <c r="C803" s="215"/>
      <c r="D803" s="216"/>
      <c r="E803" s="217"/>
      <c r="F803" s="218"/>
      <c r="G803" s="143"/>
      <c r="H803" s="51"/>
      <c r="I803" s="219"/>
      <c r="J803" s="51"/>
      <c r="K803" s="220"/>
      <c r="L803" s="112"/>
      <c r="M803" s="52"/>
      <c r="N803" s="52"/>
      <c r="O803" s="52"/>
      <c r="P803" s="52"/>
      <c r="Q803" s="52"/>
    </row>
    <row r="804" spans="1:17" ht="15.75" customHeight="1">
      <c r="A804" s="54"/>
      <c r="B804" s="386"/>
      <c r="C804" s="215"/>
      <c r="D804" s="216"/>
      <c r="E804" s="217"/>
      <c r="F804" s="218"/>
      <c r="G804" s="143"/>
      <c r="H804" s="51"/>
      <c r="I804" s="219"/>
      <c r="J804" s="51"/>
      <c r="K804" s="220"/>
      <c r="L804" s="112"/>
      <c r="M804" s="52"/>
      <c r="N804" s="52"/>
      <c r="O804" s="52"/>
      <c r="P804" s="52"/>
      <c r="Q804" s="52"/>
    </row>
    <row r="805" spans="1:17" ht="15.75" customHeight="1">
      <c r="A805" s="54"/>
      <c r="B805" s="386"/>
      <c r="C805" s="215"/>
      <c r="D805" s="216"/>
      <c r="E805" s="217"/>
      <c r="F805" s="218"/>
      <c r="G805" s="143"/>
      <c r="H805" s="51"/>
      <c r="I805" s="219"/>
      <c r="J805" s="51"/>
      <c r="K805" s="220"/>
      <c r="L805" s="112"/>
      <c r="M805" s="52"/>
      <c r="N805" s="52"/>
      <c r="O805" s="52"/>
      <c r="P805" s="52"/>
      <c r="Q805" s="52"/>
    </row>
    <row r="806" spans="1:17" ht="15.75" customHeight="1">
      <c r="A806" s="54"/>
      <c r="B806" s="386"/>
      <c r="C806" s="215"/>
      <c r="D806" s="216"/>
      <c r="E806" s="217"/>
      <c r="F806" s="218"/>
      <c r="G806" s="143"/>
      <c r="H806" s="51"/>
      <c r="I806" s="219"/>
      <c r="J806" s="51"/>
      <c r="K806" s="220"/>
      <c r="L806" s="112"/>
      <c r="M806" s="52"/>
      <c r="N806" s="52"/>
      <c r="O806" s="52"/>
      <c r="P806" s="52"/>
      <c r="Q806" s="52"/>
    </row>
    <row r="807" spans="1:17" ht="15.75" customHeight="1">
      <c r="A807" s="54"/>
      <c r="B807" s="386"/>
      <c r="C807" s="215"/>
      <c r="D807" s="216"/>
      <c r="E807" s="217"/>
      <c r="F807" s="218"/>
      <c r="G807" s="143"/>
      <c r="H807" s="51"/>
      <c r="I807" s="219"/>
      <c r="J807" s="51"/>
      <c r="K807" s="220"/>
      <c r="L807" s="112"/>
      <c r="M807" s="52"/>
      <c r="N807" s="52"/>
      <c r="O807" s="52"/>
      <c r="P807" s="52"/>
      <c r="Q807" s="52"/>
    </row>
    <row r="808" spans="1:17" ht="15.75" customHeight="1">
      <c r="A808" s="54"/>
      <c r="B808" s="386"/>
      <c r="C808" s="215"/>
      <c r="D808" s="216"/>
      <c r="E808" s="217"/>
      <c r="F808" s="218"/>
      <c r="G808" s="143"/>
      <c r="H808" s="51"/>
      <c r="I808" s="219"/>
      <c r="J808" s="51"/>
      <c r="K808" s="220"/>
      <c r="L808" s="112"/>
      <c r="M808" s="52"/>
      <c r="N808" s="52"/>
      <c r="O808" s="52"/>
      <c r="P808" s="52"/>
      <c r="Q808" s="52"/>
    </row>
    <row r="809" spans="1:17" ht="15.75" customHeight="1">
      <c r="A809" s="54"/>
      <c r="B809" s="386"/>
      <c r="C809" s="215"/>
      <c r="D809" s="216"/>
      <c r="E809" s="217"/>
      <c r="F809" s="218"/>
      <c r="G809" s="143"/>
      <c r="H809" s="51"/>
      <c r="I809" s="219"/>
      <c r="J809" s="51"/>
      <c r="K809" s="220"/>
      <c r="L809" s="112"/>
      <c r="M809" s="52"/>
      <c r="N809" s="52"/>
      <c r="O809" s="52"/>
      <c r="P809" s="52"/>
      <c r="Q809" s="52"/>
    </row>
    <row r="810" spans="1:17" ht="15.75" customHeight="1">
      <c r="A810" s="54"/>
      <c r="B810" s="386"/>
      <c r="C810" s="215"/>
      <c r="D810" s="216"/>
      <c r="E810" s="217"/>
      <c r="F810" s="218"/>
      <c r="G810" s="143"/>
      <c r="H810" s="51"/>
      <c r="I810" s="219"/>
      <c r="J810" s="51"/>
      <c r="K810" s="220"/>
      <c r="L810" s="112"/>
      <c r="M810" s="52"/>
      <c r="N810" s="52"/>
      <c r="O810" s="52"/>
      <c r="P810" s="52"/>
      <c r="Q810" s="52"/>
    </row>
    <row r="811" spans="1:17" ht="15.75" customHeight="1">
      <c r="A811" s="54"/>
      <c r="B811" s="386"/>
      <c r="C811" s="215"/>
      <c r="D811" s="216"/>
      <c r="E811" s="217"/>
      <c r="F811" s="218"/>
      <c r="G811" s="143"/>
      <c r="H811" s="51"/>
      <c r="I811" s="219"/>
      <c r="J811" s="51"/>
      <c r="K811" s="220"/>
      <c r="L811" s="112"/>
      <c r="M811" s="52"/>
      <c r="N811" s="52"/>
      <c r="O811" s="52"/>
      <c r="P811" s="52"/>
      <c r="Q811" s="52"/>
    </row>
    <row r="812" spans="1:17" ht="15.75" customHeight="1">
      <c r="A812" s="54"/>
      <c r="B812" s="386"/>
      <c r="C812" s="215"/>
      <c r="D812" s="216"/>
      <c r="E812" s="217"/>
      <c r="F812" s="218"/>
      <c r="G812" s="143"/>
      <c r="H812" s="51"/>
      <c r="I812" s="219"/>
      <c r="J812" s="51"/>
      <c r="K812" s="220"/>
      <c r="L812" s="112"/>
      <c r="M812" s="52"/>
      <c r="N812" s="52"/>
      <c r="O812" s="52"/>
      <c r="P812" s="52"/>
      <c r="Q812" s="52"/>
    </row>
    <row r="813" spans="1:17" ht="15.75" customHeight="1">
      <c r="A813" s="54"/>
      <c r="B813" s="386"/>
      <c r="C813" s="215"/>
      <c r="D813" s="216"/>
      <c r="E813" s="217"/>
      <c r="F813" s="218"/>
      <c r="G813" s="143"/>
      <c r="H813" s="51"/>
      <c r="I813" s="219"/>
      <c r="J813" s="51"/>
      <c r="K813" s="220"/>
      <c r="L813" s="112"/>
      <c r="M813" s="52"/>
      <c r="N813" s="52"/>
      <c r="O813" s="52"/>
      <c r="P813" s="52"/>
      <c r="Q813" s="52"/>
    </row>
    <row r="814" spans="1:17" ht="15.75" customHeight="1">
      <c r="A814" s="54"/>
      <c r="B814" s="386"/>
      <c r="C814" s="215"/>
      <c r="D814" s="216"/>
      <c r="E814" s="217"/>
      <c r="F814" s="218"/>
      <c r="G814" s="143"/>
      <c r="H814" s="51"/>
      <c r="I814" s="219"/>
      <c r="J814" s="51"/>
      <c r="K814" s="220"/>
      <c r="L814" s="112"/>
      <c r="M814" s="52"/>
      <c r="N814" s="52"/>
      <c r="O814" s="52"/>
      <c r="P814" s="52"/>
      <c r="Q814" s="52"/>
    </row>
    <row r="815" spans="1:17" ht="15.75" customHeight="1">
      <c r="A815" s="54"/>
      <c r="B815" s="386"/>
      <c r="C815" s="215"/>
      <c r="D815" s="216"/>
      <c r="E815" s="217"/>
      <c r="F815" s="218"/>
      <c r="G815" s="143"/>
      <c r="H815" s="51"/>
      <c r="I815" s="219"/>
      <c r="J815" s="51"/>
      <c r="K815" s="220"/>
      <c r="L815" s="112"/>
      <c r="M815" s="52"/>
      <c r="N815" s="52"/>
      <c r="O815" s="52"/>
      <c r="P815" s="52"/>
      <c r="Q815" s="52"/>
    </row>
    <row r="816" spans="1:17" ht="15.75" customHeight="1">
      <c r="A816" s="54"/>
      <c r="B816" s="386"/>
      <c r="C816" s="215"/>
      <c r="D816" s="216"/>
      <c r="E816" s="217"/>
      <c r="F816" s="218"/>
      <c r="G816" s="143"/>
      <c r="H816" s="51"/>
      <c r="I816" s="219"/>
      <c r="J816" s="51"/>
      <c r="K816" s="220"/>
      <c r="L816" s="112"/>
      <c r="M816" s="52"/>
      <c r="N816" s="52"/>
      <c r="O816" s="52"/>
      <c r="P816" s="52"/>
      <c r="Q816" s="52"/>
    </row>
    <row r="817" spans="1:17" ht="15.75" customHeight="1">
      <c r="A817" s="54"/>
      <c r="B817" s="386"/>
      <c r="C817" s="215"/>
      <c r="D817" s="216"/>
      <c r="E817" s="217"/>
      <c r="F817" s="218"/>
      <c r="G817" s="143"/>
      <c r="H817" s="51"/>
      <c r="I817" s="219"/>
      <c r="J817" s="51"/>
      <c r="K817" s="220"/>
      <c r="L817" s="112"/>
      <c r="M817" s="52"/>
      <c r="N817" s="52"/>
      <c r="O817" s="52"/>
      <c r="P817" s="52"/>
      <c r="Q817" s="52"/>
    </row>
    <row r="818" spans="1:17" ht="15.75" customHeight="1">
      <c r="A818" s="54"/>
      <c r="B818" s="386"/>
      <c r="C818" s="215"/>
      <c r="D818" s="216"/>
      <c r="E818" s="217"/>
      <c r="F818" s="218"/>
      <c r="G818" s="143"/>
      <c r="H818" s="51"/>
      <c r="I818" s="219"/>
      <c r="J818" s="51"/>
      <c r="K818" s="220"/>
      <c r="L818" s="112"/>
      <c r="M818" s="52"/>
      <c r="N818" s="52"/>
      <c r="O818" s="52"/>
      <c r="P818" s="52"/>
      <c r="Q818" s="52"/>
    </row>
    <row r="819" spans="1:17" ht="15.75" customHeight="1">
      <c r="A819" s="54"/>
      <c r="B819" s="386"/>
      <c r="C819" s="215"/>
      <c r="D819" s="216"/>
      <c r="E819" s="217"/>
      <c r="F819" s="218"/>
      <c r="G819" s="143"/>
      <c r="H819" s="51"/>
      <c r="I819" s="219"/>
      <c r="J819" s="51"/>
      <c r="K819" s="220"/>
      <c r="L819" s="112"/>
      <c r="M819" s="52"/>
      <c r="N819" s="52"/>
      <c r="O819" s="52"/>
      <c r="P819" s="52"/>
      <c r="Q819" s="52"/>
    </row>
    <row r="820" spans="1:17" ht="15.75" customHeight="1">
      <c r="A820" s="54"/>
      <c r="B820" s="386"/>
      <c r="C820" s="215"/>
      <c r="D820" s="216"/>
      <c r="E820" s="217"/>
      <c r="F820" s="218"/>
      <c r="G820" s="143"/>
      <c r="H820" s="51"/>
      <c r="I820" s="219"/>
      <c r="J820" s="51"/>
      <c r="K820" s="220"/>
      <c r="L820" s="112"/>
      <c r="M820" s="52"/>
      <c r="N820" s="52"/>
      <c r="O820" s="52"/>
      <c r="P820" s="52"/>
      <c r="Q820" s="52"/>
    </row>
    <row r="821" spans="1:17" ht="15.75" customHeight="1">
      <c r="A821" s="54"/>
      <c r="B821" s="386"/>
      <c r="C821" s="215"/>
      <c r="D821" s="216"/>
      <c r="E821" s="217"/>
      <c r="F821" s="218"/>
      <c r="G821" s="143"/>
      <c r="H821" s="51"/>
      <c r="I821" s="219"/>
      <c r="J821" s="51"/>
      <c r="K821" s="220"/>
      <c r="L821" s="112"/>
      <c r="M821" s="52"/>
      <c r="N821" s="52"/>
      <c r="O821" s="52"/>
      <c r="P821" s="52"/>
      <c r="Q821" s="52"/>
    </row>
    <row r="822" spans="1:17" ht="15.75" customHeight="1">
      <c r="A822" s="54"/>
      <c r="B822" s="386"/>
      <c r="C822" s="215"/>
      <c r="D822" s="216"/>
      <c r="E822" s="217"/>
      <c r="F822" s="218"/>
      <c r="G822" s="143"/>
      <c r="H822" s="51"/>
      <c r="I822" s="219"/>
      <c r="J822" s="51"/>
      <c r="K822" s="220"/>
      <c r="L822" s="112"/>
      <c r="M822" s="52"/>
      <c r="N822" s="52"/>
      <c r="O822" s="52"/>
      <c r="P822" s="52"/>
      <c r="Q822" s="52"/>
    </row>
    <row r="823" spans="1:17" ht="15.75" customHeight="1">
      <c r="A823" s="54"/>
      <c r="B823" s="386"/>
      <c r="C823" s="215"/>
      <c r="D823" s="216"/>
      <c r="E823" s="217"/>
      <c r="F823" s="218"/>
      <c r="G823" s="143"/>
      <c r="H823" s="51"/>
      <c r="I823" s="219"/>
      <c r="J823" s="51"/>
      <c r="K823" s="220"/>
      <c r="L823" s="112"/>
      <c r="M823" s="52"/>
      <c r="N823" s="52"/>
      <c r="O823" s="52"/>
      <c r="P823" s="52"/>
      <c r="Q823" s="52"/>
    </row>
    <row r="824" spans="1:17" ht="15.75" customHeight="1">
      <c r="A824" s="54"/>
      <c r="B824" s="386"/>
      <c r="C824" s="215"/>
      <c r="D824" s="216"/>
      <c r="E824" s="217"/>
      <c r="F824" s="218"/>
      <c r="G824" s="143"/>
      <c r="H824" s="51"/>
      <c r="I824" s="219"/>
      <c r="J824" s="51"/>
      <c r="K824" s="220"/>
      <c r="L824" s="112"/>
      <c r="M824" s="52"/>
      <c r="N824" s="52"/>
      <c r="O824" s="52"/>
      <c r="P824" s="52"/>
      <c r="Q824" s="52"/>
    </row>
    <row r="825" spans="1:17" ht="15.75" customHeight="1">
      <c r="A825" s="54"/>
      <c r="B825" s="386"/>
      <c r="C825" s="215"/>
      <c r="D825" s="216"/>
      <c r="E825" s="217"/>
      <c r="F825" s="218"/>
      <c r="G825" s="143"/>
      <c r="H825" s="51"/>
      <c r="I825" s="219"/>
      <c r="J825" s="51"/>
      <c r="K825" s="220"/>
      <c r="L825" s="112"/>
      <c r="M825" s="52"/>
      <c r="N825" s="52"/>
      <c r="O825" s="52"/>
      <c r="P825" s="52"/>
      <c r="Q825" s="52"/>
    </row>
    <row r="826" spans="1:17" ht="15.75" customHeight="1">
      <c r="A826" s="54"/>
      <c r="B826" s="386"/>
      <c r="C826" s="215"/>
      <c r="D826" s="216"/>
      <c r="E826" s="217"/>
      <c r="F826" s="218"/>
      <c r="G826" s="143"/>
      <c r="H826" s="51"/>
      <c r="I826" s="219"/>
      <c r="J826" s="51"/>
      <c r="K826" s="220"/>
      <c r="L826" s="112"/>
      <c r="M826" s="52"/>
      <c r="N826" s="52"/>
      <c r="O826" s="52"/>
      <c r="P826" s="52"/>
      <c r="Q826" s="52"/>
    </row>
    <row r="827" spans="1:17" ht="15.75" customHeight="1">
      <c r="A827" s="54"/>
      <c r="B827" s="386"/>
      <c r="C827" s="215"/>
      <c r="D827" s="216"/>
      <c r="E827" s="217"/>
      <c r="F827" s="218"/>
      <c r="G827" s="143"/>
      <c r="H827" s="51"/>
      <c r="I827" s="219"/>
      <c r="J827" s="51"/>
      <c r="K827" s="220"/>
      <c r="L827" s="112"/>
      <c r="M827" s="52"/>
      <c r="N827" s="52"/>
      <c r="O827" s="52"/>
      <c r="P827" s="52"/>
      <c r="Q827" s="52"/>
    </row>
    <row r="828" spans="1:17" ht="15.75" customHeight="1">
      <c r="A828" s="54"/>
      <c r="B828" s="386"/>
      <c r="C828" s="215"/>
      <c r="D828" s="216"/>
      <c r="E828" s="217"/>
      <c r="F828" s="218"/>
      <c r="G828" s="143"/>
      <c r="H828" s="51"/>
      <c r="I828" s="219"/>
      <c r="J828" s="51"/>
      <c r="K828" s="220"/>
      <c r="L828" s="112"/>
      <c r="M828" s="52"/>
      <c r="N828" s="52"/>
      <c r="O828" s="52"/>
      <c r="P828" s="52"/>
      <c r="Q828" s="52"/>
    </row>
    <row r="829" spans="1:17" ht="15.75" customHeight="1">
      <c r="A829" s="54"/>
      <c r="B829" s="386"/>
      <c r="C829" s="215"/>
      <c r="D829" s="216"/>
      <c r="E829" s="217"/>
      <c r="F829" s="218"/>
      <c r="G829" s="143"/>
      <c r="H829" s="51"/>
      <c r="I829" s="219"/>
      <c r="J829" s="51"/>
      <c r="K829" s="220"/>
      <c r="L829" s="112"/>
      <c r="M829" s="52"/>
      <c r="N829" s="52"/>
      <c r="O829" s="52"/>
      <c r="P829" s="52"/>
      <c r="Q829" s="52"/>
    </row>
    <row r="830" spans="1:17" ht="15.75" customHeight="1">
      <c r="A830" s="54"/>
      <c r="B830" s="386"/>
      <c r="C830" s="215"/>
      <c r="D830" s="216"/>
      <c r="E830" s="217"/>
      <c r="F830" s="218"/>
      <c r="G830" s="143"/>
      <c r="H830" s="51"/>
      <c r="I830" s="219"/>
      <c r="J830" s="51"/>
      <c r="K830" s="220"/>
      <c r="L830" s="112"/>
      <c r="M830" s="52"/>
      <c r="N830" s="52"/>
      <c r="O830" s="52"/>
      <c r="P830" s="52"/>
      <c r="Q830" s="52"/>
    </row>
    <row r="831" spans="1:17" ht="15.75" customHeight="1">
      <c r="A831" s="54"/>
      <c r="B831" s="386"/>
      <c r="C831" s="215"/>
      <c r="D831" s="216"/>
      <c r="E831" s="217"/>
      <c r="F831" s="218"/>
      <c r="G831" s="143"/>
      <c r="H831" s="51"/>
      <c r="I831" s="219"/>
      <c r="J831" s="51"/>
      <c r="K831" s="220"/>
      <c r="L831" s="112"/>
      <c r="M831" s="52"/>
      <c r="N831" s="52"/>
      <c r="O831" s="52"/>
      <c r="P831" s="52"/>
      <c r="Q831" s="52"/>
    </row>
    <row r="832" spans="1:17" ht="15.75" customHeight="1">
      <c r="A832" s="54"/>
      <c r="B832" s="386"/>
      <c r="C832" s="215"/>
      <c r="D832" s="216"/>
      <c r="E832" s="217"/>
      <c r="F832" s="218"/>
      <c r="G832" s="143"/>
      <c r="H832" s="51"/>
      <c r="I832" s="219"/>
      <c r="J832" s="51"/>
      <c r="K832" s="220"/>
      <c r="L832" s="112"/>
      <c r="M832" s="52"/>
      <c r="N832" s="52"/>
      <c r="O832" s="52"/>
      <c r="P832" s="52"/>
      <c r="Q832" s="52"/>
    </row>
    <row r="833" spans="1:19" ht="15.75" customHeight="1">
      <c r="A833" s="54"/>
      <c r="B833" s="386"/>
      <c r="C833" s="215"/>
      <c r="D833" s="216"/>
      <c r="E833" s="217"/>
      <c r="F833" s="218"/>
      <c r="G833" s="143"/>
      <c r="H833" s="51"/>
      <c r="I833" s="219"/>
      <c r="J833" s="51"/>
      <c r="K833" s="220"/>
      <c r="L833" s="112"/>
      <c r="M833" s="52"/>
      <c r="N833" s="52"/>
      <c r="O833" s="52"/>
      <c r="P833" s="52"/>
      <c r="Q833" s="52"/>
    </row>
    <row r="834" spans="1:19" ht="15.75" customHeight="1">
      <c r="A834" s="54"/>
      <c r="B834" s="386"/>
      <c r="C834" s="215"/>
      <c r="D834" s="216"/>
      <c r="E834" s="217"/>
      <c r="F834" s="218"/>
      <c r="G834" s="143"/>
      <c r="H834" s="51"/>
      <c r="I834" s="219"/>
      <c r="J834" s="51"/>
      <c r="K834" s="220"/>
      <c r="L834" s="112"/>
      <c r="M834" s="52"/>
      <c r="N834" s="52"/>
      <c r="O834" s="52"/>
      <c r="P834" s="52"/>
      <c r="Q834" s="52"/>
    </row>
    <row r="835" spans="1:19" ht="15.75" customHeight="1">
      <c r="A835" s="54"/>
      <c r="B835" s="386"/>
      <c r="C835" s="215"/>
      <c r="D835" s="216"/>
      <c r="E835" s="217"/>
      <c r="F835" s="218"/>
      <c r="G835" s="143"/>
      <c r="H835" s="51"/>
      <c r="I835" s="219"/>
      <c r="J835" s="51"/>
      <c r="K835" s="220"/>
      <c r="L835" s="112"/>
      <c r="M835" s="52"/>
      <c r="N835" s="52"/>
      <c r="O835" s="52"/>
      <c r="P835" s="52"/>
      <c r="Q835" s="52"/>
    </row>
    <row r="836" spans="1:19" ht="15.75" customHeight="1">
      <c r="A836" s="54"/>
      <c r="B836" s="386"/>
      <c r="C836" s="215"/>
      <c r="D836" s="216"/>
      <c r="E836" s="217"/>
      <c r="F836" s="218"/>
      <c r="G836" s="143"/>
      <c r="H836" s="51"/>
      <c r="I836" s="219"/>
      <c r="J836" s="51"/>
      <c r="K836" s="220"/>
      <c r="L836" s="112"/>
      <c r="M836" s="52"/>
      <c r="N836" s="52"/>
      <c r="O836" s="52"/>
      <c r="P836" s="52"/>
      <c r="Q836" s="52"/>
    </row>
    <row r="837" spans="1:19" ht="15.75" customHeight="1">
      <c r="A837" s="54"/>
      <c r="B837" s="386"/>
      <c r="C837" s="215"/>
      <c r="D837" s="216"/>
      <c r="E837" s="217"/>
      <c r="F837" s="218"/>
      <c r="G837" s="143"/>
      <c r="H837" s="51"/>
      <c r="I837" s="219"/>
      <c r="J837" s="51"/>
      <c r="K837" s="220"/>
      <c r="L837" s="112"/>
      <c r="M837" s="52"/>
      <c r="N837" s="52"/>
      <c r="O837" s="52"/>
      <c r="P837" s="52"/>
      <c r="Q837" s="52"/>
    </row>
    <row r="838" spans="1:19" ht="15.75" customHeight="1">
      <c r="A838" s="54"/>
      <c r="B838" s="386"/>
      <c r="C838" s="215"/>
      <c r="D838" s="216"/>
      <c r="E838" s="217"/>
      <c r="F838" s="218"/>
      <c r="G838" s="143"/>
      <c r="H838" s="51"/>
      <c r="I838" s="219"/>
      <c r="J838" s="51"/>
      <c r="K838" s="220"/>
      <c r="L838" s="112"/>
      <c r="M838" s="52"/>
      <c r="N838" s="52"/>
      <c r="O838" s="52"/>
      <c r="P838" s="52"/>
      <c r="Q838" s="52"/>
    </row>
    <row r="839" spans="1:19" ht="15.75" customHeight="1">
      <c r="A839" s="54"/>
      <c r="B839" s="386"/>
      <c r="C839" s="215"/>
      <c r="D839" s="216"/>
      <c r="E839" s="217"/>
      <c r="F839" s="218"/>
      <c r="G839" s="143"/>
      <c r="H839" s="51"/>
      <c r="I839" s="219"/>
      <c r="J839" s="51"/>
      <c r="K839" s="220"/>
      <c r="L839" s="112"/>
      <c r="M839" s="52"/>
      <c r="N839" s="52"/>
      <c r="O839" s="52"/>
      <c r="P839" s="52"/>
      <c r="Q839" s="52"/>
    </row>
    <row r="840" spans="1:19" ht="15.75" customHeight="1">
      <c r="A840" s="54"/>
      <c r="B840" s="386"/>
      <c r="C840" s="215"/>
      <c r="D840" s="216"/>
      <c r="E840" s="217"/>
      <c r="F840" s="218"/>
      <c r="G840" s="143"/>
      <c r="H840" s="51"/>
      <c r="I840" s="219"/>
      <c r="J840" s="51"/>
      <c r="K840" s="220"/>
      <c r="L840" s="112"/>
      <c r="M840" s="52"/>
      <c r="N840" s="52"/>
      <c r="O840" s="52"/>
      <c r="P840" s="52"/>
      <c r="Q840" s="52"/>
    </row>
    <row r="841" spans="1:19" ht="15.75" customHeight="1">
      <c r="A841" s="54"/>
      <c r="B841" s="386"/>
      <c r="C841" s="215"/>
      <c r="D841" s="216"/>
      <c r="E841" s="217"/>
      <c r="F841" s="218"/>
      <c r="G841" s="143"/>
      <c r="H841" s="51"/>
      <c r="I841" s="219"/>
      <c r="J841" s="51"/>
      <c r="K841" s="220"/>
      <c r="L841" s="112"/>
      <c r="M841" s="52"/>
      <c r="N841" s="52"/>
      <c r="O841" s="52"/>
      <c r="P841" s="52"/>
      <c r="Q841" s="52"/>
    </row>
    <row r="842" spans="1:19" ht="15.75" customHeight="1">
      <c r="A842" s="54"/>
      <c r="B842" s="386"/>
      <c r="C842" s="215"/>
      <c r="D842" s="216"/>
      <c r="E842" s="217"/>
      <c r="F842" s="218"/>
      <c r="G842" s="143"/>
      <c r="H842" s="51"/>
      <c r="I842" s="219"/>
      <c r="J842" s="51"/>
      <c r="K842" s="220"/>
      <c r="L842" s="112"/>
      <c r="M842" s="52"/>
      <c r="N842" s="52"/>
      <c r="O842" s="52"/>
      <c r="P842" s="52"/>
      <c r="Q842" s="52"/>
    </row>
    <row r="843" spans="1:19" ht="15.75" customHeight="1">
      <c r="A843" s="54"/>
      <c r="B843" s="386"/>
      <c r="C843" s="215"/>
      <c r="D843" s="216"/>
      <c r="E843" s="217"/>
      <c r="F843" s="218"/>
      <c r="G843" s="143"/>
      <c r="H843" s="51"/>
      <c r="I843" s="219"/>
      <c r="J843" s="51"/>
      <c r="K843" s="220"/>
      <c r="L843" s="112"/>
      <c r="M843" s="52"/>
      <c r="N843" s="52"/>
      <c r="O843" s="52"/>
      <c r="P843" s="52"/>
      <c r="Q843" s="52"/>
    </row>
    <row r="844" spans="1:19" ht="15.75" customHeight="1">
      <c r="A844" s="54"/>
      <c r="B844" s="386"/>
      <c r="C844" s="215"/>
      <c r="D844" s="216"/>
      <c r="E844" s="217"/>
      <c r="F844" s="218"/>
      <c r="G844" s="143"/>
      <c r="H844" s="51"/>
      <c r="I844" s="219"/>
      <c r="J844" s="51"/>
      <c r="K844" s="220"/>
      <c r="L844" s="112"/>
      <c r="M844" s="52"/>
      <c r="N844" s="52"/>
      <c r="O844" s="52"/>
      <c r="P844" s="52"/>
      <c r="Q844" s="52"/>
    </row>
    <row r="845" spans="1:19" ht="15.75" customHeight="1">
      <c r="A845" s="54"/>
      <c r="B845" s="386"/>
      <c r="C845" s="215"/>
      <c r="D845" s="216"/>
      <c r="E845" s="217"/>
      <c r="F845" s="218"/>
      <c r="G845" s="143"/>
      <c r="H845" s="51"/>
      <c r="I845" s="219"/>
      <c r="J845" s="51"/>
      <c r="K845" s="220"/>
      <c r="L845" s="112"/>
      <c r="M845" s="52"/>
      <c r="N845" s="52"/>
      <c r="O845" s="52"/>
      <c r="P845" s="52"/>
      <c r="Q845" s="52"/>
    </row>
    <row r="846" spans="1:19" ht="15.75" customHeight="1">
      <c r="A846" s="54"/>
      <c r="B846" s="386"/>
      <c r="C846" s="215"/>
      <c r="D846" s="216"/>
      <c r="E846" s="217"/>
      <c r="F846" s="218"/>
      <c r="G846" s="143"/>
      <c r="H846" s="51"/>
      <c r="I846" s="219"/>
      <c r="J846" s="51"/>
      <c r="K846" s="220"/>
      <c r="L846" s="112"/>
      <c r="M846" s="52"/>
      <c r="N846" s="52"/>
      <c r="O846" s="52"/>
      <c r="P846" s="52"/>
      <c r="Q846" s="52"/>
    </row>
    <row r="847" spans="1:19" ht="15.75" customHeight="1">
      <c r="A847" s="54"/>
      <c r="B847" s="386"/>
      <c r="C847" s="215"/>
      <c r="D847" s="216"/>
      <c r="E847" s="217"/>
      <c r="F847" s="218"/>
      <c r="G847" s="143"/>
      <c r="H847" s="51"/>
      <c r="I847" s="219"/>
      <c r="J847" s="51"/>
      <c r="K847" s="220"/>
      <c r="L847" s="113"/>
      <c r="M847" s="52"/>
      <c r="N847" s="52"/>
      <c r="O847" s="52"/>
      <c r="P847" s="52"/>
      <c r="Q847" s="52"/>
      <c r="R847" s="52"/>
      <c r="S847" s="52"/>
    </row>
    <row r="848" spans="1:19" ht="15.75" customHeight="1">
      <c r="A848" s="54"/>
      <c r="B848" s="386"/>
      <c r="C848" s="215"/>
      <c r="D848" s="216"/>
      <c r="E848" s="217"/>
      <c r="F848" s="218"/>
      <c r="G848" s="143"/>
      <c r="H848" s="51"/>
      <c r="I848" s="219"/>
      <c r="J848" s="51"/>
      <c r="K848" s="220"/>
      <c r="L848" s="113"/>
      <c r="M848" s="52"/>
      <c r="N848" s="52"/>
      <c r="O848" s="52"/>
      <c r="P848" s="52"/>
      <c r="Q848" s="52"/>
      <c r="R848" s="52"/>
      <c r="S848" s="52"/>
    </row>
    <row r="849" spans="1:19" ht="15.75" customHeight="1">
      <c r="A849" s="54"/>
      <c r="B849" s="386"/>
      <c r="C849" s="215"/>
      <c r="D849" s="216"/>
      <c r="E849" s="217"/>
      <c r="F849" s="218"/>
      <c r="G849" s="143"/>
      <c r="H849" s="51"/>
      <c r="I849" s="219"/>
      <c r="J849" s="51"/>
      <c r="K849" s="220"/>
      <c r="L849" s="113"/>
      <c r="M849" s="52"/>
      <c r="N849" s="52"/>
      <c r="O849" s="52"/>
      <c r="P849" s="52"/>
      <c r="Q849" s="52"/>
      <c r="R849" s="52"/>
      <c r="S849" s="52"/>
    </row>
    <row r="850" spans="1:19" ht="15.75" customHeight="1">
      <c r="A850" s="54"/>
      <c r="B850" s="386"/>
      <c r="C850" s="215"/>
      <c r="D850" s="216"/>
      <c r="E850" s="217"/>
      <c r="F850" s="218"/>
      <c r="G850" s="143"/>
      <c r="H850" s="51"/>
      <c r="I850" s="219"/>
      <c r="J850" s="51"/>
      <c r="K850" s="220"/>
      <c r="L850" s="113"/>
      <c r="M850" s="52"/>
      <c r="N850" s="52"/>
      <c r="O850" s="52"/>
      <c r="P850" s="52"/>
      <c r="Q850" s="52"/>
      <c r="R850" s="52"/>
      <c r="S850" s="52"/>
    </row>
    <row r="851" spans="1:19" ht="15.75" customHeight="1">
      <c r="A851" s="54"/>
      <c r="B851" s="386"/>
      <c r="C851" s="215"/>
      <c r="D851" s="216"/>
      <c r="E851" s="217"/>
      <c r="F851" s="218"/>
      <c r="G851" s="143"/>
      <c r="H851" s="51"/>
      <c r="I851" s="219"/>
      <c r="J851" s="51"/>
      <c r="K851" s="220"/>
      <c r="L851" s="113"/>
      <c r="M851" s="52"/>
      <c r="N851" s="52"/>
      <c r="O851" s="52"/>
      <c r="P851" s="52"/>
      <c r="Q851" s="52"/>
      <c r="R851" s="52"/>
      <c r="S851" s="52"/>
    </row>
    <row r="852" spans="1:19" ht="15.75" customHeight="1">
      <c r="A852" s="54"/>
      <c r="B852" s="386"/>
      <c r="C852" s="215"/>
      <c r="D852" s="216"/>
      <c r="E852" s="217"/>
      <c r="F852" s="218"/>
      <c r="G852" s="143"/>
      <c r="H852" s="51"/>
      <c r="I852" s="219"/>
      <c r="J852" s="51"/>
      <c r="K852" s="220"/>
      <c r="L852" s="113"/>
      <c r="M852" s="52"/>
      <c r="N852" s="52"/>
      <c r="O852" s="52"/>
      <c r="P852" s="52"/>
      <c r="Q852" s="52"/>
      <c r="R852" s="52"/>
      <c r="S852" s="52"/>
    </row>
    <row r="853" spans="1:19" ht="15.75" customHeight="1">
      <c r="A853" s="54"/>
      <c r="B853" s="386"/>
      <c r="C853" s="215"/>
      <c r="D853" s="216"/>
      <c r="E853" s="217"/>
      <c r="F853" s="218"/>
      <c r="G853" s="143"/>
      <c r="H853" s="51"/>
      <c r="I853" s="219"/>
      <c r="J853" s="51"/>
      <c r="K853" s="220"/>
      <c r="L853" s="113"/>
      <c r="M853" s="52"/>
      <c r="N853" s="52"/>
      <c r="O853" s="52"/>
      <c r="P853" s="52"/>
      <c r="Q853" s="52"/>
      <c r="R853" s="52"/>
      <c r="S853" s="52"/>
    </row>
    <row r="854" spans="1:19" ht="15.75" customHeight="1">
      <c r="A854" s="54"/>
      <c r="B854" s="386"/>
      <c r="C854" s="215"/>
      <c r="D854" s="216"/>
      <c r="E854" s="217"/>
      <c r="F854" s="218"/>
      <c r="G854" s="143"/>
      <c r="H854" s="51"/>
      <c r="I854" s="219"/>
      <c r="J854" s="51"/>
      <c r="K854" s="220"/>
      <c r="L854" s="113"/>
      <c r="M854" s="52"/>
      <c r="N854" s="52"/>
      <c r="O854" s="52"/>
      <c r="P854" s="52"/>
      <c r="Q854" s="52"/>
      <c r="R854" s="52"/>
      <c r="S854" s="52"/>
    </row>
    <row r="855" spans="1:19" ht="15.75" customHeight="1">
      <c r="A855" s="54"/>
      <c r="B855" s="386"/>
      <c r="C855" s="215"/>
      <c r="D855" s="216"/>
      <c r="E855" s="217"/>
      <c r="F855" s="218"/>
      <c r="G855" s="143"/>
      <c r="H855" s="51"/>
      <c r="I855" s="219"/>
      <c r="J855" s="51"/>
      <c r="K855" s="220"/>
      <c r="L855" s="113"/>
      <c r="M855" s="52"/>
      <c r="N855" s="52"/>
      <c r="O855" s="52"/>
      <c r="P855" s="52"/>
      <c r="Q855" s="52"/>
      <c r="R855" s="52"/>
      <c r="S855" s="52"/>
    </row>
    <row r="856" spans="1:19" ht="15.75" customHeight="1">
      <c r="A856" s="54"/>
      <c r="B856" s="386"/>
      <c r="C856" s="215"/>
      <c r="D856" s="216"/>
      <c r="E856" s="217"/>
      <c r="F856" s="218"/>
      <c r="G856" s="143"/>
      <c r="H856" s="51"/>
      <c r="I856" s="219"/>
      <c r="J856" s="51"/>
      <c r="K856" s="220"/>
      <c r="L856" s="113"/>
      <c r="M856" s="52"/>
      <c r="N856" s="52"/>
      <c r="O856" s="52"/>
      <c r="P856" s="52"/>
      <c r="Q856" s="52"/>
      <c r="R856" s="52"/>
      <c r="S856" s="52"/>
    </row>
    <row r="857" spans="1:19" ht="15.75" customHeight="1">
      <c r="A857" s="54"/>
      <c r="B857" s="386"/>
      <c r="C857" s="215"/>
      <c r="D857" s="216"/>
      <c r="E857" s="217"/>
      <c r="F857" s="218"/>
      <c r="G857" s="143"/>
      <c r="H857" s="51"/>
      <c r="I857" s="219"/>
      <c r="J857" s="51"/>
      <c r="K857" s="220"/>
      <c r="L857" s="113"/>
      <c r="M857" s="52"/>
      <c r="N857" s="52"/>
      <c r="O857" s="52"/>
      <c r="P857" s="52"/>
      <c r="Q857" s="52"/>
      <c r="R857" s="52"/>
      <c r="S857" s="52"/>
    </row>
    <row r="858" spans="1:19" ht="15.75" customHeight="1">
      <c r="A858" s="54"/>
      <c r="B858" s="386"/>
      <c r="C858" s="215"/>
      <c r="D858" s="216"/>
      <c r="E858" s="217"/>
      <c r="F858" s="218"/>
      <c r="G858" s="143"/>
      <c r="H858" s="51"/>
      <c r="I858" s="219"/>
      <c r="J858" s="51"/>
      <c r="K858" s="220"/>
      <c r="L858" s="113"/>
      <c r="M858" s="52"/>
      <c r="N858" s="52"/>
      <c r="O858" s="52"/>
      <c r="P858" s="52"/>
      <c r="Q858" s="52"/>
      <c r="R858" s="52"/>
      <c r="S858" s="52"/>
    </row>
    <row r="859" spans="1:19" ht="15.75" customHeight="1">
      <c r="A859" s="54"/>
      <c r="B859" s="386"/>
      <c r="C859" s="215"/>
      <c r="D859" s="216"/>
      <c r="E859" s="217"/>
      <c r="F859" s="218"/>
      <c r="G859" s="143"/>
      <c r="H859" s="51"/>
      <c r="I859" s="219"/>
      <c r="J859" s="51"/>
      <c r="K859" s="220"/>
      <c r="L859" s="113"/>
      <c r="M859" s="52"/>
      <c r="N859" s="52"/>
      <c r="O859" s="52"/>
      <c r="P859" s="52"/>
      <c r="Q859" s="52"/>
      <c r="R859" s="52"/>
      <c r="S859" s="52"/>
    </row>
    <row r="860" spans="1:19" ht="15.75" customHeight="1">
      <c r="A860" s="54"/>
      <c r="B860" s="386"/>
      <c r="C860" s="215"/>
      <c r="D860" s="216"/>
      <c r="E860" s="217"/>
      <c r="F860" s="218"/>
      <c r="G860" s="143"/>
      <c r="H860" s="51"/>
      <c r="I860" s="219"/>
      <c r="J860" s="51"/>
      <c r="K860" s="220"/>
      <c r="L860" s="113"/>
      <c r="M860" s="52"/>
      <c r="N860" s="52"/>
      <c r="O860" s="52"/>
      <c r="P860" s="52"/>
      <c r="Q860" s="52"/>
      <c r="R860" s="52"/>
      <c r="S860" s="52"/>
    </row>
    <row r="861" spans="1:19" ht="15.75" customHeight="1">
      <c r="A861" s="54"/>
      <c r="B861" s="386"/>
      <c r="C861" s="215"/>
      <c r="D861" s="216"/>
      <c r="E861" s="217"/>
      <c r="F861" s="218"/>
      <c r="G861" s="143"/>
      <c r="H861" s="51"/>
      <c r="I861" s="219"/>
      <c r="J861" s="51"/>
      <c r="K861" s="220"/>
      <c r="L861" s="113"/>
      <c r="M861" s="52"/>
      <c r="N861" s="52"/>
      <c r="O861" s="52"/>
      <c r="P861" s="52"/>
      <c r="Q861" s="52"/>
      <c r="R861" s="52"/>
      <c r="S861" s="52"/>
    </row>
    <row r="862" spans="1:19" ht="15.75" customHeight="1">
      <c r="A862" s="54"/>
      <c r="B862" s="386"/>
      <c r="C862" s="215"/>
      <c r="D862" s="216"/>
      <c r="E862" s="217"/>
      <c r="F862" s="218"/>
      <c r="G862" s="143"/>
      <c r="H862" s="51"/>
      <c r="I862" s="219"/>
      <c r="J862" s="51"/>
      <c r="K862" s="220"/>
      <c r="L862" s="113"/>
      <c r="M862" s="52"/>
      <c r="N862" s="52"/>
      <c r="O862" s="52"/>
      <c r="P862" s="52"/>
      <c r="Q862" s="52"/>
      <c r="R862" s="52"/>
      <c r="S862" s="52"/>
    </row>
    <row r="863" spans="1:19" ht="15.75" customHeight="1">
      <c r="A863" s="54"/>
      <c r="B863" s="386"/>
      <c r="C863" s="215"/>
      <c r="D863" s="216"/>
      <c r="E863" s="217"/>
      <c r="F863" s="218"/>
      <c r="G863" s="143"/>
      <c r="H863" s="51"/>
      <c r="I863" s="219"/>
      <c r="J863" s="51"/>
      <c r="K863" s="220"/>
      <c r="L863" s="113"/>
      <c r="M863" s="52"/>
      <c r="N863" s="52"/>
      <c r="O863" s="52"/>
      <c r="P863" s="52"/>
      <c r="Q863" s="52"/>
      <c r="R863" s="52"/>
      <c r="S863" s="52"/>
    </row>
    <row r="864" spans="1:19" ht="15.75" customHeight="1">
      <c r="A864" s="54"/>
      <c r="B864" s="386"/>
      <c r="C864" s="215"/>
      <c r="D864" s="216"/>
      <c r="E864" s="217"/>
      <c r="F864" s="218"/>
      <c r="G864" s="143"/>
      <c r="H864" s="51"/>
      <c r="I864" s="219"/>
      <c r="J864" s="51"/>
      <c r="K864" s="220"/>
      <c r="L864" s="113"/>
      <c r="M864" s="52"/>
      <c r="N864" s="52"/>
      <c r="O864" s="52"/>
      <c r="P864" s="52"/>
      <c r="Q864" s="52"/>
      <c r="R864" s="52"/>
      <c r="S864" s="52"/>
    </row>
    <row r="865" spans="1:19" ht="15.75" customHeight="1">
      <c r="A865" s="54"/>
      <c r="B865" s="386"/>
      <c r="C865" s="215"/>
      <c r="D865" s="216"/>
      <c r="E865" s="217"/>
      <c r="F865" s="218"/>
      <c r="G865" s="143"/>
      <c r="H865" s="51"/>
      <c r="I865" s="219"/>
      <c r="J865" s="51"/>
      <c r="K865" s="220"/>
      <c r="L865" s="113"/>
      <c r="M865" s="52"/>
      <c r="N865" s="52"/>
      <c r="O865" s="52"/>
      <c r="P865" s="52"/>
      <c r="Q865" s="52"/>
      <c r="R865" s="52"/>
      <c r="S865" s="52"/>
    </row>
    <row r="866" spans="1:19" ht="15.75" customHeight="1">
      <c r="A866" s="54"/>
      <c r="B866" s="386"/>
      <c r="C866" s="215"/>
      <c r="D866" s="216"/>
      <c r="E866" s="217"/>
      <c r="F866" s="218"/>
      <c r="G866" s="143"/>
      <c r="H866" s="51"/>
      <c r="I866" s="219"/>
      <c r="J866" s="51"/>
      <c r="K866" s="220"/>
      <c r="L866" s="113"/>
      <c r="M866" s="52"/>
      <c r="N866" s="52"/>
      <c r="O866" s="52"/>
      <c r="P866" s="52"/>
      <c r="Q866" s="52"/>
      <c r="R866" s="52"/>
      <c r="S866" s="52"/>
    </row>
    <row r="867" spans="1:19" ht="15.75" customHeight="1">
      <c r="A867" s="54"/>
      <c r="B867" s="386"/>
      <c r="C867" s="215"/>
      <c r="D867" s="216"/>
      <c r="E867" s="217"/>
      <c r="F867" s="218"/>
      <c r="G867" s="143"/>
      <c r="H867" s="51"/>
      <c r="I867" s="219"/>
      <c r="J867" s="51"/>
      <c r="K867" s="220"/>
      <c r="L867" s="113"/>
      <c r="M867" s="52"/>
      <c r="N867" s="52"/>
      <c r="O867" s="52"/>
      <c r="P867" s="52"/>
      <c r="Q867" s="52"/>
      <c r="R867" s="52"/>
      <c r="S867" s="52"/>
    </row>
    <row r="868" spans="1:19" ht="15.75" customHeight="1">
      <c r="A868" s="54"/>
      <c r="B868" s="386"/>
      <c r="C868" s="215"/>
      <c r="D868" s="216"/>
      <c r="E868" s="217"/>
      <c r="F868" s="218"/>
      <c r="G868" s="143"/>
      <c r="H868" s="51"/>
      <c r="I868" s="219"/>
      <c r="J868" s="51"/>
      <c r="K868" s="220"/>
      <c r="L868" s="113"/>
      <c r="M868" s="52"/>
      <c r="N868" s="52"/>
      <c r="O868" s="52"/>
      <c r="P868" s="52"/>
      <c r="Q868" s="52"/>
      <c r="R868" s="52"/>
      <c r="S868" s="52"/>
    </row>
    <row r="869" spans="1:19" ht="15.75" customHeight="1">
      <c r="A869" s="54"/>
      <c r="B869" s="386"/>
      <c r="C869" s="215"/>
      <c r="D869" s="216"/>
      <c r="E869" s="217"/>
      <c r="F869" s="218"/>
      <c r="G869" s="143"/>
      <c r="H869" s="51"/>
      <c r="I869" s="219"/>
      <c r="J869" s="51"/>
      <c r="K869" s="220"/>
      <c r="L869" s="113"/>
      <c r="M869" s="52"/>
      <c r="N869" s="52"/>
      <c r="O869" s="52"/>
      <c r="P869" s="52"/>
      <c r="Q869" s="52"/>
      <c r="R869" s="52"/>
      <c r="S869" s="52"/>
    </row>
    <row r="870" spans="1:19" ht="15.75" customHeight="1">
      <c r="A870" s="54"/>
      <c r="B870" s="386"/>
      <c r="C870" s="215"/>
      <c r="D870" s="216"/>
      <c r="E870" s="217"/>
      <c r="F870" s="218"/>
      <c r="G870" s="143"/>
      <c r="H870" s="51"/>
      <c r="I870" s="219"/>
      <c r="J870" s="51"/>
      <c r="K870" s="220"/>
      <c r="L870" s="113"/>
      <c r="M870" s="52"/>
      <c r="N870" s="52"/>
      <c r="O870" s="52"/>
      <c r="P870" s="52"/>
      <c r="Q870" s="52"/>
      <c r="R870" s="52"/>
      <c r="S870" s="52"/>
    </row>
    <row r="871" spans="1:19" ht="15.75" customHeight="1">
      <c r="A871" s="54"/>
      <c r="B871" s="386"/>
      <c r="C871" s="215"/>
      <c r="D871" s="216"/>
      <c r="E871" s="217"/>
      <c r="F871" s="218"/>
      <c r="G871" s="143"/>
      <c r="H871" s="51"/>
      <c r="I871" s="219"/>
      <c r="J871" s="51"/>
      <c r="K871" s="220"/>
      <c r="L871" s="113"/>
      <c r="M871" s="52"/>
      <c r="N871" s="52"/>
      <c r="O871" s="52"/>
      <c r="P871" s="52"/>
      <c r="Q871" s="52"/>
      <c r="R871" s="52"/>
      <c r="S871" s="52"/>
    </row>
    <row r="872" spans="1:19" ht="15.75" customHeight="1">
      <c r="A872" s="54"/>
      <c r="B872" s="386"/>
      <c r="C872" s="215"/>
      <c r="D872" s="216"/>
      <c r="E872" s="217"/>
      <c r="F872" s="218"/>
      <c r="G872" s="143"/>
      <c r="H872" s="51"/>
      <c r="I872" s="219"/>
      <c r="J872" s="51"/>
      <c r="K872" s="220"/>
      <c r="L872" s="113"/>
      <c r="M872" s="52"/>
      <c r="N872" s="52"/>
      <c r="O872" s="52"/>
      <c r="P872" s="52"/>
      <c r="Q872" s="52"/>
      <c r="R872" s="52"/>
      <c r="S872" s="52"/>
    </row>
    <row r="873" spans="1:19" ht="15.75" customHeight="1">
      <c r="A873" s="54"/>
      <c r="B873" s="386"/>
      <c r="C873" s="215"/>
      <c r="D873" s="216"/>
      <c r="E873" s="217"/>
      <c r="F873" s="218"/>
      <c r="G873" s="143"/>
      <c r="H873" s="51"/>
      <c r="I873" s="219"/>
      <c r="J873" s="51"/>
      <c r="K873" s="220"/>
      <c r="L873" s="113"/>
      <c r="M873" s="52"/>
      <c r="N873" s="52"/>
      <c r="O873" s="52"/>
      <c r="P873" s="52"/>
      <c r="Q873" s="52"/>
      <c r="R873" s="52"/>
      <c r="S873" s="52"/>
    </row>
    <row r="874" spans="1:19" ht="15.75" customHeight="1">
      <c r="A874" s="54"/>
      <c r="B874" s="386"/>
      <c r="C874" s="215"/>
      <c r="D874" s="216"/>
      <c r="E874" s="217"/>
      <c r="F874" s="218"/>
      <c r="G874" s="143"/>
      <c r="H874" s="51"/>
      <c r="I874" s="219"/>
      <c r="J874" s="51"/>
      <c r="K874" s="220"/>
      <c r="L874" s="113"/>
      <c r="M874" s="52"/>
      <c r="N874" s="52"/>
      <c r="O874" s="52"/>
      <c r="P874" s="52"/>
      <c r="Q874" s="52"/>
      <c r="R874" s="52"/>
      <c r="S874" s="52"/>
    </row>
    <row r="875" spans="1:19" ht="15.75" customHeight="1">
      <c r="A875" s="54"/>
      <c r="B875" s="386"/>
      <c r="C875" s="215"/>
      <c r="D875" s="216"/>
      <c r="E875" s="217"/>
      <c r="F875" s="218"/>
      <c r="G875" s="143"/>
      <c r="H875" s="51"/>
      <c r="I875" s="219"/>
      <c r="J875" s="51"/>
      <c r="K875" s="220"/>
      <c r="L875" s="113"/>
      <c r="M875" s="52"/>
      <c r="N875" s="52"/>
      <c r="O875" s="52"/>
      <c r="P875" s="52"/>
      <c r="Q875" s="52"/>
      <c r="R875" s="52"/>
      <c r="S875" s="52"/>
    </row>
    <row r="876" spans="1:19" ht="15.75" customHeight="1">
      <c r="A876" s="54"/>
      <c r="B876" s="386"/>
      <c r="C876" s="215"/>
      <c r="D876" s="216"/>
      <c r="E876" s="217"/>
      <c r="F876" s="218"/>
      <c r="G876" s="143"/>
      <c r="H876" s="51"/>
      <c r="I876" s="219"/>
      <c r="J876" s="51"/>
      <c r="K876" s="220"/>
      <c r="L876" s="113"/>
      <c r="M876" s="52"/>
      <c r="N876" s="52"/>
      <c r="O876" s="52"/>
      <c r="P876" s="52"/>
      <c r="Q876" s="52"/>
      <c r="R876" s="52"/>
      <c r="S876" s="52"/>
    </row>
    <row r="877" spans="1:19" ht="15.75" customHeight="1">
      <c r="A877" s="54"/>
      <c r="B877" s="386"/>
      <c r="C877" s="215"/>
      <c r="D877" s="216"/>
      <c r="E877" s="217"/>
      <c r="F877" s="218"/>
      <c r="G877" s="143"/>
      <c r="H877" s="51"/>
      <c r="I877" s="219"/>
      <c r="J877" s="51"/>
      <c r="K877" s="220"/>
      <c r="L877" s="113"/>
      <c r="M877" s="52"/>
      <c r="N877" s="52"/>
      <c r="O877" s="52"/>
      <c r="P877" s="52"/>
      <c r="Q877" s="52"/>
      <c r="R877" s="52"/>
      <c r="S877" s="52"/>
    </row>
    <row r="878" spans="1:19" ht="15.75" customHeight="1">
      <c r="A878" s="54"/>
      <c r="B878" s="386"/>
      <c r="C878" s="215"/>
      <c r="D878" s="216"/>
      <c r="E878" s="217"/>
      <c r="F878" s="218"/>
      <c r="G878" s="143"/>
      <c r="H878" s="51"/>
      <c r="I878" s="219"/>
      <c r="J878" s="51"/>
      <c r="K878" s="220"/>
      <c r="L878" s="113"/>
      <c r="M878" s="52"/>
      <c r="N878" s="52"/>
      <c r="O878" s="52"/>
      <c r="P878" s="52"/>
      <c r="Q878" s="52"/>
      <c r="R878" s="52"/>
      <c r="S878" s="52"/>
    </row>
    <row r="879" spans="1:19" ht="15.75" customHeight="1">
      <c r="A879" s="54"/>
      <c r="B879" s="386"/>
      <c r="C879" s="215"/>
      <c r="D879" s="216"/>
      <c r="E879" s="217"/>
      <c r="F879" s="218"/>
      <c r="G879" s="143"/>
      <c r="H879" s="51"/>
      <c r="I879" s="219"/>
      <c r="J879" s="51"/>
      <c r="K879" s="220"/>
      <c r="L879" s="113"/>
      <c r="M879" s="52"/>
      <c r="N879" s="52"/>
      <c r="O879" s="52"/>
      <c r="P879" s="52"/>
      <c r="Q879" s="52"/>
      <c r="R879" s="52"/>
      <c r="S879" s="52"/>
    </row>
    <row r="880" spans="1:19" ht="15.75" customHeight="1">
      <c r="A880" s="54"/>
      <c r="B880" s="386"/>
      <c r="C880" s="215"/>
      <c r="D880" s="216"/>
      <c r="E880" s="217"/>
      <c r="F880" s="218"/>
      <c r="G880" s="143"/>
      <c r="H880" s="51"/>
      <c r="I880" s="219"/>
      <c r="J880" s="51"/>
      <c r="K880" s="220"/>
      <c r="L880" s="113"/>
      <c r="M880" s="52"/>
      <c r="N880" s="52"/>
      <c r="O880" s="52"/>
      <c r="P880" s="52"/>
      <c r="Q880" s="52"/>
      <c r="R880" s="52"/>
      <c r="S880" s="52"/>
    </row>
    <row r="881" spans="1:19" ht="15.75" customHeight="1">
      <c r="A881" s="54"/>
      <c r="B881" s="386"/>
      <c r="C881" s="215"/>
      <c r="D881" s="216"/>
      <c r="E881" s="217"/>
      <c r="F881" s="218"/>
      <c r="G881" s="143"/>
      <c r="H881" s="51"/>
      <c r="I881" s="219"/>
      <c r="J881" s="51"/>
      <c r="K881" s="220"/>
      <c r="L881" s="113"/>
      <c r="M881" s="52"/>
      <c r="N881" s="52"/>
      <c r="O881" s="52"/>
      <c r="P881" s="52"/>
      <c r="Q881" s="52"/>
      <c r="R881" s="52"/>
      <c r="S881" s="52"/>
    </row>
    <row r="882" spans="1:19" ht="15.75" customHeight="1">
      <c r="A882" s="54"/>
      <c r="B882" s="386"/>
      <c r="C882" s="215"/>
      <c r="D882" s="216"/>
      <c r="E882" s="217"/>
      <c r="F882" s="218"/>
      <c r="G882" s="143"/>
      <c r="H882" s="51"/>
      <c r="I882" s="219"/>
      <c r="J882" s="51"/>
      <c r="K882" s="220"/>
      <c r="L882" s="113"/>
      <c r="M882" s="52"/>
      <c r="N882" s="52"/>
      <c r="O882" s="52"/>
      <c r="P882" s="52"/>
      <c r="Q882" s="52"/>
      <c r="R882" s="52"/>
      <c r="S882" s="52"/>
    </row>
    <row r="883" spans="1:19" ht="15.75" customHeight="1">
      <c r="A883" s="54"/>
      <c r="B883" s="386"/>
      <c r="C883" s="215"/>
      <c r="D883" s="216"/>
      <c r="E883" s="217"/>
      <c r="F883" s="218"/>
      <c r="G883" s="143"/>
      <c r="H883" s="51"/>
      <c r="I883" s="219"/>
      <c r="J883" s="51"/>
      <c r="K883" s="220"/>
      <c r="L883" s="113"/>
      <c r="M883" s="52"/>
      <c r="N883" s="52"/>
      <c r="O883" s="52"/>
      <c r="P883" s="52"/>
      <c r="Q883" s="52"/>
      <c r="R883" s="52"/>
      <c r="S883" s="52"/>
    </row>
    <row r="884" spans="1:19" ht="15.75" customHeight="1">
      <c r="A884" s="54"/>
      <c r="B884" s="386"/>
      <c r="C884" s="215"/>
      <c r="D884" s="216"/>
      <c r="E884" s="217"/>
      <c r="F884" s="218"/>
      <c r="G884" s="143"/>
      <c r="H884" s="51"/>
      <c r="I884" s="219"/>
      <c r="J884" s="51"/>
      <c r="K884" s="220"/>
      <c r="L884" s="113"/>
      <c r="M884" s="52"/>
      <c r="N884" s="52"/>
      <c r="O884" s="52"/>
      <c r="P884" s="52"/>
      <c r="Q884" s="52"/>
      <c r="R884" s="52"/>
      <c r="S884" s="52"/>
    </row>
    <row r="885" spans="1:19" ht="15.75" customHeight="1">
      <c r="A885" s="54"/>
      <c r="B885" s="386"/>
      <c r="C885" s="215"/>
      <c r="D885" s="216"/>
      <c r="E885" s="217"/>
      <c r="F885" s="218"/>
      <c r="G885" s="143"/>
      <c r="H885" s="51"/>
      <c r="I885" s="219"/>
      <c r="J885" s="51"/>
      <c r="K885" s="220"/>
      <c r="L885" s="113"/>
      <c r="M885" s="52"/>
      <c r="N885" s="52"/>
      <c r="O885" s="52"/>
      <c r="P885" s="52"/>
      <c r="Q885" s="52"/>
      <c r="R885" s="52"/>
      <c r="S885" s="52"/>
    </row>
    <row r="886" spans="1:19" ht="15.75" customHeight="1">
      <c r="A886" s="54"/>
      <c r="B886" s="386"/>
      <c r="C886" s="215"/>
      <c r="D886" s="216"/>
      <c r="E886" s="217"/>
      <c r="F886" s="218"/>
      <c r="G886" s="143"/>
      <c r="H886" s="51"/>
      <c r="I886" s="219"/>
      <c r="J886" s="51"/>
      <c r="K886" s="220"/>
      <c r="L886" s="113"/>
      <c r="M886" s="52"/>
      <c r="N886" s="52"/>
      <c r="O886" s="52"/>
      <c r="P886" s="52"/>
      <c r="Q886" s="52"/>
      <c r="R886" s="52"/>
      <c r="S886" s="52"/>
    </row>
    <row r="887" spans="1:19" ht="15.75" customHeight="1">
      <c r="A887" s="54"/>
      <c r="B887" s="386"/>
      <c r="C887" s="215"/>
      <c r="D887" s="216"/>
      <c r="E887" s="217"/>
      <c r="F887" s="218"/>
      <c r="G887" s="143"/>
      <c r="H887" s="51"/>
      <c r="I887" s="219"/>
      <c r="J887" s="51"/>
      <c r="K887" s="220"/>
      <c r="L887" s="113"/>
      <c r="M887" s="52"/>
      <c r="N887" s="52"/>
      <c r="O887" s="52"/>
      <c r="P887" s="52"/>
      <c r="Q887" s="52"/>
      <c r="R887" s="52"/>
      <c r="S887" s="52"/>
    </row>
    <row r="888" spans="1:19" ht="15.75" customHeight="1">
      <c r="A888" s="54"/>
      <c r="B888" s="386"/>
      <c r="C888" s="215"/>
      <c r="D888" s="216"/>
      <c r="E888" s="217"/>
      <c r="F888" s="218"/>
      <c r="G888" s="143"/>
      <c r="H888" s="51"/>
      <c r="I888" s="219"/>
      <c r="J888" s="51"/>
      <c r="K888" s="220"/>
      <c r="L888" s="113"/>
      <c r="M888" s="52"/>
      <c r="N888" s="52"/>
      <c r="O888" s="52"/>
      <c r="P888" s="52"/>
      <c r="Q888" s="52"/>
      <c r="R888" s="52"/>
      <c r="S888" s="52"/>
    </row>
    <row r="889" spans="1:19" ht="15.75" customHeight="1">
      <c r="A889" s="54"/>
      <c r="B889" s="386"/>
      <c r="C889" s="215"/>
      <c r="D889" s="216"/>
      <c r="E889" s="217"/>
      <c r="F889" s="218"/>
      <c r="G889" s="143"/>
      <c r="H889" s="51"/>
      <c r="I889" s="219"/>
      <c r="J889" s="51"/>
      <c r="K889" s="220"/>
      <c r="L889" s="113"/>
      <c r="M889" s="52"/>
      <c r="N889" s="52"/>
      <c r="O889" s="52"/>
      <c r="P889" s="52"/>
      <c r="Q889" s="52"/>
      <c r="R889" s="52"/>
      <c r="S889" s="52"/>
    </row>
    <row r="890" spans="1:19" ht="15.75" customHeight="1">
      <c r="A890" s="54"/>
      <c r="B890" s="386"/>
      <c r="C890" s="215"/>
      <c r="D890" s="216"/>
      <c r="E890" s="217"/>
      <c r="F890" s="218"/>
      <c r="G890" s="143"/>
      <c r="H890" s="51"/>
      <c r="I890" s="219"/>
      <c r="J890" s="51"/>
      <c r="K890" s="220"/>
      <c r="L890" s="113"/>
      <c r="M890" s="52"/>
      <c r="N890" s="52"/>
      <c r="O890" s="52"/>
      <c r="P890" s="52"/>
      <c r="Q890" s="52"/>
      <c r="R890" s="52"/>
      <c r="S890" s="52"/>
    </row>
    <row r="891" spans="1:19" ht="15.75" customHeight="1">
      <c r="A891" s="54"/>
      <c r="B891" s="386"/>
      <c r="C891" s="215"/>
      <c r="D891" s="216"/>
      <c r="E891" s="217"/>
      <c r="F891" s="218"/>
      <c r="G891" s="143"/>
      <c r="H891" s="51"/>
      <c r="I891" s="219"/>
      <c r="J891" s="51"/>
      <c r="K891" s="220"/>
      <c r="L891" s="113"/>
      <c r="M891" s="52"/>
      <c r="N891" s="52"/>
      <c r="O891" s="52"/>
      <c r="P891" s="52"/>
      <c r="Q891" s="52"/>
      <c r="R891" s="52"/>
      <c r="S891" s="52"/>
    </row>
    <row r="892" spans="1:19" ht="15.75" customHeight="1">
      <c r="A892" s="54"/>
      <c r="B892" s="386"/>
      <c r="C892" s="215"/>
      <c r="D892" s="216"/>
      <c r="E892" s="217"/>
      <c r="F892" s="218"/>
      <c r="G892" s="143"/>
      <c r="H892" s="51"/>
      <c r="I892" s="219"/>
      <c r="J892" s="51"/>
      <c r="K892" s="220"/>
      <c r="L892" s="113"/>
      <c r="M892" s="52"/>
      <c r="N892" s="52"/>
      <c r="O892" s="52"/>
      <c r="P892" s="52"/>
      <c r="Q892" s="52"/>
      <c r="R892" s="52"/>
      <c r="S892" s="52"/>
    </row>
    <row r="893" spans="1:19" ht="15.75" customHeight="1">
      <c r="A893" s="54"/>
      <c r="B893" s="386"/>
      <c r="C893" s="215"/>
      <c r="D893" s="216"/>
      <c r="E893" s="217"/>
      <c r="F893" s="218"/>
      <c r="G893" s="143"/>
      <c r="H893" s="51"/>
      <c r="I893" s="219"/>
      <c r="J893" s="51"/>
      <c r="K893" s="220"/>
      <c r="L893" s="113"/>
      <c r="M893" s="52"/>
      <c r="N893" s="52"/>
      <c r="O893" s="52"/>
      <c r="P893" s="52"/>
      <c r="Q893" s="52"/>
      <c r="R893" s="52"/>
      <c r="S893" s="52"/>
    </row>
    <row r="894" spans="1:19" ht="15.75" customHeight="1">
      <c r="A894" s="54"/>
      <c r="B894" s="386"/>
      <c r="C894" s="215"/>
      <c r="D894" s="216"/>
      <c r="E894" s="217"/>
      <c r="F894" s="218"/>
      <c r="G894" s="143"/>
      <c r="H894" s="51"/>
      <c r="I894" s="219"/>
      <c r="J894" s="51"/>
      <c r="K894" s="220"/>
      <c r="L894" s="113"/>
      <c r="M894" s="52"/>
      <c r="N894" s="52"/>
      <c r="O894" s="52"/>
      <c r="P894" s="52"/>
      <c r="Q894" s="52"/>
      <c r="R894" s="52"/>
      <c r="S894" s="52"/>
    </row>
    <row r="895" spans="1:19" ht="15.75" customHeight="1">
      <c r="A895" s="54"/>
      <c r="B895" s="386"/>
      <c r="C895" s="215"/>
      <c r="D895" s="216"/>
      <c r="E895" s="217"/>
      <c r="F895" s="218"/>
      <c r="G895" s="143"/>
      <c r="H895" s="51"/>
      <c r="I895" s="219"/>
      <c r="J895" s="51"/>
      <c r="K895" s="220"/>
      <c r="L895" s="113"/>
      <c r="M895" s="52"/>
      <c r="N895" s="52"/>
      <c r="O895" s="52"/>
      <c r="P895" s="52"/>
      <c r="Q895" s="52"/>
      <c r="R895" s="52"/>
      <c r="S895" s="52"/>
    </row>
    <row r="896" spans="1:19" ht="15.75" customHeight="1">
      <c r="A896" s="54"/>
      <c r="B896" s="386"/>
      <c r="C896" s="215"/>
      <c r="D896" s="216"/>
      <c r="E896" s="217"/>
      <c r="F896" s="218"/>
      <c r="G896" s="143"/>
      <c r="H896" s="51"/>
      <c r="I896" s="219"/>
      <c r="J896" s="51"/>
      <c r="K896" s="220"/>
      <c r="L896" s="113"/>
      <c r="M896" s="52"/>
      <c r="N896" s="52"/>
      <c r="O896" s="52"/>
      <c r="P896" s="52"/>
      <c r="Q896" s="52"/>
      <c r="R896" s="52"/>
      <c r="S896" s="52"/>
    </row>
    <row r="897" spans="1:19" ht="15.75" customHeight="1">
      <c r="A897" s="54"/>
      <c r="B897" s="386"/>
      <c r="C897" s="215"/>
      <c r="D897" s="216"/>
      <c r="E897" s="217"/>
      <c r="F897" s="218"/>
      <c r="G897" s="143"/>
      <c r="H897" s="51"/>
      <c r="I897" s="219"/>
      <c r="J897" s="51"/>
      <c r="K897" s="220"/>
      <c r="L897" s="113"/>
      <c r="M897" s="52"/>
      <c r="N897" s="52"/>
      <c r="O897" s="52"/>
      <c r="P897" s="52"/>
      <c r="Q897" s="52"/>
      <c r="R897" s="52"/>
      <c r="S897" s="52"/>
    </row>
    <row r="898" spans="1:19" ht="15.75" customHeight="1">
      <c r="A898" s="54"/>
      <c r="B898" s="386"/>
      <c r="C898" s="215"/>
      <c r="D898" s="216"/>
      <c r="E898" s="217"/>
      <c r="F898" s="218"/>
      <c r="G898" s="143"/>
      <c r="H898" s="51"/>
      <c r="I898" s="219"/>
      <c r="J898" s="51"/>
      <c r="K898" s="220"/>
      <c r="L898" s="113"/>
      <c r="M898" s="52"/>
      <c r="N898" s="52"/>
      <c r="O898" s="52"/>
      <c r="P898" s="52"/>
      <c r="Q898" s="52"/>
      <c r="R898" s="52"/>
      <c r="S898" s="52"/>
    </row>
    <row r="899" spans="1:19" ht="15.75" customHeight="1">
      <c r="A899" s="54"/>
      <c r="B899" s="386"/>
      <c r="C899" s="215"/>
      <c r="D899" s="216"/>
      <c r="E899" s="217"/>
      <c r="F899" s="218"/>
      <c r="G899" s="143"/>
      <c r="H899" s="51"/>
      <c r="I899" s="219"/>
      <c r="J899" s="51"/>
      <c r="K899" s="220"/>
      <c r="L899" s="113"/>
      <c r="M899" s="52"/>
      <c r="N899" s="52"/>
      <c r="O899" s="52"/>
      <c r="P899" s="52"/>
      <c r="Q899" s="52"/>
      <c r="R899" s="52"/>
      <c r="S899" s="52"/>
    </row>
    <row r="900" spans="1:19" ht="15.75" customHeight="1">
      <c r="A900" s="54"/>
      <c r="B900" s="386"/>
      <c r="C900" s="215"/>
      <c r="D900" s="216"/>
      <c r="E900" s="217"/>
      <c r="F900" s="218"/>
      <c r="G900" s="143"/>
      <c r="H900" s="51"/>
      <c r="I900" s="219"/>
      <c r="J900" s="51"/>
      <c r="K900" s="220"/>
      <c r="L900" s="113"/>
      <c r="M900" s="52"/>
      <c r="N900" s="52"/>
      <c r="O900" s="52"/>
      <c r="P900" s="52"/>
      <c r="Q900" s="52"/>
      <c r="R900" s="52"/>
      <c r="S900" s="52"/>
    </row>
    <row r="901" spans="1:19" ht="15.75" customHeight="1">
      <c r="A901" s="54"/>
      <c r="B901" s="386"/>
      <c r="C901" s="215"/>
      <c r="D901" s="216"/>
      <c r="E901" s="217"/>
      <c r="F901" s="218"/>
      <c r="G901" s="143"/>
      <c r="H901" s="51"/>
      <c r="I901" s="219"/>
      <c r="J901" s="51"/>
      <c r="K901" s="220"/>
      <c r="L901" s="113"/>
      <c r="M901" s="52"/>
      <c r="N901" s="52"/>
      <c r="O901" s="52"/>
      <c r="P901" s="52"/>
      <c r="Q901" s="52"/>
      <c r="R901" s="52"/>
      <c r="S901" s="52"/>
    </row>
    <row r="902" spans="1:19" ht="15.75" customHeight="1">
      <c r="A902" s="54"/>
      <c r="B902" s="386"/>
      <c r="C902" s="215"/>
      <c r="D902" s="216"/>
      <c r="E902" s="217"/>
      <c r="F902" s="218"/>
      <c r="G902" s="143"/>
      <c r="H902" s="51"/>
      <c r="I902" s="219"/>
      <c r="J902" s="51"/>
      <c r="K902" s="220"/>
      <c r="L902" s="113"/>
      <c r="M902" s="52"/>
      <c r="N902" s="52"/>
      <c r="O902" s="52"/>
      <c r="P902" s="52"/>
      <c r="Q902" s="52"/>
      <c r="R902" s="52"/>
      <c r="S902" s="52"/>
    </row>
    <row r="903" spans="1:19" ht="15.75" customHeight="1">
      <c r="A903" s="54"/>
      <c r="B903" s="386"/>
      <c r="C903" s="215"/>
      <c r="D903" s="216"/>
      <c r="E903" s="217"/>
      <c r="F903" s="218"/>
      <c r="G903" s="143"/>
      <c r="H903" s="51"/>
      <c r="I903" s="219"/>
      <c r="J903" s="51"/>
      <c r="K903" s="220"/>
      <c r="L903" s="113"/>
      <c r="M903" s="52"/>
      <c r="N903" s="52"/>
      <c r="O903" s="52"/>
      <c r="P903" s="52"/>
      <c r="Q903" s="52"/>
      <c r="R903" s="52"/>
      <c r="S903" s="52"/>
    </row>
    <row r="904" spans="1:19" ht="15.75" customHeight="1">
      <c r="A904" s="54"/>
      <c r="B904" s="386"/>
      <c r="C904" s="215"/>
      <c r="D904" s="216"/>
      <c r="E904" s="217"/>
      <c r="F904" s="218"/>
      <c r="G904" s="143"/>
      <c r="H904" s="51"/>
      <c r="I904" s="219"/>
      <c r="J904" s="51"/>
      <c r="K904" s="220"/>
      <c r="L904" s="113"/>
      <c r="M904" s="52"/>
      <c r="N904" s="52"/>
      <c r="O904" s="52"/>
      <c r="P904" s="52"/>
      <c r="Q904" s="52"/>
      <c r="R904" s="52"/>
      <c r="S904" s="52"/>
    </row>
    <row r="905" spans="1:19" ht="15.75" customHeight="1">
      <c r="A905" s="54"/>
      <c r="B905" s="386"/>
      <c r="C905" s="215"/>
      <c r="D905" s="216"/>
      <c r="E905" s="217"/>
      <c r="F905" s="218"/>
      <c r="G905" s="143"/>
      <c r="H905" s="51"/>
      <c r="I905" s="219"/>
      <c r="J905" s="51"/>
      <c r="K905" s="220"/>
      <c r="L905" s="113"/>
      <c r="M905" s="52"/>
      <c r="N905" s="52"/>
      <c r="O905" s="52"/>
      <c r="P905" s="52"/>
      <c r="Q905" s="52"/>
      <c r="R905" s="52"/>
      <c r="S905" s="52"/>
    </row>
    <row r="906" spans="1:19" ht="15.75" customHeight="1">
      <c r="A906" s="54"/>
      <c r="B906" s="386"/>
      <c r="C906" s="215"/>
      <c r="D906" s="216"/>
      <c r="E906" s="217"/>
      <c r="F906" s="218"/>
      <c r="G906" s="143"/>
      <c r="H906" s="51"/>
      <c r="I906" s="219"/>
      <c r="J906" s="51"/>
      <c r="K906" s="220"/>
      <c r="L906" s="113"/>
      <c r="M906" s="52"/>
      <c r="N906" s="52"/>
      <c r="O906" s="52"/>
      <c r="P906" s="52"/>
      <c r="Q906" s="52"/>
      <c r="R906" s="52"/>
      <c r="S906" s="52"/>
    </row>
    <row r="907" spans="1:19" ht="15.75" customHeight="1">
      <c r="A907" s="54"/>
      <c r="B907" s="386"/>
      <c r="C907" s="215"/>
      <c r="D907" s="216"/>
      <c r="E907" s="217"/>
      <c r="F907" s="218"/>
      <c r="G907" s="143"/>
      <c r="H907" s="51"/>
      <c r="I907" s="219"/>
      <c r="J907" s="51"/>
      <c r="K907" s="220"/>
      <c r="L907" s="113"/>
      <c r="M907" s="52"/>
      <c r="N907" s="52"/>
      <c r="O907" s="52"/>
      <c r="P907" s="52"/>
      <c r="Q907" s="52"/>
      <c r="R907" s="52"/>
      <c r="S907" s="52"/>
    </row>
    <row r="908" spans="1:19" ht="15.75" customHeight="1">
      <c r="A908" s="54"/>
      <c r="B908" s="386"/>
      <c r="C908" s="215"/>
      <c r="D908" s="216"/>
      <c r="E908" s="217"/>
      <c r="F908" s="218"/>
      <c r="G908" s="143"/>
      <c r="H908" s="51"/>
      <c r="I908" s="219"/>
      <c r="J908" s="51"/>
      <c r="K908" s="220"/>
      <c r="L908" s="113"/>
      <c r="M908" s="52"/>
      <c r="N908" s="52"/>
      <c r="O908" s="52"/>
      <c r="P908" s="52"/>
      <c r="Q908" s="52"/>
      <c r="R908" s="52"/>
      <c r="S908" s="52"/>
    </row>
    <row r="909" spans="1:19" ht="15.75" customHeight="1">
      <c r="A909" s="54"/>
      <c r="B909" s="386"/>
      <c r="C909" s="215"/>
      <c r="D909" s="216"/>
      <c r="E909" s="217"/>
      <c r="F909" s="218"/>
      <c r="G909" s="143"/>
      <c r="H909" s="51"/>
      <c r="I909" s="219"/>
      <c r="J909" s="51"/>
      <c r="K909" s="220"/>
      <c r="L909" s="113"/>
      <c r="M909" s="52"/>
      <c r="N909" s="52"/>
      <c r="O909" s="52"/>
      <c r="P909" s="52"/>
      <c r="Q909" s="52"/>
      <c r="R909" s="52"/>
      <c r="S909" s="52"/>
    </row>
    <row r="910" spans="1:19" ht="15.75" customHeight="1">
      <c r="A910" s="54"/>
      <c r="B910" s="386"/>
      <c r="C910" s="215"/>
      <c r="D910" s="216"/>
      <c r="E910" s="217"/>
      <c r="F910" s="218"/>
      <c r="G910" s="143"/>
      <c r="H910" s="51"/>
      <c r="I910" s="219"/>
      <c r="J910" s="51"/>
      <c r="K910" s="220"/>
      <c r="L910" s="113"/>
      <c r="M910" s="52"/>
      <c r="N910" s="52"/>
      <c r="O910" s="52"/>
      <c r="P910" s="52"/>
      <c r="Q910" s="52"/>
      <c r="R910" s="52"/>
      <c r="S910" s="52"/>
    </row>
    <row r="911" spans="1:19" ht="15.75" customHeight="1">
      <c r="A911" s="54"/>
      <c r="B911" s="386"/>
      <c r="C911" s="215"/>
      <c r="D911" s="216"/>
      <c r="E911" s="217"/>
      <c r="F911" s="218"/>
      <c r="G911" s="143"/>
      <c r="H911" s="51"/>
      <c r="I911" s="219"/>
      <c r="J911" s="51"/>
      <c r="K911" s="220"/>
      <c r="L911" s="113"/>
      <c r="M911" s="52"/>
      <c r="N911" s="52"/>
      <c r="O911" s="52"/>
      <c r="P911" s="52"/>
      <c r="Q911" s="52"/>
      <c r="R911" s="52"/>
      <c r="S911" s="52"/>
    </row>
    <row r="912" spans="1:19" ht="15.75" customHeight="1">
      <c r="A912" s="54"/>
      <c r="B912" s="386"/>
      <c r="C912" s="215"/>
      <c r="D912" s="216"/>
      <c r="E912" s="217"/>
      <c r="F912" s="218"/>
      <c r="G912" s="143"/>
      <c r="H912" s="51"/>
      <c r="I912" s="219"/>
      <c r="J912" s="51"/>
      <c r="K912" s="220"/>
      <c r="L912" s="113"/>
      <c r="M912" s="52"/>
      <c r="N912" s="52"/>
      <c r="O912" s="52"/>
      <c r="P912" s="52"/>
      <c r="Q912" s="52"/>
      <c r="R912" s="52"/>
      <c r="S912" s="52"/>
    </row>
    <row r="913" spans="1:19" ht="15.75" customHeight="1">
      <c r="A913" s="54"/>
      <c r="B913" s="386"/>
      <c r="C913" s="215"/>
      <c r="D913" s="216"/>
      <c r="E913" s="217"/>
      <c r="F913" s="218"/>
      <c r="G913" s="143"/>
      <c r="H913" s="51"/>
      <c r="I913" s="219"/>
      <c r="J913" s="51"/>
      <c r="K913" s="220"/>
      <c r="L913" s="113"/>
      <c r="M913" s="52"/>
      <c r="N913" s="52"/>
      <c r="O913" s="52"/>
      <c r="P913" s="52"/>
      <c r="Q913" s="52"/>
      <c r="R913" s="52"/>
      <c r="S913" s="52"/>
    </row>
    <row r="914" spans="1:19" ht="15.75" customHeight="1">
      <c r="A914" s="54"/>
      <c r="B914" s="386"/>
      <c r="C914" s="215"/>
      <c r="D914" s="216"/>
      <c r="E914" s="217"/>
      <c r="F914" s="218"/>
      <c r="G914" s="143"/>
      <c r="H914" s="51"/>
      <c r="I914" s="219"/>
      <c r="J914" s="51"/>
      <c r="K914" s="220"/>
      <c r="L914" s="113"/>
      <c r="M914" s="52"/>
      <c r="N914" s="52"/>
      <c r="O914" s="52"/>
      <c r="P914" s="52"/>
      <c r="Q914" s="52"/>
      <c r="R914" s="52"/>
      <c r="S914" s="52"/>
    </row>
    <row r="915" spans="1:19" ht="15.75" customHeight="1">
      <c r="A915" s="54"/>
      <c r="B915" s="386"/>
      <c r="C915" s="215"/>
      <c r="D915" s="216"/>
      <c r="E915" s="217"/>
      <c r="F915" s="218"/>
      <c r="G915" s="143"/>
      <c r="H915" s="51"/>
      <c r="I915" s="219"/>
      <c r="J915" s="51"/>
      <c r="K915" s="220"/>
      <c r="L915" s="113"/>
      <c r="M915" s="52"/>
      <c r="N915" s="52"/>
      <c r="O915" s="52"/>
      <c r="P915" s="52"/>
      <c r="Q915" s="52"/>
      <c r="R915" s="52"/>
      <c r="S915" s="52"/>
    </row>
    <row r="916" spans="1:19" ht="15.75" customHeight="1">
      <c r="A916" s="54"/>
      <c r="B916" s="386"/>
      <c r="C916" s="215"/>
      <c r="D916" s="216"/>
      <c r="E916" s="217"/>
      <c r="F916" s="218"/>
      <c r="G916" s="143"/>
      <c r="H916" s="51"/>
      <c r="I916" s="219"/>
      <c r="J916" s="51"/>
      <c r="K916" s="220"/>
      <c r="L916" s="113"/>
      <c r="M916" s="52"/>
      <c r="N916" s="52"/>
      <c r="O916" s="52"/>
      <c r="P916" s="52"/>
      <c r="Q916" s="52"/>
      <c r="R916" s="52"/>
      <c r="S916" s="52"/>
    </row>
    <row r="917" spans="1:19" ht="15.75" customHeight="1">
      <c r="A917" s="54"/>
      <c r="B917" s="386"/>
      <c r="C917" s="215"/>
      <c r="D917" s="216"/>
      <c r="E917" s="217"/>
      <c r="F917" s="218"/>
      <c r="G917" s="143"/>
      <c r="H917" s="51"/>
      <c r="I917" s="219"/>
      <c r="J917" s="51"/>
      <c r="K917" s="220"/>
      <c r="L917" s="113"/>
      <c r="M917" s="52"/>
      <c r="N917" s="52"/>
      <c r="O917" s="52"/>
      <c r="P917" s="52"/>
      <c r="Q917" s="52"/>
      <c r="R917" s="52"/>
      <c r="S917" s="52"/>
    </row>
    <row r="918" spans="1:19" ht="15.75" customHeight="1">
      <c r="A918" s="54"/>
      <c r="B918" s="386"/>
      <c r="C918" s="215"/>
      <c r="D918" s="216"/>
      <c r="E918" s="217"/>
      <c r="F918" s="218"/>
      <c r="G918" s="143"/>
      <c r="H918" s="51"/>
      <c r="I918" s="219"/>
      <c r="J918" s="51"/>
      <c r="K918" s="220"/>
      <c r="L918" s="113"/>
      <c r="M918" s="52"/>
      <c r="N918" s="52"/>
      <c r="O918" s="52"/>
      <c r="P918" s="52"/>
      <c r="Q918" s="52"/>
      <c r="R918" s="52"/>
      <c r="S918" s="52"/>
    </row>
    <row r="919" spans="1:19" ht="15.75" customHeight="1">
      <c r="A919" s="54"/>
      <c r="B919" s="386"/>
      <c r="C919" s="215"/>
      <c r="D919" s="216"/>
      <c r="E919" s="217"/>
      <c r="F919" s="218"/>
      <c r="G919" s="143"/>
      <c r="H919" s="51"/>
      <c r="I919" s="219"/>
      <c r="J919" s="51"/>
      <c r="K919" s="220"/>
      <c r="L919" s="113"/>
      <c r="M919" s="52"/>
      <c r="N919" s="52"/>
      <c r="O919" s="52"/>
      <c r="P919" s="52"/>
      <c r="Q919" s="52"/>
      <c r="R919" s="52"/>
      <c r="S919" s="52"/>
    </row>
    <row r="920" spans="1:19" ht="15.75" customHeight="1">
      <c r="A920" s="54"/>
      <c r="B920" s="386"/>
      <c r="C920" s="215"/>
      <c r="D920" s="216"/>
      <c r="E920" s="217"/>
      <c r="F920" s="218"/>
      <c r="G920" s="143"/>
      <c r="H920" s="51"/>
      <c r="I920" s="219"/>
      <c r="J920" s="51"/>
      <c r="K920" s="220"/>
      <c r="L920" s="113"/>
      <c r="M920" s="52"/>
      <c r="N920" s="52"/>
      <c r="O920" s="52"/>
      <c r="P920" s="52"/>
      <c r="Q920" s="52"/>
      <c r="R920" s="52"/>
      <c r="S920" s="52"/>
    </row>
    <row r="921" spans="1:19" ht="15.75" customHeight="1">
      <c r="A921" s="54"/>
      <c r="B921" s="386"/>
      <c r="C921" s="215"/>
      <c r="D921" s="216"/>
      <c r="E921" s="217"/>
      <c r="F921" s="218"/>
      <c r="G921" s="143"/>
      <c r="H921" s="51"/>
      <c r="I921" s="219"/>
      <c r="J921" s="51"/>
      <c r="K921" s="220"/>
      <c r="L921" s="113"/>
      <c r="M921" s="52"/>
      <c r="N921" s="52"/>
      <c r="O921" s="52"/>
      <c r="P921" s="52"/>
      <c r="Q921" s="52"/>
      <c r="R921" s="52"/>
      <c r="S921" s="52"/>
    </row>
    <row r="922" spans="1:19" ht="15.75" customHeight="1">
      <c r="A922" s="54"/>
      <c r="B922" s="386"/>
      <c r="C922" s="215"/>
      <c r="D922" s="216"/>
      <c r="E922" s="217"/>
      <c r="F922" s="218"/>
      <c r="G922" s="143"/>
      <c r="H922" s="51"/>
      <c r="I922" s="219"/>
      <c r="J922" s="51"/>
      <c r="K922" s="220"/>
      <c r="L922" s="113"/>
      <c r="M922" s="52"/>
      <c r="N922" s="52"/>
      <c r="O922" s="52"/>
      <c r="P922" s="52"/>
      <c r="Q922" s="52"/>
      <c r="R922" s="52"/>
      <c r="S922" s="52"/>
    </row>
    <row r="923" spans="1:19" ht="15.75" customHeight="1">
      <c r="A923" s="54"/>
      <c r="B923" s="386"/>
      <c r="C923" s="215"/>
      <c r="D923" s="216"/>
      <c r="E923" s="217"/>
      <c r="F923" s="218"/>
      <c r="G923" s="143"/>
      <c r="H923" s="51"/>
      <c r="I923" s="219"/>
      <c r="J923" s="51"/>
      <c r="K923" s="220"/>
      <c r="L923" s="113"/>
      <c r="M923" s="52"/>
      <c r="N923" s="52"/>
      <c r="O923" s="52"/>
      <c r="P923" s="52"/>
      <c r="Q923" s="52"/>
      <c r="R923" s="52"/>
      <c r="S923" s="52"/>
    </row>
    <row r="924" spans="1:19" ht="15.75" customHeight="1">
      <c r="A924" s="54"/>
      <c r="B924" s="386"/>
      <c r="C924" s="215"/>
      <c r="D924" s="216"/>
      <c r="E924" s="217"/>
      <c r="F924" s="218"/>
      <c r="G924" s="143"/>
      <c r="H924" s="51"/>
      <c r="I924" s="219"/>
      <c r="J924" s="51"/>
      <c r="K924" s="220"/>
      <c r="L924" s="113"/>
      <c r="M924" s="52"/>
      <c r="N924" s="52"/>
      <c r="O924" s="52"/>
      <c r="P924" s="52"/>
      <c r="Q924" s="52"/>
      <c r="R924" s="52"/>
      <c r="S924" s="52"/>
    </row>
    <row r="925" spans="1:19" ht="15.75" customHeight="1">
      <c r="A925" s="54"/>
      <c r="B925" s="386"/>
      <c r="C925" s="215"/>
      <c r="D925" s="216"/>
      <c r="E925" s="217"/>
      <c r="F925" s="218"/>
      <c r="G925" s="143"/>
      <c r="H925" s="51"/>
      <c r="I925" s="219"/>
      <c r="J925" s="51"/>
      <c r="K925" s="220"/>
      <c r="L925" s="113"/>
      <c r="M925" s="52"/>
      <c r="N925" s="52"/>
      <c r="O925" s="52"/>
      <c r="P925" s="52"/>
      <c r="Q925" s="52"/>
      <c r="R925" s="52"/>
      <c r="S925" s="52"/>
    </row>
    <row r="926" spans="1:19" ht="15.75" customHeight="1">
      <c r="A926" s="54"/>
      <c r="B926" s="386"/>
      <c r="C926" s="215"/>
      <c r="D926" s="216"/>
      <c r="E926" s="217"/>
      <c r="F926" s="218"/>
      <c r="G926" s="143"/>
      <c r="H926" s="51"/>
      <c r="I926" s="219"/>
      <c r="J926" s="51"/>
      <c r="K926" s="220"/>
      <c r="L926" s="113"/>
      <c r="M926" s="52"/>
      <c r="N926" s="52"/>
      <c r="O926" s="52"/>
      <c r="P926" s="52"/>
      <c r="Q926" s="52"/>
      <c r="R926" s="52"/>
      <c r="S926" s="52"/>
    </row>
    <row r="927" spans="1:19" ht="15.75" customHeight="1">
      <c r="A927" s="54"/>
      <c r="B927" s="386"/>
      <c r="C927" s="215"/>
      <c r="D927" s="216"/>
      <c r="E927" s="217"/>
      <c r="F927" s="218"/>
      <c r="G927" s="143"/>
      <c r="H927" s="51"/>
      <c r="I927" s="219"/>
      <c r="J927" s="51"/>
      <c r="K927" s="220"/>
      <c r="L927" s="113"/>
      <c r="M927" s="52"/>
      <c r="N927" s="52"/>
      <c r="O927" s="52"/>
      <c r="P927" s="52"/>
      <c r="Q927" s="52"/>
      <c r="R927" s="52"/>
      <c r="S927" s="52"/>
    </row>
    <row r="928" spans="1:19" ht="15.75" customHeight="1">
      <c r="A928" s="54"/>
      <c r="B928" s="386"/>
      <c r="C928" s="215"/>
      <c r="D928" s="216"/>
      <c r="E928" s="217"/>
      <c r="F928" s="218"/>
      <c r="G928" s="143"/>
      <c r="H928" s="51"/>
      <c r="I928" s="219"/>
      <c r="J928" s="51"/>
      <c r="K928" s="220"/>
      <c r="L928" s="113"/>
      <c r="M928" s="52"/>
      <c r="N928" s="52"/>
      <c r="O928" s="52"/>
      <c r="P928" s="52"/>
      <c r="Q928" s="52"/>
      <c r="R928" s="52"/>
      <c r="S928" s="52"/>
    </row>
    <row r="929" spans="1:19" ht="15.75" customHeight="1">
      <c r="A929" s="54"/>
      <c r="B929" s="386"/>
      <c r="C929" s="215"/>
      <c r="D929" s="216"/>
      <c r="E929" s="217"/>
      <c r="F929" s="218"/>
      <c r="G929" s="143"/>
      <c r="H929" s="51"/>
      <c r="I929" s="219"/>
      <c r="J929" s="51"/>
      <c r="K929" s="220"/>
      <c r="L929" s="113"/>
      <c r="M929" s="52"/>
      <c r="N929" s="52"/>
      <c r="O929" s="52"/>
      <c r="P929" s="52"/>
      <c r="Q929" s="52"/>
      <c r="R929" s="52"/>
      <c r="S929" s="52"/>
    </row>
    <row r="930" spans="1:19" ht="15.75" customHeight="1">
      <c r="A930" s="54"/>
      <c r="B930" s="386"/>
      <c r="C930" s="215"/>
      <c r="D930" s="216"/>
      <c r="E930" s="217"/>
      <c r="F930" s="218"/>
      <c r="G930" s="143"/>
      <c r="H930" s="51"/>
      <c r="I930" s="219"/>
      <c r="J930" s="51"/>
      <c r="K930" s="220"/>
      <c r="L930" s="113"/>
      <c r="M930" s="52"/>
      <c r="N930" s="52"/>
      <c r="O930" s="52"/>
      <c r="P930" s="52"/>
      <c r="Q930" s="52"/>
      <c r="R930" s="52"/>
      <c r="S930" s="52"/>
    </row>
    <row r="931" spans="1:19" ht="15.75" customHeight="1">
      <c r="A931" s="54"/>
      <c r="B931" s="386"/>
      <c r="C931" s="215"/>
      <c r="D931" s="216"/>
      <c r="E931" s="217"/>
      <c r="F931" s="218"/>
      <c r="G931" s="143"/>
      <c r="H931" s="51"/>
      <c r="I931" s="219"/>
      <c r="J931" s="51"/>
      <c r="K931" s="220"/>
      <c r="L931" s="113"/>
      <c r="M931" s="52"/>
      <c r="N931" s="52"/>
      <c r="O931" s="52"/>
      <c r="P931" s="52"/>
      <c r="Q931" s="52"/>
      <c r="R931" s="52"/>
      <c r="S931" s="52"/>
    </row>
    <row r="932" spans="1:19" ht="15.75" customHeight="1">
      <c r="A932" s="54"/>
      <c r="B932" s="386"/>
      <c r="C932" s="215"/>
      <c r="D932" s="216"/>
      <c r="E932" s="217"/>
      <c r="F932" s="218"/>
      <c r="G932" s="143"/>
      <c r="H932" s="51"/>
      <c r="I932" s="219"/>
      <c r="J932" s="51"/>
      <c r="K932" s="220"/>
      <c r="L932" s="113"/>
      <c r="M932" s="52"/>
      <c r="N932" s="52"/>
      <c r="O932" s="52"/>
      <c r="P932" s="52"/>
      <c r="Q932" s="52"/>
      <c r="R932" s="52"/>
      <c r="S932" s="52"/>
    </row>
    <row r="933" spans="1:19" ht="15.75" customHeight="1">
      <c r="A933" s="54"/>
      <c r="B933" s="386"/>
      <c r="C933" s="215"/>
      <c r="D933" s="216"/>
      <c r="E933" s="217"/>
      <c r="F933" s="218"/>
      <c r="G933" s="143"/>
      <c r="H933" s="51"/>
      <c r="I933" s="219"/>
      <c r="J933" s="51"/>
      <c r="K933" s="220"/>
      <c r="L933" s="113"/>
      <c r="M933" s="52"/>
      <c r="N933" s="52"/>
      <c r="O933" s="52"/>
      <c r="P933" s="52"/>
      <c r="Q933" s="52"/>
      <c r="R933" s="52"/>
      <c r="S933" s="52"/>
    </row>
    <row r="934" spans="1:19" ht="15.75" customHeight="1">
      <c r="A934" s="54"/>
      <c r="B934" s="386"/>
      <c r="C934" s="215"/>
      <c r="D934" s="216"/>
      <c r="E934" s="217"/>
      <c r="F934" s="218"/>
      <c r="G934" s="143"/>
      <c r="H934" s="51"/>
      <c r="I934" s="219"/>
      <c r="J934" s="51"/>
      <c r="K934" s="220"/>
      <c r="L934" s="113"/>
      <c r="M934" s="52"/>
      <c r="N934" s="52"/>
      <c r="O934" s="52"/>
      <c r="P934" s="52"/>
      <c r="Q934" s="52"/>
      <c r="R934" s="52"/>
      <c r="S934" s="52"/>
    </row>
  </sheetData>
  <autoFilter ref="A11:S578"/>
  <mergeCells count="20">
    <mergeCell ref="J10:J11"/>
    <mergeCell ref="K10:K11"/>
    <mergeCell ref="A38:A49"/>
    <mergeCell ref="B576:I576"/>
    <mergeCell ref="H8:I8"/>
    <mergeCell ref="J8:K8"/>
    <mergeCell ref="B9:K9"/>
    <mergeCell ref="B10:B11"/>
    <mergeCell ref="C10:C11"/>
    <mergeCell ref="D10:D11"/>
    <mergeCell ref="E10:E11"/>
    <mergeCell ref="F10:F11"/>
    <mergeCell ref="G10:G11"/>
    <mergeCell ref="H10:I10"/>
    <mergeCell ref="C7:E7"/>
    <mergeCell ref="B2:K2"/>
    <mergeCell ref="D3:K3"/>
    <mergeCell ref="C4:E4"/>
    <mergeCell ref="C5:E5"/>
    <mergeCell ref="C6:E6"/>
  </mergeCells>
  <printOptions horizontalCentered="1"/>
  <pageMargins left="0.23622047244094491" right="0.23622047244094491" top="0.74803149606299213" bottom="0.74803149606299213" header="0.31496062992125984" footer="0.19685039370078741"/>
  <pageSetup paperSize="9" scale="57" fitToHeight="0" orientation="landscape" r:id="rId1"/>
  <headerFooter>
    <oddFooter>&amp;LLuiza Mariane Tavares e Silva Bastos
Engenheira Civil 
Crea nº 281020MG&amp;CRosemary Aparecida Benedito
Secretária Adjunta de Projetos Públicos&amp;R&amp;P/ &amp;N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17"/>
  <sheetViews>
    <sheetView showGridLines="0" view="pageBreakPreview" zoomScaleNormal="120" zoomScaleSheetLayoutView="100" workbookViewId="0">
      <selection activeCell="E21" sqref="E21"/>
    </sheetView>
  </sheetViews>
  <sheetFormatPr defaultColWidth="9.140625" defaultRowHeight="12.75"/>
  <cols>
    <col min="1" max="1" width="9.140625" style="70" customWidth="1"/>
    <col min="2" max="2" width="19.42578125" style="70" customWidth="1"/>
    <col min="3" max="3" width="10" style="70" customWidth="1"/>
    <col min="4" max="4" width="9.28515625" style="153" bestFit="1" customWidth="1"/>
    <col min="5" max="5" width="64.28515625" style="195" customWidth="1"/>
    <col min="6" max="6" width="6.7109375" style="153" customWidth="1"/>
    <col min="7" max="7" width="13.140625" style="154" customWidth="1"/>
    <col min="8" max="8" width="10.42578125" style="154" customWidth="1"/>
    <col min="9" max="9" width="17.85546875" style="70" customWidth="1"/>
    <col min="10" max="11" width="9.140625" style="70" customWidth="1"/>
    <col min="12" max="12" width="22.140625" style="70" customWidth="1"/>
    <col min="13" max="13" width="12.7109375" style="70" customWidth="1"/>
    <col min="14" max="14" width="23.28515625" style="70" customWidth="1"/>
    <col min="15" max="15" width="29.42578125" style="70" customWidth="1"/>
    <col min="16" max="16" width="9.140625" style="70" customWidth="1"/>
    <col min="17" max="16384" width="9.140625" style="70"/>
  </cols>
  <sheetData>
    <row r="1" spans="2:10" ht="13.5" thickBot="1">
      <c r="D1" s="151"/>
      <c r="E1" s="152"/>
    </row>
    <row r="2" spans="2:10" ht="87.75" customHeight="1">
      <c r="B2" s="411" t="s">
        <v>948</v>
      </c>
      <c r="C2" s="467" t="s">
        <v>971</v>
      </c>
      <c r="D2" s="468"/>
      <c r="E2" s="468"/>
      <c r="F2" s="468"/>
      <c r="G2" s="468"/>
      <c r="H2" s="468"/>
      <c r="I2" s="155"/>
    </row>
    <row r="3" spans="2:10" ht="13.5" customHeight="1">
      <c r="B3" s="156" t="s">
        <v>129</v>
      </c>
      <c r="C3" s="461" t="str">
        <f>PLANILHA!C4</f>
        <v>TABELA SINAPI ONERADA  - BASE ABRIL/2026</v>
      </c>
      <c r="D3" s="461"/>
      <c r="E3" s="461"/>
      <c r="F3" s="461"/>
      <c r="G3" s="461"/>
      <c r="H3" s="461"/>
      <c r="I3" s="462"/>
    </row>
    <row r="4" spans="2:10" ht="13.5" customHeight="1">
      <c r="B4" s="157" t="s">
        <v>129</v>
      </c>
      <c r="C4" s="463" t="str">
        <f>PLANILHA!C5</f>
        <v>TABELA SUDECAP ONERADA  - BASE ABRIL/2026</v>
      </c>
      <c r="D4" s="463"/>
      <c r="E4" s="463"/>
      <c r="F4" s="463"/>
      <c r="G4" s="463"/>
      <c r="H4" s="463"/>
      <c r="I4" s="464"/>
    </row>
    <row r="5" spans="2:10" ht="13.5" customHeight="1">
      <c r="B5" s="157" t="s">
        <v>129</v>
      </c>
      <c r="C5" s="463" t="str">
        <f>PLANILHA!C6</f>
        <v>TABELA SETOP ONERADA  - BASE ABRIL/2026</v>
      </c>
      <c r="D5" s="463"/>
      <c r="E5" s="463"/>
      <c r="F5" s="463"/>
      <c r="G5" s="463"/>
      <c r="H5" s="463"/>
      <c r="I5" s="464"/>
    </row>
    <row r="6" spans="2:10" ht="13.5" thickBot="1">
      <c r="B6" s="158" t="s">
        <v>129</v>
      </c>
      <c r="C6" s="465" t="str">
        <f>PLANILHA!C7</f>
        <v>TABELA DNIT ONERADA - BASE ABRIL/2026</v>
      </c>
      <c r="D6" s="465"/>
      <c r="E6" s="465"/>
      <c r="F6" s="465"/>
      <c r="G6" s="465"/>
      <c r="H6" s="465"/>
      <c r="I6" s="466"/>
    </row>
    <row r="7" spans="2:10" s="164" customFormat="1" ht="39" thickBot="1">
      <c r="B7" s="159" t="s">
        <v>0</v>
      </c>
      <c r="C7" s="160" t="s">
        <v>1</v>
      </c>
      <c r="D7" s="161" t="s">
        <v>2</v>
      </c>
      <c r="E7" s="161" t="s">
        <v>3</v>
      </c>
      <c r="F7" s="161" t="s">
        <v>4</v>
      </c>
      <c r="G7" s="162" t="s">
        <v>74</v>
      </c>
      <c r="H7" s="162" t="s">
        <v>75</v>
      </c>
      <c r="I7" s="163" t="s">
        <v>76</v>
      </c>
    </row>
    <row r="8" spans="2:10" s="170" customFormat="1">
      <c r="B8" s="165"/>
      <c r="C8" s="166"/>
      <c r="D8" s="167"/>
      <c r="E8" s="167"/>
      <c r="F8" s="167"/>
      <c r="G8" s="168"/>
      <c r="H8" s="168"/>
      <c r="I8" s="169"/>
    </row>
    <row r="9" spans="2:10" s="164" customFormat="1">
      <c r="B9" s="171" t="s">
        <v>453</v>
      </c>
      <c r="C9" s="172"/>
      <c r="D9" s="173"/>
      <c r="E9" s="174" t="s">
        <v>12</v>
      </c>
      <c r="F9" s="173"/>
      <c r="G9" s="175"/>
      <c r="H9" s="175"/>
      <c r="I9" s="176"/>
    </row>
    <row r="10" spans="2:10" s="69" customFormat="1">
      <c r="B10" s="177" t="s">
        <v>454</v>
      </c>
      <c r="C10" s="178"/>
      <c r="D10" s="67"/>
      <c r="E10" s="179" t="s">
        <v>77</v>
      </c>
      <c r="F10" s="67"/>
      <c r="G10" s="180"/>
      <c r="H10" s="180"/>
      <c r="I10" s="181"/>
    </row>
    <row r="11" spans="2:10" s="69" customFormat="1">
      <c r="B11" s="177" t="s">
        <v>1271</v>
      </c>
      <c r="C11" s="178"/>
      <c r="D11" s="67"/>
      <c r="E11" s="179" t="s">
        <v>78</v>
      </c>
      <c r="F11" s="67"/>
      <c r="G11" s="65"/>
      <c r="H11" s="180"/>
      <c r="I11" s="181"/>
    </row>
    <row r="12" spans="2:10" ht="25.5">
      <c r="B12" s="182" t="s">
        <v>1272</v>
      </c>
      <c r="C12" s="183" t="s">
        <v>27</v>
      </c>
      <c r="D12" s="66">
        <v>93567</v>
      </c>
      <c r="E12" s="184" t="s">
        <v>1305</v>
      </c>
      <c r="F12" s="66" t="s">
        <v>941</v>
      </c>
      <c r="G12" s="64">
        <v>5</v>
      </c>
      <c r="H12" s="185">
        <f>VLOOKUP(D12,[38]Banco_Servico!$B:$E,4,FALSE)</f>
        <v>25614.35</v>
      </c>
      <c r="I12" s="186">
        <f t="shared" ref="I12:I14" si="0">ROUND(G12*H12,2)</f>
        <v>128071.75</v>
      </c>
      <c r="J12" s="69"/>
    </row>
    <row r="13" spans="2:10" ht="25.5">
      <c r="B13" s="182" t="s">
        <v>1273</v>
      </c>
      <c r="C13" s="183" t="s">
        <v>27</v>
      </c>
      <c r="D13" s="66">
        <v>93572</v>
      </c>
      <c r="E13" s="184" t="s">
        <v>1306</v>
      </c>
      <c r="F13" s="66" t="s">
        <v>941</v>
      </c>
      <c r="G13" s="64">
        <v>12</v>
      </c>
      <c r="H13" s="185">
        <f>VLOOKUP(D13,[38]Banco_Servico!$B:$E,4,FALSE)</f>
        <v>10406.43</v>
      </c>
      <c r="I13" s="186">
        <f t="shared" si="0"/>
        <v>124877.16</v>
      </c>
    </row>
    <row r="14" spans="2:10" ht="38.25">
      <c r="B14" s="182" t="s">
        <v>1274</v>
      </c>
      <c r="C14" s="183" t="s">
        <v>6</v>
      </c>
      <c r="D14" s="68" t="s">
        <v>474</v>
      </c>
      <c r="E14" s="184" t="s">
        <v>1307</v>
      </c>
      <c r="F14" s="66" t="s">
        <v>941</v>
      </c>
      <c r="G14" s="64">
        <v>12</v>
      </c>
      <c r="H14" s="185">
        <f>VLOOKUP(D14,[38]Banco_Servico!$B:$E,4,FALSE)</f>
        <v>16743.63</v>
      </c>
      <c r="I14" s="186">
        <f t="shared" si="0"/>
        <v>200923.56</v>
      </c>
    </row>
    <row r="15" spans="2:10">
      <c r="B15" s="182"/>
      <c r="C15" s="183"/>
      <c r="D15" s="66"/>
      <c r="E15" s="184"/>
      <c r="F15" s="66"/>
      <c r="G15" s="64"/>
      <c r="H15" s="185"/>
      <c r="I15" s="186"/>
    </row>
    <row r="16" spans="2:10" s="194" customFormat="1">
      <c r="B16" s="187"/>
      <c r="C16" s="188"/>
      <c r="D16" s="189"/>
      <c r="E16" s="189" t="s">
        <v>920</v>
      </c>
      <c r="F16" s="190"/>
      <c r="G16" s="191"/>
      <c r="H16" s="191"/>
      <c r="I16" s="192">
        <f>SUM(I12:I14)</f>
        <v>453872.47</v>
      </c>
      <c r="J16" s="193"/>
    </row>
    <row r="17" spans="2:9" ht="13.5" thickBot="1">
      <c r="B17" s="421"/>
      <c r="C17" s="422"/>
      <c r="D17" s="423"/>
      <c r="E17" s="424"/>
      <c r="F17" s="423"/>
      <c r="G17" s="425"/>
      <c r="H17" s="425"/>
      <c r="I17" s="426"/>
    </row>
  </sheetData>
  <mergeCells count="5">
    <mergeCell ref="C3:I3"/>
    <mergeCell ref="C4:I4"/>
    <mergeCell ref="C6:I6"/>
    <mergeCell ref="C5:I5"/>
    <mergeCell ref="C2:H2"/>
  </mergeCells>
  <phoneticPr fontId="96" type="noConversion"/>
  <printOptions horizontalCentered="1"/>
  <pageMargins left="0.23622047244094491" right="0.23622047244094491" top="0.74803149606299213" bottom="0.74803149606299213" header="0.31496062992125984" footer="0.31496062992125984"/>
  <pageSetup paperSize="9" scale="96" fitToHeight="0" orientation="landscape" r:id="rId1"/>
  <headerFooter>
    <oddFooter>&amp;LLuiza Mariane Tavares e Silva Bastos
Engenheira Civil 
Crea nº 281020MG&amp;CRosemary Aparecida Benedito
Secretária Adjunta de Projetos Públicos&amp;R&amp;P/ &amp;N
&amp;D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17"/>
  <sheetViews>
    <sheetView showGridLines="0" view="pageBreakPreview" zoomScaleNormal="120" zoomScaleSheetLayoutView="100" workbookViewId="0">
      <selection activeCell="G24" sqref="G24"/>
    </sheetView>
  </sheetViews>
  <sheetFormatPr defaultColWidth="9.140625" defaultRowHeight="12.75"/>
  <cols>
    <col min="1" max="1" width="9.140625" style="70" customWidth="1"/>
    <col min="2" max="2" width="19.42578125" style="70" customWidth="1"/>
    <col min="3" max="3" width="10" style="70" customWidth="1"/>
    <col min="4" max="4" width="9.28515625" style="153" bestFit="1" customWidth="1"/>
    <col min="5" max="5" width="64.28515625" style="195" customWidth="1"/>
    <col min="6" max="6" width="6.7109375" style="153" customWidth="1"/>
    <col min="7" max="7" width="13.140625" style="154" customWidth="1"/>
    <col min="8" max="8" width="10.42578125" style="154" customWidth="1"/>
    <col min="9" max="9" width="17.85546875" style="70" customWidth="1"/>
    <col min="10" max="11" width="9.140625" style="70" customWidth="1"/>
    <col min="12" max="12" width="22.140625" style="70" customWidth="1"/>
    <col min="13" max="13" width="12.7109375" style="70" customWidth="1"/>
    <col min="14" max="14" width="23.28515625" style="70" customWidth="1"/>
    <col min="15" max="15" width="29.42578125" style="70" customWidth="1"/>
    <col min="16" max="16" width="9.140625" style="70" customWidth="1"/>
    <col min="17" max="16384" width="9.140625" style="70"/>
  </cols>
  <sheetData>
    <row r="1" spans="2:10" ht="13.5" thickBot="1">
      <c r="D1" s="151"/>
      <c r="E1" s="152"/>
    </row>
    <row r="2" spans="2:10" ht="87.75" customHeight="1">
      <c r="B2" s="411" t="s">
        <v>948</v>
      </c>
      <c r="C2" s="467" t="s">
        <v>971</v>
      </c>
      <c r="D2" s="468"/>
      <c r="E2" s="468"/>
      <c r="F2" s="468"/>
      <c r="G2" s="468"/>
      <c r="H2" s="468"/>
      <c r="I2" s="155"/>
    </row>
    <row r="3" spans="2:10" ht="13.5" customHeight="1">
      <c r="B3" s="156" t="s">
        <v>129</v>
      </c>
      <c r="C3" s="461" t="str">
        <f>PLANILHA!C4</f>
        <v>TABELA SINAPI ONERADA  - BASE ABRIL/2026</v>
      </c>
      <c r="D3" s="461"/>
      <c r="E3" s="461"/>
      <c r="F3" s="461"/>
      <c r="G3" s="461"/>
      <c r="H3" s="461"/>
      <c r="I3" s="462"/>
    </row>
    <row r="4" spans="2:10" ht="13.5" customHeight="1">
      <c r="B4" s="157" t="s">
        <v>129</v>
      </c>
      <c r="C4" s="463" t="str">
        <f>PLANILHA!C5</f>
        <v>TABELA SUDECAP ONERADA  - BASE ABRIL/2026</v>
      </c>
      <c r="D4" s="463"/>
      <c r="E4" s="463"/>
      <c r="F4" s="463"/>
      <c r="G4" s="463"/>
      <c r="H4" s="463"/>
      <c r="I4" s="464"/>
    </row>
    <row r="5" spans="2:10" ht="13.5" customHeight="1">
      <c r="B5" s="157" t="s">
        <v>129</v>
      </c>
      <c r="C5" s="463" t="str">
        <f>PLANILHA!C6</f>
        <v>TABELA SETOP ONERADA  - BASE ABRIL/2026</v>
      </c>
      <c r="D5" s="463"/>
      <c r="E5" s="463"/>
      <c r="F5" s="463"/>
      <c r="G5" s="463"/>
      <c r="H5" s="463"/>
      <c r="I5" s="464"/>
    </row>
    <row r="6" spans="2:10" ht="13.5" thickBot="1">
      <c r="B6" s="158" t="s">
        <v>129</v>
      </c>
      <c r="C6" s="465" t="str">
        <f>PLANILHA!C7</f>
        <v>TABELA DNIT ONERADA - BASE ABRIL/2026</v>
      </c>
      <c r="D6" s="465"/>
      <c r="E6" s="465"/>
      <c r="F6" s="465"/>
      <c r="G6" s="465"/>
      <c r="H6" s="465"/>
      <c r="I6" s="466"/>
    </row>
    <row r="7" spans="2:10" s="164" customFormat="1" ht="39" thickBot="1">
      <c r="B7" s="159" t="s">
        <v>0</v>
      </c>
      <c r="C7" s="160" t="s">
        <v>1</v>
      </c>
      <c r="D7" s="161" t="s">
        <v>2</v>
      </c>
      <c r="E7" s="161" t="s">
        <v>3</v>
      </c>
      <c r="F7" s="161" t="s">
        <v>4</v>
      </c>
      <c r="G7" s="162" t="s">
        <v>74</v>
      </c>
      <c r="H7" s="162" t="s">
        <v>75</v>
      </c>
      <c r="I7" s="163" t="s">
        <v>76</v>
      </c>
    </row>
    <row r="8" spans="2:10" s="170" customFormat="1">
      <c r="B8" s="165"/>
      <c r="C8" s="166"/>
      <c r="D8" s="167"/>
      <c r="E8" s="167"/>
      <c r="F8" s="167"/>
      <c r="G8" s="168"/>
      <c r="H8" s="168"/>
      <c r="I8" s="169"/>
    </row>
    <row r="9" spans="2:10" s="164" customFormat="1">
      <c r="B9" s="171" t="s">
        <v>453</v>
      </c>
      <c r="C9" s="172"/>
      <c r="D9" s="173"/>
      <c r="E9" s="174" t="s">
        <v>12</v>
      </c>
      <c r="F9" s="173"/>
      <c r="G9" s="175"/>
      <c r="H9" s="175"/>
      <c r="I9" s="176"/>
    </row>
    <row r="10" spans="2:10" s="69" customFormat="1">
      <c r="B10" s="177" t="s">
        <v>454</v>
      </c>
      <c r="C10" s="178"/>
      <c r="D10" s="67"/>
      <c r="E10" s="179" t="s">
        <v>77</v>
      </c>
      <c r="F10" s="67"/>
      <c r="G10" s="180"/>
      <c r="H10" s="180"/>
      <c r="I10" s="181"/>
    </row>
    <row r="11" spans="2:10" s="69" customFormat="1">
      <c r="B11" s="177" t="s">
        <v>1271</v>
      </c>
      <c r="C11" s="178"/>
      <c r="D11" s="67"/>
      <c r="E11" s="179" t="s">
        <v>78</v>
      </c>
      <c r="F11" s="67"/>
      <c r="G11" s="65"/>
      <c r="H11" s="180"/>
      <c r="I11" s="181"/>
    </row>
    <row r="12" spans="2:10" ht="25.5">
      <c r="B12" s="182" t="s">
        <v>1272</v>
      </c>
      <c r="C12" s="183" t="s">
        <v>27</v>
      </c>
      <c r="D12" s="66">
        <v>93567</v>
      </c>
      <c r="E12" s="184" t="s">
        <v>1305</v>
      </c>
      <c r="F12" s="66" t="s">
        <v>941</v>
      </c>
      <c r="G12" s="64">
        <v>5</v>
      </c>
      <c r="H12" s="185"/>
      <c r="I12" s="186"/>
      <c r="J12" s="69"/>
    </row>
    <row r="13" spans="2:10" ht="25.5">
      <c r="B13" s="182" t="s">
        <v>1273</v>
      </c>
      <c r="C13" s="183" t="s">
        <v>27</v>
      </c>
      <c r="D13" s="66">
        <v>93572</v>
      </c>
      <c r="E13" s="184" t="s">
        <v>1306</v>
      </c>
      <c r="F13" s="66" t="s">
        <v>941</v>
      </c>
      <c r="G13" s="64">
        <v>12</v>
      </c>
      <c r="H13" s="185"/>
      <c r="I13" s="186"/>
    </row>
    <row r="14" spans="2:10" ht="38.25">
      <c r="B14" s="182" t="s">
        <v>1274</v>
      </c>
      <c r="C14" s="183" t="s">
        <v>6</v>
      </c>
      <c r="D14" s="68" t="s">
        <v>474</v>
      </c>
      <c r="E14" s="184" t="s">
        <v>1307</v>
      </c>
      <c r="F14" s="66" t="s">
        <v>941</v>
      </c>
      <c r="G14" s="64">
        <v>12</v>
      </c>
      <c r="H14" s="185"/>
      <c r="I14" s="186"/>
    </row>
    <row r="15" spans="2:10">
      <c r="B15" s="182"/>
      <c r="C15" s="183"/>
      <c r="D15" s="66"/>
      <c r="E15" s="184"/>
      <c r="F15" s="66"/>
      <c r="G15" s="64"/>
      <c r="H15" s="185"/>
      <c r="I15" s="186"/>
    </row>
    <row r="16" spans="2:10" s="194" customFormat="1">
      <c r="B16" s="187"/>
      <c r="C16" s="188"/>
      <c r="D16" s="189"/>
      <c r="E16" s="189" t="s">
        <v>920</v>
      </c>
      <c r="F16" s="190"/>
      <c r="G16" s="191"/>
      <c r="H16" s="191"/>
      <c r="I16" s="192"/>
      <c r="J16" s="193"/>
    </row>
    <row r="17" spans="2:9" ht="13.5" thickBot="1">
      <c r="B17" s="421"/>
      <c r="C17" s="422"/>
      <c r="D17" s="423"/>
      <c r="E17" s="424"/>
      <c r="F17" s="423"/>
      <c r="G17" s="425"/>
      <c r="H17" s="425"/>
      <c r="I17" s="426"/>
    </row>
  </sheetData>
  <mergeCells count="5">
    <mergeCell ref="C2:H2"/>
    <mergeCell ref="C3:I3"/>
    <mergeCell ref="C4:I4"/>
    <mergeCell ref="C5:I5"/>
    <mergeCell ref="C6:I6"/>
  </mergeCells>
  <printOptions horizontalCentered="1"/>
  <pageMargins left="0.23622047244094491" right="0.23622047244094491" top="0.74803149606299213" bottom="0.74803149606299213" header="0.31496062992125984" footer="0.31496062992125984"/>
  <pageSetup paperSize="9" scale="96" fitToHeight="0" orientation="landscape" r:id="rId1"/>
  <headerFooter>
    <oddFooter>&amp;LLuiza Mariane Tavares e Silva Bastos
Engenheira Civil 
Crea nº 281020MG&amp;CRosemary Aparecida Benedito
Secretária Adjunta de Projetos Públicos&amp;R&amp;P/ &amp;N
&amp;D</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25"/>
  <sheetViews>
    <sheetView showGridLines="0" view="pageBreakPreview" zoomScaleNormal="100" zoomScaleSheetLayoutView="100" workbookViewId="0">
      <selection activeCell="C20" sqref="C20:I20"/>
    </sheetView>
  </sheetViews>
  <sheetFormatPr defaultColWidth="9.140625" defaultRowHeight="15"/>
  <cols>
    <col min="1" max="1" width="4.7109375" style="265" customWidth="1"/>
    <col min="2" max="2" width="29" style="265" customWidth="1"/>
    <col min="3" max="8" width="6.5703125" style="265" customWidth="1"/>
    <col min="9" max="9" width="30.7109375" style="265" customWidth="1"/>
    <col min="10" max="10" width="16.85546875" style="265" customWidth="1"/>
    <col min="11" max="16384" width="9.140625" style="265"/>
  </cols>
  <sheetData>
    <row r="1" spans="2:13" ht="15.75" thickBot="1"/>
    <row r="2" spans="2:13" ht="42" customHeight="1">
      <c r="B2" s="266"/>
      <c r="C2" s="493" t="s">
        <v>226</v>
      </c>
      <c r="D2" s="493"/>
      <c r="E2" s="493"/>
      <c r="F2" s="493"/>
      <c r="G2" s="493"/>
      <c r="H2" s="493"/>
      <c r="I2" s="493"/>
      <c r="J2" s="412" t="s">
        <v>949</v>
      </c>
    </row>
    <row r="3" spans="2:13" ht="60.75" customHeight="1">
      <c r="B3" s="494" t="s">
        <v>970</v>
      </c>
      <c r="C3" s="495"/>
      <c r="D3" s="495"/>
      <c r="E3" s="495"/>
      <c r="F3" s="495"/>
      <c r="G3" s="495"/>
      <c r="H3" s="495"/>
      <c r="I3" s="495"/>
      <c r="J3" s="496"/>
    </row>
    <row r="4" spans="2:13" s="267" customFormat="1" ht="24" customHeight="1">
      <c r="B4" s="497" t="s">
        <v>294</v>
      </c>
      <c r="C4" s="498"/>
      <c r="D4" s="498"/>
      <c r="E4" s="498"/>
      <c r="F4" s="498"/>
      <c r="G4" s="498"/>
      <c r="H4" s="498"/>
      <c r="I4" s="498"/>
      <c r="J4" s="499"/>
    </row>
    <row r="5" spans="2:13" ht="12.75" customHeight="1">
      <c r="B5" s="500" t="s">
        <v>79</v>
      </c>
      <c r="C5" s="502" t="s">
        <v>80</v>
      </c>
      <c r="D5" s="503"/>
      <c r="E5" s="503"/>
      <c r="F5" s="503"/>
      <c r="G5" s="503"/>
      <c r="H5" s="504"/>
      <c r="I5" s="508" t="s">
        <v>295</v>
      </c>
      <c r="J5" s="509"/>
    </row>
    <row r="6" spans="2:13" ht="27" customHeight="1">
      <c r="B6" s="501"/>
      <c r="C6" s="505"/>
      <c r="D6" s="506"/>
      <c r="E6" s="506"/>
      <c r="F6" s="506"/>
      <c r="G6" s="506"/>
      <c r="H6" s="507"/>
      <c r="I6" s="510"/>
      <c r="J6" s="511"/>
    </row>
    <row r="7" spans="2:13" ht="18" customHeight="1">
      <c r="B7" s="268" t="s">
        <v>81</v>
      </c>
      <c r="C7" s="269" t="s">
        <v>82</v>
      </c>
      <c r="D7" s="491">
        <v>0.03</v>
      </c>
      <c r="E7" s="491"/>
      <c r="F7" s="270" t="s">
        <v>83</v>
      </c>
      <c r="G7" s="491">
        <v>5.5E-2</v>
      </c>
      <c r="H7" s="492"/>
      <c r="I7" s="271" t="s">
        <v>81</v>
      </c>
      <c r="J7" s="272">
        <v>0.04</v>
      </c>
    </row>
    <row r="8" spans="2:13" ht="18" customHeight="1">
      <c r="B8" s="273" t="s">
        <v>84</v>
      </c>
      <c r="C8" s="274" t="s">
        <v>82</v>
      </c>
      <c r="D8" s="483">
        <v>8.0000000000000002E-3</v>
      </c>
      <c r="E8" s="483"/>
      <c r="F8" s="275" t="s">
        <v>83</v>
      </c>
      <c r="G8" s="483">
        <v>0.01</v>
      </c>
      <c r="H8" s="484"/>
      <c r="I8" s="276" t="s">
        <v>84</v>
      </c>
      <c r="J8" s="272">
        <v>8.0000000000000002E-3</v>
      </c>
    </row>
    <row r="9" spans="2:13" ht="18" customHeight="1">
      <c r="B9" s="273" t="s">
        <v>85</v>
      </c>
      <c r="C9" s="274" t="s">
        <v>82</v>
      </c>
      <c r="D9" s="483">
        <v>9.7000000000000003E-3</v>
      </c>
      <c r="E9" s="483"/>
      <c r="F9" s="275" t="s">
        <v>83</v>
      </c>
      <c r="G9" s="483">
        <v>1.2699999999999999E-2</v>
      </c>
      <c r="H9" s="484"/>
      <c r="I9" s="276" t="s">
        <v>85</v>
      </c>
      <c r="J9" s="371">
        <v>1.2699999999999999E-2</v>
      </c>
    </row>
    <row r="10" spans="2:13" ht="18" customHeight="1">
      <c r="B10" s="273" t="s">
        <v>86</v>
      </c>
      <c r="C10" s="274" t="s">
        <v>82</v>
      </c>
      <c r="D10" s="483">
        <v>5.8999999999999999E-3</v>
      </c>
      <c r="E10" s="483"/>
      <c r="F10" s="275" t="s">
        <v>83</v>
      </c>
      <c r="G10" s="483">
        <v>1.3899999999999999E-2</v>
      </c>
      <c r="H10" s="484"/>
      <c r="I10" s="276" t="s">
        <v>86</v>
      </c>
      <c r="J10" s="371">
        <v>1.23E-2</v>
      </c>
    </row>
    <row r="11" spans="2:13" ht="18" customHeight="1">
      <c r="B11" s="273" t="s">
        <v>87</v>
      </c>
      <c r="C11" s="274" t="s">
        <v>82</v>
      </c>
      <c r="D11" s="483">
        <v>6.1600000000000002E-2</v>
      </c>
      <c r="E11" s="483"/>
      <c r="F11" s="275" t="s">
        <v>83</v>
      </c>
      <c r="G11" s="483">
        <v>8.9599999999999999E-2</v>
      </c>
      <c r="H11" s="484"/>
      <c r="I11" s="276" t="s">
        <v>87</v>
      </c>
      <c r="J11" s="371">
        <v>7.3999999999999996E-2</v>
      </c>
    </row>
    <row r="12" spans="2:13" ht="18" customHeight="1">
      <c r="B12" s="277" t="s">
        <v>88</v>
      </c>
      <c r="C12" s="274" t="s">
        <v>82</v>
      </c>
      <c r="D12" s="483">
        <v>5.6500000000000002E-2</v>
      </c>
      <c r="E12" s="483"/>
      <c r="F12" s="275" t="s">
        <v>83</v>
      </c>
      <c r="G12" s="483">
        <v>8.6499999999999994E-2</v>
      </c>
      <c r="H12" s="484"/>
      <c r="I12" s="278" t="s">
        <v>88</v>
      </c>
      <c r="J12" s="272">
        <v>5.6500000000000002E-2</v>
      </c>
    </row>
    <row r="13" spans="2:13">
      <c r="B13" s="485" t="s">
        <v>89</v>
      </c>
      <c r="C13" s="486"/>
      <c r="D13" s="486"/>
      <c r="E13" s="486"/>
      <c r="F13" s="486"/>
      <c r="G13" s="486"/>
      <c r="H13" s="486"/>
      <c r="I13" s="486"/>
      <c r="J13" s="487"/>
    </row>
    <row r="14" spans="2:13">
      <c r="B14" s="279" t="s">
        <v>81</v>
      </c>
      <c r="C14" s="488" t="str">
        <f>IF(J7&gt;G7,"Incidência maior que a permitida",IF(J7&lt;D7,"Incidência menor que a permitida","ok"))</f>
        <v>ok</v>
      </c>
      <c r="D14" s="489"/>
      <c r="E14" s="489"/>
      <c r="F14" s="489"/>
      <c r="G14" s="489"/>
      <c r="H14" s="489"/>
      <c r="I14" s="489"/>
      <c r="J14" s="490"/>
    </row>
    <row r="15" spans="2:13">
      <c r="B15" s="280" t="s">
        <v>84</v>
      </c>
      <c r="C15" s="473" t="str">
        <f>IF(J8&gt;G8,"Incidência maior que a permitida",IF(J8&lt;0,"Incidência menor que a permitida","ok"))</f>
        <v>ok</v>
      </c>
      <c r="D15" s="474"/>
      <c r="E15" s="474"/>
      <c r="F15" s="474"/>
      <c r="G15" s="474"/>
      <c r="H15" s="474"/>
      <c r="I15" s="474"/>
      <c r="J15" s="475"/>
      <c r="L15" s="281"/>
      <c r="M15" s="282"/>
    </row>
    <row r="16" spans="2:13">
      <c r="B16" s="280" t="s">
        <v>85</v>
      </c>
      <c r="C16" s="473" t="str">
        <f>IF(J9&gt;G9,"Incidência maior que a permitida",IF(J9&lt;0,"Incidência menor que a permitida","ok"))</f>
        <v>ok</v>
      </c>
      <c r="D16" s="474"/>
      <c r="E16" s="474"/>
      <c r="F16" s="474"/>
      <c r="G16" s="474"/>
      <c r="H16" s="474"/>
      <c r="I16" s="474"/>
      <c r="J16" s="475"/>
    </row>
    <row r="17" spans="2:10">
      <c r="B17" s="280" t="s">
        <v>86</v>
      </c>
      <c r="C17" s="473" t="str">
        <f>IF(J10&gt;G10,"Incidência maior que a permitida",IF(J10&lt;D10,"Incidência menor que a permitida","ok"))</f>
        <v>ok</v>
      </c>
      <c r="D17" s="474"/>
      <c r="E17" s="474"/>
      <c r="F17" s="474"/>
      <c r="G17" s="474"/>
      <c r="H17" s="474"/>
      <c r="I17" s="474"/>
      <c r="J17" s="475"/>
    </row>
    <row r="18" spans="2:10">
      <c r="B18" s="280" t="s">
        <v>87</v>
      </c>
      <c r="C18" s="473" t="str">
        <f>IF(J11&gt;G11,"Incidência maior que a permitida",IF(J11&lt;D11,"Incidência menor que a permitida","ok"))</f>
        <v>ok</v>
      </c>
      <c r="D18" s="474"/>
      <c r="E18" s="474"/>
      <c r="F18" s="474"/>
      <c r="G18" s="474"/>
      <c r="H18" s="474"/>
      <c r="I18" s="474"/>
      <c r="J18" s="475"/>
    </row>
    <row r="19" spans="2:10">
      <c r="B19" s="280" t="s">
        <v>88</v>
      </c>
      <c r="C19" s="473" t="str">
        <f>IF(J12&gt;G12,"Incidência maior que a permitida",IF(J12&lt;D12,"Incidência menor que a permitida","ok"))</f>
        <v>ok</v>
      </c>
      <c r="D19" s="474"/>
      <c r="E19" s="474"/>
      <c r="F19" s="474"/>
      <c r="G19" s="474"/>
      <c r="H19" s="474"/>
      <c r="I19" s="474"/>
      <c r="J19" s="475"/>
    </row>
    <row r="20" spans="2:10" s="285" customFormat="1" ht="27" customHeight="1" thickBot="1">
      <c r="B20" s="283" t="s">
        <v>90</v>
      </c>
      <c r="C20" s="476" t="s">
        <v>91</v>
      </c>
      <c r="D20" s="477"/>
      <c r="E20" s="477"/>
      <c r="F20" s="477"/>
      <c r="G20" s="477"/>
      <c r="H20" s="477"/>
      <c r="I20" s="478"/>
      <c r="J20" s="284">
        <f>ROUND(((1+J7+J8+J9)*(1+J10)*(1+J11)/(1-(J12))-1),4)</f>
        <v>0.2223</v>
      </c>
    </row>
    <row r="21" spans="2:10" s="289" customFormat="1" ht="15.75">
      <c r="B21" s="286" t="s">
        <v>296</v>
      </c>
      <c r="C21" s="479">
        <f>SUM(C22:D24)</f>
        <v>5.6499999999999995E-2</v>
      </c>
      <c r="D21" s="479"/>
      <c r="E21" s="287"/>
      <c r="F21" s="287"/>
      <c r="G21" s="287"/>
      <c r="H21" s="287"/>
      <c r="I21" s="287"/>
      <c r="J21" s="288"/>
    </row>
    <row r="22" spans="2:10" s="289" customFormat="1">
      <c r="B22" s="290" t="s">
        <v>297</v>
      </c>
      <c r="C22" s="480">
        <v>6.4999999999999997E-3</v>
      </c>
      <c r="D22" s="480"/>
      <c r="E22" s="481"/>
      <c r="F22" s="481"/>
      <c r="G22" s="481"/>
      <c r="H22" s="481"/>
      <c r="I22" s="481"/>
      <c r="J22" s="482"/>
    </row>
    <row r="23" spans="2:10" s="289" customFormat="1">
      <c r="B23" s="290" t="s">
        <v>298</v>
      </c>
      <c r="C23" s="480">
        <v>0.03</v>
      </c>
      <c r="D23" s="480"/>
      <c r="E23" s="481"/>
      <c r="F23" s="481"/>
      <c r="G23" s="481"/>
      <c r="H23" s="481"/>
      <c r="I23" s="481"/>
      <c r="J23" s="482"/>
    </row>
    <row r="24" spans="2:10" s="289" customFormat="1" ht="15.75" thickBot="1">
      <c r="B24" s="291" t="s">
        <v>299</v>
      </c>
      <c r="C24" s="469">
        <v>0.02</v>
      </c>
      <c r="D24" s="469"/>
      <c r="E24" s="470" t="s">
        <v>300</v>
      </c>
      <c r="F24" s="470"/>
      <c r="G24" s="470"/>
      <c r="H24" s="470"/>
      <c r="I24" s="470"/>
      <c r="J24" s="471"/>
    </row>
    <row r="25" spans="2:10">
      <c r="C25" s="472"/>
      <c r="D25" s="472"/>
      <c r="E25" s="472"/>
      <c r="F25" s="472"/>
      <c r="G25" s="472"/>
      <c r="H25" s="472"/>
      <c r="I25" s="472"/>
    </row>
  </sheetData>
  <mergeCells count="34">
    <mergeCell ref="C2:I2"/>
    <mergeCell ref="B3:J3"/>
    <mergeCell ref="B4:J4"/>
    <mergeCell ref="B5:B6"/>
    <mergeCell ref="C5:H6"/>
    <mergeCell ref="I5:J6"/>
    <mergeCell ref="D7:E7"/>
    <mergeCell ref="G7:H7"/>
    <mergeCell ref="D8:E8"/>
    <mergeCell ref="G8:H8"/>
    <mergeCell ref="D9:E9"/>
    <mergeCell ref="G9:H9"/>
    <mergeCell ref="C18:J18"/>
    <mergeCell ref="D10:E10"/>
    <mergeCell ref="G10:H10"/>
    <mergeCell ref="D11:E11"/>
    <mergeCell ref="G11:H11"/>
    <mergeCell ref="D12:E12"/>
    <mergeCell ref="G12:H12"/>
    <mergeCell ref="B13:J13"/>
    <mergeCell ref="C14:J14"/>
    <mergeCell ref="C15:J15"/>
    <mergeCell ref="C16:J16"/>
    <mergeCell ref="C17:J17"/>
    <mergeCell ref="C24:D24"/>
    <mergeCell ref="E24:J24"/>
    <mergeCell ref="C25:I25"/>
    <mergeCell ref="C19:J19"/>
    <mergeCell ref="C20:I20"/>
    <mergeCell ref="C21:D21"/>
    <mergeCell ref="C22:D22"/>
    <mergeCell ref="E22:J22"/>
    <mergeCell ref="C23:D23"/>
    <mergeCell ref="E23:J23"/>
  </mergeCells>
  <conditionalFormatting sqref="C14:C19">
    <cfRule type="cellIs" dxfId="1" priority="2" stopIfTrue="1" operator="notEqual">
      <formula>"ok"</formula>
    </cfRule>
  </conditionalFormatting>
  <conditionalFormatting sqref="J7:J12">
    <cfRule type="cellIs" dxfId="0" priority="1" stopIfTrue="1" operator="notBetween">
      <formula>D7</formula>
      <formula>G7</formula>
    </cfRule>
  </conditionalFormatting>
  <dataValidations count="1">
    <dataValidation allowBlank="1" showInputMessage="1" showErrorMessage="1" promptTitle="Fórmula TCU Acórdão 2622/2013" prompt="Edificações" sqref="C20:I20"/>
  </dataValidations>
  <printOptions horizontalCentered="1"/>
  <pageMargins left="0.78740157480314965" right="0.70866141732283472" top="0.74803149606299213" bottom="0.74803149606299213" header="0.31496062992125984" footer="0.31496062992125984"/>
  <pageSetup paperSize="9" scale="75" fitToHeight="0" orientation="portrait" r:id="rId1"/>
  <headerFooter>
    <oddFooter>&amp;LLuiza Mariane Tavares e Silva Bastos
Engenheira Civil 
Crea nº 281020MG&amp;CRosemary Aparecida Benedito
Secretária Adjunta de Projetos Públicos&amp;R&amp;P/ &amp;N
&amp;D</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53"/>
  <sheetViews>
    <sheetView showGridLines="0" tabSelected="1" view="pageBreakPreview" zoomScale="70" zoomScaleNormal="60" zoomScaleSheetLayoutView="70" workbookViewId="0">
      <selection activeCell="I57" sqref="I57"/>
    </sheetView>
  </sheetViews>
  <sheetFormatPr defaultRowHeight="12.75"/>
  <cols>
    <col min="1" max="1" width="9.140625" style="199"/>
    <col min="2" max="2" width="6.5703125" style="197" bestFit="1" customWidth="1"/>
    <col min="3" max="3" width="72.28515625" style="198" customWidth="1"/>
    <col min="4" max="4" width="24.7109375" style="199" bestFit="1" customWidth="1"/>
    <col min="5" max="5" width="12.42578125" style="199" customWidth="1"/>
    <col min="6" max="12" width="19.28515625" style="199" customWidth="1"/>
    <col min="13" max="16" width="19.28515625" style="200" customWidth="1"/>
    <col min="17" max="18" width="19.28515625" style="199" customWidth="1"/>
    <col min="19" max="19" width="15" style="199" bestFit="1" customWidth="1"/>
    <col min="20" max="265" width="9.140625" style="199"/>
    <col min="266" max="266" width="6.5703125" style="199" bestFit="1" customWidth="1"/>
    <col min="267" max="267" width="40.42578125" style="199" customWidth="1"/>
    <col min="268" max="268" width="17.5703125" style="199" customWidth="1"/>
    <col min="269" max="269" width="12.42578125" style="199" bestFit="1" customWidth="1"/>
    <col min="270" max="273" width="14.7109375" style="199" bestFit="1" customWidth="1"/>
    <col min="274" max="274" width="17" style="199" bestFit="1" customWidth="1"/>
    <col min="275" max="521" width="9.140625" style="199"/>
    <col min="522" max="522" width="6.5703125" style="199" bestFit="1" customWidth="1"/>
    <col min="523" max="523" width="40.42578125" style="199" customWidth="1"/>
    <col min="524" max="524" width="17.5703125" style="199" customWidth="1"/>
    <col min="525" max="525" width="12.42578125" style="199" bestFit="1" customWidth="1"/>
    <col min="526" max="529" width="14.7109375" style="199" bestFit="1" customWidth="1"/>
    <col min="530" max="530" width="17" style="199" bestFit="1" customWidth="1"/>
    <col min="531" max="777" width="9.140625" style="199"/>
    <col min="778" max="778" width="6.5703125" style="199" bestFit="1" customWidth="1"/>
    <col min="779" max="779" width="40.42578125" style="199" customWidth="1"/>
    <col min="780" max="780" width="17.5703125" style="199" customWidth="1"/>
    <col min="781" max="781" width="12.42578125" style="199" bestFit="1" customWidth="1"/>
    <col min="782" max="785" width="14.7109375" style="199" bestFit="1" customWidth="1"/>
    <col min="786" max="786" width="17" style="199" bestFit="1" customWidth="1"/>
    <col min="787" max="1033" width="9.140625" style="199"/>
    <col min="1034" max="1034" width="6.5703125" style="199" bestFit="1" customWidth="1"/>
    <col min="1035" max="1035" width="40.42578125" style="199" customWidth="1"/>
    <col min="1036" max="1036" width="17.5703125" style="199" customWidth="1"/>
    <col min="1037" max="1037" width="12.42578125" style="199" bestFit="1" customWidth="1"/>
    <col min="1038" max="1041" width="14.7109375" style="199" bestFit="1" customWidth="1"/>
    <col min="1042" max="1042" width="17" style="199" bestFit="1" customWidth="1"/>
    <col min="1043" max="1289" width="9.140625" style="199"/>
    <col min="1290" max="1290" width="6.5703125" style="199" bestFit="1" customWidth="1"/>
    <col min="1291" max="1291" width="40.42578125" style="199" customWidth="1"/>
    <col min="1292" max="1292" width="17.5703125" style="199" customWidth="1"/>
    <col min="1293" max="1293" width="12.42578125" style="199" bestFit="1" customWidth="1"/>
    <col min="1294" max="1297" width="14.7109375" style="199" bestFit="1" customWidth="1"/>
    <col min="1298" max="1298" width="17" style="199" bestFit="1" customWidth="1"/>
    <col min="1299" max="1545" width="9.140625" style="199"/>
    <col min="1546" max="1546" width="6.5703125" style="199" bestFit="1" customWidth="1"/>
    <col min="1547" max="1547" width="40.42578125" style="199" customWidth="1"/>
    <col min="1548" max="1548" width="17.5703125" style="199" customWidth="1"/>
    <col min="1549" max="1549" width="12.42578125" style="199" bestFit="1" customWidth="1"/>
    <col min="1550" max="1553" width="14.7109375" style="199" bestFit="1" customWidth="1"/>
    <col min="1554" max="1554" width="17" style="199" bestFit="1" customWidth="1"/>
    <col min="1555" max="1801" width="9.140625" style="199"/>
    <col min="1802" max="1802" width="6.5703125" style="199" bestFit="1" customWidth="1"/>
    <col min="1803" max="1803" width="40.42578125" style="199" customWidth="1"/>
    <col min="1804" max="1804" width="17.5703125" style="199" customWidth="1"/>
    <col min="1805" max="1805" width="12.42578125" style="199" bestFit="1" customWidth="1"/>
    <col min="1806" max="1809" width="14.7109375" style="199" bestFit="1" customWidth="1"/>
    <col min="1810" max="1810" width="17" style="199" bestFit="1" customWidth="1"/>
    <col min="1811" max="2057" width="9.140625" style="199"/>
    <col min="2058" max="2058" width="6.5703125" style="199" bestFit="1" customWidth="1"/>
    <col min="2059" max="2059" width="40.42578125" style="199" customWidth="1"/>
    <col min="2060" max="2060" width="17.5703125" style="199" customWidth="1"/>
    <col min="2061" max="2061" width="12.42578125" style="199" bestFit="1" customWidth="1"/>
    <col min="2062" max="2065" width="14.7109375" style="199" bestFit="1" customWidth="1"/>
    <col min="2066" max="2066" width="17" style="199" bestFit="1" customWidth="1"/>
    <col min="2067" max="2313" width="9.140625" style="199"/>
    <col min="2314" max="2314" width="6.5703125" style="199" bestFit="1" customWidth="1"/>
    <col min="2315" max="2315" width="40.42578125" style="199" customWidth="1"/>
    <col min="2316" max="2316" width="17.5703125" style="199" customWidth="1"/>
    <col min="2317" max="2317" width="12.42578125" style="199" bestFit="1" customWidth="1"/>
    <col min="2318" max="2321" width="14.7109375" style="199" bestFit="1" customWidth="1"/>
    <col min="2322" max="2322" width="17" style="199" bestFit="1" customWidth="1"/>
    <col min="2323" max="2569" width="9.140625" style="199"/>
    <col min="2570" max="2570" width="6.5703125" style="199" bestFit="1" customWidth="1"/>
    <col min="2571" max="2571" width="40.42578125" style="199" customWidth="1"/>
    <col min="2572" max="2572" width="17.5703125" style="199" customWidth="1"/>
    <col min="2573" max="2573" width="12.42578125" style="199" bestFit="1" customWidth="1"/>
    <col min="2574" max="2577" width="14.7109375" style="199" bestFit="1" customWidth="1"/>
    <col min="2578" max="2578" width="17" style="199" bestFit="1" customWidth="1"/>
    <col min="2579" max="2825" width="9.140625" style="199"/>
    <col min="2826" max="2826" width="6.5703125" style="199" bestFit="1" customWidth="1"/>
    <col min="2827" max="2827" width="40.42578125" style="199" customWidth="1"/>
    <col min="2828" max="2828" width="17.5703125" style="199" customWidth="1"/>
    <col min="2829" max="2829" width="12.42578125" style="199" bestFit="1" customWidth="1"/>
    <col min="2830" max="2833" width="14.7109375" style="199" bestFit="1" customWidth="1"/>
    <col min="2834" max="2834" width="17" style="199" bestFit="1" customWidth="1"/>
    <col min="2835" max="3081" width="9.140625" style="199"/>
    <col min="3082" max="3082" width="6.5703125" style="199" bestFit="1" customWidth="1"/>
    <col min="3083" max="3083" width="40.42578125" style="199" customWidth="1"/>
    <col min="3084" max="3084" width="17.5703125" style="199" customWidth="1"/>
    <col min="3085" max="3085" width="12.42578125" style="199" bestFit="1" customWidth="1"/>
    <col min="3086" max="3089" width="14.7109375" style="199" bestFit="1" customWidth="1"/>
    <col min="3090" max="3090" width="17" style="199" bestFit="1" customWidth="1"/>
    <col min="3091" max="3337" width="9.140625" style="199"/>
    <col min="3338" max="3338" width="6.5703125" style="199" bestFit="1" customWidth="1"/>
    <col min="3339" max="3339" width="40.42578125" style="199" customWidth="1"/>
    <col min="3340" max="3340" width="17.5703125" style="199" customWidth="1"/>
    <col min="3341" max="3341" width="12.42578125" style="199" bestFit="1" customWidth="1"/>
    <col min="3342" max="3345" width="14.7109375" style="199" bestFit="1" customWidth="1"/>
    <col min="3346" max="3346" width="17" style="199" bestFit="1" customWidth="1"/>
    <col min="3347" max="3593" width="9.140625" style="199"/>
    <col min="3594" max="3594" width="6.5703125" style="199" bestFit="1" customWidth="1"/>
    <col min="3595" max="3595" width="40.42578125" style="199" customWidth="1"/>
    <col min="3596" max="3596" width="17.5703125" style="199" customWidth="1"/>
    <col min="3597" max="3597" width="12.42578125" style="199" bestFit="1" customWidth="1"/>
    <col min="3598" max="3601" width="14.7109375" style="199" bestFit="1" customWidth="1"/>
    <col min="3602" max="3602" width="17" style="199" bestFit="1" customWidth="1"/>
    <col min="3603" max="3849" width="9.140625" style="199"/>
    <col min="3850" max="3850" width="6.5703125" style="199" bestFit="1" customWidth="1"/>
    <col min="3851" max="3851" width="40.42578125" style="199" customWidth="1"/>
    <col min="3852" max="3852" width="17.5703125" style="199" customWidth="1"/>
    <col min="3853" max="3853" width="12.42578125" style="199" bestFit="1" customWidth="1"/>
    <col min="3854" max="3857" width="14.7109375" style="199" bestFit="1" customWidth="1"/>
    <col min="3858" max="3858" width="17" style="199" bestFit="1" customWidth="1"/>
    <col min="3859" max="4105" width="9.140625" style="199"/>
    <col min="4106" max="4106" width="6.5703125" style="199" bestFit="1" customWidth="1"/>
    <col min="4107" max="4107" width="40.42578125" style="199" customWidth="1"/>
    <col min="4108" max="4108" width="17.5703125" style="199" customWidth="1"/>
    <col min="4109" max="4109" width="12.42578125" style="199" bestFit="1" customWidth="1"/>
    <col min="4110" max="4113" width="14.7109375" style="199" bestFit="1" customWidth="1"/>
    <col min="4114" max="4114" width="17" style="199" bestFit="1" customWidth="1"/>
    <col min="4115" max="4361" width="9.140625" style="199"/>
    <col min="4362" max="4362" width="6.5703125" style="199" bestFit="1" customWidth="1"/>
    <col min="4363" max="4363" width="40.42578125" style="199" customWidth="1"/>
    <col min="4364" max="4364" width="17.5703125" style="199" customWidth="1"/>
    <col min="4365" max="4365" width="12.42578125" style="199" bestFit="1" customWidth="1"/>
    <col min="4366" max="4369" width="14.7109375" style="199" bestFit="1" customWidth="1"/>
    <col min="4370" max="4370" width="17" style="199" bestFit="1" customWidth="1"/>
    <col min="4371" max="4617" width="9.140625" style="199"/>
    <col min="4618" max="4618" width="6.5703125" style="199" bestFit="1" customWidth="1"/>
    <col min="4619" max="4619" width="40.42578125" style="199" customWidth="1"/>
    <col min="4620" max="4620" width="17.5703125" style="199" customWidth="1"/>
    <col min="4621" max="4621" width="12.42578125" style="199" bestFit="1" customWidth="1"/>
    <col min="4622" max="4625" width="14.7109375" style="199" bestFit="1" customWidth="1"/>
    <col min="4626" max="4626" width="17" style="199" bestFit="1" customWidth="1"/>
    <col min="4627" max="4873" width="9.140625" style="199"/>
    <col min="4874" max="4874" width="6.5703125" style="199" bestFit="1" customWidth="1"/>
    <col min="4875" max="4875" width="40.42578125" style="199" customWidth="1"/>
    <col min="4876" max="4876" width="17.5703125" style="199" customWidth="1"/>
    <col min="4877" max="4877" width="12.42578125" style="199" bestFit="1" customWidth="1"/>
    <col min="4878" max="4881" width="14.7109375" style="199" bestFit="1" customWidth="1"/>
    <col min="4882" max="4882" width="17" style="199" bestFit="1" customWidth="1"/>
    <col min="4883" max="5129" width="9.140625" style="199"/>
    <col min="5130" max="5130" width="6.5703125" style="199" bestFit="1" customWidth="1"/>
    <col min="5131" max="5131" width="40.42578125" style="199" customWidth="1"/>
    <col min="5132" max="5132" width="17.5703125" style="199" customWidth="1"/>
    <col min="5133" max="5133" width="12.42578125" style="199" bestFit="1" customWidth="1"/>
    <col min="5134" max="5137" width="14.7109375" style="199" bestFit="1" customWidth="1"/>
    <col min="5138" max="5138" width="17" style="199" bestFit="1" customWidth="1"/>
    <col min="5139" max="5385" width="9.140625" style="199"/>
    <col min="5386" max="5386" width="6.5703125" style="199" bestFit="1" customWidth="1"/>
    <col min="5387" max="5387" width="40.42578125" style="199" customWidth="1"/>
    <col min="5388" max="5388" width="17.5703125" style="199" customWidth="1"/>
    <col min="5389" max="5389" width="12.42578125" style="199" bestFit="1" customWidth="1"/>
    <col min="5390" max="5393" width="14.7109375" style="199" bestFit="1" customWidth="1"/>
    <col min="5394" max="5394" width="17" style="199" bestFit="1" customWidth="1"/>
    <col min="5395" max="5641" width="9.140625" style="199"/>
    <col min="5642" max="5642" width="6.5703125" style="199" bestFit="1" customWidth="1"/>
    <col min="5643" max="5643" width="40.42578125" style="199" customWidth="1"/>
    <col min="5644" max="5644" width="17.5703125" style="199" customWidth="1"/>
    <col min="5645" max="5645" width="12.42578125" style="199" bestFit="1" customWidth="1"/>
    <col min="5646" max="5649" width="14.7109375" style="199" bestFit="1" customWidth="1"/>
    <col min="5650" max="5650" width="17" style="199" bestFit="1" customWidth="1"/>
    <col min="5651" max="5897" width="9.140625" style="199"/>
    <col min="5898" max="5898" width="6.5703125" style="199" bestFit="1" customWidth="1"/>
    <col min="5899" max="5899" width="40.42578125" style="199" customWidth="1"/>
    <col min="5900" max="5900" width="17.5703125" style="199" customWidth="1"/>
    <col min="5901" max="5901" width="12.42578125" style="199" bestFit="1" customWidth="1"/>
    <col min="5902" max="5905" width="14.7109375" style="199" bestFit="1" customWidth="1"/>
    <col min="5906" max="5906" width="17" style="199" bestFit="1" customWidth="1"/>
    <col min="5907" max="6153" width="9.140625" style="199"/>
    <col min="6154" max="6154" width="6.5703125" style="199" bestFit="1" customWidth="1"/>
    <col min="6155" max="6155" width="40.42578125" style="199" customWidth="1"/>
    <col min="6156" max="6156" width="17.5703125" style="199" customWidth="1"/>
    <col min="6157" max="6157" width="12.42578125" style="199" bestFit="1" customWidth="1"/>
    <col min="6158" max="6161" width="14.7109375" style="199" bestFit="1" customWidth="1"/>
    <col min="6162" max="6162" width="17" style="199" bestFit="1" customWidth="1"/>
    <col min="6163" max="6409" width="9.140625" style="199"/>
    <col min="6410" max="6410" width="6.5703125" style="199" bestFit="1" customWidth="1"/>
    <col min="6411" max="6411" width="40.42578125" style="199" customWidth="1"/>
    <col min="6412" max="6412" width="17.5703125" style="199" customWidth="1"/>
    <col min="6413" max="6413" width="12.42578125" style="199" bestFit="1" customWidth="1"/>
    <col min="6414" max="6417" width="14.7109375" style="199" bestFit="1" customWidth="1"/>
    <col min="6418" max="6418" width="17" style="199" bestFit="1" customWidth="1"/>
    <col min="6419" max="6665" width="9.140625" style="199"/>
    <col min="6666" max="6666" width="6.5703125" style="199" bestFit="1" customWidth="1"/>
    <col min="6667" max="6667" width="40.42578125" style="199" customWidth="1"/>
    <col min="6668" max="6668" width="17.5703125" style="199" customWidth="1"/>
    <col min="6669" max="6669" width="12.42578125" style="199" bestFit="1" customWidth="1"/>
    <col min="6670" max="6673" width="14.7109375" style="199" bestFit="1" customWidth="1"/>
    <col min="6674" max="6674" width="17" style="199" bestFit="1" customWidth="1"/>
    <col min="6675" max="6921" width="9.140625" style="199"/>
    <col min="6922" max="6922" width="6.5703125" style="199" bestFit="1" customWidth="1"/>
    <col min="6923" max="6923" width="40.42578125" style="199" customWidth="1"/>
    <col min="6924" max="6924" width="17.5703125" style="199" customWidth="1"/>
    <col min="6925" max="6925" width="12.42578125" style="199" bestFit="1" customWidth="1"/>
    <col min="6926" max="6929" width="14.7109375" style="199" bestFit="1" customWidth="1"/>
    <col min="6930" max="6930" width="17" style="199" bestFit="1" customWidth="1"/>
    <col min="6931" max="7177" width="9.140625" style="199"/>
    <col min="7178" max="7178" width="6.5703125" style="199" bestFit="1" customWidth="1"/>
    <col min="7179" max="7179" width="40.42578125" style="199" customWidth="1"/>
    <col min="7180" max="7180" width="17.5703125" style="199" customWidth="1"/>
    <col min="7181" max="7181" width="12.42578125" style="199" bestFit="1" customWidth="1"/>
    <col min="7182" max="7185" width="14.7109375" style="199" bestFit="1" customWidth="1"/>
    <col min="7186" max="7186" width="17" style="199" bestFit="1" customWidth="1"/>
    <col min="7187" max="7433" width="9.140625" style="199"/>
    <col min="7434" max="7434" width="6.5703125" style="199" bestFit="1" customWidth="1"/>
    <col min="7435" max="7435" width="40.42578125" style="199" customWidth="1"/>
    <col min="7436" max="7436" width="17.5703125" style="199" customWidth="1"/>
    <col min="7437" max="7437" width="12.42578125" style="199" bestFit="1" customWidth="1"/>
    <col min="7438" max="7441" width="14.7109375" style="199" bestFit="1" customWidth="1"/>
    <col min="7442" max="7442" width="17" style="199" bestFit="1" customWidth="1"/>
    <col min="7443" max="7689" width="9.140625" style="199"/>
    <col min="7690" max="7690" width="6.5703125" style="199" bestFit="1" customWidth="1"/>
    <col min="7691" max="7691" width="40.42578125" style="199" customWidth="1"/>
    <col min="7692" max="7692" width="17.5703125" style="199" customWidth="1"/>
    <col min="7693" max="7693" width="12.42578125" style="199" bestFit="1" customWidth="1"/>
    <col min="7694" max="7697" width="14.7109375" style="199" bestFit="1" customWidth="1"/>
    <col min="7698" max="7698" width="17" style="199" bestFit="1" customWidth="1"/>
    <col min="7699" max="7945" width="9.140625" style="199"/>
    <col min="7946" max="7946" width="6.5703125" style="199" bestFit="1" customWidth="1"/>
    <col min="7947" max="7947" width="40.42578125" style="199" customWidth="1"/>
    <col min="7948" max="7948" width="17.5703125" style="199" customWidth="1"/>
    <col min="7949" max="7949" width="12.42578125" style="199" bestFit="1" customWidth="1"/>
    <col min="7950" max="7953" width="14.7109375" style="199" bestFit="1" customWidth="1"/>
    <col min="7954" max="7954" width="17" style="199" bestFit="1" customWidth="1"/>
    <col min="7955" max="8201" width="9.140625" style="199"/>
    <col min="8202" max="8202" width="6.5703125" style="199" bestFit="1" customWidth="1"/>
    <col min="8203" max="8203" width="40.42578125" style="199" customWidth="1"/>
    <col min="8204" max="8204" width="17.5703125" style="199" customWidth="1"/>
    <col min="8205" max="8205" width="12.42578125" style="199" bestFit="1" customWidth="1"/>
    <col min="8206" max="8209" width="14.7109375" style="199" bestFit="1" customWidth="1"/>
    <col min="8210" max="8210" width="17" style="199" bestFit="1" customWidth="1"/>
    <col min="8211" max="8457" width="9.140625" style="199"/>
    <col min="8458" max="8458" width="6.5703125" style="199" bestFit="1" customWidth="1"/>
    <col min="8459" max="8459" width="40.42578125" style="199" customWidth="1"/>
    <col min="8460" max="8460" width="17.5703125" style="199" customWidth="1"/>
    <col min="8461" max="8461" width="12.42578125" style="199" bestFit="1" customWidth="1"/>
    <col min="8462" max="8465" width="14.7109375" style="199" bestFit="1" customWidth="1"/>
    <col min="8466" max="8466" width="17" style="199" bestFit="1" customWidth="1"/>
    <col min="8467" max="8713" width="9.140625" style="199"/>
    <col min="8714" max="8714" width="6.5703125" style="199" bestFit="1" customWidth="1"/>
    <col min="8715" max="8715" width="40.42578125" style="199" customWidth="1"/>
    <col min="8716" max="8716" width="17.5703125" style="199" customWidth="1"/>
    <col min="8717" max="8717" width="12.42578125" style="199" bestFit="1" customWidth="1"/>
    <col min="8718" max="8721" width="14.7109375" style="199" bestFit="1" customWidth="1"/>
    <col min="8722" max="8722" width="17" style="199" bestFit="1" customWidth="1"/>
    <col min="8723" max="8969" width="9.140625" style="199"/>
    <col min="8970" max="8970" width="6.5703125" style="199" bestFit="1" customWidth="1"/>
    <col min="8971" max="8971" width="40.42578125" style="199" customWidth="1"/>
    <col min="8972" max="8972" width="17.5703125" style="199" customWidth="1"/>
    <col min="8973" max="8973" width="12.42578125" style="199" bestFit="1" customWidth="1"/>
    <col min="8974" max="8977" width="14.7109375" style="199" bestFit="1" customWidth="1"/>
    <col min="8978" max="8978" width="17" style="199" bestFit="1" customWidth="1"/>
    <col min="8979" max="9225" width="9.140625" style="199"/>
    <col min="9226" max="9226" width="6.5703125" style="199" bestFit="1" customWidth="1"/>
    <col min="9227" max="9227" width="40.42578125" style="199" customWidth="1"/>
    <col min="9228" max="9228" width="17.5703125" style="199" customWidth="1"/>
    <col min="9229" max="9229" width="12.42578125" style="199" bestFit="1" customWidth="1"/>
    <col min="9230" max="9233" width="14.7109375" style="199" bestFit="1" customWidth="1"/>
    <col min="9234" max="9234" width="17" style="199" bestFit="1" customWidth="1"/>
    <col min="9235" max="9481" width="9.140625" style="199"/>
    <col min="9482" max="9482" width="6.5703125" style="199" bestFit="1" customWidth="1"/>
    <col min="9483" max="9483" width="40.42578125" style="199" customWidth="1"/>
    <col min="9484" max="9484" width="17.5703125" style="199" customWidth="1"/>
    <col min="9485" max="9485" width="12.42578125" style="199" bestFit="1" customWidth="1"/>
    <col min="9486" max="9489" width="14.7109375" style="199" bestFit="1" customWidth="1"/>
    <col min="9490" max="9490" width="17" style="199" bestFit="1" customWidth="1"/>
    <col min="9491" max="9737" width="9.140625" style="199"/>
    <col min="9738" max="9738" width="6.5703125" style="199" bestFit="1" customWidth="1"/>
    <col min="9739" max="9739" width="40.42578125" style="199" customWidth="1"/>
    <col min="9740" max="9740" width="17.5703125" style="199" customWidth="1"/>
    <col min="9741" max="9741" width="12.42578125" style="199" bestFit="1" customWidth="1"/>
    <col min="9742" max="9745" width="14.7109375" style="199" bestFit="1" customWidth="1"/>
    <col min="9746" max="9746" width="17" style="199" bestFit="1" customWidth="1"/>
    <col min="9747" max="9993" width="9.140625" style="199"/>
    <col min="9994" max="9994" width="6.5703125" style="199" bestFit="1" customWidth="1"/>
    <col min="9995" max="9995" width="40.42578125" style="199" customWidth="1"/>
    <col min="9996" max="9996" width="17.5703125" style="199" customWidth="1"/>
    <col min="9997" max="9997" width="12.42578125" style="199" bestFit="1" customWidth="1"/>
    <col min="9998" max="10001" width="14.7109375" style="199" bestFit="1" customWidth="1"/>
    <col min="10002" max="10002" width="17" style="199" bestFit="1" customWidth="1"/>
    <col min="10003" max="10249" width="9.140625" style="199"/>
    <col min="10250" max="10250" width="6.5703125" style="199" bestFit="1" customWidth="1"/>
    <col min="10251" max="10251" width="40.42578125" style="199" customWidth="1"/>
    <col min="10252" max="10252" width="17.5703125" style="199" customWidth="1"/>
    <col min="10253" max="10253" width="12.42578125" style="199" bestFit="1" customWidth="1"/>
    <col min="10254" max="10257" width="14.7109375" style="199" bestFit="1" customWidth="1"/>
    <col min="10258" max="10258" width="17" style="199" bestFit="1" customWidth="1"/>
    <col min="10259" max="10505" width="9.140625" style="199"/>
    <col min="10506" max="10506" width="6.5703125" style="199" bestFit="1" customWidth="1"/>
    <col min="10507" max="10507" width="40.42578125" style="199" customWidth="1"/>
    <col min="10508" max="10508" width="17.5703125" style="199" customWidth="1"/>
    <col min="10509" max="10509" width="12.42578125" style="199" bestFit="1" customWidth="1"/>
    <col min="10510" max="10513" width="14.7109375" style="199" bestFit="1" customWidth="1"/>
    <col min="10514" max="10514" width="17" style="199" bestFit="1" customWidth="1"/>
    <col min="10515" max="10761" width="9.140625" style="199"/>
    <col min="10762" max="10762" width="6.5703125" style="199" bestFit="1" customWidth="1"/>
    <col min="10763" max="10763" width="40.42578125" style="199" customWidth="1"/>
    <col min="10764" max="10764" width="17.5703125" style="199" customWidth="1"/>
    <col min="10765" max="10765" width="12.42578125" style="199" bestFit="1" customWidth="1"/>
    <col min="10766" max="10769" width="14.7109375" style="199" bestFit="1" customWidth="1"/>
    <col min="10770" max="10770" width="17" style="199" bestFit="1" customWidth="1"/>
    <col min="10771" max="11017" width="9.140625" style="199"/>
    <col min="11018" max="11018" width="6.5703125" style="199" bestFit="1" customWidth="1"/>
    <col min="11019" max="11019" width="40.42578125" style="199" customWidth="1"/>
    <col min="11020" max="11020" width="17.5703125" style="199" customWidth="1"/>
    <col min="11021" max="11021" width="12.42578125" style="199" bestFit="1" customWidth="1"/>
    <col min="11022" max="11025" width="14.7109375" style="199" bestFit="1" customWidth="1"/>
    <col min="11026" max="11026" width="17" style="199" bestFit="1" customWidth="1"/>
    <col min="11027" max="11273" width="9.140625" style="199"/>
    <col min="11274" max="11274" width="6.5703125" style="199" bestFit="1" customWidth="1"/>
    <col min="11275" max="11275" width="40.42578125" style="199" customWidth="1"/>
    <col min="11276" max="11276" width="17.5703125" style="199" customWidth="1"/>
    <col min="11277" max="11277" width="12.42578125" style="199" bestFit="1" customWidth="1"/>
    <col min="11278" max="11281" width="14.7109375" style="199" bestFit="1" customWidth="1"/>
    <col min="11282" max="11282" width="17" style="199" bestFit="1" customWidth="1"/>
    <col min="11283" max="11529" width="9.140625" style="199"/>
    <col min="11530" max="11530" width="6.5703125" style="199" bestFit="1" customWidth="1"/>
    <col min="11531" max="11531" width="40.42578125" style="199" customWidth="1"/>
    <col min="11532" max="11532" width="17.5703125" style="199" customWidth="1"/>
    <col min="11533" max="11533" width="12.42578125" style="199" bestFit="1" customWidth="1"/>
    <col min="11534" max="11537" width="14.7109375" style="199" bestFit="1" customWidth="1"/>
    <col min="11538" max="11538" width="17" style="199" bestFit="1" customWidth="1"/>
    <col min="11539" max="11785" width="9.140625" style="199"/>
    <col min="11786" max="11786" width="6.5703125" style="199" bestFit="1" customWidth="1"/>
    <col min="11787" max="11787" width="40.42578125" style="199" customWidth="1"/>
    <col min="11788" max="11788" width="17.5703125" style="199" customWidth="1"/>
    <col min="11789" max="11789" width="12.42578125" style="199" bestFit="1" customWidth="1"/>
    <col min="11790" max="11793" width="14.7109375" style="199" bestFit="1" customWidth="1"/>
    <col min="11794" max="11794" width="17" style="199" bestFit="1" customWidth="1"/>
    <col min="11795" max="12041" width="9.140625" style="199"/>
    <col min="12042" max="12042" width="6.5703125" style="199" bestFit="1" customWidth="1"/>
    <col min="12043" max="12043" width="40.42578125" style="199" customWidth="1"/>
    <col min="12044" max="12044" width="17.5703125" style="199" customWidth="1"/>
    <col min="12045" max="12045" width="12.42578125" style="199" bestFit="1" customWidth="1"/>
    <col min="12046" max="12049" width="14.7109375" style="199" bestFit="1" customWidth="1"/>
    <col min="12050" max="12050" width="17" style="199" bestFit="1" customWidth="1"/>
    <col min="12051" max="12297" width="9.140625" style="199"/>
    <col min="12298" max="12298" width="6.5703125" style="199" bestFit="1" customWidth="1"/>
    <col min="12299" max="12299" width="40.42578125" style="199" customWidth="1"/>
    <col min="12300" max="12300" width="17.5703125" style="199" customWidth="1"/>
    <col min="12301" max="12301" width="12.42578125" style="199" bestFit="1" customWidth="1"/>
    <col min="12302" max="12305" width="14.7109375" style="199" bestFit="1" customWidth="1"/>
    <col min="12306" max="12306" width="17" style="199" bestFit="1" customWidth="1"/>
    <col min="12307" max="12553" width="9.140625" style="199"/>
    <col min="12554" max="12554" width="6.5703125" style="199" bestFit="1" customWidth="1"/>
    <col min="12555" max="12555" width="40.42578125" style="199" customWidth="1"/>
    <col min="12556" max="12556" width="17.5703125" style="199" customWidth="1"/>
    <col min="12557" max="12557" width="12.42578125" style="199" bestFit="1" customWidth="1"/>
    <col min="12558" max="12561" width="14.7109375" style="199" bestFit="1" customWidth="1"/>
    <col min="12562" max="12562" width="17" style="199" bestFit="1" customWidth="1"/>
    <col min="12563" max="12809" width="9.140625" style="199"/>
    <col min="12810" max="12810" width="6.5703125" style="199" bestFit="1" customWidth="1"/>
    <col min="12811" max="12811" width="40.42578125" style="199" customWidth="1"/>
    <col min="12812" max="12812" width="17.5703125" style="199" customWidth="1"/>
    <col min="12813" max="12813" width="12.42578125" style="199" bestFit="1" customWidth="1"/>
    <col min="12814" max="12817" width="14.7109375" style="199" bestFit="1" customWidth="1"/>
    <col min="12818" max="12818" width="17" style="199" bestFit="1" customWidth="1"/>
    <col min="12819" max="13065" width="9.140625" style="199"/>
    <col min="13066" max="13066" width="6.5703125" style="199" bestFit="1" customWidth="1"/>
    <col min="13067" max="13067" width="40.42578125" style="199" customWidth="1"/>
    <col min="13068" max="13068" width="17.5703125" style="199" customWidth="1"/>
    <col min="13069" max="13069" width="12.42578125" style="199" bestFit="1" customWidth="1"/>
    <col min="13070" max="13073" width="14.7109375" style="199" bestFit="1" customWidth="1"/>
    <col min="13074" max="13074" width="17" style="199" bestFit="1" customWidth="1"/>
    <col min="13075" max="13321" width="9.140625" style="199"/>
    <col min="13322" max="13322" width="6.5703125" style="199" bestFit="1" customWidth="1"/>
    <col min="13323" max="13323" width="40.42578125" style="199" customWidth="1"/>
    <col min="13324" max="13324" width="17.5703125" style="199" customWidth="1"/>
    <col min="13325" max="13325" width="12.42578125" style="199" bestFit="1" customWidth="1"/>
    <col min="13326" max="13329" width="14.7109375" style="199" bestFit="1" customWidth="1"/>
    <col min="13330" max="13330" width="17" style="199" bestFit="1" customWidth="1"/>
    <col min="13331" max="13577" width="9.140625" style="199"/>
    <col min="13578" max="13578" width="6.5703125" style="199" bestFit="1" customWidth="1"/>
    <col min="13579" max="13579" width="40.42578125" style="199" customWidth="1"/>
    <col min="13580" max="13580" width="17.5703125" style="199" customWidth="1"/>
    <col min="13581" max="13581" width="12.42578125" style="199" bestFit="1" customWidth="1"/>
    <col min="13582" max="13585" width="14.7109375" style="199" bestFit="1" customWidth="1"/>
    <col min="13586" max="13586" width="17" style="199" bestFit="1" customWidth="1"/>
    <col min="13587" max="13833" width="9.140625" style="199"/>
    <col min="13834" max="13834" width="6.5703125" style="199" bestFit="1" customWidth="1"/>
    <col min="13835" max="13835" width="40.42578125" style="199" customWidth="1"/>
    <col min="13836" max="13836" width="17.5703125" style="199" customWidth="1"/>
    <col min="13837" max="13837" width="12.42578125" style="199" bestFit="1" customWidth="1"/>
    <col min="13838" max="13841" width="14.7109375" style="199" bestFit="1" customWidth="1"/>
    <col min="13842" max="13842" width="17" style="199" bestFit="1" customWidth="1"/>
    <col min="13843" max="14089" width="9.140625" style="199"/>
    <col min="14090" max="14090" width="6.5703125" style="199" bestFit="1" customWidth="1"/>
    <col min="14091" max="14091" width="40.42578125" style="199" customWidth="1"/>
    <col min="14092" max="14092" width="17.5703125" style="199" customWidth="1"/>
    <col min="14093" max="14093" width="12.42578125" style="199" bestFit="1" customWidth="1"/>
    <col min="14094" max="14097" width="14.7109375" style="199" bestFit="1" customWidth="1"/>
    <col min="14098" max="14098" width="17" style="199" bestFit="1" customWidth="1"/>
    <col min="14099" max="14345" width="9.140625" style="199"/>
    <col min="14346" max="14346" width="6.5703125" style="199" bestFit="1" customWidth="1"/>
    <col min="14347" max="14347" width="40.42578125" style="199" customWidth="1"/>
    <col min="14348" max="14348" width="17.5703125" style="199" customWidth="1"/>
    <col min="14349" max="14349" width="12.42578125" style="199" bestFit="1" customWidth="1"/>
    <col min="14350" max="14353" width="14.7109375" style="199" bestFit="1" customWidth="1"/>
    <col min="14354" max="14354" width="17" style="199" bestFit="1" customWidth="1"/>
    <col min="14355" max="14601" width="9.140625" style="199"/>
    <col min="14602" max="14602" width="6.5703125" style="199" bestFit="1" customWidth="1"/>
    <col min="14603" max="14603" width="40.42578125" style="199" customWidth="1"/>
    <col min="14604" max="14604" width="17.5703125" style="199" customWidth="1"/>
    <col min="14605" max="14605" width="12.42578125" style="199" bestFit="1" customWidth="1"/>
    <col min="14606" max="14609" width="14.7109375" style="199" bestFit="1" customWidth="1"/>
    <col min="14610" max="14610" width="17" style="199" bestFit="1" customWidth="1"/>
    <col min="14611" max="14857" width="9.140625" style="199"/>
    <col min="14858" max="14858" width="6.5703125" style="199" bestFit="1" customWidth="1"/>
    <col min="14859" max="14859" width="40.42578125" style="199" customWidth="1"/>
    <col min="14860" max="14860" width="17.5703125" style="199" customWidth="1"/>
    <col min="14861" max="14861" width="12.42578125" style="199" bestFit="1" customWidth="1"/>
    <col min="14862" max="14865" width="14.7109375" style="199" bestFit="1" customWidth="1"/>
    <col min="14866" max="14866" width="17" style="199" bestFit="1" customWidth="1"/>
    <col min="14867" max="15113" width="9.140625" style="199"/>
    <col min="15114" max="15114" width="6.5703125" style="199" bestFit="1" customWidth="1"/>
    <col min="15115" max="15115" width="40.42578125" style="199" customWidth="1"/>
    <col min="15116" max="15116" width="17.5703125" style="199" customWidth="1"/>
    <col min="15117" max="15117" width="12.42578125" style="199" bestFit="1" customWidth="1"/>
    <col min="15118" max="15121" width="14.7109375" style="199" bestFit="1" customWidth="1"/>
    <col min="15122" max="15122" width="17" style="199" bestFit="1" customWidth="1"/>
    <col min="15123" max="15369" width="9.140625" style="199"/>
    <col min="15370" max="15370" width="6.5703125" style="199" bestFit="1" customWidth="1"/>
    <col min="15371" max="15371" width="40.42578125" style="199" customWidth="1"/>
    <col min="15372" max="15372" width="17.5703125" style="199" customWidth="1"/>
    <col min="15373" max="15373" width="12.42578125" style="199" bestFit="1" customWidth="1"/>
    <col min="15374" max="15377" width="14.7109375" style="199" bestFit="1" customWidth="1"/>
    <col min="15378" max="15378" width="17" style="199" bestFit="1" customWidth="1"/>
    <col min="15379" max="15625" width="9.140625" style="199"/>
    <col min="15626" max="15626" width="6.5703125" style="199" bestFit="1" customWidth="1"/>
    <col min="15627" max="15627" width="40.42578125" style="199" customWidth="1"/>
    <col min="15628" max="15628" width="17.5703125" style="199" customWidth="1"/>
    <col min="15629" max="15629" width="12.42578125" style="199" bestFit="1" customWidth="1"/>
    <col min="15630" max="15633" width="14.7109375" style="199" bestFit="1" customWidth="1"/>
    <col min="15634" max="15634" width="17" style="199" bestFit="1" customWidth="1"/>
    <col min="15635" max="15881" width="9.140625" style="199"/>
    <col min="15882" max="15882" width="6.5703125" style="199" bestFit="1" customWidth="1"/>
    <col min="15883" max="15883" width="40.42578125" style="199" customWidth="1"/>
    <col min="15884" max="15884" width="17.5703125" style="199" customWidth="1"/>
    <col min="15885" max="15885" width="12.42578125" style="199" bestFit="1" customWidth="1"/>
    <col min="15886" max="15889" width="14.7109375" style="199" bestFit="1" customWidth="1"/>
    <col min="15890" max="15890" width="17" style="199" bestFit="1" customWidth="1"/>
    <col min="15891" max="16137" width="9.140625" style="199"/>
    <col min="16138" max="16138" width="6.5703125" style="199" bestFit="1" customWidth="1"/>
    <col min="16139" max="16139" width="40.42578125" style="199" customWidth="1"/>
    <col min="16140" max="16140" width="17.5703125" style="199" customWidth="1"/>
    <col min="16141" max="16141" width="12.42578125" style="199" bestFit="1" customWidth="1"/>
    <col min="16142" max="16145" width="14.7109375" style="199" bestFit="1" customWidth="1"/>
    <col min="16146" max="16146" width="17" style="199" bestFit="1" customWidth="1"/>
    <col min="16147" max="16384" width="9.140625" style="199"/>
  </cols>
  <sheetData>
    <row r="1" spans="1:23" ht="13.5" thickBot="1">
      <c r="A1" s="196"/>
    </row>
    <row r="2" spans="1:23" ht="56.25" customHeight="1">
      <c r="A2" s="201"/>
      <c r="B2" s="512" t="s">
        <v>92</v>
      </c>
      <c r="C2" s="513"/>
      <c r="D2" s="513"/>
      <c r="E2" s="513"/>
      <c r="F2" s="513"/>
      <c r="G2" s="513"/>
      <c r="H2" s="513"/>
      <c r="I2" s="513"/>
      <c r="J2" s="513"/>
      <c r="K2" s="513"/>
      <c r="L2" s="513"/>
      <c r="M2" s="513"/>
      <c r="N2" s="513"/>
      <c r="O2" s="513"/>
      <c r="P2" s="513"/>
      <c r="Q2" s="513"/>
      <c r="R2" s="413" t="s">
        <v>947</v>
      </c>
    </row>
    <row r="3" spans="1:23" ht="50.25" customHeight="1" thickBot="1">
      <c r="A3" s="202"/>
      <c r="B3" s="518" t="s">
        <v>970</v>
      </c>
      <c r="C3" s="519"/>
      <c r="D3" s="519"/>
      <c r="E3" s="519"/>
      <c r="F3" s="519"/>
      <c r="G3" s="519"/>
      <c r="H3" s="519"/>
      <c r="I3" s="519"/>
      <c r="J3" s="519"/>
      <c r="K3" s="519"/>
      <c r="L3" s="519"/>
      <c r="M3" s="519"/>
      <c r="N3" s="519"/>
      <c r="O3" s="519"/>
      <c r="P3" s="519"/>
      <c r="Q3" s="519"/>
      <c r="R3" s="520"/>
    </row>
    <row r="4" spans="1:23" s="104" customFormat="1" ht="26.25" customHeight="1" thickBot="1">
      <c r="A4" s="99"/>
      <c r="B4" s="45" t="s">
        <v>93</v>
      </c>
      <c r="C4" s="39" t="s">
        <v>222</v>
      </c>
      <c r="D4" s="100" t="s">
        <v>94</v>
      </c>
      <c r="E4" s="101" t="s">
        <v>95</v>
      </c>
      <c r="F4" s="102" t="s">
        <v>96</v>
      </c>
      <c r="G4" s="102" t="s">
        <v>97</v>
      </c>
      <c r="H4" s="102" t="s">
        <v>98</v>
      </c>
      <c r="I4" s="102" t="s">
        <v>99</v>
      </c>
      <c r="J4" s="102" t="s">
        <v>106</v>
      </c>
      <c r="K4" s="102" t="s">
        <v>107</v>
      </c>
      <c r="L4" s="102" t="s">
        <v>108</v>
      </c>
      <c r="M4" s="102" t="s">
        <v>109</v>
      </c>
      <c r="N4" s="102" t="s">
        <v>110</v>
      </c>
      <c r="O4" s="102" t="s">
        <v>111</v>
      </c>
      <c r="P4" s="102" t="s">
        <v>1280</v>
      </c>
      <c r="Q4" s="102" t="s">
        <v>1281</v>
      </c>
      <c r="R4" s="103" t="s">
        <v>100</v>
      </c>
    </row>
    <row r="5" spans="1:23" s="2" customFormat="1" ht="15">
      <c r="A5" s="1"/>
      <c r="B5" s="203"/>
      <c r="C5" s="204"/>
      <c r="D5" s="205"/>
      <c r="E5" s="206"/>
      <c r="F5" s="206"/>
      <c r="G5" s="206"/>
      <c r="H5" s="206"/>
      <c r="I5" s="206"/>
      <c r="J5" s="206"/>
      <c r="K5" s="206"/>
      <c r="L5" s="206"/>
      <c r="M5" s="207"/>
      <c r="N5" s="207"/>
      <c r="O5" s="207"/>
      <c r="P5" s="207"/>
      <c r="Q5" s="206"/>
      <c r="R5" s="17"/>
      <c r="S5" s="4"/>
    </row>
    <row r="6" spans="1:23" s="6" customFormat="1" ht="18" customHeight="1" thickBot="1">
      <c r="A6" s="3"/>
      <c r="B6" s="514" t="str">
        <f>PLANILHA!B14</f>
        <v>01.00</v>
      </c>
      <c r="C6" s="516" t="str">
        <f>VLOOKUP(B6,PLANILHA!B:K,4,)</f>
        <v>INSTALAÇÃO DA OBRA</v>
      </c>
      <c r="D6" s="19">
        <f>PLANILHA!J31</f>
        <v>112458.13</v>
      </c>
      <c r="E6" s="26">
        <f>D6/$D$69</f>
        <v>1.6852417103659562E-2</v>
      </c>
      <c r="F6" s="18">
        <v>0.1706</v>
      </c>
      <c r="G6" s="18">
        <v>7.1900000000000006E-2</v>
      </c>
      <c r="H6" s="18">
        <v>7.1900000000000006E-2</v>
      </c>
      <c r="I6" s="18">
        <v>7.1900000000000006E-2</v>
      </c>
      <c r="J6" s="18">
        <v>7.1900000000000006E-2</v>
      </c>
      <c r="K6" s="18">
        <v>7.1900000000000006E-2</v>
      </c>
      <c r="L6" s="18">
        <v>7.1900000000000006E-2</v>
      </c>
      <c r="M6" s="18">
        <v>7.1900000000000006E-2</v>
      </c>
      <c r="N6" s="18">
        <v>7.1900000000000006E-2</v>
      </c>
      <c r="O6" s="18">
        <v>7.1900000000000006E-2</v>
      </c>
      <c r="P6" s="18">
        <v>7.1900000000000006E-2</v>
      </c>
      <c r="Q6" s="18">
        <v>0.1104</v>
      </c>
      <c r="R6" s="105">
        <f>SUM(F6:Q6)</f>
        <v>0.99999999999999978</v>
      </c>
      <c r="S6" s="4"/>
      <c r="T6" s="5"/>
    </row>
    <row r="7" spans="1:23" s="9" customFormat="1" ht="15.75" thickTop="1">
      <c r="A7" s="7"/>
      <c r="B7" s="515"/>
      <c r="C7" s="517" t="e">
        <f>VLOOKUP(B7,PLANILHA!B:K,4,)</f>
        <v>#N/A</v>
      </c>
      <c r="D7" s="19"/>
      <c r="E7" s="106"/>
      <c r="F7" s="24">
        <v>19180.72</v>
      </c>
      <c r="G7" s="24">
        <v>8083.01</v>
      </c>
      <c r="H7" s="24">
        <v>8083.01</v>
      </c>
      <c r="I7" s="24">
        <v>8083.01</v>
      </c>
      <c r="J7" s="24">
        <v>8083.01</v>
      </c>
      <c r="K7" s="24">
        <v>8083.01</v>
      </c>
      <c r="L7" s="24">
        <v>8083.01</v>
      </c>
      <c r="M7" s="24">
        <v>8083.01</v>
      </c>
      <c r="N7" s="24">
        <v>8083.01</v>
      </c>
      <c r="O7" s="24">
        <v>8083.01</v>
      </c>
      <c r="P7" s="24">
        <v>8083.01</v>
      </c>
      <c r="Q7" s="24">
        <v>12447.31</v>
      </c>
      <c r="R7" s="107">
        <f>SUM(F7:Q7)</f>
        <v>112458.12999999999</v>
      </c>
      <c r="S7" s="4"/>
      <c r="T7" s="8"/>
      <c r="U7" s="8"/>
    </row>
    <row r="8" spans="1:23" s="9" customFormat="1" ht="7.5" customHeight="1">
      <c r="A8" s="3"/>
      <c r="B8" s="46"/>
      <c r="C8" s="40"/>
      <c r="D8" s="19"/>
      <c r="E8" s="106"/>
      <c r="F8" s="21"/>
      <c r="G8" s="21"/>
      <c r="H8" s="20"/>
      <c r="I8" s="21"/>
      <c r="J8" s="21"/>
      <c r="K8" s="21"/>
      <c r="L8" s="21"/>
      <c r="M8" s="146"/>
      <c r="N8" s="146"/>
      <c r="O8" s="146"/>
      <c r="P8" s="146"/>
      <c r="Q8" s="21"/>
      <c r="R8" s="22"/>
      <c r="S8" s="4"/>
      <c r="T8" s="8"/>
      <c r="U8" s="8"/>
    </row>
    <row r="9" spans="1:23" s="6" customFormat="1" ht="15.75" thickBot="1">
      <c r="A9" s="3"/>
      <c r="B9" s="514" t="str">
        <f>PLANILHA!B33</f>
        <v>02.00</v>
      </c>
      <c r="C9" s="516" t="str">
        <f>VLOOKUP(B9,PLANILHA!B:K,4,)</f>
        <v xml:space="preserve">ADMINISTRAÇÃO </v>
      </c>
      <c r="D9" s="19">
        <f>PLANILHA!J36</f>
        <v>554768.31999999995</v>
      </c>
      <c r="E9" s="26">
        <f>D9/$D$69</f>
        <v>8.313482648641303E-2</v>
      </c>
      <c r="F9" s="23">
        <v>6.2441444493794643E-3</v>
      </c>
      <c r="G9" s="23">
        <v>1.1693019401916535E-2</v>
      </c>
      <c r="H9" s="23">
        <v>3.9918774246794277E-2</v>
      </c>
      <c r="I9" s="23">
        <v>8.2218213507133375E-2</v>
      </c>
      <c r="J9" s="23">
        <v>0.11371542791632568</v>
      </c>
      <c r="K9" s="23">
        <v>0.1620420327429597</v>
      </c>
      <c r="L9" s="23">
        <v>0.15134260601470809</v>
      </c>
      <c r="M9" s="147">
        <v>0.12872990841458498</v>
      </c>
      <c r="N9" s="147">
        <v>0.10396481351531016</v>
      </c>
      <c r="O9" s="147">
        <v>9.4350533285639568E-2</v>
      </c>
      <c r="P9" s="147">
        <v>6.6412605520232856E-2</v>
      </c>
      <c r="Q9" s="23">
        <v>3.9367920985015271E-2</v>
      </c>
      <c r="R9" s="105">
        <f>SUM(F9:Q9)</f>
        <v>1</v>
      </c>
      <c r="S9" s="4"/>
    </row>
    <row r="10" spans="1:23" s="9" customFormat="1" ht="15.75" thickTop="1">
      <c r="A10" s="7"/>
      <c r="B10" s="515"/>
      <c r="C10" s="517" t="e">
        <f>VLOOKUP(B10,PLANILHA!B:K,4,)</f>
        <v>#N/A</v>
      </c>
      <c r="D10" s="19"/>
      <c r="E10" s="106"/>
      <c r="F10" s="24">
        <f>$D$9*F9</f>
        <v>3464.0535260195702</v>
      </c>
      <c r="G10" s="24">
        <f t="shared" ref="G10:Q10" si="0">$D$9*G9</f>
        <v>6486.9167293286409</v>
      </c>
      <c r="H10" s="24">
        <f t="shared" si="0"/>
        <v>22145.671325353323</v>
      </c>
      <c r="I10" s="24">
        <f t="shared" si="0"/>
        <v>45612.060180753688</v>
      </c>
      <c r="J10" s="24">
        <f t="shared" si="0"/>
        <v>63085.716903221088</v>
      </c>
      <c r="K10" s="24">
        <f t="shared" si="0"/>
        <v>89895.78627419674</v>
      </c>
      <c r="L10" s="24">
        <f t="shared" si="0"/>
        <v>83960.083283201486</v>
      </c>
      <c r="M10" s="24">
        <f t="shared" si="0"/>
        <v>71415.275024913164</v>
      </c>
      <c r="N10" s="24">
        <f t="shared" si="0"/>
        <v>57676.384933001907</v>
      </c>
      <c r="O10" s="24">
        <f t="shared" si="0"/>
        <v>52342.686841978335</v>
      </c>
      <c r="P10" s="24">
        <f t="shared" si="0"/>
        <v>36843.609591282308</v>
      </c>
      <c r="Q10" s="24">
        <f t="shared" si="0"/>
        <v>21840.075386749664</v>
      </c>
      <c r="R10" s="107">
        <f>SUM(F10:Q10)</f>
        <v>554768.31999999995</v>
      </c>
      <c r="S10" s="4"/>
      <c r="T10" s="8"/>
      <c r="U10" s="8"/>
    </row>
    <row r="11" spans="1:23" s="9" customFormat="1" ht="7.5" customHeight="1">
      <c r="A11" s="3"/>
      <c r="B11" s="46"/>
      <c r="C11" s="40"/>
      <c r="D11" s="19"/>
      <c r="E11" s="106"/>
      <c r="F11" s="21"/>
      <c r="G11" s="21"/>
      <c r="H11" s="20"/>
      <c r="I11" s="21"/>
      <c r="J11" s="21"/>
      <c r="K11" s="21"/>
      <c r="L11" s="21"/>
      <c r="M11" s="146"/>
      <c r="N11" s="146"/>
      <c r="O11" s="146"/>
      <c r="P11" s="146"/>
      <c r="Q11" s="21"/>
      <c r="R11" s="22"/>
      <c r="S11" s="4"/>
      <c r="T11" s="8"/>
      <c r="U11" s="8"/>
    </row>
    <row r="12" spans="1:23" s="6" customFormat="1" ht="15.75" thickBot="1">
      <c r="A12" s="3"/>
      <c r="B12" s="514" t="str">
        <f>PLANILHA!B38</f>
        <v>03.00</v>
      </c>
      <c r="C12" s="516" t="str">
        <f>VLOOKUP(B12,PLANILHA!B:K,4,)</f>
        <v>DEMOLIÇÕES E REMOÇÕES</v>
      </c>
      <c r="D12" s="19">
        <f>PLANILHA!J51</f>
        <v>47118.1</v>
      </c>
      <c r="E12" s="26">
        <f>D12/$D$69</f>
        <v>7.0608845650549368E-3</v>
      </c>
      <c r="F12" s="18">
        <v>0.4</v>
      </c>
      <c r="G12" s="18">
        <v>0.6</v>
      </c>
      <c r="H12" s="23"/>
      <c r="I12" s="23"/>
      <c r="J12" s="23"/>
      <c r="K12" s="23"/>
      <c r="L12" s="23"/>
      <c r="M12" s="147"/>
      <c r="N12" s="147"/>
      <c r="O12" s="147"/>
      <c r="P12" s="147"/>
      <c r="Q12" s="23"/>
      <c r="R12" s="105">
        <f>SUM(F12:Q12)</f>
        <v>1</v>
      </c>
      <c r="S12" s="4"/>
    </row>
    <row r="13" spans="1:23" s="9" customFormat="1" ht="15.75" thickTop="1">
      <c r="A13" s="7"/>
      <c r="B13" s="515"/>
      <c r="C13" s="517" t="e">
        <f>VLOOKUP(B13,PLANILHA!B:K,4,)</f>
        <v>#N/A</v>
      </c>
      <c r="D13" s="19"/>
      <c r="E13" s="106"/>
      <c r="F13" s="24">
        <f>$D$12*F12</f>
        <v>18847.240000000002</v>
      </c>
      <c r="G13" s="24">
        <f>$D$12*G12</f>
        <v>28270.859999999997</v>
      </c>
      <c r="H13" s="108"/>
      <c r="I13" s="108"/>
      <c r="J13" s="108"/>
      <c r="K13" s="108"/>
      <c r="L13" s="106"/>
      <c r="M13" s="145"/>
      <c r="N13" s="148"/>
      <c r="O13" s="148"/>
      <c r="P13" s="148"/>
      <c r="Q13" s="108"/>
      <c r="R13" s="107">
        <f>SUM(F13:Q13)</f>
        <v>47118.1</v>
      </c>
      <c r="S13" s="4"/>
      <c r="T13" s="8"/>
      <c r="U13" s="8"/>
    </row>
    <row r="14" spans="1:23" s="9" customFormat="1" ht="7.5" customHeight="1">
      <c r="A14" s="3"/>
      <c r="B14" s="46"/>
      <c r="C14" s="40"/>
      <c r="D14" s="19"/>
      <c r="E14" s="106"/>
      <c r="F14" s="20"/>
      <c r="G14" s="20"/>
      <c r="H14" s="20"/>
      <c r="I14" s="20"/>
      <c r="J14" s="20"/>
      <c r="K14" s="21"/>
      <c r="L14" s="21"/>
      <c r="M14" s="146"/>
      <c r="N14" s="146"/>
      <c r="O14" s="146"/>
      <c r="P14" s="146"/>
      <c r="Q14" s="21"/>
      <c r="R14" s="22"/>
      <c r="S14" s="4"/>
      <c r="T14" s="8"/>
      <c r="U14" s="8"/>
    </row>
    <row r="15" spans="1:23" s="6" customFormat="1" ht="15.75" thickBot="1">
      <c r="A15" s="3"/>
      <c r="B15" s="514" t="str">
        <f>PLANILHA!B53</f>
        <v>04.00</v>
      </c>
      <c r="C15" s="516" t="str">
        <f>VLOOKUP(B15,PLANILHA!B:K,4,)</f>
        <v>MOVIMENTAÇÃO DE TERRA</v>
      </c>
      <c r="D15" s="19">
        <f>PLANILHA!J68</f>
        <v>1800.3799999999999</v>
      </c>
      <c r="E15" s="26">
        <f>D15/$D$69</f>
        <v>2.6979600945780085E-4</v>
      </c>
      <c r="F15" s="18">
        <v>0.1</v>
      </c>
      <c r="G15" s="18">
        <v>0.3</v>
      </c>
      <c r="H15" s="18">
        <v>0.3</v>
      </c>
      <c r="I15" s="18">
        <v>0.3</v>
      </c>
      <c r="J15" s="23"/>
      <c r="K15" s="23"/>
      <c r="L15" s="23"/>
      <c r="M15" s="147"/>
      <c r="N15" s="147"/>
      <c r="O15" s="147"/>
      <c r="P15" s="147"/>
      <c r="Q15" s="23"/>
      <c r="R15" s="105">
        <f>SUM(F15:Q15)</f>
        <v>1</v>
      </c>
      <c r="S15" s="4"/>
      <c r="T15" s="8"/>
      <c r="U15" s="8"/>
    </row>
    <row r="16" spans="1:23" s="9" customFormat="1" ht="15.75" thickTop="1">
      <c r="A16" s="3"/>
      <c r="B16" s="515"/>
      <c r="C16" s="517" t="e">
        <f>VLOOKUP(B16,PLANILHA!B:K,4,)</f>
        <v>#N/A</v>
      </c>
      <c r="D16" s="19"/>
      <c r="E16" s="106"/>
      <c r="F16" s="24">
        <f t="shared" ref="F16:I16" si="1">$D$15*F15</f>
        <v>180.03800000000001</v>
      </c>
      <c r="G16" s="24">
        <f t="shared" si="1"/>
        <v>540.11399999999992</v>
      </c>
      <c r="H16" s="24">
        <f t="shared" si="1"/>
        <v>540.11399999999992</v>
      </c>
      <c r="I16" s="24">
        <f t="shared" si="1"/>
        <v>540.11399999999992</v>
      </c>
      <c r="J16" s="108"/>
      <c r="K16" s="108"/>
      <c r="L16" s="106"/>
      <c r="M16" s="145"/>
      <c r="N16" s="148"/>
      <c r="O16" s="148"/>
      <c r="P16" s="148"/>
      <c r="Q16" s="108"/>
      <c r="R16" s="107">
        <f>SUM(F16:Q16)</f>
        <v>1800.3799999999997</v>
      </c>
      <c r="S16" s="4"/>
      <c r="T16" s="8"/>
      <c r="U16" s="8"/>
      <c r="W16" s="4"/>
    </row>
    <row r="17" spans="1:21" s="9" customFormat="1" ht="7.5" customHeight="1">
      <c r="A17" s="3"/>
      <c r="B17" s="46"/>
      <c r="C17" s="40"/>
      <c r="D17" s="19"/>
      <c r="E17" s="106"/>
      <c r="F17" s="21"/>
      <c r="G17" s="21"/>
      <c r="H17" s="20"/>
      <c r="I17" s="21"/>
      <c r="J17" s="21"/>
      <c r="K17" s="21"/>
      <c r="L17" s="21"/>
      <c r="M17" s="146"/>
      <c r="N17" s="146"/>
      <c r="O17" s="146"/>
      <c r="P17" s="146"/>
      <c r="Q17" s="21"/>
      <c r="R17" s="22"/>
      <c r="S17" s="4"/>
      <c r="T17" s="8"/>
      <c r="U17" s="8"/>
    </row>
    <row r="18" spans="1:21" s="6" customFormat="1" ht="15.75" thickBot="1">
      <c r="A18" s="3"/>
      <c r="B18" s="514" t="str">
        <f>PLANILHA!B70</f>
        <v>05.00</v>
      </c>
      <c r="C18" s="516" t="str">
        <f>VLOOKUP(B18,PLANILHA!B:K,4,)</f>
        <v>FUNDAÇÃO EDIFICAÇÃO</v>
      </c>
      <c r="D18" s="19">
        <f>PLANILHA!J79</f>
        <v>8252.369999999999</v>
      </c>
      <c r="E18" s="26">
        <f>D18/$D$69</f>
        <v>1.2366592022624513E-3</v>
      </c>
      <c r="F18" s="23"/>
      <c r="G18" s="18">
        <v>0.4</v>
      </c>
      <c r="H18" s="20">
        <v>0.3</v>
      </c>
      <c r="I18" s="20">
        <v>0.3</v>
      </c>
      <c r="J18" s="23"/>
      <c r="K18" s="23"/>
      <c r="L18" s="23"/>
      <c r="M18" s="147"/>
      <c r="N18" s="147"/>
      <c r="O18" s="147"/>
      <c r="P18" s="147"/>
      <c r="Q18" s="23"/>
      <c r="R18" s="105">
        <f>SUM(F18:Q18)</f>
        <v>1</v>
      </c>
      <c r="S18" s="4"/>
      <c r="T18" s="8"/>
      <c r="U18" s="8"/>
    </row>
    <row r="19" spans="1:21" s="9" customFormat="1" ht="15.75" thickTop="1">
      <c r="A19" s="3"/>
      <c r="B19" s="515"/>
      <c r="C19" s="517" t="e">
        <f>VLOOKUP(B19,PLANILHA!B:K,4,)</f>
        <v>#N/A</v>
      </c>
      <c r="D19" s="19"/>
      <c r="E19" s="106"/>
      <c r="F19" s="108"/>
      <c r="G19" s="24">
        <f>$D$18*G18</f>
        <v>3300.9479999999999</v>
      </c>
      <c r="H19" s="24">
        <f t="shared" ref="H19:I19" si="2">$D$18*H18</f>
        <v>2475.7109999999998</v>
      </c>
      <c r="I19" s="24">
        <f t="shared" si="2"/>
        <v>2475.7109999999998</v>
      </c>
      <c r="J19" s="108"/>
      <c r="K19" s="108"/>
      <c r="L19" s="106"/>
      <c r="M19" s="145"/>
      <c r="N19" s="148"/>
      <c r="O19" s="148"/>
      <c r="P19" s="148"/>
      <c r="Q19" s="108"/>
      <c r="R19" s="107">
        <f>SUM(F19:Q19)</f>
        <v>8252.369999999999</v>
      </c>
      <c r="S19" s="4"/>
      <c r="T19" s="8"/>
      <c r="U19" s="8"/>
    </row>
    <row r="20" spans="1:21" s="9" customFormat="1" ht="7.5" customHeight="1">
      <c r="A20" s="3"/>
      <c r="B20" s="46"/>
      <c r="C20" s="40"/>
      <c r="D20" s="19"/>
      <c r="E20" s="106"/>
      <c r="F20" s="21"/>
      <c r="G20" s="21"/>
      <c r="H20" s="20"/>
      <c r="I20" s="108"/>
      <c r="J20" s="21"/>
      <c r="K20" s="21"/>
      <c r="L20" s="21"/>
      <c r="M20" s="146"/>
      <c r="N20" s="146"/>
      <c r="O20" s="146"/>
      <c r="P20" s="146"/>
      <c r="Q20" s="21"/>
      <c r="R20" s="22"/>
      <c r="S20" s="4"/>
      <c r="T20" s="8"/>
      <c r="U20" s="8"/>
    </row>
    <row r="21" spans="1:21" s="6" customFormat="1" ht="15.75" thickBot="1">
      <c r="A21" s="3"/>
      <c r="B21" s="514" t="str">
        <f>PLANILHA!B81</f>
        <v>06.00</v>
      </c>
      <c r="C21" s="516" t="str">
        <f>VLOOKUP(B21,PLANILHA!B:K,4,)</f>
        <v xml:space="preserve">ESTRUTURAS DE CONCRETO </v>
      </c>
      <c r="D21" s="19">
        <f>PLANILHA!J97</f>
        <v>156774</v>
      </c>
      <c r="E21" s="26">
        <f>D21/$D$69</f>
        <v>2.3493373391582487E-2</v>
      </c>
      <c r="F21" s="23"/>
      <c r="G21" s="18">
        <v>0.2</v>
      </c>
      <c r="H21" s="18">
        <v>0.3</v>
      </c>
      <c r="I21" s="20">
        <v>0.3</v>
      </c>
      <c r="J21" s="20">
        <v>0.2</v>
      </c>
      <c r="K21" s="23"/>
      <c r="L21" s="23"/>
      <c r="M21" s="147"/>
      <c r="N21" s="147"/>
      <c r="O21" s="147"/>
      <c r="P21" s="147"/>
      <c r="Q21" s="23"/>
      <c r="R21" s="105">
        <f>SUM(F21:Q21)</f>
        <v>1</v>
      </c>
      <c r="S21" s="4"/>
      <c r="T21" s="8"/>
    </row>
    <row r="22" spans="1:21" s="9" customFormat="1" ht="15.75" thickTop="1">
      <c r="A22" s="3"/>
      <c r="B22" s="515"/>
      <c r="C22" s="517" t="e">
        <f>VLOOKUP(B22,PLANILHA!B:K,4,)</f>
        <v>#N/A</v>
      </c>
      <c r="D22" s="19"/>
      <c r="E22" s="106"/>
      <c r="F22" s="108"/>
      <c r="G22" s="24">
        <f>$D$21*G21</f>
        <v>31354.800000000003</v>
      </c>
      <c r="H22" s="24">
        <f t="shared" ref="H22:J22" si="3">$D$21*H21</f>
        <v>47032.2</v>
      </c>
      <c r="I22" s="24">
        <f t="shared" si="3"/>
        <v>47032.2</v>
      </c>
      <c r="J22" s="24">
        <f t="shared" si="3"/>
        <v>31354.800000000003</v>
      </c>
      <c r="K22" s="108"/>
      <c r="L22" s="106"/>
      <c r="M22" s="145"/>
      <c r="N22" s="148"/>
      <c r="O22" s="148"/>
      <c r="P22" s="148"/>
      <c r="Q22" s="108"/>
      <c r="R22" s="107">
        <f>SUM(F22:Q22)</f>
        <v>156774</v>
      </c>
      <c r="S22" s="4"/>
      <c r="T22" s="8"/>
      <c r="U22" s="8"/>
    </row>
    <row r="23" spans="1:21" s="9" customFormat="1" ht="7.5" customHeight="1">
      <c r="A23" s="3"/>
      <c r="B23" s="46"/>
      <c r="C23" s="40"/>
      <c r="D23" s="19"/>
      <c r="E23" s="106"/>
      <c r="F23" s="21"/>
      <c r="G23" s="21"/>
      <c r="H23" s="20"/>
      <c r="I23" s="21"/>
      <c r="J23" s="21"/>
      <c r="K23" s="21"/>
      <c r="L23" s="21"/>
      <c r="M23" s="146"/>
      <c r="N23" s="146"/>
      <c r="O23" s="146"/>
      <c r="P23" s="146"/>
      <c r="Q23" s="21"/>
      <c r="R23" s="22"/>
      <c r="S23" s="4"/>
      <c r="T23" s="8"/>
      <c r="U23" s="8"/>
    </row>
    <row r="24" spans="1:21" s="6" customFormat="1" ht="15.75" customHeight="1" thickBot="1">
      <c r="A24" s="3"/>
      <c r="B24" s="514" t="str">
        <f>PLANILHA!B99</f>
        <v>07.00</v>
      </c>
      <c r="C24" s="516" t="str">
        <f>VLOOKUP(B24,PLANILHA!B:K,4,)</f>
        <v>ALVENARIAS, DIVISOES E OUTROS - FORNECIMENTO E EXECUÇÃO</v>
      </c>
      <c r="D24" s="19">
        <f>PLANILHA!J110</f>
        <v>226868.18</v>
      </c>
      <c r="E24" s="26">
        <f>D24/$D$69</f>
        <v>3.3997339248910824E-2</v>
      </c>
      <c r="F24" s="23"/>
      <c r="G24" s="23"/>
      <c r="H24" s="23">
        <v>0.25</v>
      </c>
      <c r="I24" s="23">
        <v>0.25</v>
      </c>
      <c r="J24" s="23">
        <v>0.3</v>
      </c>
      <c r="K24" s="23">
        <v>0.2</v>
      </c>
      <c r="L24" s="23"/>
      <c r="M24" s="147"/>
      <c r="N24" s="147"/>
      <c r="O24" s="147"/>
      <c r="P24" s="147"/>
      <c r="Q24" s="23"/>
      <c r="R24" s="105">
        <f>SUM(F24:Q24)</f>
        <v>1</v>
      </c>
      <c r="S24" s="4"/>
      <c r="T24" s="8"/>
    </row>
    <row r="25" spans="1:21" s="9" customFormat="1" ht="15.75" thickTop="1">
      <c r="A25" s="3"/>
      <c r="B25" s="515"/>
      <c r="C25" s="517" t="e">
        <f>VLOOKUP(B25,PLANILHA!B:K,4,)</f>
        <v>#N/A</v>
      </c>
      <c r="D25" s="19"/>
      <c r="E25" s="106"/>
      <c r="F25" s="108"/>
      <c r="G25" s="108"/>
      <c r="H25" s="24">
        <f>$D$24*H24</f>
        <v>56717.044999999998</v>
      </c>
      <c r="I25" s="24">
        <f t="shared" ref="I25:K25" si="4">$D$24*I24</f>
        <v>56717.044999999998</v>
      </c>
      <c r="J25" s="24">
        <f t="shared" si="4"/>
        <v>68060.453999999998</v>
      </c>
      <c r="K25" s="24">
        <f t="shared" si="4"/>
        <v>45373.635999999999</v>
      </c>
      <c r="L25" s="106"/>
      <c r="M25" s="145"/>
      <c r="N25" s="148"/>
      <c r="O25" s="148"/>
      <c r="P25" s="148"/>
      <c r="Q25" s="108"/>
      <c r="R25" s="107">
        <f>SUM(F25:Q25)</f>
        <v>226868.18</v>
      </c>
      <c r="S25" s="4"/>
      <c r="T25" s="8"/>
      <c r="U25" s="8"/>
    </row>
    <row r="26" spans="1:21" s="9" customFormat="1" ht="7.5" customHeight="1">
      <c r="A26" s="3"/>
      <c r="B26" s="46"/>
      <c r="C26" s="40"/>
      <c r="D26" s="19"/>
      <c r="E26" s="106"/>
      <c r="F26" s="21"/>
      <c r="G26" s="21"/>
      <c r="H26" s="20"/>
      <c r="I26" s="21"/>
      <c r="J26" s="21"/>
      <c r="K26" s="21"/>
      <c r="L26" s="21"/>
      <c r="M26" s="146"/>
      <c r="N26" s="146"/>
      <c r="O26" s="146"/>
      <c r="P26" s="146"/>
      <c r="Q26" s="21"/>
      <c r="R26" s="22"/>
      <c r="S26" s="4"/>
      <c r="T26" s="8"/>
      <c r="U26" s="8"/>
    </row>
    <row r="27" spans="1:21" s="6" customFormat="1" ht="15.75" thickBot="1">
      <c r="A27" s="3"/>
      <c r="B27" s="514" t="str">
        <f>PLANILHA!B112</f>
        <v>08.00</v>
      </c>
      <c r="C27" s="516" t="str">
        <f>VLOOKUP(B27,PLANILHA!B:K,4,)</f>
        <v>COBERTURAS E FORROS - FORNECIMENTO E EXECUÇÃO</v>
      </c>
      <c r="D27" s="19">
        <f>PLANILHA!J136</f>
        <v>528410.94999999995</v>
      </c>
      <c r="E27" s="26">
        <f>D27/$D$69</f>
        <v>7.9185041859943753E-2</v>
      </c>
      <c r="F27" s="23"/>
      <c r="G27" s="23"/>
      <c r="H27" s="23"/>
      <c r="I27" s="23"/>
      <c r="J27" s="18">
        <v>0.25</v>
      </c>
      <c r="K27" s="18">
        <v>0.35</v>
      </c>
      <c r="L27" s="18">
        <v>0.3</v>
      </c>
      <c r="M27" s="18">
        <v>0.1</v>
      </c>
      <c r="N27" s="23"/>
      <c r="O27" s="23"/>
      <c r="P27" s="23"/>
      <c r="Q27" s="23"/>
      <c r="R27" s="105">
        <f>SUM(F27:Q27)</f>
        <v>0.99999999999999989</v>
      </c>
      <c r="S27" s="4"/>
      <c r="T27" s="8"/>
    </row>
    <row r="28" spans="1:21" s="9" customFormat="1" ht="15.75" thickTop="1">
      <c r="A28" s="3"/>
      <c r="B28" s="515"/>
      <c r="C28" s="517" t="e">
        <f>VLOOKUP(B28,PLANILHA!B:K,4,)</f>
        <v>#N/A</v>
      </c>
      <c r="D28" s="19"/>
      <c r="E28" s="106"/>
      <c r="F28" s="106"/>
      <c r="G28" s="106"/>
      <c r="H28" s="106"/>
      <c r="I28" s="106"/>
      <c r="J28" s="24">
        <f>$D$27*J27</f>
        <v>132102.73749999999</v>
      </c>
      <c r="K28" s="24">
        <f t="shared" ref="K28:L28" si="5">$D$27*K27</f>
        <v>184943.83249999996</v>
      </c>
      <c r="L28" s="24">
        <f t="shared" si="5"/>
        <v>158523.28499999997</v>
      </c>
      <c r="M28" s="24">
        <f t="shared" ref="M28" si="6">$D$27*M27</f>
        <v>52841.095000000001</v>
      </c>
      <c r="N28" s="108"/>
      <c r="O28" s="108"/>
      <c r="P28" s="108"/>
      <c r="Q28" s="108"/>
      <c r="R28" s="107">
        <f>SUM(F28:Q28)</f>
        <v>528410.94999999995</v>
      </c>
      <c r="S28" s="4"/>
      <c r="T28" s="8"/>
      <c r="U28" s="8"/>
    </row>
    <row r="29" spans="1:21" s="9" customFormat="1" ht="7.5" customHeight="1">
      <c r="A29" s="3"/>
      <c r="B29" s="46"/>
      <c r="C29" s="40"/>
      <c r="D29" s="19"/>
      <c r="E29" s="106"/>
      <c r="F29" s="21"/>
      <c r="G29" s="21"/>
      <c r="H29" s="20"/>
      <c r="I29" s="21"/>
      <c r="J29" s="21"/>
      <c r="K29" s="21"/>
      <c r="L29" s="21"/>
      <c r="M29" s="146"/>
      <c r="N29" s="146"/>
      <c r="O29" s="146"/>
      <c r="P29" s="146"/>
      <c r="Q29" s="21"/>
      <c r="R29" s="22"/>
      <c r="S29" s="4"/>
      <c r="T29" s="8"/>
      <c r="U29" s="8"/>
    </row>
    <row r="30" spans="1:21" s="6" customFormat="1" ht="15.75" customHeight="1" thickBot="1">
      <c r="A30" s="3"/>
      <c r="B30" s="514" t="str">
        <f>PLANILHA!B138</f>
        <v>09.00</v>
      </c>
      <c r="C30" s="516" t="str">
        <f>VLOOKUP(B30,PLANILHA!B:K,4,)</f>
        <v>INSTALAÇÕES ELÉTRICAS, CABEAMENTO ESTRUTURADO, CFTV, SOM, ALARME, TV E SPDA - FORNECIMENTO E INSTALAÇÃO</v>
      </c>
      <c r="D30" s="19">
        <f>PLANILHA!J255</f>
        <v>687420.77999999991</v>
      </c>
      <c r="E30" s="26">
        <f>D30/$D$69</f>
        <v>0.10301346563634835</v>
      </c>
      <c r="F30" s="23"/>
      <c r="G30" s="23"/>
      <c r="H30" s="18">
        <v>0.1</v>
      </c>
      <c r="I30" s="18">
        <v>0.3</v>
      </c>
      <c r="J30" s="18">
        <v>0.25</v>
      </c>
      <c r="K30" s="18">
        <v>0.2</v>
      </c>
      <c r="L30" s="18">
        <v>0.15</v>
      </c>
      <c r="M30" s="23"/>
      <c r="N30" s="147"/>
      <c r="O30" s="147"/>
      <c r="P30" s="147"/>
      <c r="Q30" s="23"/>
      <c r="R30" s="105">
        <f>SUM(F30:Q30)</f>
        <v>1</v>
      </c>
      <c r="S30" s="4"/>
      <c r="T30" s="8"/>
    </row>
    <row r="31" spans="1:21" s="9" customFormat="1" ht="25.5" customHeight="1" thickTop="1">
      <c r="A31" s="3"/>
      <c r="B31" s="515"/>
      <c r="C31" s="517" t="e">
        <f>VLOOKUP(B31,PLANILHA!B:K,4,)</f>
        <v>#N/A</v>
      </c>
      <c r="D31" s="19"/>
      <c r="E31" s="106"/>
      <c r="F31" s="106"/>
      <c r="G31" s="106"/>
      <c r="H31" s="24">
        <f>$D$30*H30</f>
        <v>68742.077999999994</v>
      </c>
      <c r="I31" s="24">
        <f t="shared" ref="I31:L31" si="7">$D$30*I30</f>
        <v>206226.23399999997</v>
      </c>
      <c r="J31" s="24">
        <f t="shared" si="7"/>
        <v>171855.19499999998</v>
      </c>
      <c r="K31" s="24">
        <f t="shared" si="7"/>
        <v>137484.15599999999</v>
      </c>
      <c r="L31" s="24">
        <f t="shared" si="7"/>
        <v>103113.11699999998</v>
      </c>
      <c r="M31" s="108"/>
      <c r="N31" s="148"/>
      <c r="O31" s="148"/>
      <c r="P31" s="148"/>
      <c r="Q31" s="108"/>
      <c r="R31" s="107">
        <f>SUM(F31:Q31)</f>
        <v>687420.77999999991</v>
      </c>
      <c r="S31" s="4"/>
      <c r="T31" s="8"/>
      <c r="U31" s="8"/>
    </row>
    <row r="32" spans="1:21" s="9" customFormat="1" ht="7.5" customHeight="1">
      <c r="A32" s="3"/>
      <c r="B32" s="46"/>
      <c r="C32" s="40"/>
      <c r="D32" s="19"/>
      <c r="E32" s="106"/>
      <c r="F32" s="21"/>
      <c r="G32" s="21"/>
      <c r="H32" s="20"/>
      <c r="I32" s="21"/>
      <c r="J32" s="21"/>
      <c r="K32" s="21"/>
      <c r="L32" s="21"/>
      <c r="M32" s="146"/>
      <c r="N32" s="146"/>
      <c r="O32" s="146"/>
      <c r="P32" s="146"/>
      <c r="Q32" s="21"/>
      <c r="R32" s="22"/>
      <c r="S32" s="4"/>
      <c r="T32" s="8"/>
      <c r="U32" s="8"/>
    </row>
    <row r="33" spans="1:23" s="6" customFormat="1" ht="15.75" customHeight="1" thickBot="1">
      <c r="A33" s="3"/>
      <c r="B33" s="514" t="str">
        <f>PLANILHA!B257</f>
        <v>10.00</v>
      </c>
      <c r="C33" s="516" t="str">
        <f>VLOOKUP(B33,PLANILHA!B:K,4,)</f>
        <v>HIDROSSANITÁRIO, PROTEÇÃO E COMBATE A INCÊNDIO e GLP- FORNECIMENTO E INSTALAÇÃO</v>
      </c>
      <c r="D33" s="19">
        <f>PLANILHA!J399</f>
        <v>606629.48000000045</v>
      </c>
      <c r="E33" s="26">
        <f>D33/$D$69</f>
        <v>9.0906482477844094E-2</v>
      </c>
      <c r="F33" s="23"/>
      <c r="G33" s="23"/>
      <c r="H33" s="18">
        <v>0.1</v>
      </c>
      <c r="I33" s="18">
        <v>0.3</v>
      </c>
      <c r="J33" s="18">
        <v>0.25</v>
      </c>
      <c r="K33" s="18">
        <v>0.2</v>
      </c>
      <c r="L33" s="18">
        <v>0.15</v>
      </c>
      <c r="M33" s="147"/>
      <c r="N33" s="147"/>
      <c r="O33" s="147"/>
      <c r="P33" s="147"/>
      <c r="Q33" s="23"/>
      <c r="R33" s="105">
        <f>SUM(F33:Q33)</f>
        <v>1</v>
      </c>
      <c r="S33" s="4"/>
      <c r="T33" s="8"/>
    </row>
    <row r="34" spans="1:23" s="9" customFormat="1" ht="15.75" thickTop="1">
      <c r="A34" s="3"/>
      <c r="B34" s="515"/>
      <c r="C34" s="517" t="e">
        <f>VLOOKUP(B34,PLANILHA!B:K,4,)</f>
        <v>#N/A</v>
      </c>
      <c r="D34" s="19"/>
      <c r="E34" s="106"/>
      <c r="F34" s="106"/>
      <c r="G34" s="106"/>
      <c r="H34" s="24">
        <f>$D$33*H33</f>
        <v>60662.948000000048</v>
      </c>
      <c r="I34" s="24">
        <f t="shared" ref="I34:L34" si="8">$D$33*I33</f>
        <v>181988.84400000013</v>
      </c>
      <c r="J34" s="24">
        <f t="shared" si="8"/>
        <v>151657.37000000011</v>
      </c>
      <c r="K34" s="24">
        <f t="shared" si="8"/>
        <v>121325.8960000001</v>
      </c>
      <c r="L34" s="24">
        <f t="shared" si="8"/>
        <v>90994.422000000064</v>
      </c>
      <c r="M34" s="148"/>
      <c r="N34" s="148"/>
      <c r="O34" s="148"/>
      <c r="P34" s="148"/>
      <c r="Q34" s="108"/>
      <c r="R34" s="107">
        <f>SUM(F34:Q34)</f>
        <v>606629.48000000045</v>
      </c>
      <c r="S34" s="4"/>
      <c r="T34" s="8"/>
      <c r="U34" s="8"/>
    </row>
    <row r="35" spans="1:23" s="9" customFormat="1" ht="7.5" customHeight="1">
      <c r="A35" s="3"/>
      <c r="B35" s="46"/>
      <c r="C35" s="40"/>
      <c r="D35" s="19"/>
      <c r="E35" s="106"/>
      <c r="F35" s="21"/>
      <c r="G35" s="21"/>
      <c r="H35" s="20"/>
      <c r="I35" s="21"/>
      <c r="J35" s="21"/>
      <c r="K35" s="21"/>
      <c r="L35" s="21"/>
      <c r="M35" s="146"/>
      <c r="N35" s="146"/>
      <c r="O35" s="146"/>
      <c r="P35" s="146"/>
      <c r="Q35" s="21"/>
      <c r="R35" s="22"/>
      <c r="S35" s="4"/>
      <c r="T35" s="8"/>
      <c r="U35" s="8"/>
    </row>
    <row r="36" spans="1:23" s="6" customFormat="1" ht="15.75" customHeight="1" thickBot="1">
      <c r="A36" s="3"/>
      <c r="B36" s="514" t="str">
        <f>PLANILHA!B401</f>
        <v>11.00</v>
      </c>
      <c r="C36" s="516" t="str">
        <f>VLOOKUP(B36,PLANILHA!B:K,4,)</f>
        <v>ESQUADRIA DE MADEIRA (MARCENARIA) - FORNECIMENTO E INSTALAÇÃO</v>
      </c>
      <c r="D36" s="19">
        <f>PLANILHA!J408</f>
        <v>68033.820000000007</v>
      </c>
      <c r="E36" s="26">
        <f>D36/$D$69</f>
        <v>1.019521053564821E-2</v>
      </c>
      <c r="F36" s="23"/>
      <c r="G36" s="23"/>
      <c r="H36" s="23"/>
      <c r="I36" s="23"/>
      <c r="J36" s="23"/>
      <c r="K36" s="20">
        <v>0.3</v>
      </c>
      <c r="L36" s="20">
        <v>0.3</v>
      </c>
      <c r="M36" s="20">
        <v>0.3</v>
      </c>
      <c r="N36" s="20">
        <v>0.1</v>
      </c>
      <c r="O36" s="23"/>
      <c r="P36" s="23"/>
      <c r="Q36" s="23"/>
      <c r="R36" s="105">
        <f>SUM(F36:Q36)</f>
        <v>0.99999999999999989</v>
      </c>
      <c r="S36" s="4"/>
      <c r="T36" s="8"/>
      <c r="U36" s="8"/>
    </row>
    <row r="37" spans="1:23" s="9" customFormat="1" ht="15.75" thickTop="1">
      <c r="A37" s="3"/>
      <c r="B37" s="515"/>
      <c r="C37" s="517" t="e">
        <f>VLOOKUP(B37,PLANILHA!B:K,4,)</f>
        <v>#N/A</v>
      </c>
      <c r="D37" s="19"/>
      <c r="E37" s="106"/>
      <c r="F37" s="106"/>
      <c r="G37" s="106"/>
      <c r="H37" s="106"/>
      <c r="I37" s="106"/>
      <c r="J37" s="106"/>
      <c r="K37" s="24">
        <f>$D$36*K36</f>
        <v>20410.146000000001</v>
      </c>
      <c r="L37" s="24">
        <f>$D$36*L36</f>
        <v>20410.146000000001</v>
      </c>
      <c r="M37" s="24">
        <f t="shared" ref="M37:N37" si="9">$D$36*M36</f>
        <v>20410.146000000001</v>
      </c>
      <c r="N37" s="24">
        <f t="shared" si="9"/>
        <v>6803.3820000000014</v>
      </c>
      <c r="O37" s="108"/>
      <c r="P37" s="108"/>
      <c r="Q37" s="108"/>
      <c r="R37" s="107">
        <f>SUM(F37:Q37)</f>
        <v>68033.820000000007</v>
      </c>
      <c r="S37" s="4"/>
      <c r="T37" s="8"/>
      <c r="U37" s="8"/>
      <c r="W37" s="4"/>
    </row>
    <row r="38" spans="1:23" s="9" customFormat="1" ht="7.5" customHeight="1">
      <c r="A38" s="3"/>
      <c r="B38" s="46"/>
      <c r="C38" s="40"/>
      <c r="D38" s="19"/>
      <c r="E38" s="106"/>
      <c r="F38" s="21"/>
      <c r="G38" s="21"/>
      <c r="H38" s="20"/>
      <c r="I38" s="21"/>
      <c r="J38" s="21"/>
      <c r="K38" s="21"/>
      <c r="L38" s="21"/>
      <c r="M38" s="146"/>
      <c r="N38" s="146"/>
      <c r="O38" s="146"/>
      <c r="P38" s="146"/>
      <c r="Q38" s="21"/>
      <c r="R38" s="22"/>
      <c r="S38" s="4"/>
      <c r="T38" s="8"/>
      <c r="U38" s="8"/>
    </row>
    <row r="39" spans="1:23" s="6" customFormat="1" ht="15.75" customHeight="1" thickBot="1">
      <c r="A39" s="3"/>
      <c r="B39" s="514" t="str">
        <f>PLANILHA!B410</f>
        <v>12.00</v>
      </c>
      <c r="C39" s="516" t="str">
        <f>VLOOKUP(B39,PLANILHA!B:K,4,)</f>
        <v>ESQUADRIAS DE ALUMÍNIO, ESPELHOS E ACESSORIOS - FORNECIMENTO E INSTALAÇÃO</v>
      </c>
      <c r="D39" s="19">
        <f>PLANILHA!J420</f>
        <v>536544.85</v>
      </c>
      <c r="E39" s="26">
        <f>D39/$D$69</f>
        <v>8.0403947736108122E-2</v>
      </c>
      <c r="F39" s="23"/>
      <c r="G39" s="23"/>
      <c r="H39" s="23"/>
      <c r="I39" s="23"/>
      <c r="J39" s="20">
        <v>0.2</v>
      </c>
      <c r="K39" s="20">
        <v>0.2</v>
      </c>
      <c r="L39" s="20">
        <v>0.2</v>
      </c>
      <c r="M39" s="20">
        <v>0.3</v>
      </c>
      <c r="N39" s="20">
        <v>0.1</v>
      </c>
      <c r="O39" s="23"/>
      <c r="P39" s="23"/>
      <c r="Q39" s="23"/>
      <c r="R39" s="105">
        <f>SUM(F39:Q39)</f>
        <v>1.0000000000000002</v>
      </c>
      <c r="S39" s="4"/>
      <c r="T39" s="8"/>
      <c r="U39" s="8"/>
    </row>
    <row r="40" spans="1:23" s="9" customFormat="1" ht="15.75" thickTop="1">
      <c r="A40" s="3"/>
      <c r="B40" s="515"/>
      <c r="C40" s="517" t="e">
        <f>VLOOKUP(B40,PLANILHA!B:K,4,)</f>
        <v>#N/A</v>
      </c>
      <c r="D40" s="19"/>
      <c r="E40" s="106"/>
      <c r="F40" s="106"/>
      <c r="G40" s="106"/>
      <c r="H40" s="106"/>
      <c r="I40" s="106"/>
      <c r="J40" s="24">
        <f>$D$39*J39</f>
        <v>107308.97</v>
      </c>
      <c r="K40" s="24">
        <f t="shared" ref="K40:M40" si="10">$D$39*K39</f>
        <v>107308.97</v>
      </c>
      <c r="L40" s="24">
        <f t="shared" si="10"/>
        <v>107308.97</v>
      </c>
      <c r="M40" s="24">
        <f t="shared" si="10"/>
        <v>160963.45499999999</v>
      </c>
      <c r="N40" s="24">
        <f t="shared" ref="N40" si="11">$D$39*N39</f>
        <v>53654.485000000001</v>
      </c>
      <c r="O40" s="108"/>
      <c r="P40" s="108"/>
      <c r="Q40" s="108"/>
      <c r="R40" s="107">
        <f>SUM(F40:Q40)</f>
        <v>536544.85</v>
      </c>
      <c r="S40" s="4"/>
      <c r="T40" s="8"/>
      <c r="U40" s="8"/>
    </row>
    <row r="41" spans="1:23" s="9" customFormat="1" ht="7.5" customHeight="1">
      <c r="A41" s="3"/>
      <c r="B41" s="46"/>
      <c r="C41" s="40"/>
      <c r="D41" s="19"/>
      <c r="E41" s="106"/>
      <c r="F41" s="21"/>
      <c r="G41" s="21"/>
      <c r="H41" s="20"/>
      <c r="I41" s="21"/>
      <c r="J41" s="21"/>
      <c r="K41" s="21"/>
      <c r="L41" s="21"/>
      <c r="M41" s="146"/>
      <c r="N41" s="146"/>
      <c r="O41" s="146"/>
      <c r="P41" s="146"/>
      <c r="Q41" s="21"/>
      <c r="R41" s="22"/>
      <c r="S41" s="4"/>
      <c r="T41" s="8"/>
      <c r="U41" s="8"/>
    </row>
    <row r="42" spans="1:23" s="6" customFormat="1" ht="15.75" thickBot="1">
      <c r="A42" s="3"/>
      <c r="B42" s="514" t="str">
        <f>PLANILHA!B422</f>
        <v>13.00</v>
      </c>
      <c r="C42" s="516" t="str">
        <f>VLOOKUP(B42,PLANILHA!B:K,4,)</f>
        <v>SERRALHERIA - FORNECIMENTO E INSTALAÇÃO</v>
      </c>
      <c r="D42" s="19">
        <f>PLANILHA!J446</f>
        <v>287919.98</v>
      </c>
      <c r="E42" s="26">
        <f>D42/$D$69</f>
        <v>4.3146258927098634E-2</v>
      </c>
      <c r="F42" s="23"/>
      <c r="G42" s="23"/>
      <c r="H42" s="23"/>
      <c r="I42" s="23"/>
      <c r="J42" s="23"/>
      <c r="K42" s="20">
        <v>0.2</v>
      </c>
      <c r="L42" s="20">
        <v>0.2</v>
      </c>
      <c r="M42" s="20">
        <v>0.3</v>
      </c>
      <c r="N42" s="20">
        <v>0.2</v>
      </c>
      <c r="O42" s="20">
        <v>0.1</v>
      </c>
      <c r="P42" s="23"/>
      <c r="Q42" s="23"/>
      <c r="R42" s="105">
        <f>SUM(F42:Q42)</f>
        <v>0.99999999999999989</v>
      </c>
      <c r="S42" s="4"/>
      <c r="T42" s="8"/>
      <c r="U42" s="8"/>
    </row>
    <row r="43" spans="1:23" s="9" customFormat="1" ht="15.75" thickTop="1">
      <c r="A43" s="3"/>
      <c r="B43" s="515"/>
      <c r="C43" s="517" t="e">
        <f>VLOOKUP(B43,PLANILHA!B:K,4,)</f>
        <v>#N/A</v>
      </c>
      <c r="D43" s="19"/>
      <c r="E43" s="106"/>
      <c r="F43" s="106"/>
      <c r="G43" s="106"/>
      <c r="H43" s="106"/>
      <c r="I43" s="106"/>
      <c r="J43" s="106"/>
      <c r="K43" s="24">
        <f>$D$42*K42</f>
        <v>57583.995999999999</v>
      </c>
      <c r="L43" s="24">
        <f t="shared" ref="L43:N43" si="12">$D$42*L42</f>
        <v>57583.995999999999</v>
      </c>
      <c r="M43" s="24">
        <f t="shared" si="12"/>
        <v>86375.993999999992</v>
      </c>
      <c r="N43" s="24">
        <f t="shared" si="12"/>
        <v>57583.995999999999</v>
      </c>
      <c r="O43" s="24">
        <f>$D$42*O42</f>
        <v>28791.998</v>
      </c>
      <c r="P43" s="108"/>
      <c r="Q43" s="106"/>
      <c r="R43" s="107">
        <f>SUM(F43:Q43)</f>
        <v>287919.98</v>
      </c>
      <c r="S43" s="4"/>
      <c r="T43" s="8"/>
      <c r="U43" s="8"/>
    </row>
    <row r="44" spans="1:23" s="9" customFormat="1" ht="7.5" customHeight="1">
      <c r="A44" s="3"/>
      <c r="B44" s="46"/>
      <c r="C44" s="40"/>
      <c r="D44" s="19"/>
      <c r="E44" s="106"/>
      <c r="F44" s="21"/>
      <c r="G44" s="21"/>
      <c r="H44" s="20"/>
      <c r="I44" s="21"/>
      <c r="J44" s="21"/>
      <c r="K44" s="21"/>
      <c r="L44" s="21"/>
      <c r="M44" s="146"/>
      <c r="N44" s="146"/>
      <c r="O44" s="146"/>
      <c r="P44" s="146"/>
      <c r="Q44" s="21"/>
      <c r="R44" s="22"/>
      <c r="S44" s="4"/>
      <c r="T44" s="8"/>
      <c r="U44" s="8"/>
    </row>
    <row r="45" spans="1:23" s="6" customFormat="1" ht="15.75" thickBot="1">
      <c r="A45" s="3"/>
      <c r="B45" s="514" t="str">
        <f>PLANILHA!B448</f>
        <v>14.00</v>
      </c>
      <c r="C45" s="516" t="str">
        <f>VLOOKUP(B45,PLANILHA!B:K,4,)</f>
        <v>REVESTIMENTOS</v>
      </c>
      <c r="D45" s="19">
        <f>PLANILHA!J457</f>
        <v>252935.97</v>
      </c>
      <c r="E45" s="26">
        <f>D45/$D$69</f>
        <v>3.7903728854096382E-2</v>
      </c>
      <c r="F45" s="23"/>
      <c r="G45" s="23"/>
      <c r="H45" s="23"/>
      <c r="I45" s="23"/>
      <c r="J45" s="20">
        <v>0.1</v>
      </c>
      <c r="K45" s="20">
        <v>0.2</v>
      </c>
      <c r="L45" s="20">
        <v>0.2</v>
      </c>
      <c r="M45" s="20">
        <v>0.25</v>
      </c>
      <c r="N45" s="20">
        <v>0.15</v>
      </c>
      <c r="O45" s="20">
        <v>0.1</v>
      </c>
      <c r="P45" s="23"/>
      <c r="Q45" s="23"/>
      <c r="R45" s="105">
        <f>SUM(F45:Q45)</f>
        <v>1</v>
      </c>
      <c r="S45" s="4"/>
      <c r="T45" s="8"/>
      <c r="U45" s="8"/>
    </row>
    <row r="46" spans="1:23" s="9" customFormat="1" ht="15.75" thickTop="1">
      <c r="A46" s="3"/>
      <c r="B46" s="515"/>
      <c r="C46" s="517" t="e">
        <f>VLOOKUP(B46,PLANILHA!B:K,4,)</f>
        <v>#N/A</v>
      </c>
      <c r="D46" s="19"/>
      <c r="E46" s="106"/>
      <c r="F46" s="106"/>
      <c r="G46" s="106"/>
      <c r="H46" s="106"/>
      <c r="I46" s="106"/>
      <c r="J46" s="24">
        <f>$D$45*J45</f>
        <v>25293.597000000002</v>
      </c>
      <c r="K46" s="24">
        <f>$D$45*K45</f>
        <v>50587.194000000003</v>
      </c>
      <c r="L46" s="24">
        <f t="shared" ref="L46:O46" si="13">$D$45*L45</f>
        <v>50587.194000000003</v>
      </c>
      <c r="M46" s="24">
        <f t="shared" si="13"/>
        <v>63233.9925</v>
      </c>
      <c r="N46" s="24">
        <f t="shared" si="13"/>
        <v>37940.395499999999</v>
      </c>
      <c r="O46" s="24">
        <f t="shared" si="13"/>
        <v>25293.597000000002</v>
      </c>
      <c r="P46" s="108"/>
      <c r="Q46" s="106"/>
      <c r="R46" s="107">
        <f>SUM(F46:Q46)</f>
        <v>252935.97000000003</v>
      </c>
      <c r="S46" s="4"/>
      <c r="T46" s="8"/>
      <c r="U46" s="8"/>
      <c r="W46" s="4"/>
    </row>
    <row r="47" spans="1:23" s="9" customFormat="1" ht="7.5" customHeight="1">
      <c r="A47" s="3"/>
      <c r="B47" s="46"/>
      <c r="C47" s="40"/>
      <c r="D47" s="19"/>
      <c r="E47" s="106"/>
      <c r="F47" s="21"/>
      <c r="G47" s="21"/>
      <c r="H47" s="20"/>
      <c r="I47" s="21"/>
      <c r="J47" s="21"/>
      <c r="K47" s="21"/>
      <c r="L47" s="21"/>
      <c r="M47" s="146"/>
      <c r="N47" s="146"/>
      <c r="O47" s="146"/>
      <c r="P47" s="146"/>
      <c r="Q47" s="21"/>
      <c r="R47" s="22"/>
      <c r="S47" s="4"/>
      <c r="T47" s="8"/>
      <c r="U47" s="8"/>
    </row>
    <row r="48" spans="1:23" s="6" customFormat="1" ht="15.75" thickBot="1">
      <c r="A48" s="3"/>
      <c r="B48" s="514" t="str">
        <f>PLANILHA!B459</f>
        <v>15.00</v>
      </c>
      <c r="C48" s="516" t="str">
        <f>VLOOKUP(B48,PLANILHA!B:K,4,)</f>
        <v>PISOS, RODAPES, SOLEIRAS E PEITORIS</v>
      </c>
      <c r="D48" s="19">
        <f>PLANILHA!J481</f>
        <v>678603.89</v>
      </c>
      <c r="E48" s="26">
        <f>D48/$D$69</f>
        <v>0.10169221026924342</v>
      </c>
      <c r="F48" s="23"/>
      <c r="G48" s="23"/>
      <c r="H48" s="23"/>
      <c r="I48" s="23"/>
      <c r="J48" s="23"/>
      <c r="K48" s="20">
        <v>0.2</v>
      </c>
      <c r="L48" s="20">
        <v>0.2</v>
      </c>
      <c r="M48" s="20">
        <v>0.25</v>
      </c>
      <c r="N48" s="20">
        <v>0.25</v>
      </c>
      <c r="O48" s="20">
        <v>0.1</v>
      </c>
      <c r="P48" s="23"/>
      <c r="Q48" s="23"/>
      <c r="R48" s="105">
        <f>SUM(F48:Q48)</f>
        <v>1</v>
      </c>
      <c r="S48" s="4"/>
      <c r="T48" s="8"/>
      <c r="U48" s="8"/>
    </row>
    <row r="49" spans="1:23" s="9" customFormat="1" ht="15.75" thickTop="1">
      <c r="A49" s="3"/>
      <c r="B49" s="515"/>
      <c r="C49" s="517" t="e">
        <f>VLOOKUP(B49,PLANILHA!B:K,4,)</f>
        <v>#N/A</v>
      </c>
      <c r="D49" s="19"/>
      <c r="E49" s="106"/>
      <c r="F49" s="106"/>
      <c r="G49" s="106"/>
      <c r="H49" s="106"/>
      <c r="I49" s="106"/>
      <c r="J49" s="106"/>
      <c r="K49" s="24">
        <f>$D$48*K48</f>
        <v>135720.77800000002</v>
      </c>
      <c r="L49" s="24">
        <f>$D$48*L48</f>
        <v>135720.77800000002</v>
      </c>
      <c r="M49" s="24">
        <f>$D$48*M48</f>
        <v>169650.9725</v>
      </c>
      <c r="N49" s="24">
        <f>$D$48*N48</f>
        <v>169650.9725</v>
      </c>
      <c r="O49" s="24">
        <f>$D$48*O48</f>
        <v>67860.38900000001</v>
      </c>
      <c r="P49" s="108"/>
      <c r="Q49" s="108"/>
      <c r="R49" s="107">
        <f>SUM(F49:Q49)</f>
        <v>678603.89</v>
      </c>
      <c r="S49" s="4"/>
      <c r="T49" s="8"/>
      <c r="U49" s="8"/>
    </row>
    <row r="50" spans="1:23" s="9" customFormat="1" ht="7.5" customHeight="1">
      <c r="A50" s="3"/>
      <c r="B50" s="46"/>
      <c r="C50" s="40"/>
      <c r="D50" s="19"/>
      <c r="E50" s="106"/>
      <c r="F50" s="21"/>
      <c r="G50" s="21"/>
      <c r="H50" s="20"/>
      <c r="I50" s="21"/>
      <c r="J50" s="21"/>
      <c r="K50" s="21"/>
      <c r="L50" s="21"/>
      <c r="M50" s="21"/>
      <c r="N50" s="146"/>
      <c r="O50" s="146"/>
      <c r="P50" s="146"/>
      <c r="Q50" s="21"/>
      <c r="R50" s="22"/>
      <c r="S50" s="4"/>
      <c r="T50" s="8"/>
      <c r="U50" s="8"/>
    </row>
    <row r="51" spans="1:23" s="6" customFormat="1" ht="15.75" thickBot="1">
      <c r="A51" s="3"/>
      <c r="B51" s="514" t="str">
        <f>PLANILHA!B483</f>
        <v>16.00</v>
      </c>
      <c r="C51" s="516" t="str">
        <f>VLOOKUP(B51,PLANILHA!B:K,4,)</f>
        <v>PINTURA</v>
      </c>
      <c r="D51" s="19">
        <f>PLANILHA!J504</f>
        <v>490079.84</v>
      </c>
      <c r="E51" s="26">
        <f>D51/$D$69</f>
        <v>7.3440931996421613E-2</v>
      </c>
      <c r="F51" s="23"/>
      <c r="G51" s="23"/>
      <c r="H51" s="23"/>
      <c r="I51" s="23"/>
      <c r="J51" s="23"/>
      <c r="K51" s="20">
        <v>0.25</v>
      </c>
      <c r="L51" s="20">
        <v>0.2</v>
      </c>
      <c r="M51" s="20">
        <v>0.2</v>
      </c>
      <c r="N51" s="20">
        <v>0.2</v>
      </c>
      <c r="O51" s="20">
        <v>0.15</v>
      </c>
      <c r="P51" s="23"/>
      <c r="Q51" s="23"/>
      <c r="R51" s="105">
        <f>SUM(F51:Q51)</f>
        <v>1</v>
      </c>
      <c r="S51" s="4"/>
      <c r="T51" s="8"/>
      <c r="U51" s="8"/>
    </row>
    <row r="52" spans="1:23" s="9" customFormat="1" ht="15.75" thickTop="1">
      <c r="A52" s="3"/>
      <c r="B52" s="515"/>
      <c r="C52" s="517" t="e">
        <f>VLOOKUP(B52,PLANILHA!B:K,4,)</f>
        <v>#N/A</v>
      </c>
      <c r="D52" s="19"/>
      <c r="E52" s="106"/>
      <c r="F52" s="108"/>
      <c r="G52" s="108"/>
      <c r="H52" s="108"/>
      <c r="I52" s="108"/>
      <c r="J52" s="108"/>
      <c r="K52" s="24">
        <f>$D$51*K51</f>
        <v>122519.96</v>
      </c>
      <c r="L52" s="24">
        <f>$D$51*L51</f>
        <v>98015.968000000008</v>
      </c>
      <c r="M52" s="24">
        <f>$D$51*M51</f>
        <v>98015.968000000008</v>
      </c>
      <c r="N52" s="24">
        <f>$D$51*N51</f>
        <v>98015.968000000008</v>
      </c>
      <c r="O52" s="24">
        <f>$D$51*O51</f>
        <v>73511.975999999995</v>
      </c>
      <c r="P52" s="108"/>
      <c r="Q52" s="108"/>
      <c r="R52" s="107">
        <f>SUM(F52:Q52)</f>
        <v>490079.83999999997</v>
      </c>
      <c r="S52" s="4"/>
      <c r="T52" s="8"/>
      <c r="U52" s="8"/>
      <c r="W52" s="4"/>
    </row>
    <row r="53" spans="1:23" s="9" customFormat="1" ht="7.5" customHeight="1">
      <c r="A53" s="3"/>
      <c r="B53" s="46"/>
      <c r="C53" s="40"/>
      <c r="D53" s="19"/>
      <c r="E53" s="106"/>
      <c r="F53" s="21"/>
      <c r="G53" s="21"/>
      <c r="H53" s="20"/>
      <c r="I53" s="21"/>
      <c r="J53" s="21"/>
      <c r="K53" s="21"/>
      <c r="L53" s="21"/>
      <c r="M53" s="146"/>
      <c r="N53" s="146"/>
      <c r="O53" s="146"/>
      <c r="P53" s="146"/>
      <c r="Q53" s="21"/>
      <c r="R53" s="22"/>
      <c r="S53" s="4"/>
      <c r="T53" s="8"/>
      <c r="U53" s="8"/>
    </row>
    <row r="54" spans="1:23" s="6" customFormat="1" ht="15.75" thickBot="1">
      <c r="A54" s="3"/>
      <c r="B54" s="514" t="str">
        <f>PLANILHA!B506</f>
        <v>17.00</v>
      </c>
      <c r="C54" s="516" t="str">
        <f>VLOOKUP(B54,PLANILHA!B:K,4,)</f>
        <v>SERVICOS DIVERSOS</v>
      </c>
      <c r="D54" s="19">
        <f>PLANILHA!J517</f>
        <v>95295.52</v>
      </c>
      <c r="E54" s="26">
        <f>D54/$D$69</f>
        <v>1.4280513566694839E-2</v>
      </c>
      <c r="F54" s="23"/>
      <c r="G54" s="23"/>
      <c r="H54" s="23"/>
      <c r="I54" s="23"/>
      <c r="J54" s="23"/>
      <c r="K54" s="23"/>
      <c r="L54" s="23"/>
      <c r="M54" s="23"/>
      <c r="N54" s="20">
        <v>0.3</v>
      </c>
      <c r="O54" s="20">
        <v>0.4</v>
      </c>
      <c r="P54" s="20">
        <v>0.15</v>
      </c>
      <c r="Q54" s="20">
        <v>0.15</v>
      </c>
      <c r="R54" s="105">
        <f>SUM(F54:Q54)</f>
        <v>1</v>
      </c>
      <c r="S54" s="4"/>
      <c r="T54" s="8"/>
      <c r="U54" s="8"/>
    </row>
    <row r="55" spans="1:23" s="9" customFormat="1" ht="15.75" thickTop="1">
      <c r="A55" s="3"/>
      <c r="B55" s="515"/>
      <c r="C55" s="517" t="e">
        <f>VLOOKUP(B55,PLANILHA!B:K,4,)</f>
        <v>#N/A</v>
      </c>
      <c r="D55" s="19"/>
      <c r="E55" s="106"/>
      <c r="F55" s="108"/>
      <c r="G55" s="108"/>
      <c r="H55" s="108"/>
      <c r="I55" s="108"/>
      <c r="J55" s="108"/>
      <c r="K55" s="108"/>
      <c r="L55" s="108"/>
      <c r="M55" s="108"/>
      <c r="N55" s="24">
        <f>$D$54*N54</f>
        <v>28588.655999999999</v>
      </c>
      <c r="O55" s="24">
        <f>$D$54*O54</f>
        <v>38118.208000000006</v>
      </c>
      <c r="P55" s="24">
        <f>$D$54*P54</f>
        <v>14294.328</v>
      </c>
      <c r="Q55" s="24">
        <f>$D$54*Q54</f>
        <v>14294.328</v>
      </c>
      <c r="R55" s="107">
        <f>SUM(F55:Q55)</f>
        <v>95295.51999999999</v>
      </c>
      <c r="S55" s="4"/>
      <c r="T55" s="8"/>
      <c r="U55" s="8"/>
    </row>
    <row r="56" spans="1:23" s="9" customFormat="1" ht="7.5" customHeight="1">
      <c r="A56" s="3"/>
      <c r="B56" s="46"/>
      <c r="C56" s="40"/>
      <c r="D56" s="19"/>
      <c r="E56" s="106"/>
      <c r="F56" s="21"/>
      <c r="G56" s="21"/>
      <c r="H56" s="20"/>
      <c r="I56" s="21"/>
      <c r="J56" s="21"/>
      <c r="K56" s="21"/>
      <c r="L56" s="21"/>
      <c r="M56" s="146"/>
      <c r="N56" s="146"/>
      <c r="O56" s="146"/>
      <c r="P56" s="146"/>
      <c r="Q56" s="21"/>
      <c r="R56" s="22"/>
      <c r="S56" s="4"/>
      <c r="T56" s="8"/>
      <c r="U56" s="8"/>
    </row>
    <row r="57" spans="1:23" s="6" customFormat="1" ht="15.75" thickBot="1">
      <c r="A57" s="3"/>
      <c r="B57" s="514" t="str">
        <f>PLANILHA!B519</f>
        <v>18.00</v>
      </c>
      <c r="C57" s="516" t="str">
        <f>VLOOKUP(B57,PLANILHA!B:K,4,)</f>
        <v>URBANIZAÇÃO E OBRAS COMPLEMENTARES</v>
      </c>
      <c r="D57" s="19">
        <f>PLANILHA!J536</f>
        <v>318691.46999999997</v>
      </c>
      <c r="E57" s="26">
        <f>D57/$D$69</f>
        <v>4.7757521664448868E-2</v>
      </c>
      <c r="F57" s="23"/>
      <c r="G57" s="23"/>
      <c r="H57" s="23"/>
      <c r="I57" s="23"/>
      <c r="J57" s="23"/>
      <c r="K57" s="23"/>
      <c r="L57" s="23"/>
      <c r="M57" s="20">
        <v>0.1</v>
      </c>
      <c r="N57" s="20">
        <v>0.1</v>
      </c>
      <c r="O57" s="20">
        <v>0.3</v>
      </c>
      <c r="P57" s="20">
        <v>0.3</v>
      </c>
      <c r="Q57" s="20">
        <v>0.2</v>
      </c>
      <c r="R57" s="105">
        <f>SUM(F57:Q57)</f>
        <v>1</v>
      </c>
      <c r="S57" s="4"/>
      <c r="T57" s="8"/>
      <c r="U57" s="8"/>
    </row>
    <row r="58" spans="1:23" s="9" customFormat="1" ht="15.75" thickTop="1">
      <c r="A58" s="3"/>
      <c r="B58" s="515"/>
      <c r="C58" s="517" t="e">
        <f>VLOOKUP(B58,PLANILHA!B:K,4,)</f>
        <v>#N/A</v>
      </c>
      <c r="D58" s="19"/>
      <c r="E58" s="106"/>
      <c r="F58" s="108"/>
      <c r="G58" s="108"/>
      <c r="H58" s="108"/>
      <c r="I58" s="108"/>
      <c r="J58" s="108"/>
      <c r="K58" s="108"/>
      <c r="L58" s="106"/>
      <c r="M58" s="24">
        <f>$D$57*M57</f>
        <v>31869.146999999997</v>
      </c>
      <c r="N58" s="24">
        <f>$D$57*N57</f>
        <v>31869.146999999997</v>
      </c>
      <c r="O58" s="24">
        <f>$D$57*O57</f>
        <v>95607.440999999992</v>
      </c>
      <c r="P58" s="24">
        <f>$D$57*P57</f>
        <v>95607.440999999992</v>
      </c>
      <c r="Q58" s="24">
        <f>$D$57*Q57</f>
        <v>63738.293999999994</v>
      </c>
      <c r="R58" s="107">
        <f>SUM(F58:Q58)</f>
        <v>318691.46999999997</v>
      </c>
      <c r="S58" s="4"/>
      <c r="T58" s="8"/>
      <c r="U58" s="8"/>
    </row>
    <row r="59" spans="1:23" s="9" customFormat="1" ht="7.5" customHeight="1">
      <c r="A59" s="3"/>
      <c r="B59" s="46"/>
      <c r="C59" s="40"/>
      <c r="D59" s="19"/>
      <c r="E59" s="106"/>
      <c r="F59" s="21"/>
      <c r="G59" s="21"/>
      <c r="H59" s="20"/>
      <c r="I59" s="21"/>
      <c r="J59" s="21"/>
      <c r="K59" s="21"/>
      <c r="L59" s="21"/>
      <c r="M59" s="146"/>
      <c r="N59" s="146"/>
      <c r="O59" s="146"/>
      <c r="P59" s="146"/>
      <c r="Q59" s="21"/>
      <c r="R59" s="22"/>
      <c r="S59" s="4"/>
      <c r="T59" s="8"/>
      <c r="U59" s="8"/>
    </row>
    <row r="60" spans="1:23" s="6" customFormat="1" ht="15.75" thickBot="1">
      <c r="A60" s="3"/>
      <c r="B60" s="514" t="str">
        <f>PLANILHA!B538</f>
        <v>19.00</v>
      </c>
      <c r="C60" s="516" t="str">
        <f>VLOOKUP(B60,PLANILHA!B:K,4,)</f>
        <v>PLANTIO DE GRAMA</v>
      </c>
      <c r="D60" s="19">
        <f>PLANILHA!J542</f>
        <v>5866.3</v>
      </c>
      <c r="E60" s="26">
        <f>D60/$D$69</f>
        <v>8.7909459685305176E-4</v>
      </c>
      <c r="F60" s="23"/>
      <c r="G60" s="23"/>
      <c r="H60" s="23"/>
      <c r="I60" s="23"/>
      <c r="J60" s="23"/>
      <c r="K60" s="23"/>
      <c r="L60" s="23"/>
      <c r="M60" s="20">
        <v>0.1</v>
      </c>
      <c r="N60" s="20">
        <v>0.1</v>
      </c>
      <c r="O60" s="20">
        <v>0.2</v>
      </c>
      <c r="P60" s="20">
        <v>0.3</v>
      </c>
      <c r="Q60" s="20">
        <v>0.3</v>
      </c>
      <c r="R60" s="105">
        <f>SUM(F60:Q60)</f>
        <v>1</v>
      </c>
      <c r="S60" s="4"/>
      <c r="T60" s="8"/>
      <c r="U60" s="8"/>
    </row>
    <row r="61" spans="1:23" s="9" customFormat="1" ht="15.75" thickTop="1">
      <c r="A61" s="3"/>
      <c r="B61" s="515"/>
      <c r="C61" s="517" t="e">
        <f>VLOOKUP(B61,PLANILHA!B:K,4,)</f>
        <v>#N/A</v>
      </c>
      <c r="D61" s="19"/>
      <c r="E61" s="106"/>
      <c r="F61" s="108"/>
      <c r="G61" s="108"/>
      <c r="H61" s="108"/>
      <c r="I61" s="108"/>
      <c r="J61" s="108"/>
      <c r="K61" s="108"/>
      <c r="L61" s="106"/>
      <c r="M61" s="24">
        <f>$D$60*M60</f>
        <v>586.63</v>
      </c>
      <c r="N61" s="24">
        <f>$D$60*N60</f>
        <v>586.63</v>
      </c>
      <c r="O61" s="24">
        <f>$D$60*O60</f>
        <v>1173.26</v>
      </c>
      <c r="P61" s="24">
        <f>$D$60*P60</f>
        <v>1759.89</v>
      </c>
      <c r="Q61" s="24">
        <f>$D$60*Q60</f>
        <v>1759.89</v>
      </c>
      <c r="R61" s="107">
        <f>SUM(F61:Q61)</f>
        <v>5866.3</v>
      </c>
      <c r="S61" s="4"/>
      <c r="T61" s="8"/>
      <c r="U61" s="8"/>
      <c r="W61" s="4"/>
    </row>
    <row r="62" spans="1:23" s="9" customFormat="1" ht="7.5" customHeight="1">
      <c r="A62" s="3"/>
      <c r="B62" s="46"/>
      <c r="C62" s="40"/>
      <c r="D62" s="19"/>
      <c r="E62" s="106"/>
      <c r="F62" s="21"/>
      <c r="G62" s="21"/>
      <c r="H62" s="20"/>
      <c r="I62" s="21"/>
      <c r="J62" s="21"/>
      <c r="K62" s="21"/>
      <c r="L62" s="21"/>
      <c r="M62" s="146"/>
      <c r="N62" s="146"/>
      <c r="O62" s="146"/>
      <c r="P62" s="146"/>
      <c r="Q62" s="21"/>
      <c r="R62" s="22"/>
      <c r="S62" s="4"/>
      <c r="T62" s="8"/>
      <c r="U62" s="8"/>
    </row>
    <row r="63" spans="1:23" s="6" customFormat="1" ht="15.75" thickBot="1">
      <c r="A63" s="3"/>
      <c r="B63" s="514" t="str">
        <f>PLANILHA!B544</f>
        <v>20.00</v>
      </c>
      <c r="C63" s="516" t="str">
        <f>VLOOKUP(B63,PLANILHA!B:K,4,)</f>
        <v>QUADRA E ARQUIBANCADA</v>
      </c>
      <c r="D63" s="19">
        <f>PLANILHA!J569</f>
        <v>955527.60999999987</v>
      </c>
      <c r="E63" s="26">
        <f>D63/$D$69</f>
        <v>0.14319062425973952</v>
      </c>
      <c r="F63" s="23"/>
      <c r="G63" s="23"/>
      <c r="H63" s="23"/>
      <c r="I63" s="23"/>
      <c r="J63" s="23"/>
      <c r="K63" s="23"/>
      <c r="L63" s="20">
        <v>0.1</v>
      </c>
      <c r="M63" s="20">
        <v>0.1</v>
      </c>
      <c r="N63" s="20">
        <v>0.15</v>
      </c>
      <c r="O63" s="20">
        <v>0.25</v>
      </c>
      <c r="P63" s="20">
        <v>0.3</v>
      </c>
      <c r="Q63" s="20">
        <v>0.1</v>
      </c>
      <c r="R63" s="105">
        <f>SUM(F63:Q63)</f>
        <v>0.99999999999999989</v>
      </c>
      <c r="S63" s="4"/>
      <c r="T63" s="8"/>
      <c r="U63" s="8"/>
    </row>
    <row r="64" spans="1:23" s="9" customFormat="1" ht="15.75" thickTop="1">
      <c r="A64" s="3"/>
      <c r="B64" s="515"/>
      <c r="C64" s="517" t="e">
        <f>VLOOKUP(B64,PLANILHA!B:K,4,)</f>
        <v>#N/A</v>
      </c>
      <c r="D64" s="19"/>
      <c r="E64" s="106"/>
      <c r="F64" s="108"/>
      <c r="G64" s="108"/>
      <c r="H64" s="108"/>
      <c r="I64" s="108"/>
      <c r="J64" s="108"/>
      <c r="K64" s="108"/>
      <c r="L64" s="24">
        <f t="shared" ref="L64:P64" si="14">$D$63*L63</f>
        <v>95552.760999999999</v>
      </c>
      <c r="M64" s="24">
        <f t="shared" si="14"/>
        <v>95552.760999999999</v>
      </c>
      <c r="N64" s="24">
        <f t="shared" si="14"/>
        <v>143329.14149999997</v>
      </c>
      <c r="O64" s="24">
        <f t="shared" si="14"/>
        <v>238881.90249999997</v>
      </c>
      <c r="P64" s="24">
        <f t="shared" si="14"/>
        <v>286658.28299999994</v>
      </c>
      <c r="Q64" s="24">
        <f t="shared" ref="Q64" si="15">$D$63*Q63</f>
        <v>95552.760999999999</v>
      </c>
      <c r="R64" s="107">
        <f>SUM(F64:Q64)</f>
        <v>955527.60999999987</v>
      </c>
      <c r="S64" s="4"/>
      <c r="T64" s="8"/>
      <c r="U64" s="8"/>
    </row>
    <row r="65" spans="1:23" s="9" customFormat="1" ht="7.5" customHeight="1">
      <c r="A65" s="3"/>
      <c r="B65" s="46"/>
      <c r="C65" s="40"/>
      <c r="D65" s="19"/>
      <c r="E65" s="106"/>
      <c r="F65" s="21"/>
      <c r="G65" s="21"/>
      <c r="H65" s="20"/>
      <c r="I65" s="21"/>
      <c r="J65" s="21"/>
      <c r="K65" s="21"/>
      <c r="L65" s="21"/>
      <c r="M65" s="146"/>
      <c r="N65" s="146"/>
      <c r="O65" s="146"/>
      <c r="P65" s="146"/>
      <c r="Q65" s="21"/>
      <c r="R65" s="22"/>
      <c r="S65" s="4"/>
      <c r="T65" s="8"/>
      <c r="U65" s="8"/>
    </row>
    <row r="66" spans="1:23" s="6" customFormat="1" ht="15.75" thickBot="1">
      <c r="A66" s="3"/>
      <c r="B66" s="514" t="str">
        <f>PLANILHA!B571</f>
        <v>21.00</v>
      </c>
      <c r="C66" s="516" t="str">
        <f>VLOOKUP(B66,PLANILHA!B:K,4,)</f>
        <v>LIMPEZA DA OBRA</v>
      </c>
      <c r="D66" s="19">
        <f>PLANILHA!J574</f>
        <v>53115.81</v>
      </c>
      <c r="E66" s="26">
        <f>D66/$D$69</f>
        <v>7.9596716121700713E-3</v>
      </c>
      <c r="F66" s="23"/>
      <c r="G66" s="23"/>
      <c r="H66" s="23"/>
      <c r="I66" s="23"/>
      <c r="J66" s="23"/>
      <c r="K66" s="23"/>
      <c r="L66" s="23"/>
      <c r="M66" s="147"/>
      <c r="N66" s="147"/>
      <c r="O66" s="147"/>
      <c r="P66" s="147"/>
      <c r="Q66" s="20">
        <v>1</v>
      </c>
      <c r="R66" s="105">
        <f>SUM(F66:Q66)</f>
        <v>1</v>
      </c>
      <c r="S66" s="4"/>
      <c r="T66" s="8"/>
      <c r="U66" s="8"/>
    </row>
    <row r="67" spans="1:23" s="9" customFormat="1" ht="15.75" thickTop="1">
      <c r="A67" s="3"/>
      <c r="B67" s="515"/>
      <c r="C67" s="517" t="e">
        <f>VLOOKUP(B67,PLANILHA!B:K,4,)</f>
        <v>#N/A</v>
      </c>
      <c r="D67" s="19"/>
      <c r="E67" s="106"/>
      <c r="F67" s="108"/>
      <c r="G67" s="108"/>
      <c r="H67" s="108"/>
      <c r="I67" s="108"/>
      <c r="J67" s="108"/>
      <c r="K67" s="108"/>
      <c r="L67" s="106"/>
      <c r="M67" s="145"/>
      <c r="N67" s="148"/>
      <c r="O67" s="145"/>
      <c r="P67" s="145"/>
      <c r="Q67" s="24">
        <f>$D$66*Q66</f>
        <v>53115.81</v>
      </c>
      <c r="R67" s="107">
        <f>SUM(F67:Q67)</f>
        <v>53115.81</v>
      </c>
      <c r="S67" s="4"/>
      <c r="T67" s="8"/>
      <c r="U67" s="8"/>
      <c r="W67" s="4"/>
    </row>
    <row r="68" spans="1:23" s="9" customFormat="1" ht="7.5" customHeight="1">
      <c r="A68" s="3"/>
      <c r="B68" s="46"/>
      <c r="C68" s="40"/>
      <c r="D68" s="19"/>
      <c r="E68" s="106"/>
      <c r="F68" s="21"/>
      <c r="G68" s="21"/>
      <c r="H68" s="20"/>
      <c r="I68" s="21"/>
      <c r="J68" s="21"/>
      <c r="K68" s="21"/>
      <c r="L68" s="21"/>
      <c r="M68" s="146"/>
      <c r="N68" s="146"/>
      <c r="O68" s="146"/>
      <c r="P68" s="146"/>
      <c r="Q68" s="21"/>
      <c r="R68" s="22"/>
      <c r="S68" s="4"/>
      <c r="T68" s="8"/>
      <c r="U68" s="8"/>
    </row>
    <row r="69" spans="1:23" s="9" customFormat="1" ht="15">
      <c r="A69" s="3"/>
      <c r="B69" s="47"/>
      <c r="C69" s="41" t="s">
        <v>71</v>
      </c>
      <c r="D69" s="19">
        <f>ROUND(D6+D42+D39+D36+D33+D30+D27+D24+D21+D18+D15+D12+D9+D45+D48+D51+D54+D57+D60+D63+D66,2)</f>
        <v>6673115.75</v>
      </c>
      <c r="E69" s="110">
        <f>ROUND(E6+E42+E39+E36+E33+E30+E27+E24+E21+E18+E15+E12+E9+E45+E48+E51+E54+E57+E60+E63+E66,2)</f>
        <v>1</v>
      </c>
      <c r="F69" s="109"/>
      <c r="G69" s="26"/>
      <c r="H69" s="109"/>
      <c r="I69" s="25"/>
      <c r="J69" s="25"/>
      <c r="K69" s="21"/>
      <c r="L69" s="21"/>
      <c r="M69" s="149"/>
      <c r="N69" s="149"/>
      <c r="O69" s="149"/>
      <c r="P69" s="149"/>
      <c r="Q69" s="21"/>
      <c r="R69" s="27"/>
      <c r="S69" s="4"/>
    </row>
    <row r="70" spans="1:23" s="9" customFormat="1" ht="15">
      <c r="A70" s="10"/>
      <c r="B70" s="48"/>
      <c r="C70" s="42"/>
      <c r="D70" s="28"/>
      <c r="E70" s="29"/>
      <c r="F70" s="29"/>
      <c r="G70" s="29"/>
      <c r="H70" s="29"/>
      <c r="I70" s="30"/>
      <c r="J70" s="30"/>
      <c r="K70" s="30"/>
      <c r="L70" s="30"/>
      <c r="M70" s="150"/>
      <c r="N70" s="150"/>
      <c r="O70" s="150"/>
      <c r="P70" s="150"/>
      <c r="Q70" s="30"/>
      <c r="R70" s="31"/>
      <c r="S70" s="4"/>
    </row>
    <row r="71" spans="1:23" s="9" customFormat="1" ht="15">
      <c r="A71" s="3"/>
      <c r="B71" s="49"/>
      <c r="C71" s="43" t="s">
        <v>101</v>
      </c>
      <c r="D71" s="32"/>
      <c r="E71" s="32"/>
      <c r="F71" s="32">
        <f>F73/$D$69</f>
        <v>6.2447667757028757E-3</v>
      </c>
      <c r="G71" s="32">
        <f>G73/$D$69</f>
        <v>1.1694184793561935E-2</v>
      </c>
      <c r="H71" s="32">
        <f t="shared" ref="H71:Q71" si="16">H73/$D$69</f>
        <v>3.9921198328584873E-2</v>
      </c>
      <c r="I71" s="32">
        <f t="shared" si="16"/>
        <v>8.2221744494804211E-2</v>
      </c>
      <c r="J71" s="32">
        <f t="shared" si="16"/>
        <v>0.11371027850119657</v>
      </c>
      <c r="K71" s="32">
        <f t="shared" si="16"/>
        <v>0.16202886346969134</v>
      </c>
      <c r="L71" s="32">
        <f t="shared" si="16"/>
        <v>0.15133166696279796</v>
      </c>
      <c r="M71" s="32">
        <f t="shared" si="16"/>
        <v>0.12872524293092219</v>
      </c>
      <c r="N71" s="32">
        <f t="shared" si="16"/>
        <v>0.10396675172808174</v>
      </c>
      <c r="O71" s="32">
        <f t="shared" si="16"/>
        <v>9.4358391481816906E-2</v>
      </c>
      <c r="P71" s="32">
        <f t="shared" si="16"/>
        <v>6.6422729381141368E-2</v>
      </c>
      <c r="Q71" s="32">
        <f t="shared" si="16"/>
        <v>3.9374181151698093E-2</v>
      </c>
      <c r="R71" s="33">
        <f>SUM(F71:Q71)</f>
        <v>1</v>
      </c>
      <c r="S71" s="4"/>
      <c r="T71" s="11"/>
    </row>
    <row r="72" spans="1:23" s="9" customFormat="1" ht="15">
      <c r="A72" s="3"/>
      <c r="B72" s="49"/>
      <c r="C72" s="43" t="s">
        <v>102</v>
      </c>
      <c r="D72" s="32"/>
      <c r="E72" s="32"/>
      <c r="F72" s="32">
        <f>F74/$D$69</f>
        <v>6.2447667757028757E-3</v>
      </c>
      <c r="G72" s="32">
        <f>F72+G71</f>
        <v>1.793895156926481E-2</v>
      </c>
      <c r="H72" s="32">
        <f t="shared" ref="H72:Q72" si="17">G72+H71</f>
        <v>5.7860149897849683E-2</v>
      </c>
      <c r="I72" s="32">
        <f t="shared" si="17"/>
        <v>0.14008189439265389</v>
      </c>
      <c r="J72" s="32">
        <f t="shared" si="17"/>
        <v>0.25379217289385048</v>
      </c>
      <c r="K72" s="32">
        <f t="shared" si="17"/>
        <v>0.41582103636354184</v>
      </c>
      <c r="L72" s="32">
        <f t="shared" si="17"/>
        <v>0.56715270332633982</v>
      </c>
      <c r="M72" s="32">
        <f t="shared" si="17"/>
        <v>0.69587794625726196</v>
      </c>
      <c r="N72" s="32">
        <f t="shared" si="17"/>
        <v>0.79984469798534374</v>
      </c>
      <c r="O72" s="32">
        <f t="shared" si="17"/>
        <v>0.89420308946716065</v>
      </c>
      <c r="P72" s="32">
        <f t="shared" si="17"/>
        <v>0.960625818848302</v>
      </c>
      <c r="Q72" s="32">
        <f t="shared" si="17"/>
        <v>1</v>
      </c>
      <c r="R72" s="12" t="s">
        <v>103</v>
      </c>
    </row>
    <row r="73" spans="1:23" s="9" customFormat="1" ht="15">
      <c r="A73" s="3"/>
      <c r="B73" s="49"/>
      <c r="C73" s="43" t="s">
        <v>104</v>
      </c>
      <c r="D73" s="34"/>
      <c r="E73" s="34"/>
      <c r="F73" s="35">
        <f>F52+F49+F46+F43+F40+F37+F34+F31+F28+F25+F22+F19+F16+F7+F55+F58+F61+F13+F10+F64+F67</f>
        <v>41672.051526019575</v>
      </c>
      <c r="G73" s="35">
        <f t="shared" ref="G73:Q73" si="18">G52+G49+G46+G43+G40+G37+G34+G31+G28+G25+G22+G19+G16+G7+G55+G58+G61+G13+G10+G64+G67</f>
        <v>78036.648729328648</v>
      </c>
      <c r="H73" s="35">
        <f t="shared" si="18"/>
        <v>266398.77732535341</v>
      </c>
      <c r="I73" s="35">
        <f t="shared" si="18"/>
        <v>548675.21818075376</v>
      </c>
      <c r="J73" s="35">
        <f t="shared" si="18"/>
        <v>758801.85040322121</v>
      </c>
      <c r="K73" s="35">
        <f t="shared" si="18"/>
        <v>1081237.3607741969</v>
      </c>
      <c r="L73" s="35">
        <f t="shared" si="18"/>
        <v>1009853.7302832017</v>
      </c>
      <c r="M73" s="35">
        <f t="shared" si="18"/>
        <v>858998.44602491311</v>
      </c>
      <c r="N73" s="35">
        <f t="shared" si="18"/>
        <v>693782.16843300196</v>
      </c>
      <c r="O73" s="35">
        <f t="shared" si="18"/>
        <v>629664.46834197827</v>
      </c>
      <c r="P73" s="35">
        <f t="shared" si="18"/>
        <v>443246.56159128225</v>
      </c>
      <c r="Q73" s="35">
        <f t="shared" si="18"/>
        <v>262748.46838674968</v>
      </c>
      <c r="R73" s="13">
        <f>SUM(F73:Q73)</f>
        <v>6673115.7500000009</v>
      </c>
      <c r="T73" s="14"/>
    </row>
    <row r="74" spans="1:23" s="9" customFormat="1" ht="15.75" thickBot="1">
      <c r="A74" s="3"/>
      <c r="B74" s="50"/>
      <c r="C74" s="44" t="s">
        <v>105</v>
      </c>
      <c r="D74" s="36"/>
      <c r="E74" s="36"/>
      <c r="F74" s="15">
        <f>F73</f>
        <v>41672.051526019575</v>
      </c>
      <c r="G74" s="15">
        <f t="shared" ref="G74" si="19">G73+F74</f>
        <v>119708.70025534823</v>
      </c>
      <c r="H74" s="15">
        <f t="shared" ref="H74" si="20">H73+G74</f>
        <v>386107.47758070164</v>
      </c>
      <c r="I74" s="15">
        <f t="shared" ref="I74" si="21">I73+H74</f>
        <v>934782.69576145546</v>
      </c>
      <c r="J74" s="15">
        <f t="shared" ref="J74" si="22">J73+I74</f>
        <v>1693584.5461646765</v>
      </c>
      <c r="K74" s="15">
        <f t="shared" ref="K74" si="23">K73+J74</f>
        <v>2774821.9069388732</v>
      </c>
      <c r="L74" s="15">
        <f t="shared" ref="L74" si="24">L73+K74</f>
        <v>3784675.6372220749</v>
      </c>
      <c r="M74" s="15">
        <f t="shared" ref="M74" si="25">M73+L74</f>
        <v>4643674.0832469882</v>
      </c>
      <c r="N74" s="15">
        <f t="shared" ref="N74" si="26">N73+M74</f>
        <v>5337456.2516799904</v>
      </c>
      <c r="O74" s="15">
        <f t="shared" ref="O74" si="27">O73+N74</f>
        <v>5967120.7200219687</v>
      </c>
      <c r="P74" s="15">
        <f t="shared" ref="P74" si="28">P73+O74</f>
        <v>6410367.2816132512</v>
      </c>
      <c r="Q74" s="15">
        <f t="shared" ref="Q74" si="29">Q73+P74</f>
        <v>6673115.7500000009</v>
      </c>
      <c r="R74" s="210" t="s">
        <v>103</v>
      </c>
    </row>
    <row r="75" spans="1:23" ht="18.75" customHeight="1">
      <c r="A75" s="3"/>
      <c r="B75" s="521"/>
      <c r="C75" s="522"/>
      <c r="D75" s="522"/>
      <c r="E75" s="527"/>
      <c r="F75" s="527"/>
      <c r="G75" s="527"/>
      <c r="H75" s="527"/>
      <c r="I75" s="527"/>
      <c r="J75" s="37"/>
      <c r="K75" s="527"/>
      <c r="L75" s="527"/>
      <c r="M75" s="527"/>
      <c r="N75" s="527"/>
      <c r="O75" s="527"/>
      <c r="P75" s="527"/>
      <c r="Q75" s="527"/>
      <c r="R75" s="530"/>
    </row>
    <row r="76" spans="1:23" ht="18.75" customHeight="1">
      <c r="A76" s="3"/>
      <c r="B76" s="523"/>
      <c r="C76" s="524"/>
      <c r="D76" s="524"/>
      <c r="E76" s="528"/>
      <c r="F76" s="528"/>
      <c r="G76" s="528"/>
      <c r="H76" s="528"/>
      <c r="I76" s="528"/>
      <c r="J76" s="115"/>
      <c r="K76" s="528"/>
      <c r="L76" s="528"/>
      <c r="M76" s="528"/>
      <c r="N76" s="528"/>
      <c r="O76" s="528"/>
      <c r="P76" s="528"/>
      <c r="Q76" s="528"/>
      <c r="R76" s="531"/>
    </row>
    <row r="77" spans="1:23" ht="18.75" customHeight="1" thickBot="1">
      <c r="A77" s="3"/>
      <c r="B77" s="525"/>
      <c r="C77" s="526"/>
      <c r="D77" s="526"/>
      <c r="E77" s="529"/>
      <c r="F77" s="529"/>
      <c r="G77" s="529"/>
      <c r="H77" s="529"/>
      <c r="I77" s="529"/>
      <c r="J77" s="38"/>
      <c r="K77" s="529"/>
      <c r="L77" s="529"/>
      <c r="M77" s="529"/>
      <c r="N77" s="529"/>
      <c r="O77" s="529"/>
      <c r="P77" s="529"/>
      <c r="Q77" s="529"/>
      <c r="R77" s="532"/>
    </row>
    <row r="78" spans="1:23" ht="14.25">
      <c r="A78" s="3"/>
    </row>
    <row r="79" spans="1:23" ht="14.25">
      <c r="A79" s="3"/>
      <c r="T79" s="208"/>
    </row>
    <row r="80" spans="1:23" ht="14.25">
      <c r="A80" s="3"/>
    </row>
    <row r="81" spans="1:18" ht="14.25">
      <c r="A81" s="3"/>
      <c r="D81" s="208"/>
      <c r="I81" s="208"/>
      <c r="J81" s="208"/>
      <c r="K81" s="208"/>
      <c r="L81" s="208"/>
      <c r="M81" s="209"/>
      <c r="N81" s="209"/>
      <c r="O81" s="209"/>
      <c r="P81" s="209"/>
      <c r="Q81" s="208"/>
      <c r="R81" s="208"/>
    </row>
    <row r="82" spans="1:18">
      <c r="A82" s="16"/>
    </row>
    <row r="107" spans="6:18" ht="15">
      <c r="F107" s="429">
        <f>F73/($D$69-$D$9)</f>
        <v>6.8109979047102885E-3</v>
      </c>
      <c r="G107" s="429">
        <f t="shared" ref="G107:Q107" si="30">G73/($D$69-$D$9)</f>
        <v>1.2754530471200889E-2</v>
      </c>
      <c r="H107" s="429">
        <f t="shared" si="30"/>
        <v>4.3540969252436425E-2</v>
      </c>
      <c r="I107" s="429">
        <f t="shared" si="30"/>
        <v>8.9677028717009916E-2</v>
      </c>
      <c r="J107" s="429">
        <f t="shared" si="30"/>
        <v>0.12402071949732695</v>
      </c>
      <c r="K107" s="429">
        <f t="shared" si="30"/>
        <v>0.17672049080975399</v>
      </c>
      <c r="L107" s="429">
        <f t="shared" si="30"/>
        <v>0.16505334844693539</v>
      </c>
      <c r="M107" s="429">
        <f t="shared" si="30"/>
        <v>0.14039713433287543</v>
      </c>
      <c r="N107" s="429">
        <f t="shared" si="30"/>
        <v>0.11339371887107791</v>
      </c>
      <c r="O107" s="429">
        <f t="shared" si="30"/>
        <v>0.1029141407129896</v>
      </c>
      <c r="P107" s="429">
        <f t="shared" si="30"/>
        <v>7.2445471046302168E-2</v>
      </c>
      <c r="Q107" s="429">
        <f t="shared" si="30"/>
        <v>4.294435244040231E-2</v>
      </c>
      <c r="R107" s="372"/>
    </row>
    <row r="108" spans="6:18" ht="15">
      <c r="F108" s="373"/>
      <c r="G108" s="373"/>
      <c r="H108" s="373"/>
      <c r="I108" s="373"/>
      <c r="J108" s="373"/>
      <c r="K108" s="373"/>
      <c r="L108" s="373"/>
      <c r="M108" s="373"/>
      <c r="N108" s="373"/>
      <c r="O108" s="373"/>
      <c r="P108" s="373"/>
      <c r="Q108" s="373"/>
      <c r="R108" s="373"/>
    </row>
    <row r="153" spans="1:1">
      <c r="A153" s="16"/>
    </row>
    <row r="235" spans="1:1">
      <c r="A235" s="16"/>
    </row>
    <row r="248" spans="1:1">
      <c r="A248" s="16"/>
    </row>
    <row r="263" spans="1:1">
      <c r="A263" s="16"/>
    </row>
    <row r="271" spans="1:1">
      <c r="A271" s="16"/>
    </row>
    <row r="284" spans="1:1">
      <c r="A284" s="16"/>
    </row>
    <row r="296" spans="1:1">
      <c r="A296" s="16"/>
    </row>
    <row r="306" spans="1:1">
      <c r="A306" s="16"/>
    </row>
    <row r="321" spans="1:1">
      <c r="A321" s="16"/>
    </row>
    <row r="325" spans="1:1">
      <c r="A325" s="16"/>
    </row>
    <row r="331" spans="1:1">
      <c r="A331" s="16"/>
    </row>
    <row r="353" spans="1:1">
      <c r="A353" s="16"/>
    </row>
  </sheetData>
  <mergeCells count="47">
    <mergeCell ref="B54:B55"/>
    <mergeCell ref="C54:C55"/>
    <mergeCell ref="B75:D77"/>
    <mergeCell ref="E75:I77"/>
    <mergeCell ref="K75:R77"/>
    <mergeCell ref="B57:B58"/>
    <mergeCell ref="C57:C58"/>
    <mergeCell ref="B60:B61"/>
    <mergeCell ref="C60:C61"/>
    <mergeCell ref="B63:B64"/>
    <mergeCell ref="C63:C64"/>
    <mergeCell ref="B66:B67"/>
    <mergeCell ref="C66:C67"/>
    <mergeCell ref="B45:B46"/>
    <mergeCell ref="C45:C46"/>
    <mergeCell ref="B48:B49"/>
    <mergeCell ref="C48:C49"/>
    <mergeCell ref="B51:B52"/>
    <mergeCell ref="C51:C52"/>
    <mergeCell ref="B36:B37"/>
    <mergeCell ref="C36:C37"/>
    <mergeCell ref="B39:B40"/>
    <mergeCell ref="C39:C40"/>
    <mergeCell ref="B42:B43"/>
    <mergeCell ref="C42:C43"/>
    <mergeCell ref="B27:B28"/>
    <mergeCell ref="C27:C28"/>
    <mergeCell ref="B30:B31"/>
    <mergeCell ref="C30:C31"/>
    <mergeCell ref="B33:B34"/>
    <mergeCell ref="C33:C34"/>
    <mergeCell ref="B18:B19"/>
    <mergeCell ref="C18:C19"/>
    <mergeCell ref="B21:B22"/>
    <mergeCell ref="C21:C22"/>
    <mergeCell ref="B24:B25"/>
    <mergeCell ref="C24:C25"/>
    <mergeCell ref="B2:Q2"/>
    <mergeCell ref="B12:B13"/>
    <mergeCell ref="C12:C13"/>
    <mergeCell ref="B15:B16"/>
    <mergeCell ref="C15:C16"/>
    <mergeCell ref="B3:R3"/>
    <mergeCell ref="B6:B7"/>
    <mergeCell ref="C6:C7"/>
    <mergeCell ref="B9:B10"/>
    <mergeCell ref="C9:C10"/>
  </mergeCells>
  <phoneticPr fontId="96" type="noConversion"/>
  <printOptions horizontalCentered="1"/>
  <pageMargins left="0.23622047244094491" right="0.23622047244094491" top="0.74803149606299213" bottom="0.74803149606299213" header="0.31496062992125984" footer="0.31496062992125984"/>
  <pageSetup paperSize="8" scale="57" fitToHeight="0" orientation="landscape" r:id="rId1"/>
  <headerFooter>
    <oddFooter>&amp;L&amp;14Luiza Mariane Tavares e Silva Bastos
Engenheira Civil 
Crea nº 281020MG&amp;C&amp;14Rosemary Aparecida Benedito
Secretária Adjunta de Projetos Públicos&amp;R&amp;14&amp;P/ &amp;N
&amp;D</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12</vt:i4>
      </vt:variant>
    </vt:vector>
  </HeadingPairs>
  <TitlesOfParts>
    <vt:vector size="18" baseType="lpstr">
      <vt:lpstr>PLANILHA</vt:lpstr>
      <vt:lpstr>PLANILHA (EM BRANCO)</vt:lpstr>
      <vt:lpstr>ADMINISTRAÇAO</vt:lpstr>
      <vt:lpstr>ADMINISTRAÇAO (EM BRANCO)</vt:lpstr>
      <vt:lpstr>BDI TCU 2622 - EDIF </vt:lpstr>
      <vt:lpstr>CRONOGRAMA </vt:lpstr>
      <vt:lpstr>ADMINISTRAÇAO!Area_de_impressao</vt:lpstr>
      <vt:lpstr>'ADMINISTRAÇAO (EM BRANCO)'!Area_de_impressao</vt:lpstr>
      <vt:lpstr>'BDI TCU 2622 - EDIF '!Area_de_impressao</vt:lpstr>
      <vt:lpstr>'CRONOGRAMA '!Area_de_impressao</vt:lpstr>
      <vt:lpstr>PLANILHA!Area_de_impressao</vt:lpstr>
      <vt:lpstr>'PLANILHA (EM BRANCO)'!Area_de_impressao</vt:lpstr>
      <vt:lpstr>ADMINISTRAÇAO!Banco_de_dados</vt:lpstr>
      <vt:lpstr>'ADMINISTRAÇAO (EM BRANCO)'!Banco_de_dados</vt:lpstr>
      <vt:lpstr>ADMINISTRAÇAO!Titulos_de_impressao</vt:lpstr>
      <vt:lpstr>'ADMINISTRAÇAO (EM BRANCO)'!Titulos_de_impressao</vt:lpstr>
      <vt:lpstr>PLANILHA!Titulos_de_impressao</vt:lpstr>
      <vt:lpstr>'PLANILHA (EM BRANCO)'!Titulos_de_impressao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xxx</cp:lastModifiedBy>
  <cp:revision>0</cp:revision>
  <cp:lastPrinted>2026-07-07T18:45:14Z</cp:lastPrinted>
  <dcterms:created xsi:type="dcterms:W3CDTF">2017-10-04T11:09:10Z</dcterms:created>
  <dcterms:modified xsi:type="dcterms:W3CDTF">2026-07-07T19:39:09Z</dcterms:modified>
</cp:coreProperties>
</file>